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
    </mc:Choice>
  </mc:AlternateContent>
  <xr:revisionPtr revIDLastSave="0" documentId="13_ncr:1_{A1B04BA5-A7A7-4C68-BBD4-238BB518CFDA}" xr6:coauthVersionLast="47" xr6:coauthVersionMax="47" xr10:uidLastSave="{00000000-0000-0000-0000-000000000000}"/>
  <bookViews>
    <workbookView xWindow="-108" yWindow="-108" windowWidth="23256" windowHeight="12456" tabRatio="77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Riders!$D$358</definedName>
    <definedName name="_Hlk114425735">Riders!$B$362</definedName>
    <definedName name="_Hlk114485051">RS!$B$3</definedName>
    <definedName name="_Hlk114485109">'AGS-S'!$B$3</definedName>
    <definedName name="_Hlk114485195">DDC!$B$3</definedName>
    <definedName name="_Hlk114485263">SPL!$B$117</definedName>
    <definedName name="_Hlk114485286">SPL!$B$163</definedName>
    <definedName name="_Hlk114485331">Riders!$B$3</definedName>
    <definedName name="_Hlk121929685">Riders!$B$506</definedName>
    <definedName name="_Hlk12290864">RS!$B$31</definedName>
    <definedName name="_Hlk133218111">Riders!$B$270</definedName>
    <definedName name="_Hlk142908588">'AGS-P'!$B$3</definedName>
    <definedName name="_Hlk142908647">'TGS-T'!$B$3</definedName>
    <definedName name="_Hlk142908720">Riders!$B$226</definedName>
    <definedName name="_Hlk146527541">Riders!$B$96</definedName>
    <definedName name="_Hlk147145353">RS!$B$3</definedName>
    <definedName name="_Hlk70922631">Riders!$B$317</definedName>
    <definedName name="_Hlk74639344">Riders!$B$465</definedName>
    <definedName name="_Hlk88223632">Riders!$D$41</definedName>
    <definedName name="_Hlk98837751">CSL!$B$55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361" i="20" l="1"/>
  <c r="AB2352" i="20"/>
  <c r="Z2352" i="20"/>
  <c r="AB2351" i="20"/>
  <c r="Z2351" i="20"/>
  <c r="AB2350" i="20"/>
  <c r="Z2350" i="20"/>
  <c r="AB2349" i="20"/>
  <c r="Z2349" i="20"/>
  <c r="AB2348" i="20"/>
  <c r="Z2348" i="20"/>
  <c r="AB2347" i="20"/>
  <c r="Z2347" i="20"/>
  <c r="AB2346" i="20"/>
  <c r="Z2346" i="20"/>
  <c r="AB2345" i="20"/>
  <c r="Z2345" i="20"/>
  <c r="AB2344" i="20"/>
  <c r="Z2344" i="20"/>
  <c r="AB2343" i="20"/>
  <c r="Z2343" i="20"/>
  <c r="AB2342" i="20"/>
  <c r="Z2342" i="20"/>
  <c r="AB2341" i="20"/>
  <c r="Z2341" i="20"/>
  <c r="AB2340" i="20"/>
  <c r="Z2340" i="20"/>
  <c r="AB2339" i="20"/>
  <c r="Z2339" i="20"/>
  <c r="AB2338" i="20"/>
  <c r="Z2338" i="20"/>
  <c r="AB2337" i="20"/>
  <c r="Z2337" i="20"/>
  <c r="AB2336" i="20"/>
  <c r="Z2336" i="20"/>
  <c r="AB2335" i="20"/>
  <c r="Z2335" i="20"/>
  <c r="AB2334" i="20"/>
  <c r="Z2334" i="20"/>
  <c r="AB2333" i="20"/>
  <c r="Z2333" i="20"/>
  <c r="AB2332" i="20"/>
  <c r="Z2332" i="20"/>
  <c r="AB2331" i="20"/>
  <c r="Z2331" i="20"/>
  <c r="AB2330" i="20"/>
  <c r="Z2330" i="20"/>
  <c r="AB2329" i="20"/>
  <c r="Z2329" i="20"/>
  <c r="AB2328" i="20"/>
  <c r="Z2328" i="20"/>
  <c r="AB2327" i="20"/>
  <c r="Z2327" i="20"/>
  <c r="AB2326" i="20"/>
  <c r="Z2326" i="20"/>
  <c r="AB2325" i="20"/>
  <c r="Z2325" i="20"/>
  <c r="AB2324" i="20"/>
  <c r="Z2324" i="20"/>
  <c r="AB2323" i="20"/>
  <c r="Z2323" i="20"/>
  <c r="AB2322" i="20"/>
  <c r="Z2322" i="20"/>
  <c r="AB2321" i="20"/>
  <c r="Z2321" i="20"/>
  <c r="AB2320" i="20"/>
  <c r="Z2320" i="20"/>
  <c r="AB2319" i="20"/>
  <c r="Z2319" i="20"/>
  <c r="AB2318" i="20"/>
  <c r="Z2318" i="20"/>
  <c r="AB2317" i="20"/>
  <c r="Z2317" i="20"/>
  <c r="AB2316" i="20"/>
  <c r="Z2316" i="20"/>
  <c r="AB2315" i="20"/>
  <c r="Z2315" i="20"/>
  <c r="AB2314" i="20"/>
  <c r="Z2314" i="20"/>
  <c r="AB2313" i="20"/>
  <c r="Z2313" i="20"/>
  <c r="AB2312" i="20"/>
  <c r="Z2312" i="20"/>
  <c r="AB2311" i="20"/>
  <c r="Z2311" i="20"/>
  <c r="AB2310" i="20"/>
  <c r="Z2310" i="20"/>
  <c r="AB2309" i="20"/>
  <c r="Z2309" i="20"/>
  <c r="AB2308" i="20"/>
  <c r="Z2308" i="20"/>
  <c r="AB2307" i="20"/>
  <c r="Z2307" i="20"/>
  <c r="AB2306" i="20"/>
  <c r="Z2306" i="20"/>
  <c r="AB2305" i="20"/>
  <c r="Z2305" i="20"/>
  <c r="AB2304" i="20"/>
  <c r="Z2304" i="20"/>
  <c r="AB2303" i="20"/>
  <c r="Z2303" i="20"/>
  <c r="AB2302" i="20"/>
  <c r="Z2302" i="20"/>
  <c r="AB2301" i="20"/>
  <c r="Z2301" i="20"/>
  <c r="AB2300" i="20"/>
  <c r="Z2300" i="20"/>
  <c r="AB2299" i="20"/>
  <c r="Z2299" i="20"/>
  <c r="AB2298" i="20"/>
  <c r="Z2298" i="20"/>
  <c r="AB2297" i="20"/>
  <c r="Z2297" i="20"/>
  <c r="AB2296" i="20"/>
  <c r="Z2296" i="20"/>
  <c r="AB2295" i="20"/>
  <c r="Z2295" i="20"/>
  <c r="AB2294" i="20"/>
  <c r="Z2294" i="20"/>
  <c r="AB2293" i="20"/>
  <c r="Z2293" i="20"/>
  <c r="AB2292" i="20"/>
  <c r="Z2292" i="20"/>
  <c r="AB2291" i="20"/>
  <c r="Z2291" i="20"/>
  <c r="AB2290" i="20"/>
  <c r="Z2290" i="20"/>
  <c r="AB2289" i="20"/>
  <c r="Z2289" i="20"/>
  <c r="AB2288" i="20"/>
  <c r="Z2288" i="20"/>
  <c r="AB2287" i="20"/>
  <c r="Z2287" i="20"/>
  <c r="AB2286" i="20"/>
  <c r="Z2286" i="20"/>
  <c r="AB2285" i="20"/>
  <c r="Z2285" i="20"/>
  <c r="AB2284" i="20"/>
  <c r="Z2284" i="20"/>
  <c r="AB2283" i="20"/>
  <c r="Z2283" i="20"/>
  <c r="AB2282" i="20"/>
  <c r="Z2282" i="20"/>
  <c r="AB2281" i="20"/>
  <c r="Z2281" i="20"/>
  <c r="AB2280" i="20"/>
  <c r="Z2280" i="20"/>
  <c r="AB2279" i="20"/>
  <c r="Z2279" i="20"/>
  <c r="AB2278" i="20"/>
  <c r="Z2278" i="20"/>
  <c r="AB2277" i="20"/>
  <c r="Z2277" i="20"/>
  <c r="AB2276" i="20"/>
  <c r="Z2276" i="20"/>
  <c r="AB2275" i="20"/>
  <c r="Z2275" i="20"/>
  <c r="AB2274" i="20"/>
  <c r="Z2274" i="20"/>
  <c r="AB2273" i="20"/>
  <c r="Z2273" i="20"/>
  <c r="AB2272" i="20"/>
  <c r="Z2272" i="20"/>
  <c r="AB2271" i="20"/>
  <c r="Z2271" i="20"/>
  <c r="AB2270" i="20"/>
  <c r="Z2270" i="20"/>
  <c r="AB2269" i="20"/>
  <c r="Z2269" i="20"/>
  <c r="AB2268" i="20"/>
  <c r="Z2268" i="20"/>
  <c r="AB2267" i="20"/>
  <c r="Z2267" i="20"/>
  <c r="AB2266" i="20"/>
  <c r="Z2266" i="20"/>
  <c r="AB2265" i="20"/>
  <c r="Z2265" i="20"/>
  <c r="AB2264" i="20"/>
  <c r="Z2264" i="20"/>
  <c r="AB2263" i="20"/>
  <c r="Z2263" i="20"/>
  <c r="AB2262" i="20"/>
  <c r="Z2262" i="20"/>
  <c r="AB2261" i="20"/>
  <c r="Z2261" i="20"/>
  <c r="AB2260" i="20"/>
  <c r="Z2260" i="20"/>
  <c r="AB2259" i="20"/>
  <c r="Z2259" i="20"/>
  <c r="AB2258" i="20"/>
  <c r="Z2258" i="20"/>
  <c r="AB2257" i="20"/>
  <c r="Z2257" i="20"/>
  <c r="AB2256" i="20"/>
  <c r="Z2256" i="20"/>
  <c r="AB2255" i="20"/>
  <c r="Z2255" i="20"/>
  <c r="AB2254" i="20"/>
  <c r="Z2254" i="20"/>
  <c r="AB2253" i="20"/>
  <c r="Z2253" i="20"/>
  <c r="AB2252" i="20"/>
  <c r="Z2252" i="20"/>
  <c r="AB2251" i="20"/>
  <c r="Z2251" i="20"/>
  <c r="AB2250" i="20"/>
  <c r="Z2250" i="20"/>
  <c r="AB2249" i="20"/>
  <c r="Z2249" i="20"/>
  <c r="AB2248" i="20"/>
  <c r="Z2248" i="20"/>
  <c r="AB2247" i="20"/>
  <c r="Z2247" i="20"/>
  <c r="AB2246" i="20"/>
  <c r="Z2246" i="20"/>
  <c r="AB2245" i="20"/>
  <c r="Z2245" i="20"/>
  <c r="AB2244" i="20"/>
  <c r="Z2244" i="20"/>
  <c r="AB2243" i="20"/>
  <c r="Z2243" i="20"/>
  <c r="AB2242" i="20"/>
  <c r="Z2242" i="20"/>
  <c r="AB2241" i="20"/>
  <c r="Z2241" i="20"/>
  <c r="AB2240" i="20"/>
  <c r="Z2240" i="20"/>
  <c r="AB2239" i="20"/>
  <c r="Z2239" i="20"/>
  <c r="AB2238" i="20"/>
  <c r="Z2238" i="20"/>
  <c r="AB2237" i="20"/>
  <c r="Z2237" i="20"/>
  <c r="AB2236" i="20"/>
  <c r="Z2236" i="20"/>
  <c r="AB2235" i="20"/>
  <c r="Z2235" i="20"/>
  <c r="AB2234" i="20"/>
  <c r="Z2234" i="20"/>
  <c r="AB2233" i="20"/>
  <c r="Z2233" i="20"/>
  <c r="AB2232" i="20"/>
  <c r="Z2232" i="20"/>
  <c r="AB2231" i="20"/>
  <c r="Z2231" i="20"/>
  <c r="AB2230" i="20"/>
  <c r="Z2230" i="20"/>
  <c r="AB2229" i="20"/>
  <c r="Z2229" i="20"/>
  <c r="AB2228" i="20"/>
  <c r="Z2228" i="20"/>
  <c r="AB2227" i="20"/>
  <c r="Z2227" i="20"/>
  <c r="AB2226" i="20"/>
  <c r="Z2226" i="20"/>
  <c r="AB2225" i="20"/>
  <c r="Z2225" i="20"/>
  <c r="AB2224" i="20"/>
  <c r="Z2224" i="20"/>
  <c r="AB2223" i="20"/>
  <c r="Z2223" i="20"/>
  <c r="AB2222" i="20"/>
  <c r="Z2222" i="20"/>
  <c r="AB2221" i="20"/>
  <c r="Z2221" i="20"/>
  <c r="AB2220" i="20"/>
  <c r="Z2220" i="20"/>
  <c r="AB2219" i="20"/>
  <c r="Z2219" i="20"/>
  <c r="AB2218" i="20"/>
  <c r="Z2218" i="20"/>
  <c r="AB2217" i="20"/>
  <c r="Z2217" i="20"/>
  <c r="AB2216" i="20"/>
  <c r="Z2216" i="20"/>
  <c r="AB2215" i="20"/>
  <c r="Z2215" i="20"/>
  <c r="AB2214" i="20"/>
  <c r="Z2214" i="20"/>
  <c r="AB2213" i="20"/>
  <c r="Z2213" i="20"/>
  <c r="AB2212" i="20"/>
  <c r="Z2212" i="20"/>
  <c r="AB2211" i="20"/>
  <c r="Z2211" i="20"/>
  <c r="AB2210" i="20"/>
  <c r="Z2210" i="20"/>
  <c r="AB2209" i="20"/>
  <c r="Z2209" i="20"/>
  <c r="AB2208" i="20"/>
  <c r="Z2208" i="20"/>
  <c r="AB2207" i="20"/>
  <c r="Z2207" i="20"/>
  <c r="AB2206" i="20"/>
  <c r="Z2206" i="20"/>
  <c r="AB2205" i="20"/>
  <c r="Z2205" i="20"/>
  <c r="AB2204" i="20"/>
  <c r="Z2204" i="20"/>
  <c r="AB2203" i="20"/>
  <c r="Z2203" i="20"/>
  <c r="AB2202" i="20"/>
  <c r="Z2202" i="20"/>
  <c r="AB2201" i="20"/>
  <c r="Z2201" i="20"/>
  <c r="AB2200" i="20"/>
  <c r="Z2200" i="20"/>
  <c r="AB2199" i="20"/>
  <c r="Z2199" i="20"/>
  <c r="AB2198" i="20"/>
  <c r="Z2198" i="20"/>
  <c r="AB2197" i="20"/>
  <c r="Z2197" i="20"/>
  <c r="AB2196" i="20"/>
  <c r="Z2196" i="20"/>
  <c r="AB2195" i="20"/>
  <c r="Z2195" i="20"/>
  <c r="AB2194" i="20"/>
  <c r="Z2194" i="20"/>
  <c r="AB2193" i="20"/>
  <c r="Z2193" i="20"/>
  <c r="AB2192" i="20"/>
  <c r="Z2192" i="20"/>
  <c r="AB2191" i="20"/>
  <c r="Z2191" i="20"/>
  <c r="AB2190" i="20"/>
  <c r="Z2190" i="20"/>
  <c r="AB2189" i="20"/>
  <c r="Z2189" i="20"/>
  <c r="AB2188" i="20"/>
  <c r="Z2188" i="20"/>
  <c r="AB2187" i="20"/>
  <c r="Z2187" i="20"/>
  <c r="AB2186" i="20"/>
  <c r="Z2186" i="20"/>
  <c r="AB2185" i="20"/>
  <c r="Z2185" i="20"/>
  <c r="AB2184" i="20"/>
  <c r="Z2184" i="20"/>
  <c r="AB2183" i="20"/>
  <c r="Z2183" i="20"/>
  <c r="AB2182" i="20"/>
  <c r="Z2182" i="20"/>
  <c r="AB2181" i="20"/>
  <c r="Z2181" i="20"/>
  <c r="AB2180" i="20"/>
  <c r="Z2180" i="20"/>
  <c r="AB2179" i="20"/>
  <c r="Z2179" i="20"/>
  <c r="AB2178" i="20"/>
  <c r="Z2178" i="20"/>
  <c r="AB2177" i="20"/>
  <c r="Z2177" i="20"/>
  <c r="AB2176" i="20"/>
  <c r="Z2176" i="20"/>
  <c r="AB2175" i="20"/>
  <c r="Z2175" i="20"/>
  <c r="AB2174" i="20"/>
  <c r="Z2174" i="20"/>
  <c r="AB2173" i="20"/>
  <c r="Z2173" i="20"/>
  <c r="AB2172" i="20"/>
  <c r="Z2172" i="20"/>
  <c r="AB2171" i="20"/>
  <c r="Z2171" i="20"/>
  <c r="AB2170" i="20"/>
  <c r="Z2170" i="20"/>
  <c r="AB2169" i="20"/>
  <c r="Z2169" i="20"/>
  <c r="AB2168" i="20"/>
  <c r="Z2168" i="20"/>
  <c r="AB2167" i="20"/>
  <c r="Z2167" i="20"/>
  <c r="AB2166" i="20"/>
  <c r="Z2166" i="20"/>
  <c r="AB2165" i="20"/>
  <c r="Z2165" i="20"/>
  <c r="AB2164" i="20"/>
  <c r="Z2164" i="20"/>
  <c r="AB2163" i="20"/>
  <c r="Z2163" i="20"/>
  <c r="AB2162" i="20"/>
  <c r="Z2162" i="20"/>
  <c r="AB2161" i="20"/>
  <c r="Z2161" i="20"/>
  <c r="AB2160" i="20"/>
  <c r="Z2160" i="20"/>
  <c r="AB2159" i="20"/>
  <c r="Z2159" i="20"/>
  <c r="AB2158" i="20"/>
  <c r="Z2158" i="20"/>
  <c r="AB2157" i="20"/>
  <c r="Z2157" i="20"/>
  <c r="AB2156" i="20"/>
  <c r="Z2156" i="20"/>
  <c r="AB2155" i="20"/>
  <c r="Z2155" i="20"/>
  <c r="AB2154" i="20"/>
  <c r="Z2154" i="20"/>
  <c r="AB2153" i="20"/>
  <c r="Z2153" i="20"/>
  <c r="AB2152" i="20"/>
  <c r="Z2152" i="20"/>
  <c r="AB2151" i="20"/>
  <c r="Z2151" i="20"/>
  <c r="AB2150" i="20"/>
  <c r="Z2150" i="20"/>
  <c r="AB2149" i="20"/>
  <c r="Z2149" i="20"/>
  <c r="AB2148" i="20"/>
  <c r="Z2148" i="20"/>
  <c r="AB2147" i="20"/>
  <c r="Z2147" i="20"/>
  <c r="AB2146" i="20"/>
  <c r="Z2146" i="20"/>
  <c r="AB2145" i="20"/>
  <c r="Z2145" i="20"/>
  <c r="AB2144" i="20"/>
  <c r="Z2144" i="20"/>
  <c r="AB2143" i="20"/>
  <c r="Z2143" i="20"/>
  <c r="AB2142" i="20"/>
  <c r="Z2142" i="20"/>
  <c r="AB2141" i="20"/>
  <c r="Z2141" i="20"/>
  <c r="AB2140" i="20"/>
  <c r="Z2140" i="20"/>
  <c r="AB2139" i="20"/>
  <c r="Z2139" i="20"/>
  <c r="AB2138" i="20"/>
  <c r="Z2138" i="20"/>
  <c r="AB2137" i="20"/>
  <c r="Z2137" i="20"/>
  <c r="AB2136" i="20"/>
  <c r="Z2136" i="20"/>
  <c r="AB2135" i="20"/>
  <c r="Z2135" i="20"/>
  <c r="AB2134" i="20"/>
  <c r="Z2134" i="20"/>
  <c r="AB2133" i="20"/>
  <c r="Z2133" i="20"/>
  <c r="AB2132" i="20"/>
  <c r="Z2132" i="20"/>
  <c r="AB2131" i="20"/>
  <c r="Z2131" i="20"/>
  <c r="AB2130" i="20"/>
  <c r="Z2130" i="20"/>
  <c r="AB2129" i="20"/>
  <c r="Z2129" i="20"/>
  <c r="AB2128" i="20"/>
  <c r="Z2128" i="20"/>
  <c r="AB2127" i="20"/>
  <c r="Z2127" i="20"/>
  <c r="AB2126" i="20"/>
  <c r="Z2126" i="20"/>
  <c r="AB2125" i="20"/>
  <c r="Z2125" i="20"/>
  <c r="AB2124" i="20"/>
  <c r="Z2124" i="20"/>
  <c r="AB2123" i="20"/>
  <c r="Z2123" i="20"/>
  <c r="AB2122" i="20"/>
  <c r="Z2122" i="20"/>
  <c r="AB2121" i="20"/>
  <c r="Z2121" i="20"/>
  <c r="AB2120" i="20"/>
  <c r="Z2120" i="20"/>
  <c r="AB2119" i="20"/>
  <c r="Z2119" i="20"/>
  <c r="AB2118" i="20"/>
  <c r="Z2118" i="20"/>
  <c r="AB2117" i="20"/>
  <c r="Z2117" i="20"/>
  <c r="AB2116" i="20"/>
  <c r="Z2116" i="20"/>
  <c r="AB2115" i="20"/>
  <c r="Z2115" i="20"/>
  <c r="AB2114" i="20"/>
  <c r="Z2114" i="20"/>
  <c r="AB2113" i="20"/>
  <c r="Z2113" i="20"/>
  <c r="AB2112" i="20"/>
  <c r="Z2112" i="20"/>
  <c r="AB2111" i="20"/>
  <c r="Z2111" i="20"/>
  <c r="AB2110" i="20"/>
  <c r="Z2110" i="20"/>
  <c r="AB2109" i="20"/>
  <c r="Z2109" i="20"/>
  <c r="AB2108" i="20"/>
  <c r="Z2108" i="20"/>
  <c r="AB2107" i="20"/>
  <c r="Z2107" i="20"/>
  <c r="AB2106" i="20"/>
  <c r="Z2106" i="20"/>
  <c r="AB2105" i="20"/>
  <c r="Z2105" i="20"/>
  <c r="AB2104" i="20"/>
  <c r="Z2104" i="20"/>
  <c r="AB2103" i="20"/>
  <c r="Z2103" i="20"/>
  <c r="AB2102" i="20"/>
  <c r="Z2102" i="20"/>
  <c r="AB2101" i="20"/>
  <c r="Z2101" i="20"/>
  <c r="AB2100" i="20"/>
  <c r="Z2100" i="20"/>
  <c r="AB2099" i="20"/>
  <c r="Z2099" i="20"/>
  <c r="AB2098" i="20"/>
  <c r="Z2098" i="20"/>
  <c r="AB2097" i="20"/>
  <c r="Z2097" i="20"/>
  <c r="AB2096" i="20"/>
  <c r="Z2096" i="20"/>
  <c r="AB2095" i="20"/>
  <c r="Z2095" i="20"/>
  <c r="AB2094" i="20"/>
  <c r="Z2094" i="20"/>
  <c r="AB2093" i="20"/>
  <c r="Z2093" i="20"/>
  <c r="AB2092" i="20"/>
  <c r="Z2092" i="20"/>
  <c r="AB2091" i="20"/>
  <c r="Z2091" i="20"/>
  <c r="AB2090" i="20"/>
  <c r="Z2090" i="20"/>
  <c r="AB2089" i="20"/>
  <c r="Z2089" i="20"/>
  <c r="AB2088" i="20"/>
  <c r="Z2088" i="20"/>
  <c r="AB2087" i="20"/>
  <c r="Z2087" i="20"/>
  <c r="AB2086" i="20"/>
  <c r="Z2086" i="20"/>
  <c r="AB2085" i="20"/>
  <c r="Z2085" i="20"/>
  <c r="AB2084" i="20"/>
  <c r="Z2084" i="20"/>
  <c r="AB2083" i="20"/>
  <c r="Z2083" i="20"/>
  <c r="AB2082" i="20"/>
  <c r="Z2082" i="20"/>
  <c r="AB2081" i="20"/>
  <c r="Z2081" i="20"/>
  <c r="AB2080" i="20"/>
  <c r="Z2080" i="20"/>
  <c r="AB2079" i="20"/>
  <c r="Z2079" i="20"/>
  <c r="AB2078" i="20"/>
  <c r="Z2078" i="20"/>
  <c r="AB2077" i="20"/>
  <c r="Z2077" i="20"/>
  <c r="AB2076" i="20"/>
  <c r="Z2076" i="20"/>
  <c r="AB2075" i="20"/>
  <c r="Z2075" i="20"/>
  <c r="AB2074" i="20"/>
  <c r="Z2074" i="20"/>
  <c r="AB2073" i="20"/>
  <c r="Z2073" i="20"/>
  <c r="AB2072" i="20"/>
  <c r="Z2072" i="20"/>
  <c r="AB2071" i="20"/>
  <c r="Z2071" i="20"/>
  <c r="AB2070" i="20"/>
  <c r="Z2070" i="20"/>
  <c r="AB2069" i="20"/>
  <c r="Z2069" i="20"/>
  <c r="AB2068" i="20"/>
  <c r="Z2068" i="20"/>
  <c r="AB2067" i="20"/>
  <c r="Z2067" i="20"/>
  <c r="AB2066" i="20"/>
  <c r="Z2066" i="20"/>
  <c r="AB2065" i="20"/>
  <c r="Z2065" i="20"/>
  <c r="AB2064" i="20"/>
  <c r="Z2064" i="20"/>
  <c r="AB2063" i="20"/>
  <c r="Z2063" i="20"/>
  <c r="AB2062" i="20"/>
  <c r="Z2062" i="20"/>
  <c r="AB2061" i="20"/>
  <c r="Z2061" i="20"/>
  <c r="AB2060" i="20"/>
  <c r="Z2060" i="20"/>
  <c r="AB2059" i="20"/>
  <c r="Z2059" i="20"/>
  <c r="AB2058" i="20"/>
  <c r="Z2058" i="20"/>
  <c r="AB2057" i="20"/>
  <c r="Z2057" i="20"/>
  <c r="AB2056" i="20"/>
  <c r="Z2056" i="20"/>
  <c r="AB2055" i="20"/>
  <c r="Z2055" i="20"/>
  <c r="AB2054" i="20"/>
  <c r="Z2054" i="20"/>
  <c r="AB2053" i="20"/>
  <c r="Z2053" i="20"/>
  <c r="AB2052" i="20"/>
  <c r="Z2052" i="20"/>
  <c r="AB2051" i="20"/>
  <c r="Z2051" i="20"/>
  <c r="AB2050" i="20"/>
  <c r="Z2050" i="20"/>
  <c r="AB2049" i="20"/>
  <c r="Z2049" i="20"/>
  <c r="AB2048" i="20"/>
  <c r="Z2048" i="20"/>
  <c r="AB2047" i="20"/>
  <c r="Z2047" i="20"/>
  <c r="AB2046" i="20"/>
  <c r="Z2046" i="20"/>
  <c r="AB2045" i="20"/>
  <c r="Z2045" i="20"/>
  <c r="AB2044" i="20"/>
  <c r="Z2044" i="20"/>
  <c r="AB2043" i="20"/>
  <c r="Z2043" i="20"/>
  <c r="AB2042" i="20"/>
  <c r="Z2042" i="20"/>
  <c r="AB2041" i="20"/>
  <c r="Z2041" i="20"/>
  <c r="AB2040" i="20"/>
  <c r="Z2040" i="20"/>
  <c r="AB2039" i="20"/>
  <c r="Z2039" i="20"/>
  <c r="AB2038" i="20"/>
  <c r="Z2038" i="20"/>
  <c r="AB2037" i="20"/>
  <c r="Z2037" i="20"/>
  <c r="AB2036" i="20"/>
  <c r="Z2036" i="20"/>
  <c r="AB2035" i="20"/>
  <c r="Z2035" i="20"/>
  <c r="AB2034" i="20"/>
  <c r="Z2034" i="20"/>
  <c r="AB2033" i="20"/>
  <c r="Z2033" i="20"/>
  <c r="AB2032" i="20"/>
  <c r="Z2032" i="20"/>
  <c r="AB2031" i="20"/>
  <c r="Z2031" i="20"/>
  <c r="AB2030" i="20"/>
  <c r="Z2030" i="20"/>
  <c r="AB2029" i="20"/>
  <c r="Z2029" i="20"/>
  <c r="AB2028" i="20"/>
  <c r="Z2028" i="20"/>
  <c r="AB2027" i="20"/>
  <c r="Z2027" i="20"/>
  <c r="AB2026" i="20"/>
  <c r="Z2026" i="20"/>
  <c r="AB2025" i="20"/>
  <c r="Z2025" i="20"/>
  <c r="AB2024" i="20"/>
  <c r="Z2024" i="20"/>
  <c r="AB2023" i="20"/>
  <c r="Z2023" i="20"/>
  <c r="AB2022" i="20"/>
  <c r="Z2022" i="20"/>
  <c r="AB2021" i="20"/>
  <c r="Z2021" i="20"/>
  <c r="AB2020" i="20"/>
  <c r="Z2020" i="20"/>
  <c r="AB2019" i="20"/>
  <c r="Z2019" i="20"/>
  <c r="AB2018" i="20"/>
  <c r="Z2018" i="20"/>
  <c r="AB2017" i="20"/>
  <c r="Z2017" i="20"/>
  <c r="AB2016" i="20"/>
  <c r="Z2016" i="20"/>
  <c r="AB2015" i="20"/>
  <c r="Z2015" i="20"/>
  <c r="AB2014" i="20"/>
  <c r="Z2014" i="20"/>
  <c r="AB2013" i="20"/>
  <c r="Z2013" i="20"/>
  <c r="AB2012" i="20"/>
  <c r="Z2012" i="20"/>
  <c r="AB2011" i="20"/>
  <c r="Z2011" i="20"/>
  <c r="AB2010" i="20"/>
  <c r="Z2010" i="20"/>
  <c r="AB2009" i="20"/>
  <c r="Z2009" i="20"/>
  <c r="AB2008" i="20"/>
  <c r="Z2008" i="20"/>
  <c r="AB2007" i="20"/>
  <c r="Z2007" i="20"/>
  <c r="AB2006" i="20"/>
  <c r="Z2006" i="20"/>
  <c r="AB2005" i="20"/>
  <c r="Z2005" i="20"/>
  <c r="AB2004" i="20"/>
  <c r="Z2004" i="20"/>
  <c r="AB2003" i="20"/>
  <c r="Z2003" i="20"/>
  <c r="AB2002" i="20"/>
  <c r="Z2002" i="20"/>
  <c r="AB2001" i="20"/>
  <c r="Z2001" i="20"/>
  <c r="AB2000" i="20"/>
  <c r="Z2000" i="20"/>
  <c r="AB1999" i="20"/>
  <c r="Z1999" i="20"/>
  <c r="AB1998" i="20"/>
  <c r="Z1998" i="20"/>
  <c r="AB1997" i="20"/>
  <c r="Z1997" i="20"/>
  <c r="AB1996" i="20"/>
  <c r="Z1996" i="20"/>
  <c r="AB1995" i="20"/>
  <c r="Z1995" i="20"/>
  <c r="AB1994" i="20"/>
  <c r="Z1994" i="20"/>
  <c r="AB1993" i="20"/>
  <c r="Z1993" i="20"/>
  <c r="AB1992" i="20"/>
  <c r="Z1992" i="20"/>
  <c r="AB1991" i="20"/>
  <c r="Z1991" i="20"/>
  <c r="AB1990" i="20"/>
  <c r="Z1990" i="20"/>
  <c r="AB1989" i="20"/>
  <c r="Z1989" i="20"/>
  <c r="AB1988" i="20"/>
  <c r="Z1988" i="20"/>
  <c r="AB1987" i="20"/>
  <c r="Z1987" i="20"/>
  <c r="AB1986" i="20"/>
  <c r="Z1986" i="20"/>
  <c r="AB1985" i="20"/>
  <c r="Z1985" i="20"/>
  <c r="AB1984" i="20"/>
  <c r="Z1984" i="20"/>
  <c r="AB1983" i="20"/>
  <c r="Z1983" i="20"/>
  <c r="AB1982" i="20"/>
  <c r="Z1982" i="20"/>
  <c r="AB1981" i="20"/>
  <c r="Z1981" i="20"/>
  <c r="AB1980" i="20"/>
  <c r="Z1980" i="20"/>
  <c r="AB1979" i="20"/>
  <c r="Z1979" i="20"/>
  <c r="AB1978" i="20"/>
  <c r="Z1978" i="20"/>
  <c r="AB1977" i="20"/>
  <c r="Z1977" i="20"/>
  <c r="AB1976" i="20"/>
  <c r="Z1976" i="20"/>
  <c r="AB1975" i="20"/>
  <c r="Z1975" i="20"/>
  <c r="AB1974" i="20"/>
  <c r="Z1974" i="20"/>
  <c r="AB1973" i="20"/>
  <c r="Z1973" i="20"/>
  <c r="AB1972" i="20"/>
  <c r="Z1972" i="20"/>
  <c r="AB1971" i="20"/>
  <c r="Z1971" i="20"/>
  <c r="AB1970" i="20"/>
  <c r="Z1970" i="20"/>
  <c r="AB1969" i="20"/>
  <c r="Z1969" i="20"/>
  <c r="AB1968" i="20"/>
  <c r="Z1968" i="20"/>
  <c r="AB1967" i="20"/>
  <c r="Z1967" i="20"/>
  <c r="AB1966" i="20"/>
  <c r="Z1966" i="20"/>
  <c r="AB1965" i="20"/>
  <c r="Z1965" i="20"/>
  <c r="AB1964" i="20"/>
  <c r="Z1964" i="20"/>
  <c r="AB1963" i="20"/>
  <c r="Z1963" i="20"/>
  <c r="AB1962" i="20"/>
  <c r="Z1962" i="20"/>
  <c r="AB1961" i="20"/>
  <c r="Z1961" i="20"/>
  <c r="AB1960" i="20"/>
  <c r="Z1960" i="20"/>
  <c r="AB1959" i="20"/>
  <c r="Z1959" i="20"/>
  <c r="AB1958" i="20"/>
  <c r="Z1958" i="20"/>
  <c r="AB1957" i="20"/>
  <c r="Z1957" i="20"/>
  <c r="AB1956" i="20"/>
  <c r="Z1956" i="20"/>
  <c r="AB1955" i="20"/>
  <c r="Z1955" i="20"/>
  <c r="AB1954" i="20"/>
  <c r="Z1954" i="20"/>
  <c r="AB1953" i="20"/>
  <c r="Z1953" i="20"/>
  <c r="AB1952" i="20"/>
  <c r="Z1952" i="20"/>
  <c r="AB1951" i="20"/>
  <c r="Z1951" i="20"/>
  <c r="AB1950" i="20"/>
  <c r="Z1950" i="20"/>
  <c r="AB1949" i="20"/>
  <c r="Z1949" i="20"/>
  <c r="AB1948" i="20"/>
  <c r="Z1948" i="20"/>
  <c r="AB1947" i="20"/>
  <c r="Z1947" i="20"/>
  <c r="AB1946" i="20"/>
  <c r="Z1946" i="20"/>
  <c r="AB1945" i="20"/>
  <c r="Z1945" i="20"/>
  <c r="AB1944" i="20"/>
  <c r="Z1944" i="20"/>
  <c r="AB1943" i="20"/>
  <c r="Z1943" i="20"/>
  <c r="AB1942" i="20"/>
  <c r="Z1942" i="20"/>
  <c r="AB1941" i="20"/>
  <c r="Z1941" i="20"/>
  <c r="AB1940" i="20"/>
  <c r="Z1940" i="20"/>
  <c r="AB1939" i="20"/>
  <c r="Z1939" i="20"/>
  <c r="AB1938" i="20"/>
  <c r="Z1938" i="20"/>
  <c r="AB1937" i="20"/>
  <c r="Z1937" i="20"/>
  <c r="AB1936" i="20"/>
  <c r="Z1936" i="20"/>
  <c r="AB1935" i="20"/>
  <c r="Z1935" i="20"/>
  <c r="AB1934" i="20"/>
  <c r="Z1934" i="20"/>
  <c r="AB1933" i="20"/>
  <c r="Z1933" i="20"/>
  <c r="AB1932" i="20"/>
  <c r="Z1932" i="20"/>
  <c r="AB1931" i="20"/>
  <c r="Z1931" i="20"/>
  <c r="AB1930" i="20"/>
  <c r="Z1930" i="20"/>
  <c r="AB1929" i="20"/>
  <c r="Z1929" i="20"/>
  <c r="AB1928" i="20"/>
  <c r="Z1928" i="20"/>
  <c r="AB1927" i="20"/>
  <c r="Z1927" i="20"/>
  <c r="AB1926" i="20"/>
  <c r="Z1926" i="20"/>
  <c r="AB1925" i="20"/>
  <c r="Z1925" i="20"/>
  <c r="AB1924" i="20"/>
  <c r="Z1924" i="20"/>
  <c r="AB1923" i="20"/>
  <c r="Z1923" i="20"/>
  <c r="AB1922" i="20"/>
  <c r="Z1922" i="20"/>
  <c r="AB1921" i="20"/>
  <c r="Z1921" i="20"/>
  <c r="AB1920" i="20"/>
  <c r="Z1920" i="20"/>
  <c r="AB1919" i="20"/>
  <c r="Z1919" i="20"/>
  <c r="AB1918" i="20"/>
  <c r="Z1918" i="20"/>
  <c r="AB1917" i="20"/>
  <c r="Z1917" i="20"/>
  <c r="AB1916" i="20"/>
  <c r="Z1916" i="20"/>
  <c r="AB1915" i="20"/>
  <c r="Z1915" i="20"/>
  <c r="AB1914" i="20"/>
  <c r="Z1914" i="20"/>
  <c r="AB1913" i="20"/>
  <c r="Z1913" i="20"/>
  <c r="AB1912" i="20"/>
  <c r="Z1912" i="20"/>
  <c r="AB1911" i="20"/>
  <c r="Z1911" i="20"/>
  <c r="AB1910" i="20"/>
  <c r="Z1910" i="20"/>
  <c r="AB1909" i="20"/>
  <c r="Z1909" i="20"/>
  <c r="AB1908" i="20"/>
  <c r="Z1908" i="20"/>
  <c r="AB1907" i="20"/>
  <c r="Z1907" i="20"/>
  <c r="AB1906" i="20"/>
  <c r="Z1906" i="20"/>
  <c r="AB1905" i="20"/>
  <c r="Z1905" i="20"/>
  <c r="AB1904" i="20"/>
  <c r="Z1904" i="20"/>
  <c r="AB1903" i="20"/>
  <c r="Z1903" i="20"/>
  <c r="AB1902" i="20"/>
  <c r="Z1902" i="20"/>
  <c r="AB1901" i="20"/>
  <c r="Z1901" i="20"/>
  <c r="AB1900" i="20"/>
  <c r="Z1900" i="20"/>
  <c r="AB1899" i="20"/>
  <c r="Z1899" i="20"/>
  <c r="AB1898" i="20"/>
  <c r="Z1898" i="20"/>
  <c r="AB1897" i="20"/>
  <c r="Z1897" i="20"/>
  <c r="AB1896" i="20"/>
  <c r="Z1896" i="20"/>
  <c r="AB1895" i="20"/>
  <c r="Z1895" i="20"/>
  <c r="AB1894" i="20"/>
  <c r="Z1894" i="20"/>
  <c r="AB1893" i="20"/>
  <c r="Z1893" i="20"/>
  <c r="AB1892" i="20"/>
  <c r="Z1892" i="20"/>
  <c r="AB1891" i="20"/>
  <c r="Z1891" i="20"/>
  <c r="AB1890" i="20"/>
  <c r="Z1890" i="20"/>
  <c r="AB1889" i="20"/>
  <c r="Z1889" i="20"/>
  <c r="AB1888" i="20"/>
  <c r="Z1888" i="20"/>
  <c r="AB1887" i="20"/>
  <c r="Z1887" i="20"/>
  <c r="AB1886" i="20"/>
  <c r="Z1886" i="20"/>
  <c r="AB1885" i="20"/>
  <c r="Z1885" i="20"/>
  <c r="AB1884" i="20"/>
  <c r="Z1884" i="20"/>
  <c r="AB1883" i="20"/>
  <c r="Z1883" i="20"/>
  <c r="AB1882" i="20"/>
  <c r="Z1882" i="20"/>
  <c r="AB1881" i="20"/>
  <c r="Z1881" i="20"/>
  <c r="AB1880" i="20"/>
  <c r="Z1880" i="20"/>
  <c r="AB1879" i="20"/>
  <c r="Z1879" i="20"/>
  <c r="AB1878" i="20"/>
  <c r="Z1878" i="20"/>
  <c r="AB1877" i="20"/>
  <c r="Z1877" i="20"/>
  <c r="AB1876" i="20"/>
  <c r="Z1876" i="20"/>
  <c r="AB1875" i="20"/>
  <c r="Z1875" i="20"/>
  <c r="AB1874" i="20"/>
  <c r="Z1874" i="20"/>
  <c r="AB1873" i="20"/>
  <c r="Z1873" i="20"/>
  <c r="AB1872" i="20"/>
  <c r="Z1872" i="20"/>
  <c r="AB1871" i="20"/>
  <c r="Z1871" i="20"/>
  <c r="AB1870" i="20"/>
  <c r="Z1870" i="20"/>
  <c r="AB1869" i="20"/>
  <c r="Z1869" i="20"/>
  <c r="AB1868" i="20"/>
  <c r="Z1868" i="20"/>
  <c r="AB1867" i="20"/>
  <c r="Z1867" i="20"/>
  <c r="AB1866" i="20"/>
  <c r="Z1866" i="20"/>
  <c r="AB1865" i="20"/>
  <c r="Z1865" i="20"/>
  <c r="AB1864" i="20"/>
  <c r="Z1864" i="20"/>
  <c r="AB1863" i="20"/>
  <c r="Z1863" i="20"/>
  <c r="AB1862" i="20"/>
  <c r="Z1862" i="20"/>
  <c r="AB1861" i="20"/>
  <c r="Z1861" i="20"/>
  <c r="AB1860" i="20"/>
  <c r="Z1860" i="20"/>
  <c r="AB1859" i="20"/>
  <c r="Z1859" i="20"/>
  <c r="AB1858" i="20"/>
  <c r="Z1858" i="20"/>
  <c r="AB1857" i="20"/>
  <c r="Z1857" i="20"/>
  <c r="AB1856" i="20"/>
  <c r="Z1856" i="20"/>
  <c r="AB1855" i="20"/>
  <c r="Z1855" i="20"/>
  <c r="AB1854" i="20"/>
  <c r="Z1854" i="20"/>
  <c r="AB1853" i="20"/>
  <c r="Z1853" i="20"/>
  <c r="AB1852" i="20"/>
  <c r="Z1852" i="20"/>
  <c r="AB1851" i="20"/>
  <c r="Z1851" i="20"/>
  <c r="AB1850" i="20"/>
  <c r="Z1850" i="20"/>
  <c r="AB1849" i="20"/>
  <c r="Z1849" i="20"/>
  <c r="AB1848" i="20"/>
  <c r="Z1848" i="20"/>
  <c r="AB1847" i="20"/>
  <c r="Z1847" i="20"/>
  <c r="AB1846" i="20"/>
  <c r="Z1846" i="20"/>
  <c r="AB1845" i="20"/>
  <c r="Z1845" i="20"/>
  <c r="AB1844" i="20"/>
  <c r="Z1844" i="20"/>
  <c r="AB1843" i="20"/>
  <c r="Z1843" i="20"/>
  <c r="AB1842" i="20"/>
  <c r="Z1842" i="20"/>
  <c r="AB1841" i="20"/>
  <c r="Z1841" i="20"/>
  <c r="AB1840" i="20"/>
  <c r="Z1840" i="20"/>
  <c r="AB1839" i="20"/>
  <c r="Z1839" i="20"/>
  <c r="AB1838" i="20"/>
  <c r="Z1838" i="20"/>
  <c r="AB1837" i="20"/>
  <c r="Z1837" i="20"/>
  <c r="AB1836" i="20"/>
  <c r="Z1836" i="20"/>
  <c r="AB1835" i="20"/>
  <c r="Z1835" i="20"/>
  <c r="AB1834" i="20"/>
  <c r="Z1834" i="20"/>
  <c r="AB1833" i="20"/>
  <c r="Z1833" i="20"/>
  <c r="AB1832" i="20"/>
  <c r="Z1832" i="20"/>
  <c r="AB1831" i="20"/>
  <c r="Z1831" i="20"/>
  <c r="AB1830" i="20"/>
  <c r="Z1830" i="20"/>
  <c r="AB1829" i="20"/>
  <c r="Z1829" i="20"/>
  <c r="AB1828" i="20"/>
  <c r="Z1828" i="20"/>
  <c r="AB1827" i="20"/>
  <c r="Z1827" i="20"/>
  <c r="AB1826" i="20"/>
  <c r="Z1826" i="20"/>
  <c r="AB1825" i="20"/>
  <c r="Z1825" i="20"/>
  <c r="AB1824" i="20"/>
  <c r="Z1824" i="20"/>
  <c r="AB1823" i="20"/>
  <c r="Z1823" i="20"/>
  <c r="AB1822" i="20"/>
  <c r="Z1822" i="20"/>
  <c r="AB1821" i="20"/>
  <c r="Z1821" i="20"/>
  <c r="AB1820" i="20"/>
  <c r="Z1820" i="20"/>
  <c r="AB1819" i="20"/>
  <c r="Z1819" i="20"/>
  <c r="AB1818" i="20"/>
  <c r="Z1818" i="20"/>
  <c r="AB1817" i="20"/>
  <c r="Z1817" i="20"/>
  <c r="AB1816" i="20"/>
  <c r="Z1816" i="20"/>
  <c r="AB1815" i="20"/>
  <c r="Z1815" i="20"/>
  <c r="AB1814" i="20"/>
  <c r="Z1814" i="20"/>
  <c r="AB1813" i="20"/>
  <c r="Z1813" i="20"/>
  <c r="AB1812" i="20"/>
  <c r="Z1812" i="20"/>
  <c r="AB1811" i="20"/>
  <c r="Z1811" i="20"/>
  <c r="AB1810" i="20"/>
  <c r="Z1810" i="20"/>
  <c r="AB1809" i="20"/>
  <c r="Z1809" i="20"/>
  <c r="AB1808" i="20"/>
  <c r="Z1808" i="20"/>
  <c r="AB1807" i="20"/>
  <c r="Z1807" i="20"/>
  <c r="AB1806" i="20"/>
  <c r="Z1806" i="20"/>
  <c r="AB1805" i="20"/>
  <c r="Z1805" i="20"/>
  <c r="AB1804" i="20"/>
  <c r="Z1804" i="20"/>
  <c r="AB2353" i="20"/>
  <c r="Z2353" i="20"/>
  <c r="AB626" i="20"/>
  <c r="Z626" i="20"/>
  <c r="AB625" i="20"/>
  <c r="Z625" i="20"/>
  <c r="AB624" i="20"/>
  <c r="Z624" i="20"/>
  <c r="AB623" i="20"/>
  <c r="Z623" i="20"/>
  <c r="AB622" i="20"/>
  <c r="Z622" i="20"/>
  <c r="AB621" i="20"/>
  <c r="Z621" i="20"/>
  <c r="AB620" i="20"/>
  <c r="Z620" i="20"/>
  <c r="AB619" i="20"/>
  <c r="Z619" i="20"/>
  <c r="AB618" i="20"/>
  <c r="Z618" i="20"/>
  <c r="AB617" i="20"/>
  <c r="Z617" i="20"/>
  <c r="AB616" i="20"/>
  <c r="Z616" i="20"/>
  <c r="AB615" i="20"/>
  <c r="Z615" i="20"/>
  <c r="AB614" i="20"/>
  <c r="Z614" i="20"/>
  <c r="AB613" i="20"/>
  <c r="Z613" i="20"/>
  <c r="AB612" i="20"/>
  <c r="Z612" i="20"/>
  <c r="AB611" i="20"/>
  <c r="Z611" i="20"/>
  <c r="AB610" i="20"/>
  <c r="Z610" i="20"/>
  <c r="AB609" i="20"/>
  <c r="Z609" i="20"/>
  <c r="AB608" i="20"/>
  <c r="Z608" i="20"/>
  <c r="AB607" i="20"/>
  <c r="Z607" i="20"/>
  <c r="AB606" i="20"/>
  <c r="Z606" i="20"/>
  <c r="AB605" i="20"/>
  <c r="Z605" i="20"/>
  <c r="AB604" i="20"/>
  <c r="Z604" i="20"/>
  <c r="AB603" i="20"/>
  <c r="Z603" i="20"/>
  <c r="AB602" i="20"/>
  <c r="Z602" i="20"/>
  <c r="AB601" i="20"/>
  <c r="Z601" i="20"/>
  <c r="AB600" i="20"/>
  <c r="Z600" i="20"/>
  <c r="AB599" i="20"/>
  <c r="Z599" i="20"/>
  <c r="AB598" i="20"/>
  <c r="Z598" i="20"/>
  <c r="AB597" i="20"/>
  <c r="Z597" i="20"/>
  <c r="AB596" i="20"/>
  <c r="Z596" i="20"/>
  <c r="AB595" i="20"/>
  <c r="Z595" i="20"/>
  <c r="AB594" i="20"/>
  <c r="Z594" i="20"/>
  <c r="AB593" i="20"/>
  <c r="Z593" i="20"/>
  <c r="AB592" i="20"/>
  <c r="Z592" i="20"/>
  <c r="AB591" i="20"/>
  <c r="Z591" i="20"/>
  <c r="AB590" i="20"/>
  <c r="Z590" i="20"/>
  <c r="AB589" i="20"/>
  <c r="Z589" i="20"/>
  <c r="AB588" i="20"/>
  <c r="Z588" i="20"/>
  <c r="AB587" i="20"/>
  <c r="Z587" i="20"/>
  <c r="AB586" i="20"/>
  <c r="Z586" i="20"/>
  <c r="AB585" i="20"/>
  <c r="Z585" i="20"/>
  <c r="AB584" i="20"/>
  <c r="Z584" i="20"/>
  <c r="AB583" i="20"/>
  <c r="Z583" i="20"/>
  <c r="AB582" i="20"/>
  <c r="Z582" i="20"/>
  <c r="AB581" i="20"/>
  <c r="Z581" i="20"/>
  <c r="AB580" i="20"/>
  <c r="Z580" i="20"/>
  <c r="AB579" i="20"/>
  <c r="Z579" i="20"/>
  <c r="AB578" i="20"/>
  <c r="Z578" i="20"/>
  <c r="AB577" i="20"/>
  <c r="Z577" i="20"/>
  <c r="AB576" i="20"/>
  <c r="Z576" i="20"/>
  <c r="AB575" i="20"/>
  <c r="Z575" i="20"/>
  <c r="AB574" i="20"/>
  <c r="Z574" i="20"/>
  <c r="AB573" i="20"/>
  <c r="Z573" i="20"/>
  <c r="AB572" i="20"/>
  <c r="Z572" i="20"/>
  <c r="AB571" i="20"/>
  <c r="Z571" i="20"/>
  <c r="AB570" i="20"/>
  <c r="Z570" i="20"/>
  <c r="AB569" i="20"/>
  <c r="Z569" i="20"/>
  <c r="AB568" i="20"/>
  <c r="Z568" i="20"/>
  <c r="AB567" i="20"/>
  <c r="Z567" i="20"/>
  <c r="AB566" i="20"/>
  <c r="Z566" i="20"/>
  <c r="AB565" i="20"/>
  <c r="Z565" i="20"/>
  <c r="AB564" i="20"/>
  <c r="Z564" i="20"/>
  <c r="AB563" i="20"/>
  <c r="Z563" i="20"/>
  <c r="AB562" i="20"/>
  <c r="Z562" i="20"/>
  <c r="AB561" i="20"/>
  <c r="Z561" i="20"/>
  <c r="AB560" i="20"/>
  <c r="Z560" i="20"/>
  <c r="AB559" i="20"/>
  <c r="Z559" i="20"/>
  <c r="AB558" i="20"/>
  <c r="Z558" i="20"/>
  <c r="AB557" i="20"/>
  <c r="Z557" i="20"/>
  <c r="AB556" i="20"/>
  <c r="Z556" i="20"/>
  <c r="AB555" i="20"/>
  <c r="Z555" i="20"/>
  <c r="AB554" i="20"/>
  <c r="Z554" i="20"/>
  <c r="AB553" i="20"/>
  <c r="Z553" i="20"/>
  <c r="AB552" i="20"/>
  <c r="Z552" i="20"/>
  <c r="AB551" i="20"/>
  <c r="Z551" i="20"/>
  <c r="AB550" i="20"/>
  <c r="Z550" i="20"/>
  <c r="AB549" i="20"/>
  <c r="Z549" i="20"/>
  <c r="AB548" i="20"/>
  <c r="Z548" i="20"/>
  <c r="AB547" i="20"/>
  <c r="Z547" i="20"/>
  <c r="AB546" i="20"/>
  <c r="Z546" i="20"/>
  <c r="AB545" i="20"/>
  <c r="Z545" i="20"/>
  <c r="AB544" i="20"/>
  <c r="Z544" i="20"/>
  <c r="AB543" i="20"/>
  <c r="Z543" i="20"/>
  <c r="AB542" i="20"/>
  <c r="Z542" i="20"/>
  <c r="AB541" i="20"/>
  <c r="Z541" i="20"/>
  <c r="AB540" i="20"/>
  <c r="Z540" i="20"/>
  <c r="AB539" i="20"/>
  <c r="Z539" i="20"/>
  <c r="AB538" i="20"/>
  <c r="Z538" i="20"/>
  <c r="AB537" i="20"/>
  <c r="Z537" i="20"/>
  <c r="AB536" i="20"/>
  <c r="Z536" i="20"/>
  <c r="AB535" i="20"/>
  <c r="Z535" i="20"/>
  <c r="AB534" i="20"/>
  <c r="Z534" i="20"/>
  <c r="AB533" i="20"/>
  <c r="Z533" i="20"/>
  <c r="AB532" i="20"/>
  <c r="Z532" i="20"/>
  <c r="AB531" i="20"/>
  <c r="Z531" i="20"/>
  <c r="AB530" i="20"/>
  <c r="Z530" i="20"/>
  <c r="AB529" i="20"/>
  <c r="Z529" i="20"/>
  <c r="AB528" i="20"/>
  <c r="Z528" i="20"/>
  <c r="AB527" i="20"/>
  <c r="Z527" i="20"/>
  <c r="AB526" i="20"/>
  <c r="Z526" i="20"/>
  <c r="AB525" i="20"/>
  <c r="Z525" i="20"/>
  <c r="AB524" i="20"/>
  <c r="Z524" i="20"/>
  <c r="AB523" i="20"/>
  <c r="Z523" i="20"/>
  <c r="AB522" i="20"/>
  <c r="Z522" i="20"/>
  <c r="AB521" i="20"/>
  <c r="Z521" i="20"/>
  <c r="AB520" i="20"/>
  <c r="Z520" i="20"/>
  <c r="AB519" i="20"/>
  <c r="Z519" i="20"/>
  <c r="AB518" i="20"/>
  <c r="Z518" i="20"/>
  <c r="AB517" i="20"/>
  <c r="Z517" i="20"/>
  <c r="AB516" i="20"/>
  <c r="Z516" i="20"/>
  <c r="AB515" i="20"/>
  <c r="Z515" i="20"/>
  <c r="AB514" i="20"/>
  <c r="Z514" i="20"/>
  <c r="AB513" i="20"/>
  <c r="Z513" i="20"/>
  <c r="AB512" i="20"/>
  <c r="Z512" i="20"/>
  <c r="AB511" i="20"/>
  <c r="Z511" i="20"/>
  <c r="AB510" i="20"/>
  <c r="Z510" i="20"/>
  <c r="AB509" i="20"/>
  <c r="Z509" i="20"/>
  <c r="AB508" i="20"/>
  <c r="Z508" i="20"/>
  <c r="AB507" i="20"/>
  <c r="Z507" i="20"/>
  <c r="AB506" i="20"/>
  <c r="Z506" i="20"/>
  <c r="AB505" i="20"/>
  <c r="Z505" i="20"/>
  <c r="AB504" i="20"/>
  <c r="Z504" i="20"/>
  <c r="AB503" i="20"/>
  <c r="Z503" i="20"/>
  <c r="AB502" i="20"/>
  <c r="Z502" i="20"/>
  <c r="AB501" i="20"/>
  <c r="Z501" i="20"/>
  <c r="AB500" i="20"/>
  <c r="Z500" i="20"/>
  <c r="AB499" i="20"/>
  <c r="Z499" i="20"/>
  <c r="AB498" i="20"/>
  <c r="Z498" i="20"/>
  <c r="AB497" i="20"/>
  <c r="Z497" i="20"/>
  <c r="AB496" i="20"/>
  <c r="Z496" i="20"/>
  <c r="AB495" i="20"/>
  <c r="Z495" i="20"/>
  <c r="AB494" i="20"/>
  <c r="Z494" i="20"/>
  <c r="AB493" i="20"/>
  <c r="Z493" i="20"/>
  <c r="AB492" i="20"/>
  <c r="Z492" i="20"/>
  <c r="AB491" i="20"/>
  <c r="Z491" i="20"/>
  <c r="AB490" i="20"/>
  <c r="Z490" i="20"/>
  <c r="AB489" i="20"/>
  <c r="Z489" i="20"/>
  <c r="AB488" i="20"/>
  <c r="Z488" i="20"/>
  <c r="AB487" i="20"/>
  <c r="Z487" i="20"/>
  <c r="AB486" i="20"/>
  <c r="Z486" i="20"/>
  <c r="AB485" i="20"/>
  <c r="Z485" i="20"/>
  <c r="AB484" i="20"/>
  <c r="Z484" i="20"/>
  <c r="AB483" i="20"/>
  <c r="Z483" i="20"/>
  <c r="AB482" i="20"/>
  <c r="Z482" i="20"/>
  <c r="AB481" i="20"/>
  <c r="Z481" i="20"/>
  <c r="AB480" i="20"/>
  <c r="Z480" i="20"/>
  <c r="AB479" i="20"/>
  <c r="Z479" i="20"/>
  <c r="AB478" i="20"/>
  <c r="Z478" i="20"/>
  <c r="AB477" i="20"/>
  <c r="Z477" i="20"/>
  <c r="AB476" i="20"/>
  <c r="Z476" i="20"/>
  <c r="AB475" i="20"/>
  <c r="Z475" i="20"/>
  <c r="AB474" i="20"/>
  <c r="Z474" i="20"/>
  <c r="AB473" i="20"/>
  <c r="Z473" i="20"/>
  <c r="AB472" i="20"/>
  <c r="Z472" i="20"/>
  <c r="AB471" i="20"/>
  <c r="Z471" i="20"/>
  <c r="AB470" i="20"/>
  <c r="Z470" i="20"/>
  <c r="AB469" i="20"/>
  <c r="Z469" i="20"/>
  <c r="AB468" i="20"/>
  <c r="Z468" i="20"/>
  <c r="AB467" i="20"/>
  <c r="Z467" i="20"/>
  <c r="AB466" i="20"/>
  <c r="Z466" i="20"/>
  <c r="AB465" i="20"/>
  <c r="Z465" i="20"/>
  <c r="AB464" i="20"/>
  <c r="Z464" i="20"/>
  <c r="AB463" i="20"/>
  <c r="Z463" i="20"/>
  <c r="AB462" i="20"/>
  <c r="Z462" i="20"/>
  <c r="AB461" i="20"/>
  <c r="Z461" i="20"/>
  <c r="AB460" i="20"/>
  <c r="Z460" i="20"/>
  <c r="AB459" i="20"/>
  <c r="Z459" i="20"/>
  <c r="AB458" i="20"/>
  <c r="Z458" i="20"/>
  <c r="AB457" i="20"/>
  <c r="Z457" i="20"/>
  <c r="AB456" i="20"/>
  <c r="Z456" i="20"/>
  <c r="AB455" i="20"/>
  <c r="Z455" i="20"/>
  <c r="AB454" i="20"/>
  <c r="Z454" i="20"/>
  <c r="AB453" i="20"/>
  <c r="Z453" i="20"/>
  <c r="AB452" i="20"/>
  <c r="Z452" i="20"/>
  <c r="AB451" i="20"/>
  <c r="Z451" i="20"/>
  <c r="AB450" i="20"/>
  <c r="Z450" i="20"/>
  <c r="AB449" i="20"/>
  <c r="Z449" i="20"/>
  <c r="AB448" i="20"/>
  <c r="Z448" i="20"/>
  <c r="AB447" i="20"/>
  <c r="Z447" i="20"/>
  <c r="AB446" i="20"/>
  <c r="Z446" i="20"/>
  <c r="AB445" i="20"/>
  <c r="Z445" i="20"/>
  <c r="AB444" i="20"/>
  <c r="Z444" i="20"/>
  <c r="AB443" i="20"/>
  <c r="Z443" i="20"/>
  <c r="AB442" i="20"/>
  <c r="Z442" i="20"/>
  <c r="AB441" i="20"/>
  <c r="Z441" i="20"/>
  <c r="AB440" i="20"/>
  <c r="Z440" i="20"/>
  <c r="AB439" i="20"/>
  <c r="Z439" i="20"/>
  <c r="AB438" i="20"/>
  <c r="Z438" i="20"/>
  <c r="AB437" i="20"/>
  <c r="Z437" i="20"/>
  <c r="AB436" i="20"/>
  <c r="Z436" i="20"/>
  <c r="AB435" i="20"/>
  <c r="Z435" i="20"/>
  <c r="AB434" i="20"/>
  <c r="Z434" i="20"/>
  <c r="AB433" i="20"/>
  <c r="Z433" i="20"/>
  <c r="AB432" i="20"/>
  <c r="Z432" i="20"/>
  <c r="AB431" i="20"/>
  <c r="Z431" i="20"/>
  <c r="AB430" i="20"/>
  <c r="Z430" i="20"/>
  <c r="AB429" i="20"/>
  <c r="Z429" i="20"/>
  <c r="AB428" i="20"/>
  <c r="Z428" i="20"/>
  <c r="AB427" i="20"/>
  <c r="Z427" i="20"/>
  <c r="AB426" i="20"/>
  <c r="Z426" i="20"/>
  <c r="AB425" i="20"/>
  <c r="Z425" i="20"/>
  <c r="AB424" i="20"/>
  <c r="Z424" i="20"/>
  <c r="AB423" i="20"/>
  <c r="Z423" i="20"/>
  <c r="AB422" i="20"/>
  <c r="Z422" i="20"/>
  <c r="AB421" i="20"/>
  <c r="Z421" i="20"/>
  <c r="AB420" i="20"/>
  <c r="Z420" i="20"/>
  <c r="AB419" i="20"/>
  <c r="Z419" i="20"/>
  <c r="AB418" i="20"/>
  <c r="Z418" i="20"/>
  <c r="AB417" i="20"/>
  <c r="Z417" i="20"/>
  <c r="AB416" i="20"/>
  <c r="Z416" i="20"/>
  <c r="AB415" i="20"/>
  <c r="Z415" i="20"/>
  <c r="AB414" i="20"/>
  <c r="Z414" i="20"/>
  <c r="AB413" i="20"/>
  <c r="Z413" i="20"/>
  <c r="AB412" i="20"/>
  <c r="Z412" i="20"/>
  <c r="AB411" i="20"/>
  <c r="Z411" i="20"/>
  <c r="AB410" i="20"/>
  <c r="Z410" i="20"/>
  <c r="AB409" i="20"/>
  <c r="Z409" i="20"/>
  <c r="AB408" i="20"/>
  <c r="Z408" i="20"/>
  <c r="AB407" i="20"/>
  <c r="Z407" i="20"/>
  <c r="AB406" i="20"/>
  <c r="Z406" i="20"/>
  <c r="AB405" i="20"/>
  <c r="Z405" i="20"/>
  <c r="AB404" i="20"/>
  <c r="Z404" i="20"/>
  <c r="AB403" i="20"/>
  <c r="Z403" i="20"/>
  <c r="AB402" i="20"/>
  <c r="Z402" i="20"/>
  <c r="AB401" i="20"/>
  <c r="Z401" i="20"/>
  <c r="AB400" i="20"/>
  <c r="Z400" i="20"/>
  <c r="AB399" i="20"/>
  <c r="Z399" i="20"/>
  <c r="AB398" i="20"/>
  <c r="Z398" i="20"/>
  <c r="AB397" i="20"/>
  <c r="Z397" i="20"/>
  <c r="AB396" i="20"/>
  <c r="Z396" i="20"/>
  <c r="AB395" i="20"/>
  <c r="Z395" i="20"/>
  <c r="AB394" i="20"/>
  <c r="Z394" i="20"/>
  <c r="AB393" i="20"/>
  <c r="Z393" i="20"/>
  <c r="AB392" i="20"/>
  <c r="Z392" i="20"/>
  <c r="AB391" i="20"/>
  <c r="Z391" i="20"/>
  <c r="AB390" i="20"/>
  <c r="Z390" i="20"/>
  <c r="AB389" i="20"/>
  <c r="Z389" i="20"/>
  <c r="AB388" i="20"/>
  <c r="Z388" i="20"/>
  <c r="AB387" i="20"/>
  <c r="Z387" i="20"/>
  <c r="AB386" i="20"/>
  <c r="Z386" i="20"/>
  <c r="AB385" i="20"/>
  <c r="Z385" i="20"/>
  <c r="AB384" i="20"/>
  <c r="Z384" i="20"/>
  <c r="AB383" i="20"/>
  <c r="Z383" i="20"/>
  <c r="AB382" i="20"/>
  <c r="Z382" i="20"/>
  <c r="AB381" i="20"/>
  <c r="Z381" i="20"/>
  <c r="AB380" i="20"/>
  <c r="Z380" i="20"/>
  <c r="AB379" i="20"/>
  <c r="Z379" i="20"/>
  <c r="AB378" i="20"/>
  <c r="Z378" i="20"/>
  <c r="AB377" i="20"/>
  <c r="Z377" i="20"/>
  <c r="AB376" i="20"/>
  <c r="Z376" i="20"/>
  <c r="AB375" i="20"/>
  <c r="Z375" i="20"/>
  <c r="AB374" i="20"/>
  <c r="Z374" i="20"/>
  <c r="AB373" i="20"/>
  <c r="Z373" i="20"/>
  <c r="AB372" i="20"/>
  <c r="Z372" i="20"/>
  <c r="AB371" i="20"/>
  <c r="Z371" i="20"/>
  <c r="AB370" i="20"/>
  <c r="Z370" i="20"/>
  <c r="AB369" i="20"/>
  <c r="Z369" i="20"/>
  <c r="AB368" i="20"/>
  <c r="Z368" i="20"/>
  <c r="AB367" i="20"/>
  <c r="Z367" i="20"/>
  <c r="AB366" i="20"/>
  <c r="Z366" i="20"/>
  <c r="AB365" i="20"/>
  <c r="Z365" i="20"/>
  <c r="AB364" i="20"/>
  <c r="Z364" i="20"/>
  <c r="AB363" i="20"/>
  <c r="Z363" i="20"/>
  <c r="AB362" i="20"/>
  <c r="Z362" i="20"/>
  <c r="AB361" i="20"/>
  <c r="Z361" i="20"/>
  <c r="AB360" i="20"/>
  <c r="Z360" i="20"/>
  <c r="AB359" i="20"/>
  <c r="Z359" i="20"/>
  <c r="AB358" i="20"/>
  <c r="Z358" i="20"/>
  <c r="AB357" i="20"/>
  <c r="Z357" i="20"/>
  <c r="AB356" i="20"/>
  <c r="Z356" i="20"/>
  <c r="AB355" i="20"/>
  <c r="Z355" i="20"/>
  <c r="AB354" i="20"/>
  <c r="Z354" i="20"/>
  <c r="AB353" i="20"/>
  <c r="Z353" i="20"/>
  <c r="AB352" i="20"/>
  <c r="Z352" i="20"/>
  <c r="AB351" i="20"/>
  <c r="Z351" i="20"/>
  <c r="AB350" i="20"/>
  <c r="Z350" i="20"/>
  <c r="AB349" i="20"/>
  <c r="Z349" i="20"/>
  <c r="AB348" i="20"/>
  <c r="Z348" i="20"/>
  <c r="AB347" i="20"/>
  <c r="Z347" i="20"/>
  <c r="AB346" i="20"/>
  <c r="Z346" i="20"/>
  <c r="AB345" i="20"/>
  <c r="Z345" i="20"/>
  <c r="AB344" i="20"/>
  <c r="Z344" i="20"/>
  <c r="AB343" i="20"/>
  <c r="Z343" i="20"/>
  <c r="AB342" i="20"/>
  <c r="Z342" i="20"/>
  <c r="AB341" i="20"/>
  <c r="Z341" i="20"/>
  <c r="AB340" i="20"/>
  <c r="Z340" i="20"/>
  <c r="AB339" i="20"/>
  <c r="Z339" i="20"/>
  <c r="AB338" i="20"/>
  <c r="Z338" i="20"/>
  <c r="AB337" i="20"/>
  <c r="Z337" i="20"/>
  <c r="AB336" i="20"/>
  <c r="Z336" i="20"/>
  <c r="AB335" i="20"/>
  <c r="Z335" i="20"/>
  <c r="AB334" i="20"/>
  <c r="Z334" i="20"/>
  <c r="AB333" i="20"/>
  <c r="Z333" i="20"/>
  <c r="AB332" i="20"/>
  <c r="Z332" i="20"/>
  <c r="AB331" i="20"/>
  <c r="Z331" i="20"/>
  <c r="AB330" i="20"/>
  <c r="Z330" i="20"/>
  <c r="AB329" i="20"/>
  <c r="Z329" i="20"/>
  <c r="AB328" i="20"/>
  <c r="Z328" i="20"/>
  <c r="AB327" i="20"/>
  <c r="Z327" i="20"/>
  <c r="AB326" i="20"/>
  <c r="Z326" i="20"/>
  <c r="AB325" i="20"/>
  <c r="Z325" i="20"/>
  <c r="AB324" i="20"/>
  <c r="Z324" i="20"/>
  <c r="AB323" i="20"/>
  <c r="Z323" i="20"/>
  <c r="AB322" i="20"/>
  <c r="Z322" i="20"/>
  <c r="AB321" i="20"/>
  <c r="Z321" i="20"/>
  <c r="AB320" i="20"/>
  <c r="Z320" i="20"/>
  <c r="AB319" i="20"/>
  <c r="Z319" i="20"/>
  <c r="AB318" i="20"/>
  <c r="Z318" i="20"/>
  <c r="AB317" i="20"/>
  <c r="Z317" i="20"/>
  <c r="AB316" i="20"/>
  <c r="Z316" i="20"/>
  <c r="AB315" i="20"/>
  <c r="Z315" i="20"/>
  <c r="AB314" i="20"/>
  <c r="Z314" i="20"/>
  <c r="AB313" i="20"/>
  <c r="Z313" i="20"/>
  <c r="AB312" i="20"/>
  <c r="Z312" i="20"/>
  <c r="AB311" i="20"/>
  <c r="Z311" i="20"/>
  <c r="AB310" i="20"/>
  <c r="Z310" i="20"/>
  <c r="AB309" i="20"/>
  <c r="Z309" i="20"/>
  <c r="AB308" i="20"/>
  <c r="Z308" i="20"/>
  <c r="AB307" i="20"/>
  <c r="Z307" i="20"/>
  <c r="AB306" i="20"/>
  <c r="Z306" i="20"/>
  <c r="AB305" i="20"/>
  <c r="Z305" i="20"/>
  <c r="AB304" i="20"/>
  <c r="Z304" i="20"/>
  <c r="AB303" i="20"/>
  <c r="Z303" i="20"/>
  <c r="AB302" i="20"/>
  <c r="Z302" i="20"/>
  <c r="AB301" i="20"/>
  <c r="Z301" i="20"/>
  <c r="AB300" i="20"/>
  <c r="Z300" i="20"/>
  <c r="AB299" i="20"/>
  <c r="Z299" i="20"/>
  <c r="AB298" i="20"/>
  <c r="Z298" i="20"/>
  <c r="AB297" i="20"/>
  <c r="Z297" i="20"/>
  <c r="AB296" i="20"/>
  <c r="Z296" i="20"/>
  <c r="AB295" i="20"/>
  <c r="Z295" i="20"/>
  <c r="AB294" i="20"/>
  <c r="Z294" i="20"/>
  <c r="AB293" i="20"/>
  <c r="Z293" i="20"/>
  <c r="AB292" i="20"/>
  <c r="Z292" i="20"/>
  <c r="AB291" i="20"/>
  <c r="Z291" i="20"/>
  <c r="AB290" i="20"/>
  <c r="Z290" i="20"/>
  <c r="AB289" i="20"/>
  <c r="Z289" i="20"/>
  <c r="AB288" i="20"/>
  <c r="Z288" i="20"/>
  <c r="AB287" i="20"/>
  <c r="Z287" i="20"/>
  <c r="AB286" i="20"/>
  <c r="Z286" i="20"/>
  <c r="AB285" i="20"/>
  <c r="Z285" i="20"/>
  <c r="AB284" i="20"/>
  <c r="Z284" i="20"/>
  <c r="AB283" i="20"/>
  <c r="Z283" i="20"/>
  <c r="AB282" i="20"/>
  <c r="Z282" i="20"/>
  <c r="AB281" i="20"/>
  <c r="Z281" i="20"/>
  <c r="AB280" i="20"/>
  <c r="Z280" i="20"/>
  <c r="AB279" i="20"/>
  <c r="Z279" i="20"/>
  <c r="AB278" i="20"/>
  <c r="Z278" i="20"/>
  <c r="AB277" i="20"/>
  <c r="Z277" i="20"/>
  <c r="AB276" i="20"/>
  <c r="Z276" i="20"/>
  <c r="AB275" i="20"/>
  <c r="Z275" i="20"/>
  <c r="AB274" i="20"/>
  <c r="Z274" i="20"/>
  <c r="AB273" i="20"/>
  <c r="Z273" i="20"/>
  <c r="AB272" i="20"/>
  <c r="Z272" i="20"/>
  <c r="AB271" i="20"/>
  <c r="Z271" i="20"/>
  <c r="AB270" i="20"/>
  <c r="Z270" i="20"/>
  <c r="AB269" i="20"/>
  <c r="Z269" i="20"/>
  <c r="AB268" i="20"/>
  <c r="Z268" i="20"/>
  <c r="AB267" i="20"/>
  <c r="Z267" i="20"/>
  <c r="AB266" i="20"/>
  <c r="Z266" i="20"/>
  <c r="AB265" i="20"/>
  <c r="Z265" i="20"/>
  <c r="AB264" i="20"/>
  <c r="Z264" i="20"/>
  <c r="AB263" i="20"/>
  <c r="Z263" i="20"/>
  <c r="AB262" i="20"/>
  <c r="Z262" i="20"/>
  <c r="AB261" i="20"/>
  <c r="Z261" i="20"/>
  <c r="AB260" i="20"/>
  <c r="Z260" i="20"/>
  <c r="AB259" i="20"/>
  <c r="Z259" i="20"/>
  <c r="AB258" i="20"/>
  <c r="Z258" i="20"/>
  <c r="AB257" i="20"/>
  <c r="Z257" i="20"/>
  <c r="AB256" i="20"/>
  <c r="Z256" i="20"/>
  <c r="AB255" i="20"/>
  <c r="Z255" i="20"/>
  <c r="AB254" i="20"/>
  <c r="Z254" i="20"/>
  <c r="AB253" i="20"/>
  <c r="Z253" i="20"/>
  <c r="AB252" i="20"/>
  <c r="Z252" i="20"/>
  <c r="AB251" i="20"/>
  <c r="Z251" i="20"/>
  <c r="AB250" i="20"/>
  <c r="Z250" i="20"/>
  <c r="AB249" i="20"/>
  <c r="Z249" i="20"/>
  <c r="AB248" i="20"/>
  <c r="Z248" i="20"/>
  <c r="AB247" i="20"/>
  <c r="Z247" i="20"/>
  <c r="AB246" i="20"/>
  <c r="Z246" i="20"/>
  <c r="AB245" i="20"/>
  <c r="Z245" i="20"/>
  <c r="AB244" i="20"/>
  <c r="Z244" i="20"/>
  <c r="AB243" i="20"/>
  <c r="Z243" i="20"/>
  <c r="AB242" i="20"/>
  <c r="Z242" i="20"/>
  <c r="AB241" i="20"/>
  <c r="Z241" i="20"/>
  <c r="AB240" i="20"/>
  <c r="Z240" i="20"/>
  <c r="AB239" i="20"/>
  <c r="Z239" i="20"/>
  <c r="AB238" i="20"/>
  <c r="Z238" i="20"/>
  <c r="AB237" i="20"/>
  <c r="Z237" i="20"/>
  <c r="AB236" i="20"/>
  <c r="Z236" i="20"/>
  <c r="AB235" i="20"/>
  <c r="Z235" i="20"/>
  <c r="AB234" i="20"/>
  <c r="Z234" i="20"/>
  <c r="AB233" i="20"/>
  <c r="Z233" i="20"/>
  <c r="AB232" i="20"/>
  <c r="Z232" i="20"/>
  <c r="AB231" i="20"/>
  <c r="Z231" i="20"/>
  <c r="AB230" i="20"/>
  <c r="Z230" i="20"/>
  <c r="AB229" i="20"/>
  <c r="Z229" i="20"/>
  <c r="AB228" i="20"/>
  <c r="Z228" i="20"/>
  <c r="AB227" i="20"/>
  <c r="Z227" i="20"/>
  <c r="AB226" i="20"/>
  <c r="Z226" i="20"/>
  <c r="AB225" i="20"/>
  <c r="Z225" i="20"/>
  <c r="AB224" i="20"/>
  <c r="Z224" i="20"/>
  <c r="AB223" i="20"/>
  <c r="Z223" i="20"/>
  <c r="AB222" i="20"/>
  <c r="Z222" i="20"/>
  <c r="AB221" i="20"/>
  <c r="Z221" i="20"/>
  <c r="AB220" i="20"/>
  <c r="Z220" i="20"/>
  <c r="AB219" i="20"/>
  <c r="Z219" i="20"/>
  <c r="AB218" i="20"/>
  <c r="Z218" i="20"/>
  <c r="AB217" i="20"/>
  <c r="Z217" i="20"/>
  <c r="AB216" i="20"/>
  <c r="Z216" i="20"/>
  <c r="AB215" i="20"/>
  <c r="Z215" i="20"/>
  <c r="AB214" i="20"/>
  <c r="Z214" i="20"/>
  <c r="AB213" i="20"/>
  <c r="Z213" i="20"/>
  <c r="AB212" i="20"/>
  <c r="Z212" i="20"/>
  <c r="AB211" i="20"/>
  <c r="Z211" i="20"/>
  <c r="AB210" i="20"/>
  <c r="Z210" i="20"/>
  <c r="AB209" i="20"/>
  <c r="Z209" i="20"/>
  <c r="AB208" i="20"/>
  <c r="Z208" i="20"/>
  <c r="AB207" i="20"/>
  <c r="Z207" i="20"/>
  <c r="AB206" i="20"/>
  <c r="Z206" i="20"/>
  <c r="AB205" i="20"/>
  <c r="Z205" i="20"/>
  <c r="AB204" i="20"/>
  <c r="Z204" i="20"/>
  <c r="AB203" i="20"/>
  <c r="Z203" i="20"/>
  <c r="AB202" i="20"/>
  <c r="Z202" i="20"/>
  <c r="AB201" i="20"/>
  <c r="Z201" i="20"/>
  <c r="AB200" i="20"/>
  <c r="Z200" i="20"/>
  <c r="AB199" i="20"/>
  <c r="Z199" i="20"/>
  <c r="AB198" i="20"/>
  <c r="Z198" i="20"/>
  <c r="AB197" i="20"/>
  <c r="Z197" i="20"/>
  <c r="AB196" i="20"/>
  <c r="Z196" i="20"/>
  <c r="AB195" i="20"/>
  <c r="Z195" i="20"/>
  <c r="AB194" i="20"/>
  <c r="Z194" i="20"/>
  <c r="AB193" i="20"/>
  <c r="Z193" i="20"/>
  <c r="AB192" i="20"/>
  <c r="Z192" i="20"/>
  <c r="AB191" i="20"/>
  <c r="Z191" i="20"/>
  <c r="AB190" i="20"/>
  <c r="Z190" i="20"/>
  <c r="AB189" i="20"/>
  <c r="Z189" i="20"/>
  <c r="AB188" i="20"/>
  <c r="Z188" i="20"/>
  <c r="AB187" i="20"/>
  <c r="Z187" i="20"/>
  <c r="AB186" i="20"/>
  <c r="Z186" i="20"/>
  <c r="AB185" i="20"/>
  <c r="Z185" i="20"/>
  <c r="AB184" i="20"/>
  <c r="Z184" i="20"/>
  <c r="AB183" i="20"/>
  <c r="Z183" i="20"/>
  <c r="AB182" i="20"/>
  <c r="Z182" i="20"/>
  <c r="AB181" i="20"/>
  <c r="Z181" i="20"/>
  <c r="AB180" i="20"/>
  <c r="Z180" i="20"/>
  <c r="AB179" i="20"/>
  <c r="Z179" i="20"/>
  <c r="AB178" i="20"/>
  <c r="Z178" i="20"/>
  <c r="AB177" i="20"/>
  <c r="Z177" i="20"/>
  <c r="AB176" i="20"/>
  <c r="Z176" i="20"/>
  <c r="AB175" i="20"/>
  <c r="Z175" i="20"/>
  <c r="AB174" i="20"/>
  <c r="Z174" i="20"/>
  <c r="AB173" i="20"/>
  <c r="Z173" i="20"/>
  <c r="AB172" i="20"/>
  <c r="Z172" i="20"/>
  <c r="AB171" i="20"/>
  <c r="Z171" i="20"/>
  <c r="AB170" i="20"/>
  <c r="Z170" i="20"/>
  <c r="AB169" i="20"/>
  <c r="Z169" i="20"/>
  <c r="AB168" i="20"/>
  <c r="Z168" i="20"/>
  <c r="AB167" i="20"/>
  <c r="Z167" i="20"/>
  <c r="AB166" i="20"/>
  <c r="Z166" i="20"/>
  <c r="AB165" i="20"/>
  <c r="Z165" i="20"/>
  <c r="AB164" i="20"/>
  <c r="Z164" i="20"/>
  <c r="AB163" i="20"/>
  <c r="Z163" i="20"/>
  <c r="AB162" i="20"/>
  <c r="Z162" i="20"/>
  <c r="AB161" i="20"/>
  <c r="Z161" i="20"/>
  <c r="AB160" i="20"/>
  <c r="Z160" i="20"/>
  <c r="AB159" i="20"/>
  <c r="Z159" i="20"/>
  <c r="AB158" i="20"/>
  <c r="Z158" i="20"/>
  <c r="AB157" i="20"/>
  <c r="Z157" i="20"/>
  <c r="AB156" i="20"/>
  <c r="Z156" i="20"/>
  <c r="AB155" i="20"/>
  <c r="Z155" i="20"/>
  <c r="AB154" i="20"/>
  <c r="Z154" i="20"/>
  <c r="AB153" i="20"/>
  <c r="Z153" i="20"/>
  <c r="AB152" i="20"/>
  <c r="Z152" i="20"/>
  <c r="AB151" i="20"/>
  <c r="Z151" i="20"/>
  <c r="AB150" i="20"/>
  <c r="Z150" i="20"/>
  <c r="AB149" i="20"/>
  <c r="Z149" i="20"/>
  <c r="AB148" i="20"/>
  <c r="Z148" i="20"/>
  <c r="AB147" i="20"/>
  <c r="Z147" i="20"/>
  <c r="AB146" i="20"/>
  <c r="Z146" i="20"/>
  <c r="AB145" i="20"/>
  <c r="Z145" i="20"/>
  <c r="AB144" i="20"/>
  <c r="Z144" i="20"/>
  <c r="AB143" i="20"/>
  <c r="Z143" i="20"/>
  <c r="AB142" i="20"/>
  <c r="Z142" i="20"/>
  <c r="AB141" i="20"/>
  <c r="Z141" i="20"/>
  <c r="AB140" i="20"/>
  <c r="Z140" i="20"/>
  <c r="AB139" i="20"/>
  <c r="Z139" i="20"/>
  <c r="AB138" i="20"/>
  <c r="Z138" i="20"/>
  <c r="AB137" i="20"/>
  <c r="Z137" i="20"/>
  <c r="AB136" i="20"/>
  <c r="Z136" i="20"/>
  <c r="AB135" i="20"/>
  <c r="Z135" i="20"/>
  <c r="AB134" i="20"/>
  <c r="Z134" i="20"/>
  <c r="AB133" i="20"/>
  <c r="Z133" i="20"/>
  <c r="AB132" i="20"/>
  <c r="Z132" i="20"/>
  <c r="AB131" i="20"/>
  <c r="Z131" i="20"/>
  <c r="AB130" i="20"/>
  <c r="Z130" i="20"/>
  <c r="AB129" i="20"/>
  <c r="Z129" i="20"/>
  <c r="AB128" i="20"/>
  <c r="Z128" i="20"/>
  <c r="AB127" i="20"/>
  <c r="Z127" i="20"/>
  <c r="AB126" i="20"/>
  <c r="Z126" i="20"/>
  <c r="AB125" i="20"/>
  <c r="Z125" i="20"/>
  <c r="AB124" i="20"/>
  <c r="Z124" i="20"/>
  <c r="AB123" i="20"/>
  <c r="Z123" i="20"/>
  <c r="AB122" i="20"/>
  <c r="Z122" i="20"/>
  <c r="AB121" i="20"/>
  <c r="Z121" i="20"/>
  <c r="AB120" i="20"/>
  <c r="Z120" i="20"/>
  <c r="AB119" i="20"/>
  <c r="Z119" i="20"/>
  <c r="AB118" i="20"/>
  <c r="Z118" i="20"/>
  <c r="AB117" i="20"/>
  <c r="Z117" i="20"/>
  <c r="AB116" i="20"/>
  <c r="Z116" i="20"/>
  <c r="AB115" i="20"/>
  <c r="Z115" i="20"/>
  <c r="AB114" i="20"/>
  <c r="Z114" i="20"/>
  <c r="AB113" i="20"/>
  <c r="Z113" i="20"/>
  <c r="AB112" i="20"/>
  <c r="Z112" i="20"/>
  <c r="AB111" i="20"/>
  <c r="Z111" i="20"/>
  <c r="AB110" i="20"/>
  <c r="Z110" i="20"/>
  <c r="AB109" i="20"/>
  <c r="Z109" i="20"/>
  <c r="AB108" i="20"/>
  <c r="Z108" i="20"/>
  <c r="AB107" i="20"/>
  <c r="Z107" i="20"/>
  <c r="AB106" i="20"/>
  <c r="Z106" i="20"/>
  <c r="AB105" i="20"/>
  <c r="Z105" i="20"/>
  <c r="AB104" i="20"/>
  <c r="Z104" i="20"/>
  <c r="AB103" i="20"/>
  <c r="Z103" i="20"/>
  <c r="AB102" i="20"/>
  <c r="Z102" i="20"/>
  <c r="AB101" i="20"/>
  <c r="Z101" i="20"/>
  <c r="AB100" i="20"/>
  <c r="Z100" i="20"/>
  <c r="AB99" i="20"/>
  <c r="Z99" i="20"/>
  <c r="AB98" i="20"/>
  <c r="Z98" i="20"/>
  <c r="AB97" i="20"/>
  <c r="Z97" i="20"/>
  <c r="AB96" i="20"/>
  <c r="Z96" i="20"/>
  <c r="AB95" i="20"/>
  <c r="Z95" i="20"/>
  <c r="AB94" i="20"/>
  <c r="Z94" i="20"/>
  <c r="AB93" i="20"/>
  <c r="Z93" i="20"/>
  <c r="AB92" i="20"/>
  <c r="Z92" i="20"/>
  <c r="AB91" i="20"/>
  <c r="Z91" i="20"/>
  <c r="AB90" i="20"/>
  <c r="Z90" i="20"/>
  <c r="AB89" i="20"/>
  <c r="Z89" i="20"/>
  <c r="AB88" i="20"/>
  <c r="Z88" i="20"/>
  <c r="AB87" i="20"/>
  <c r="Z87" i="20"/>
  <c r="AB86" i="20"/>
  <c r="Z86" i="20"/>
  <c r="AB85" i="20"/>
  <c r="Z85" i="20"/>
  <c r="AB84" i="20"/>
  <c r="Z84" i="20"/>
  <c r="AB83" i="20"/>
  <c r="Z83" i="20"/>
  <c r="AB82" i="20"/>
  <c r="Z82" i="20"/>
  <c r="AB81" i="20"/>
  <c r="Z81" i="20"/>
  <c r="AB80" i="20"/>
  <c r="Z80" i="20"/>
  <c r="AB79" i="20"/>
  <c r="Z79" i="20"/>
  <c r="AB78" i="20"/>
  <c r="Z78" i="20"/>
  <c r="AB77" i="20"/>
  <c r="Z77" i="20"/>
  <c r="AB76" i="20"/>
  <c r="Z76" i="20"/>
  <c r="AB75" i="20"/>
  <c r="Z75" i="20"/>
  <c r="AB74" i="20"/>
  <c r="Z74" i="20"/>
  <c r="AB73" i="20"/>
  <c r="Z73" i="20"/>
  <c r="AB72" i="20"/>
  <c r="Z72" i="20"/>
  <c r="AB71" i="20"/>
  <c r="Z71" i="20"/>
  <c r="AB70" i="20"/>
  <c r="Z70" i="20"/>
  <c r="AB69" i="20"/>
  <c r="Z69" i="20"/>
  <c r="AB68" i="20"/>
  <c r="Z68" i="20"/>
  <c r="AB67" i="20"/>
  <c r="Z67" i="20"/>
  <c r="AB66" i="20"/>
  <c r="Z66" i="20"/>
  <c r="AB65" i="20"/>
  <c r="Z65" i="20"/>
  <c r="AB64" i="20"/>
  <c r="Z64" i="20"/>
  <c r="AB63" i="20"/>
  <c r="Z63" i="20"/>
  <c r="AB62" i="20"/>
  <c r="Z62" i="20"/>
  <c r="AB61" i="20"/>
  <c r="Z61" i="20"/>
  <c r="AB60" i="20"/>
  <c r="Z60" i="20"/>
  <c r="AB59" i="20"/>
  <c r="Z59" i="20"/>
  <c r="AB58" i="20"/>
  <c r="Z58" i="20"/>
  <c r="AB57" i="20"/>
  <c r="Z57" i="20"/>
  <c r="AB56" i="20"/>
  <c r="Z56" i="20"/>
  <c r="AB55" i="20"/>
  <c r="Z55" i="20"/>
  <c r="AB54" i="20"/>
  <c r="Z54" i="20"/>
  <c r="AB53" i="20"/>
  <c r="Z53" i="20"/>
  <c r="AB52" i="20"/>
  <c r="Z52" i="20"/>
  <c r="AB51" i="20"/>
  <c r="Z51" i="20"/>
  <c r="AB50" i="20"/>
  <c r="Z50" i="20"/>
  <c r="AB49" i="20"/>
  <c r="Z49" i="20"/>
  <c r="AB48" i="20"/>
  <c r="Z48" i="20"/>
  <c r="AB47" i="20"/>
  <c r="Z47" i="20"/>
  <c r="AB46" i="20"/>
  <c r="Z46" i="20"/>
  <c r="AB45" i="20"/>
  <c r="Z45" i="20"/>
  <c r="AB44" i="20"/>
  <c r="Z44" i="20"/>
  <c r="AB43" i="20"/>
  <c r="Z43" i="20"/>
  <c r="AB42" i="20"/>
  <c r="Z42" i="20"/>
  <c r="AB41" i="20"/>
  <c r="Z41" i="20"/>
  <c r="AB40" i="20"/>
  <c r="Z40" i="20"/>
  <c r="AB39" i="20"/>
  <c r="Z39" i="20"/>
  <c r="AB38" i="20"/>
  <c r="Z38" i="20"/>
  <c r="AB37" i="20"/>
  <c r="Z37" i="20"/>
  <c r="AB36" i="20"/>
  <c r="Z36" i="20"/>
  <c r="AB35" i="20"/>
  <c r="Z35" i="20"/>
  <c r="AB34" i="20"/>
  <c r="Z34" i="20"/>
  <c r="AB33" i="20"/>
  <c r="Z33" i="20"/>
  <c r="AB32" i="20"/>
  <c r="Z32" i="20"/>
  <c r="AB31" i="20"/>
  <c r="Z31" i="20"/>
  <c r="AB30" i="20"/>
  <c r="Z30" i="20"/>
  <c r="AB29" i="20"/>
  <c r="Z29" i="20"/>
  <c r="AB28" i="20"/>
  <c r="Z28" i="20"/>
  <c r="AB27" i="20"/>
  <c r="Z27" i="20"/>
  <c r="AB26" i="20"/>
  <c r="Z26" i="20"/>
  <c r="AB25" i="20"/>
  <c r="Z25" i="20"/>
  <c r="AB24" i="20"/>
  <c r="Z24" i="20"/>
  <c r="AB23" i="20"/>
  <c r="Z23" i="20"/>
  <c r="AB22" i="20"/>
  <c r="Z22" i="20"/>
  <c r="AB627" i="20"/>
  <c r="Z627"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2353" i="20"/>
  <c r="AC635" i="20" l="1"/>
  <c r="T2355" i="20" l="1"/>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H2644" i="20"/>
  <c r="AB3245" i="20"/>
  <c r="Z3234" i="20"/>
  <c r="AB3173" i="20"/>
  <c r="AB3166" i="20"/>
  <c r="AB3133" i="20"/>
  <c r="AB3128" i="20"/>
  <c r="AB3100" i="20"/>
  <c r="AB3096" i="20"/>
  <c r="AB3068" i="20"/>
  <c r="AB3064" i="20"/>
  <c r="AB3036" i="20"/>
  <c r="AB3032" i="20"/>
  <c r="Z3017" i="20"/>
  <c r="AB3016" i="20"/>
  <c r="AB3007" i="20"/>
  <c r="Z3005" i="20"/>
  <c r="AB2996" i="20"/>
  <c r="AB2995" i="20"/>
  <c r="Z2985" i="20"/>
  <c r="AB2984" i="20"/>
  <c r="AB2975" i="20"/>
  <c r="Z2973" i="20"/>
  <c r="AB2964" i="20"/>
  <c r="AB2963" i="20"/>
  <c r="Z2953" i="20"/>
  <c r="AB2952" i="20"/>
  <c r="AB2943" i="20"/>
  <c r="Z2941" i="20"/>
  <c r="AB2932" i="20"/>
  <c r="AB2931" i="20"/>
  <c r="Z2921" i="20"/>
  <c r="AB2920" i="20"/>
  <c r="AC3444" i="20"/>
  <c r="Y3444" i="20"/>
  <c r="AB3404" i="20" s="1"/>
  <c r="M3444" i="20"/>
  <c r="J3444" i="20"/>
  <c r="F3444" i="20"/>
  <c r="T3443" i="20"/>
  <c r="T3442" i="20"/>
  <c r="T3441" i="20"/>
  <c r="T3440" i="20"/>
  <c r="T3439" i="20"/>
  <c r="T3438" i="20"/>
  <c r="T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AC2914" i="20"/>
  <c r="Y2914" i="20"/>
  <c r="Z2871" i="20" s="1"/>
  <c r="M2914" i="20"/>
  <c r="J2914" i="20"/>
  <c r="F2914" i="20"/>
  <c r="H2621" i="20" s="1"/>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AC1800" i="20"/>
  <c r="Y1800" i="20"/>
  <c r="Z1453" i="20" s="1"/>
  <c r="M1800" i="20"/>
  <c r="T1800" i="20" s="1"/>
  <c r="J1800" i="20"/>
  <c r="T1799" i="20"/>
  <c r="P1799" i="20"/>
  <c r="T1798" i="20"/>
  <c r="P1798" i="20"/>
  <c r="T1797" i="20"/>
  <c r="P1797" i="20"/>
  <c r="T1796" i="20"/>
  <c r="P1796" i="20"/>
  <c r="T1795" i="20"/>
  <c r="P1795" i="20"/>
  <c r="T1794" i="20"/>
  <c r="P1794" i="20"/>
  <c r="T1793" i="20"/>
  <c r="P1793" i="20"/>
  <c r="T1792" i="20"/>
  <c r="P1792" i="20"/>
  <c r="T1791" i="20"/>
  <c r="P1791" i="20"/>
  <c r="T1790" i="20"/>
  <c r="P1790"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AC1239" i="20"/>
  <c r="Y1239" i="20"/>
  <c r="Z1165" i="20" s="1"/>
  <c r="M1239" i="20"/>
  <c r="J1239" i="20"/>
  <c r="F1239" i="20"/>
  <c r="P1238" i="20"/>
  <c r="P1237" i="20"/>
  <c r="P1236" i="20"/>
  <c r="P1235" i="20"/>
  <c r="P1234" i="20"/>
  <c r="P1233"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P638" i="20"/>
  <c r="AB2919" i="20" l="1"/>
  <c r="Z2929" i="20"/>
  <c r="AB2940" i="20"/>
  <c r="AB2951" i="20"/>
  <c r="Z2961" i="20"/>
  <c r="AB2972" i="20"/>
  <c r="AB2983" i="20"/>
  <c r="Z2993" i="20"/>
  <c r="AB3004" i="20"/>
  <c r="AB3015" i="20"/>
  <c r="Z3029" i="20"/>
  <c r="AB3060" i="20"/>
  <c r="AB3092" i="20"/>
  <c r="AB3124" i="20"/>
  <c r="AB3160" i="20"/>
  <c r="AB3222" i="20"/>
  <c r="H2474" i="20"/>
  <c r="AB2923" i="20"/>
  <c r="Z2933" i="20"/>
  <c r="AB2944" i="20"/>
  <c r="AB2955" i="20"/>
  <c r="Z2965" i="20"/>
  <c r="AB2976" i="20"/>
  <c r="AB2987" i="20"/>
  <c r="Z2997" i="20"/>
  <c r="AB3008" i="20"/>
  <c r="AB3020" i="20"/>
  <c r="AB3040" i="20"/>
  <c r="AB3072" i="20"/>
  <c r="AB3104" i="20"/>
  <c r="Z3138" i="20"/>
  <c r="Z3179" i="20"/>
  <c r="AB3254" i="20"/>
  <c r="AB2924" i="20"/>
  <c r="AB2935" i="20"/>
  <c r="Z2945" i="20"/>
  <c r="AB2956" i="20"/>
  <c r="AB2967" i="20"/>
  <c r="Z2977" i="20"/>
  <c r="AB2988" i="20"/>
  <c r="AB2999" i="20"/>
  <c r="Z3009" i="20"/>
  <c r="Z3021" i="20"/>
  <c r="AB3044" i="20"/>
  <c r="AB3076" i="20"/>
  <c r="AB3108" i="20"/>
  <c r="AB3142" i="20"/>
  <c r="Z3186" i="20"/>
  <c r="AB3277" i="20"/>
  <c r="Z2925" i="20"/>
  <c r="AB2936" i="20"/>
  <c r="AB2947" i="20"/>
  <c r="Z2957" i="20"/>
  <c r="AB2968" i="20"/>
  <c r="AB2979" i="20"/>
  <c r="Z2989" i="20"/>
  <c r="AB3000" i="20"/>
  <c r="AB3011" i="20"/>
  <c r="AB3024" i="20"/>
  <c r="AB3048" i="20"/>
  <c r="AB3080" i="20"/>
  <c r="AB3112" i="20"/>
  <c r="Z3147" i="20"/>
  <c r="AB3191" i="20"/>
  <c r="AB3309" i="20"/>
  <c r="AB2927" i="20"/>
  <c r="Z2937" i="20"/>
  <c r="AB2948" i="20"/>
  <c r="AB2959" i="20"/>
  <c r="Z2969" i="20"/>
  <c r="AB2980" i="20"/>
  <c r="AB2991" i="20"/>
  <c r="Z3001" i="20"/>
  <c r="AB3012" i="20"/>
  <c r="Z3025" i="20"/>
  <c r="AB3052" i="20"/>
  <c r="AB3084" i="20"/>
  <c r="AB3116" i="20"/>
  <c r="AB3151" i="20"/>
  <c r="Z3202" i="20"/>
  <c r="AB3341" i="20"/>
  <c r="Z3436" i="20"/>
  <c r="AB2928" i="20"/>
  <c r="AB2939" i="20"/>
  <c r="Z2949" i="20"/>
  <c r="AB2960" i="20"/>
  <c r="AB2971" i="20"/>
  <c r="Z2981" i="20"/>
  <c r="AB2992" i="20"/>
  <c r="AB3003" i="20"/>
  <c r="Z3013" i="20"/>
  <c r="AB3028" i="20"/>
  <c r="AB3056" i="20"/>
  <c r="AB3088" i="20"/>
  <c r="AB3120" i="20"/>
  <c r="Z3156" i="20"/>
  <c r="AB3213" i="20"/>
  <c r="AB3434" i="20"/>
  <c r="AB3430" i="20"/>
  <c r="AB3426" i="20"/>
  <c r="AB3422" i="20"/>
  <c r="AB3418" i="20"/>
  <c r="AB3414" i="20"/>
  <c r="AB3410" i="20"/>
  <c r="AB3406" i="20"/>
  <c r="AB3402" i="20"/>
  <c r="AB3398" i="20"/>
  <c r="AB3394" i="20"/>
  <c r="AB3390" i="20"/>
  <c r="AB3386" i="20"/>
  <c r="AB3382" i="20"/>
  <c r="AB3378" i="20"/>
  <c r="AB3374" i="20"/>
  <c r="AB3370" i="20"/>
  <c r="AB3366" i="20"/>
  <c r="AB3362" i="20"/>
  <c r="AB3358" i="20"/>
  <c r="AB3354" i="20"/>
  <c r="Z3434" i="20"/>
  <c r="Z3430" i="20"/>
  <c r="Z3426" i="20"/>
  <c r="Z3422" i="20"/>
  <c r="Z3418" i="20"/>
  <c r="Z3414" i="20"/>
  <c r="Z3410" i="20"/>
  <c r="Z3406" i="20"/>
  <c r="Z3402" i="20"/>
  <c r="Z3398" i="20"/>
  <c r="Z3394" i="20"/>
  <c r="Z3390" i="20"/>
  <c r="Z3386" i="20"/>
  <c r="Z3382" i="20"/>
  <c r="Z3378" i="20"/>
  <c r="Z3374" i="20"/>
  <c r="Z3370" i="20"/>
  <c r="Z3366" i="20"/>
  <c r="Z3362" i="20"/>
  <c r="Z3358" i="20"/>
  <c r="Z3354" i="20"/>
  <c r="AB3433" i="20"/>
  <c r="AB3429" i="20"/>
  <c r="AB3425" i="20"/>
  <c r="AB3421" i="20"/>
  <c r="AB3417" i="20"/>
  <c r="AB3413" i="20"/>
  <c r="AB3409" i="20"/>
  <c r="AB3405" i="20"/>
  <c r="AB3401" i="20"/>
  <c r="AB3397" i="20"/>
  <c r="AB3393" i="20"/>
  <c r="AB3389" i="20"/>
  <c r="AB3385" i="20"/>
  <c r="AB3381" i="20"/>
  <c r="AB3377" i="20"/>
  <c r="AB3373" i="20"/>
  <c r="AB3369" i="20"/>
  <c r="AB3365" i="20"/>
  <c r="AB3361" i="20"/>
  <c r="AB3357" i="20"/>
  <c r="Z3433" i="20"/>
  <c r="Z3429" i="20"/>
  <c r="Z3425" i="20"/>
  <c r="Z3421" i="20"/>
  <c r="Z3417" i="20"/>
  <c r="Z3413" i="20"/>
  <c r="Z3409" i="20"/>
  <c r="Z3405" i="20"/>
  <c r="Z3401" i="20"/>
  <c r="Z3397" i="20"/>
  <c r="Z3393" i="20"/>
  <c r="Z3389" i="20"/>
  <c r="Z3385" i="20"/>
  <c r="Z3381" i="20"/>
  <c r="Z3377" i="20"/>
  <c r="Z3373" i="20"/>
  <c r="Z3369" i="20"/>
  <c r="Z3365" i="20"/>
  <c r="Z3361" i="20"/>
  <c r="AB3435" i="20"/>
  <c r="AB3431" i="20"/>
  <c r="AB3427" i="20"/>
  <c r="AB3423" i="20"/>
  <c r="AB3419" i="20"/>
  <c r="AB3415" i="20"/>
  <c r="AB3411" i="20"/>
  <c r="AB3407" i="20"/>
  <c r="AB3403" i="20"/>
  <c r="AB3399" i="20"/>
  <c r="AB3395" i="20"/>
  <c r="AB3391" i="20"/>
  <c r="AB3387" i="20"/>
  <c r="AB3383" i="20"/>
  <c r="AB3379" i="20"/>
  <c r="AB3375" i="20"/>
  <c r="AB3371" i="20"/>
  <c r="AB3367" i="20"/>
  <c r="AB3363" i="20"/>
  <c r="AB3359" i="20"/>
  <c r="AB3355" i="20"/>
  <c r="AB3424" i="20"/>
  <c r="Z3415" i="20"/>
  <c r="Z3404" i="20"/>
  <c r="AB3392" i="20"/>
  <c r="Z3383" i="20"/>
  <c r="Z3372" i="20"/>
  <c r="AB3360" i="20"/>
  <c r="Z3353" i="20"/>
  <c r="Z3349" i="20"/>
  <c r="Z3345" i="20"/>
  <c r="Z3341" i="20"/>
  <c r="Z3337" i="20"/>
  <c r="Z3333" i="20"/>
  <c r="Z3329" i="20"/>
  <c r="Z3325" i="20"/>
  <c r="Z3321" i="20"/>
  <c r="Z3317" i="20"/>
  <c r="Z3313" i="20"/>
  <c r="Z3309" i="20"/>
  <c r="Z3305" i="20"/>
  <c r="Z3301" i="20"/>
  <c r="Z3297" i="20"/>
  <c r="Z3293" i="20"/>
  <c r="Z3289" i="20"/>
  <c r="Z3285" i="20"/>
  <c r="Z3281" i="20"/>
  <c r="Z3277" i="20"/>
  <c r="Z3273" i="20"/>
  <c r="Z3269" i="20"/>
  <c r="Z3265" i="20"/>
  <c r="Z3261" i="20"/>
  <c r="Z3257" i="20"/>
  <c r="Z3253" i="20"/>
  <c r="Z3249" i="20"/>
  <c r="Z3245" i="20"/>
  <c r="Z3241" i="20"/>
  <c r="Z3237" i="20"/>
  <c r="Z3233" i="20"/>
  <c r="Z3229" i="20"/>
  <c r="Z3225" i="20"/>
  <c r="Z3221" i="20"/>
  <c r="Z3217" i="20"/>
  <c r="Z3213" i="20"/>
  <c r="Z3209" i="20"/>
  <c r="Z3205" i="20"/>
  <c r="Z3201" i="20"/>
  <c r="Z3197" i="20"/>
  <c r="Z3193" i="20"/>
  <c r="Z3189" i="20"/>
  <c r="Z3185" i="20"/>
  <c r="Z3181" i="20"/>
  <c r="Z3177" i="20"/>
  <c r="Z3173" i="20"/>
  <c r="Z3169" i="20"/>
  <c r="Z3165" i="20"/>
  <c r="Z3161" i="20"/>
  <c r="Z3157" i="20"/>
  <c r="Z3153" i="20"/>
  <c r="Z3149" i="20"/>
  <c r="Z3145" i="20"/>
  <c r="Z3141" i="20"/>
  <c r="Z3137" i="20"/>
  <c r="Z3133" i="20"/>
  <c r="Z3129" i="20"/>
  <c r="Z3435" i="20"/>
  <c r="Z3424" i="20"/>
  <c r="AB3412" i="20"/>
  <c r="Z3403" i="20"/>
  <c r="Z3392" i="20"/>
  <c r="AB3380" i="20"/>
  <c r="Z3371" i="20"/>
  <c r="Z3360" i="20"/>
  <c r="AB3352" i="20"/>
  <c r="AB3348" i="20"/>
  <c r="AB3344" i="20"/>
  <c r="AB3340" i="20"/>
  <c r="AB3336" i="20"/>
  <c r="AB3332" i="20"/>
  <c r="AB3328" i="20"/>
  <c r="AB3324" i="20"/>
  <c r="AB3320" i="20"/>
  <c r="AB3316" i="20"/>
  <c r="AB3312" i="20"/>
  <c r="AB3308" i="20"/>
  <c r="AB3304" i="20"/>
  <c r="AB3300" i="20"/>
  <c r="AB3296" i="20"/>
  <c r="AB3292" i="20"/>
  <c r="AB3288" i="20"/>
  <c r="AB3284" i="20"/>
  <c r="AB3280" i="20"/>
  <c r="AB3276" i="20"/>
  <c r="AB3272" i="20"/>
  <c r="AB3268" i="20"/>
  <c r="AB3264" i="20"/>
  <c r="AB3260" i="20"/>
  <c r="AB3256" i="20"/>
  <c r="AB3252" i="20"/>
  <c r="AB3248" i="20"/>
  <c r="AB3244" i="20"/>
  <c r="AB3240" i="20"/>
  <c r="AB3236" i="20"/>
  <c r="AB3232" i="20"/>
  <c r="AB3228" i="20"/>
  <c r="AB3224" i="20"/>
  <c r="AB3220" i="20"/>
  <c r="AB3216" i="20"/>
  <c r="AB3212" i="20"/>
  <c r="AB3208" i="20"/>
  <c r="AB3204" i="20"/>
  <c r="AB3200" i="20"/>
  <c r="AB3196" i="20"/>
  <c r="AB3192" i="20"/>
  <c r="AB3188" i="20"/>
  <c r="AB3184" i="20"/>
  <c r="AB3180" i="20"/>
  <c r="AB3176" i="20"/>
  <c r="AB3172" i="20"/>
  <c r="AB3168" i="20"/>
  <c r="AB3164" i="20"/>
  <c r="AB3432" i="20"/>
  <c r="Z3423" i="20"/>
  <c r="Z3412" i="20"/>
  <c r="AB3400" i="20"/>
  <c r="Z3391" i="20"/>
  <c r="Z3380" i="20"/>
  <c r="AB3368" i="20"/>
  <c r="Z3359" i="20"/>
  <c r="Z3352" i="20"/>
  <c r="Z3348" i="20"/>
  <c r="Z3344" i="20"/>
  <c r="Z3340" i="20"/>
  <c r="Z3336" i="20"/>
  <c r="Z3332" i="20"/>
  <c r="Z3328" i="20"/>
  <c r="Z3324" i="20"/>
  <c r="Z3320" i="20"/>
  <c r="Z3316" i="20"/>
  <c r="Z3312" i="20"/>
  <c r="Z3308" i="20"/>
  <c r="Z3304" i="20"/>
  <c r="Z3300" i="20"/>
  <c r="Z3296" i="20"/>
  <c r="Z3292" i="20"/>
  <c r="Z3288" i="20"/>
  <c r="Z3284" i="20"/>
  <c r="Z3280" i="20"/>
  <c r="Z3276" i="20"/>
  <c r="Z3272" i="20"/>
  <c r="Z3268" i="20"/>
  <c r="Z3264" i="20"/>
  <c r="Z3260" i="20"/>
  <c r="Z3256" i="20"/>
  <c r="Z3252" i="20"/>
  <c r="Z3248" i="20"/>
  <c r="Z3244" i="20"/>
  <c r="Z3240" i="20"/>
  <c r="Z3236" i="20"/>
  <c r="Z3232" i="20"/>
  <c r="Z3228" i="20"/>
  <c r="Z3224" i="20"/>
  <c r="Z3220" i="20"/>
  <c r="Z3216" i="20"/>
  <c r="Z3212" i="20"/>
  <c r="Z3208" i="20"/>
  <c r="Z3204" i="20"/>
  <c r="Z3200" i="20"/>
  <c r="Z3196" i="20"/>
  <c r="Z3192" i="20"/>
  <c r="Z3188" i="20"/>
  <c r="Z3184" i="20"/>
  <c r="Z3180" i="20"/>
  <c r="Z3176" i="20"/>
  <c r="Z3172" i="20"/>
  <c r="Z3168" i="20"/>
  <c r="Z3164" i="20"/>
  <c r="Z3432" i="20"/>
  <c r="AB3420" i="20"/>
  <c r="Z3411" i="20"/>
  <c r="Z3400" i="20"/>
  <c r="AB3388" i="20"/>
  <c r="Z3379" i="20"/>
  <c r="Z3368" i="20"/>
  <c r="Z3357" i="20"/>
  <c r="AB3351" i="20"/>
  <c r="AB3347" i="20"/>
  <c r="AB3343" i="20"/>
  <c r="AB3339" i="20"/>
  <c r="AB3335" i="20"/>
  <c r="AB3331" i="20"/>
  <c r="AB3327" i="20"/>
  <c r="AB3323" i="20"/>
  <c r="AB3319" i="20"/>
  <c r="AB3315" i="20"/>
  <c r="AB3311" i="20"/>
  <c r="AB3307" i="20"/>
  <c r="AB3303" i="20"/>
  <c r="AB3299" i="20"/>
  <c r="AB3295" i="20"/>
  <c r="AB3291" i="20"/>
  <c r="AB3287" i="20"/>
  <c r="AB3283" i="20"/>
  <c r="AB3279" i="20"/>
  <c r="AB3275" i="20"/>
  <c r="AB3271" i="20"/>
  <c r="AB3267" i="20"/>
  <c r="AB3263" i="20"/>
  <c r="AB3259" i="20"/>
  <c r="AB3255" i="20"/>
  <c r="AB3251" i="20"/>
  <c r="AB3247" i="20"/>
  <c r="AB3243" i="20"/>
  <c r="AB3239" i="20"/>
  <c r="AB3235" i="20"/>
  <c r="AB3231" i="20"/>
  <c r="AB3227" i="20"/>
  <c r="AB3223" i="20"/>
  <c r="AB3219" i="20"/>
  <c r="AB3215" i="20"/>
  <c r="AB3211" i="20"/>
  <c r="AB3207" i="20"/>
  <c r="AB3203" i="20"/>
  <c r="AB3199" i="20"/>
  <c r="AB3195" i="20"/>
  <c r="Z3431" i="20"/>
  <c r="Z3420" i="20"/>
  <c r="AB3408" i="20"/>
  <c r="Z3399" i="20"/>
  <c r="Z3388" i="20"/>
  <c r="AB3376" i="20"/>
  <c r="Z3367" i="20"/>
  <c r="AB3356" i="20"/>
  <c r="Z3351" i="20"/>
  <c r="Z3347" i="20"/>
  <c r="Z3343" i="20"/>
  <c r="Z3339" i="20"/>
  <c r="Z3335" i="20"/>
  <c r="Z3331" i="20"/>
  <c r="Z3327" i="20"/>
  <c r="Z3323" i="20"/>
  <c r="Z3319" i="20"/>
  <c r="Z3315" i="20"/>
  <c r="Z3311" i="20"/>
  <c r="Z3307" i="20"/>
  <c r="Z3303" i="20"/>
  <c r="Z3299" i="20"/>
  <c r="Z3295" i="20"/>
  <c r="Z3291" i="20"/>
  <c r="Z3287" i="20"/>
  <c r="Z3283" i="20"/>
  <c r="Z3279" i="20"/>
  <c r="Z3275" i="20"/>
  <c r="Z3271" i="20"/>
  <c r="Z3267" i="20"/>
  <c r="Z3263" i="20"/>
  <c r="Z3259" i="20"/>
  <c r="Z3255" i="20"/>
  <c r="Z3251" i="20"/>
  <c r="Z3247" i="20"/>
  <c r="Z3243" i="20"/>
  <c r="Z3239" i="20"/>
  <c r="Z3235" i="20"/>
  <c r="Z3231" i="20"/>
  <c r="Z3227" i="20"/>
  <c r="Z3223" i="20"/>
  <c r="Z3219" i="20"/>
  <c r="Z3215" i="20"/>
  <c r="Z3211" i="20"/>
  <c r="Z3207" i="20"/>
  <c r="Z3203" i="20"/>
  <c r="Z3199" i="20"/>
  <c r="Z3195" i="20"/>
  <c r="AB3428" i="20"/>
  <c r="Z3419" i="20"/>
  <c r="Z3408" i="20"/>
  <c r="AB3396" i="20"/>
  <c r="Z3387" i="20"/>
  <c r="Z3376" i="20"/>
  <c r="AB3364" i="20"/>
  <c r="Z3356" i="20"/>
  <c r="AB3350" i="20"/>
  <c r="AB3346" i="20"/>
  <c r="AB3342" i="20"/>
  <c r="AB3338" i="20"/>
  <c r="AB3334" i="20"/>
  <c r="AB3330" i="20"/>
  <c r="AB3326" i="20"/>
  <c r="AB3322" i="20"/>
  <c r="AB3318" i="20"/>
  <c r="AB3314" i="20"/>
  <c r="AB3310" i="20"/>
  <c r="AB3306" i="20"/>
  <c r="AB3302" i="20"/>
  <c r="AB3298" i="20"/>
  <c r="AB3294" i="20"/>
  <c r="AB3290" i="20"/>
  <c r="AB3286" i="20"/>
  <c r="AB3282" i="20"/>
  <c r="AB3278" i="20"/>
  <c r="AB3274" i="20"/>
  <c r="AB3270" i="20"/>
  <c r="AB3266" i="20"/>
  <c r="AB3262" i="20"/>
  <c r="Z3428" i="20"/>
  <c r="AB3416" i="20"/>
  <c r="Z3407" i="20"/>
  <c r="Z3396" i="20"/>
  <c r="AB3384" i="20"/>
  <c r="Z3375" i="20"/>
  <c r="Z3364" i="20"/>
  <c r="Z3355" i="20"/>
  <c r="Z3350" i="20"/>
  <c r="Z3346" i="20"/>
  <c r="Z3342" i="20"/>
  <c r="Z3338" i="20"/>
  <c r="Z3334" i="20"/>
  <c r="Z3330" i="20"/>
  <c r="Z3326" i="20"/>
  <c r="Z3322" i="20"/>
  <c r="Z3318" i="20"/>
  <c r="Z3314" i="20"/>
  <c r="Z3310" i="20"/>
  <c r="Z3306" i="20"/>
  <c r="Z3302" i="20"/>
  <c r="Z3298" i="20"/>
  <c r="Z3294" i="20"/>
  <c r="Z3290" i="20"/>
  <c r="Z3286" i="20"/>
  <c r="Z3282" i="20"/>
  <c r="Z3278" i="20"/>
  <c r="Z3274" i="20"/>
  <c r="Z3270" i="20"/>
  <c r="Z3266" i="20"/>
  <c r="Z3262" i="20"/>
  <c r="Z2920" i="20"/>
  <c r="Z2924" i="20"/>
  <c r="Z2928" i="20"/>
  <c r="Z2932" i="20"/>
  <c r="Z2936" i="20"/>
  <c r="Z2940" i="20"/>
  <c r="Z2944" i="20"/>
  <c r="Z2948" i="20"/>
  <c r="Z2952" i="20"/>
  <c r="Z2956" i="20"/>
  <c r="Z2960" i="20"/>
  <c r="Z2964" i="20"/>
  <c r="Z2968" i="20"/>
  <c r="Z2972" i="20"/>
  <c r="Z2976" i="20"/>
  <c r="Z2980" i="20"/>
  <c r="Z2984" i="20"/>
  <c r="Z2988" i="20"/>
  <c r="Z2992" i="20"/>
  <c r="Z2996" i="20"/>
  <c r="Z3000" i="20"/>
  <c r="Z3004" i="20"/>
  <c r="Z3008" i="20"/>
  <c r="Z3012" i="20"/>
  <c r="Z3016" i="20"/>
  <c r="Z3020" i="20"/>
  <c r="Z3024" i="20"/>
  <c r="Z3028" i="20"/>
  <c r="Z3032" i="20"/>
  <c r="Z3036" i="20"/>
  <c r="Z3040" i="20"/>
  <c r="Z3044" i="20"/>
  <c r="Z3048" i="20"/>
  <c r="Z3052" i="20"/>
  <c r="Z3056" i="20"/>
  <c r="Z3060" i="20"/>
  <c r="Z3064" i="20"/>
  <c r="Z3068" i="20"/>
  <c r="Z3072" i="20"/>
  <c r="Z3076" i="20"/>
  <c r="Z3080" i="20"/>
  <c r="Z3084" i="20"/>
  <c r="Z3088" i="20"/>
  <c r="Z3092" i="20"/>
  <c r="Z3096" i="20"/>
  <c r="Z3100" i="20"/>
  <c r="Z3104" i="20"/>
  <c r="Z3108" i="20"/>
  <c r="Z3112" i="20"/>
  <c r="Z3116" i="20"/>
  <c r="Z3120" i="20"/>
  <c r="Z3124" i="20"/>
  <c r="Z3128" i="20"/>
  <c r="AB3132" i="20"/>
  <c r="AB3137" i="20"/>
  <c r="Z3142" i="20"/>
  <c r="AB3146" i="20"/>
  <c r="Z3151" i="20"/>
  <c r="AB3155" i="20"/>
  <c r="Z3160" i="20"/>
  <c r="Z3166" i="20"/>
  <c r="AB3171" i="20"/>
  <c r="AB3178" i="20"/>
  <c r="AB3185" i="20"/>
  <c r="Z3191" i="20"/>
  <c r="AB3201" i="20"/>
  <c r="AB3210" i="20"/>
  <c r="Z3222" i="20"/>
  <c r="AB3233" i="20"/>
  <c r="AB3242" i="20"/>
  <c r="Z3254" i="20"/>
  <c r="AB3273" i="20"/>
  <c r="AB3305" i="20"/>
  <c r="AB3337" i="20"/>
  <c r="Z3395" i="20"/>
  <c r="H2452" i="20"/>
  <c r="H2899" i="20"/>
  <c r="H2891" i="20"/>
  <c r="H2883" i="20"/>
  <c r="H2875" i="20"/>
  <c r="H2867" i="20"/>
  <c r="H2859" i="20"/>
  <c r="H2851" i="20"/>
  <c r="H2843" i="20"/>
  <c r="H2835" i="20"/>
  <c r="H2827" i="20"/>
  <c r="H2819" i="20"/>
  <c r="H2811" i="20"/>
  <c r="H2803" i="20"/>
  <c r="H2795" i="20"/>
  <c r="H2787" i="20"/>
  <c r="H2779" i="20"/>
  <c r="H2771" i="20"/>
  <c r="H2763" i="20"/>
  <c r="H2755" i="20"/>
  <c r="H2747" i="20"/>
  <c r="H2898" i="20"/>
  <c r="H2890" i="20"/>
  <c r="H2882" i="20"/>
  <c r="H2874" i="20"/>
  <c r="H2866" i="20"/>
  <c r="H2858" i="20"/>
  <c r="H2850" i="20"/>
  <c r="H2842" i="20"/>
  <c r="H2834" i="20"/>
  <c r="H2826" i="20"/>
  <c r="H2818" i="20"/>
  <c r="H2810" i="20"/>
  <c r="H2802" i="20"/>
  <c r="H2794" i="20"/>
  <c r="H2786" i="20"/>
  <c r="H2778" i="20"/>
  <c r="H2770" i="20"/>
  <c r="H2762" i="20"/>
  <c r="H2754" i="20"/>
  <c r="H2746" i="20"/>
  <c r="H2897" i="20"/>
  <c r="H2889" i="20"/>
  <c r="H2881" i="20"/>
  <c r="H2873" i="20"/>
  <c r="H2865" i="20"/>
  <c r="H2857" i="20"/>
  <c r="H2849" i="20"/>
  <c r="H2841" i="20"/>
  <c r="H2833" i="20"/>
  <c r="H2825" i="20"/>
  <c r="H2817" i="20"/>
  <c r="H2809" i="20"/>
  <c r="H2801" i="20"/>
  <c r="H2793" i="20"/>
  <c r="H2785" i="20"/>
  <c r="H2777" i="20"/>
  <c r="H2769" i="20"/>
  <c r="H2761" i="20"/>
  <c r="H2753" i="20"/>
  <c r="H2745" i="20"/>
  <c r="H2895" i="20"/>
  <c r="H2887" i="20"/>
  <c r="H2879" i="20"/>
  <c r="H2871" i="20"/>
  <c r="H2863" i="20"/>
  <c r="H2855" i="20"/>
  <c r="H2847" i="20"/>
  <c r="H2839" i="20"/>
  <c r="H2831" i="20"/>
  <c r="H2823" i="20"/>
  <c r="H2815" i="20"/>
  <c r="H2807" i="20"/>
  <c r="H2799" i="20"/>
  <c r="H2791" i="20"/>
  <c r="H2783" i="20"/>
  <c r="H2775" i="20"/>
  <c r="H2767" i="20"/>
  <c r="H2759" i="20"/>
  <c r="H2751" i="20"/>
  <c r="H2743" i="20"/>
  <c r="H2901" i="20"/>
  <c r="H2893" i="20"/>
  <c r="H2885" i="20"/>
  <c r="H2877" i="20"/>
  <c r="H2869" i="20"/>
  <c r="H2861" i="20"/>
  <c r="H2853" i="20"/>
  <c r="H2845" i="20"/>
  <c r="H2837" i="20"/>
  <c r="H2829" i="20"/>
  <c r="H2821" i="20"/>
  <c r="H2813" i="20"/>
  <c r="H2805" i="20"/>
  <c r="H2797" i="20"/>
  <c r="H2789" i="20"/>
  <c r="H2781" i="20"/>
  <c r="H2773" i="20"/>
  <c r="H2765" i="20"/>
  <c r="H2757" i="20"/>
  <c r="H2749" i="20"/>
  <c r="H2741" i="20"/>
  <c r="H2884" i="20"/>
  <c r="H2862" i="20"/>
  <c r="H2840" i="20"/>
  <c r="H2820" i="20"/>
  <c r="H2798" i="20"/>
  <c r="H2776" i="20"/>
  <c r="H2756" i="20"/>
  <c r="H2880" i="20"/>
  <c r="H2860" i="20"/>
  <c r="H2838" i="20"/>
  <c r="H2816" i="20"/>
  <c r="H2796" i="20"/>
  <c r="H2774" i="20"/>
  <c r="H2752" i="20"/>
  <c r="H2737" i="20"/>
  <c r="H2729" i="20"/>
  <c r="H2721" i="20"/>
  <c r="H2713" i="20"/>
  <c r="H2705" i="20"/>
  <c r="H2697" i="20"/>
  <c r="H2689" i="20"/>
  <c r="H2681" i="20"/>
  <c r="H2673" i="20"/>
  <c r="H2665" i="20"/>
  <c r="H2657" i="20"/>
  <c r="H2649" i="20"/>
  <c r="H2641" i="20"/>
  <c r="H2633" i="20"/>
  <c r="H2625" i="20"/>
  <c r="H2617" i="20"/>
  <c r="H2609" i="20"/>
  <c r="H2601" i="20"/>
  <c r="H2593" i="20"/>
  <c r="H2585" i="20"/>
  <c r="H2577" i="20"/>
  <c r="H2569" i="20"/>
  <c r="H2561" i="20"/>
  <c r="H2553" i="20"/>
  <c r="H2545" i="20"/>
  <c r="H2537" i="20"/>
  <c r="H2529" i="20"/>
  <c r="H2521" i="20"/>
  <c r="H2513" i="20"/>
  <c r="H2505" i="20"/>
  <c r="H2497" i="20"/>
  <c r="H2489" i="20"/>
  <c r="H2481" i="20"/>
  <c r="H2473" i="20"/>
  <c r="H2465" i="20"/>
  <c r="H2457" i="20"/>
  <c r="H2449" i="20"/>
  <c r="H2441" i="20"/>
  <c r="H2433" i="20"/>
  <c r="H2425" i="20"/>
  <c r="H2417" i="20"/>
  <c r="H2409" i="20"/>
  <c r="H2401" i="20"/>
  <c r="H2393" i="20"/>
  <c r="H2385" i="20"/>
  <c r="H2377" i="20"/>
  <c r="H2369" i="20"/>
  <c r="H2900" i="20"/>
  <c r="H2878" i="20"/>
  <c r="H2856" i="20"/>
  <c r="H2836" i="20"/>
  <c r="H2814" i="20"/>
  <c r="H2792" i="20"/>
  <c r="H2772" i="20"/>
  <c r="H2750" i="20"/>
  <c r="H2736" i="20"/>
  <c r="H2728" i="20"/>
  <c r="H2720" i="20"/>
  <c r="H2712" i="20"/>
  <c r="H2704" i="20"/>
  <c r="H2696" i="20"/>
  <c r="H2688" i="20"/>
  <c r="H2680" i="20"/>
  <c r="H2672" i="20"/>
  <c r="H2664" i="20"/>
  <c r="H2656" i="20"/>
  <c r="H2648" i="20"/>
  <c r="H2640" i="20"/>
  <c r="H2632" i="20"/>
  <c r="H2624" i="20"/>
  <c r="H2616" i="20"/>
  <c r="H2608" i="20"/>
  <c r="H2600" i="20"/>
  <c r="H2592" i="20"/>
  <c r="H2584" i="20"/>
  <c r="H2576" i="20"/>
  <c r="H2568" i="20"/>
  <c r="H2560" i="20"/>
  <c r="H2552" i="20"/>
  <c r="H2544" i="20"/>
  <c r="H2536" i="20"/>
  <c r="H2528" i="20"/>
  <c r="H2520" i="20"/>
  <c r="H2512" i="20"/>
  <c r="H2504" i="20"/>
  <c r="H2496" i="20"/>
  <c r="H2488" i="20"/>
  <c r="H2480" i="20"/>
  <c r="H2472" i="20"/>
  <c r="H2464" i="20"/>
  <c r="H2456" i="20"/>
  <c r="H2448" i="20"/>
  <c r="H2440" i="20"/>
  <c r="H2432" i="20"/>
  <c r="H2424" i="20"/>
  <c r="H2416" i="20"/>
  <c r="H2408" i="20"/>
  <c r="H2400" i="20"/>
  <c r="H2392" i="20"/>
  <c r="H2384" i="20"/>
  <c r="H2376" i="20"/>
  <c r="H2368" i="20"/>
  <c r="H2896" i="20"/>
  <c r="H2876" i="20"/>
  <c r="H2854" i="20"/>
  <c r="H2832" i="20"/>
  <c r="H2812" i="20"/>
  <c r="H2790" i="20"/>
  <c r="H2768" i="20"/>
  <c r="H2748" i="20"/>
  <c r="H2735" i="20"/>
  <c r="H2727" i="20"/>
  <c r="H2719" i="20"/>
  <c r="H2711" i="20"/>
  <c r="H2703" i="20"/>
  <c r="H2695" i="20"/>
  <c r="H2687" i="20"/>
  <c r="H2679" i="20"/>
  <c r="H2671" i="20"/>
  <c r="H2663" i="20"/>
  <c r="H2655" i="20"/>
  <c r="H2647" i="20"/>
  <c r="H2639" i="20"/>
  <c r="H2631" i="20"/>
  <c r="H2623" i="20"/>
  <c r="H2615" i="20"/>
  <c r="H2607" i="20"/>
  <c r="H2599" i="20"/>
  <c r="H2591" i="20"/>
  <c r="H2583" i="20"/>
  <c r="H2575" i="20"/>
  <c r="H2567" i="20"/>
  <c r="H2559" i="20"/>
  <c r="H2551" i="20"/>
  <c r="H2543" i="20"/>
  <c r="H2535" i="20"/>
  <c r="H2527" i="20"/>
  <c r="H2519" i="20"/>
  <c r="H2511" i="20"/>
  <c r="H2503" i="20"/>
  <c r="H2495" i="20"/>
  <c r="H2487" i="20"/>
  <c r="H2479" i="20"/>
  <c r="H2471" i="20"/>
  <c r="H2463" i="20"/>
  <c r="H2455" i="20"/>
  <c r="H2447" i="20"/>
  <c r="H2439" i="20"/>
  <c r="H2431" i="20"/>
  <c r="H2423" i="20"/>
  <c r="H2415" i="20"/>
  <c r="H2407" i="20"/>
  <c r="H2399" i="20"/>
  <c r="H2391" i="20"/>
  <c r="H2383" i="20"/>
  <c r="H2375" i="20"/>
  <c r="H2367" i="20"/>
  <c r="H2894" i="20"/>
  <c r="H2872" i="20"/>
  <c r="H2852" i="20"/>
  <c r="H2830" i="20"/>
  <c r="H2808" i="20"/>
  <c r="H2788" i="20"/>
  <c r="H2766" i="20"/>
  <c r="H2744" i="20"/>
  <c r="H2734" i="20"/>
  <c r="H2726" i="20"/>
  <c r="H2718" i="20"/>
  <c r="H2710" i="20"/>
  <c r="H2702" i="20"/>
  <c r="H2694" i="20"/>
  <c r="H2686" i="20"/>
  <c r="H2678" i="20"/>
  <c r="H2670" i="20"/>
  <c r="H2662" i="20"/>
  <c r="H2654" i="20"/>
  <c r="H2646" i="20"/>
  <c r="H2638" i="20"/>
  <c r="H2630" i="20"/>
  <c r="H2622" i="20"/>
  <c r="H2614" i="20"/>
  <c r="H2606" i="20"/>
  <c r="H2598" i="20"/>
  <c r="H2590" i="20"/>
  <c r="H2582" i="20"/>
  <c r="H2574" i="20"/>
  <c r="H2566" i="20"/>
  <c r="H2558" i="20"/>
  <c r="H2550" i="20"/>
  <c r="H2542" i="20"/>
  <c r="H2534" i="20"/>
  <c r="H2526" i="20"/>
  <c r="H2518" i="20"/>
  <c r="H2510" i="20"/>
  <c r="H2502" i="20"/>
  <c r="H2494" i="20"/>
  <c r="H2486" i="20"/>
  <c r="H2478" i="20"/>
  <c r="H2470" i="20"/>
  <c r="H2462" i="20"/>
  <c r="H2454" i="20"/>
  <c r="H2446" i="20"/>
  <c r="H2438" i="20"/>
  <c r="H2430" i="20"/>
  <c r="H2422" i="20"/>
  <c r="H2414" i="20"/>
  <c r="H2406" i="20"/>
  <c r="H2398" i="20"/>
  <c r="H2390" i="20"/>
  <c r="H2382" i="20"/>
  <c r="H2374" i="20"/>
  <c r="H2366" i="20"/>
  <c r="H2892" i="20"/>
  <c r="H2870" i="20"/>
  <c r="H2848" i="20"/>
  <c r="H2828" i="20"/>
  <c r="H2806" i="20"/>
  <c r="H2784" i="20"/>
  <c r="H2764" i="20"/>
  <c r="H2886" i="20"/>
  <c r="H2864" i="20"/>
  <c r="H2844" i="20"/>
  <c r="H2822" i="20"/>
  <c r="H2800" i="20"/>
  <c r="H2780" i="20"/>
  <c r="H2758" i="20"/>
  <c r="H2739" i="20"/>
  <c r="H2731" i="20"/>
  <c r="H2723" i="20"/>
  <c r="H2715" i="20"/>
  <c r="H2707" i="20"/>
  <c r="H2699" i="20"/>
  <c r="H2691" i="20"/>
  <c r="H2683" i="20"/>
  <c r="H2675" i="20"/>
  <c r="H2667" i="20"/>
  <c r="H2659" i="20"/>
  <c r="H2651" i="20"/>
  <c r="H2643" i="20"/>
  <c r="H2635" i="20"/>
  <c r="H2627" i="20"/>
  <c r="H2619" i="20"/>
  <c r="H2611" i="20"/>
  <c r="H2603" i="20"/>
  <c r="H2595" i="20"/>
  <c r="H2587" i="20"/>
  <c r="H2579" i="20"/>
  <c r="H2571" i="20"/>
  <c r="H2563" i="20"/>
  <c r="H2555" i="20"/>
  <c r="H2547" i="20"/>
  <c r="H2539" i="20"/>
  <c r="H2531" i="20"/>
  <c r="H2523" i="20"/>
  <c r="H2515" i="20"/>
  <c r="H2507" i="20"/>
  <c r="H2499" i="20"/>
  <c r="H2491" i="20"/>
  <c r="H2483" i="20"/>
  <c r="H2475" i="20"/>
  <c r="H2467" i="20"/>
  <c r="H2459" i="20"/>
  <c r="H2451" i="20"/>
  <c r="H2443" i="20"/>
  <c r="H2435" i="20"/>
  <c r="H2427" i="20"/>
  <c r="H2419" i="20"/>
  <c r="H2411" i="20"/>
  <c r="H2403" i="20"/>
  <c r="H2395" i="20"/>
  <c r="H2387" i="20"/>
  <c r="H2379" i="20"/>
  <c r="H2371" i="20"/>
  <c r="H2782" i="20"/>
  <c r="H2725" i="20"/>
  <c r="H2706" i="20"/>
  <c r="H2684" i="20"/>
  <c r="H2661" i="20"/>
  <c r="H2642" i="20"/>
  <c r="H2620" i="20"/>
  <c r="H2597" i="20"/>
  <c r="H2578" i="20"/>
  <c r="H2556" i="20"/>
  <c r="H2533" i="20"/>
  <c r="H2514" i="20"/>
  <c r="H2492" i="20"/>
  <c r="H2469" i="20"/>
  <c r="H2450" i="20"/>
  <c r="H2428" i="20"/>
  <c r="H2405" i="20"/>
  <c r="H2386" i="20"/>
  <c r="H2902" i="20"/>
  <c r="H2760" i="20"/>
  <c r="H2724" i="20"/>
  <c r="H2701" i="20"/>
  <c r="H2682" i="20"/>
  <c r="H2660" i="20"/>
  <c r="H2637" i="20"/>
  <c r="H2618" i="20"/>
  <c r="H2596" i="20"/>
  <c r="H2573" i="20"/>
  <c r="H2554" i="20"/>
  <c r="H2532" i="20"/>
  <c r="H2509" i="20"/>
  <c r="H2490" i="20"/>
  <c r="H2468" i="20"/>
  <c r="H2445" i="20"/>
  <c r="H2426" i="20"/>
  <c r="H2404" i="20"/>
  <c r="H2381" i="20"/>
  <c r="H2742" i="20"/>
  <c r="H2722" i="20"/>
  <c r="H2700" i="20"/>
  <c r="H2677" i="20"/>
  <c r="H2658" i="20"/>
  <c r="H2636" i="20"/>
  <c r="H2613" i="20"/>
  <c r="H2594" i="20"/>
  <c r="H2572" i="20"/>
  <c r="H2549" i="20"/>
  <c r="H2530" i="20"/>
  <c r="H2508" i="20"/>
  <c r="H2485" i="20"/>
  <c r="H2466" i="20"/>
  <c r="H2444" i="20"/>
  <c r="H2421" i="20"/>
  <c r="H2402" i="20"/>
  <c r="H2380" i="20"/>
  <c r="H2888" i="20"/>
  <c r="H2740" i="20"/>
  <c r="H2717" i="20"/>
  <c r="H2698" i="20"/>
  <c r="H2676" i="20"/>
  <c r="H2653" i="20"/>
  <c r="H2634" i="20"/>
  <c r="H2612" i="20"/>
  <c r="H2589" i="20"/>
  <c r="H2570" i="20"/>
  <c r="H2548" i="20"/>
  <c r="H2525" i="20"/>
  <c r="H2506" i="20"/>
  <c r="H2484" i="20"/>
  <c r="H2461" i="20"/>
  <c r="H2442" i="20"/>
  <c r="H2420" i="20"/>
  <c r="H2397" i="20"/>
  <c r="H2378" i="20"/>
  <c r="H2868" i="20"/>
  <c r="H2738" i="20"/>
  <c r="H2716" i="20"/>
  <c r="H2693" i="20"/>
  <c r="H2674" i="20"/>
  <c r="H2652" i="20"/>
  <c r="H2629" i="20"/>
  <c r="H2610" i="20"/>
  <c r="H2588" i="20"/>
  <c r="H2565" i="20"/>
  <c r="H2546" i="20"/>
  <c r="H2524" i="20"/>
  <c r="H2501" i="20"/>
  <c r="H2482" i="20"/>
  <c r="H2460" i="20"/>
  <c r="H2437" i="20"/>
  <c r="H2418" i="20"/>
  <c r="H2396" i="20"/>
  <c r="H2373" i="20"/>
  <c r="H2846" i="20"/>
  <c r="H2733" i="20"/>
  <c r="H2714" i="20"/>
  <c r="H2692" i="20"/>
  <c r="H2669" i="20"/>
  <c r="H2650" i="20"/>
  <c r="H2628" i="20"/>
  <c r="H2605" i="20"/>
  <c r="H2586" i="20"/>
  <c r="H2564" i="20"/>
  <c r="H2541" i="20"/>
  <c r="H2522" i="20"/>
  <c r="H2500" i="20"/>
  <c r="H2477" i="20"/>
  <c r="H2458" i="20"/>
  <c r="H2436" i="20"/>
  <c r="H2413" i="20"/>
  <c r="H2394" i="20"/>
  <c r="H2372" i="20"/>
  <c r="H2824" i="20"/>
  <c r="H2732" i="20"/>
  <c r="H2709" i="20"/>
  <c r="H2690" i="20"/>
  <c r="H2668" i="20"/>
  <c r="H2645" i="20"/>
  <c r="H2626" i="20"/>
  <c r="H2604" i="20"/>
  <c r="H2581" i="20"/>
  <c r="H2562" i="20"/>
  <c r="H2540" i="20"/>
  <c r="H2517" i="20"/>
  <c r="H2498" i="20"/>
  <c r="H2476" i="20"/>
  <c r="H2453" i="20"/>
  <c r="H2434" i="20"/>
  <c r="H2412" i="20"/>
  <c r="H2389" i="20"/>
  <c r="H2370" i="20"/>
  <c r="Z3033" i="20"/>
  <c r="Z3037" i="20"/>
  <c r="Z3041" i="20"/>
  <c r="Z3045" i="20"/>
  <c r="Z3049" i="20"/>
  <c r="Z3053" i="20"/>
  <c r="Z3057" i="20"/>
  <c r="Z3061" i="20"/>
  <c r="Z3065" i="20"/>
  <c r="Z3069" i="20"/>
  <c r="Z3073" i="20"/>
  <c r="Z3077" i="20"/>
  <c r="Z3081" i="20"/>
  <c r="Z3085" i="20"/>
  <c r="Z3089" i="20"/>
  <c r="Z3093" i="20"/>
  <c r="Z3097" i="20"/>
  <c r="Z3101" i="20"/>
  <c r="Z3105" i="20"/>
  <c r="Z3109" i="20"/>
  <c r="Z3113" i="20"/>
  <c r="Z3117" i="20"/>
  <c r="Z3121" i="20"/>
  <c r="Z3125" i="20"/>
  <c r="AB3129" i="20"/>
  <c r="Z3134" i="20"/>
  <c r="AB3138" i="20"/>
  <c r="Z3143" i="20"/>
  <c r="AB3147" i="20"/>
  <c r="Z3152" i="20"/>
  <c r="AB3156" i="20"/>
  <c r="AB3161" i="20"/>
  <c r="Z3167" i="20"/>
  <c r="Z3174" i="20"/>
  <c r="AB3179" i="20"/>
  <c r="AB3186" i="20"/>
  <c r="AB3193" i="20"/>
  <c r="AB3202" i="20"/>
  <c r="Z3214" i="20"/>
  <c r="AB3225" i="20"/>
  <c r="AB3234" i="20"/>
  <c r="Z3246" i="20"/>
  <c r="AB3257" i="20"/>
  <c r="AB3281" i="20"/>
  <c r="AB3313" i="20"/>
  <c r="AB3345" i="20"/>
  <c r="Z3416" i="20"/>
  <c r="H2493" i="20"/>
  <c r="H2666" i="20"/>
  <c r="AB3436" i="20"/>
  <c r="AB2921" i="20"/>
  <c r="AB2925" i="20"/>
  <c r="AB2929" i="20"/>
  <c r="AB2933" i="20"/>
  <c r="AB2937" i="20"/>
  <c r="AB2941" i="20"/>
  <c r="AB2945" i="20"/>
  <c r="AB2949" i="20"/>
  <c r="AB2953" i="20"/>
  <c r="AB2957" i="20"/>
  <c r="AB2961" i="20"/>
  <c r="AB2965" i="20"/>
  <c r="AB2969" i="20"/>
  <c r="AB2973" i="20"/>
  <c r="AB2977" i="20"/>
  <c r="AB2981" i="20"/>
  <c r="AB2985" i="20"/>
  <c r="AB2989" i="20"/>
  <c r="AB2993" i="20"/>
  <c r="AB2997" i="20"/>
  <c r="AB3001" i="20"/>
  <c r="AB3005" i="20"/>
  <c r="AB3009" i="20"/>
  <c r="AB3013" i="20"/>
  <c r="AB3017" i="20"/>
  <c r="AB3021" i="20"/>
  <c r="AB3025" i="20"/>
  <c r="AB3029" i="20"/>
  <c r="AB3033" i="20"/>
  <c r="AB3037" i="20"/>
  <c r="AB3041" i="20"/>
  <c r="AB3045" i="20"/>
  <c r="AB3049" i="20"/>
  <c r="AB3053" i="20"/>
  <c r="AB3057" i="20"/>
  <c r="AB3061" i="20"/>
  <c r="AB3065" i="20"/>
  <c r="AB3069" i="20"/>
  <c r="AB3073" i="20"/>
  <c r="AB3077" i="20"/>
  <c r="AB3081" i="20"/>
  <c r="AB3085" i="20"/>
  <c r="AB3089" i="20"/>
  <c r="AB3093" i="20"/>
  <c r="AB3097" i="20"/>
  <c r="AB3101" i="20"/>
  <c r="AB3105" i="20"/>
  <c r="AB3109" i="20"/>
  <c r="AB3113" i="20"/>
  <c r="AB3117" i="20"/>
  <c r="AB3121" i="20"/>
  <c r="AB3125" i="20"/>
  <c r="Z3130" i="20"/>
  <c r="AB3134" i="20"/>
  <c r="Z3139" i="20"/>
  <c r="AB3143" i="20"/>
  <c r="Z3148" i="20"/>
  <c r="AB3152" i="20"/>
  <c r="AB3157" i="20"/>
  <c r="Z3162" i="20"/>
  <c r="AB3167" i="20"/>
  <c r="AB3174" i="20"/>
  <c r="AB3181" i="20"/>
  <c r="Z3187" i="20"/>
  <c r="Z3194" i="20"/>
  <c r="AB3205" i="20"/>
  <c r="AB3214" i="20"/>
  <c r="Z3226" i="20"/>
  <c r="AB3237" i="20"/>
  <c r="AB3246" i="20"/>
  <c r="Z3258" i="20"/>
  <c r="AB3285" i="20"/>
  <c r="AB3317" i="20"/>
  <c r="AB3349" i="20"/>
  <c r="Z3427" i="20"/>
  <c r="H2516" i="20"/>
  <c r="H2685" i="20"/>
  <c r="Z2918" i="20"/>
  <c r="Z2922" i="20"/>
  <c r="Z2926" i="20"/>
  <c r="Z2930" i="20"/>
  <c r="Z2934" i="20"/>
  <c r="Z2938" i="20"/>
  <c r="Z2942" i="20"/>
  <c r="Z2946" i="20"/>
  <c r="Z2950" i="20"/>
  <c r="Z2954" i="20"/>
  <c r="Z2958" i="20"/>
  <c r="Z2962" i="20"/>
  <c r="Z2966" i="20"/>
  <c r="Z2970" i="20"/>
  <c r="Z2974" i="20"/>
  <c r="Z2978" i="20"/>
  <c r="Z2982" i="20"/>
  <c r="Z2986" i="20"/>
  <c r="Z2990" i="20"/>
  <c r="Z2994" i="20"/>
  <c r="Z2998" i="20"/>
  <c r="Z3002" i="20"/>
  <c r="Z3006" i="20"/>
  <c r="Z3010" i="20"/>
  <c r="Z3014" i="20"/>
  <c r="Z3018" i="20"/>
  <c r="Z3022" i="20"/>
  <c r="Z3026" i="20"/>
  <c r="Z3030" i="20"/>
  <c r="Z3034" i="20"/>
  <c r="Z3038" i="20"/>
  <c r="Z3042" i="20"/>
  <c r="Z3046" i="20"/>
  <c r="Z3050" i="20"/>
  <c r="Z3054" i="20"/>
  <c r="Z3058" i="20"/>
  <c r="Z3062" i="20"/>
  <c r="Z3066" i="20"/>
  <c r="Z3070" i="20"/>
  <c r="Z3074" i="20"/>
  <c r="Z3078" i="20"/>
  <c r="Z3082" i="20"/>
  <c r="Z3086" i="20"/>
  <c r="Z3090" i="20"/>
  <c r="Z3094" i="20"/>
  <c r="Z3098" i="20"/>
  <c r="Z3102" i="20"/>
  <c r="Z3106" i="20"/>
  <c r="Z3110" i="20"/>
  <c r="Z3114" i="20"/>
  <c r="Z3118" i="20"/>
  <c r="Z3122" i="20"/>
  <c r="Z3126" i="20"/>
  <c r="AB3130" i="20"/>
  <c r="Z3135" i="20"/>
  <c r="AB3139" i="20"/>
  <c r="Z3144" i="20"/>
  <c r="AB3148" i="20"/>
  <c r="AB3153" i="20"/>
  <c r="Z3158" i="20"/>
  <c r="AB3162" i="20"/>
  <c r="AB3169" i="20"/>
  <c r="Z3175" i="20"/>
  <c r="Z3182" i="20"/>
  <c r="AB3187" i="20"/>
  <c r="AB3194" i="20"/>
  <c r="Z3206" i="20"/>
  <c r="AB3217" i="20"/>
  <c r="AB3226" i="20"/>
  <c r="Z3238" i="20"/>
  <c r="AB3249" i="20"/>
  <c r="AB3258" i="20"/>
  <c r="AB3289" i="20"/>
  <c r="AB3321" i="20"/>
  <c r="AB3353" i="20"/>
  <c r="H2365" i="20"/>
  <c r="H2538" i="20"/>
  <c r="H2708" i="20"/>
  <c r="H3435" i="20"/>
  <c r="H3427" i="20"/>
  <c r="H3419" i="20"/>
  <c r="H3411" i="20"/>
  <c r="H3403" i="20"/>
  <c r="H3395" i="20"/>
  <c r="H3387" i="20"/>
  <c r="H3379" i="20"/>
  <c r="H3371" i="20"/>
  <c r="H3363" i="20"/>
  <c r="H3355" i="20"/>
  <c r="H3347" i="20"/>
  <c r="H3339" i="20"/>
  <c r="H3331" i="20"/>
  <c r="H3323" i="20"/>
  <c r="H3315" i="20"/>
  <c r="H3307" i="20"/>
  <c r="H3299" i="20"/>
  <c r="H3291" i="20"/>
  <c r="H3283" i="20"/>
  <c r="H3275" i="20"/>
  <c r="H3267" i="20"/>
  <c r="H3259" i="20"/>
  <c r="H3251" i="20"/>
  <c r="H3243" i="20"/>
  <c r="H3235" i="20"/>
  <c r="H3227" i="20"/>
  <c r="H3219" i="20"/>
  <c r="H3211" i="20"/>
  <c r="H3203" i="20"/>
  <c r="H3195" i="20"/>
  <c r="H3187" i="20"/>
  <c r="H3179" i="20"/>
  <c r="H3171" i="20"/>
  <c r="H3163" i="20"/>
  <c r="H3155" i="20"/>
  <c r="H3147" i="20"/>
  <c r="H3139" i="20"/>
  <c r="H3131" i="20"/>
  <c r="H3123" i="20"/>
  <c r="H3115" i="20"/>
  <c r="H3107" i="20"/>
  <c r="H3099" i="20"/>
  <c r="H3091" i="20"/>
  <c r="H3083" i="20"/>
  <c r="H3075" i="20"/>
  <c r="H3067" i="20"/>
  <c r="H3059" i="20"/>
  <c r="H3051" i="20"/>
  <c r="H3043" i="20"/>
  <c r="H3035" i="20"/>
  <c r="H3027" i="20"/>
  <c r="H3434" i="20"/>
  <c r="H3426" i="20"/>
  <c r="H3418" i="20"/>
  <c r="H3410" i="20"/>
  <c r="H3402" i="20"/>
  <c r="H3394" i="20"/>
  <c r="H3386" i="20"/>
  <c r="H3378" i="20"/>
  <c r="H3370" i="20"/>
  <c r="H3362" i="20"/>
  <c r="H3354" i="20"/>
  <c r="H3346" i="20"/>
  <c r="H3338" i="20"/>
  <c r="H3330" i="20"/>
  <c r="H3322" i="20"/>
  <c r="H3314" i="20"/>
  <c r="H3306" i="20"/>
  <c r="H3298" i="20"/>
  <c r="H3290" i="20"/>
  <c r="H3282" i="20"/>
  <c r="H3274" i="20"/>
  <c r="H3266" i="20"/>
  <c r="H3258" i="20"/>
  <c r="H3250" i="20"/>
  <c r="H3242" i="20"/>
  <c r="H3234" i="20"/>
  <c r="H3226" i="20"/>
  <c r="H3218" i="20"/>
  <c r="H3210" i="20"/>
  <c r="H3202" i="20"/>
  <c r="H3194" i="20"/>
  <c r="H3186" i="20"/>
  <c r="H3178" i="20"/>
  <c r="H3170" i="20"/>
  <c r="H3162" i="20"/>
  <c r="H3154" i="20"/>
  <c r="H3146" i="20"/>
  <c r="H3138" i="20"/>
  <c r="H3130" i="20"/>
  <c r="H3122" i="20"/>
  <c r="H3114" i="20"/>
  <c r="H3106" i="20"/>
  <c r="H3098" i="20"/>
  <c r="H3090" i="20"/>
  <c r="H3082" i="20"/>
  <c r="H3074" i="20"/>
  <c r="H3066" i="20"/>
  <c r="H3058" i="20"/>
  <c r="H3050" i="20"/>
  <c r="H3042" i="20"/>
  <c r="H3034" i="20"/>
  <c r="H3026" i="20"/>
  <c r="H3018" i="20"/>
  <c r="H3010" i="20"/>
  <c r="H3002" i="20"/>
  <c r="H2994" i="20"/>
  <c r="H2986" i="20"/>
  <c r="H2978" i="20"/>
  <c r="H2970" i="20"/>
  <c r="H2962" i="20"/>
  <c r="H2954" i="20"/>
  <c r="H2946" i="20"/>
  <c r="H2938" i="20"/>
  <c r="H2930" i="20"/>
  <c r="H2922" i="20"/>
  <c r="H3433" i="20"/>
  <c r="H3425" i="20"/>
  <c r="H3417" i="20"/>
  <c r="H3409" i="20"/>
  <c r="H3401" i="20"/>
  <c r="H3393" i="20"/>
  <c r="H3385" i="20"/>
  <c r="H3377" i="20"/>
  <c r="H3369" i="20"/>
  <c r="H3361" i="20"/>
  <c r="H3353" i="20"/>
  <c r="H3345" i="20"/>
  <c r="H3337" i="20"/>
  <c r="H3329" i="20"/>
  <c r="H3321" i="20"/>
  <c r="H3313" i="20"/>
  <c r="H3305" i="20"/>
  <c r="H3297" i="20"/>
  <c r="H3289" i="20"/>
  <c r="H3281" i="20"/>
  <c r="H3273" i="20"/>
  <c r="H3265" i="20"/>
  <c r="H3257" i="20"/>
  <c r="H3249" i="20"/>
  <c r="H3241" i="20"/>
  <c r="H3233" i="20"/>
  <c r="H3225" i="20"/>
  <c r="H3217" i="20"/>
  <c r="H3209" i="20"/>
  <c r="H3201" i="20"/>
  <c r="H3193" i="20"/>
  <c r="H3185" i="20"/>
  <c r="H3177" i="20"/>
  <c r="H3169" i="20"/>
  <c r="H3161" i="20"/>
  <c r="H3153" i="20"/>
  <c r="H3145" i="20"/>
  <c r="H3137" i="20"/>
  <c r="H3129" i="20"/>
  <c r="H3121" i="20"/>
  <c r="H3113" i="20"/>
  <c r="H3105" i="20"/>
  <c r="H3097" i="20"/>
  <c r="H3089" i="20"/>
  <c r="H3081" i="20"/>
  <c r="H3073" i="20"/>
  <c r="H3065" i="20"/>
  <c r="H3057" i="20"/>
  <c r="H3049" i="20"/>
  <c r="H3041" i="20"/>
  <c r="H3033" i="20"/>
  <c r="H3025" i="20"/>
  <c r="H3017" i="20"/>
  <c r="H3009" i="20"/>
  <c r="H3001" i="20"/>
  <c r="H2993" i="20"/>
  <c r="H2985" i="20"/>
  <c r="H2977" i="20"/>
  <c r="H2969" i="20"/>
  <c r="H2961" i="20"/>
  <c r="H2953" i="20"/>
  <c r="H2945" i="20"/>
  <c r="H2937" i="20"/>
  <c r="H2929" i="20"/>
  <c r="H2921" i="20"/>
  <c r="H3432" i="20"/>
  <c r="H3424" i="20"/>
  <c r="H3416" i="20"/>
  <c r="H3408" i="20"/>
  <c r="H3400" i="20"/>
  <c r="H3392" i="20"/>
  <c r="H3384" i="20"/>
  <c r="H3376" i="20"/>
  <c r="H3368" i="20"/>
  <c r="H3360" i="20"/>
  <c r="H3352" i="20"/>
  <c r="H3344" i="20"/>
  <c r="H3336" i="20"/>
  <c r="H3328" i="20"/>
  <c r="H3320" i="20"/>
  <c r="H3312" i="20"/>
  <c r="H3304" i="20"/>
  <c r="H3296" i="20"/>
  <c r="H3288" i="20"/>
  <c r="H3280" i="20"/>
  <c r="H3272" i="20"/>
  <c r="H3264" i="20"/>
  <c r="H3256" i="20"/>
  <c r="H3248" i="20"/>
  <c r="H3240" i="20"/>
  <c r="H3232" i="20"/>
  <c r="H3224" i="20"/>
  <c r="H3216" i="20"/>
  <c r="H3208" i="20"/>
  <c r="H3200" i="20"/>
  <c r="H3192" i="20"/>
  <c r="H3184" i="20"/>
  <c r="H3176" i="20"/>
  <c r="H3168" i="20"/>
  <c r="H3160" i="20"/>
  <c r="H3152" i="20"/>
  <c r="H3144" i="20"/>
  <c r="H3136" i="20"/>
  <c r="H3128" i="20"/>
  <c r="H3120" i="20"/>
  <c r="H3112" i="20"/>
  <c r="H3104" i="20"/>
  <c r="H3096" i="20"/>
  <c r="H3088" i="20"/>
  <c r="H3080" i="20"/>
  <c r="H3072" i="20"/>
  <c r="H3064" i="20"/>
  <c r="H3056" i="20"/>
  <c r="H3048" i="20"/>
  <c r="H3040" i="20"/>
  <c r="H3032" i="20"/>
  <c r="H3024" i="20"/>
  <c r="H3016" i="20"/>
  <c r="H3008" i="20"/>
  <c r="H3000" i="20"/>
  <c r="H2992" i="20"/>
  <c r="H2984" i="20"/>
  <c r="H2976" i="20"/>
  <c r="H2968" i="20"/>
  <c r="H2960" i="20"/>
  <c r="H2952" i="20"/>
  <c r="H2944" i="20"/>
  <c r="H2936" i="20"/>
  <c r="H2928" i="20"/>
  <c r="H2920" i="20"/>
  <c r="H3431" i="20"/>
  <c r="H3423" i="20"/>
  <c r="H3415" i="20"/>
  <c r="H3407" i="20"/>
  <c r="H3399" i="20"/>
  <c r="H3391" i="20"/>
  <c r="H3383" i="20"/>
  <c r="H3375" i="20"/>
  <c r="H3367" i="20"/>
  <c r="H3359" i="20"/>
  <c r="H3351" i="20"/>
  <c r="H3343" i="20"/>
  <c r="H3335" i="20"/>
  <c r="H3327" i="20"/>
  <c r="H3319" i="20"/>
  <c r="H3311" i="20"/>
  <c r="H3303" i="20"/>
  <c r="H3295" i="20"/>
  <c r="H3287" i="20"/>
  <c r="H3279" i="20"/>
  <c r="H3271" i="20"/>
  <c r="H3263" i="20"/>
  <c r="H3255" i="20"/>
  <c r="H3247" i="20"/>
  <c r="H3239" i="20"/>
  <c r="H3231" i="20"/>
  <c r="H3223" i="20"/>
  <c r="H3215" i="20"/>
  <c r="H3207" i="20"/>
  <c r="H3199" i="20"/>
  <c r="H3191" i="20"/>
  <c r="H3183" i="20"/>
  <c r="H3175" i="20"/>
  <c r="H3167" i="20"/>
  <c r="H3159" i="20"/>
  <c r="H3151" i="20"/>
  <c r="H3143" i="20"/>
  <c r="H3135" i="20"/>
  <c r="H3127" i="20"/>
  <c r="H3119" i="20"/>
  <c r="H3111" i="20"/>
  <c r="H3103" i="20"/>
  <c r="H3095" i="20"/>
  <c r="H3087" i="20"/>
  <c r="H3079" i="20"/>
  <c r="H3071" i="20"/>
  <c r="H3063" i="20"/>
  <c r="H3055" i="20"/>
  <c r="H3047" i="20"/>
  <c r="H3039" i="20"/>
  <c r="H3031" i="20"/>
  <c r="H3023" i="20"/>
  <c r="H3015" i="20"/>
  <c r="H3430" i="20"/>
  <c r="H3422" i="20"/>
  <c r="H3414" i="20"/>
  <c r="H3406" i="20"/>
  <c r="H3398" i="20"/>
  <c r="H3390" i="20"/>
  <c r="H3382" i="20"/>
  <c r="H3374" i="20"/>
  <c r="H3366" i="20"/>
  <c r="H3358" i="20"/>
  <c r="H3350" i="20"/>
  <c r="H3342" i="20"/>
  <c r="H3334" i="20"/>
  <c r="H3326" i="20"/>
  <c r="H3318" i="20"/>
  <c r="H3310" i="20"/>
  <c r="H3302" i="20"/>
  <c r="H3294" i="20"/>
  <c r="H3286" i="20"/>
  <c r="H3278" i="20"/>
  <c r="H3270" i="20"/>
  <c r="H3262" i="20"/>
  <c r="H3254" i="20"/>
  <c r="H3246" i="20"/>
  <c r="H3238" i="20"/>
  <c r="H3230" i="20"/>
  <c r="H3222" i="20"/>
  <c r="H3214" i="20"/>
  <c r="H3206" i="20"/>
  <c r="H3198" i="20"/>
  <c r="H3190" i="20"/>
  <c r="H3182" i="20"/>
  <c r="H3174" i="20"/>
  <c r="H3166" i="20"/>
  <c r="H3158" i="20"/>
  <c r="H3150" i="20"/>
  <c r="H3142" i="20"/>
  <c r="H3134" i="20"/>
  <c r="H3126" i="20"/>
  <c r="H3118" i="20"/>
  <c r="H3110" i="20"/>
  <c r="H3102" i="20"/>
  <c r="H3094" i="20"/>
  <c r="H3086" i="20"/>
  <c r="H3078" i="20"/>
  <c r="H3070" i="20"/>
  <c r="H3062" i="20"/>
  <c r="H3054" i="20"/>
  <c r="H3046" i="20"/>
  <c r="H3038" i="20"/>
  <c r="H3030" i="20"/>
  <c r="H3022" i="20"/>
  <c r="H3014" i="20"/>
  <c r="H3006" i="20"/>
  <c r="H2998" i="20"/>
  <c r="H2990" i="20"/>
  <c r="H2982" i="20"/>
  <c r="H2974" i="20"/>
  <c r="H2966" i="20"/>
  <c r="H2958" i="20"/>
  <c r="H2950" i="20"/>
  <c r="H2942" i="20"/>
  <c r="H2934" i="20"/>
  <c r="H2926" i="20"/>
  <c r="H2918" i="20"/>
  <c r="H3428" i="20"/>
  <c r="H3420" i="20"/>
  <c r="H3412" i="20"/>
  <c r="H3404" i="20"/>
  <c r="H3396" i="20"/>
  <c r="H3388" i="20"/>
  <c r="H3380" i="20"/>
  <c r="H3372" i="20"/>
  <c r="H3364" i="20"/>
  <c r="H3356" i="20"/>
  <c r="H3348" i="20"/>
  <c r="H3340" i="20"/>
  <c r="H3332" i="20"/>
  <c r="H3324" i="20"/>
  <c r="H3316" i="20"/>
  <c r="H3308" i="20"/>
  <c r="H3300" i="20"/>
  <c r="H3292" i="20"/>
  <c r="H3284" i="20"/>
  <c r="H3276" i="20"/>
  <c r="H3268" i="20"/>
  <c r="H3260" i="20"/>
  <c r="H3252" i="20"/>
  <c r="H3244" i="20"/>
  <c r="H3236" i="20"/>
  <c r="H3228" i="20"/>
  <c r="H3220" i="20"/>
  <c r="H3212" i="20"/>
  <c r="H3204" i="20"/>
  <c r="H3196" i="20"/>
  <c r="H3188" i="20"/>
  <c r="H3180" i="20"/>
  <c r="H3172" i="20"/>
  <c r="H3164" i="20"/>
  <c r="H3156" i="20"/>
  <c r="H3148" i="20"/>
  <c r="H3140" i="20"/>
  <c r="H3132" i="20"/>
  <c r="H3124" i="20"/>
  <c r="H3116" i="20"/>
  <c r="H3108" i="20"/>
  <c r="H3100" i="20"/>
  <c r="H3092" i="20"/>
  <c r="H3084" i="20"/>
  <c r="H3076" i="20"/>
  <c r="H3068" i="20"/>
  <c r="H3060" i="20"/>
  <c r="H3052" i="20"/>
  <c r="H3044" i="20"/>
  <c r="H3036" i="20"/>
  <c r="H3028" i="20"/>
  <c r="H3020" i="20"/>
  <c r="H3012" i="20"/>
  <c r="H3004" i="20"/>
  <c r="H2996" i="20"/>
  <c r="H2988" i="20"/>
  <c r="H2980" i="20"/>
  <c r="H2972" i="20"/>
  <c r="H2964" i="20"/>
  <c r="H2956" i="20"/>
  <c r="H2948" i="20"/>
  <c r="H2940" i="20"/>
  <c r="H2932" i="20"/>
  <c r="H2924" i="20"/>
  <c r="H3429" i="20"/>
  <c r="H3365" i="20"/>
  <c r="H3301" i="20"/>
  <c r="H3237" i="20"/>
  <c r="H3173" i="20"/>
  <c r="H3109" i="20"/>
  <c r="H3045" i="20"/>
  <c r="H3005" i="20"/>
  <c r="H2983" i="20"/>
  <c r="H2963" i="20"/>
  <c r="H2941" i="20"/>
  <c r="H2919" i="20"/>
  <c r="H3421" i="20"/>
  <c r="H3357" i="20"/>
  <c r="H3293" i="20"/>
  <c r="H3229" i="20"/>
  <c r="H3165" i="20"/>
  <c r="H3101" i="20"/>
  <c r="H3037" i="20"/>
  <c r="H3003" i="20"/>
  <c r="H2981" i="20"/>
  <c r="H2959" i="20"/>
  <c r="H2939" i="20"/>
  <c r="H3436" i="20"/>
  <c r="H3413" i="20"/>
  <c r="H3349" i="20"/>
  <c r="H3285" i="20"/>
  <c r="H3221" i="20"/>
  <c r="H3157" i="20"/>
  <c r="H3093" i="20"/>
  <c r="H3029" i="20"/>
  <c r="H2999" i="20"/>
  <c r="H2979" i="20"/>
  <c r="H2957" i="20"/>
  <c r="H2935" i="20"/>
  <c r="H3405" i="20"/>
  <c r="H3341" i="20"/>
  <c r="H3277" i="20"/>
  <c r="H3213" i="20"/>
  <c r="H3149" i="20"/>
  <c r="H3085" i="20"/>
  <c r="H3021" i="20"/>
  <c r="H2997" i="20"/>
  <c r="H2975" i="20"/>
  <c r="H2955" i="20"/>
  <c r="H2933" i="20"/>
  <c r="H3397" i="20"/>
  <c r="H3333" i="20"/>
  <c r="H3269" i="20"/>
  <c r="H3205" i="20"/>
  <c r="H3141" i="20"/>
  <c r="H3077" i="20"/>
  <c r="H3019" i="20"/>
  <c r="H2995" i="20"/>
  <c r="H2973" i="20"/>
  <c r="H2951" i="20"/>
  <c r="H2931" i="20"/>
  <c r="H3389" i="20"/>
  <c r="H3325" i="20"/>
  <c r="H3261" i="20"/>
  <c r="H3197" i="20"/>
  <c r="H3133" i="20"/>
  <c r="H3069" i="20"/>
  <c r="H3013" i="20"/>
  <c r="H2991" i="20"/>
  <c r="H2971" i="20"/>
  <c r="H2949" i="20"/>
  <c r="H2927" i="20"/>
  <c r="H3373" i="20"/>
  <c r="H3309" i="20"/>
  <c r="H3245" i="20"/>
  <c r="H3181" i="20"/>
  <c r="H3117" i="20"/>
  <c r="H3053" i="20"/>
  <c r="H3007" i="20"/>
  <c r="H2987" i="20"/>
  <c r="H2965" i="20"/>
  <c r="H2943" i="20"/>
  <c r="H2923" i="20"/>
  <c r="H3381" i="20"/>
  <c r="H2967" i="20"/>
  <c r="H3317" i="20"/>
  <c r="H2947" i="20"/>
  <c r="H3253" i="20"/>
  <c r="H2925" i="20"/>
  <c r="H3189" i="20"/>
  <c r="H3125" i="20"/>
  <c r="H3061" i="20"/>
  <c r="H3011" i="20"/>
  <c r="AB2918" i="20"/>
  <c r="AB2922" i="20"/>
  <c r="AB2926" i="20"/>
  <c r="AB2930" i="20"/>
  <c r="AB2934" i="20"/>
  <c r="AB2938" i="20"/>
  <c r="AB2942" i="20"/>
  <c r="AB2946" i="20"/>
  <c r="AB2950" i="20"/>
  <c r="AB2954" i="20"/>
  <c r="AB2958" i="20"/>
  <c r="AB2962" i="20"/>
  <c r="AB2966" i="20"/>
  <c r="AB2970" i="20"/>
  <c r="AB2974" i="20"/>
  <c r="AB2978" i="20"/>
  <c r="AB2982" i="20"/>
  <c r="AB2986" i="20"/>
  <c r="AB2990" i="20"/>
  <c r="AB2994" i="20"/>
  <c r="AB2998" i="20"/>
  <c r="AB3002" i="20"/>
  <c r="AB3006" i="20"/>
  <c r="AB3010" i="20"/>
  <c r="AB3014" i="20"/>
  <c r="AB3018" i="20"/>
  <c r="AB3022" i="20"/>
  <c r="AB3026" i="20"/>
  <c r="AB3030" i="20"/>
  <c r="AB3034" i="20"/>
  <c r="AB3038" i="20"/>
  <c r="AB3042" i="20"/>
  <c r="AB3046" i="20"/>
  <c r="AB3050" i="20"/>
  <c r="AB3054" i="20"/>
  <c r="AB3058" i="20"/>
  <c r="AB3062" i="20"/>
  <c r="AB3066" i="20"/>
  <c r="AB3070" i="20"/>
  <c r="AB3074" i="20"/>
  <c r="AB3078" i="20"/>
  <c r="AB3082" i="20"/>
  <c r="AB3086" i="20"/>
  <c r="AB3090" i="20"/>
  <c r="AB3094" i="20"/>
  <c r="AB3098" i="20"/>
  <c r="AB3102" i="20"/>
  <c r="AB3106" i="20"/>
  <c r="AB3110" i="20"/>
  <c r="AB3114" i="20"/>
  <c r="AB3118" i="20"/>
  <c r="AB3122" i="20"/>
  <c r="AB3126" i="20"/>
  <c r="Z3131" i="20"/>
  <c r="AB3135" i="20"/>
  <c r="Z3140" i="20"/>
  <c r="AB3144" i="20"/>
  <c r="AB3149" i="20"/>
  <c r="Z3154" i="20"/>
  <c r="AB3158" i="20"/>
  <c r="Z3163" i="20"/>
  <c r="Z3170" i="20"/>
  <c r="AB3175" i="20"/>
  <c r="AB3182" i="20"/>
  <c r="AB3189" i="20"/>
  <c r="AB3197" i="20"/>
  <c r="AB3206" i="20"/>
  <c r="Z3218" i="20"/>
  <c r="AB3229" i="20"/>
  <c r="AB3238" i="20"/>
  <c r="Z3250" i="20"/>
  <c r="AB3261" i="20"/>
  <c r="AB3293" i="20"/>
  <c r="AB3325" i="20"/>
  <c r="Z3363" i="20"/>
  <c r="H2388" i="20"/>
  <c r="H2557" i="20"/>
  <c r="H2730" i="20"/>
  <c r="Z2919" i="20"/>
  <c r="Z2923" i="20"/>
  <c r="Z2927" i="20"/>
  <c r="Z2931" i="20"/>
  <c r="Z2935" i="20"/>
  <c r="Z2939" i="20"/>
  <c r="Z2943" i="20"/>
  <c r="Z2947" i="20"/>
  <c r="Z2951" i="20"/>
  <c r="Z2955" i="20"/>
  <c r="Z2959" i="20"/>
  <c r="Z2963" i="20"/>
  <c r="Z2967" i="20"/>
  <c r="Z2971" i="20"/>
  <c r="Z2975" i="20"/>
  <c r="Z2979" i="20"/>
  <c r="Z2983" i="20"/>
  <c r="Z2987" i="20"/>
  <c r="Z2991" i="20"/>
  <c r="Z2995" i="20"/>
  <c r="Z2999" i="20"/>
  <c r="Z3003" i="20"/>
  <c r="Z3007" i="20"/>
  <c r="Z3011" i="20"/>
  <c r="Z3015" i="20"/>
  <c r="Z3019" i="20"/>
  <c r="Z3023" i="20"/>
  <c r="Z3027" i="20"/>
  <c r="Z3031" i="20"/>
  <c r="Z3035" i="20"/>
  <c r="Z3039" i="20"/>
  <c r="Z3043" i="20"/>
  <c r="Z3047" i="20"/>
  <c r="Z3051" i="20"/>
  <c r="Z3055" i="20"/>
  <c r="Z3059" i="20"/>
  <c r="Z3063" i="20"/>
  <c r="Z3067" i="20"/>
  <c r="Z3071" i="20"/>
  <c r="Z3075" i="20"/>
  <c r="Z3079" i="20"/>
  <c r="Z3083" i="20"/>
  <c r="Z3087" i="20"/>
  <c r="Z3091" i="20"/>
  <c r="Z3095" i="20"/>
  <c r="Z3099" i="20"/>
  <c r="Z3103" i="20"/>
  <c r="Z3107" i="20"/>
  <c r="Z3111" i="20"/>
  <c r="Z3115" i="20"/>
  <c r="Z3119" i="20"/>
  <c r="Z3123" i="20"/>
  <c r="Z3127" i="20"/>
  <c r="AB3131" i="20"/>
  <c r="Z3136" i="20"/>
  <c r="AB3140" i="20"/>
  <c r="AB3145" i="20"/>
  <c r="Z3150" i="20"/>
  <c r="AB3154" i="20"/>
  <c r="Z3159" i="20"/>
  <c r="AB3163" i="20"/>
  <c r="AB3170" i="20"/>
  <c r="AB3177" i="20"/>
  <c r="Z3183" i="20"/>
  <c r="Z3190" i="20"/>
  <c r="Z3198" i="20"/>
  <c r="AB3209" i="20"/>
  <c r="AB3218" i="20"/>
  <c r="Z3230" i="20"/>
  <c r="AB3241" i="20"/>
  <c r="AB3250" i="20"/>
  <c r="AB3265" i="20"/>
  <c r="AB3297" i="20"/>
  <c r="AB3329" i="20"/>
  <c r="AB3372" i="20"/>
  <c r="H2410" i="20"/>
  <c r="H2580" i="20"/>
  <c r="H2804" i="20"/>
  <c r="AB3019" i="20"/>
  <c r="AB3023" i="20"/>
  <c r="AB3027" i="20"/>
  <c r="AB3031" i="20"/>
  <c r="AB3035" i="20"/>
  <c r="AB3039" i="20"/>
  <c r="AB3043" i="20"/>
  <c r="AB3047" i="20"/>
  <c r="AB3051" i="20"/>
  <c r="AB3055" i="20"/>
  <c r="AB3059" i="20"/>
  <c r="AB3063" i="20"/>
  <c r="AB3067" i="20"/>
  <c r="AB3071" i="20"/>
  <c r="AB3075" i="20"/>
  <c r="AB3079" i="20"/>
  <c r="AB3083" i="20"/>
  <c r="AB3087" i="20"/>
  <c r="AB3091" i="20"/>
  <c r="AB3095" i="20"/>
  <c r="AB3099" i="20"/>
  <c r="AB3103" i="20"/>
  <c r="AB3107" i="20"/>
  <c r="AB3111" i="20"/>
  <c r="AB3115" i="20"/>
  <c r="AB3119" i="20"/>
  <c r="AB3123" i="20"/>
  <c r="AB3127" i="20"/>
  <c r="Z3132" i="20"/>
  <c r="AB3136" i="20"/>
  <c r="AB3141" i="20"/>
  <c r="Z3146" i="20"/>
  <c r="AB3150" i="20"/>
  <c r="Z3155" i="20"/>
  <c r="AB3159" i="20"/>
  <c r="AB3165" i="20"/>
  <c r="Z3171" i="20"/>
  <c r="Z3178" i="20"/>
  <c r="AB3183" i="20"/>
  <c r="AB3190" i="20"/>
  <c r="AB3198" i="20"/>
  <c r="Z3210" i="20"/>
  <c r="AB3221" i="20"/>
  <c r="AB3230" i="20"/>
  <c r="Z3242" i="20"/>
  <c r="AB3253" i="20"/>
  <c r="AB3269" i="20"/>
  <c r="AB3301" i="20"/>
  <c r="AB3333" i="20"/>
  <c r="Z3384" i="20"/>
  <c r="H2429" i="20"/>
  <c r="H2602" i="20"/>
  <c r="H2989" i="20"/>
  <c r="P2914" i="20"/>
  <c r="Z2430" i="20"/>
  <c r="Z2537" i="20"/>
  <c r="Z2779" i="20"/>
  <c r="Z2369" i="20"/>
  <c r="Z2377" i="20"/>
  <c r="Z2385" i="20"/>
  <c r="Z2393" i="20"/>
  <c r="Z2401" i="20"/>
  <c r="Z2409" i="20"/>
  <c r="Z2418" i="20"/>
  <c r="Z2429" i="20"/>
  <c r="Z2439" i="20"/>
  <c r="Z2450" i="20"/>
  <c r="Z2461" i="20"/>
  <c r="Z2471" i="20"/>
  <c r="Z2482" i="20"/>
  <c r="Z2493" i="20"/>
  <c r="Z2503" i="20"/>
  <c r="Z2514" i="20"/>
  <c r="Z2525" i="20"/>
  <c r="Z2535" i="20"/>
  <c r="Z2546" i="20"/>
  <c r="AB2560" i="20"/>
  <c r="Z2578" i="20"/>
  <c r="Z2596" i="20"/>
  <c r="AB2614" i="20"/>
  <c r="AB2632" i="20"/>
  <c r="Z2651" i="20"/>
  <c r="AB2669" i="20"/>
  <c r="AB2687" i="20"/>
  <c r="Z2706" i="20"/>
  <c r="Z2724" i="20"/>
  <c r="AB2773" i="20"/>
  <c r="AB2837" i="20"/>
  <c r="Z2386" i="20"/>
  <c r="Z2394" i="20"/>
  <c r="Z2473" i="20"/>
  <c r="Z2515" i="20"/>
  <c r="Z2616" i="20"/>
  <c r="AB2689" i="20"/>
  <c r="AB2370" i="20"/>
  <c r="AB2378" i="20"/>
  <c r="AB2386" i="20"/>
  <c r="AB2394" i="20"/>
  <c r="AB2402" i="20"/>
  <c r="AB2410" i="20"/>
  <c r="AB2420" i="20"/>
  <c r="AB2430" i="20"/>
  <c r="AB2441" i="20"/>
  <c r="AB2452" i="20"/>
  <c r="AB2462" i="20"/>
  <c r="AB2473" i="20"/>
  <c r="AB2484" i="20"/>
  <c r="AB2494" i="20"/>
  <c r="AB2505" i="20"/>
  <c r="AB2516" i="20"/>
  <c r="AB2526" i="20"/>
  <c r="AB2537" i="20"/>
  <c r="AB2548" i="20"/>
  <c r="AB2562" i="20"/>
  <c r="Z2580" i="20"/>
  <c r="AB2598" i="20"/>
  <c r="AB2616" i="20"/>
  <c r="Z2635" i="20"/>
  <c r="AB2653" i="20"/>
  <c r="AB2671" i="20"/>
  <c r="Z2690" i="20"/>
  <c r="Z2708" i="20"/>
  <c r="AB2726" i="20"/>
  <c r="AB2781" i="20"/>
  <c r="AB2845" i="20"/>
  <c r="Z2370" i="20"/>
  <c r="Z2410" i="20"/>
  <c r="Z2462" i="20"/>
  <c r="Z2505" i="20"/>
  <c r="AB2579" i="20"/>
  <c r="AB2634" i="20"/>
  <c r="Z2726" i="20"/>
  <c r="AB2902" i="20"/>
  <c r="AB2372" i="20"/>
  <c r="AB2380" i="20"/>
  <c r="AB2388" i="20"/>
  <c r="AB2396" i="20"/>
  <c r="AB2404" i="20"/>
  <c r="AB2412" i="20"/>
  <c r="AB2422" i="20"/>
  <c r="AB2433" i="20"/>
  <c r="AB2444" i="20"/>
  <c r="AB2454" i="20"/>
  <c r="AB2465" i="20"/>
  <c r="AB2476" i="20"/>
  <c r="AB2486" i="20"/>
  <c r="AB2497" i="20"/>
  <c r="AB2508" i="20"/>
  <c r="AB2518" i="20"/>
  <c r="AB2529" i="20"/>
  <c r="AB2540" i="20"/>
  <c r="AB2550" i="20"/>
  <c r="AB2566" i="20"/>
  <c r="AB2584" i="20"/>
  <c r="Z2603" i="20"/>
  <c r="AB2621" i="20"/>
  <c r="AB2639" i="20"/>
  <c r="Z2658" i="20"/>
  <c r="Z2676" i="20"/>
  <c r="AB2694" i="20"/>
  <c r="AB2712" i="20"/>
  <c r="AB2733" i="20"/>
  <c r="AB2797" i="20"/>
  <c r="AB2861" i="20"/>
  <c r="T3444" i="20"/>
  <c r="Z2378" i="20"/>
  <c r="Z2451" i="20"/>
  <c r="Z2598" i="20"/>
  <c r="Z2843" i="20"/>
  <c r="Z2365" i="20"/>
  <c r="Z2373" i="20"/>
  <c r="Z2381" i="20"/>
  <c r="Z2389" i="20"/>
  <c r="Z2397" i="20"/>
  <c r="Z2405" i="20"/>
  <c r="Z2413" i="20"/>
  <c r="Z2423" i="20"/>
  <c r="Z2434" i="20"/>
  <c r="Z2445" i="20"/>
  <c r="Z2455" i="20"/>
  <c r="Z2466" i="20"/>
  <c r="Z2477" i="20"/>
  <c r="Z2487" i="20"/>
  <c r="Z2498" i="20"/>
  <c r="Z2509" i="20"/>
  <c r="Z2519" i="20"/>
  <c r="Z2530" i="20"/>
  <c r="Z2541" i="20"/>
  <c r="AB2552" i="20"/>
  <c r="AB2568" i="20"/>
  <c r="Z2587" i="20"/>
  <c r="AB2605" i="20"/>
  <c r="AB2623" i="20"/>
  <c r="Z2642" i="20"/>
  <c r="Z2660" i="20"/>
  <c r="AB2678" i="20"/>
  <c r="AB2696" i="20"/>
  <c r="Z2715" i="20"/>
  <c r="AB2741" i="20"/>
  <c r="AB2805" i="20"/>
  <c r="AB2869" i="20"/>
  <c r="P3444" i="20"/>
  <c r="Z2402" i="20"/>
  <c r="Z2483" i="20"/>
  <c r="Z2562" i="20"/>
  <c r="AB2652" i="20"/>
  <c r="Z2366" i="20"/>
  <c r="Z2374" i="20"/>
  <c r="Z2382" i="20"/>
  <c r="Z2390" i="20"/>
  <c r="Z2398" i="20"/>
  <c r="Z2406" i="20"/>
  <c r="Z2414" i="20"/>
  <c r="Z2425" i="20"/>
  <c r="Z2435" i="20"/>
  <c r="Z2446" i="20"/>
  <c r="Z2457" i="20"/>
  <c r="Z2467" i="20"/>
  <c r="Z2478" i="20"/>
  <c r="Z2489" i="20"/>
  <c r="Z2499" i="20"/>
  <c r="Z2510" i="20"/>
  <c r="Z2521" i="20"/>
  <c r="Z2531" i="20"/>
  <c r="Z2542" i="20"/>
  <c r="Z2554" i="20"/>
  <c r="AB2570" i="20"/>
  <c r="AB2588" i="20"/>
  <c r="Z2607" i="20"/>
  <c r="AB2625" i="20"/>
  <c r="AB2643" i="20"/>
  <c r="Z2662" i="20"/>
  <c r="Z2680" i="20"/>
  <c r="AB2698" i="20"/>
  <c r="AB2716" i="20"/>
  <c r="Z2747" i="20"/>
  <c r="Z2811" i="20"/>
  <c r="Z2875" i="20"/>
  <c r="Z2441" i="20"/>
  <c r="Z2526" i="20"/>
  <c r="AB2707" i="20"/>
  <c r="AB2366" i="20"/>
  <c r="AB2374" i="20"/>
  <c r="AB2382" i="20"/>
  <c r="AB2390" i="20"/>
  <c r="AB2398" i="20"/>
  <c r="AB2406" i="20"/>
  <c r="AB2414" i="20"/>
  <c r="AB2425" i="20"/>
  <c r="AB2436" i="20"/>
  <c r="AB2446" i="20"/>
  <c r="AB2457" i="20"/>
  <c r="AB2468" i="20"/>
  <c r="AB2478" i="20"/>
  <c r="AB2489" i="20"/>
  <c r="AB2500" i="20"/>
  <c r="AB2510" i="20"/>
  <c r="AB2521" i="20"/>
  <c r="AB2532" i="20"/>
  <c r="AB2542" i="20"/>
  <c r="AB2554" i="20"/>
  <c r="Z2571" i="20"/>
  <c r="AB2589" i="20"/>
  <c r="AB2607" i="20"/>
  <c r="Z2626" i="20"/>
  <c r="Z2644" i="20"/>
  <c r="AB2662" i="20"/>
  <c r="AB2680" i="20"/>
  <c r="Z2699" i="20"/>
  <c r="AB2717" i="20"/>
  <c r="AB2749" i="20"/>
  <c r="AB2813" i="20"/>
  <c r="AB2877" i="20"/>
  <c r="Z2419" i="20"/>
  <c r="Z2494" i="20"/>
  <c r="Z2547" i="20"/>
  <c r="Z2671" i="20"/>
  <c r="AB2368" i="20"/>
  <c r="AB2376" i="20"/>
  <c r="AB2384" i="20"/>
  <c r="AB2392" i="20"/>
  <c r="AB2400" i="20"/>
  <c r="AB2408" i="20"/>
  <c r="AB2417" i="20"/>
  <c r="AB2428" i="20"/>
  <c r="AB2438" i="20"/>
  <c r="AB2449" i="20"/>
  <c r="AB2460" i="20"/>
  <c r="AB2470" i="20"/>
  <c r="AB2481" i="20"/>
  <c r="AB2492" i="20"/>
  <c r="AB2502" i="20"/>
  <c r="AB2513" i="20"/>
  <c r="AB2524" i="20"/>
  <c r="AB2534" i="20"/>
  <c r="AB2545" i="20"/>
  <c r="AB2558" i="20"/>
  <c r="AB2575" i="20"/>
  <c r="Z2594" i="20"/>
  <c r="Z2612" i="20"/>
  <c r="AB2630" i="20"/>
  <c r="AB2648" i="20"/>
  <c r="Z2667" i="20"/>
  <c r="AB2685" i="20"/>
  <c r="AB2703" i="20"/>
  <c r="Z2722" i="20"/>
  <c r="AB2765" i="20"/>
  <c r="AB2829" i="20"/>
  <c r="AB2901" i="20"/>
  <c r="T2914" i="20"/>
  <c r="AB2365" i="20"/>
  <c r="AB2369" i="20"/>
  <c r="AB2373" i="20"/>
  <c r="AB2377" i="20"/>
  <c r="AB2381" i="20"/>
  <c r="AB2385" i="20"/>
  <c r="AB2389" i="20"/>
  <c r="AB2393" i="20"/>
  <c r="AB2397" i="20"/>
  <c r="AB2401" i="20"/>
  <c r="AB2405" i="20"/>
  <c r="AB2409" i="20"/>
  <c r="AB2413" i="20"/>
  <c r="AB2418" i="20"/>
  <c r="AB2424" i="20"/>
  <c r="AB2429" i="20"/>
  <c r="AB2434" i="20"/>
  <c r="AB2440" i="20"/>
  <c r="AB2445" i="20"/>
  <c r="AB2450" i="20"/>
  <c r="AB2456" i="20"/>
  <c r="AB2461" i="20"/>
  <c r="AB2466" i="20"/>
  <c r="AB2472" i="20"/>
  <c r="AB2477" i="20"/>
  <c r="AB2482" i="20"/>
  <c r="AB2488" i="20"/>
  <c r="AB2493" i="20"/>
  <c r="AB2498" i="20"/>
  <c r="AB2504" i="20"/>
  <c r="AB2509" i="20"/>
  <c r="AB2514" i="20"/>
  <c r="AB2520" i="20"/>
  <c r="AB2525" i="20"/>
  <c r="AB2530" i="20"/>
  <c r="AB2536" i="20"/>
  <c r="AB2541" i="20"/>
  <c r="AB2546" i="20"/>
  <c r="Z2553" i="20"/>
  <c r="Z2561" i="20"/>
  <c r="AB2569" i="20"/>
  <c r="AB2578" i="20"/>
  <c r="AB2587" i="20"/>
  <c r="AB2596" i="20"/>
  <c r="Z2606" i="20"/>
  <c r="Z2615" i="20"/>
  <c r="Z2624" i="20"/>
  <c r="AB2633" i="20"/>
  <c r="AB2642" i="20"/>
  <c r="AB2651" i="20"/>
  <c r="AB2660" i="20"/>
  <c r="Z2670" i="20"/>
  <c r="Z2679" i="20"/>
  <c r="Z2688" i="20"/>
  <c r="AB2697" i="20"/>
  <c r="AB2706" i="20"/>
  <c r="AB2715" i="20"/>
  <c r="AB2724" i="20"/>
  <c r="Z2743" i="20"/>
  <c r="Z2775" i="20"/>
  <c r="Z2807" i="20"/>
  <c r="Z2839" i="20"/>
  <c r="AB2898" i="20"/>
  <c r="AB2894" i="20"/>
  <c r="AB2890" i="20"/>
  <c r="AB2886" i="20"/>
  <c r="AB2882" i="20"/>
  <c r="AB2878" i="20"/>
  <c r="AB2874" i="20"/>
  <c r="AB2870" i="20"/>
  <c r="AB2866" i="20"/>
  <c r="AB2862" i="20"/>
  <c r="AB2858" i="20"/>
  <c r="AB2854" i="20"/>
  <c r="AB2850" i="20"/>
  <c r="AB2846" i="20"/>
  <c r="AB2842" i="20"/>
  <c r="AB2838" i="20"/>
  <c r="AB2834" i="20"/>
  <c r="AB2830" i="20"/>
  <c r="AB2826" i="20"/>
  <c r="AB2822" i="20"/>
  <c r="AB2818" i="20"/>
  <c r="AB2814" i="20"/>
  <c r="AB2810" i="20"/>
  <c r="AB2806" i="20"/>
  <c r="AB2802" i="20"/>
  <c r="AB2798" i="20"/>
  <c r="AB2794" i="20"/>
  <c r="AB2790" i="20"/>
  <c r="AB2786" i="20"/>
  <c r="AB2782" i="20"/>
  <c r="AB2778" i="20"/>
  <c r="AB2774" i="20"/>
  <c r="AB2770" i="20"/>
  <c r="AB2766" i="20"/>
  <c r="AB2762" i="20"/>
  <c r="AB2758" i="20"/>
  <c r="AB2754" i="20"/>
  <c r="AB2750" i="20"/>
  <c r="AB2746" i="20"/>
  <c r="AB2742" i="20"/>
  <c r="AB2738" i="20"/>
  <c r="AB2734" i="20"/>
  <c r="AB2730" i="20"/>
  <c r="Z2898" i="20"/>
  <c r="Z2894" i="20"/>
  <c r="Z2890" i="20"/>
  <c r="Z2886" i="20"/>
  <c r="Z2882" i="20"/>
  <c r="Z2878" i="20"/>
  <c r="Z2874" i="20"/>
  <c r="Z2870" i="20"/>
  <c r="Z2866" i="20"/>
  <c r="Z2862" i="20"/>
  <c r="Z2858" i="20"/>
  <c r="Z2854" i="20"/>
  <c r="Z2850" i="20"/>
  <c r="Z2846" i="20"/>
  <c r="Z2842" i="20"/>
  <c r="Z2838" i="20"/>
  <c r="Z2834" i="20"/>
  <c r="Z2830" i="20"/>
  <c r="Z2826" i="20"/>
  <c r="Z2822" i="20"/>
  <c r="Z2818" i="20"/>
  <c r="Z2814" i="20"/>
  <c r="Z2810" i="20"/>
  <c r="Z2806" i="20"/>
  <c r="Z2802" i="20"/>
  <c r="Z2798" i="20"/>
  <c r="Z2794" i="20"/>
  <c r="Z2790" i="20"/>
  <c r="Z2786" i="20"/>
  <c r="Z2782" i="20"/>
  <c r="Z2778" i="20"/>
  <c r="Z2774" i="20"/>
  <c r="Z2770" i="20"/>
  <c r="Z2766" i="20"/>
  <c r="Z2762" i="20"/>
  <c r="Z2758" i="20"/>
  <c r="Z2754" i="20"/>
  <c r="Z2750" i="20"/>
  <c r="Z2746" i="20"/>
  <c r="Z2742" i="20"/>
  <c r="Z2738" i="20"/>
  <c r="Z2734" i="20"/>
  <c r="Z2730" i="20"/>
  <c r="Z2901" i="20"/>
  <c r="Z2897" i="20"/>
  <c r="Z2893" i="20"/>
  <c r="Z2889" i="20"/>
  <c r="Z2885" i="20"/>
  <c r="Z2881" i="20"/>
  <c r="Z2877" i="20"/>
  <c r="Z2873" i="20"/>
  <c r="Z2869" i="20"/>
  <c r="Z2865" i="20"/>
  <c r="Z2861" i="20"/>
  <c r="Z2857" i="20"/>
  <c r="Z2853" i="20"/>
  <c r="Z2849" i="20"/>
  <c r="Z2845" i="20"/>
  <c r="Z2841" i="20"/>
  <c r="Z2837" i="20"/>
  <c r="Z2833" i="20"/>
  <c r="Z2829" i="20"/>
  <c r="Z2825" i="20"/>
  <c r="Z2821" i="20"/>
  <c r="Z2817" i="20"/>
  <c r="Z2813" i="20"/>
  <c r="Z2809" i="20"/>
  <c r="Z2805" i="20"/>
  <c r="Z2801" i="20"/>
  <c r="Z2797" i="20"/>
  <c r="Z2793" i="20"/>
  <c r="Z2789" i="20"/>
  <c r="Z2785" i="20"/>
  <c r="Z2781" i="20"/>
  <c r="Z2777" i="20"/>
  <c r="Z2773" i="20"/>
  <c r="Z2769" i="20"/>
  <c r="Z2765" i="20"/>
  <c r="Z2761" i="20"/>
  <c r="Z2757" i="20"/>
  <c r="Z2753" i="20"/>
  <c r="Z2749" i="20"/>
  <c r="Z2745" i="20"/>
  <c r="Z2741" i="20"/>
  <c r="Z2737" i="20"/>
  <c r="Z2733" i="20"/>
  <c r="Z2729" i="20"/>
  <c r="Z2725" i="20"/>
  <c r="Z2721" i="20"/>
  <c r="Z2717" i="20"/>
  <c r="Z2713" i="20"/>
  <c r="Z2709" i="20"/>
  <c r="Z2705" i="20"/>
  <c r="Z2701" i="20"/>
  <c r="Z2697" i="20"/>
  <c r="Z2693" i="20"/>
  <c r="Z2689" i="20"/>
  <c r="Z2685" i="20"/>
  <c r="Z2681" i="20"/>
  <c r="Z2677" i="20"/>
  <c r="Z2673" i="20"/>
  <c r="Z2669" i="20"/>
  <c r="Z2665" i="20"/>
  <c r="Z2661" i="20"/>
  <c r="Z2657" i="20"/>
  <c r="Z2653" i="20"/>
  <c r="Z2649" i="20"/>
  <c r="Z2645" i="20"/>
  <c r="Z2641" i="20"/>
  <c r="Z2637" i="20"/>
  <c r="Z2633" i="20"/>
  <c r="Z2629" i="20"/>
  <c r="Z2625" i="20"/>
  <c r="Z2621" i="20"/>
  <c r="Z2617" i="20"/>
  <c r="Z2613" i="20"/>
  <c r="Z2609" i="20"/>
  <c r="Z2605" i="20"/>
  <c r="Z2601" i="20"/>
  <c r="Z2597" i="20"/>
  <c r="Z2593" i="20"/>
  <c r="Z2589" i="20"/>
  <c r="Z2585" i="20"/>
  <c r="Z2581" i="20"/>
  <c r="Z2577" i="20"/>
  <c r="Z2573" i="20"/>
  <c r="Z2569" i="20"/>
  <c r="AB2900" i="20"/>
  <c r="AB2896" i="20"/>
  <c r="AB2892" i="20"/>
  <c r="AB2888" i="20"/>
  <c r="AB2884" i="20"/>
  <c r="AB2880" i="20"/>
  <c r="AB2876" i="20"/>
  <c r="AB2872" i="20"/>
  <c r="AB2868" i="20"/>
  <c r="AB2864" i="20"/>
  <c r="AB2860" i="20"/>
  <c r="AB2856" i="20"/>
  <c r="AB2852" i="20"/>
  <c r="AB2848" i="20"/>
  <c r="AB2844" i="20"/>
  <c r="AB2840" i="20"/>
  <c r="AB2836" i="20"/>
  <c r="AB2832" i="20"/>
  <c r="AB2828" i="20"/>
  <c r="AB2824" i="20"/>
  <c r="AB2820" i="20"/>
  <c r="AB2816" i="20"/>
  <c r="AB2812" i="20"/>
  <c r="AB2808" i="20"/>
  <c r="AB2804" i="20"/>
  <c r="AB2800" i="20"/>
  <c r="AB2796" i="20"/>
  <c r="AB2792" i="20"/>
  <c r="AB2788" i="20"/>
  <c r="AB2784" i="20"/>
  <c r="AB2780" i="20"/>
  <c r="AB2776" i="20"/>
  <c r="AB2772" i="20"/>
  <c r="AB2768" i="20"/>
  <c r="AB2764" i="20"/>
  <c r="AB2760" i="20"/>
  <c r="AB2756" i="20"/>
  <c r="AB2752" i="20"/>
  <c r="AB2748" i="20"/>
  <c r="AB2744" i="20"/>
  <c r="AB2740" i="20"/>
  <c r="AB2736" i="20"/>
  <c r="Z2900" i="20"/>
  <c r="Z2896" i="20"/>
  <c r="Z2892" i="20"/>
  <c r="Z2888" i="20"/>
  <c r="Z2884" i="20"/>
  <c r="Z2880" i="20"/>
  <c r="Z2876" i="20"/>
  <c r="Z2872" i="20"/>
  <c r="Z2868" i="20"/>
  <c r="Z2864" i="20"/>
  <c r="Z2860" i="20"/>
  <c r="Z2856" i="20"/>
  <c r="Z2852" i="20"/>
  <c r="Z2848" i="20"/>
  <c r="Z2844" i="20"/>
  <c r="Z2840" i="20"/>
  <c r="Z2836" i="20"/>
  <c r="Z2832" i="20"/>
  <c r="Z2828" i="20"/>
  <c r="Z2824" i="20"/>
  <c r="Z2820" i="20"/>
  <c r="Z2816" i="20"/>
  <c r="Z2812" i="20"/>
  <c r="Z2808" i="20"/>
  <c r="Z2804" i="20"/>
  <c r="Z2800" i="20"/>
  <c r="Z2796" i="20"/>
  <c r="Z2792" i="20"/>
  <c r="Z2788" i="20"/>
  <c r="Z2784" i="20"/>
  <c r="Z2780" i="20"/>
  <c r="Z2776" i="20"/>
  <c r="Z2772" i="20"/>
  <c r="Z2768" i="20"/>
  <c r="Z2764" i="20"/>
  <c r="Z2760" i="20"/>
  <c r="Z2756" i="20"/>
  <c r="Z2752" i="20"/>
  <c r="Z2748" i="20"/>
  <c r="Z2744" i="20"/>
  <c r="Z2740" i="20"/>
  <c r="Z2736" i="20"/>
  <c r="AB2899" i="20"/>
  <c r="AB2895" i="20"/>
  <c r="AB2891" i="20"/>
  <c r="AB2887" i="20"/>
  <c r="AB2883" i="20"/>
  <c r="AB2879" i="20"/>
  <c r="AB2875" i="20"/>
  <c r="AB2871" i="20"/>
  <c r="AB2867" i="20"/>
  <c r="AB2863" i="20"/>
  <c r="AB2859" i="20"/>
  <c r="AB2855" i="20"/>
  <c r="AB2851" i="20"/>
  <c r="AB2847" i="20"/>
  <c r="AB2843" i="20"/>
  <c r="AB2839" i="20"/>
  <c r="AB2835" i="20"/>
  <c r="AB2831" i="20"/>
  <c r="AB2827" i="20"/>
  <c r="AB2823" i="20"/>
  <c r="AB2819" i="20"/>
  <c r="AB2815" i="20"/>
  <c r="AB2811" i="20"/>
  <c r="AB2807" i="20"/>
  <c r="AB2803" i="20"/>
  <c r="AB2799" i="20"/>
  <c r="AB2795" i="20"/>
  <c r="AB2791" i="20"/>
  <c r="AB2787" i="20"/>
  <c r="AB2783" i="20"/>
  <c r="AB2779" i="20"/>
  <c r="AB2775" i="20"/>
  <c r="AB2771" i="20"/>
  <c r="AB2767" i="20"/>
  <c r="AB2763" i="20"/>
  <c r="AB2759" i="20"/>
  <c r="AB2755" i="20"/>
  <c r="AB2751" i="20"/>
  <c r="AB2747" i="20"/>
  <c r="AB2743" i="20"/>
  <c r="AB2739" i="20"/>
  <c r="AB2735" i="20"/>
  <c r="AB2731" i="20"/>
  <c r="AB2727" i="20"/>
  <c r="Z2899" i="20"/>
  <c r="Z2883" i="20"/>
  <c r="Z2867" i="20"/>
  <c r="Z2851" i="20"/>
  <c r="Z2835" i="20"/>
  <c r="Z2819" i="20"/>
  <c r="Z2803" i="20"/>
  <c r="Z2787" i="20"/>
  <c r="Z2771" i="20"/>
  <c r="Z2755" i="20"/>
  <c r="Z2739" i="20"/>
  <c r="AB2728" i="20"/>
  <c r="AB2723" i="20"/>
  <c r="Z2719" i="20"/>
  <c r="AB2714" i="20"/>
  <c r="Z2710" i="20"/>
  <c r="AB2705" i="20"/>
  <c r="AB2700" i="20"/>
  <c r="Z2696" i="20"/>
  <c r="AB2691" i="20"/>
  <c r="Z2687" i="20"/>
  <c r="AB2682" i="20"/>
  <c r="Z2678" i="20"/>
  <c r="AB2673" i="20"/>
  <c r="AB2668" i="20"/>
  <c r="Z2664" i="20"/>
  <c r="AB2659" i="20"/>
  <c r="Z2655" i="20"/>
  <c r="AB2650" i="20"/>
  <c r="Z2646" i="20"/>
  <c r="AB2641" i="20"/>
  <c r="AB2636" i="20"/>
  <c r="Z2632" i="20"/>
  <c r="AB2627" i="20"/>
  <c r="Z2623" i="20"/>
  <c r="AB2618" i="20"/>
  <c r="Z2614" i="20"/>
  <c r="AB2609" i="20"/>
  <c r="AB2604" i="20"/>
  <c r="Z2600" i="20"/>
  <c r="AB2595" i="20"/>
  <c r="Z2591" i="20"/>
  <c r="AB2586" i="20"/>
  <c r="Z2582" i="20"/>
  <c r="AB2577" i="20"/>
  <c r="AB2572" i="20"/>
  <c r="Z2568" i="20"/>
  <c r="Z2564" i="20"/>
  <c r="Z2560" i="20"/>
  <c r="Z2556" i="20"/>
  <c r="Z2552" i="20"/>
  <c r="Z2548" i="20"/>
  <c r="Z2544" i="20"/>
  <c r="Z2540" i="20"/>
  <c r="Z2536" i="20"/>
  <c r="Z2532" i="20"/>
  <c r="Z2528" i="20"/>
  <c r="Z2524" i="20"/>
  <c r="Z2520" i="20"/>
  <c r="Z2516" i="20"/>
  <c r="Z2512" i="20"/>
  <c r="Z2508" i="20"/>
  <c r="Z2504" i="20"/>
  <c r="Z2500" i="20"/>
  <c r="Z2496" i="20"/>
  <c r="Z2492" i="20"/>
  <c r="Z2488" i="20"/>
  <c r="Z2484" i="20"/>
  <c r="Z2480" i="20"/>
  <c r="Z2476" i="20"/>
  <c r="Z2472" i="20"/>
  <c r="Z2468" i="20"/>
  <c r="Z2464" i="20"/>
  <c r="Z2460" i="20"/>
  <c r="Z2456" i="20"/>
  <c r="Z2452" i="20"/>
  <c r="Z2448" i="20"/>
  <c r="Z2444" i="20"/>
  <c r="Z2440" i="20"/>
  <c r="Z2436" i="20"/>
  <c r="Z2432" i="20"/>
  <c r="Z2428" i="20"/>
  <c r="Z2424" i="20"/>
  <c r="Z2420" i="20"/>
  <c r="Z2416" i="20"/>
  <c r="AB2897" i="20"/>
  <c r="AB2881" i="20"/>
  <c r="AB2865" i="20"/>
  <c r="AB2849" i="20"/>
  <c r="AB2833" i="20"/>
  <c r="AB2817" i="20"/>
  <c r="AB2801" i="20"/>
  <c r="AB2785" i="20"/>
  <c r="AB2769" i="20"/>
  <c r="AB2753" i="20"/>
  <c r="AB2737" i="20"/>
  <c r="Z2728" i="20"/>
  <c r="Z2723" i="20"/>
  <c r="AB2718" i="20"/>
  <c r="Z2714" i="20"/>
  <c r="AB2709" i="20"/>
  <c r="AB2704" i="20"/>
  <c r="Z2700" i="20"/>
  <c r="AB2695" i="20"/>
  <c r="Z2691" i="20"/>
  <c r="AB2686" i="20"/>
  <c r="Z2682" i="20"/>
  <c r="AB2677" i="20"/>
  <c r="AB2672" i="20"/>
  <c r="Z2668" i="20"/>
  <c r="AB2663" i="20"/>
  <c r="Z2659" i="20"/>
  <c r="AB2654" i="20"/>
  <c r="Z2650" i="20"/>
  <c r="AB2645" i="20"/>
  <c r="AB2640" i="20"/>
  <c r="Z2636" i="20"/>
  <c r="AB2631" i="20"/>
  <c r="Z2627" i="20"/>
  <c r="AB2622" i="20"/>
  <c r="Z2618" i="20"/>
  <c r="AB2613" i="20"/>
  <c r="AB2608" i="20"/>
  <c r="Z2604" i="20"/>
  <c r="AB2599" i="20"/>
  <c r="Z2595" i="20"/>
  <c r="AB2590" i="20"/>
  <c r="Z2586" i="20"/>
  <c r="AB2581" i="20"/>
  <c r="AB2576" i="20"/>
  <c r="Z2572" i="20"/>
  <c r="AB2567" i="20"/>
  <c r="AB2563" i="20"/>
  <c r="AB2559" i="20"/>
  <c r="AB2555" i="20"/>
  <c r="AB2551" i="20"/>
  <c r="AB2547" i="20"/>
  <c r="AB2543" i="20"/>
  <c r="AB2539" i="20"/>
  <c r="AB2535" i="20"/>
  <c r="AB2531" i="20"/>
  <c r="AB2527" i="20"/>
  <c r="AB2523" i="20"/>
  <c r="AB2519" i="20"/>
  <c r="AB2515" i="20"/>
  <c r="AB2511" i="20"/>
  <c r="AB2507" i="20"/>
  <c r="AB2503" i="20"/>
  <c r="AB2499" i="20"/>
  <c r="AB2495" i="20"/>
  <c r="AB2491" i="20"/>
  <c r="AB2487" i="20"/>
  <c r="AB2483" i="20"/>
  <c r="AB2479" i="20"/>
  <c r="AB2475" i="20"/>
  <c r="AB2471" i="20"/>
  <c r="AB2467" i="20"/>
  <c r="AB2463" i="20"/>
  <c r="AB2459" i="20"/>
  <c r="AB2455" i="20"/>
  <c r="AB2451" i="20"/>
  <c r="AB2447" i="20"/>
  <c r="AB2443" i="20"/>
  <c r="AB2439" i="20"/>
  <c r="AB2435" i="20"/>
  <c r="AB2431" i="20"/>
  <c r="AB2427" i="20"/>
  <c r="AB2423" i="20"/>
  <c r="AB2419" i="20"/>
  <c r="AB2415" i="20"/>
  <c r="Z2895" i="20"/>
  <c r="Z2879" i="20"/>
  <c r="Z2863" i="20"/>
  <c r="Z2847" i="20"/>
  <c r="Z2831" i="20"/>
  <c r="Z2815" i="20"/>
  <c r="Z2799" i="20"/>
  <c r="Z2783" i="20"/>
  <c r="Z2767" i="20"/>
  <c r="Z2751" i="20"/>
  <c r="Z2735" i="20"/>
  <c r="Z2727" i="20"/>
  <c r="AB2722" i="20"/>
  <c r="Z2718" i="20"/>
  <c r="AB2713" i="20"/>
  <c r="AB2708" i="20"/>
  <c r="Z2704" i="20"/>
  <c r="AB2699" i="20"/>
  <c r="Z2695" i="20"/>
  <c r="AB2690" i="20"/>
  <c r="Z2686" i="20"/>
  <c r="AB2681" i="20"/>
  <c r="AB2676" i="20"/>
  <c r="Z2672" i="20"/>
  <c r="AB2667" i="20"/>
  <c r="Z2663" i="20"/>
  <c r="AB2658" i="20"/>
  <c r="Z2654" i="20"/>
  <c r="AB2649" i="20"/>
  <c r="AB2644" i="20"/>
  <c r="Z2640" i="20"/>
  <c r="AB2635" i="20"/>
  <c r="Z2631" i="20"/>
  <c r="AB2626" i="20"/>
  <c r="Z2622" i="20"/>
  <c r="AB2617" i="20"/>
  <c r="AB2612" i="20"/>
  <c r="Z2608" i="20"/>
  <c r="AB2603" i="20"/>
  <c r="Z2599" i="20"/>
  <c r="AB2594" i="20"/>
  <c r="Z2590" i="20"/>
  <c r="AB2585" i="20"/>
  <c r="AB2580" i="20"/>
  <c r="Z2576" i="20"/>
  <c r="AB2571" i="20"/>
  <c r="Z2567" i="20"/>
  <c r="Z2563" i="20"/>
  <c r="Z2559" i="20"/>
  <c r="Z2555" i="20"/>
  <c r="Z2551" i="20"/>
  <c r="AB2893" i="20"/>
  <c r="AB2889" i="20"/>
  <c r="AB2873" i="20"/>
  <c r="AB2857" i="20"/>
  <c r="AB2841" i="20"/>
  <c r="AB2825" i="20"/>
  <c r="AB2809" i="20"/>
  <c r="AB2793" i="20"/>
  <c r="AB2777" i="20"/>
  <c r="AB2761" i="20"/>
  <c r="AB2745" i="20"/>
  <c r="Z2732" i="20"/>
  <c r="AB2725" i="20"/>
  <c r="AB2720" i="20"/>
  <c r="Z2716" i="20"/>
  <c r="AB2711" i="20"/>
  <c r="Z2707" i="20"/>
  <c r="AB2702" i="20"/>
  <c r="Z2698" i="20"/>
  <c r="AB2693" i="20"/>
  <c r="AB2688" i="20"/>
  <c r="Z2684" i="20"/>
  <c r="AB2679" i="20"/>
  <c r="Z2675" i="20"/>
  <c r="AB2670" i="20"/>
  <c r="Z2666" i="20"/>
  <c r="AB2661" i="20"/>
  <c r="AB2656" i="20"/>
  <c r="Z2652" i="20"/>
  <c r="AB2647" i="20"/>
  <c r="Z2643" i="20"/>
  <c r="AB2638" i="20"/>
  <c r="Z2634" i="20"/>
  <c r="AB2629" i="20"/>
  <c r="AB2624" i="20"/>
  <c r="Z2620" i="20"/>
  <c r="AB2615" i="20"/>
  <c r="Z2611" i="20"/>
  <c r="AB2606" i="20"/>
  <c r="Z2602" i="20"/>
  <c r="AB2597" i="20"/>
  <c r="AB2592" i="20"/>
  <c r="Z2588" i="20"/>
  <c r="AB2583" i="20"/>
  <c r="Z2579" i="20"/>
  <c r="AB2574" i="20"/>
  <c r="Z2570" i="20"/>
  <c r="AB2565" i="20"/>
  <c r="AB2561" i="20"/>
  <c r="AB2557" i="20"/>
  <c r="AB2553" i="20"/>
  <c r="Z2367" i="20"/>
  <c r="Z2371" i="20"/>
  <c r="Z2375" i="20"/>
  <c r="Z2379" i="20"/>
  <c r="Z2383" i="20"/>
  <c r="Z2387" i="20"/>
  <c r="Z2391" i="20"/>
  <c r="Z2395" i="20"/>
  <c r="Z2399" i="20"/>
  <c r="Z2403" i="20"/>
  <c r="Z2407" i="20"/>
  <c r="Z2411" i="20"/>
  <c r="Z2415" i="20"/>
  <c r="Z2421" i="20"/>
  <c r="Z2426" i="20"/>
  <c r="Z2431" i="20"/>
  <c r="Z2437" i="20"/>
  <c r="Z2442" i="20"/>
  <c r="Z2447" i="20"/>
  <c r="Z2453" i="20"/>
  <c r="Z2458" i="20"/>
  <c r="Z2463" i="20"/>
  <c r="Z2469" i="20"/>
  <c r="Z2474" i="20"/>
  <c r="Z2479" i="20"/>
  <c r="Z2485" i="20"/>
  <c r="Z2490" i="20"/>
  <c r="Z2495" i="20"/>
  <c r="Z2501" i="20"/>
  <c r="Z2506" i="20"/>
  <c r="Z2511" i="20"/>
  <c r="Z2517" i="20"/>
  <c r="Z2522" i="20"/>
  <c r="Z2527" i="20"/>
  <c r="Z2533" i="20"/>
  <c r="Z2538" i="20"/>
  <c r="Z2543" i="20"/>
  <c r="Z2549" i="20"/>
  <c r="AB2556" i="20"/>
  <c r="AB2564" i="20"/>
  <c r="AB2573" i="20"/>
  <c r="AB2582" i="20"/>
  <c r="AB2591" i="20"/>
  <c r="AB2600" i="20"/>
  <c r="Z2610" i="20"/>
  <c r="Z2619" i="20"/>
  <c r="Z2628" i="20"/>
  <c r="AB2637" i="20"/>
  <c r="AB2646" i="20"/>
  <c r="AB2655" i="20"/>
  <c r="AB2664" i="20"/>
  <c r="Z2674" i="20"/>
  <c r="Z2683" i="20"/>
  <c r="Z2692" i="20"/>
  <c r="AB2701" i="20"/>
  <c r="AB2710" i="20"/>
  <c r="AB2719" i="20"/>
  <c r="AB2729" i="20"/>
  <c r="AB2757" i="20"/>
  <c r="AB2789" i="20"/>
  <c r="AB2821" i="20"/>
  <c r="AB2853" i="20"/>
  <c r="AB2885" i="20"/>
  <c r="AB2367" i="20"/>
  <c r="AB2371" i="20"/>
  <c r="AB2375" i="20"/>
  <c r="AB2379" i="20"/>
  <c r="AB2383" i="20"/>
  <c r="AB2387" i="20"/>
  <c r="AB2391" i="20"/>
  <c r="AB2395" i="20"/>
  <c r="AB2399" i="20"/>
  <c r="AB2403" i="20"/>
  <c r="AB2407" i="20"/>
  <c r="AB2411" i="20"/>
  <c r="AB2416" i="20"/>
  <c r="AB2421" i="20"/>
  <c r="AB2426" i="20"/>
  <c r="AB2432" i="20"/>
  <c r="AB2437" i="20"/>
  <c r="AB2442" i="20"/>
  <c r="AB2448" i="20"/>
  <c r="AB2453" i="20"/>
  <c r="AB2458" i="20"/>
  <c r="AB2464" i="20"/>
  <c r="AB2469" i="20"/>
  <c r="AB2474" i="20"/>
  <c r="AB2480" i="20"/>
  <c r="AB2485" i="20"/>
  <c r="AB2490" i="20"/>
  <c r="AB2496" i="20"/>
  <c r="AB2501" i="20"/>
  <c r="AB2506" i="20"/>
  <c r="AB2512" i="20"/>
  <c r="AB2517" i="20"/>
  <c r="AB2522" i="20"/>
  <c r="AB2528" i="20"/>
  <c r="AB2533" i="20"/>
  <c r="AB2538" i="20"/>
  <c r="AB2544" i="20"/>
  <c r="AB2549" i="20"/>
  <c r="Z2557" i="20"/>
  <c r="Z2565" i="20"/>
  <c r="Z2574" i="20"/>
  <c r="Z2583" i="20"/>
  <c r="Z2592" i="20"/>
  <c r="AB2601" i="20"/>
  <c r="AB2610" i="20"/>
  <c r="AB2619" i="20"/>
  <c r="AB2628" i="20"/>
  <c r="Z2638" i="20"/>
  <c r="Z2647" i="20"/>
  <c r="Z2656" i="20"/>
  <c r="AB2665" i="20"/>
  <c r="AB2674" i="20"/>
  <c r="AB2683" i="20"/>
  <c r="AB2692" i="20"/>
  <c r="Z2702" i="20"/>
  <c r="Z2711" i="20"/>
  <c r="Z2720" i="20"/>
  <c r="Z2731" i="20"/>
  <c r="Z2759" i="20"/>
  <c r="Z2791" i="20"/>
  <c r="Z2823" i="20"/>
  <c r="Z2855" i="20"/>
  <c r="Z2887" i="20"/>
  <c r="Z2902" i="20"/>
  <c r="Z2368" i="20"/>
  <c r="Z2372" i="20"/>
  <c r="Z2376" i="20"/>
  <c r="Z2380" i="20"/>
  <c r="Z2384" i="20"/>
  <c r="Z2388" i="20"/>
  <c r="Z2392" i="20"/>
  <c r="Z2396" i="20"/>
  <c r="Z2400" i="20"/>
  <c r="Z2404" i="20"/>
  <c r="Z2408" i="20"/>
  <c r="Z2412" i="20"/>
  <c r="Z2417" i="20"/>
  <c r="Z2422" i="20"/>
  <c r="Z2427" i="20"/>
  <c r="Z2433" i="20"/>
  <c r="Z2438" i="20"/>
  <c r="Z2443" i="20"/>
  <c r="Z2449" i="20"/>
  <c r="Z2454" i="20"/>
  <c r="Z2459" i="20"/>
  <c r="Z2465" i="20"/>
  <c r="Z2470" i="20"/>
  <c r="Z2475" i="20"/>
  <c r="Z2481" i="20"/>
  <c r="Z2486" i="20"/>
  <c r="Z2491" i="20"/>
  <c r="Z2497" i="20"/>
  <c r="Z2502" i="20"/>
  <c r="Z2507" i="20"/>
  <c r="Z2513" i="20"/>
  <c r="Z2518" i="20"/>
  <c r="Z2523" i="20"/>
  <c r="Z2529" i="20"/>
  <c r="Z2534" i="20"/>
  <c r="Z2539" i="20"/>
  <c r="Z2545" i="20"/>
  <c r="Z2550" i="20"/>
  <c r="Z2558" i="20"/>
  <c r="Z2566" i="20"/>
  <c r="Z2575" i="20"/>
  <c r="Z2584" i="20"/>
  <c r="AB2593" i="20"/>
  <c r="AB2602" i="20"/>
  <c r="AB2611" i="20"/>
  <c r="AB2620" i="20"/>
  <c r="Z2630" i="20"/>
  <c r="Z2639" i="20"/>
  <c r="Z2648" i="20"/>
  <c r="AB2657" i="20"/>
  <c r="AB2666" i="20"/>
  <c r="AB2675" i="20"/>
  <c r="AB2684" i="20"/>
  <c r="Z2694" i="20"/>
  <c r="Z2703" i="20"/>
  <c r="Z2712" i="20"/>
  <c r="AB2721" i="20"/>
  <c r="AB2732" i="20"/>
  <c r="Z2763" i="20"/>
  <c r="Z2795" i="20"/>
  <c r="Z2827" i="20"/>
  <c r="Z2859" i="20"/>
  <c r="Z2891" i="20"/>
  <c r="P1800" i="20"/>
  <c r="Z641" i="20"/>
  <c r="Z665" i="20"/>
  <c r="Z719" i="20"/>
  <c r="AB1144" i="20"/>
  <c r="AB645" i="20"/>
  <c r="AB653" i="20"/>
  <c r="AB661" i="20"/>
  <c r="AB669" i="20"/>
  <c r="AB677" i="20"/>
  <c r="AB710" i="20"/>
  <c r="Z731" i="20"/>
  <c r="Z754" i="20"/>
  <c r="AB774" i="20"/>
  <c r="Z795" i="20"/>
  <c r="Z818" i="20"/>
  <c r="AB838" i="20"/>
  <c r="Z859" i="20"/>
  <c r="Z882" i="20"/>
  <c r="AB902" i="20"/>
  <c r="Z923" i="20"/>
  <c r="AB954" i="20"/>
  <c r="AB1018" i="20"/>
  <c r="AB1050" i="20"/>
  <c r="AB1420" i="20"/>
  <c r="Z1231" i="20"/>
  <c r="Z642" i="20"/>
  <c r="Z646" i="20"/>
  <c r="Z650" i="20"/>
  <c r="Z654" i="20"/>
  <c r="Z658" i="20"/>
  <c r="Z662" i="20"/>
  <c r="Z666" i="20"/>
  <c r="Z670" i="20"/>
  <c r="Z674" i="20"/>
  <c r="Z678" i="20"/>
  <c r="Z682" i="20"/>
  <c r="AB690" i="20"/>
  <c r="Z702" i="20"/>
  <c r="Z711" i="20"/>
  <c r="AB722" i="20"/>
  <c r="Z734" i="20"/>
  <c r="Z743" i="20"/>
  <c r="AB754" i="20"/>
  <c r="Z766" i="20"/>
  <c r="Z775" i="20"/>
  <c r="AB786" i="20"/>
  <c r="Z798" i="20"/>
  <c r="Z807" i="20"/>
  <c r="AB818" i="20"/>
  <c r="Z830" i="20"/>
  <c r="Z839" i="20"/>
  <c r="AB850" i="20"/>
  <c r="Z862" i="20"/>
  <c r="Z871" i="20"/>
  <c r="AB882" i="20"/>
  <c r="Z894" i="20"/>
  <c r="Z903" i="20"/>
  <c r="AB914" i="20"/>
  <c r="Z926" i="20"/>
  <c r="AB938" i="20"/>
  <c r="AB958" i="20"/>
  <c r="AB990" i="20"/>
  <c r="AB1022" i="20"/>
  <c r="AB1054" i="20"/>
  <c r="AB1086" i="20"/>
  <c r="AB1118" i="20"/>
  <c r="AB1260" i="20"/>
  <c r="AB1347" i="20"/>
  <c r="Z1432" i="20"/>
  <c r="Z1228" i="20"/>
  <c r="Z1224" i="20"/>
  <c r="Z1220" i="20"/>
  <c r="Z1216" i="20"/>
  <c r="Z1212" i="20"/>
  <c r="Z1208" i="20"/>
  <c r="Z1204" i="20"/>
  <c r="Z1200" i="20"/>
  <c r="Z1196" i="20"/>
  <c r="Z1192" i="20"/>
  <c r="Z1188" i="20"/>
  <c r="Z1184" i="20"/>
  <c r="Z1180" i="20"/>
  <c r="Z1176" i="20"/>
  <c r="Z1172" i="20"/>
  <c r="Z1168" i="20"/>
  <c r="Z1164" i="20"/>
  <c r="Z1160" i="20"/>
  <c r="Z1156" i="20"/>
  <c r="Z1152" i="20"/>
  <c r="Z1148" i="20"/>
  <c r="Z1144" i="20"/>
  <c r="Z1140" i="20"/>
  <c r="AB1227" i="20"/>
  <c r="AB1223" i="20"/>
  <c r="AB1219" i="20"/>
  <c r="AB1215" i="20"/>
  <c r="AB1211" i="20"/>
  <c r="AB1207" i="20"/>
  <c r="AB1203" i="20"/>
  <c r="AB1199" i="20"/>
  <c r="AB1195" i="20"/>
  <c r="AB1191" i="20"/>
  <c r="AB1187" i="20"/>
  <c r="AB1183" i="20"/>
  <c r="AB1179" i="20"/>
  <c r="AB1175" i="20"/>
  <c r="AB1171" i="20"/>
  <c r="AB1167" i="20"/>
  <c r="AB1163" i="20"/>
  <c r="AB1159" i="20"/>
  <c r="AB1155" i="20"/>
  <c r="AB1151" i="20"/>
  <c r="AB1147" i="20"/>
  <c r="AB1143" i="20"/>
  <c r="Z1227" i="20"/>
  <c r="Z1223" i="20"/>
  <c r="Z1219" i="20"/>
  <c r="Z1215" i="20"/>
  <c r="Z1211" i="20"/>
  <c r="Z1207" i="20"/>
  <c r="Z1203" i="20"/>
  <c r="Z1199" i="20"/>
  <c r="Z1195" i="20"/>
  <c r="Z1191" i="20"/>
  <c r="Z1187" i="20"/>
  <c r="Z1183" i="20"/>
  <c r="Z1179" i="20"/>
  <c r="Z1175" i="20"/>
  <c r="Z1171" i="20"/>
  <c r="Z1167" i="20"/>
  <c r="Z1163" i="20"/>
  <c r="Z1159" i="20"/>
  <c r="Z1155" i="20"/>
  <c r="Z1151" i="20"/>
  <c r="Z1147" i="20"/>
  <c r="Z1143" i="20"/>
  <c r="AB1230" i="20"/>
  <c r="AB1226" i="20"/>
  <c r="AB1222" i="20"/>
  <c r="AB1218" i="20"/>
  <c r="AB1214" i="20"/>
  <c r="AB1210" i="20"/>
  <c r="AB1206" i="20"/>
  <c r="AB1202" i="20"/>
  <c r="AB1198" i="20"/>
  <c r="AB1194" i="20"/>
  <c r="AB1190" i="20"/>
  <c r="AB1186" i="20"/>
  <c r="AB1182" i="20"/>
  <c r="AB1178" i="20"/>
  <c r="AB1174" i="20"/>
  <c r="AB1170" i="20"/>
  <c r="AB1166" i="20"/>
  <c r="AB1162" i="20"/>
  <c r="AB1158" i="20"/>
  <c r="AB1154" i="20"/>
  <c r="AB1150" i="20"/>
  <c r="AB1146" i="20"/>
  <c r="Z1230" i="20"/>
  <c r="Z1226" i="20"/>
  <c r="Z1222" i="20"/>
  <c r="Z1218" i="20"/>
  <c r="Z1214" i="20"/>
  <c r="Z1210" i="20"/>
  <c r="Z1206" i="20"/>
  <c r="Z1202" i="20"/>
  <c r="Z1198" i="20"/>
  <c r="Z1194" i="20"/>
  <c r="Z1190" i="20"/>
  <c r="Z1186" i="20"/>
  <c r="Z1182" i="20"/>
  <c r="Z1178" i="20"/>
  <c r="Z1174" i="20"/>
  <c r="Z1170" i="20"/>
  <c r="Z1166" i="20"/>
  <c r="Z1162" i="20"/>
  <c r="Z1158" i="20"/>
  <c r="Z1154" i="20"/>
  <c r="Z1150" i="20"/>
  <c r="Z1146" i="20"/>
  <c r="AB1225" i="20"/>
  <c r="AB1216" i="20"/>
  <c r="Z1205" i="20"/>
  <c r="AB1193" i="20"/>
  <c r="AB1184" i="20"/>
  <c r="Z1173" i="20"/>
  <c r="AB1161" i="20"/>
  <c r="AB1152" i="20"/>
  <c r="Z1142" i="20"/>
  <c r="AB1137" i="20"/>
  <c r="AB1133" i="20"/>
  <c r="AB1129" i="20"/>
  <c r="AB1125" i="20"/>
  <c r="AB1121" i="20"/>
  <c r="AB1117" i="20"/>
  <c r="AB1113" i="20"/>
  <c r="AB1109" i="20"/>
  <c r="AB1105" i="20"/>
  <c r="AB1101" i="20"/>
  <c r="AB1097" i="20"/>
  <c r="AB1093" i="20"/>
  <c r="AB1089" i="20"/>
  <c r="AB1085" i="20"/>
  <c r="AB1081" i="20"/>
  <c r="AB1077" i="20"/>
  <c r="AB1073" i="20"/>
  <c r="AB1069" i="20"/>
  <c r="AB1065" i="20"/>
  <c r="AB1061" i="20"/>
  <c r="AB1057" i="20"/>
  <c r="AB1053" i="20"/>
  <c r="AB1049" i="20"/>
  <c r="AB1045" i="20"/>
  <c r="AB1041" i="20"/>
  <c r="AB1037" i="20"/>
  <c r="AB1033" i="20"/>
  <c r="AB1029" i="20"/>
  <c r="AB1025" i="20"/>
  <c r="AB1021" i="20"/>
  <c r="AB1017" i="20"/>
  <c r="AB1013" i="20"/>
  <c r="AB1009" i="20"/>
  <c r="AB1005" i="20"/>
  <c r="AB1001" i="20"/>
  <c r="AB997" i="20"/>
  <c r="AB993" i="20"/>
  <c r="AB989" i="20"/>
  <c r="AB985" i="20"/>
  <c r="AB981" i="20"/>
  <c r="AB977" i="20"/>
  <c r="AB973" i="20"/>
  <c r="AB969" i="20"/>
  <c r="AB965" i="20"/>
  <c r="AB961" i="20"/>
  <c r="AB957" i="20"/>
  <c r="AB953" i="20"/>
  <c r="AB949" i="20"/>
  <c r="AB945" i="20"/>
  <c r="AB941" i="20"/>
  <c r="AB937" i="20"/>
  <c r="AB933" i="20"/>
  <c r="AB929" i="20"/>
  <c r="AB925" i="20"/>
  <c r="AB921" i="20"/>
  <c r="AB917" i="20"/>
  <c r="AB913" i="20"/>
  <c r="AB909" i="20"/>
  <c r="AB905" i="20"/>
  <c r="AB901" i="20"/>
  <c r="AB897" i="20"/>
  <c r="AB893" i="20"/>
  <c r="AB889" i="20"/>
  <c r="AB885" i="20"/>
  <c r="AB881" i="20"/>
  <c r="AB877" i="20"/>
  <c r="AB873" i="20"/>
  <c r="AB869" i="20"/>
  <c r="AB865" i="20"/>
  <c r="AB861" i="20"/>
  <c r="AB857" i="20"/>
  <c r="AB853" i="20"/>
  <c r="AB849" i="20"/>
  <c r="AB845" i="20"/>
  <c r="AB841" i="20"/>
  <c r="AB837" i="20"/>
  <c r="AB833" i="20"/>
  <c r="AB829" i="20"/>
  <c r="AB825" i="20"/>
  <c r="AB821" i="20"/>
  <c r="AB817" i="20"/>
  <c r="AB813" i="20"/>
  <c r="AB809" i="20"/>
  <c r="AB805" i="20"/>
  <c r="AB801" i="20"/>
  <c r="AB797" i="20"/>
  <c r="AB793" i="20"/>
  <c r="AB789" i="20"/>
  <c r="AB785" i="20"/>
  <c r="AB781" i="20"/>
  <c r="AB777" i="20"/>
  <c r="AB773" i="20"/>
  <c r="AB769" i="20"/>
  <c r="AB765" i="20"/>
  <c r="AB761" i="20"/>
  <c r="AB757" i="20"/>
  <c r="AB753" i="20"/>
  <c r="AB749" i="20"/>
  <c r="AB745" i="20"/>
  <c r="AB741" i="20"/>
  <c r="AB737" i="20"/>
  <c r="AB733" i="20"/>
  <c r="AB729" i="20"/>
  <c r="AB725" i="20"/>
  <c r="AB721" i="20"/>
  <c r="AB717" i="20"/>
  <c r="AB713" i="20"/>
  <c r="AB709" i="20"/>
  <c r="AB705" i="20"/>
  <c r="AB701" i="20"/>
  <c r="AB697" i="20"/>
  <c r="AB693" i="20"/>
  <c r="AB689" i="20"/>
  <c r="AB685" i="20"/>
  <c r="Z1225" i="20"/>
  <c r="AB1213" i="20"/>
  <c r="AB1204" i="20"/>
  <c r="Z1193" i="20"/>
  <c r="AB1181" i="20"/>
  <c r="AB1172" i="20"/>
  <c r="Z1161" i="20"/>
  <c r="AB1149" i="20"/>
  <c r="AB1141" i="20"/>
  <c r="Z1137" i="20"/>
  <c r="Z1133" i="20"/>
  <c r="Z1129" i="20"/>
  <c r="Z1125" i="20"/>
  <c r="Z1121" i="20"/>
  <c r="Z1117" i="20"/>
  <c r="Z1113" i="20"/>
  <c r="Z1109" i="20"/>
  <c r="Z1105" i="20"/>
  <c r="Z1101" i="20"/>
  <c r="Z1097" i="20"/>
  <c r="Z1093" i="20"/>
  <c r="Z1089" i="20"/>
  <c r="Z1085" i="20"/>
  <c r="Z1081" i="20"/>
  <c r="Z1077" i="20"/>
  <c r="Z1073" i="20"/>
  <c r="Z1069" i="20"/>
  <c r="Z1065" i="20"/>
  <c r="Z1061" i="20"/>
  <c r="Z1057" i="20"/>
  <c r="Z1053" i="20"/>
  <c r="Z1049" i="20"/>
  <c r="Z1045" i="20"/>
  <c r="Z1041" i="20"/>
  <c r="Z1037" i="20"/>
  <c r="Z1033" i="20"/>
  <c r="Z1029" i="20"/>
  <c r="Z1025" i="20"/>
  <c r="Z1021" i="20"/>
  <c r="Z1017" i="20"/>
  <c r="Z1013" i="20"/>
  <c r="Z1009" i="20"/>
  <c r="Z1005" i="20"/>
  <c r="Z1001" i="20"/>
  <c r="Z997" i="20"/>
  <c r="Z993" i="20"/>
  <c r="Z989" i="20"/>
  <c r="Z985" i="20"/>
  <c r="Z981" i="20"/>
  <c r="Z977" i="20"/>
  <c r="Z973" i="20"/>
  <c r="Z969" i="20"/>
  <c r="Z965" i="20"/>
  <c r="Z961" i="20"/>
  <c r="Z957" i="20"/>
  <c r="Z953" i="20"/>
  <c r="Z949" i="20"/>
  <c r="Z945" i="20"/>
  <c r="Z941" i="20"/>
  <c r="Z937" i="20"/>
  <c r="Z933" i="20"/>
  <c r="Z929" i="20"/>
  <c r="Z925" i="20"/>
  <c r="Z921" i="20"/>
  <c r="Z917" i="20"/>
  <c r="Z913" i="20"/>
  <c r="Z909" i="20"/>
  <c r="Z905" i="20"/>
  <c r="Z901" i="20"/>
  <c r="Z897" i="20"/>
  <c r="Z893" i="20"/>
  <c r="Z889" i="20"/>
  <c r="Z885" i="20"/>
  <c r="Z881" i="20"/>
  <c r="Z877" i="20"/>
  <c r="Z873" i="20"/>
  <c r="Z869" i="20"/>
  <c r="Z865" i="20"/>
  <c r="Z861" i="20"/>
  <c r="Z857" i="20"/>
  <c r="Z853" i="20"/>
  <c r="Z849" i="20"/>
  <c r="Z845" i="20"/>
  <c r="Z841" i="20"/>
  <c r="Z837" i="20"/>
  <c r="Z833" i="20"/>
  <c r="Z829" i="20"/>
  <c r="Z825" i="20"/>
  <c r="Z821" i="20"/>
  <c r="Z817" i="20"/>
  <c r="Z813" i="20"/>
  <c r="Z809" i="20"/>
  <c r="Z805" i="20"/>
  <c r="Z801" i="20"/>
  <c r="Z797" i="20"/>
  <c r="Z793" i="20"/>
  <c r="Z789" i="20"/>
  <c r="Z785" i="20"/>
  <c r="Z781" i="20"/>
  <c r="Z777" i="20"/>
  <c r="Z773" i="20"/>
  <c r="Z769" i="20"/>
  <c r="Z765" i="20"/>
  <c r="Z761" i="20"/>
  <c r="Z757" i="20"/>
  <c r="Z753" i="20"/>
  <c r="Z749" i="20"/>
  <c r="Z745" i="20"/>
  <c r="Z741" i="20"/>
  <c r="Z737" i="20"/>
  <c r="Z733" i="20"/>
  <c r="Z729" i="20"/>
  <c r="Z725" i="20"/>
  <c r="Z721" i="20"/>
  <c r="Z717" i="20"/>
  <c r="Z713" i="20"/>
  <c r="Z709" i="20"/>
  <c r="Z705" i="20"/>
  <c r="Z701" i="20"/>
  <c r="Z697" i="20"/>
  <c r="Z693" i="20"/>
  <c r="Z689" i="20"/>
  <c r="Z685" i="20"/>
  <c r="AB1224" i="20"/>
  <c r="Z1213" i="20"/>
  <c r="AB1201" i="20"/>
  <c r="AB1192" i="20"/>
  <c r="Z1181" i="20"/>
  <c r="AB1169" i="20"/>
  <c r="AB1160" i="20"/>
  <c r="Z1149" i="20"/>
  <c r="Z1141" i="20"/>
  <c r="AB1136" i="20"/>
  <c r="AB1132" i="20"/>
  <c r="AB1128" i="20"/>
  <c r="AB1124" i="20"/>
  <c r="AB1120" i="20"/>
  <c r="AB1116" i="20"/>
  <c r="AB1112" i="20"/>
  <c r="AB1108" i="20"/>
  <c r="AB1104" i="20"/>
  <c r="AB1100" i="20"/>
  <c r="AB1096" i="20"/>
  <c r="AB1092" i="20"/>
  <c r="AB1088" i="20"/>
  <c r="AB1084" i="20"/>
  <c r="AB1080" i="20"/>
  <c r="AB1076" i="20"/>
  <c r="AB1072" i="20"/>
  <c r="AB1068" i="20"/>
  <c r="AB1064" i="20"/>
  <c r="AB1060" i="20"/>
  <c r="AB1056" i="20"/>
  <c r="AB1052" i="20"/>
  <c r="AB1048" i="20"/>
  <c r="AB1044" i="20"/>
  <c r="AB1040" i="20"/>
  <c r="AB1036" i="20"/>
  <c r="AB1032" i="20"/>
  <c r="AB1028" i="20"/>
  <c r="AB1024" i="20"/>
  <c r="AB1020" i="20"/>
  <c r="AB1016" i="20"/>
  <c r="AB1012" i="20"/>
  <c r="AB1008" i="20"/>
  <c r="AB1004" i="20"/>
  <c r="AB1000" i="20"/>
  <c r="AB996" i="20"/>
  <c r="AB992" i="20"/>
  <c r="AB988" i="20"/>
  <c r="AB984" i="20"/>
  <c r="AB980" i="20"/>
  <c r="AB976" i="20"/>
  <c r="AB972" i="20"/>
  <c r="AB968" i="20"/>
  <c r="AB964" i="20"/>
  <c r="AB960" i="20"/>
  <c r="AB956" i="20"/>
  <c r="AB952" i="20"/>
  <c r="AB948" i="20"/>
  <c r="AB944" i="20"/>
  <c r="AB940" i="20"/>
  <c r="AB936" i="20"/>
  <c r="AB932" i="20"/>
  <c r="AB928" i="20"/>
  <c r="AB924" i="20"/>
  <c r="AB920" i="20"/>
  <c r="AB916" i="20"/>
  <c r="AB912" i="20"/>
  <c r="AB908" i="20"/>
  <c r="AB904" i="20"/>
  <c r="AB900" i="20"/>
  <c r="AB896" i="20"/>
  <c r="AB892" i="20"/>
  <c r="AB888" i="20"/>
  <c r="AB884" i="20"/>
  <c r="AB880" i="20"/>
  <c r="AB876" i="20"/>
  <c r="AB872" i="20"/>
  <c r="AB868" i="20"/>
  <c r="AB864" i="20"/>
  <c r="AB860" i="20"/>
  <c r="AB856" i="20"/>
  <c r="AB852" i="20"/>
  <c r="AB848" i="20"/>
  <c r="AB844" i="20"/>
  <c r="AB840" i="20"/>
  <c r="AB836" i="20"/>
  <c r="AB832" i="20"/>
  <c r="AB828" i="20"/>
  <c r="AB824" i="20"/>
  <c r="AB820" i="20"/>
  <c r="AB816" i="20"/>
  <c r="AB812" i="20"/>
  <c r="AB808" i="20"/>
  <c r="AB804" i="20"/>
  <c r="AB800" i="20"/>
  <c r="AB796" i="20"/>
  <c r="AB792" i="20"/>
  <c r="AB788" i="20"/>
  <c r="AB784" i="20"/>
  <c r="AB780" i="20"/>
  <c r="AB776" i="20"/>
  <c r="AB772" i="20"/>
  <c r="AB768" i="20"/>
  <c r="AB764" i="20"/>
  <c r="AB760" i="20"/>
  <c r="AB756" i="20"/>
  <c r="AB752" i="20"/>
  <c r="AB748" i="20"/>
  <c r="AB744" i="20"/>
  <c r="AB740" i="20"/>
  <c r="AB736" i="20"/>
  <c r="AB732" i="20"/>
  <c r="AB728" i="20"/>
  <c r="AB724" i="20"/>
  <c r="AB720" i="20"/>
  <c r="AB716" i="20"/>
  <c r="AB712" i="20"/>
  <c r="AB708" i="20"/>
  <c r="AB704" i="20"/>
  <c r="AB700" i="20"/>
  <c r="AB696" i="20"/>
  <c r="AB692" i="20"/>
  <c r="AB688" i="20"/>
  <c r="AB684" i="20"/>
  <c r="AB1221" i="20"/>
  <c r="AB1212" i="20"/>
  <c r="Z1201" i="20"/>
  <c r="AB1189" i="20"/>
  <c r="AB1180" i="20"/>
  <c r="Z1169" i="20"/>
  <c r="AB1157" i="20"/>
  <c r="AB1148" i="20"/>
  <c r="AB1140" i="20"/>
  <c r="Z1136" i="20"/>
  <c r="Z1132" i="20"/>
  <c r="Z1128" i="20"/>
  <c r="Z1124" i="20"/>
  <c r="Z1120" i="20"/>
  <c r="Z1116" i="20"/>
  <c r="Z1112" i="20"/>
  <c r="Z1108" i="20"/>
  <c r="Z1104" i="20"/>
  <c r="Z1100" i="20"/>
  <c r="Z1096" i="20"/>
  <c r="Z1092" i="20"/>
  <c r="Z1088" i="20"/>
  <c r="Z1084" i="20"/>
  <c r="Z1080" i="20"/>
  <c r="Z1076" i="20"/>
  <c r="Z1072" i="20"/>
  <c r="Z1068" i="20"/>
  <c r="Z1064" i="20"/>
  <c r="Z1060" i="20"/>
  <c r="Z1056" i="20"/>
  <c r="Z1052" i="20"/>
  <c r="Z1048" i="20"/>
  <c r="Z1044" i="20"/>
  <c r="Z1040" i="20"/>
  <c r="Z1036" i="20"/>
  <c r="Z1032" i="20"/>
  <c r="Z1028" i="20"/>
  <c r="Z1024" i="20"/>
  <c r="Z1020" i="20"/>
  <c r="Z1016" i="20"/>
  <c r="Z1012" i="20"/>
  <c r="Z1008" i="20"/>
  <c r="Z1004" i="20"/>
  <c r="Z1000" i="20"/>
  <c r="Z996" i="20"/>
  <c r="Z992" i="20"/>
  <c r="Z988" i="20"/>
  <c r="Z984" i="20"/>
  <c r="Z980" i="20"/>
  <c r="Z976" i="20"/>
  <c r="Z972" i="20"/>
  <c r="Z968" i="20"/>
  <c r="Z964" i="20"/>
  <c r="Z960" i="20"/>
  <c r="Z956" i="20"/>
  <c r="Z952" i="20"/>
  <c r="Z948" i="20"/>
  <c r="Z944" i="20"/>
  <c r="Z940" i="20"/>
  <c r="Z936" i="20"/>
  <c r="Z932" i="20"/>
  <c r="Z928" i="20"/>
  <c r="Z924" i="20"/>
  <c r="Z920" i="20"/>
  <c r="Z916" i="20"/>
  <c r="Z912" i="20"/>
  <c r="Z908" i="20"/>
  <c r="Z904" i="20"/>
  <c r="Z900" i="20"/>
  <c r="Z896" i="20"/>
  <c r="Z892" i="20"/>
  <c r="Z888" i="20"/>
  <c r="Z884" i="20"/>
  <c r="Z880" i="20"/>
  <c r="Z876" i="20"/>
  <c r="Z872" i="20"/>
  <c r="Z868" i="20"/>
  <c r="Z864" i="20"/>
  <c r="Z860" i="20"/>
  <c r="Z856" i="20"/>
  <c r="Z852" i="20"/>
  <c r="Z848" i="20"/>
  <c r="Z844" i="20"/>
  <c r="Z840" i="20"/>
  <c r="Z836" i="20"/>
  <c r="Z832" i="20"/>
  <c r="Z828" i="20"/>
  <c r="Z824" i="20"/>
  <c r="Z820" i="20"/>
  <c r="Z816" i="20"/>
  <c r="Z812" i="20"/>
  <c r="Z808" i="20"/>
  <c r="Z804" i="20"/>
  <c r="Z800" i="20"/>
  <c r="Z796" i="20"/>
  <c r="Z792" i="20"/>
  <c r="Z788" i="20"/>
  <c r="Z784" i="20"/>
  <c r="Z780" i="20"/>
  <c r="Z776" i="20"/>
  <c r="Z772" i="20"/>
  <c r="Z768" i="20"/>
  <c r="Z764" i="20"/>
  <c r="Z760" i="20"/>
  <c r="Z756" i="20"/>
  <c r="Z752" i="20"/>
  <c r="Z748" i="20"/>
  <c r="Z744" i="20"/>
  <c r="Z740" i="20"/>
  <c r="Z736" i="20"/>
  <c r="Z732" i="20"/>
  <c r="Z728" i="20"/>
  <c r="Z724" i="20"/>
  <c r="Z720" i="20"/>
  <c r="Z716" i="20"/>
  <c r="Z712" i="20"/>
  <c r="Z708" i="20"/>
  <c r="Z704" i="20"/>
  <c r="Z700" i="20"/>
  <c r="Z696" i="20"/>
  <c r="Z692" i="20"/>
  <c r="Z688" i="20"/>
  <c r="Z1221" i="20"/>
  <c r="AB1209" i="20"/>
  <c r="AB1200" i="20"/>
  <c r="Z1189" i="20"/>
  <c r="AB1177" i="20"/>
  <c r="AB1168" i="20"/>
  <c r="Z1157" i="20"/>
  <c r="AB1145" i="20"/>
  <c r="AB1139" i="20"/>
  <c r="AB1135" i="20"/>
  <c r="AB1131" i="20"/>
  <c r="AB1127" i="20"/>
  <c r="AB1123" i="20"/>
  <c r="AB1119" i="20"/>
  <c r="AB1115" i="20"/>
  <c r="AB1111" i="20"/>
  <c r="AB1107" i="20"/>
  <c r="AB1103" i="20"/>
  <c r="AB1099" i="20"/>
  <c r="AB1095" i="20"/>
  <c r="AB1091" i="20"/>
  <c r="AB1087" i="20"/>
  <c r="AB1083" i="20"/>
  <c r="AB1079" i="20"/>
  <c r="AB1075" i="20"/>
  <c r="AB1071" i="20"/>
  <c r="AB1067" i="20"/>
  <c r="AB1063" i="20"/>
  <c r="AB1059" i="20"/>
  <c r="AB1055" i="20"/>
  <c r="AB1051" i="20"/>
  <c r="AB1047" i="20"/>
  <c r="AB1043" i="20"/>
  <c r="AB1039" i="20"/>
  <c r="AB1035" i="20"/>
  <c r="AB1031" i="20"/>
  <c r="AB1027" i="20"/>
  <c r="AB1023" i="20"/>
  <c r="AB1019" i="20"/>
  <c r="AB1015" i="20"/>
  <c r="AB1011" i="20"/>
  <c r="AB1007" i="20"/>
  <c r="AB1003" i="20"/>
  <c r="AB999" i="20"/>
  <c r="AB995" i="20"/>
  <c r="AB991" i="20"/>
  <c r="AB987" i="20"/>
  <c r="AB983" i="20"/>
  <c r="AB979" i="20"/>
  <c r="AB975" i="20"/>
  <c r="AB971" i="20"/>
  <c r="AB967" i="20"/>
  <c r="AB963" i="20"/>
  <c r="AB959" i="20"/>
  <c r="AB955" i="20"/>
  <c r="AB951" i="20"/>
  <c r="AB947" i="20"/>
  <c r="AB943" i="20"/>
  <c r="AB939" i="20"/>
  <c r="AB935" i="20"/>
  <c r="AB931" i="20"/>
  <c r="AB927" i="20"/>
  <c r="AB923" i="20"/>
  <c r="AB919" i="20"/>
  <c r="AB915" i="20"/>
  <c r="AB911" i="20"/>
  <c r="AB907" i="20"/>
  <c r="AB903" i="20"/>
  <c r="AB899" i="20"/>
  <c r="AB895" i="20"/>
  <c r="AB891" i="20"/>
  <c r="AB887" i="20"/>
  <c r="AB883" i="20"/>
  <c r="AB879" i="20"/>
  <c r="AB875" i="20"/>
  <c r="AB871" i="20"/>
  <c r="AB867" i="20"/>
  <c r="AB863" i="20"/>
  <c r="AB859" i="20"/>
  <c r="AB855" i="20"/>
  <c r="AB851" i="20"/>
  <c r="AB847" i="20"/>
  <c r="AB843" i="20"/>
  <c r="AB839" i="20"/>
  <c r="AB835" i="20"/>
  <c r="AB831" i="20"/>
  <c r="AB827" i="20"/>
  <c r="AB823" i="20"/>
  <c r="AB819" i="20"/>
  <c r="AB815" i="20"/>
  <c r="AB811" i="20"/>
  <c r="AB807" i="20"/>
  <c r="AB803" i="20"/>
  <c r="AB799" i="20"/>
  <c r="AB795" i="20"/>
  <c r="AB791" i="20"/>
  <c r="AB787" i="20"/>
  <c r="AB783" i="20"/>
  <c r="AB779" i="20"/>
  <c r="AB775" i="20"/>
  <c r="AB771" i="20"/>
  <c r="AB767" i="20"/>
  <c r="AB763" i="20"/>
  <c r="AB759" i="20"/>
  <c r="AB755" i="20"/>
  <c r="AB751" i="20"/>
  <c r="AB747" i="20"/>
  <c r="AB743" i="20"/>
  <c r="AB739" i="20"/>
  <c r="AB735" i="20"/>
  <c r="AB731" i="20"/>
  <c r="AB727" i="20"/>
  <c r="AB723" i="20"/>
  <c r="AB719" i="20"/>
  <c r="AB715" i="20"/>
  <c r="AB711" i="20"/>
  <c r="AB707" i="20"/>
  <c r="AB703" i="20"/>
  <c r="AB699" i="20"/>
  <c r="AB695" i="20"/>
  <c r="AB691" i="20"/>
  <c r="AB687" i="20"/>
  <c r="AB683" i="20"/>
  <c r="AB1229" i="20"/>
  <c r="AB1220" i="20"/>
  <c r="Z1209" i="20"/>
  <c r="AB1197" i="20"/>
  <c r="AB1188" i="20"/>
  <c r="Z1177" i="20"/>
  <c r="AB1165" i="20"/>
  <c r="AB1156" i="20"/>
  <c r="Z1145" i="20"/>
  <c r="Z1139" i="20"/>
  <c r="Z1135" i="20"/>
  <c r="Z1131" i="20"/>
  <c r="Z1127" i="20"/>
  <c r="Z1123" i="20"/>
  <c r="Z1119" i="20"/>
  <c r="Z1115" i="20"/>
  <c r="Z1111" i="20"/>
  <c r="Z1107" i="20"/>
  <c r="Z1103" i="20"/>
  <c r="Z1099" i="20"/>
  <c r="Z1095" i="20"/>
  <c r="Z1091" i="20"/>
  <c r="Z1087" i="20"/>
  <c r="Z1083" i="20"/>
  <c r="Z1079" i="20"/>
  <c r="Z1075" i="20"/>
  <c r="Z1071" i="20"/>
  <c r="Z1067" i="20"/>
  <c r="Z1063" i="20"/>
  <c r="Z1059" i="20"/>
  <c r="Z1055" i="20"/>
  <c r="Z1051" i="20"/>
  <c r="Z1047" i="20"/>
  <c r="Z1043" i="20"/>
  <c r="Z1039" i="20"/>
  <c r="Z1035" i="20"/>
  <c r="Z1031" i="20"/>
  <c r="Z1027" i="20"/>
  <c r="Z1023" i="20"/>
  <c r="Z1019" i="20"/>
  <c r="Z1015" i="20"/>
  <c r="Z1011" i="20"/>
  <c r="Z1007" i="20"/>
  <c r="Z1003" i="20"/>
  <c r="Z999" i="20"/>
  <c r="Z995" i="20"/>
  <c r="Z991" i="20"/>
  <c r="Z987" i="20"/>
  <c r="Z983" i="20"/>
  <c r="Z979" i="20"/>
  <c r="Z975" i="20"/>
  <c r="Z971" i="20"/>
  <c r="Z967" i="20"/>
  <c r="Z963" i="20"/>
  <c r="Z959" i="20"/>
  <c r="Z955" i="20"/>
  <c r="Z951" i="20"/>
  <c r="Z947" i="20"/>
  <c r="Z943" i="20"/>
  <c r="Z939" i="20"/>
  <c r="Z935" i="20"/>
  <c r="Z931" i="20"/>
  <c r="AB1228" i="20"/>
  <c r="Z1217" i="20"/>
  <c r="AB1205" i="20"/>
  <c r="AB1196" i="20"/>
  <c r="Z1185" i="20"/>
  <c r="AB1173" i="20"/>
  <c r="AB1164" i="20"/>
  <c r="Z1153" i="20"/>
  <c r="AB1142" i="20"/>
  <c r="Z1138" i="20"/>
  <c r="Z1134" i="20"/>
  <c r="Z1130" i="20"/>
  <c r="Z1126" i="20"/>
  <c r="Z1122" i="20"/>
  <c r="Z1118" i="20"/>
  <c r="Z1114" i="20"/>
  <c r="Z1110" i="20"/>
  <c r="Z1106" i="20"/>
  <c r="Z1102" i="20"/>
  <c r="Z1098" i="20"/>
  <c r="Z1094" i="20"/>
  <c r="Z1090" i="20"/>
  <c r="Z1086" i="20"/>
  <c r="Z1082" i="20"/>
  <c r="Z1078" i="20"/>
  <c r="Z1074" i="20"/>
  <c r="Z1070" i="20"/>
  <c r="Z1066" i="20"/>
  <c r="Z1062" i="20"/>
  <c r="Z1058" i="20"/>
  <c r="Z1054" i="20"/>
  <c r="Z1050" i="20"/>
  <c r="Z1046" i="20"/>
  <c r="Z1042" i="20"/>
  <c r="Z1038" i="20"/>
  <c r="Z1034" i="20"/>
  <c r="Z1030" i="20"/>
  <c r="Z1026" i="20"/>
  <c r="Z1022" i="20"/>
  <c r="Z1018" i="20"/>
  <c r="Z1014" i="20"/>
  <c r="Z1010" i="20"/>
  <c r="Z1006" i="20"/>
  <c r="Z1002" i="20"/>
  <c r="Z998" i="20"/>
  <c r="Z994" i="20"/>
  <c r="Z990" i="20"/>
  <c r="Z986" i="20"/>
  <c r="Z982" i="20"/>
  <c r="Z978" i="20"/>
  <c r="Z974" i="20"/>
  <c r="Z970" i="20"/>
  <c r="Z966" i="20"/>
  <c r="Z962" i="20"/>
  <c r="Z958" i="20"/>
  <c r="Z954" i="20"/>
  <c r="Z649" i="20"/>
  <c r="Z653" i="20"/>
  <c r="Z669" i="20"/>
  <c r="Z677" i="20"/>
  <c r="Z687" i="20"/>
  <c r="Z710" i="20"/>
  <c r="Z751" i="20"/>
  <c r="Z774" i="20"/>
  <c r="AB794" i="20"/>
  <c r="Z815" i="20"/>
  <c r="Z838" i="20"/>
  <c r="AB858" i="20"/>
  <c r="Z879" i="20"/>
  <c r="Z902" i="20"/>
  <c r="AB922" i="20"/>
  <c r="AB950" i="20"/>
  <c r="AB982" i="20"/>
  <c r="AB1046" i="20"/>
  <c r="AB1411" i="20"/>
  <c r="AB681" i="20"/>
  <c r="AB1251" i="20"/>
  <c r="AB1231" i="20"/>
  <c r="AB642" i="20"/>
  <c r="AB646" i="20"/>
  <c r="AB650" i="20"/>
  <c r="AB654" i="20"/>
  <c r="AB658" i="20"/>
  <c r="AB662" i="20"/>
  <c r="AB666" i="20"/>
  <c r="AB670" i="20"/>
  <c r="AB674" i="20"/>
  <c r="AB678" i="20"/>
  <c r="AB682" i="20"/>
  <c r="Z691" i="20"/>
  <c r="AB702" i="20"/>
  <c r="Z714" i="20"/>
  <c r="Z723" i="20"/>
  <c r="AB734" i="20"/>
  <c r="Z746" i="20"/>
  <c r="Z755" i="20"/>
  <c r="AB766" i="20"/>
  <c r="Z778" i="20"/>
  <c r="Z787" i="20"/>
  <c r="AB798" i="20"/>
  <c r="Z810" i="20"/>
  <c r="Z819" i="20"/>
  <c r="AB830" i="20"/>
  <c r="Z842" i="20"/>
  <c r="Z851" i="20"/>
  <c r="AB862" i="20"/>
  <c r="Z874" i="20"/>
  <c r="Z883" i="20"/>
  <c r="AB894" i="20"/>
  <c r="Z906" i="20"/>
  <c r="Z915" i="20"/>
  <c r="AB926" i="20"/>
  <c r="Z942" i="20"/>
  <c r="AB962" i="20"/>
  <c r="AB994" i="20"/>
  <c r="AB1026" i="20"/>
  <c r="AB1058" i="20"/>
  <c r="AB1090" i="20"/>
  <c r="AB1122" i="20"/>
  <c r="AB1176" i="20"/>
  <c r="Z1272" i="20"/>
  <c r="AB1356" i="20"/>
  <c r="AB1443" i="20"/>
  <c r="AB1110" i="20"/>
  <c r="AB641" i="20"/>
  <c r="Z699" i="20"/>
  <c r="AB1153" i="20"/>
  <c r="Z639" i="20"/>
  <c r="Z643" i="20"/>
  <c r="Z647" i="20"/>
  <c r="Z651" i="20"/>
  <c r="Z655" i="20"/>
  <c r="Z659" i="20"/>
  <c r="Z663" i="20"/>
  <c r="Z667" i="20"/>
  <c r="Z671" i="20"/>
  <c r="Z675" i="20"/>
  <c r="Z679" i="20"/>
  <c r="Z683" i="20"/>
  <c r="Z694" i="20"/>
  <c r="Z703" i="20"/>
  <c r="AB714" i="20"/>
  <c r="Z726" i="20"/>
  <c r="Z735" i="20"/>
  <c r="AB746" i="20"/>
  <c r="Z758" i="20"/>
  <c r="Z767" i="20"/>
  <c r="AB778" i="20"/>
  <c r="Z790" i="20"/>
  <c r="Z799" i="20"/>
  <c r="AB810" i="20"/>
  <c r="Z822" i="20"/>
  <c r="Z831" i="20"/>
  <c r="AB842" i="20"/>
  <c r="Z854" i="20"/>
  <c r="Z863" i="20"/>
  <c r="AB874" i="20"/>
  <c r="Z886" i="20"/>
  <c r="Z895" i="20"/>
  <c r="AB906" i="20"/>
  <c r="Z918" i="20"/>
  <c r="Z927" i="20"/>
  <c r="AB942" i="20"/>
  <c r="AB966" i="20"/>
  <c r="AB998" i="20"/>
  <c r="AB1030" i="20"/>
  <c r="AB1062" i="20"/>
  <c r="AB1094" i="20"/>
  <c r="AB1126" i="20"/>
  <c r="AB1185" i="20"/>
  <c r="AB1283" i="20"/>
  <c r="Z1368" i="20"/>
  <c r="AB1791" i="20"/>
  <c r="AB1787" i="20"/>
  <c r="AB1783" i="20"/>
  <c r="AB1779" i="20"/>
  <c r="AB1775" i="20"/>
  <c r="AB1771" i="20"/>
  <c r="AB1767" i="20"/>
  <c r="AB1763" i="20"/>
  <c r="AB1759" i="20"/>
  <c r="AB1755" i="20"/>
  <c r="AB1751" i="20"/>
  <c r="AB1747" i="20"/>
  <c r="AB1743" i="20"/>
  <c r="AB1739" i="20"/>
  <c r="AB1735" i="20"/>
  <c r="AB1731" i="20"/>
  <c r="AB1727" i="20"/>
  <c r="AB1723" i="20"/>
  <c r="AB1719" i="20"/>
  <c r="AB1715" i="20"/>
  <c r="AB1711" i="20"/>
  <c r="AB1707" i="20"/>
  <c r="AB1703" i="20"/>
  <c r="AB1699" i="20"/>
  <c r="AB1695" i="20"/>
  <c r="AB1691" i="20"/>
  <c r="AB1687" i="20"/>
  <c r="AB1683" i="20"/>
  <c r="AB1679" i="20"/>
  <c r="AB1675" i="20"/>
  <c r="AB1671" i="20"/>
  <c r="AB1667" i="20"/>
  <c r="AB1663" i="20"/>
  <c r="AB1659" i="20"/>
  <c r="AB1655" i="20"/>
  <c r="AB1651" i="20"/>
  <c r="AB1647" i="20"/>
  <c r="AB1643" i="20"/>
  <c r="AB1639" i="20"/>
  <c r="AB1635" i="20"/>
  <c r="AB1631" i="20"/>
  <c r="AB1627" i="20"/>
  <c r="AB1623" i="20"/>
  <c r="AB1619" i="20"/>
  <c r="AB1615" i="20"/>
  <c r="AB1611" i="20"/>
  <c r="AB1607" i="20"/>
  <c r="AB1603" i="20"/>
  <c r="AB1599" i="20"/>
  <c r="AB1595" i="20"/>
  <c r="AB1591" i="20"/>
  <c r="AB1587" i="20"/>
  <c r="AB1583" i="20"/>
  <c r="AB1579" i="20"/>
  <c r="AB1575" i="20"/>
  <c r="AB1571" i="20"/>
  <c r="AB1567" i="20"/>
  <c r="AB1563" i="20"/>
  <c r="AB1559" i="20"/>
  <c r="AB1555" i="20"/>
  <c r="AB1551" i="20"/>
  <c r="AB1547" i="20"/>
  <c r="AB1543" i="20"/>
  <c r="AB1539" i="20"/>
  <c r="AB1535" i="20"/>
  <c r="AB1531" i="20"/>
  <c r="AB1527" i="20"/>
  <c r="AB1523" i="20"/>
  <c r="AB1519" i="20"/>
  <c r="AB1515" i="20"/>
  <c r="AB1511" i="20"/>
  <c r="AB1507" i="20"/>
  <c r="AB1503" i="20"/>
  <c r="AB1499" i="20"/>
  <c r="AB1495" i="20"/>
  <c r="AB1491" i="20"/>
  <c r="AB1487" i="20"/>
  <c r="AB1483" i="20"/>
  <c r="AB1479" i="20"/>
  <c r="AB1475" i="20"/>
  <c r="AB1471" i="20"/>
  <c r="AB1467" i="20"/>
  <c r="AB1463" i="20"/>
  <c r="AB1459" i="20"/>
  <c r="AB1455" i="20"/>
  <c r="Z1791" i="20"/>
  <c r="Z1787" i="20"/>
  <c r="Z1783" i="20"/>
  <c r="Z1779" i="20"/>
  <c r="Z1775" i="20"/>
  <c r="Z1771" i="20"/>
  <c r="Z1767" i="20"/>
  <c r="Z1763" i="20"/>
  <c r="Z1759" i="20"/>
  <c r="Z1755" i="20"/>
  <c r="Z1751" i="20"/>
  <c r="Z1747" i="20"/>
  <c r="Z1743" i="20"/>
  <c r="Z1739" i="20"/>
  <c r="Z1735" i="20"/>
  <c r="Z1731" i="20"/>
  <c r="Z1727" i="20"/>
  <c r="Z1723" i="20"/>
  <c r="Z1719" i="20"/>
  <c r="Z1715" i="20"/>
  <c r="Z1711" i="20"/>
  <c r="Z1707" i="20"/>
  <c r="Z1703" i="20"/>
  <c r="Z1699" i="20"/>
  <c r="Z1695" i="20"/>
  <c r="Z1691" i="20"/>
  <c r="Z1687" i="20"/>
  <c r="Z1683" i="20"/>
  <c r="Z1679" i="20"/>
  <c r="Z1675" i="20"/>
  <c r="Z1671" i="20"/>
  <c r="Z1667" i="20"/>
  <c r="Z1663" i="20"/>
  <c r="Z1659" i="20"/>
  <c r="Z1655" i="20"/>
  <c r="Z1651" i="20"/>
  <c r="Z1647" i="20"/>
  <c r="Z1643" i="20"/>
  <c r="Z1639" i="20"/>
  <c r="Z1635" i="20"/>
  <c r="Z1631" i="20"/>
  <c r="Z1627" i="20"/>
  <c r="Z1623" i="20"/>
  <c r="Z1619" i="20"/>
  <c r="Z1615" i="20"/>
  <c r="Z1611" i="20"/>
  <c r="Z1607" i="20"/>
  <c r="Z1603" i="20"/>
  <c r="Z1599" i="20"/>
  <c r="Z1595" i="20"/>
  <c r="Z1591" i="20"/>
  <c r="Z1587" i="20"/>
  <c r="Z1583" i="20"/>
  <c r="Z1579" i="20"/>
  <c r="Z1575" i="20"/>
  <c r="Z1571" i="20"/>
  <c r="Z1567" i="20"/>
  <c r="Z1563" i="20"/>
  <c r="Z1559" i="20"/>
  <c r="Z1555" i="20"/>
  <c r="Z1551" i="20"/>
  <c r="Z1547" i="20"/>
  <c r="Z1543" i="20"/>
  <c r="Z1539" i="20"/>
  <c r="Z1535" i="20"/>
  <c r="Z1531" i="20"/>
  <c r="Z1527" i="20"/>
  <c r="Z1523" i="20"/>
  <c r="Z1519" i="20"/>
  <c r="Z1515" i="20"/>
  <c r="Z1511" i="20"/>
  <c r="Z1507" i="20"/>
  <c r="Z1503" i="20"/>
  <c r="Z1499" i="20"/>
  <c r="Z1495" i="20"/>
  <c r="Z1491" i="20"/>
  <c r="Z1487" i="20"/>
  <c r="Z1483" i="20"/>
  <c r="Z1479" i="20"/>
  <c r="Z1475" i="20"/>
  <c r="Z1471" i="20"/>
  <c r="Z1467" i="20"/>
  <c r="Z1463" i="20"/>
  <c r="Z1459" i="20"/>
  <c r="Z1455" i="20"/>
  <c r="AB1790" i="20"/>
  <c r="AB1786" i="20"/>
  <c r="AB1782" i="20"/>
  <c r="AB1778" i="20"/>
  <c r="AB1774" i="20"/>
  <c r="AB1770" i="20"/>
  <c r="AB1766" i="20"/>
  <c r="AB1762" i="20"/>
  <c r="AB1758" i="20"/>
  <c r="AB1754" i="20"/>
  <c r="AB1750" i="20"/>
  <c r="AB1746" i="20"/>
  <c r="AB1742" i="20"/>
  <c r="AB1738" i="20"/>
  <c r="AB1734" i="20"/>
  <c r="AB1730" i="20"/>
  <c r="AB1726" i="20"/>
  <c r="AB1722" i="20"/>
  <c r="AB1718" i="20"/>
  <c r="AB1714" i="20"/>
  <c r="AB1710" i="20"/>
  <c r="AB1706" i="20"/>
  <c r="AB1702" i="20"/>
  <c r="AB1698" i="20"/>
  <c r="AB1694" i="20"/>
  <c r="AB1690" i="20"/>
  <c r="AB1686" i="20"/>
  <c r="AB1682" i="20"/>
  <c r="AB1678" i="20"/>
  <c r="AB1674" i="20"/>
  <c r="AB1670" i="20"/>
  <c r="AB1666" i="20"/>
  <c r="AB1662" i="20"/>
  <c r="AB1658" i="20"/>
  <c r="AB1654" i="20"/>
  <c r="AB1650" i="20"/>
  <c r="AB1646" i="20"/>
  <c r="AB1642" i="20"/>
  <c r="AB1638" i="20"/>
  <c r="AB1634" i="20"/>
  <c r="AB1630" i="20"/>
  <c r="AB1626" i="20"/>
  <c r="AB1622" i="20"/>
  <c r="AB1618" i="20"/>
  <c r="AB1614" i="20"/>
  <c r="AB1610" i="20"/>
  <c r="AB1606" i="20"/>
  <c r="AB1602" i="20"/>
  <c r="AB1598" i="20"/>
  <c r="AB1594" i="20"/>
  <c r="AB1590" i="20"/>
  <c r="AB1586" i="20"/>
  <c r="AB1582" i="20"/>
  <c r="AB1578" i="20"/>
  <c r="AB1574" i="20"/>
  <c r="AB1570" i="20"/>
  <c r="AB1566" i="20"/>
  <c r="AB1562" i="20"/>
  <c r="AB1558" i="20"/>
  <c r="AB1554" i="20"/>
  <c r="AB1550" i="20"/>
  <c r="AB1546" i="20"/>
  <c r="AB1542" i="20"/>
  <c r="AB1538" i="20"/>
  <c r="AB1534" i="20"/>
  <c r="AB1530" i="20"/>
  <c r="AB1526" i="20"/>
  <c r="AB1522" i="20"/>
  <c r="AB1518" i="20"/>
  <c r="AB1514" i="20"/>
  <c r="AB1510" i="20"/>
  <c r="AB1506" i="20"/>
  <c r="AB1502" i="20"/>
  <c r="AB1498" i="20"/>
  <c r="AB1494" i="20"/>
  <c r="AB1490" i="20"/>
  <c r="AB1486" i="20"/>
  <c r="AB1482" i="20"/>
  <c r="AB1478" i="20"/>
  <c r="AB1474" i="20"/>
  <c r="AB1470" i="20"/>
  <c r="AB1466" i="20"/>
  <c r="AB1462" i="20"/>
  <c r="AB1458" i="20"/>
  <c r="AB1454" i="20"/>
  <c r="Z1790" i="20"/>
  <c r="Z1786" i="20"/>
  <c r="Z1782" i="20"/>
  <c r="Z1778" i="20"/>
  <c r="Z1774" i="20"/>
  <c r="Z1770" i="20"/>
  <c r="Z1766" i="20"/>
  <c r="Z1762" i="20"/>
  <c r="Z1758" i="20"/>
  <c r="Z1754" i="20"/>
  <c r="Z1750" i="20"/>
  <c r="Z1746" i="20"/>
  <c r="Z1742" i="20"/>
  <c r="Z1738" i="20"/>
  <c r="Z1734" i="20"/>
  <c r="Z1730" i="20"/>
  <c r="Z1726" i="20"/>
  <c r="Z1722" i="20"/>
  <c r="Z1718" i="20"/>
  <c r="Z1714" i="20"/>
  <c r="Z1710" i="20"/>
  <c r="Z1706" i="20"/>
  <c r="Z1702" i="20"/>
  <c r="Z1698" i="20"/>
  <c r="Z1694" i="20"/>
  <c r="Z1690" i="20"/>
  <c r="Z1686" i="20"/>
  <c r="Z1682" i="20"/>
  <c r="Z1678" i="20"/>
  <c r="Z1674" i="20"/>
  <c r="Z1670" i="20"/>
  <c r="Z1666" i="20"/>
  <c r="Z1662" i="20"/>
  <c r="Z1658" i="20"/>
  <c r="Z1654" i="20"/>
  <c r="Z1650" i="20"/>
  <c r="Z1646" i="20"/>
  <c r="Z1642" i="20"/>
  <c r="Z1638" i="20"/>
  <c r="Z1634" i="20"/>
  <c r="Z1630" i="20"/>
  <c r="Z1626" i="20"/>
  <c r="Z1622" i="20"/>
  <c r="Z1618" i="20"/>
  <c r="Z1614" i="20"/>
  <c r="Z1610" i="20"/>
  <c r="Z1606" i="20"/>
  <c r="Z1602" i="20"/>
  <c r="Z1598" i="20"/>
  <c r="Z1594" i="20"/>
  <c r="Z1590" i="20"/>
  <c r="Z1586" i="20"/>
  <c r="Z1582" i="20"/>
  <c r="Z1578" i="20"/>
  <c r="Z1574" i="20"/>
  <c r="Z1570" i="20"/>
  <c r="Z1566" i="20"/>
  <c r="Z1562" i="20"/>
  <c r="Z1558" i="20"/>
  <c r="Z1554" i="20"/>
  <c r="Z1550" i="20"/>
  <c r="Z1546" i="20"/>
  <c r="Z1542" i="20"/>
  <c r="Z1538" i="20"/>
  <c r="Z1534" i="20"/>
  <c r="Z1530" i="20"/>
  <c r="Z1526" i="20"/>
  <c r="Z1522" i="20"/>
  <c r="Z1518" i="20"/>
  <c r="Z1514" i="20"/>
  <c r="Z1510" i="20"/>
  <c r="Z1506" i="20"/>
  <c r="Z1502" i="20"/>
  <c r="Z1498" i="20"/>
  <c r="Z1494" i="20"/>
  <c r="Z1490" i="20"/>
  <c r="Z1486" i="20"/>
  <c r="Z1482" i="20"/>
  <c r="Z1478" i="20"/>
  <c r="Z1474" i="20"/>
  <c r="Z1470" i="20"/>
  <c r="Z1466" i="20"/>
  <c r="Z1462" i="20"/>
  <c r="Z1458" i="20"/>
  <c r="Z1454" i="20"/>
  <c r="AB1789" i="20"/>
  <c r="AB1785" i="20"/>
  <c r="AB1781" i="20"/>
  <c r="AB1777" i="20"/>
  <c r="AB1773" i="20"/>
  <c r="AB1769" i="20"/>
  <c r="AB1765" i="20"/>
  <c r="AB1761" i="20"/>
  <c r="AB1757" i="20"/>
  <c r="AB1753" i="20"/>
  <c r="AB1749" i="20"/>
  <c r="AB1745" i="20"/>
  <c r="AB1741" i="20"/>
  <c r="AB1737" i="20"/>
  <c r="AB1733" i="20"/>
  <c r="AB1729" i="20"/>
  <c r="AB1725" i="20"/>
  <c r="AB1721" i="20"/>
  <c r="AB1717" i="20"/>
  <c r="AB1713" i="20"/>
  <c r="AB1709" i="20"/>
  <c r="AB1705" i="20"/>
  <c r="AB1701" i="20"/>
  <c r="AB1697" i="20"/>
  <c r="AB1693" i="20"/>
  <c r="AB1689" i="20"/>
  <c r="AB1685" i="20"/>
  <c r="AB1681" i="20"/>
  <c r="AB1677" i="20"/>
  <c r="AB1673" i="20"/>
  <c r="AB1669" i="20"/>
  <c r="AB1665" i="20"/>
  <c r="AB1661" i="20"/>
  <c r="AB1657" i="20"/>
  <c r="AB1653" i="20"/>
  <c r="AB1649" i="20"/>
  <c r="AB1645" i="20"/>
  <c r="AB1641" i="20"/>
  <c r="AB1637" i="20"/>
  <c r="AB1633" i="20"/>
  <c r="AB1629" i="20"/>
  <c r="AB1625" i="20"/>
  <c r="AB1621" i="20"/>
  <c r="AB1617" i="20"/>
  <c r="AB1613" i="20"/>
  <c r="AB1609" i="20"/>
  <c r="AB1605" i="20"/>
  <c r="AB1601" i="20"/>
  <c r="AB1597" i="20"/>
  <c r="AB1593" i="20"/>
  <c r="AB1589" i="20"/>
  <c r="AB1585" i="20"/>
  <c r="AB1581" i="20"/>
  <c r="AB1577" i="20"/>
  <c r="AB1573" i="20"/>
  <c r="AB1569" i="20"/>
  <c r="AB1565" i="20"/>
  <c r="AB1561" i="20"/>
  <c r="AB1557" i="20"/>
  <c r="AB1553" i="20"/>
  <c r="AB1549" i="20"/>
  <c r="AB1545" i="20"/>
  <c r="AB1541" i="20"/>
  <c r="AB1537" i="20"/>
  <c r="AB1533" i="20"/>
  <c r="AB1529" i="20"/>
  <c r="AB1525" i="20"/>
  <c r="AB1521" i="20"/>
  <c r="AB1517" i="20"/>
  <c r="AB1513" i="20"/>
  <c r="AB1509" i="20"/>
  <c r="AB1505" i="20"/>
  <c r="AB1501" i="20"/>
  <c r="AB1497" i="20"/>
  <c r="AB1493" i="20"/>
  <c r="AB1489" i="20"/>
  <c r="AB1485" i="20"/>
  <c r="AB1481" i="20"/>
  <c r="AB1477" i="20"/>
  <c r="AB1473" i="20"/>
  <c r="AB1469" i="20"/>
  <c r="AB1465" i="20"/>
  <c r="AB1461" i="20"/>
  <c r="AB1457" i="20"/>
  <c r="Z1789" i="20"/>
  <c r="Z1785" i="20"/>
  <c r="Z1781" i="20"/>
  <c r="Z1777" i="20"/>
  <c r="Z1773" i="20"/>
  <c r="Z1769" i="20"/>
  <c r="Z1765" i="20"/>
  <c r="Z1761" i="20"/>
  <c r="Z1757" i="20"/>
  <c r="Z1753" i="20"/>
  <c r="Z1749" i="20"/>
  <c r="Z1745" i="20"/>
  <c r="Z1741" i="20"/>
  <c r="Z1737" i="20"/>
  <c r="Z1733" i="20"/>
  <c r="Z1729" i="20"/>
  <c r="Z1725" i="20"/>
  <c r="Z1721" i="20"/>
  <c r="Z1717" i="20"/>
  <c r="Z1713" i="20"/>
  <c r="Z1709" i="20"/>
  <c r="Z1705" i="20"/>
  <c r="Z1701" i="20"/>
  <c r="Z1697" i="20"/>
  <c r="Z1693" i="20"/>
  <c r="Z1689" i="20"/>
  <c r="Z1685" i="20"/>
  <c r="Z1681" i="20"/>
  <c r="Z1677" i="20"/>
  <c r="Z1673" i="20"/>
  <c r="Z1669" i="20"/>
  <c r="Z1665" i="20"/>
  <c r="Z1661" i="20"/>
  <c r="Z1657" i="20"/>
  <c r="Z1653" i="20"/>
  <c r="Z1649" i="20"/>
  <c r="Z1645" i="20"/>
  <c r="Z1641" i="20"/>
  <c r="Z1637" i="20"/>
  <c r="Z1633" i="20"/>
  <c r="Z1629" i="20"/>
  <c r="Z1625" i="20"/>
  <c r="Z1621" i="20"/>
  <c r="Z1617" i="20"/>
  <c r="Z1613" i="20"/>
  <c r="Z1609" i="20"/>
  <c r="Z1605" i="20"/>
  <c r="Z1601" i="20"/>
  <c r="Z1597" i="20"/>
  <c r="Z1593" i="20"/>
  <c r="Z1589" i="20"/>
  <c r="Z1585" i="20"/>
  <c r="Z1581" i="20"/>
  <c r="Z1577" i="20"/>
  <c r="Z1573" i="20"/>
  <c r="Z1569" i="20"/>
  <c r="Z1565" i="20"/>
  <c r="Z1561" i="20"/>
  <c r="Z1557" i="20"/>
  <c r="Z1553" i="20"/>
  <c r="Z1549" i="20"/>
  <c r="Z1545" i="20"/>
  <c r="Z1541" i="20"/>
  <c r="Z1537" i="20"/>
  <c r="Z1533" i="20"/>
  <c r="Z1529" i="20"/>
  <c r="Z1525" i="20"/>
  <c r="Z1521" i="20"/>
  <c r="Z1517" i="20"/>
  <c r="Z1513" i="20"/>
  <c r="Z1509" i="20"/>
  <c r="Z1505" i="20"/>
  <c r="Z1501" i="20"/>
  <c r="Z1497" i="20"/>
  <c r="Z1493" i="20"/>
  <c r="Z1489" i="20"/>
  <c r="Z1485" i="20"/>
  <c r="Z1481" i="20"/>
  <c r="Z1477" i="20"/>
  <c r="Z1473" i="20"/>
  <c r="Z1469" i="20"/>
  <c r="Z1465" i="20"/>
  <c r="Z1461" i="20"/>
  <c r="Z1457" i="20"/>
  <c r="Z1788" i="20"/>
  <c r="Z1784" i="20"/>
  <c r="Z1780" i="20"/>
  <c r="Z1776" i="20"/>
  <c r="Z1772" i="20"/>
  <c r="Z1768" i="20"/>
  <c r="Z1764" i="20"/>
  <c r="Z1760" i="20"/>
  <c r="Z1756" i="20"/>
  <c r="Z1752" i="20"/>
  <c r="Z1748" i="20"/>
  <c r="Z1744" i="20"/>
  <c r="Z1740" i="20"/>
  <c r="Z1736" i="20"/>
  <c r="Z1732" i="20"/>
  <c r="Z1728" i="20"/>
  <c r="Z1724" i="20"/>
  <c r="Z1720" i="20"/>
  <c r="Z1716" i="20"/>
  <c r="Z1712" i="20"/>
  <c r="Z1708" i="20"/>
  <c r="Z1704" i="20"/>
  <c r="Z1700" i="20"/>
  <c r="Z1696" i="20"/>
  <c r="Z1692" i="20"/>
  <c r="Z1688" i="20"/>
  <c r="Z1684" i="20"/>
  <c r="Z1680" i="20"/>
  <c r="Z1676" i="20"/>
  <c r="Z1672" i="20"/>
  <c r="Z1668" i="20"/>
  <c r="Z1664" i="20"/>
  <c r="Z1660" i="20"/>
  <c r="Z1656" i="20"/>
  <c r="Z1652" i="20"/>
  <c r="Z1648" i="20"/>
  <c r="Z1644" i="20"/>
  <c r="Z1640" i="20"/>
  <c r="Z1636" i="20"/>
  <c r="Z1632" i="20"/>
  <c r="Z1628" i="20"/>
  <c r="Z1624" i="20"/>
  <c r="Z1620" i="20"/>
  <c r="Z1616" i="20"/>
  <c r="Z1612" i="20"/>
  <c r="Z1608" i="20"/>
  <c r="Z1604" i="20"/>
  <c r="Z1600" i="20"/>
  <c r="Z1596" i="20"/>
  <c r="Z1592" i="20"/>
  <c r="Z1588" i="20"/>
  <c r="Z1584" i="20"/>
  <c r="Z1580" i="20"/>
  <c r="Z1576" i="20"/>
  <c r="Z1572" i="20"/>
  <c r="Z1568" i="20"/>
  <c r="Z1564" i="20"/>
  <c r="Z1560" i="20"/>
  <c r="Z1556" i="20"/>
  <c r="Z1552" i="20"/>
  <c r="Z1548" i="20"/>
  <c r="Z1544" i="20"/>
  <c r="Z1540" i="20"/>
  <c r="Z1536" i="20"/>
  <c r="Z1532" i="20"/>
  <c r="Z1528" i="20"/>
  <c r="Z1524" i="20"/>
  <c r="Z1520" i="20"/>
  <c r="Z1516" i="20"/>
  <c r="Z1512" i="20"/>
  <c r="Z1508" i="20"/>
  <c r="Z1504" i="20"/>
  <c r="Z1500" i="20"/>
  <c r="Z1496" i="20"/>
  <c r="Z1492" i="20"/>
  <c r="Z1488" i="20"/>
  <c r="Z1484" i="20"/>
  <c r="Z1480" i="20"/>
  <c r="Z1476" i="20"/>
  <c r="Z1472" i="20"/>
  <c r="Z1468" i="20"/>
  <c r="Z1464" i="20"/>
  <c r="Z1460" i="20"/>
  <c r="Z1456" i="20"/>
  <c r="Z1452" i="20"/>
  <c r="AB1788" i="20"/>
  <c r="AB1756" i="20"/>
  <c r="AB1724" i="20"/>
  <c r="AB1692" i="20"/>
  <c r="AB1660" i="20"/>
  <c r="AB1628" i="20"/>
  <c r="AB1596" i="20"/>
  <c r="AB1564" i="20"/>
  <c r="AB1532" i="20"/>
  <c r="AB1500" i="20"/>
  <c r="AB1468" i="20"/>
  <c r="Z1451" i="20"/>
  <c r="Z1447" i="20"/>
  <c r="Z1443" i="20"/>
  <c r="Z1439" i="20"/>
  <c r="Z1435" i="20"/>
  <c r="Z1431" i="20"/>
  <c r="Z1427" i="20"/>
  <c r="Z1423" i="20"/>
  <c r="Z1419" i="20"/>
  <c r="Z1415" i="20"/>
  <c r="Z1411" i="20"/>
  <c r="Z1407" i="20"/>
  <c r="Z1403" i="20"/>
  <c r="Z1399" i="20"/>
  <c r="Z1395" i="20"/>
  <c r="Z1391" i="20"/>
  <c r="Z1387" i="20"/>
  <c r="Z1383" i="20"/>
  <c r="Z1379" i="20"/>
  <c r="Z1375" i="20"/>
  <c r="Z1371" i="20"/>
  <c r="Z1367" i="20"/>
  <c r="Z1363" i="20"/>
  <c r="Z1359" i="20"/>
  <c r="Z1355" i="20"/>
  <c r="Z1351" i="20"/>
  <c r="Z1347" i="20"/>
  <c r="Z1343" i="20"/>
  <c r="Z1339" i="20"/>
  <c r="Z1335" i="20"/>
  <c r="Z1331" i="20"/>
  <c r="Z1327" i="20"/>
  <c r="Z1323" i="20"/>
  <c r="Z1319" i="20"/>
  <c r="Z1315" i="20"/>
  <c r="Z1311" i="20"/>
  <c r="Z1307" i="20"/>
  <c r="Z1303" i="20"/>
  <c r="Z1299" i="20"/>
  <c r="Z1295" i="20"/>
  <c r="Z1291" i="20"/>
  <c r="Z1287" i="20"/>
  <c r="Z1283" i="20"/>
  <c r="Z1279" i="20"/>
  <c r="Z1275" i="20"/>
  <c r="Z1271" i="20"/>
  <c r="Z1267" i="20"/>
  <c r="Z1263" i="20"/>
  <c r="Z1259" i="20"/>
  <c r="Z1255" i="20"/>
  <c r="Z1251" i="20"/>
  <c r="Z1247" i="20"/>
  <c r="Z1243" i="20"/>
  <c r="AB1784" i="20"/>
  <c r="AB1752" i="20"/>
  <c r="AB1720" i="20"/>
  <c r="AB1688" i="20"/>
  <c r="AB1656" i="20"/>
  <c r="AB1624" i="20"/>
  <c r="AB1592" i="20"/>
  <c r="AB1560" i="20"/>
  <c r="AB1528" i="20"/>
  <c r="AB1496" i="20"/>
  <c r="AB1464" i="20"/>
  <c r="AB1450" i="20"/>
  <c r="AB1446" i="20"/>
  <c r="AB1442" i="20"/>
  <c r="AB1438" i="20"/>
  <c r="AB1434" i="20"/>
  <c r="AB1430" i="20"/>
  <c r="AB1426" i="20"/>
  <c r="AB1422" i="20"/>
  <c r="AB1418" i="20"/>
  <c r="AB1414" i="20"/>
  <c r="AB1410" i="20"/>
  <c r="AB1406" i="20"/>
  <c r="AB1402" i="20"/>
  <c r="AB1398" i="20"/>
  <c r="AB1394" i="20"/>
  <c r="AB1390" i="20"/>
  <c r="AB1386" i="20"/>
  <c r="AB1382" i="20"/>
  <c r="AB1378" i="20"/>
  <c r="AB1374" i="20"/>
  <c r="AB1370" i="20"/>
  <c r="AB1366" i="20"/>
  <c r="AB1362" i="20"/>
  <c r="AB1358" i="20"/>
  <c r="AB1354" i="20"/>
  <c r="AB1350" i="20"/>
  <c r="AB1346" i="20"/>
  <c r="AB1342" i="20"/>
  <c r="AB1338" i="20"/>
  <c r="AB1334" i="20"/>
  <c r="AB1330" i="20"/>
  <c r="AB1326" i="20"/>
  <c r="AB1322" i="20"/>
  <c r="AB1318" i="20"/>
  <c r="AB1314" i="20"/>
  <c r="AB1310" i="20"/>
  <c r="AB1306" i="20"/>
  <c r="AB1302" i="20"/>
  <c r="AB1298" i="20"/>
  <c r="AB1294" i="20"/>
  <c r="AB1290" i="20"/>
  <c r="AB1286" i="20"/>
  <c r="AB1282" i="20"/>
  <c r="AB1278" i="20"/>
  <c r="AB1274" i="20"/>
  <c r="AB1270" i="20"/>
  <c r="AB1266" i="20"/>
  <c r="AB1262" i="20"/>
  <c r="AB1258" i="20"/>
  <c r="AB1254" i="20"/>
  <c r="AB1250" i="20"/>
  <c r="AB1246" i="20"/>
  <c r="AB1792" i="20"/>
  <c r="AB1780" i="20"/>
  <c r="AB1748" i="20"/>
  <c r="AB1716" i="20"/>
  <c r="AB1684" i="20"/>
  <c r="AB1652" i="20"/>
  <c r="AB1620" i="20"/>
  <c r="AB1588" i="20"/>
  <c r="AB1556" i="20"/>
  <c r="AB1524" i="20"/>
  <c r="AB1492" i="20"/>
  <c r="AB1460" i="20"/>
  <c r="Z1450" i="20"/>
  <c r="Z1446" i="20"/>
  <c r="Z1442" i="20"/>
  <c r="Z1438" i="20"/>
  <c r="Z1434" i="20"/>
  <c r="Z1430" i="20"/>
  <c r="Z1426" i="20"/>
  <c r="Z1422" i="20"/>
  <c r="Z1418" i="20"/>
  <c r="Z1414" i="20"/>
  <c r="Z1410" i="20"/>
  <c r="Z1406" i="20"/>
  <c r="Z1402" i="20"/>
  <c r="Z1398" i="20"/>
  <c r="Z1394" i="20"/>
  <c r="Z1390" i="20"/>
  <c r="Z1386" i="20"/>
  <c r="Z1382" i="20"/>
  <c r="Z1378" i="20"/>
  <c r="Z1374" i="20"/>
  <c r="Z1370" i="20"/>
  <c r="Z1366" i="20"/>
  <c r="Z1362" i="20"/>
  <c r="Z1358" i="20"/>
  <c r="Z1354" i="20"/>
  <c r="Z1350" i="20"/>
  <c r="Z1346" i="20"/>
  <c r="Z1342" i="20"/>
  <c r="Z1338" i="20"/>
  <c r="Z1334" i="20"/>
  <c r="Z1330" i="20"/>
  <c r="Z1326" i="20"/>
  <c r="Z1322" i="20"/>
  <c r="Z1318" i="20"/>
  <c r="Z1314" i="20"/>
  <c r="Z1310" i="20"/>
  <c r="Z1306" i="20"/>
  <c r="Z1302" i="20"/>
  <c r="Z1298" i="20"/>
  <c r="Z1294" i="20"/>
  <c r="Z1290" i="20"/>
  <c r="Z1286" i="20"/>
  <c r="Z1282" i="20"/>
  <c r="Z1278" i="20"/>
  <c r="Z1274" i="20"/>
  <c r="Z1270" i="20"/>
  <c r="Z1266" i="20"/>
  <c r="Z1262" i="20"/>
  <c r="Z1258" i="20"/>
  <c r="Z1254" i="20"/>
  <c r="Z1250" i="20"/>
  <c r="Z1246" i="20"/>
  <c r="Z1792" i="20"/>
  <c r="AB1776" i="20"/>
  <c r="AB1744" i="20"/>
  <c r="AB1712" i="20"/>
  <c r="AB1680" i="20"/>
  <c r="AB1648" i="20"/>
  <c r="AB1616" i="20"/>
  <c r="AB1584" i="20"/>
  <c r="AB1552" i="20"/>
  <c r="AB1520" i="20"/>
  <c r="AB1488" i="20"/>
  <c r="AB1456" i="20"/>
  <c r="AB1449" i="20"/>
  <c r="AB1445" i="20"/>
  <c r="AB1441" i="20"/>
  <c r="AB1437" i="20"/>
  <c r="AB1433" i="20"/>
  <c r="AB1429" i="20"/>
  <c r="AB1425" i="20"/>
  <c r="AB1421" i="20"/>
  <c r="AB1417" i="20"/>
  <c r="AB1413" i="20"/>
  <c r="AB1409" i="20"/>
  <c r="AB1405" i="20"/>
  <c r="AB1401" i="20"/>
  <c r="AB1397" i="20"/>
  <c r="AB1393" i="20"/>
  <c r="AB1389" i="20"/>
  <c r="AB1385" i="20"/>
  <c r="AB1381" i="20"/>
  <c r="AB1377" i="20"/>
  <c r="AB1373" i="20"/>
  <c r="AB1369" i="20"/>
  <c r="AB1365" i="20"/>
  <c r="AB1361" i="20"/>
  <c r="AB1357" i="20"/>
  <c r="AB1353" i="20"/>
  <c r="AB1349" i="20"/>
  <c r="AB1345" i="20"/>
  <c r="AB1341" i="20"/>
  <c r="AB1337" i="20"/>
  <c r="AB1333" i="20"/>
  <c r="AB1329" i="20"/>
  <c r="AB1325" i="20"/>
  <c r="AB1321" i="20"/>
  <c r="AB1317" i="20"/>
  <c r="AB1313" i="20"/>
  <c r="AB1309" i="20"/>
  <c r="AB1305" i="20"/>
  <c r="AB1301" i="20"/>
  <c r="AB1297" i="20"/>
  <c r="AB1293" i="20"/>
  <c r="AB1289" i="20"/>
  <c r="AB1285" i="20"/>
  <c r="AB1281" i="20"/>
  <c r="AB1277" i="20"/>
  <c r="AB1273" i="20"/>
  <c r="AB1269" i="20"/>
  <c r="AB1265" i="20"/>
  <c r="AB1261" i="20"/>
  <c r="AB1257" i="20"/>
  <c r="AB1253" i="20"/>
  <c r="AB1249" i="20"/>
  <c r="AB1245" i="20"/>
  <c r="AB1772" i="20"/>
  <c r="AB1740" i="20"/>
  <c r="AB1708" i="20"/>
  <c r="AB1676" i="20"/>
  <c r="AB1644" i="20"/>
  <c r="AB1612" i="20"/>
  <c r="AB1580" i="20"/>
  <c r="AB1548" i="20"/>
  <c r="AB1516" i="20"/>
  <c r="AB1484" i="20"/>
  <c r="AB1453" i="20"/>
  <c r="Z1449" i="20"/>
  <c r="Z1445" i="20"/>
  <c r="Z1441" i="20"/>
  <c r="Z1437" i="20"/>
  <c r="Z1433" i="20"/>
  <c r="Z1429" i="20"/>
  <c r="Z1425" i="20"/>
  <c r="Z1421" i="20"/>
  <c r="Z1417" i="20"/>
  <c r="Z1413" i="20"/>
  <c r="Z1409" i="20"/>
  <c r="Z1405" i="20"/>
  <c r="Z1401" i="20"/>
  <c r="Z1397" i="20"/>
  <c r="Z1393" i="20"/>
  <c r="Z1389" i="20"/>
  <c r="Z1385" i="20"/>
  <c r="Z1381" i="20"/>
  <c r="Z1377" i="20"/>
  <c r="Z1373" i="20"/>
  <c r="Z1369" i="20"/>
  <c r="Z1365" i="20"/>
  <c r="Z1361" i="20"/>
  <c r="Z1357" i="20"/>
  <c r="Z1353" i="20"/>
  <c r="Z1349" i="20"/>
  <c r="Z1345" i="20"/>
  <c r="Z1341" i="20"/>
  <c r="Z1337" i="20"/>
  <c r="Z1333" i="20"/>
  <c r="Z1329" i="20"/>
  <c r="Z1325" i="20"/>
  <c r="Z1321" i="20"/>
  <c r="Z1317" i="20"/>
  <c r="Z1313" i="20"/>
  <c r="Z1309" i="20"/>
  <c r="Z1305" i="20"/>
  <c r="Z1301" i="20"/>
  <c r="Z1297" i="20"/>
  <c r="Z1293" i="20"/>
  <c r="Z1289" i="20"/>
  <c r="Z1285" i="20"/>
  <c r="Z1281" i="20"/>
  <c r="Z1277" i="20"/>
  <c r="Z1273" i="20"/>
  <c r="Z1269" i="20"/>
  <c r="Z1265" i="20"/>
  <c r="Z1261" i="20"/>
  <c r="Z1257" i="20"/>
  <c r="Z1253" i="20"/>
  <c r="Z1249" i="20"/>
  <c r="Z1245" i="20"/>
  <c r="AB1768" i="20"/>
  <c r="AB1696" i="20"/>
  <c r="AB1604" i="20"/>
  <c r="AB1512" i="20"/>
  <c r="AB1451" i="20"/>
  <c r="Z1440" i="20"/>
  <c r="AB1428" i="20"/>
  <c r="AB1419" i="20"/>
  <c r="Z1408" i="20"/>
  <c r="AB1396" i="20"/>
  <c r="AB1387" i="20"/>
  <c r="Z1376" i="20"/>
  <c r="AB1364" i="20"/>
  <c r="AB1355" i="20"/>
  <c r="Z1344" i="20"/>
  <c r="AB1332" i="20"/>
  <c r="AB1323" i="20"/>
  <c r="Z1312" i="20"/>
  <c r="AB1300" i="20"/>
  <c r="AB1291" i="20"/>
  <c r="Z1280" i="20"/>
  <c r="AB1268" i="20"/>
  <c r="AB1259" i="20"/>
  <c r="Z1248" i="20"/>
  <c r="AB1764" i="20"/>
  <c r="AB1672" i="20"/>
  <c r="AB1600" i="20"/>
  <c r="AB1508" i="20"/>
  <c r="AB1448" i="20"/>
  <c r="AB1439" i="20"/>
  <c r="Z1428" i="20"/>
  <c r="AB1416" i="20"/>
  <c r="AB1407" i="20"/>
  <c r="Z1396" i="20"/>
  <c r="AB1384" i="20"/>
  <c r="AB1375" i="20"/>
  <c r="Z1364" i="20"/>
  <c r="AB1352" i="20"/>
  <c r="AB1343" i="20"/>
  <c r="Z1332" i="20"/>
  <c r="AB1320" i="20"/>
  <c r="AB1311" i="20"/>
  <c r="Z1300" i="20"/>
  <c r="AB1288" i="20"/>
  <c r="AB1279" i="20"/>
  <c r="Z1268" i="20"/>
  <c r="AB1256" i="20"/>
  <c r="AB1247" i="20"/>
  <c r="AB1760" i="20"/>
  <c r="AB1668" i="20"/>
  <c r="AB1576" i="20"/>
  <c r="AB1504" i="20"/>
  <c r="Z1448" i="20"/>
  <c r="AB1436" i="20"/>
  <c r="AB1427" i="20"/>
  <c r="Z1416" i="20"/>
  <c r="AB1404" i="20"/>
  <c r="AB1395" i="20"/>
  <c r="Z1384" i="20"/>
  <c r="AB1372" i="20"/>
  <c r="AB1363" i="20"/>
  <c r="Z1352" i="20"/>
  <c r="AB1340" i="20"/>
  <c r="AB1331" i="20"/>
  <c r="Z1320" i="20"/>
  <c r="AB1308" i="20"/>
  <c r="AB1299" i="20"/>
  <c r="Z1288" i="20"/>
  <c r="AB1276" i="20"/>
  <c r="AB1267" i="20"/>
  <c r="Z1256" i="20"/>
  <c r="AB1244" i="20"/>
  <c r="AB1736" i="20"/>
  <c r="AB1664" i="20"/>
  <c r="AB1572" i="20"/>
  <c r="AB1480" i="20"/>
  <c r="AB1447" i="20"/>
  <c r="Z1436" i="20"/>
  <c r="AB1424" i="20"/>
  <c r="AB1415" i="20"/>
  <c r="Z1404" i="20"/>
  <c r="AB1392" i="20"/>
  <c r="AB1383" i="20"/>
  <c r="Z1372" i="20"/>
  <c r="AB1360" i="20"/>
  <c r="AB1351" i="20"/>
  <c r="Z1340" i="20"/>
  <c r="AB1328" i="20"/>
  <c r="AB1319" i="20"/>
  <c r="Z1308" i="20"/>
  <c r="AB1296" i="20"/>
  <c r="AB1287" i="20"/>
  <c r="Z1276" i="20"/>
  <c r="AB1264" i="20"/>
  <c r="AB1255" i="20"/>
  <c r="Z1244" i="20"/>
  <c r="AB1732" i="20"/>
  <c r="AB1640" i="20"/>
  <c r="AB1568" i="20"/>
  <c r="AB1476" i="20"/>
  <c r="AB1444" i="20"/>
  <c r="AB1435" i="20"/>
  <c r="Z1424" i="20"/>
  <c r="AB1412" i="20"/>
  <c r="AB1403" i="20"/>
  <c r="Z1392" i="20"/>
  <c r="AB1380" i="20"/>
  <c r="AB1371" i="20"/>
  <c r="Z1360" i="20"/>
  <c r="AB1348" i="20"/>
  <c r="AB1339" i="20"/>
  <c r="Z1328" i="20"/>
  <c r="AB1316" i="20"/>
  <c r="AB1307" i="20"/>
  <c r="Z1296" i="20"/>
  <c r="AB1284" i="20"/>
  <c r="AB1275" i="20"/>
  <c r="Z1264" i="20"/>
  <c r="AB1252" i="20"/>
  <c r="AB1243" i="20"/>
  <c r="AB1728" i="20"/>
  <c r="AB1636" i="20"/>
  <c r="AB1544" i="20"/>
  <c r="AB1472" i="20"/>
  <c r="Z1444" i="20"/>
  <c r="AB1432" i="20"/>
  <c r="AB1423" i="20"/>
  <c r="Z1412" i="20"/>
  <c r="AB1400" i="20"/>
  <c r="AB1391" i="20"/>
  <c r="Z1380" i="20"/>
  <c r="AB1368" i="20"/>
  <c r="AB1359" i="20"/>
  <c r="Z1348" i="20"/>
  <c r="AB1336" i="20"/>
  <c r="AB1327" i="20"/>
  <c r="Z1316" i="20"/>
  <c r="AB1304" i="20"/>
  <c r="AB1295" i="20"/>
  <c r="Z1284" i="20"/>
  <c r="AB1272" i="20"/>
  <c r="AB1263" i="20"/>
  <c r="Z1252" i="20"/>
  <c r="AB1700" i="20"/>
  <c r="AB1608" i="20"/>
  <c r="AB1536" i="20"/>
  <c r="AB1452" i="20"/>
  <c r="AB1440" i="20"/>
  <c r="AB1431" i="20"/>
  <c r="Z1420" i="20"/>
  <c r="AB1408" i="20"/>
  <c r="AB1399" i="20"/>
  <c r="Z1388" i="20"/>
  <c r="AB1376" i="20"/>
  <c r="AB1367" i="20"/>
  <c r="Z1356" i="20"/>
  <c r="AB1344" i="20"/>
  <c r="AB1335" i="20"/>
  <c r="Z1324" i="20"/>
  <c r="AB1312" i="20"/>
  <c r="AB1303" i="20"/>
  <c r="Z1292" i="20"/>
  <c r="AB1280" i="20"/>
  <c r="AB1271" i="20"/>
  <c r="Z1260" i="20"/>
  <c r="AB1248" i="20"/>
  <c r="Z661" i="20"/>
  <c r="AB730" i="20"/>
  <c r="Z1229" i="20"/>
  <c r="AB649" i="20"/>
  <c r="AB657" i="20"/>
  <c r="AB665" i="20"/>
  <c r="AB673" i="20"/>
  <c r="Z690" i="20"/>
  <c r="Z722" i="20"/>
  <c r="AB742" i="20"/>
  <c r="Z763" i="20"/>
  <c r="Z786" i="20"/>
  <c r="AB806" i="20"/>
  <c r="Z827" i="20"/>
  <c r="Z850" i="20"/>
  <c r="AB870" i="20"/>
  <c r="Z891" i="20"/>
  <c r="Z914" i="20"/>
  <c r="Z938" i="20"/>
  <c r="AB986" i="20"/>
  <c r="AB1082" i="20"/>
  <c r="Z1336" i="20"/>
  <c r="AB639" i="20"/>
  <c r="AB643" i="20"/>
  <c r="AB647" i="20"/>
  <c r="AB651" i="20"/>
  <c r="AB655" i="20"/>
  <c r="AB659" i="20"/>
  <c r="AB663" i="20"/>
  <c r="AB667" i="20"/>
  <c r="AB671" i="20"/>
  <c r="AB675" i="20"/>
  <c r="AB679" i="20"/>
  <c r="Z684" i="20"/>
  <c r="AB694" i="20"/>
  <c r="Z706" i="20"/>
  <c r="Z715" i="20"/>
  <c r="AB726" i="20"/>
  <c r="Z738" i="20"/>
  <c r="Z747" i="20"/>
  <c r="AB758" i="20"/>
  <c r="Z770" i="20"/>
  <c r="Z779" i="20"/>
  <c r="AB790" i="20"/>
  <c r="Z802" i="20"/>
  <c r="Z811" i="20"/>
  <c r="AB822" i="20"/>
  <c r="Z834" i="20"/>
  <c r="Z843" i="20"/>
  <c r="AB854" i="20"/>
  <c r="Z866" i="20"/>
  <c r="Z875" i="20"/>
  <c r="AB886" i="20"/>
  <c r="Z898" i="20"/>
  <c r="Z907" i="20"/>
  <c r="AB918" i="20"/>
  <c r="Z930" i="20"/>
  <c r="Z946" i="20"/>
  <c r="AB970" i="20"/>
  <c r="AB1002" i="20"/>
  <c r="AB1034" i="20"/>
  <c r="AB1066" i="20"/>
  <c r="AB1098" i="20"/>
  <c r="AB1130" i="20"/>
  <c r="Z1197" i="20"/>
  <c r="AB1292" i="20"/>
  <c r="AB1379" i="20"/>
  <c r="AB1540" i="20"/>
  <c r="Z640" i="20"/>
  <c r="Z644" i="20"/>
  <c r="Z648" i="20"/>
  <c r="Z652" i="20"/>
  <c r="Z656" i="20"/>
  <c r="Z660" i="20"/>
  <c r="Z664" i="20"/>
  <c r="Z668" i="20"/>
  <c r="Z672" i="20"/>
  <c r="Z676" i="20"/>
  <c r="Z680" i="20"/>
  <c r="Z686" i="20"/>
  <c r="Z695" i="20"/>
  <c r="AB706" i="20"/>
  <c r="Z718" i="20"/>
  <c r="Z727" i="20"/>
  <c r="AB738" i="20"/>
  <c r="Z750" i="20"/>
  <c r="Z759" i="20"/>
  <c r="AB770" i="20"/>
  <c r="Z782" i="20"/>
  <c r="Z791" i="20"/>
  <c r="AB802" i="20"/>
  <c r="Z814" i="20"/>
  <c r="Z823" i="20"/>
  <c r="AB834" i="20"/>
  <c r="Z846" i="20"/>
  <c r="Z855" i="20"/>
  <c r="AB866" i="20"/>
  <c r="Z878" i="20"/>
  <c r="Z887" i="20"/>
  <c r="AB898" i="20"/>
  <c r="Z910" i="20"/>
  <c r="Z919" i="20"/>
  <c r="AB930" i="20"/>
  <c r="AB946" i="20"/>
  <c r="AB974" i="20"/>
  <c r="AB1006" i="20"/>
  <c r="AB1038" i="20"/>
  <c r="AB1070" i="20"/>
  <c r="AB1102" i="20"/>
  <c r="AB1134" i="20"/>
  <c r="AB1208" i="20"/>
  <c r="Z1304" i="20"/>
  <c r="AB1388" i="20"/>
  <c r="AB1632" i="20"/>
  <c r="Z645" i="20"/>
  <c r="Z657" i="20"/>
  <c r="Z673" i="20"/>
  <c r="Z681" i="20"/>
  <c r="AB698" i="20"/>
  <c r="Z742" i="20"/>
  <c r="AB762" i="20"/>
  <c r="Z783" i="20"/>
  <c r="Z806" i="20"/>
  <c r="AB826" i="20"/>
  <c r="Z847" i="20"/>
  <c r="Z870" i="20"/>
  <c r="AB890" i="20"/>
  <c r="Z911" i="20"/>
  <c r="AB934" i="20"/>
  <c r="AB1014" i="20"/>
  <c r="AB1078" i="20"/>
  <c r="AB1324" i="20"/>
  <c r="AB1114" i="20"/>
  <c r="AB640" i="20"/>
  <c r="AB644" i="20"/>
  <c r="AB648" i="20"/>
  <c r="AB652" i="20"/>
  <c r="AB656" i="20"/>
  <c r="AB660" i="20"/>
  <c r="AB664" i="20"/>
  <c r="AB668" i="20"/>
  <c r="AB672" i="20"/>
  <c r="AB676" i="20"/>
  <c r="AB680" i="20"/>
  <c r="AB686" i="20"/>
  <c r="Z698" i="20"/>
  <c r="Z707" i="20"/>
  <c r="AB718" i="20"/>
  <c r="Z730" i="20"/>
  <c r="Z739" i="20"/>
  <c r="AB750" i="20"/>
  <c r="Z762" i="20"/>
  <c r="Z771" i="20"/>
  <c r="AB782" i="20"/>
  <c r="Z794" i="20"/>
  <c r="Z803" i="20"/>
  <c r="AB814" i="20"/>
  <c r="Z826" i="20"/>
  <c r="Z835" i="20"/>
  <c r="AB846" i="20"/>
  <c r="Z858" i="20"/>
  <c r="Z867" i="20"/>
  <c r="AB878" i="20"/>
  <c r="Z890" i="20"/>
  <c r="Z899" i="20"/>
  <c r="AB910" i="20"/>
  <c r="Z922" i="20"/>
  <c r="Z934" i="20"/>
  <c r="Z950" i="20"/>
  <c r="AB978" i="20"/>
  <c r="AB1010" i="20"/>
  <c r="AB1042" i="20"/>
  <c r="AB1074" i="20"/>
  <c r="AB1106" i="20"/>
  <c r="AB1138" i="20"/>
  <c r="AB1217" i="20"/>
  <c r="AB1315" i="20"/>
  <c r="Z1400" i="20"/>
  <c r="AB1704" i="20"/>
  <c r="T1239" i="20"/>
  <c r="P1239" i="20"/>
  <c r="T634" i="20" l="1"/>
  <c r="T633" i="20"/>
  <c r="T632" i="20"/>
  <c r="T631" i="20"/>
  <c r="T630" i="20"/>
  <c r="T22" i="20"/>
  <c r="Y2361" i="20"/>
  <c r="Y635" i="20"/>
  <c r="J635" i="20"/>
  <c r="F635" i="20"/>
  <c r="P634" i="20"/>
  <c r="P633" i="20"/>
  <c r="P632" i="20"/>
  <c r="P631" i="20"/>
  <c r="P630" i="20"/>
  <c r="P22" i="20"/>
  <c r="I535" i="17"/>
  <c r="X1126" i="16"/>
  <c r="X983" i="16"/>
  <c r="X866" i="16"/>
  <c r="P21" i="20"/>
  <c r="I1408" i="17"/>
  <c r="I1246" i="17"/>
  <c r="I983" i="17"/>
  <c r="I782" i="17"/>
  <c r="I285" i="17"/>
  <c r="AV994" i="14"/>
  <c r="AW994" i="14"/>
  <c r="AX994" i="14"/>
  <c r="AY994" i="14"/>
  <c r="AN994" i="14"/>
  <c r="AO994" i="14"/>
  <c r="AP994" i="14"/>
  <c r="AQ994" i="14"/>
  <c r="AF994" i="14"/>
  <c r="AG994" i="14"/>
  <c r="AH994" i="14"/>
  <c r="AI994" i="14"/>
  <c r="V994" i="14"/>
  <c r="W994" i="14"/>
  <c r="X994" i="14"/>
  <c r="Y994" i="14"/>
  <c r="N994" i="14"/>
  <c r="O994" i="14"/>
  <c r="P994" i="14"/>
  <c r="Q994" i="14"/>
  <c r="F994" i="14"/>
  <c r="G994" i="14"/>
  <c r="H994" i="14"/>
  <c r="I994" i="14"/>
  <c r="AU994" i="14"/>
  <c r="AM994" i="14"/>
  <c r="U994" i="14"/>
  <c r="AE994" i="14"/>
  <c r="M994" i="14"/>
  <c r="E994" i="14"/>
  <c r="AV681" i="14"/>
  <c r="AW681" i="14"/>
  <c r="AX681" i="14"/>
  <c r="AY681" i="14"/>
  <c r="AZ681" i="14"/>
  <c r="AN681" i="14"/>
  <c r="AO681" i="14"/>
  <c r="AP681" i="14"/>
  <c r="AQ681" i="14"/>
  <c r="AF681" i="14"/>
  <c r="AG681" i="14"/>
  <c r="AH681" i="14"/>
  <c r="AI681" i="14"/>
  <c r="V681" i="14"/>
  <c r="W681" i="14"/>
  <c r="X681" i="14"/>
  <c r="Y681" i="14"/>
  <c r="N681" i="14"/>
  <c r="O681" i="14"/>
  <c r="P681" i="14"/>
  <c r="Q681" i="14"/>
  <c r="F681" i="14"/>
  <c r="G681" i="14"/>
  <c r="H681" i="14"/>
  <c r="I681" i="14"/>
  <c r="AU681" i="14"/>
  <c r="AM681" i="14"/>
  <c r="AE681" i="14"/>
  <c r="U681" i="14"/>
  <c r="M681" i="14"/>
  <c r="E681" i="14"/>
  <c r="AV361" i="14"/>
  <c r="AW361" i="14"/>
  <c r="AX361" i="14"/>
  <c r="AY361" i="14"/>
  <c r="AU361" i="14"/>
  <c r="AQ361" i="14"/>
  <c r="AP361" i="14"/>
  <c r="AO361" i="14"/>
  <c r="AN361" i="14"/>
  <c r="AM361" i="14"/>
  <c r="AI361" i="14"/>
  <c r="AH361" i="14"/>
  <c r="AG361" i="14"/>
  <c r="AF361" i="14"/>
  <c r="AE361" i="14"/>
  <c r="V361" i="14"/>
  <c r="W361" i="14"/>
  <c r="X361" i="14"/>
  <c r="Y361" i="14"/>
  <c r="U361" i="14"/>
  <c r="Q361" i="14"/>
  <c r="P361" i="14"/>
  <c r="O361" i="14"/>
  <c r="N361" i="14"/>
  <c r="M361" i="14"/>
  <c r="F361" i="14"/>
  <c r="G361" i="14"/>
  <c r="H361" i="14"/>
  <c r="I361" i="14"/>
  <c r="E361" i="14"/>
  <c r="M635" i="20"/>
  <c r="P635" i="20" l="1"/>
  <c r="T635" i="20"/>
  <c r="M2361" i="20"/>
  <c r="J2361" i="20"/>
  <c r="F2361" i="20"/>
  <c r="T1803" i="20"/>
  <c r="T1804" i="20"/>
  <c r="T2356" i="20"/>
  <c r="T2357" i="20"/>
  <c r="T2358" i="20"/>
  <c r="T2359" i="20"/>
  <c r="T2360" i="20"/>
  <c r="T21" i="20"/>
  <c r="P1803" i="20"/>
  <c r="P1804" i="20"/>
  <c r="P2356" i="20"/>
  <c r="P2357" i="20"/>
  <c r="P2358" i="20"/>
  <c r="P2359" i="20"/>
  <c r="P2360" i="20"/>
  <c r="AU363" i="14"/>
  <c r="AU683" i="14" s="1"/>
  <c r="AM363" i="14"/>
  <c r="AM683" i="14" s="1"/>
  <c r="U683" i="14"/>
  <c r="U363" i="14"/>
  <c r="M363" i="14"/>
  <c r="M683" i="14" s="1"/>
  <c r="T2361" i="20" l="1"/>
  <c r="P2361" i="20"/>
  <c r="A16" i="14"/>
  <c r="A10" i="16" s="1"/>
  <c r="A8" i="13" s="1"/>
  <c r="B10" i="10" l="1"/>
  <c r="E683" i="14"/>
  <c r="E363" i="14"/>
</calcChain>
</file>

<file path=xl/sharedStrings.xml><?xml version="1.0" encoding="utf-8"?>
<sst xmlns="http://schemas.openxmlformats.org/spreadsheetml/2006/main" count="36263" uniqueCount="1501">
  <si>
    <t xml:space="preserve">P.L. 2022, C. 107 Reporting Requirement </t>
  </si>
  <si>
    <t>Atlantic City Electric</t>
  </si>
  <si>
    <t>Electric</t>
  </si>
  <si>
    <t>October - 2019/2022/2023</t>
  </si>
  <si>
    <t>Updated July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</si>
  <si>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</si>
  <si>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</si>
  <si>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</si>
  <si>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</si>
  <si>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</si>
  <si>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</si>
  <si>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</si>
  <si>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</si>
  <si>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</si>
  <si>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</si>
  <si>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</si>
  <si>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</si>
  <si>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xml:space="preserve">ACE does not keep supply and revenue data by municipality.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</si>
  <si>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</si>
  <si>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</si>
  <si>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</si>
  <si>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Notes: ACE does not keep expense data by customer class. </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</si>
  <si>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</si>
  <si>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</si>
  <si>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</si>
  <si>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</si>
  <si>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</si>
  <si>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2. Demand -  the amount of electricity (KW [Kilowatts]), gas [Dekatherms (Dth]), or water (tG [Thousand Gallons]), utilized for monthly needs.</t>
  </si>
  <si>
    <t>1. Sales Revenue - the amount of money earned by the utility from the sale of its services such as electricity, gas, or water.</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</si>
  <si>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</si>
  <si>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</si>
  <si>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</si>
  <si>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</si>
  <si>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</si>
  <si>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</si>
  <si>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</si>
  <si>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</si>
  <si>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</si>
  <si>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</si>
  <si>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</si>
  <si>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</si>
  <si>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</si>
  <si>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</si>
  <si>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</si>
  <si>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</si>
  <si>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</si>
  <si>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</si>
  <si>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</si>
  <si>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</si>
  <si>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</si>
  <si>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</si>
  <si>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</si>
  <si>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</si>
  <si>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</si>
  <si>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</si>
  <si>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</si>
  <si>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</si>
  <si>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</si>
  <si>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</si>
  <si>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</si>
  <si>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</si>
  <si>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</si>
  <si>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</si>
  <si>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</si>
  <si>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</si>
  <si>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</si>
  <si>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</si>
  <si>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</si>
  <si>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</si>
  <si>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</si>
  <si>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</si>
  <si>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</si>
  <si>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</si>
  <si>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</si>
  <si>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</si>
  <si>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</si>
  <si>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</si>
  <si>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</si>
  <si>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Notes: [Insert notation here for any of the sections - expand cell if needed]</t>
  </si>
  <si>
    <t>[Name of Utility]</t>
  </si>
  <si>
    <t>[Month, Current Year]</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</si>
  <si>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</si>
  <si>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</si>
  <si>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</si>
  <si>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</si>
  <si>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</si>
  <si>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</si>
  <si>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</si>
  <si>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</si>
  <si>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October, 2023</t>
  </si>
  <si>
    <t>ABSECON</t>
  </si>
  <si>
    <t>08201</t>
  </si>
  <si>
    <t>08205</t>
  </si>
  <si>
    <t>ALBION</t>
  </si>
  <si>
    <t>08009</t>
  </si>
  <si>
    <t>ALLOWAY</t>
  </si>
  <si>
    <t>08001</t>
  </si>
  <si>
    <t>ANCORA</t>
  </si>
  <si>
    <t>08037</t>
  </si>
  <si>
    <t>ATCO</t>
  </si>
  <si>
    <t>08004</t>
  </si>
  <si>
    <t>ATLANTIC CITY</t>
  </si>
  <si>
    <t>08232</t>
  </si>
  <si>
    <t>08401</t>
  </si>
  <si>
    <t>AUBURN</t>
  </si>
  <si>
    <t>08085</t>
  </si>
  <si>
    <t>AURA</t>
  </si>
  <si>
    <t>08028</t>
  </si>
  <si>
    <t>AVALON</t>
  </si>
  <si>
    <t>08202</t>
  </si>
  <si>
    <t>Bargaintown</t>
  </si>
  <si>
    <t>08234</t>
  </si>
  <si>
    <t>BARNEGAT</t>
  </si>
  <si>
    <t>08005</t>
  </si>
  <si>
    <t>08006</t>
  </si>
  <si>
    <t>BARNSBORO</t>
  </si>
  <si>
    <t>08080</t>
  </si>
  <si>
    <t>BEACH HAVEN</t>
  </si>
  <si>
    <t>08008</t>
  </si>
  <si>
    <t>08050</t>
  </si>
  <si>
    <t>BEESLEYS POINT</t>
  </si>
  <si>
    <t>08223</t>
  </si>
  <si>
    <t>BELCOVILLE</t>
  </si>
  <si>
    <t>08330</t>
  </si>
  <si>
    <t>BELLEPLAIN</t>
  </si>
  <si>
    <t>08270</t>
  </si>
  <si>
    <t>BERLIN</t>
  </si>
  <si>
    <t>08091</t>
  </si>
  <si>
    <t>BLACKWOOD</t>
  </si>
  <si>
    <t>08012</t>
  </si>
  <si>
    <t>BLUE ANCHOR</t>
  </si>
  <si>
    <t>BRADDOCK</t>
  </si>
  <si>
    <t>BRANT BEACH</t>
  </si>
  <si>
    <t>BRIDGEPORT</t>
  </si>
  <si>
    <t>08014</t>
  </si>
  <si>
    <t>BRIDGETON</t>
  </si>
  <si>
    <t>08302</t>
  </si>
  <si>
    <t>BRIGANTINE</t>
  </si>
  <si>
    <t>08203</t>
  </si>
  <si>
    <t>BROTMANVILLE</t>
  </si>
  <si>
    <t>BUENA</t>
  </si>
  <si>
    <t>08310</t>
  </si>
  <si>
    <t>BURLEIGH</t>
  </si>
  <si>
    <t>08210</t>
  </si>
  <si>
    <t>CALDWELL</t>
  </si>
  <si>
    <t>07006</t>
  </si>
  <si>
    <t>CAPE MAY COURT HOUSE</t>
  </si>
  <si>
    <t>08204</t>
  </si>
  <si>
    <t>08212</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</si>
  <si>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</si>
  <si>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</si>
  <si>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</si>
  <si>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</si>
  <si>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</si>
  <si>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</si>
  <si>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</si>
  <si>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</si>
  <si>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</si>
  <si>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</si>
  <si>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</si>
  <si>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</si>
  <si>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</si>
  <si>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</si>
  <si>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</si>
  <si>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</si>
  <si>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</si>
  <si>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</si>
  <si>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</si>
  <si>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</si>
  <si>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</si>
  <si>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</si>
  <si>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</si>
  <si>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</si>
  <si>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</si>
  <si>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</si>
  <si>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</si>
  <si>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</si>
  <si>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</si>
  <si>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</si>
  <si>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</si>
  <si>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CROSS KEYS</t>
  </si>
  <si>
    <t>DARETOWN</t>
  </si>
  <si>
    <t>DEEPWATER</t>
  </si>
  <si>
    <t>08023</t>
  </si>
  <si>
    <t>DEERFIELD</t>
  </si>
  <si>
    <t>08313</t>
  </si>
  <si>
    <t>DEL HAVEN</t>
  </si>
  <si>
    <t>08251</t>
  </si>
  <si>
    <t>DELMONT</t>
  </si>
  <si>
    <t>08314</t>
  </si>
  <si>
    <t>DENNISVILLE</t>
  </si>
  <si>
    <t>08214</t>
  </si>
  <si>
    <t>DEPTFORD</t>
  </si>
  <si>
    <t>08090</t>
  </si>
  <si>
    <t>DEVONSHIRE</t>
  </si>
  <si>
    <t>08215</t>
  </si>
  <si>
    <t>DIVIDING CREEK</t>
  </si>
  <si>
    <t>08315</t>
  </si>
  <si>
    <t>DORCHESTER</t>
  </si>
  <si>
    <t>08316</t>
  </si>
  <si>
    <t>DOROTHY</t>
  </si>
  <si>
    <t>08317</t>
  </si>
  <si>
    <t>DOWNSTOWN</t>
  </si>
  <si>
    <t>EGG HARBOR</t>
  </si>
  <si>
    <t>08087</t>
  </si>
  <si>
    <t>ELDORA</t>
  </si>
  <si>
    <t>ELM</t>
  </si>
  <si>
    <t>ELMER</t>
  </si>
  <si>
    <t>ELWOOD</t>
  </si>
  <si>
    <t>08217</t>
  </si>
  <si>
    <t>ENGLISH CREEK</t>
  </si>
  <si>
    <t>ERIAL</t>
  </si>
  <si>
    <t>08081</t>
  </si>
  <si>
    <t>ERMA</t>
  </si>
  <si>
    <t>ESTELL MANOR</t>
  </si>
  <si>
    <t>08319</t>
  </si>
  <si>
    <t>EWAN</t>
  </si>
  <si>
    <t>08025</t>
  </si>
  <si>
    <t>FAIRFIELD</t>
  </si>
  <si>
    <t>FAIRTON</t>
  </si>
  <si>
    <t>08320</t>
  </si>
  <si>
    <t>FARMINGTON</t>
  </si>
  <si>
    <t>FERRELL</t>
  </si>
  <si>
    <t>08343</t>
  </si>
  <si>
    <t>FISHING CREEK</t>
  </si>
  <si>
    <t>FOLSOM</t>
  </si>
  <si>
    <t>FORTESCUE</t>
  </si>
  <si>
    <t>08321</t>
  </si>
  <si>
    <t>FRANKLIN TWP</t>
  </si>
  <si>
    <t>08344</t>
  </si>
  <si>
    <t>FRANKLINVILLE</t>
  </si>
  <si>
    <t>08322</t>
  </si>
  <si>
    <t>GALLOWAY</t>
  </si>
  <si>
    <t>GANDYS BEACH</t>
  </si>
  <si>
    <t>08345</t>
  </si>
  <si>
    <t>GERMANIA</t>
  </si>
  <si>
    <t>GIBBSBORO</t>
  </si>
  <si>
    <t>08026</t>
  </si>
  <si>
    <t>GIBBSTOWN</t>
  </si>
  <si>
    <t>08027</t>
  </si>
  <si>
    <t>GLASSBORO</t>
  </si>
  <si>
    <t>GOSHEN</t>
  </si>
  <si>
    <t>08218</t>
  </si>
  <si>
    <t>GRASSY SOUND</t>
  </si>
  <si>
    <t>08260</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</si>
  <si>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</si>
  <si>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</si>
  <si>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</si>
  <si>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</si>
  <si>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</si>
  <si>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</si>
  <si>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</si>
  <si>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</si>
  <si>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</si>
  <si>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</si>
  <si>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</si>
  <si>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</si>
  <si>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</si>
  <si>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</si>
  <si>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</si>
  <si>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</si>
  <si>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</si>
  <si>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</si>
  <si>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</si>
  <si>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HURFVILLE</t>
  </si>
  <si>
    <t>INDIAN MILLS</t>
  </si>
  <si>
    <t>08088</t>
  </si>
  <si>
    <t>JANVIER</t>
  </si>
  <si>
    <t>JEFFERSON</t>
  </si>
  <si>
    <t>JENKINS NECK</t>
  </si>
  <si>
    <t>KIRKWOOD</t>
  </si>
  <si>
    <t>08043</t>
  </si>
  <si>
    <t>KRESSON</t>
  </si>
  <si>
    <t>08053</t>
  </si>
  <si>
    <t>LAKE GARRISON</t>
  </si>
  <si>
    <t>LANDISVILLE</t>
  </si>
  <si>
    <t>08326</t>
  </si>
  <si>
    <t>LAUREL LAKE</t>
  </si>
  <si>
    <t>LAUREL SPRINGS</t>
  </si>
  <si>
    <t>LEEDS POINT</t>
  </si>
  <si>
    <t>08220</t>
  </si>
  <si>
    <t>LEEKTOWN</t>
  </si>
  <si>
    <t>08224</t>
  </si>
  <si>
    <t>LEESBURG</t>
  </si>
  <si>
    <t>08327</t>
  </si>
  <si>
    <t>LINDENWOLD</t>
  </si>
  <si>
    <t>LINWOOD</t>
  </si>
  <si>
    <t>08221</t>
  </si>
  <si>
    <t>LONG BEACH TOWNSHIP</t>
  </si>
  <si>
    <t>LONGPORT</t>
  </si>
  <si>
    <t>08403</t>
  </si>
  <si>
    <t>LOVELADIES</t>
  </si>
  <si>
    <t>LOWER BANK</t>
  </si>
  <si>
    <t>MALAGA</t>
  </si>
  <si>
    <t>08328</t>
  </si>
  <si>
    <t>MANAHAWKIN</t>
  </si>
  <si>
    <t>MANNINGTON</t>
  </si>
  <si>
    <t>08079</t>
  </si>
  <si>
    <t>MANTUA</t>
  </si>
  <si>
    <t>08051</t>
  </si>
  <si>
    <t>MARGATE CITY</t>
  </si>
  <si>
    <t>08402</t>
  </si>
  <si>
    <t>MARLTON</t>
  </si>
  <si>
    <t>MARMORA</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</si>
  <si>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</si>
  <si>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</si>
  <si>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</si>
  <si>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</si>
  <si>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</si>
  <si>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</si>
  <si>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</si>
  <si>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</si>
  <si>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</si>
  <si>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</si>
  <si>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</si>
  <si>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</si>
  <si>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</si>
  <si>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</si>
  <si>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</si>
  <si>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</si>
  <si>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</si>
  <si>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</si>
  <si>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</si>
  <si>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MOTTS CREEK</t>
  </si>
  <si>
    <t>MOUNT ROYAL</t>
  </si>
  <si>
    <t>08061</t>
  </si>
  <si>
    <t>MULLICA HILL</t>
  </si>
  <si>
    <t>08062</t>
  </si>
  <si>
    <t>MYSTIC ISLANDS</t>
  </si>
  <si>
    <t>NESCO</t>
  </si>
  <si>
    <t>NEW GRETNA</t>
  </si>
  <si>
    <t>08244</t>
  </si>
  <si>
    <t>NEWFIELD</t>
  </si>
  <si>
    <t>NEWPORT</t>
  </si>
  <si>
    <t>NEWTONVILLE</t>
  </si>
  <si>
    <t>08346</t>
  </si>
  <si>
    <t>NORMA</t>
  </si>
  <si>
    <t>08347</t>
  </si>
  <si>
    <t>NORTHFIELD</t>
  </si>
  <si>
    <t>08225</t>
  </si>
  <si>
    <t>OCEAN CITY</t>
  </si>
  <si>
    <t>08226</t>
  </si>
  <si>
    <t>OCEAN VIEW</t>
  </si>
  <si>
    <t>08230</t>
  </si>
  <si>
    <t>OCEANVILLE</t>
  </si>
  <si>
    <t>08231</t>
  </si>
  <si>
    <t>OTHELLO</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</si>
  <si>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</si>
  <si>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</si>
  <si>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</si>
  <si>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</si>
  <si>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</si>
  <si>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</si>
  <si>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</si>
  <si>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</si>
  <si>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</si>
  <si>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</si>
  <si>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</si>
  <si>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</si>
  <si>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</si>
  <si>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</si>
  <si>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</si>
  <si>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</si>
  <si>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PITTSGROVE</t>
  </si>
  <si>
    <t>PLEASANTVILLE</t>
  </si>
  <si>
    <t>POMONA</t>
  </si>
  <si>
    <t>08240</t>
  </si>
  <si>
    <t>PORCHTOWN</t>
  </si>
  <si>
    <t>PORT ELIZABETH</t>
  </si>
  <si>
    <t>08348</t>
  </si>
  <si>
    <t>PORT NORRIS</t>
  </si>
  <si>
    <t>08349</t>
  </si>
  <si>
    <t>PORT REPUBLIC</t>
  </si>
  <si>
    <t>08241</t>
  </si>
  <si>
    <t>QUINTON</t>
  </si>
  <si>
    <t>08072</t>
  </si>
  <si>
    <t>RAINBOW LAKE</t>
  </si>
  <si>
    <t>RICHLAND</t>
  </si>
  <si>
    <t>08350</t>
  </si>
  <si>
    <t>RICHWOOD</t>
  </si>
  <si>
    <t>08074</t>
  </si>
  <si>
    <t>RIO GRANDE</t>
  </si>
  <si>
    <t>08242</t>
  </si>
  <si>
    <t>ROSEDALE</t>
  </si>
  <si>
    <t>ROSENHAYN</t>
  </si>
  <si>
    <t>08352</t>
  </si>
  <si>
    <t>SALEM</t>
  </si>
  <si>
    <t>SCULLVILLE</t>
  </si>
  <si>
    <t>08300</t>
  </si>
  <si>
    <t>SEA ISLE CITY</t>
  </si>
  <si>
    <t>08243</t>
  </si>
  <si>
    <t>SEABROOK</t>
  </si>
  <si>
    <t>SEAVIEW PARK</t>
  </si>
  <si>
    <t>SEAVILLE</t>
  </si>
  <si>
    <t>SEWELL</t>
  </si>
  <si>
    <t>SHARPTOWN</t>
  </si>
  <si>
    <t>SHILOH</t>
  </si>
  <si>
    <t>08353</t>
  </si>
  <si>
    <t>SHIP BOTTOM</t>
  </si>
  <si>
    <t>SICKLERVILLE</t>
  </si>
  <si>
    <t>08181</t>
  </si>
  <si>
    <t>SMITHVILLE</t>
  </si>
  <si>
    <t>SOMERDALE</t>
  </si>
  <si>
    <t>SOMERS POINT</t>
  </si>
  <si>
    <t>SOUTH DENNIS</t>
  </si>
  <si>
    <t>08245</t>
  </si>
  <si>
    <t>SOUTH SEAVILLE</t>
  </si>
  <si>
    <t>08246</t>
  </si>
  <si>
    <t>SOUTHAMPTON</t>
  </si>
  <si>
    <t>STAFFORDVILLE</t>
  </si>
  <si>
    <t>STEELMANTOWN</t>
  </si>
  <si>
    <t>STEELMANVILLE</t>
  </si>
  <si>
    <t>STONE HARBOR</t>
  </si>
  <si>
    <t>08247</t>
  </si>
  <si>
    <t>STOW CREEK TWP</t>
  </si>
  <si>
    <t>STRATFORD</t>
  </si>
  <si>
    <t>08084</t>
  </si>
  <si>
    <t>SURF CITY</t>
  </si>
  <si>
    <t>SWAINTON</t>
  </si>
  <si>
    <t>SWEDESBORO</t>
  </si>
  <si>
    <t>SWEETWATER</t>
  </si>
  <si>
    <t>TABERNACLE</t>
  </si>
  <si>
    <t>TANSBORO</t>
  </si>
  <si>
    <t>TOWN BANK</t>
  </si>
  <si>
    <t>TUCKAHOE</t>
  </si>
  <si>
    <t>08250</t>
  </si>
  <si>
    <t>TUCKERTON</t>
  </si>
  <si>
    <t>TURNERSVILLE</t>
  </si>
  <si>
    <t>UPPER DEERFIELD</t>
  </si>
  <si>
    <t>UPPER DEERFIELD TWP</t>
  </si>
  <si>
    <t>VENTNOR</t>
  </si>
  <si>
    <t>08406</t>
  </si>
  <si>
    <t>VENTNOR CITY</t>
  </si>
  <si>
    <t>VICTORY LAKES</t>
  </si>
  <si>
    <t>VILLAS</t>
  </si>
  <si>
    <t>VINCENTOWN</t>
  </si>
  <si>
    <t>VINELAND</t>
  </si>
  <si>
    <t>08360</t>
  </si>
  <si>
    <t>VOORHEES</t>
  </si>
  <si>
    <t>VOORHEES TOWNSHIP</t>
  </si>
  <si>
    <t>WADING RIVER</t>
  </si>
  <si>
    <t>WARREN GROVE</t>
  </si>
  <si>
    <t>washington township</t>
  </si>
  <si>
    <t>WASHINGTON TWP</t>
  </si>
  <si>
    <t>WATERFORD</t>
  </si>
  <si>
    <t>WEEKSTOWN</t>
  </si>
  <si>
    <t>WENONAH</t>
  </si>
  <si>
    <t>WEST BERLIN</t>
  </si>
  <si>
    <t>WEST CREEK</t>
  </si>
  <si>
    <t>WEYMOUTH</t>
  </si>
  <si>
    <t>WHITESBORO</t>
  </si>
  <si>
    <t>08252</t>
  </si>
  <si>
    <t>WILDWOOD</t>
  </si>
  <si>
    <t>WILLIAMSTOWN</t>
  </si>
  <si>
    <t>WILLOW GROVE</t>
  </si>
  <si>
    <t>WINSLOW</t>
  </si>
  <si>
    <t>08095</t>
  </si>
  <si>
    <t>WOODBINE</t>
  </si>
  <si>
    <t>WOODSTOWN</t>
  </si>
  <si>
    <t>YORKTOWN</t>
  </si>
  <si>
    <t>[October, 2022]</t>
  </si>
  <si>
    <t>FAWN LAKES</t>
  </si>
  <si>
    <t>HALEYVILLE</t>
  </si>
  <si>
    <t>JERICHO</t>
  </si>
  <si>
    <t>NORTONVILLE</t>
  </si>
  <si>
    <t>SEAVIEW</t>
  </si>
  <si>
    <t>[October,  2019]</t>
  </si>
  <si>
    <t>ALLUVIUM</t>
  </si>
  <si>
    <t>BIRCHES</t>
  </si>
  <si>
    <t>BRANCHVILLE</t>
  </si>
  <si>
    <t>07826</t>
  </si>
  <si>
    <t>08351</t>
  </si>
  <si>
    <t>DIAS CREEK</t>
  </si>
  <si>
    <t>ENGLEWOOD</t>
  </si>
  <si>
    <t>07632</t>
  </si>
  <si>
    <t>FAYSON LAKES</t>
  </si>
  <si>
    <t>07405</t>
  </si>
  <si>
    <t>QUINTON TOWNSHIP</t>
  </si>
  <si>
    <t>STRATHMERE</t>
  </si>
  <si>
    <t>08248</t>
  </si>
  <si>
    <t>08361</t>
  </si>
  <si>
    <t>WOODBURY HEIGHTS</t>
  </si>
  <si>
    <t>08097</t>
  </si>
  <si>
    <t>[October, 2023]</t>
  </si>
  <si>
    <t>HOPEWELL TOWNSHIP</t>
  </si>
  <si>
    <t>LOGAN</t>
  </si>
  <si>
    <t>PENNSGROVE</t>
  </si>
  <si>
    <t>PINE VALLEY</t>
  </si>
  <si>
    <t>POLE TAVERN</t>
  </si>
  <si>
    <t>SOUTH HARRISON</t>
  </si>
  <si>
    <t>SWEDESORO</t>
  </si>
  <si>
    <t>FAIRVIEW</t>
  </si>
  <si>
    <t>[October,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</si>
  <si>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</si>
  <si>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</si>
  <si>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</si>
  <si>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</si>
  <si>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</si>
  <si>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</si>
  <si>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</si>
  <si>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</si>
  <si>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</si>
  <si>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</si>
  <si>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</si>
  <si>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</si>
  <si>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</si>
  <si>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</si>
  <si>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</si>
  <si>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</si>
  <si>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</si>
  <si>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</si>
  <si>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</si>
  <si>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[October ,2023]</t>
  </si>
  <si>
    <t>ALDINE</t>
  </si>
  <si>
    <t>ATSION</t>
  </si>
  <si>
    <t>BAYSIDE</t>
  </si>
  <si>
    <t>BIVALVE</t>
  </si>
  <si>
    <t>CANTON</t>
  </si>
  <si>
    <t>CARLLS CORNER</t>
  </si>
  <si>
    <t>CHESTNUT NECK</t>
  </si>
  <si>
    <t>CHAPEL HEIGHTS</t>
  </si>
  <si>
    <t>DIAMOND BEACH</t>
  </si>
  <si>
    <t>ELK TWP</t>
  </si>
  <si>
    <t>EDGEWOOD</t>
  </si>
  <si>
    <t>ELSINBORO</t>
  </si>
  <si>
    <t>FLORENCE</t>
  </si>
  <si>
    <t>FRIES MILL</t>
  </si>
  <si>
    <t>HOLLY LAKE HARBOR</t>
  </si>
  <si>
    <t>GOULDTOWN</t>
  </si>
  <si>
    <t>GREENFIELD</t>
  </si>
  <si>
    <t>HARMERSVILLE</t>
  </si>
  <si>
    <t>MALLARD ISLAND</t>
  </si>
  <si>
    <t>IONA</t>
  </si>
  <si>
    <t>OLIVET</t>
  </si>
  <si>
    <t>MILVILLE</t>
  </si>
  <si>
    <t>OCEAN ACRES</t>
  </si>
  <si>
    <t>OYSTER CREEK</t>
  </si>
  <si>
    <t>SHAMONG</t>
  </si>
  <si>
    <t>PINEY HOLLOW</t>
  </si>
  <si>
    <t>PLEASANT MILLS</t>
  </si>
  <si>
    <t>STOW CREEK</t>
  </si>
  <si>
    <t>REPAUPO</t>
  </si>
  <si>
    <t>TOWNBANK</t>
  </si>
  <si>
    <t>ROADSTOWN</t>
  </si>
  <si>
    <t>WOODMANSIE</t>
  </si>
  <si>
    <t>WOOLWICH</t>
  </si>
  <si>
    <t>WEDGEWOOD SEWELL</t>
  </si>
  <si>
    <t xml:space="preserve">Total Number of Customers </t>
  </si>
  <si>
    <t>Total Dollar Amount</t>
  </si>
  <si>
    <t>Average Amount Owed</t>
  </si>
  <si>
    <t>ATLANTIS</t>
  </si>
  <si>
    <t>HARDINGVILLE</t>
  </si>
  <si>
    <t>Upper Township</t>
  </si>
  <si>
    <t>BASS RIVER</t>
  </si>
  <si>
    <t>HAVEN BEACH</t>
  </si>
  <si>
    <t>MARLBORO</t>
  </si>
  <si>
    <t>NORTH VINELAND</t>
  </si>
  <si>
    <t>PORT ELIZABETH'</t>
  </si>
  <si>
    <t>WASHINGTON</t>
  </si>
  <si>
    <t>WATERFORD WORKS</t>
  </si>
  <si>
    <t>WEDGEWOOD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</si>
  <si>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</si>
  <si>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</si>
  <si>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</si>
  <si>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</si>
  <si>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</si>
  <si>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</si>
  <si>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data only available for Non Residential</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</si>
  <si>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</si>
  <si>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</si>
  <si>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</si>
  <si>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</si>
  <si>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</si>
  <si>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</si>
  <si>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</si>
  <si>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</si>
  <si>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</si>
  <si>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</si>
  <si>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</si>
  <si>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</si>
  <si>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</si>
  <si>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</si>
  <si>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</si>
  <si>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</si>
  <si>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</si>
  <si>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</si>
  <si>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</si>
  <si>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</si>
  <si>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</si>
  <si>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</si>
  <si>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</si>
  <si>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</si>
  <si>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</si>
  <si>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</si>
  <si>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</si>
  <si>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 xml:space="preserve"> LANDISVILLE</t>
  </si>
  <si>
    <t>BARGAINTOWN</t>
  </si>
  <si>
    <t>Number of Customers in Deferred Payment Agreements</t>
  </si>
  <si>
    <t>Total Deferred Payment Agreements Dollar Amounts</t>
  </si>
  <si>
    <t>Total Dollar Amount of Arrears entered into a Deferred Payment Agreements</t>
  </si>
  <si>
    <t>08873</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</si>
  <si>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</si>
  <si>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</si>
  <si>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</si>
  <si>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</si>
  <si>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</si>
  <si>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</si>
  <si>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</si>
  <si>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</si>
  <si>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</si>
  <si>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Utility Assistance Program</t>
  </si>
  <si>
    <t>Terms of Eligibility:</t>
  </si>
  <si>
    <t>Available Budget:</t>
  </si>
  <si>
    <t>Description of Enhancements to Programs to meet Increases in Demand</t>
  </si>
  <si>
    <t>October 2023 Residential Number of Customers that Applied</t>
  </si>
  <si>
    <t>October 2019 Residential Number of Customers that Applied</t>
  </si>
  <si>
    <t>[Month 2019] Residential Number of Customers that Applied</t>
  </si>
  <si>
    <t>October 2023 Number of Residential Customers that Receive Assistance for Arrears</t>
  </si>
  <si>
    <t>The Amount (Dollars) of Funds Credited Towards the Accounts of Residents Participating in each Assistance Program</t>
  </si>
  <si>
    <t>October 2022 Number of Residential Customers that Receive Assistance for Arrears</t>
  </si>
  <si>
    <t>October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</si>
  <si>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</si>
  <si>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</si>
  <si>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</si>
  <si>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</si>
  <si>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</si>
  <si>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</si>
  <si>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</si>
  <si>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</si>
  <si>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</si>
  <si>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</si>
  <si>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</si>
  <si>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</si>
  <si>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</si>
  <si>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Scams (Residential &amp; Commercial)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</si>
  <si>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</si>
  <si>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</si>
  <si>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</si>
  <si>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</si>
  <si>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</si>
  <si>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</si>
  <si>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</si>
  <si>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Bill Payment Assistance | Atlantic City Electric - An Exelon Company</t>
  </si>
  <si>
    <t>social media</t>
  </si>
  <si>
    <t>2023 Atlantic City Electric Power Energy Assistance Summit Survey - YouTube</t>
  </si>
  <si>
    <t>NJ Lifeline</t>
  </si>
  <si>
    <t>Not Available</t>
  </si>
  <si>
    <t>ABSECON HIGHLANDS</t>
  </si>
  <si>
    <t>Absecon, Galloway, Smithville</t>
  </si>
  <si>
    <t xml:space="preserve">ALBION </t>
  </si>
  <si>
    <t>BEACH HAVEN WEST</t>
  </si>
  <si>
    <t>Berlin</t>
  </si>
  <si>
    <t>Blackwood, Turnersville</t>
  </si>
  <si>
    <t>Bridgeton, Seabrook</t>
  </si>
  <si>
    <t>CAPE MAY</t>
  </si>
  <si>
    <t>CAPE MAY POINT</t>
  </si>
  <si>
    <t>Cape May, North Cape May, West Cape May, Fishing Creek</t>
  </si>
  <si>
    <t>Carneys Point, Penns Grove</t>
  </si>
  <si>
    <t>Chesilhurst, Waterford Works</t>
  </si>
  <si>
    <t>Clayton</t>
  </si>
  <si>
    <t>Clementon, Laurel Springs, Pine Valley, Pine Hill, Lindenwold</t>
  </si>
  <si>
    <t>Corbin City, Woodbine</t>
  </si>
  <si>
    <t>Del Haven, Villas</t>
  </si>
  <si>
    <t>EGG HARBOR CITY</t>
  </si>
  <si>
    <t>EGG HARBOR TOWNSHIP</t>
  </si>
  <si>
    <t>Elmer, Pittsgrove, Centerton</t>
  </si>
  <si>
    <t>Erial, Sicklerville</t>
  </si>
  <si>
    <t xml:space="preserve">GALLOWAY </t>
  </si>
  <si>
    <t xml:space="preserve">GRENLOCH </t>
  </si>
  <si>
    <t>Hammonton, Batsto, Folsom</t>
  </si>
  <si>
    <t>KRESSON NJ</t>
  </si>
  <si>
    <t>Little Egg Harbor Twp, Mystic Island, Tuckerton</t>
  </si>
  <si>
    <t>Mannington, Salem</t>
  </si>
  <si>
    <t>Millville, Laurel Lake</t>
  </si>
  <si>
    <t>Minitola</t>
  </si>
  <si>
    <t>MYSTIC ISLAND</t>
  </si>
  <si>
    <t>Newfield, Willow Grove</t>
  </si>
  <si>
    <t>NORTH CAPE MAY</t>
  </si>
  <si>
    <t>NORTH WILDWOOD</t>
  </si>
  <si>
    <t>Ocean City</t>
  </si>
  <si>
    <t>Ship Botton, Surf City, Beach Haven, Harvey Cedars, Long Beach Twp</t>
  </si>
  <si>
    <t>SOUTH EGG</t>
  </si>
  <si>
    <t>WEST CAPE MAY</t>
  </si>
  <si>
    <t>WEST WILDWOOD</t>
  </si>
  <si>
    <t>WILDWOOD CREST</t>
  </si>
  <si>
    <t>Wildwood, North Wildwood, West Wildwood, Wildwood Crest</t>
  </si>
  <si>
    <t>Williamstown, Collings Lakes</t>
  </si>
  <si>
    <t>Woodstown, Pilesgrove</t>
  </si>
  <si>
    <t>NJ LIHEAP</t>
  </si>
  <si>
    <t>Egg Harbor Township</t>
  </si>
  <si>
    <t>Newport</t>
  </si>
  <si>
    <t>Sewell</t>
  </si>
  <si>
    <t>NJ SHARES</t>
  </si>
  <si>
    <t>NJ Universal Service Fund</t>
  </si>
  <si>
    <t xml:space="preserve"> EGG HARBOR TOWNSHIP</t>
  </si>
  <si>
    <t>Avalon</t>
  </si>
  <si>
    <t>BARNEGAT LIGHT</t>
  </si>
  <si>
    <t>BATES MILLS</t>
  </si>
  <si>
    <t>BEACH HAVEN GARDENS</t>
  </si>
  <si>
    <t>BEEBETOWN</t>
  </si>
  <si>
    <t>BELLE PLAIN</t>
  </si>
  <si>
    <t>BIRCHES TURNERVL</t>
  </si>
  <si>
    <t>BUENA VISTA TOWNSHIP</t>
  </si>
  <si>
    <t>CAPE MAY BEACH</t>
  </si>
  <si>
    <t>CROSS KEYS SEWELL</t>
  </si>
  <si>
    <t>DEERFIELD TWP</t>
  </si>
  <si>
    <t>Delmont</t>
  </si>
  <si>
    <t>DEPTFORD TERRACE</t>
  </si>
  <si>
    <t>EAST BERLIN</t>
  </si>
  <si>
    <t>Egg Harbor Twp</t>
  </si>
  <si>
    <t>ESTELVILLE</t>
  </si>
  <si>
    <t>GLASSSBORO</t>
  </si>
  <si>
    <t>Goshen</t>
  </si>
  <si>
    <t>GRASSY SOUNDS</t>
  </si>
  <si>
    <t>Hi Nella, Somerdale</t>
  </si>
  <si>
    <t>HOPEWELL</t>
  </si>
  <si>
    <t>HURFFVILLE</t>
  </si>
  <si>
    <t>Kirkwood, Voorhees</t>
  </si>
  <si>
    <t xml:space="preserve">LEESBURG </t>
  </si>
  <si>
    <t>LITTLE EGG HARBOR TWP</t>
  </si>
  <si>
    <t>MARGATE</t>
  </si>
  <si>
    <t>MARLTON LAKES</t>
  </si>
  <si>
    <t>MEDFORD TOWNSHIP</t>
  </si>
  <si>
    <t>Medford, Medford Lakes</t>
  </si>
  <si>
    <t>Mickleton</t>
  </si>
  <si>
    <t xml:space="preserve">MILMAY </t>
  </si>
  <si>
    <t>NEW BROOKLYN</t>
  </si>
  <si>
    <t>NORTH BEACH</t>
  </si>
  <si>
    <t>NORTH CAPE</t>
  </si>
  <si>
    <t>NORTH WILD</t>
  </si>
  <si>
    <t>Pedricktown</t>
  </si>
  <si>
    <t>Port Norris</t>
  </si>
  <si>
    <t>PORT REPUB</t>
  </si>
  <si>
    <t>QUINTON TWP BRIDGTN</t>
  </si>
  <si>
    <t>Sea Isle City, Townsends Inlet</t>
  </si>
  <si>
    <t>SHAW CREST</t>
  </si>
  <si>
    <t>SOMERS POI</t>
  </si>
  <si>
    <t>SOUTH EGG HARBOR</t>
  </si>
  <si>
    <t>Southampton, Tabernacle, Shamong</t>
  </si>
  <si>
    <t>WEST ATCO</t>
  </si>
  <si>
    <t>WEST ATLANTIC CITY</t>
  </si>
  <si>
    <t>WEST TUCKERTON</t>
  </si>
  <si>
    <t>WILLIAMSTOWN JCT</t>
  </si>
  <si>
    <t>NJ USF Fresh Start Credits</t>
  </si>
  <si>
    <t>LITTLE EGG HARBOR TW</t>
  </si>
  <si>
    <t>MC KEE CITY</t>
  </si>
  <si>
    <t>Ocean View</t>
  </si>
  <si>
    <t>PAGE</t>
  </si>
  <si>
    <t xml:space="preserve">QUINTON </t>
  </si>
  <si>
    <t>SMART-NJ</t>
  </si>
  <si>
    <t>ARP</t>
  </si>
  <si>
    <t>BROOKLYN</t>
  </si>
  <si>
    <t>11236</t>
  </si>
  <si>
    <t>CROSS KEYS SICKLERVL</t>
  </si>
  <si>
    <t>galloway</t>
  </si>
  <si>
    <t>02025</t>
  </si>
  <si>
    <t>MIMOSA LAKES</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</si>
  <si>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</si>
  <si>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</si>
  <si>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</si>
  <si>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</si>
  <si>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</si>
  <si>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</si>
  <si>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</si>
  <si>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</si>
  <si>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</si>
  <si>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</si>
  <si>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</si>
  <si>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</si>
  <si>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</si>
  <si>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</si>
  <si>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</si>
  <si>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</si>
  <si>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</si>
  <si>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See the following Tabs for all the rates and charges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</si>
  <si>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</si>
  <si>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</si>
  <si>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</si>
  <si>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</si>
  <si>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</si>
  <si>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</si>
  <si>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</si>
  <si>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</si>
  <si>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</si>
  <si>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</si>
  <si>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</si>
  <si>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</si>
  <si>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</si>
  <si>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</si>
  <si>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</si>
  <si>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</si>
  <si>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</si>
  <si>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</si>
  <si>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</si>
  <si>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</si>
  <si>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</si>
  <si>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</si>
  <si>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</si>
  <si>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</si>
  <si>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</si>
  <si>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</si>
  <si>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</si>
  <si>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</si>
  <si>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</si>
  <si>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</si>
  <si>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</si>
  <si>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</si>
  <si>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</si>
  <si>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</si>
  <si>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</si>
  <si>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</si>
  <si>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</si>
  <si>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</si>
  <si>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</si>
  <si>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</si>
  <si>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</si>
  <si>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</si>
  <si>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 xml:space="preserve">Applicable to all customers in accord with the tariff paragraph noted below </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</si>
  <si>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</si>
  <si>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</si>
  <si>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</si>
  <si>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</si>
  <si>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</si>
  <si>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</si>
  <si>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</si>
  <si>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</si>
  <si>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</si>
  <si>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</si>
  <si>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</si>
  <si>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</si>
  <si>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</si>
  <si>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</si>
  <si>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</si>
  <si>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</si>
  <si>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</si>
  <si>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</si>
  <si>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t xml:space="preserve">Issued by:  David M. Velazquez, President and Chief Executive Officer – Atlantic City Electric Company </t>
  </si>
  <si>
    <t xml:space="preserve">Filed pursuant to Board of Public Utilities of the State of New Jersey directives associated with the </t>
  </si>
  <si>
    <t>BPU Docket No. ER18080925</t>
  </si>
  <si>
    <t>BPU NJ No. 11 Electric Service - Section IV Sixtieth Revised Sheet Replaces Fifty-Ninth Revised Sheet No. 5</t>
  </si>
  <si>
    <t>RATE SCHEDULE RS</t>
  </si>
  <si>
    <t>(Residential Service)</t>
  </si>
  <si>
    <t> </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</si>
  <si>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</si>
  <si>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</si>
  <si>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</si>
  <si>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</si>
  <si>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</si>
  <si>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</si>
  <si>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</si>
  <si>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</si>
  <si>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</si>
  <si>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</si>
  <si>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</si>
  <si>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</si>
  <si>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</si>
  <si>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</si>
  <si>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</si>
  <si>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</si>
  <si>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</si>
  <si>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</si>
  <si>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</si>
  <si>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</si>
  <si>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</si>
  <si>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</si>
  <si>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</si>
  <si>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</si>
  <si>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</si>
  <si>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</si>
  <si>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</si>
  <si>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See Rider BGS</t>
  </si>
  <si>
    <t>Basic Generation Service Charge ($/kWh)</t>
  </si>
  <si>
    <t>Regional Greenhouse Gas Initiative Recovery Charge ($/kWh)</t>
  </si>
  <si>
    <t>See Rider RGGI</t>
  </si>
  <si>
    <t xml:space="preserve">Infrastructure Investment Program Charge                                                       </t>
  </si>
  <si>
    <t>See Rider IIP</t>
  </si>
  <si>
    <t xml:space="preserve">Conservation Incentive Program Recovery Charge                                                                  </t>
  </si>
  <si>
    <t>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</si>
  <si>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</si>
  <si>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</si>
  <si>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</si>
  <si>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</si>
  <si>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r>
      <t xml:space="preserve">Date of Issue: </t>
    </r>
    <r>
      <rPr>
        <b/>
        <sz val="10"/>
        <color rgb="FF000000"/>
        <rFont val="Arial"/>
        <family val="2"/>
        <charset val="1"/>
      </rPr>
      <t>August 28, 2023</t>
    </r>
  </si>
  <si>
    <r>
      <t xml:space="preserve">Effective Date: </t>
    </r>
    <r>
      <rPr>
        <b/>
        <sz val="10"/>
        <color rgb="FF000000"/>
        <rFont val="Arial"/>
        <family val="2"/>
        <charset val="1"/>
      </rPr>
      <t>September 1, 2023</t>
    </r>
  </si>
  <si>
    <t>Issued by:  J. Tyler Anthony, President and Chief Executive Officer – Atlantic City Electric Company</t>
  </si>
  <si>
    <t>Filed pursuant to Board of Public Utilities of the State of New Jersey directives associated with the</t>
  </si>
  <si>
    <t>BPU Docket No. ER23060410</t>
  </si>
  <si>
    <t>BPU NJ No. 11 Electric Service - Section IV Sixty-First Revised Sheet Replaces Sixtieth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</si>
  <si>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</si>
  <si>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</si>
  <si>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</si>
  <si>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</si>
  <si>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</si>
  <si>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</si>
  <si>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</si>
  <si>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</si>
  <si>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t>(For each kvar over one-third of kW demand)</t>
  </si>
  <si>
    <t>Distribution Rates ($/kWh)</t>
  </si>
  <si>
    <t>CIEP Standby Fee ($/kWh)</t>
  </si>
  <si>
    <t>Transmission Demand Charge ($/kW for each kW in excess of 3 kW)</t>
  </si>
  <si>
    <t>Reliability Must Run Transmission Surcharge ($/kWh)</t>
  </si>
  <si>
    <t xml:space="preserve"> See Rider RGGI</t>
  </si>
  <si>
    <t xml:space="preserve">Infrastructure Investment Program Charge                                                        </t>
  </si>
  <si>
    <t xml:space="preserve">Conservation Incentive Program Recovery Charge                                              </t>
  </si>
  <si>
    <t>The minimum monthly bill will be $11.90 per month plus any applicable adjustment.</t>
  </si>
  <si>
    <t>Date of Issue: August 28, 2023</t>
  </si>
  <si>
    <t>Effective Date: September 1, 2023</t>
  </si>
  <si>
    <t xml:space="preserve">Issued by:  J. Tyler Anthony, President and Chief Executive Officer – Atlantic City Electric Company </t>
  </si>
  <si>
    <t>BPU NJ No. 11 Electric Service - Section IV                    Third Revised Sheet Replaces Second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</si>
  <si>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</si>
  <si>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</si>
  <si>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</si>
  <si>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</si>
  <si>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</si>
  <si>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</si>
  <si>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</si>
  <si>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</si>
  <si>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</si>
  <si>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</si>
  <si>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</si>
  <si>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</si>
  <si>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</si>
  <si>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</si>
  <si>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</si>
  <si>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</si>
  <si>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rFont val="Arial"/>
        <family val="2"/>
        <charset val="1"/>
      </rPr>
      <t>ER23060410</t>
    </r>
  </si>
  <si>
    <t>BPU NJ No. 11 Electric Service - Section IV Sixtieth Revised Sheet Replaces Fifty-Ninth Revised Sheet No. 14</t>
  </si>
  <si>
    <t>RATE SCHEDULE MGS-PRIMARY</t>
  </si>
  <si>
    <t>Transmission Demand Charge</t>
  </si>
  <si>
    <t>($/kW for each kW in excess of 3 kW)</t>
  </si>
  <si>
    <t>Regional Greenhouse Gas Initiative</t>
  </si>
  <si>
    <t>Recovery Charge ($/kWh)</t>
  </si>
  <si>
    <r>
      <rPr>
        <b/>
        <sz val="10"/>
        <color rgb="FF000000"/>
        <rFont val="Arial"/>
        <family val="2"/>
      </rPr>
      <t xml:space="preserve">Infrastructure Investment Program Charge                                                      </t>
    </r>
    <r>
      <rPr>
        <sz val="10"/>
        <color rgb="FF000000"/>
        <rFont val="Arial"/>
        <family val="2"/>
      </rPr>
      <t>See Rider IIP</t>
    </r>
    <r>
      <rPr>
        <b/>
        <sz val="10"/>
        <color rgb="FF000000"/>
        <rFont val="Arial"/>
        <family val="2"/>
      </rPr>
      <t xml:space="preserve"> </t>
    </r>
  </si>
  <si>
    <t xml:space="preserve">See Rider IIP </t>
  </si>
  <si>
    <t>Conservation Incentive Program Recovery Charge</t>
  </si>
  <si>
    <t>The minimum monthly bill will be $17.56 per month plus any applicable adjustment.</t>
  </si>
  <si>
    <r>
      <t xml:space="preserve">Date of Issue: </t>
    </r>
    <r>
      <rPr>
        <b/>
        <u/>
        <sz val="10"/>
        <color rgb="FF000000"/>
        <rFont val="Arial"/>
        <family val="2"/>
        <charset val="1"/>
      </rPr>
      <t>August 28, 2023</t>
    </r>
  </si>
  <si>
    <r>
      <t xml:space="preserve">Effective Date: </t>
    </r>
    <r>
      <rPr>
        <b/>
        <u/>
        <sz val="10"/>
        <color rgb="FF000000"/>
        <rFont val="Arial"/>
        <family val="2"/>
        <charset val="1"/>
      </rPr>
      <t>September 1, 2023</t>
    </r>
  </si>
  <si>
    <t>BPU NJ No. 11 Electric Service - Section IV Sixty-First Revised Sheet Replaces Sixtieth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</si>
  <si>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</si>
  <si>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</si>
  <si>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</si>
  <si>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</si>
  <si>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</si>
  <si>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</si>
  <si>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</si>
  <si>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r>
      <t xml:space="preserve">Conservation Incentive Program Recovery Charge                                        </t>
    </r>
    <r>
      <rPr>
        <sz val="10"/>
        <rFont val="Arial"/>
        <family val="2"/>
        <charset val="1"/>
      </rPr>
      <t xml:space="preserve">        </t>
    </r>
    <r>
      <rPr>
        <b/>
        <sz val="10"/>
        <rFont val="Arial"/>
        <family val="2"/>
        <charset val="1"/>
      </rPr>
      <t xml:space="preserve">                   </t>
    </r>
  </si>
  <si>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</si>
  <si>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</si>
  <si>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</si>
  <si>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Sixty-First Revised Sheet Replaces Sixtieth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</si>
  <si>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</si>
  <si>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</si>
  <si>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</si>
  <si>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</si>
  <si>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</si>
  <si>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</si>
  <si>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</si>
  <si>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</si>
  <si>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</si>
  <si>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Fifty-Eighth Revised Sheet Replaces Fifty-Seventh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</si>
  <si>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</si>
  <si>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</si>
  <si>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</si>
  <si>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</si>
  <si>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</si>
  <si>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</si>
  <si>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</si>
  <si>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</si>
  <si>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</si>
  <si>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BPU NJ No. 11 Electric Service - Section IV Twenty-Seventh Revised Sheet Replaces Twenty-Sixth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</si>
  <si>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</si>
  <si>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</si>
  <si>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BPU NJ No. 11 Electric Service – Section IV Eighty-Second Revised Sheet Replaces Eighty-First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</si>
  <si>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</si>
  <si>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</si>
  <si>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</si>
  <si>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</si>
  <si>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</si>
  <si>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</si>
  <si>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</si>
  <si>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</si>
  <si>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</si>
  <si>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</si>
  <si>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t xml:space="preserve">Infrastructure Investment Program Charge                                                         </t>
  </si>
  <si>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</si>
  <si>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</si>
  <si>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</si>
  <si>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</si>
  <si>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</si>
  <si>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</si>
  <si>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</si>
  <si>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</si>
  <si>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</si>
  <si>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</si>
  <si>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</si>
  <si>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See Rider RARC</t>
  </si>
  <si>
    <t xml:space="preserve">Infrastructure Investment Program Charge          </t>
  </si>
  <si>
    <t>Date of Issue:  September 29, 2020</t>
  </si>
  <si>
    <t>Effective Date: October 1, 2019</t>
  </si>
  <si>
    <r>
      <t xml:space="preserve">Issued by:  </t>
    </r>
    <r>
      <rPr>
        <b/>
        <sz val="10"/>
        <color rgb="FF000000"/>
        <rFont val="Arial"/>
        <family val="2"/>
        <charset val="1"/>
      </rPr>
      <t>David M. Velazquez, President and Chief Executive Officer – Atlantic City Electric Company</t>
    </r>
  </si>
  <si>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</si>
  <si>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</si>
  <si>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</si>
  <si>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</si>
  <si>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</si>
  <si>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</si>
  <si>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</si>
  <si>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</si>
  <si>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</si>
  <si>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</si>
  <si>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</si>
  <si>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</si>
  <si>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</si>
  <si>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</si>
  <si>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</si>
  <si>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</si>
  <si>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</si>
  <si>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</si>
  <si>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</si>
  <si>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</si>
  <si>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</si>
  <si>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</si>
  <si>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Date of Issue: September 29, 2022</t>
  </si>
  <si>
    <t>Effective Date: October 1, 2022</t>
  </si>
  <si>
    <t>BPU Docket No. ER22050323</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</si>
  <si>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</si>
  <si>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</si>
  <si>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</si>
  <si>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</si>
  <si>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</si>
  <si>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</si>
  <si>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</si>
  <si>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</si>
  <si>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</si>
  <si>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</si>
  <si>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</si>
  <si>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</si>
  <si>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</si>
  <si>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</si>
  <si>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</si>
  <si>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</si>
  <si>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</si>
  <si>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</si>
  <si>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</si>
  <si>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</si>
  <si>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r>
      <rPr>
        <b/>
        <sz val="10"/>
        <color rgb="FF000000"/>
        <rFont val="Arial"/>
        <family val="2"/>
      </rPr>
      <t xml:space="preserve">Basic Generation Service Charge ($/kWh)                            </t>
    </r>
    <r>
      <rPr>
        <sz val="10"/>
        <color rgb="FF000000"/>
        <rFont val="Arial"/>
        <family val="2"/>
      </rPr>
      <t xml:space="preserve">   See Rider BGS</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</si>
  <si>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</si>
  <si>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</si>
  <si>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</si>
  <si>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</si>
  <si>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</si>
  <si>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</si>
  <si>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</si>
  <si>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</si>
  <si>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</si>
  <si>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</si>
  <si>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</si>
  <si>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</si>
  <si>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Fortieth Revised Sheet Replaces Thirty-Ninth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</si>
  <si>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</si>
  <si>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</si>
  <si>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</si>
  <si>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</si>
  <si>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</si>
  <si>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</si>
  <si>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</si>
  <si>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</si>
  <si>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</si>
  <si>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</si>
  <si>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</si>
  <si>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</si>
  <si>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</si>
  <si>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</si>
  <si>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</si>
  <si>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</si>
  <si>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</si>
  <si>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</si>
  <si>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</si>
  <si>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</si>
  <si>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</si>
  <si>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</si>
  <si>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</si>
  <si>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</si>
  <si>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</si>
  <si>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Twenty-Ninth Revised Sheet Replaces Twenty-Eighth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</si>
  <si>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</si>
  <si>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</si>
  <si>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</si>
  <si>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</si>
  <si>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</si>
  <si>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</si>
  <si>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</si>
  <si>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</si>
  <si>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</si>
  <si>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</si>
  <si>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</si>
  <si>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</si>
  <si>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</si>
  <si>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r>
      <t xml:space="preserve">Date of Issue: </t>
    </r>
    <r>
      <rPr>
        <b/>
        <sz val="10"/>
        <rFont val="Arial"/>
        <family val="2"/>
        <charset val="1"/>
      </rPr>
      <t>June 21, 2023</t>
    </r>
  </si>
  <si>
    <r>
      <t xml:space="preserve">Effective Date: </t>
    </r>
    <r>
      <rPr>
        <b/>
        <sz val="10"/>
        <rFont val="Arial"/>
        <family val="2"/>
        <charset val="1"/>
      </rPr>
      <t>June 21, 2023</t>
    </r>
  </si>
  <si>
    <r>
      <t xml:space="preserve">Issued by:  </t>
    </r>
    <r>
      <rPr>
        <b/>
        <sz val="10"/>
        <color rgb="FF000000"/>
        <rFont val="Arial"/>
        <family val="2"/>
        <charset val="1"/>
      </rPr>
      <t>J. Tyler Anthony, President and Chief Executive Officer – Atlantic City Electric Company</t>
    </r>
  </si>
  <si>
    <t>BPU Docket No. ER22020038</t>
  </si>
  <si>
    <t>BPU NJ No. 11 Electric Service - Section IV Forty-Fifth Revised Sheet Replaces Forty-Fourth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</si>
  <si>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</si>
  <si>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</si>
  <si>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</si>
  <si>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</si>
  <si>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</si>
  <si>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</si>
  <si>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</si>
  <si>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</si>
  <si>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</si>
  <si>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$0.003251 per kWh</t>
  </si>
  <si>
    <t>$0.001712 per kWh</t>
  </si>
  <si>
    <t>$0.001325 per kWh</t>
  </si>
  <si>
    <t>$0.000744 per kWh</t>
  </si>
  <si>
    <t>Date of Issue:  September 29, 2023</t>
  </si>
  <si>
    <t>Effective Date: October 1, 2023</t>
  </si>
  <si>
    <t>BPU Docket No. ER23060409</t>
  </si>
  <si>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</si>
  <si>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</si>
  <si>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</si>
  <si>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</si>
  <si>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</si>
  <si>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</si>
  <si>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</si>
  <si>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</si>
  <si>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</si>
  <si>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</si>
  <si>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</si>
  <si>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</si>
  <si>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</si>
  <si>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</si>
  <si>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</si>
  <si>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</si>
  <si>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</si>
  <si>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</si>
  <si>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April 19, 2023</t>
    </r>
  </si>
  <si>
    <r>
      <t xml:space="preserve">Effective Date: </t>
    </r>
    <r>
      <rPr>
        <b/>
        <sz val="10"/>
        <color rgb="FF000000"/>
        <rFont val="Arial"/>
        <family val="2"/>
        <charset val="1"/>
      </rPr>
      <t>June 1, 2023</t>
    </r>
  </si>
  <si>
    <r>
      <t xml:space="preserve">Issued by: </t>
    </r>
    <r>
      <rPr>
        <b/>
        <sz val="10"/>
        <color rgb="FF000000"/>
        <rFont val="Arial"/>
        <family val="2"/>
        <charset val="1"/>
      </rPr>
      <t>J. Tyler Anthony, President and Chief Executive Officer – Atlantic City Electric Company</t>
    </r>
  </si>
  <si>
    <t>BPU Docket No. ER22030127</t>
  </si>
  <si>
    <t>BPU NJ No. 11 Electric Service - Section IV Forty-Fourth Revised Sheet Replaces Forty-Third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</si>
  <si>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</si>
  <si>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</si>
  <si>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</si>
  <si>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</si>
  <si>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</si>
  <si>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</si>
  <si>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</si>
  <si>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</si>
  <si>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</si>
  <si>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</si>
  <si>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</si>
  <si>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</si>
  <si>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</si>
  <si>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</si>
  <si>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</si>
  <si>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</si>
  <si>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</si>
  <si>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</si>
  <si>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</si>
  <si>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</si>
  <si>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</si>
  <si>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</si>
  <si>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</si>
  <si>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</si>
  <si>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</si>
  <si>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30, 2023</t>
  </si>
  <si>
    <t>BPU Docket Nos. ER21030631 and ER22030127</t>
  </si>
  <si>
    <r>
      <t xml:space="preserve">BPU NJ No. 11 Electric Service - Section IV                  </t>
    </r>
    <r>
      <rPr>
        <b/>
        <sz val="10"/>
        <rFont val="Arial"/>
        <family val="2"/>
        <charset val="1"/>
      </rPr>
      <t>Sixty-First</t>
    </r>
    <r>
      <rPr>
        <b/>
        <sz val="10"/>
        <color rgb="FF000000"/>
        <rFont val="Arial"/>
        <family val="2"/>
        <charset val="1"/>
      </rPr>
      <t xml:space="preserve"> Revised Sheet Replaces </t>
    </r>
    <r>
      <rPr>
        <b/>
        <sz val="10"/>
        <rFont val="Arial"/>
        <family val="2"/>
        <charset val="1"/>
      </rPr>
      <t>Sixtieth</t>
    </r>
    <r>
      <rPr>
        <b/>
        <sz val="10"/>
        <color rgb="FF000000"/>
        <rFont val="Arial"/>
        <family val="2"/>
        <charset val="1"/>
      </rPr>
      <t xml:space="preserve">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</si>
  <si>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</si>
  <si>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</si>
  <si>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</si>
  <si>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</si>
  <si>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</si>
  <si>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</si>
  <si>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</si>
  <si>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</si>
  <si>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</si>
  <si>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</si>
  <si>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</si>
  <si>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</si>
  <si>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</si>
  <si>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</si>
  <si>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</si>
  <si>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</si>
  <si>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</si>
  <si>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</si>
  <si>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</si>
  <si>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</si>
  <si>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</si>
  <si>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</si>
  <si>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</si>
  <si>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</si>
  <si>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</si>
  <si>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</si>
  <si>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</si>
  <si>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</si>
  <si>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</si>
  <si>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</si>
  <si>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</si>
  <si>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</si>
  <si>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</si>
  <si>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</si>
  <si>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</si>
  <si>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</si>
  <si>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</si>
  <si>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</si>
  <si>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</si>
  <si>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</si>
  <si>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Filed pursuant to Board of Public Utilities of the State of New Jersey directives associated with the BPU Docket No. ER23060410</t>
  </si>
  <si>
    <t>BPU NJ No. 11 Electric Service - Section IV Twenty-Seventh Revised Sheet Replaces Twenty-Sixth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</si>
  <si>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</si>
  <si>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</si>
  <si>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</si>
  <si>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</si>
  <si>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</si>
  <si>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</si>
  <si>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</si>
  <si>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</si>
  <si>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</si>
  <si>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</si>
  <si>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 xml:space="preserve">Transition Renewable Energy Certificate (TREC) ($/kWh)                                                      </t>
  </si>
  <si>
    <t>This charge component is intended to recover net costs associated with the Solar Transition Incentive Program.</t>
  </si>
  <si>
    <t xml:space="preserve">Energy Efficiency Surcharge (EE) ($/kWh)                                                                             </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</si>
  <si>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</si>
  <si>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</si>
  <si>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</si>
  <si>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</si>
  <si>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</si>
  <si>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</si>
  <si>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</si>
  <si>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</si>
  <si>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</si>
  <si>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</si>
  <si>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</si>
  <si>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</si>
  <si>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</si>
  <si>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</si>
  <si>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</si>
  <si>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</si>
  <si>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</si>
  <si>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</si>
  <si>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</si>
  <si>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</si>
  <si>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June 2, 2023</t>
  </si>
  <si>
    <t>Effective Date: August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</si>
  <si>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</si>
  <si>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</si>
  <si>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</si>
  <si>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</si>
  <si>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</si>
  <si>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</si>
  <si>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</si>
  <si>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</si>
  <si>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</si>
  <si>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</si>
  <si>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</si>
  <si>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</si>
  <si>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</si>
  <si>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</si>
  <si>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</si>
  <si>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</si>
  <si>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</si>
  <si>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Third Revised Sheet Replaces Second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</si>
  <si>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</si>
  <si>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</si>
  <si>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</si>
  <si>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</si>
  <si>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</si>
  <si>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</si>
  <si>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</si>
  <si>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</si>
  <si>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</si>
  <si>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</si>
  <si>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</si>
  <si>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</si>
  <si>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</si>
  <si>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</si>
  <si>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</si>
  <si>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</si>
  <si>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</si>
  <si>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</si>
  <si>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</si>
  <si>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September 29, 2023</t>
  </si>
  <si>
    <t>BPU Docket No. ER23050272</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</si>
  <si>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</si>
  <si>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</si>
  <si>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</si>
  <si>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</si>
  <si>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</si>
  <si>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</si>
  <si>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</si>
  <si>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</si>
  <si>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</si>
  <si>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</si>
  <si>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</si>
  <si>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</si>
  <si>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</si>
  <si>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</si>
  <si>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</si>
  <si>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</si>
  <si>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</si>
  <si>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</si>
  <si>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</si>
  <si>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</si>
  <si>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rgb="FF000000"/>
        <rFont val="Arial"/>
        <family val="2"/>
        <charset val="1"/>
      </rPr>
      <t>, 2023</t>
    </r>
  </si>
  <si>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</si>
  <si>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</si>
  <si>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Sixth Revised Sheet Replaces Fifth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</si>
  <si>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</si>
  <si>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</si>
  <si>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</si>
  <si>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</si>
  <si>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</si>
  <si>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</si>
  <si>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</si>
  <si>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</si>
  <si>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</si>
  <si>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</si>
  <si>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</si>
  <si>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</si>
  <si>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</si>
  <si>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</si>
  <si>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</si>
  <si>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</si>
  <si>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</si>
  <si>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</si>
  <si>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</si>
  <si>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</si>
  <si>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</si>
  <si>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</si>
  <si>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</si>
  <si>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</si>
  <si>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</si>
  <si>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</si>
  <si>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September 29, 2023</t>
    </r>
  </si>
  <si>
    <t>Filed pursuant to Board of Public Utilities of the State of New Jersey directives associated with the BPU Docket No. ER23050272</t>
  </si>
  <si>
    <r>
      <t xml:space="preserve">BPU NJ No. 11 Electric Service - Section IV                      </t>
    </r>
    <r>
      <rPr>
        <b/>
        <sz val="10"/>
        <rFont val="Arial"/>
        <family val="2"/>
        <charset val="1"/>
      </rPr>
      <t xml:space="preserve">Second Revised Sheet Replaces First </t>
    </r>
    <r>
      <rPr>
        <b/>
        <sz val="10"/>
        <color rgb="FF000000"/>
        <rFont val="Arial"/>
        <family val="2"/>
        <charset val="1"/>
      </rPr>
      <t>Sheet No.69b</t>
    </r>
  </si>
  <si>
    <t>Normal</t>
  </si>
  <si>
    <t xml:space="preserve">   Normal Cooling Degree Days</t>
  </si>
  <si>
    <t>Month</t>
  </si>
  <si>
    <t>Heating</t>
  </si>
  <si>
    <t xml:space="preserve"> Degree Days</t>
  </si>
  <si>
    <t>January</t>
  </si>
  <si>
    <t>February</t>
  </si>
  <si>
    <t>March</t>
  </si>
  <si>
    <t>April</t>
  </si>
  <si>
    <t>August</t>
  </si>
  <si>
    <t>September</t>
  </si>
  <si>
    <t>October</t>
  </si>
  <si>
    <t>November</t>
  </si>
  <si>
    <t>December</t>
  </si>
  <si>
    <r>
      <t>11.</t>
    </r>
    <r>
      <rPr>
        <b/>
        <sz val="7"/>
        <color theme="1"/>
        <rFont val="Times New Roman"/>
        <family val="1"/>
        <charset val="1"/>
      </rPr>
      <t xml:space="preserve">    </t>
    </r>
    <r>
      <rPr>
        <b/>
        <sz val="10"/>
        <color theme="1"/>
        <rFont val="Arial"/>
        <family val="2"/>
        <charset val="1"/>
      </rPr>
      <t>Winter Period</t>
    </r>
  </si>
  <si>
    <r>
      <t>-</t>
    </r>
    <r>
      <rPr>
        <sz val="7"/>
        <color theme="1"/>
        <rFont val="Times New Roman"/>
        <family val="1"/>
        <charset val="1"/>
      </rPr>
      <t xml:space="preserve">    </t>
    </r>
    <r>
      <rPr>
        <sz val="10"/>
        <color theme="1"/>
        <rFont val="Arial"/>
        <family val="2"/>
        <charset val="1"/>
      </rPr>
      <t>Shall be the eight consecutive calendar months from October of one calendar year through May of the following calendar year.</t>
    </r>
  </si>
  <si>
    <r>
      <t>12.</t>
    </r>
    <r>
      <rPr>
        <b/>
        <sz val="7"/>
        <color theme="1"/>
        <rFont val="Times New Roman"/>
        <family val="1"/>
        <charset val="1"/>
      </rPr>
      <t xml:space="preserve">  </t>
    </r>
    <r>
      <rPr>
        <b/>
        <sz val="10"/>
        <color theme="1"/>
        <rFont val="Arial"/>
        <family val="2"/>
        <charset val="1"/>
      </rPr>
      <t>Summer Period</t>
    </r>
  </si>
  <si>
    <r>
      <t>-</t>
    </r>
    <r>
      <rPr>
        <sz val="7"/>
        <color theme="1"/>
        <rFont val="Times New Roman"/>
        <family val="1"/>
        <charset val="1"/>
      </rPr>
      <t xml:space="preserve">    </t>
    </r>
    <r>
      <rPr>
        <sz val="10"/>
        <color theme="1"/>
        <rFont val="Arial"/>
        <family val="2"/>
        <charset val="1"/>
      </rPr>
      <t>Shall be the three consecutive calendar months from July through September of the calendar year and starting    June of the following calendar year.</t>
    </r>
  </si>
  <si>
    <r>
      <t>II.</t>
    </r>
    <r>
      <rPr>
        <b/>
        <sz val="7"/>
        <color theme="1"/>
        <rFont val="Times New Roman"/>
        <family val="1"/>
        <charset val="1"/>
      </rPr>
      <t xml:space="preserve">    </t>
    </r>
    <r>
      <rPr>
        <b/>
        <sz val="10"/>
        <color theme="1"/>
        <rFont val="Arial"/>
        <family val="2"/>
        <charset val="1"/>
      </rPr>
      <t>DETERMINATION OF THE CONSERVATION INCENTIVE PROGRAM</t>
    </r>
  </si>
  <si>
    <r>
      <t>1.</t>
    </r>
    <r>
      <rPr>
        <sz val="7"/>
        <color theme="1"/>
        <rFont val="Times New Roman"/>
        <family val="1"/>
        <charset val="1"/>
      </rPr>
      <t xml:space="preserve">                   </t>
    </r>
    <r>
      <rPr>
        <sz val="10"/>
        <color theme="1"/>
        <rFont val="Arial"/>
        <family val="2"/>
        <charset val="1"/>
      </rPr>
      <t>At the end of the Annual Period, a calculation shall be made that determines for each Rate Schedule the deficiency or excess to be surcharged or credited to customers pursuant to the CIP mechanism. The deficiency or excess shall be calculated each month by multiplying the result obtained from subtracting the Baseline Revenue per Customer from the Actual Revenue per Customer by the Actual Number of Customers, and then multiplying the resulting usage by the Margin Revenue Factor.</t>
    </r>
  </si>
  <si>
    <r>
      <t>2.</t>
    </r>
    <r>
      <rPr>
        <sz val="7"/>
        <color theme="1"/>
        <rFont val="Times New Roman"/>
        <family val="1"/>
        <charset val="1"/>
      </rPr>
      <t xml:space="preserve">                   </t>
    </r>
    <r>
      <rPr>
        <sz val="10"/>
        <color theme="1"/>
        <rFont val="Arial"/>
        <family val="2"/>
        <charset val="1"/>
      </rPr>
      <t>The weather-related change in customer usage shall be calculated as the difference between actual CDD and HDD and the above CDD and HDD multiplied by the weather normalization factors and multiplying the result by the margin revenue factors of this Rate Schedule to determine the weather-related deficiency or excess. The weather-related amount will be subtracted from the total deficiency or excess to determine the non-weather-related deficiency or excess.</t>
    </r>
  </si>
  <si>
    <r>
      <t>3.</t>
    </r>
    <r>
      <rPr>
        <sz val="7"/>
        <color theme="1"/>
        <rFont val="Times New Roman"/>
        <family val="1"/>
        <charset val="1"/>
      </rPr>
      <t xml:space="preserve">                   </t>
    </r>
    <r>
      <rPr>
        <sz val="10"/>
        <color theme="1"/>
        <rFont val="Arial"/>
        <family val="2"/>
        <charset val="1"/>
      </rPr>
      <t>Recovery of margin deficiency associated with non-weather-related changes in customer usage will be subject to a Basic General Service (“BGS”) savings test and a Variable Margin Revenue recovery limitation (“recovery tests”).  Recovery of non-weather-related margin deficiency will be limited to the smaller of (1) the level of BGS savings achieved when such savings are less than 75 percent of the non-weather-related margin deficiency, i.e. BGS savings test, and (2) 6.5 percent of variable margins for the CIP Annual Period, i.e., Variable Margin Revenue recovery limitation.  Any amount that exceeds the above limitations may be deferred for future recovery and is subject to either or both recovery tests in a future year consistent with the amount by which either or both non-weather-related margin deficiency exceeded the recovery tests.  For the purposes of this calculation, the value of the weather-related portion shall be calculated as set forth in Section II.2 of this Rate Schedule.</t>
    </r>
  </si>
  <si>
    <r>
      <t>Issued by:  J. Tyler Anthony</t>
    </r>
    <r>
      <rPr>
        <b/>
        <sz val="10"/>
        <color rgb="FF000000"/>
        <rFont val="Arial"/>
        <family val="2"/>
        <charset val="1"/>
      </rPr>
      <t>, President and Chief Executive Officer – Atlantic City Electric Company</t>
    </r>
  </si>
  <si>
    <t>Filed pursuant to Board of Public Utilities of the State of New Jersey directives associated with the BPU Docket No. ER22070463</t>
  </si>
  <si>
    <t>Notes:</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</si>
  <si>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</si>
  <si>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</si>
  <si>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Data begins on line 23.</t>
  </si>
  <si>
    <t>ALL</t>
  </si>
  <si>
    <t>None, program closed in 2022.</t>
  </si>
  <si>
    <t>County based, household income must meet HUD low- and moderate-income limits for the county, must have suffered a COVID related hardship.</t>
  </si>
  <si>
    <t>None, program ended in 2022.</t>
  </si>
  <si>
    <t>Income eligible up to 400% FPL, must pay own electric bill and have fallen behind on bill.</t>
  </si>
  <si>
    <t>None</t>
  </si>
  <si>
    <t>Must be experiencing a temporary financial crisis, have arrears on their bill, income at or below the State Median Income and not qualify for LIHEAP, USF or PAGE.</t>
  </si>
  <si>
    <t>Program income eligibility reduced to LIHEAP requirements in 2022.  Program administrator changed to NJ SHARES in 2024.</t>
  </si>
  <si>
    <t>Should have applied for LIHEAP or USF first; have receipt of past due notice, disconnection notice or are currently disconnected; minimum account balance of $100.  Income eligibility is the same as LIHEAP/USF.</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</si>
  <si>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</si>
  <si>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Must be enrolled in Universal Service Fund (USF), must have a balance of $60 or more.</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</si>
  <si>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</si>
  <si>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Income up to 60% SMI, energy burden 2% for non-heating; 4% electric heat; monthly benefit cap increased to $180; $5 USF monthly benefit for customers meeting income requirements but not energy burden to allow for participation in Fresh Start.</t>
  </si>
  <si>
    <t>No changes.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</si>
  <si>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</si>
  <si>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LIHEAP income guidelines required at or below 200% Federal Poverty Level (FPL) or 60% SMI in 2019, 2020 &amp; 2021 changing to 60% SMI in 2022.  60% SMI is a higher income limit than 200% FPL.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</si>
  <si>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</si>
  <si>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 xml:space="preserve">PAAD income eligibility adjusted yearly.  </t>
  </si>
  <si>
    <t>Must be a New Jersey resident and who meet the PAAD eligibility requirements or who receive Supplemental Security Income (SSI). 2024 Program year recipients must have income less than $52,142 if single or less than $59,209 if married.</t>
  </si>
  <si>
    <t>Unassigned</t>
  </si>
  <si>
    <t>ANCHORAGE POINT</t>
  </si>
  <si>
    <t>08200</t>
  </si>
  <si>
    <t>BATES MILL</t>
  </si>
  <si>
    <t>BEACH HAVEN CREST</t>
  </si>
  <si>
    <t>BEACH HAVEN PARK</t>
  </si>
  <si>
    <t>BEACH HAVEN TERRACE</t>
  </si>
  <si>
    <t>BEARS HEAD</t>
  </si>
  <si>
    <t>BECKETT</t>
  </si>
  <si>
    <t>BIRCHES SEWELL</t>
  </si>
  <si>
    <t>08301</t>
  </si>
  <si>
    <t>BOZARTHTOWN</t>
  </si>
  <si>
    <t>BRIGHTON BEACH</t>
  </si>
  <si>
    <t>BROOKVILLE</t>
  </si>
  <si>
    <t>BUNKER HILL</t>
  </si>
  <si>
    <t>CEDAR BONNETT</t>
  </si>
  <si>
    <t>CENTENNIAL LAKES</t>
  </si>
  <si>
    <t>CENTER GROVE</t>
  </si>
  <si>
    <t>COHANSEY</t>
  </si>
  <si>
    <t>CONOVERTOWN</t>
  </si>
  <si>
    <t>DA COSTA</t>
  </si>
  <si>
    <t>08093</t>
  </si>
  <si>
    <t>08096</t>
  </si>
  <si>
    <t>00000</t>
  </si>
  <si>
    <t>DOWNER</t>
  </si>
  <si>
    <t>DUNBARTON</t>
  </si>
  <si>
    <t>EAST VINELAND</t>
  </si>
  <si>
    <t>ELMTOWNE</t>
  </si>
  <si>
    <t>07631</t>
  </si>
  <si>
    <t>05081</t>
  </si>
  <si>
    <t>08271</t>
  </si>
  <si>
    <t>07004</t>
  </si>
  <si>
    <t>Fawn Lakes</t>
  </si>
  <si>
    <t>FOREST GROVE</t>
  </si>
  <si>
    <t>Harrison Twp</t>
  </si>
  <si>
    <t>Haven Beach</t>
  </si>
  <si>
    <t>HEAD OF RIVER</t>
  </si>
  <si>
    <t>HOLGATE</t>
  </si>
  <si>
    <t>08525</t>
  </si>
  <si>
    <t>HOPEWELL TWP</t>
  </si>
  <si>
    <t>JOHNSON PLACE</t>
  </si>
  <si>
    <t>LAKE GILMAN</t>
  </si>
  <si>
    <t>LAMBS TERRACE</t>
  </si>
  <si>
    <t>LAURELDALE</t>
  </si>
  <si>
    <t>08237</t>
  </si>
  <si>
    <t>02021</t>
  </si>
  <si>
    <t>LITTLE EGG HARBOR TOWNSHIP</t>
  </si>
  <si>
    <t>LOGAN TOWNSHIP</t>
  </si>
  <si>
    <t>38332</t>
  </si>
  <si>
    <t>03346</t>
  </si>
  <si>
    <t>NORTH BEACH HAVEN</t>
  </si>
  <si>
    <t>08206</t>
  </si>
  <si>
    <t>OAKWOOD BEACH</t>
  </si>
  <si>
    <t>08826</t>
  </si>
  <si>
    <t>PALATINE</t>
  </si>
  <si>
    <t>PARVIN STATE PARK</t>
  </si>
  <si>
    <t>PENBRYN</t>
  </si>
  <si>
    <t>PENNY POT</t>
  </si>
  <si>
    <t>PENTON</t>
  </si>
  <si>
    <t>PIERCES POINT</t>
  </si>
  <si>
    <t>08807</t>
  </si>
  <si>
    <t>REEDS BEACH</t>
  </si>
  <si>
    <t>SCOTCH BONNET</t>
  </si>
  <si>
    <t>SEA BREEZE</t>
  </si>
  <si>
    <t>SHIRLEY</t>
  </si>
  <si>
    <t>08031</t>
  </si>
  <si>
    <t>SOOY PLACE</t>
  </si>
  <si>
    <t>SOUTH HARRISON TOWNS</t>
  </si>
  <si>
    <t>SOUTHAMPTON TOWNSHIP</t>
  </si>
  <si>
    <t>SPRAY BEACH</t>
  </si>
  <si>
    <t>STAFFORD TOWNSHIP</t>
  </si>
  <si>
    <t>TAUNTON LAKES</t>
  </si>
  <si>
    <t>TOWNSENDS INLET</t>
  </si>
  <si>
    <t>UPPER DEERFIELD TOWNSHIP</t>
  </si>
  <si>
    <t>UPPER TOWNSHIP</t>
  </si>
  <si>
    <t>08034</t>
  </si>
  <si>
    <t>08042</t>
  </si>
  <si>
    <t>WASHINGTON TOWNSHIP</t>
  </si>
  <si>
    <t>WEST DEPTFORD</t>
  </si>
  <si>
    <t>WINSLOW TOWNSHIP</t>
  </si>
  <si>
    <t>WOODLAND LAKES</t>
  </si>
  <si>
    <t>WOOLWICH TOWNSHIP</t>
  </si>
  <si>
    <t>MONEY ISLAND</t>
  </si>
  <si>
    <t>08404</t>
  </si>
  <si>
    <t>BATSTO</t>
  </si>
  <si>
    <t>08099</t>
  </si>
  <si>
    <t>BERLIN TWP</t>
  </si>
  <si>
    <t>28520</t>
  </si>
  <si>
    <t>CUMBERLAND</t>
  </si>
  <si>
    <t>EAGLESWOOD</t>
  </si>
  <si>
    <t>EMMELVILLE</t>
  </si>
  <si>
    <t>EVESHAM</t>
  </si>
  <si>
    <t>02028</t>
  </si>
  <si>
    <t>GLOUCESTER TOWNSHIP</t>
  </si>
  <si>
    <t>HAMILTON TWP</t>
  </si>
  <si>
    <t>HARRISVILLE</t>
  </si>
  <si>
    <t>KINGS GRANT</t>
  </si>
  <si>
    <t>MANUMUSKIN</t>
  </si>
  <si>
    <t>MENANTICO</t>
  </si>
  <si>
    <t>MOUNT LAUREL</t>
  </si>
  <si>
    <t>08054</t>
  </si>
  <si>
    <t>MULLICA TWP</t>
  </si>
  <si>
    <t>NEW SHARON</t>
  </si>
  <si>
    <t>PEAHALA PARK</t>
  </si>
  <si>
    <t>08238</t>
  </si>
  <si>
    <t>08249</t>
  </si>
  <si>
    <t>99999</t>
  </si>
  <si>
    <t>UPPER PITTSGROVE</t>
  </si>
  <si>
    <t>08362</t>
  </si>
  <si>
    <t>WOODRUFF</t>
  </si>
  <si>
    <t>05050</t>
  </si>
  <si>
    <t>MIDDLE TOWNSHIP</t>
  </si>
  <si>
    <t>ACE will  provide Average $ Amount Billed to Customer Accounts when information is publicly available</t>
  </si>
  <si>
    <t>Staff interprets the following words, under the context of Sections 2a(18) &amp; 3a(18) 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</si>
</sst>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 #,##0.0_);_(* \(#,##0.0\);_(* &quot;-&quot;??_);_(@_)"/>
    <numFmt numFmtId="168" formatCode="&quot;$&quot;#,##0.000000_);[Red]\(&quot;$&quot;#,##0.000000\)"/>
    <numFmt numFmtId="169" formatCode="&quot;$&quot;#,##0.0000000_);[Red]\(&quot;$&quot;#,##0.0000000\)"/>
    <numFmt numFmtId="170" formatCode="0.000000"/>
    <numFmt numFmtId="171" formatCode="&quot;$&quot;#,##0.000000_);\(&quot;$&quot;#,##0.000000\)"/>
    <numFmt numFmtId="172" formatCode="&quot;$&quot;#,##0"/>
    <numFmt numFmtId="173" formatCode="_(&quot;$&quot;* #,##0_);_(&quot;$&quot;* \(#,##0\);_(&quot;$&quot;* &quot;-&quot;??_);_(@_)"/>
  </numFmts>
  <fonts count="7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u/>
      <sz val="11"/>
      <color theme="10"/>
      <name val="Calibri"/>
      <family val="2"/>
      <scheme val="minor"/>
    </font>
    <font>
      <sz val="12"/>
      <name val="Calibri"/>
      <family val="2"/>
    </font>
    <font>
      <sz val="11"/>
      <color rgb="FF000000"/>
      <name val="Calibri"/>
      <family val="2"/>
    </font>
    <font>
      <i/>
      <sz val="11"/>
      <color theme="1"/>
      <name val="Calibri"/>
      <family val="2"/>
      <scheme val="minor"/>
    </font>
    <font>
      <sz val="11"/>
      <color theme="1"/>
      <name val="Calibri"/>
      <family val="2"/>
      <scheme val="minor"/>
    </font>
    <font>
      <sz val="10"/>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sz val="8"/>
      <name val="Times New Roman"/>
      <family val="1"/>
      <charset val="1"/>
    </font>
    <font>
      <sz val="10"/>
      <name val="Times New Roman"/>
      <family val="1"/>
      <charset val="1"/>
    </font>
    <font>
      <sz val="9"/>
      <name val="Times New Roman"/>
      <family val="1"/>
      <charset val="1"/>
    </font>
    <font>
      <sz val="9.5"/>
      <name val="Arial"/>
      <family val="2"/>
      <charset val="1"/>
    </font>
    <font>
      <sz val="11"/>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Narrow"/>
      <family val="2"/>
      <charset val="1"/>
    </font>
    <font>
      <sz val="8"/>
      <color rgb="FF000000"/>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b/>
      <sz val="7"/>
      <name val="Times New Roman"/>
      <family val="1"/>
      <charset val="1"/>
    </font>
    <font>
      <sz val="7"/>
      <name val="Times New Roman"/>
      <family val="1"/>
      <charset val="1"/>
    </font>
    <font>
      <sz val="12.5"/>
      <name val="Arial"/>
      <family val="2"/>
      <charset val="1"/>
    </font>
    <font>
      <sz val="5"/>
      <color rgb="FF000000"/>
      <name val="Arial"/>
      <family val="2"/>
      <charset val="1"/>
    </font>
    <font>
      <b/>
      <sz val="9"/>
      <color rgb="FF000000"/>
      <name val="Arial"/>
      <family val="2"/>
      <charset val="1"/>
    </font>
    <font>
      <u/>
      <sz val="11"/>
      <color theme="1"/>
      <name val="Calibri"/>
      <family val="2"/>
      <scheme val="minor"/>
    </font>
    <font>
      <sz val="11"/>
      <color rgb="FF444444"/>
      <name val="Calibri"/>
      <family val="2"/>
      <charset val="1"/>
    </font>
    <font>
      <b/>
      <sz val="14"/>
      <color rgb="FF000000"/>
      <name val="Arial"/>
      <family val="2"/>
    </font>
    <font>
      <sz val="11"/>
      <color theme="1"/>
      <name val="Arial"/>
      <family val="2"/>
    </font>
    <font>
      <sz val="11"/>
      <color theme="1"/>
      <name val="Franklin Gothic Book"/>
      <family val="2"/>
    </font>
    <font>
      <sz val="10"/>
      <color theme="1"/>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indexed="64"/>
      </top>
      <bottom/>
      <diagonal/>
    </border>
    <border>
      <left/>
      <right/>
      <top/>
      <bottom style="thick">
        <color indexed="64"/>
      </bottom>
      <diagonal/>
    </border>
    <border>
      <left style="medium">
        <color rgb="FF000000"/>
      </left>
      <right style="medium">
        <color rgb="FF000000"/>
      </right>
      <top style="medium">
        <color rgb="FF000000"/>
      </top>
      <bottom style="medium">
        <color rgb="FF000000"/>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indexed="64"/>
      </top>
      <bottom style="thin">
        <color rgb="FF000000"/>
      </bottom>
      <diagonal/>
    </border>
    <border>
      <left/>
      <right/>
      <top/>
      <bottom style="thin">
        <color rgb="FF000000"/>
      </bottom>
      <diagonal/>
    </border>
    <border>
      <left/>
      <right/>
      <top/>
      <bottom style="medium">
        <color rgb="FF000000"/>
      </bottom>
      <diagonal/>
    </border>
  </borders>
  <cellStyleXfs count="4">
    <xf numFmtId="0" fontId="0" fillId="0" borderId="0"/>
    <xf numFmtId="0" fontId="19" fillId="0" borderId="0" applyNumberFormat="0" applyFill="0" applyBorder="0" applyAlignment="0" applyProtection="0"/>
    <xf numFmtId="43" fontId="23" fillId="0" borderId="0" applyFont="0" applyFill="0" applyBorder="0" applyAlignment="0" applyProtection="0"/>
    <xf numFmtId="44" fontId="23" fillId="0" borderId="0" applyFont="0" applyFill="0" applyBorder="0" applyAlignment="0" applyProtection="0"/>
  </cellStyleXfs>
  <cellXfs count="5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4" xfId="0" applyFont="1" applyBorder="1"/>
    <xf numFmtId="0" fontId="15" fillId="0" borderId="46" xfId="0" applyFont="1" applyBorder="1"/>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3" xfId="0" applyFont="1" applyBorder="1"/>
    <xf numFmtId="0" fontId="18" fillId="0" borderId="5" xfId="0" applyFont="1" applyBorder="1" applyAlignment="1">
      <alignment wrapText="1"/>
    </xf>
    <xf numFmtId="0" fontId="19" fillId="0" borderId="1" xfId="1" applyBorder="1"/>
    <xf numFmtId="0" fontId="18" fillId="0" borderId="5" xfId="0" applyFont="1" applyBorder="1"/>
    <xf numFmtId="0" fontId="18" fillId="0" borderId="56" xfId="0" applyFont="1" applyBorder="1"/>
    <xf numFmtId="0" fontId="18" fillId="0" borderId="57" xfId="0" applyFont="1" applyBorder="1"/>
    <xf numFmtId="0" fontId="1" fillId="4" borderId="58" xfId="0" applyFont="1" applyFill="1" applyBorder="1" applyAlignment="1">
      <alignment horizontal="center" vertical="center" wrapText="1"/>
    </xf>
    <xf numFmtId="0" fontId="18" fillId="0" borderId="3" xfId="0" applyFont="1" applyBorder="1" applyAlignment="1">
      <alignment wrapText="1"/>
    </xf>
    <xf numFmtId="0" fontId="0" fillId="0" borderId="4" xfId="0" applyBorder="1"/>
    <xf numFmtId="0" fontId="2" fillId="10" borderId="26" xfId="0" applyFont="1" applyFill="1" applyBorder="1"/>
    <xf numFmtId="0" fontId="20" fillId="0" borderId="26" xfId="0" applyFont="1" applyBorder="1" applyAlignment="1">
      <alignment vertical="center"/>
    </xf>
    <xf numFmtId="0" fontId="18" fillId="0" borderId="56" xfId="0" applyFont="1" applyBorder="1" applyAlignment="1">
      <alignment wrapText="1"/>
    </xf>
    <xf numFmtId="0" fontId="18" fillId="0" borderId="1" xfId="0" applyFont="1" applyBorder="1"/>
    <xf numFmtId="0" fontId="18" fillId="0" borderId="1" xfId="0" applyFont="1" applyBorder="1" applyAlignment="1">
      <alignment wrapText="1"/>
    </xf>
    <xf numFmtId="0" fontId="21" fillId="0" borderId="3" xfId="0" applyFont="1" applyBorder="1" applyAlignment="1">
      <alignment wrapText="1"/>
    </xf>
    <xf numFmtId="8" fontId="7" fillId="0" borderId="3" xfId="0" applyNumberFormat="1" applyFont="1" applyBorder="1"/>
    <xf numFmtId="0" fontId="22" fillId="0" borderId="0" xfId="0" applyFont="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64" fontId="7" fillId="0" borderId="28" xfId="0" applyNumberFormat="1" applyFont="1" applyBorder="1"/>
    <xf numFmtId="164" fontId="7" fillId="0" borderId="3" xfId="0" applyNumberFormat="1" applyFont="1" applyBorder="1"/>
    <xf numFmtId="164" fontId="7" fillId="0" borderId="29" xfId="0" applyNumberFormat="1" applyFont="1" applyBorder="1"/>
    <xf numFmtId="0" fontId="24" fillId="6" borderId="0" xfId="0" applyFont="1" applyFill="1"/>
    <xf numFmtId="17" fontId="7" fillId="6" borderId="0" xfId="0" applyNumberFormat="1" applyFont="1" applyFill="1" applyAlignment="1">
      <alignment vertical="center"/>
    </xf>
    <xf numFmtId="165" fontId="7" fillId="0" borderId="5" xfId="0" applyNumberFormat="1" applyFont="1" applyBorder="1"/>
    <xf numFmtId="44" fontId="7" fillId="0" borderId="3" xfId="3" applyFont="1" applyBorder="1"/>
    <xf numFmtId="44" fontId="7" fillId="6" borderId="3" xfId="3" applyFont="1" applyFill="1" applyBorder="1"/>
    <xf numFmtId="44" fontId="7" fillId="0" borderId="29" xfId="3" applyFont="1" applyBorder="1"/>
    <xf numFmtId="44" fontId="7" fillId="0" borderId="29" xfId="0" applyNumberFormat="1" applyFont="1" applyBorder="1"/>
    <xf numFmtId="44" fontId="7" fillId="0" borderId="4" xfId="3" applyFont="1" applyBorder="1"/>
    <xf numFmtId="2" fontId="7" fillId="0" borderId="29" xfId="0" applyNumberFormat="1" applyFont="1" applyBorder="1" applyAlignment="1">
      <alignment horizontal="center"/>
    </xf>
    <xf numFmtId="166" fontId="7" fillId="0" borderId="38" xfId="0" applyNumberFormat="1" applyFont="1" applyBorder="1"/>
    <xf numFmtId="166" fontId="7" fillId="0" borderId="1" xfId="0" applyNumberFormat="1" applyFont="1" applyBorder="1"/>
    <xf numFmtId="0" fontId="19" fillId="0" borderId="0" xfId="1"/>
    <xf numFmtId="164" fontId="7" fillId="6" borderId="0" xfId="2" applyNumberFormat="1" applyFont="1" applyFill="1"/>
    <xf numFmtId="164" fontId="9" fillId="6" borderId="0" xfId="2" applyNumberFormat="1" applyFont="1" applyFill="1" applyAlignment="1">
      <alignment horizontal="left" vertical="top"/>
    </xf>
    <xf numFmtId="164" fontId="1" fillId="6" borderId="0" xfId="2" applyNumberFormat="1" applyFont="1" applyFill="1" applyAlignment="1">
      <alignment horizontal="left" vertical="top"/>
    </xf>
    <xf numFmtId="164" fontId="9" fillId="2" borderId="0" xfId="2" applyNumberFormat="1" applyFont="1" applyFill="1" applyAlignment="1">
      <alignment horizontal="left" vertical="top"/>
    </xf>
    <xf numFmtId="164" fontId="1" fillId="4" borderId="3" xfId="2" applyNumberFormat="1" applyFont="1" applyFill="1" applyBorder="1" applyAlignment="1">
      <alignment horizontal="center" vertical="center"/>
    </xf>
    <xf numFmtId="164" fontId="7" fillId="0" borderId="3" xfId="2" applyNumberFormat="1" applyFont="1" applyBorder="1"/>
    <xf numFmtId="164" fontId="7" fillId="0" borderId="26" xfId="2" applyNumberFormat="1" applyFont="1" applyBorder="1"/>
    <xf numFmtId="164" fontId="7" fillId="0" borderId="29" xfId="2" applyNumberFormat="1" applyFont="1" applyBorder="1"/>
    <xf numFmtId="164" fontId="9" fillId="5" borderId="3" xfId="2" applyNumberFormat="1" applyFont="1" applyFill="1" applyBorder="1" applyAlignment="1">
      <alignment horizontal="center" vertical="center" wrapText="1"/>
    </xf>
    <xf numFmtId="164" fontId="7" fillId="0" borderId="0" xfId="2" applyNumberFormat="1" applyFont="1"/>
    <xf numFmtId="164" fontId="9" fillId="6" borderId="0" xfId="2" applyNumberFormat="1" applyFont="1" applyFill="1"/>
    <xf numFmtId="164" fontId="9" fillId="6" borderId="23" xfId="2" applyNumberFormat="1" applyFont="1" applyFill="1" applyBorder="1" applyAlignment="1">
      <alignment horizontal="left" vertical="top"/>
    </xf>
    <xf numFmtId="164" fontId="7" fillId="6" borderId="23" xfId="2" applyNumberFormat="1" applyFont="1" applyFill="1" applyBorder="1" applyAlignment="1">
      <alignment horizontal="center"/>
    </xf>
    <xf numFmtId="164" fontId="1" fillId="4" borderId="3" xfId="2" applyNumberFormat="1" applyFont="1" applyFill="1" applyBorder="1" applyAlignment="1">
      <alignment horizontal="center" vertical="center" wrapText="1"/>
    </xf>
    <xf numFmtId="164" fontId="7" fillId="6" borderId="23" xfId="2" applyNumberFormat="1" applyFont="1" applyFill="1" applyBorder="1"/>
    <xf numFmtId="164" fontId="1" fillId="4" borderId="25" xfId="2" applyNumberFormat="1" applyFont="1" applyFill="1" applyBorder="1" applyAlignment="1">
      <alignment horizontal="center" vertical="center" wrapText="1"/>
    </xf>
    <xf numFmtId="164" fontId="7" fillId="0" borderId="23" xfId="2" applyNumberFormat="1" applyFont="1" applyBorder="1"/>
    <xf numFmtId="0" fontId="25" fillId="0" borderId="0" xfId="0" applyFont="1"/>
    <xf numFmtId="0" fontId="26" fillId="0" borderId="0" xfId="0" applyFont="1"/>
    <xf numFmtId="0" fontId="26" fillId="0" borderId="51" xfId="0" applyFont="1" applyBorder="1"/>
    <xf numFmtId="0" fontId="27" fillId="0" borderId="0" xfId="0" applyFont="1"/>
    <xf numFmtId="8" fontId="27" fillId="0" borderId="0" xfId="0" applyNumberFormat="1" applyFont="1"/>
    <xf numFmtId="0" fontId="28" fillId="0" borderId="0" xfId="0" applyFont="1"/>
    <xf numFmtId="0" fontId="27" fillId="0" borderId="51" xfId="0" applyFont="1" applyBorder="1"/>
    <xf numFmtId="0" fontId="25" fillId="0" borderId="51" xfId="0" applyFont="1" applyBorder="1"/>
    <xf numFmtId="0" fontId="25" fillId="0" borderId="59" xfId="0" applyFont="1" applyBorder="1"/>
    <xf numFmtId="0" fontId="29" fillId="0" borderId="0" xfId="0" applyFont="1"/>
    <xf numFmtId="0" fontId="30" fillId="0" borderId="0" xfId="0" applyFont="1"/>
    <xf numFmtId="8" fontId="30" fillId="0" borderId="0" xfId="0" applyNumberFormat="1" applyFont="1"/>
    <xf numFmtId="0" fontId="31" fillId="0" borderId="0" xfId="0" applyFont="1"/>
    <xf numFmtId="0" fontId="35" fillId="0" borderId="0" xfId="0" applyFont="1"/>
    <xf numFmtId="167" fontId="7" fillId="6" borderId="0" xfId="0" applyNumberFormat="1" applyFont="1" applyFill="1"/>
    <xf numFmtId="43" fontId="7" fillId="0" borderId="29" xfId="0" applyNumberFormat="1" applyFont="1" applyBorder="1" applyAlignment="1">
      <alignment horizontal="center"/>
    </xf>
    <xf numFmtId="3" fontId="7" fillId="0" borderId="28" xfId="0" applyNumberFormat="1" applyFont="1" applyBorder="1"/>
    <xf numFmtId="4" fontId="7" fillId="0" borderId="29" xfId="0" applyNumberFormat="1" applyFont="1" applyBorder="1"/>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7" fillId="0" borderId="40" xfId="0" applyFont="1" applyBorder="1"/>
    <xf numFmtId="0" fontId="32" fillId="0" borderId="0" xfId="0" applyFont="1"/>
    <xf numFmtId="0" fontId="33" fillId="0" borderId="0" xfId="0" applyFont="1"/>
    <xf numFmtId="0" fontId="34" fillId="0" borderId="0" xfId="0" applyFont="1"/>
    <xf numFmtId="8" fontId="0" fillId="0" borderId="0" xfId="0" applyNumberFormat="1"/>
    <xf numFmtId="8" fontId="33" fillId="0" borderId="0" xfId="0" applyNumberFormat="1" applyFont="1"/>
    <xf numFmtId="8" fontId="34" fillId="0" borderId="0" xfId="0" applyNumberFormat="1" applyFont="1"/>
    <xf numFmtId="0" fontId="26" fillId="0" borderId="59" xfId="0" applyFont="1" applyBorder="1"/>
    <xf numFmtId="0" fontId="37" fillId="0" borderId="0" xfId="0" applyFont="1"/>
    <xf numFmtId="0" fontId="38" fillId="0" borderId="0" xfId="0" applyFont="1"/>
    <xf numFmtId="8" fontId="38" fillId="0" borderId="0" xfId="0" applyNumberFormat="1" applyFont="1"/>
    <xf numFmtId="0" fontId="39" fillId="0" borderId="0" xfId="0" applyFont="1"/>
    <xf numFmtId="0" fontId="40" fillId="0" borderId="0" xfId="0" applyFont="1"/>
    <xf numFmtId="0" fontId="30" fillId="0" borderId="51" xfId="0" applyFont="1" applyBorder="1"/>
    <xf numFmtId="0" fontId="41" fillId="0" borderId="0" xfId="0" applyFont="1"/>
    <xf numFmtId="0" fontId="42" fillId="0" borderId="0" xfId="0" applyFont="1"/>
    <xf numFmtId="0" fontId="44" fillId="0" borderId="0" xfId="0" applyFont="1"/>
    <xf numFmtId="3" fontId="31" fillId="0" borderId="0" xfId="0" applyNumberFormat="1" applyFont="1"/>
    <xf numFmtId="8" fontId="31" fillId="0" borderId="0" xfId="0" applyNumberFormat="1" applyFont="1"/>
    <xf numFmtId="0" fontId="45" fillId="0" borderId="0" xfId="0" applyFont="1"/>
    <xf numFmtId="0" fontId="46" fillId="0" borderId="0" xfId="0" applyFont="1"/>
    <xf numFmtId="3" fontId="46" fillId="0" borderId="0" xfId="0" applyNumberFormat="1" applyFont="1"/>
    <xf numFmtId="8" fontId="46" fillId="0" borderId="0" xfId="0" applyNumberFormat="1" applyFont="1"/>
    <xf numFmtId="0" fontId="47" fillId="0" borderId="0" xfId="0" applyFont="1"/>
    <xf numFmtId="0" fontId="48" fillId="0" borderId="0" xfId="0" applyFont="1"/>
    <xf numFmtId="0" fontId="30" fillId="11" borderId="18" xfId="0" applyFont="1" applyFill="1" applyBorder="1"/>
    <xf numFmtId="0" fontId="30" fillId="11" borderId="51" xfId="0" applyFont="1" applyFill="1" applyBorder="1"/>
    <xf numFmtId="0" fontId="30" fillId="11" borderId="52" xfId="0" applyFont="1" applyFill="1" applyBorder="1"/>
    <xf numFmtId="0" fontId="30" fillId="11" borderId="23" xfId="0" applyFont="1" applyFill="1" applyBorder="1"/>
    <xf numFmtId="0" fontId="0" fillId="11" borderId="0" xfId="0" applyFill="1"/>
    <xf numFmtId="0" fontId="30" fillId="11" borderId="0" xfId="0" applyFont="1" applyFill="1"/>
    <xf numFmtId="0" fontId="0" fillId="11" borderId="61" xfId="0" applyFill="1" applyBorder="1"/>
    <xf numFmtId="0" fontId="27" fillId="11" borderId="0" xfId="0" applyFont="1" applyFill="1"/>
    <xf numFmtId="0" fontId="50" fillId="11" borderId="23" xfId="0" applyFont="1" applyFill="1" applyBorder="1"/>
    <xf numFmtId="0" fontId="50" fillId="11" borderId="0" xfId="0" applyFont="1" applyFill="1"/>
    <xf numFmtId="0" fontId="27" fillId="11" borderId="23" xfId="0" applyFont="1" applyFill="1" applyBorder="1"/>
    <xf numFmtId="0" fontId="27" fillId="0" borderId="61" xfId="0" applyFont="1" applyBorder="1"/>
    <xf numFmtId="0" fontId="0" fillId="0" borderId="61" xfId="0" applyBorder="1"/>
    <xf numFmtId="0" fontId="30" fillId="11" borderId="62" xfId="0" applyFont="1" applyFill="1" applyBorder="1"/>
    <xf numFmtId="0" fontId="0" fillId="0" borderId="63" xfId="0" applyBorder="1"/>
    <xf numFmtId="0" fontId="0" fillId="0" borderId="64" xfId="0" applyBorder="1"/>
    <xf numFmtId="0" fontId="52" fillId="0" borderId="0" xfId="0" applyFont="1"/>
    <xf numFmtId="0" fontId="53" fillId="0" borderId="0" xfId="0" applyFont="1"/>
    <xf numFmtId="0" fontId="41" fillId="0" borderId="63" xfId="0" applyFont="1" applyBorder="1"/>
    <xf numFmtId="0" fontId="50" fillId="0" borderId="0" xfId="0" applyFont="1"/>
    <xf numFmtId="0" fontId="55" fillId="0" borderId="0" xfId="0" applyFont="1"/>
    <xf numFmtId="0" fontId="58" fillId="0" borderId="0" xfId="0" applyFont="1"/>
    <xf numFmtId="0" fontId="57" fillId="0" borderId="0" xfId="0" applyFont="1"/>
    <xf numFmtId="0" fontId="59" fillId="0" borderId="0" xfId="0" applyFont="1"/>
    <xf numFmtId="0" fontId="60" fillId="0" borderId="0" xfId="0" applyFont="1"/>
    <xf numFmtId="0" fontId="62" fillId="0" borderId="0" xfId="0" applyFont="1"/>
    <xf numFmtId="0" fontId="38" fillId="0" borderId="0" xfId="0" quotePrefix="1" applyFont="1"/>
    <xf numFmtId="0" fontId="64" fillId="0" borderId="0" xfId="0" applyFont="1"/>
    <xf numFmtId="0" fontId="67" fillId="0" borderId="0" xfId="0" applyFont="1"/>
    <xf numFmtId="0" fontId="30" fillId="0" borderId="0" xfId="0" quotePrefix="1" applyFont="1"/>
    <xf numFmtId="0" fontId="38" fillId="0" borderId="1" xfId="0" applyFont="1" applyBorder="1"/>
    <xf numFmtId="0" fontId="68" fillId="0" borderId="0" xfId="0" applyFont="1"/>
    <xf numFmtId="0" fontId="69" fillId="0" borderId="0" xfId="0" applyFont="1"/>
    <xf numFmtId="168" fontId="30" fillId="0" borderId="0" xfId="0" applyNumberFormat="1" applyFont="1"/>
    <xf numFmtId="168" fontId="30" fillId="0" borderId="0" xfId="0" applyNumberFormat="1" applyFont="1" applyAlignment="1">
      <alignment horizontal="right"/>
    </xf>
    <xf numFmtId="168" fontId="34" fillId="0" borderId="0" xfId="0" applyNumberFormat="1" applyFont="1"/>
    <xf numFmtId="0" fontId="0" fillId="0" borderId="0" xfId="0" applyAlignment="1">
      <alignment horizontal="center"/>
    </xf>
    <xf numFmtId="0" fontId="36" fillId="0" borderId="0" xfId="0" applyFont="1" applyAlignment="1">
      <alignment horizontal="left"/>
    </xf>
    <xf numFmtId="0" fontId="30" fillId="0" borderId="0" xfId="0" applyFont="1" applyAlignment="1">
      <alignment horizontal="left"/>
    </xf>
    <xf numFmtId="0" fontId="0" fillId="0" borderId="67" xfId="0" applyBorder="1"/>
    <xf numFmtId="168" fontId="38" fillId="0" borderId="0" xfId="0" applyNumberFormat="1" applyFont="1"/>
    <xf numFmtId="0" fontId="26" fillId="0" borderId="67" xfId="0" applyFont="1" applyBorder="1"/>
    <xf numFmtId="0" fontId="25" fillId="0" borderId="0" xfId="0" applyFont="1" applyAlignment="1">
      <alignment horizontal="left"/>
    </xf>
    <xf numFmtId="0" fontId="41" fillId="0" borderId="67" xfId="0" applyFont="1" applyBorder="1"/>
    <xf numFmtId="0" fontId="70" fillId="0" borderId="67" xfId="0" applyFont="1" applyBorder="1"/>
    <xf numFmtId="0" fontId="30" fillId="0" borderId="68" xfId="0" applyFont="1" applyBorder="1"/>
    <xf numFmtId="0" fontId="0" fillId="0" borderId="69" xfId="0" applyBorder="1"/>
    <xf numFmtId="169" fontId="30" fillId="0" borderId="0" xfId="0" applyNumberFormat="1" applyFont="1"/>
    <xf numFmtId="0" fontId="25" fillId="0" borderId="67" xfId="0" applyFont="1" applyBorder="1"/>
    <xf numFmtId="0" fontId="30" fillId="0" borderId="67" xfId="0" applyFont="1" applyBorder="1"/>
    <xf numFmtId="168" fontId="25" fillId="0" borderId="0" xfId="0" applyNumberFormat="1" applyFont="1"/>
    <xf numFmtId="168" fontId="27" fillId="0" borderId="0" xfId="0" applyNumberFormat="1" applyFont="1"/>
    <xf numFmtId="0" fontId="43" fillId="0" borderId="0" xfId="0" applyFont="1" applyAlignment="1">
      <alignment horizontal="center"/>
    </xf>
    <xf numFmtId="0" fontId="43" fillId="0" borderId="0" xfId="0" applyFont="1" applyAlignment="1">
      <alignment horizontal="center" wrapText="1"/>
    </xf>
    <xf numFmtId="0" fontId="41" fillId="0" borderId="0" xfId="0" applyFont="1" applyAlignment="1">
      <alignment horizontal="center" wrapText="1"/>
    </xf>
    <xf numFmtId="0" fontId="25" fillId="0" borderId="68" xfId="0" applyFont="1" applyBorder="1"/>
    <xf numFmtId="0" fontId="25" fillId="0" borderId="69" xfId="0" applyFont="1" applyBorder="1"/>
    <xf numFmtId="0" fontId="27" fillId="0" borderId="67" xfId="0" applyFont="1" applyBorder="1"/>
    <xf numFmtId="0" fontId="51" fillId="0" borderId="0" xfId="0" applyFont="1" applyAlignment="1">
      <alignment horizontal="left"/>
    </xf>
    <xf numFmtId="0" fontId="26" fillId="0" borderId="68" xfId="0" applyFont="1" applyBorder="1"/>
    <xf numFmtId="0" fontId="27" fillId="0" borderId="0" xfId="0" applyFont="1" applyAlignment="1">
      <alignment horizontal="center"/>
    </xf>
    <xf numFmtId="0" fontId="30" fillId="0" borderId="0" xfId="0" applyFont="1" applyAlignment="1">
      <alignment horizontal="center"/>
    </xf>
    <xf numFmtId="0" fontId="26" fillId="0" borderId="69" xfId="0" applyFont="1" applyBorder="1"/>
    <xf numFmtId="0" fontId="54" fillId="0" borderId="0" xfId="0" applyFont="1" applyAlignment="1">
      <alignment horizontal="center"/>
    </xf>
    <xf numFmtId="0" fontId="54" fillId="0" borderId="0" xfId="0" applyFont="1" applyAlignment="1">
      <alignment horizontal="center" wrapText="1"/>
    </xf>
    <xf numFmtId="0" fontId="0" fillId="0" borderId="0" xfId="0" applyAlignment="1">
      <alignment horizontal="center" wrapText="1"/>
    </xf>
    <xf numFmtId="0" fontId="53" fillId="0" borderId="1" xfId="0" applyFont="1" applyBorder="1"/>
    <xf numFmtId="0" fontId="53" fillId="0" borderId="1" xfId="0" quotePrefix="1" applyFont="1" applyBorder="1"/>
    <xf numFmtId="0" fontId="53" fillId="11" borderId="1" xfId="0" applyFont="1" applyFill="1" applyBorder="1"/>
    <xf numFmtId="0" fontId="53" fillId="11" borderId="1" xfId="0" quotePrefix="1" applyFont="1" applyFill="1" applyBorder="1"/>
    <xf numFmtId="0" fontId="46" fillId="0" borderId="1" xfId="0" applyFont="1" applyBorder="1"/>
    <xf numFmtId="0" fontId="0" fillId="0" borderId="1" xfId="0" applyBorder="1"/>
    <xf numFmtId="0" fontId="46" fillId="11" borderId="1" xfId="0" applyFont="1" applyFill="1" applyBorder="1"/>
    <xf numFmtId="0" fontId="31" fillId="11" borderId="1" xfId="0" applyFont="1" applyFill="1" applyBorder="1"/>
    <xf numFmtId="170" fontId="53" fillId="11" borderId="1" xfId="0" applyNumberFormat="1" applyFont="1" applyFill="1" applyBorder="1"/>
    <xf numFmtId="170" fontId="53" fillId="0" borderId="1" xfId="0" applyNumberFormat="1" applyFont="1" applyBorder="1"/>
    <xf numFmtId="171" fontId="27" fillId="0" borderId="0" xfId="0" applyNumberFormat="1" applyFont="1"/>
    <xf numFmtId="168" fontId="71" fillId="0" borderId="0" xfId="0" applyNumberFormat="1" applyFont="1"/>
    <xf numFmtId="0" fontId="26" fillId="0" borderId="70" xfId="0" applyFont="1" applyBorder="1"/>
    <xf numFmtId="0" fontId="0" fillId="0" borderId="70" xfId="0" applyBorder="1"/>
    <xf numFmtId="0" fontId="45" fillId="0" borderId="0" xfId="0" applyFont="1" applyAlignment="1">
      <alignment horizontal="center"/>
    </xf>
    <xf numFmtId="168" fontId="0" fillId="0" borderId="0" xfId="0" applyNumberFormat="1"/>
    <xf numFmtId="171" fontId="38" fillId="0" borderId="0" xfId="0" applyNumberFormat="1" applyFont="1"/>
    <xf numFmtId="7" fontId="38" fillId="0" borderId="0" xfId="0" applyNumberFormat="1" applyFont="1"/>
    <xf numFmtId="0" fontId="38" fillId="0" borderId="2" xfId="0" applyFont="1" applyBorder="1" applyAlignment="1">
      <alignment horizontal="center"/>
    </xf>
    <xf numFmtId="0" fontId="37" fillId="0" borderId="2" xfId="0" applyFont="1" applyBorder="1" applyAlignment="1">
      <alignment horizontal="center"/>
    </xf>
    <xf numFmtId="0" fontId="37" fillId="0" borderId="65" xfId="0" applyFont="1"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7" fillId="0" borderId="66" xfId="0" applyFont="1" applyBorder="1" applyAlignment="1">
      <alignment horizontal="center"/>
    </xf>
    <xf numFmtId="2" fontId="7" fillId="0" borderId="3" xfId="0" applyNumberFormat="1" applyFont="1" applyBorder="1"/>
    <xf numFmtId="164" fontId="7" fillId="0" borderId="29" xfId="2" applyNumberFormat="1" applyFont="1" applyBorder="1" applyAlignment="1">
      <alignment horizontal="center"/>
    </xf>
    <xf numFmtId="1" fontId="7" fillId="0" borderId="29" xfId="0" applyNumberFormat="1" applyFont="1" applyBorder="1" applyAlignment="1">
      <alignment horizontal="center"/>
    </xf>
    <xf numFmtId="0" fontId="72" fillId="12" borderId="0" xfId="0" applyFont="1" applyFill="1"/>
    <xf numFmtId="0" fontId="2" fillId="10" borderId="0" xfId="0" applyFont="1" applyFill="1" applyAlignment="1">
      <alignment horizontal="left"/>
    </xf>
    <xf numFmtId="14" fontId="7" fillId="6" borderId="0" xfId="0" applyNumberFormat="1" applyFont="1" applyFill="1" applyAlignment="1">
      <alignment horizontal="left"/>
    </xf>
    <xf numFmtId="172" fontId="7" fillId="0" borderId="3" xfId="0" applyNumberFormat="1" applyFont="1" applyBorder="1"/>
    <xf numFmtId="0" fontId="1" fillId="6" borderId="0" xfId="0" applyFont="1" applyFill="1" applyAlignment="1">
      <alignment horizontal="left" vertical="center" wrapText="1"/>
    </xf>
    <xf numFmtId="164" fontId="7" fillId="0" borderId="26" xfId="0" applyNumberFormat="1" applyFont="1" applyBorder="1"/>
    <xf numFmtId="164" fontId="7" fillId="0" borderId="30" xfId="0" applyNumberFormat="1" applyFont="1" applyBorder="1"/>
    <xf numFmtId="0" fontId="9" fillId="0" borderId="23" xfId="0" applyFont="1" applyBorder="1" applyAlignment="1">
      <alignment vertical="top" wrapText="1"/>
    </xf>
    <xf numFmtId="0" fontId="7" fillId="0" borderId="3" xfId="0" applyFont="1" applyBorder="1" applyAlignment="1">
      <alignment horizontal="center"/>
    </xf>
    <xf numFmtId="4" fontId="2" fillId="0" borderId="60" xfId="0" applyNumberFormat="1" applyFont="1" applyBorder="1"/>
    <xf numFmtId="0" fontId="7" fillId="6" borderId="23" xfId="0" applyFont="1" applyFill="1" applyBorder="1" applyAlignment="1">
      <alignment horizontal="left" vertical="center"/>
    </xf>
    <xf numFmtId="0" fontId="9" fillId="6" borderId="0" xfId="0" applyFont="1" applyFill="1" applyAlignment="1">
      <alignment horizontal="left" vertical="center"/>
    </xf>
    <xf numFmtId="0" fontId="1" fillId="0" borderId="0" xfId="0" applyFont="1"/>
    <xf numFmtId="0" fontId="2" fillId="0" borderId="0" xfId="0" applyFont="1" applyAlignment="1">
      <alignment horizontal="left" vertical="center" wrapText="1"/>
    </xf>
    <xf numFmtId="0" fontId="2" fillId="0" borderId="0" xfId="0" applyFont="1" applyAlignment="1">
      <alignment horizontal="left" wrapText="1"/>
    </xf>
    <xf numFmtId="0" fontId="18" fillId="0" borderId="0" xfId="0" applyFont="1" applyAlignment="1">
      <alignment horizontal="left" wrapText="1"/>
    </xf>
    <xf numFmtId="0" fontId="21" fillId="0" borderId="0" xfId="0" applyFont="1" applyAlignment="1">
      <alignment horizontal="left" vertical="center"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1" fillId="6" borderId="0" xfId="0" applyFont="1" applyFill="1" applyAlignment="1">
      <alignment horizontal="left" vertical="center" wrapText="1"/>
    </xf>
    <xf numFmtId="173" fontId="7" fillId="0" borderId="3" xfId="3" applyNumberFormat="1" applyFont="1" applyBorder="1"/>
    <xf numFmtId="1" fontId="7" fillId="0" borderId="3" xfId="0" applyNumberFormat="1" applyFont="1" applyBorder="1"/>
    <xf numFmtId="164" fontId="7" fillId="6" borderId="0" xfId="0" applyNumberFormat="1" applyFont="1" applyFill="1"/>
    <xf numFmtId="173" fontId="7" fillId="0" borderId="26" xfId="3" applyNumberFormat="1" applyFont="1" applyBorder="1"/>
    <xf numFmtId="3" fontId="7" fillId="0" borderId="29" xfId="0" applyNumberFormat="1" applyFont="1" applyBorder="1"/>
    <xf numFmtId="173" fontId="7" fillId="0" borderId="29" xfId="3" applyNumberFormat="1" applyFont="1" applyBorder="1"/>
    <xf numFmtId="1" fontId="7" fillId="0" borderId="29" xfId="0" applyNumberFormat="1" applyFont="1" applyBorder="1"/>
    <xf numFmtId="164" fontId="75" fillId="0" borderId="30" xfId="0" applyNumberFormat="1" applyFont="1" applyBorder="1"/>
    <xf numFmtId="173" fontId="7" fillId="0" borderId="30" xfId="0" applyNumberFormat="1" applyFont="1" applyBorder="1"/>
    <xf numFmtId="164" fontId="75" fillId="0" borderId="29" xfId="0" applyNumberFormat="1" applyFont="1" applyBorder="1"/>
    <xf numFmtId="44" fontId="9" fillId="6" borderId="0" xfId="3" applyFont="1" applyFill="1"/>
    <xf numFmtId="44" fontId="7" fillId="0" borderId="23" xfId="3" applyFont="1" applyBorder="1"/>
    <xf numFmtId="44" fontId="7" fillId="6" borderId="23" xfId="3" applyFont="1" applyFill="1" applyBorder="1"/>
    <xf numFmtId="44" fontId="7" fillId="6" borderId="23" xfId="3" applyFont="1" applyFill="1" applyBorder="1" applyAlignment="1">
      <alignment horizontal="center" vertical="center" wrapText="1"/>
    </xf>
    <xf numFmtId="44" fontId="1" fillId="4" borderId="3" xfId="3" applyFont="1" applyFill="1" applyBorder="1" applyAlignment="1">
      <alignment horizontal="center" vertical="center" wrapText="1"/>
    </xf>
    <xf numFmtId="44" fontId="7" fillId="0" borderId="28" xfId="3" applyFont="1" applyBorder="1" applyAlignment="1">
      <alignment horizontal="center"/>
    </xf>
    <xf numFmtId="44" fontId="9" fillId="5" borderId="3" xfId="3" applyFont="1" applyFill="1" applyBorder="1" applyAlignment="1">
      <alignment horizontal="center" vertical="center" wrapText="1"/>
    </xf>
    <xf numFmtId="44" fontId="24" fillId="0" borderId="23" xfId="3" applyFont="1" applyBorder="1"/>
    <xf numFmtId="1" fontId="7" fillId="6" borderId="0" xfId="0" applyNumberFormat="1" applyFont="1" applyFill="1"/>
    <xf numFmtId="1" fontId="7" fillId="6" borderId="23"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9" fillId="5" borderId="3" xfId="0" applyNumberFormat="1" applyFont="1" applyFill="1" applyBorder="1" applyAlignment="1">
      <alignment horizontal="center" vertical="center" wrapText="1"/>
    </xf>
    <xf numFmtId="1" fontId="7" fillId="0" borderId="0" xfId="0" applyNumberFormat="1" applyFont="1"/>
    <xf numFmtId="1" fontId="7" fillId="6" borderId="23" xfId="3" applyNumberFormat="1" applyFont="1" applyFill="1" applyBorder="1"/>
    <xf numFmtId="1" fontId="7" fillId="0" borderId="23" xfId="0" applyNumberFormat="1" applyFont="1" applyBorder="1"/>
    <xf numFmtId="1" fontId="7" fillId="6" borderId="2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3" fillId="6" borderId="0" xfId="0" applyFont="1" applyFill="1" applyAlignment="1">
      <alignment horizontal="left" vertical="center" wrapText="1"/>
    </xf>
    <xf numFmtId="0" fontId="74" fillId="0" borderId="0" xfId="0" applyFont="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8" fontId="30" fillId="0" borderId="0" xfId="0" applyNumberFormat="1" applyFont="1" applyAlignment="1"/>
    <xf numFmtId="0" fontId="30" fillId="0" borderId="0" xfId="0" applyFont="1" applyAlignment="1"/>
    <xf numFmtId="168" fontId="30" fillId="0" borderId="0" xfId="0" applyNumberFormat="1" applyFont="1" applyAlignment="1">
      <alignment horizontal="right"/>
    </xf>
    <xf numFmtId="8" fontId="30" fillId="0" borderId="0" xfId="0" applyNumberFormat="1" applyFont="1" applyAlignment="1"/>
    <xf numFmtId="0" fontId="25" fillId="0" borderId="0" xfId="0" applyFont="1" applyAlignment="1"/>
    <xf numFmtId="168" fontId="38" fillId="0" borderId="0" xfId="0" applyNumberFormat="1" applyFont="1" applyAlignment="1"/>
    <xf numFmtId="0" fontId="38" fillId="0" borderId="0" xfId="0" applyFont="1" applyAlignment="1"/>
    <xf numFmtId="0" fontId="37" fillId="0" borderId="0" xfId="0" applyFont="1" applyAlignment="1"/>
    <xf numFmtId="0" fontId="27" fillId="0" borderId="0" xfId="0" applyFont="1" applyAlignment="1"/>
    <xf numFmtId="0" fontId="42" fillId="0" borderId="0" xfId="0" applyFont="1" applyAlignment="1"/>
    <xf numFmtId="0" fontId="31" fillId="0" borderId="0" xfId="0" applyFont="1" applyAlignment="1"/>
    <xf numFmtId="0" fontId="43" fillId="0" borderId="0" xfId="0" applyFont="1" applyAlignment="1">
      <alignment horizontal="center" wrapText="1"/>
    </xf>
    <xf numFmtId="0" fontId="43" fillId="0" borderId="0" xfId="0" applyFont="1" applyAlignment="1">
      <alignment horizontal="center"/>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printerSettings" Target="../printerSettings/printerSettings6.bin"/><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www.youtube.com/watch?v=1NC-_QLMNSc" TargetMode="External"/><Relationship Id="rId5" Type="http://schemas.openxmlformats.org/officeDocument/2006/relationships/hyperlink" Target="https://www.atlanticcityelectric.com/my-account/customer-support/assistance-programs/bill-payment-assistance" TargetMode="External"/><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cols>
    <col min="1" max="5" width="8.6640625" customWidth="1"/>
    <col min="6" max="16384" width="8.6640625" hidden="1"/>
  </cols>
  <sheetData>
    <row r="1" spans="1:5">
      <c r="A1" s="356" t="s">
        <v>0</v>
      </c>
      <c r="B1" s="1"/>
      <c r="C1" s="1"/>
      <c r="D1" s="1"/>
      <c r="E1" s="1"/>
    </row>
    <row r="2" spans="1:5">
      <c r="A2" s="356" t="s">
        <v>1</v>
      </c>
      <c r="B2" s="1"/>
      <c r="C2" s="1"/>
      <c r="D2" s="1"/>
      <c r="E2" s="1"/>
    </row>
    <row r="3" spans="1:5">
      <c r="A3" s="356" t="s">
        <v>2</v>
      </c>
      <c r="B3" s="1"/>
      <c r="C3" s="1"/>
      <c r="D3" s="1"/>
      <c r="E3" s="1"/>
    </row>
    <row r="4" spans="1:5">
      <c r="A4" s="356" t="s">
        <v>3</v>
      </c>
      <c r="B4" s="1"/>
      <c r="C4" s="1"/>
      <c r="D4" s="1"/>
      <c r="E4" s="1"/>
    </row>
    <row r="5" spans="1:5">
      <c r="A5" s="357" t="s">
        <v>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2B162-24C9-4B78-AC11-DBC35D66EBEA}">
  <dimension ref="B2:H56"/>
  <sheetViews>
    <sheetView topLeftCell="A16" workbookViewId="0">
      <selection activeCell="B26" sqref="B26:B27"/>
    </sheetView>
  </sheetViews>
  <sheetFormatPr defaultRowHeight="14.4"/>
  <cols>
    <col min="2" max="2" width="26.88671875" customWidth="1"/>
    <col min="3" max="3" width="20.44140625" bestFit="1" customWidth="1"/>
    <col min="4" max="4" width="51.109375" bestFit="1" customWidth="1"/>
  </cols>
  <sheetData>
    <row r="2" spans="2:8">
      <c r="B2" s="217" t="s">
        <v>812</v>
      </c>
    </row>
    <row r="3" spans="2:8">
      <c r="B3" s="217" t="s">
        <v>813</v>
      </c>
    </row>
    <row r="4" spans="2:8">
      <c r="B4" s="217"/>
    </row>
    <row r="5" spans="2:8">
      <c r="B5" s="217" t="s">
        <v>814</v>
      </c>
    </row>
    <row r="6" spans="2:8">
      <c r="B6" s="217" t="s">
        <v>815</v>
      </c>
    </row>
    <row r="7" spans="2:8">
      <c r="B7" s="217"/>
    </row>
    <row r="8" spans="2:8">
      <c r="B8" s="219" t="s">
        <v>816</v>
      </c>
    </row>
    <row r="9" spans="2:8">
      <c r="B9" s="219" t="s">
        <v>817</v>
      </c>
    </row>
    <row r="10" spans="2:8">
      <c r="B10" s="217"/>
    </row>
    <row r="11" spans="2:8">
      <c r="B11" s="219" t="s">
        <v>818</v>
      </c>
    </row>
    <row r="12" spans="2:8">
      <c r="C12" s="219"/>
      <c r="D12" s="219"/>
    </row>
    <row r="13" spans="2:8">
      <c r="C13">
        <v>1</v>
      </c>
      <c r="D13" s="219" t="s">
        <v>819</v>
      </c>
      <c r="H13" s="220"/>
    </row>
    <row r="14" spans="2:8">
      <c r="B14" s="219"/>
      <c r="D14" t="s">
        <v>820</v>
      </c>
      <c r="E14" s="241">
        <v>65</v>
      </c>
      <c r="F14" s="241"/>
      <c r="G14" s="241"/>
      <c r="H14" s="241"/>
    </row>
    <row r="15" spans="2:8">
      <c r="C15" s="219"/>
      <c r="D15" s="219"/>
    </row>
    <row r="16" spans="2:8">
      <c r="C16">
        <v>2</v>
      </c>
      <c r="D16" s="219" t="s">
        <v>821</v>
      </c>
    </row>
    <row r="17" spans="2:8">
      <c r="D17" s="219" t="s">
        <v>822</v>
      </c>
      <c r="F17" s="220"/>
    </row>
    <row r="18" spans="2:8">
      <c r="B18" s="219"/>
      <c r="D18" t="s">
        <v>823</v>
      </c>
      <c r="E18" s="241">
        <v>15</v>
      </c>
    </row>
    <row r="19" spans="2:8">
      <c r="C19" s="219"/>
      <c r="D19" s="219"/>
      <c r="E19" s="220"/>
    </row>
    <row r="20" spans="2:8">
      <c r="B20" s="219"/>
      <c r="C20">
        <v>3</v>
      </c>
      <c r="D20" t="s">
        <v>824</v>
      </c>
      <c r="E20" s="241">
        <v>15</v>
      </c>
    </row>
    <row r="21" spans="2:8">
      <c r="C21" s="219"/>
      <c r="D21" s="219"/>
      <c r="E21" s="220"/>
    </row>
    <row r="22" spans="2:8">
      <c r="C22">
        <v>4</v>
      </c>
      <c r="D22" t="s">
        <v>825</v>
      </c>
      <c r="E22" s="241">
        <v>15</v>
      </c>
    </row>
    <row r="23" spans="2:8">
      <c r="C23" s="219"/>
      <c r="D23" s="219"/>
    </row>
    <row r="24" spans="2:8">
      <c r="B24" t="s">
        <v>826</v>
      </c>
      <c r="D24" s="219"/>
    </row>
    <row r="25" spans="2:8">
      <c r="B25" s="219"/>
      <c r="D25" s="219"/>
    </row>
    <row r="26" spans="2:8">
      <c r="B26" s="219"/>
      <c r="C26" t="s">
        <v>827</v>
      </c>
      <c r="E26" t="s">
        <v>828</v>
      </c>
    </row>
    <row r="27" spans="2:8">
      <c r="B27" s="217"/>
      <c r="C27" t="s">
        <v>829</v>
      </c>
      <c r="E27" t="s">
        <v>830</v>
      </c>
    </row>
    <row r="28" spans="2:8">
      <c r="B28" s="219"/>
    </row>
    <row r="29" spans="2:8">
      <c r="B29" t="s">
        <v>831</v>
      </c>
      <c r="C29" s="219"/>
      <c r="H29" s="219"/>
    </row>
    <row r="30" spans="2:8">
      <c r="C30" s="219"/>
      <c r="G30" s="219"/>
    </row>
    <row r="31" spans="2:8">
      <c r="B31" s="219"/>
      <c r="C31" t="s">
        <v>832</v>
      </c>
      <c r="E31" s="241">
        <v>7.64</v>
      </c>
    </row>
    <row r="32" spans="2:8">
      <c r="B32" s="217"/>
    </row>
    <row r="33" spans="2:8">
      <c r="B33" s="219"/>
    </row>
    <row r="34" spans="2:8">
      <c r="B34" t="s">
        <v>833</v>
      </c>
      <c r="C34" s="219"/>
      <c r="H34" s="220"/>
    </row>
    <row r="35" spans="2:8">
      <c r="B35" s="219"/>
    </row>
    <row r="36" spans="2:8">
      <c r="B36" s="219"/>
    </row>
    <row r="37" spans="2:8">
      <c r="B37" s="219"/>
    </row>
    <row r="38" spans="2:8">
      <c r="B38" s="219"/>
    </row>
    <row r="39" spans="2:8">
      <c r="B39" s="219"/>
    </row>
    <row r="40" spans="2:8">
      <c r="B40" s="219"/>
    </row>
    <row r="41" spans="2:8">
      <c r="B41" s="219"/>
    </row>
    <row r="42" spans="2:8">
      <c r="B42" s="219"/>
    </row>
    <row r="43" spans="2:8">
      <c r="B43" s="219"/>
    </row>
    <row r="44" spans="2:8">
      <c r="B44" s="219"/>
    </row>
    <row r="45" spans="2:8">
      <c r="B45" s="219"/>
    </row>
    <row r="46" spans="2:8">
      <c r="B46" s="219"/>
    </row>
    <row r="47" spans="2:8" ht="15.6">
      <c r="B47" s="221"/>
    </row>
    <row r="48" spans="2:8" ht="15.6">
      <c r="B48" s="221"/>
    </row>
    <row r="49" spans="2:4" ht="15.6">
      <c r="B49" s="221"/>
    </row>
    <row r="50" spans="2:4" ht="15.6">
      <c r="B50" s="221"/>
    </row>
    <row r="51" spans="2:4" ht="15.6">
      <c r="B51" s="221" t="s">
        <v>834</v>
      </c>
      <c r="D51" t="s">
        <v>835</v>
      </c>
    </row>
    <row r="52" spans="2:4">
      <c r="B52" s="217"/>
      <c r="D52" s="217"/>
    </row>
    <row r="53" spans="2:4">
      <c r="B53" s="219" t="s">
        <v>836</v>
      </c>
    </row>
    <row r="54" spans="2:4">
      <c r="B54" s="216" t="s">
        <v>837</v>
      </c>
    </row>
    <row r="55" spans="2:4">
      <c r="B55" s="216" t="s">
        <v>838</v>
      </c>
    </row>
    <row r="56" spans="2:4">
      <c r="B56" s="2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7B58-05CC-4BFE-9AD1-5D8365B67955}">
  <dimension ref="B2:G55"/>
  <sheetViews>
    <sheetView topLeftCell="A25" workbookViewId="0">
      <selection activeCell="C16" sqref="C16:D16"/>
    </sheetView>
  </sheetViews>
  <sheetFormatPr defaultRowHeight="14.4"/>
  <cols>
    <col min="2" max="2" width="60.109375" customWidth="1"/>
    <col min="3" max="3" width="26.88671875" bestFit="1" customWidth="1"/>
    <col min="4" max="4" width="7.88671875" customWidth="1"/>
    <col min="5" max="5" width="9.109375" customWidth="1"/>
    <col min="6" max="6" width="12" customWidth="1"/>
  </cols>
  <sheetData>
    <row r="2" spans="2:7">
      <c r="B2" s="216" t="s">
        <v>812</v>
      </c>
    </row>
    <row r="3" spans="2:7">
      <c r="B3" s="224" t="s">
        <v>839</v>
      </c>
    </row>
    <row r="4" spans="2:7">
      <c r="B4" s="216" t="s">
        <v>840</v>
      </c>
    </row>
    <row r="5" spans="2:7">
      <c r="B5" s="216" t="s">
        <v>841</v>
      </c>
    </row>
    <row r="6" spans="2:7">
      <c r="B6" s="225" t="s">
        <v>842</v>
      </c>
    </row>
    <row r="7" spans="2:7">
      <c r="B7" s="216" t="s">
        <v>843</v>
      </c>
    </row>
    <row r="8" spans="2:7">
      <c r="B8" s="226" t="s">
        <v>844</v>
      </c>
    </row>
    <row r="9" spans="2:7">
      <c r="B9" s="226" t="s">
        <v>842</v>
      </c>
    </row>
    <row r="10" spans="2:7">
      <c r="B10" s="226" t="s">
        <v>842</v>
      </c>
      <c r="C10" s="498" t="s">
        <v>845</v>
      </c>
      <c r="D10" s="498"/>
      <c r="E10" s="498" t="s">
        <v>846</v>
      </c>
      <c r="F10" s="498"/>
      <c r="G10" s="219" t="s">
        <v>842</v>
      </c>
    </row>
    <row r="11" spans="2:7">
      <c r="B11" s="216" t="s">
        <v>842</v>
      </c>
      <c r="C11" s="495" t="s">
        <v>847</v>
      </c>
      <c r="D11" s="495"/>
      <c r="E11" s="495" t="s">
        <v>848</v>
      </c>
      <c r="F11" s="495"/>
      <c r="G11" s="219" t="s">
        <v>842</v>
      </c>
    </row>
    <row r="12" spans="2:7">
      <c r="B12" s="216" t="s">
        <v>842</v>
      </c>
      <c r="C12" s="498" t="s">
        <v>842</v>
      </c>
      <c r="D12" s="498"/>
      <c r="E12" s="498" t="s">
        <v>842</v>
      </c>
      <c r="F12" s="498"/>
      <c r="G12" s="219" t="s">
        <v>842</v>
      </c>
    </row>
    <row r="13" spans="2:7">
      <c r="B13" s="216" t="s">
        <v>849</v>
      </c>
      <c r="C13" s="495" t="s">
        <v>842</v>
      </c>
      <c r="D13" s="495"/>
      <c r="E13" s="495" t="s">
        <v>842</v>
      </c>
      <c r="F13" s="495"/>
      <c r="G13" s="219" t="s">
        <v>842</v>
      </c>
    </row>
    <row r="14" spans="2:7">
      <c r="B14" s="226" t="s">
        <v>850</v>
      </c>
      <c r="C14" s="497">
        <v>6.25</v>
      </c>
      <c r="D14" s="495"/>
      <c r="E14" s="497">
        <v>6.25</v>
      </c>
      <c r="F14" s="495"/>
      <c r="G14" s="219" t="s">
        <v>842</v>
      </c>
    </row>
    <row r="15" spans="2:7">
      <c r="B15" s="216" t="s">
        <v>851</v>
      </c>
      <c r="C15" s="495" t="s">
        <v>842</v>
      </c>
      <c r="D15" s="495"/>
      <c r="E15" s="495" t="s">
        <v>842</v>
      </c>
      <c r="F15" s="495"/>
      <c r="G15" s="219" t="s">
        <v>842</v>
      </c>
    </row>
    <row r="16" spans="2:7">
      <c r="B16" s="226" t="s">
        <v>852</v>
      </c>
      <c r="C16" s="494">
        <v>7.2876999999999997E-2</v>
      </c>
      <c r="D16" s="494"/>
      <c r="E16" s="494">
        <v>6.6323999999999994E-2</v>
      </c>
      <c r="F16" s="494"/>
      <c r="G16" s="219" t="s">
        <v>842</v>
      </c>
    </row>
    <row r="17" spans="2:7">
      <c r="B17" s="226" t="s">
        <v>853</v>
      </c>
      <c r="C17" s="495" t="s">
        <v>842</v>
      </c>
      <c r="D17" s="495"/>
      <c r="E17" s="495" t="s">
        <v>842</v>
      </c>
      <c r="F17" s="495"/>
      <c r="G17" s="219" t="s">
        <v>842</v>
      </c>
    </row>
    <row r="18" spans="2:7">
      <c r="B18" s="226" t="s">
        <v>854</v>
      </c>
      <c r="C18" s="496">
        <v>8.5559999999999997E-2</v>
      </c>
      <c r="D18" s="496"/>
      <c r="F18" s="296">
        <v>6.6323999999999994E-2</v>
      </c>
      <c r="G18" s="219" t="s">
        <v>842</v>
      </c>
    </row>
    <row r="19" spans="2:7">
      <c r="C19" s="295"/>
      <c r="D19" s="295"/>
      <c r="E19" s="295" t="s">
        <v>842</v>
      </c>
    </row>
    <row r="20" spans="2:7">
      <c r="B20" s="216" t="s">
        <v>855</v>
      </c>
      <c r="C20" s="495" t="s">
        <v>856</v>
      </c>
      <c r="D20" s="495"/>
      <c r="E20" s="495"/>
      <c r="F20" s="495"/>
      <c r="G20" s="219" t="s">
        <v>842</v>
      </c>
    </row>
    <row r="21" spans="2:7">
      <c r="B21" s="216" t="s">
        <v>842</v>
      </c>
      <c r="C21" s="495" t="s">
        <v>842</v>
      </c>
      <c r="D21" s="495"/>
      <c r="E21" s="495"/>
      <c r="F21" s="495"/>
      <c r="G21" s="219" t="s">
        <v>842</v>
      </c>
    </row>
    <row r="22" spans="2:7">
      <c r="B22" s="216" t="s">
        <v>857</v>
      </c>
      <c r="C22" s="495" t="s">
        <v>842</v>
      </c>
      <c r="D22" s="495"/>
      <c r="E22" s="495" t="s">
        <v>842</v>
      </c>
      <c r="F22" s="495"/>
      <c r="G22" s="219" t="s">
        <v>842</v>
      </c>
    </row>
    <row r="23" spans="2:7">
      <c r="B23" s="226" t="s">
        <v>858</v>
      </c>
      <c r="C23" s="495" t="s">
        <v>859</v>
      </c>
      <c r="D23" s="495"/>
      <c r="E23" s="495"/>
      <c r="F23" s="495"/>
      <c r="G23" s="219" t="s">
        <v>842</v>
      </c>
    </row>
    <row r="24" spans="2:7">
      <c r="B24" s="226" t="s">
        <v>860</v>
      </c>
      <c r="C24" s="495" t="s">
        <v>859</v>
      </c>
      <c r="D24" s="495"/>
      <c r="E24" s="495"/>
      <c r="F24" s="495"/>
      <c r="G24" s="219" t="s">
        <v>842</v>
      </c>
    </row>
    <row r="25" spans="2:7">
      <c r="B25" s="226" t="s">
        <v>861</v>
      </c>
      <c r="C25" s="495" t="s">
        <v>859</v>
      </c>
      <c r="D25" s="495"/>
      <c r="E25" s="495"/>
      <c r="F25" s="495"/>
      <c r="G25" s="219" t="s">
        <v>842</v>
      </c>
    </row>
    <row r="26" spans="2:7">
      <c r="B26" s="226" t="s">
        <v>862</v>
      </c>
      <c r="C26" s="495" t="s">
        <v>859</v>
      </c>
      <c r="D26" s="495"/>
      <c r="E26" s="495"/>
      <c r="F26" s="495"/>
      <c r="G26" s="219" t="s">
        <v>842</v>
      </c>
    </row>
    <row r="27" spans="2:7">
      <c r="B27" s="216" t="s">
        <v>863</v>
      </c>
      <c r="C27" s="495" t="s">
        <v>864</v>
      </c>
      <c r="D27" s="495"/>
      <c r="E27" s="495"/>
      <c r="F27" s="495"/>
      <c r="G27" s="219" t="s">
        <v>842</v>
      </c>
    </row>
    <row r="28" spans="2:7">
      <c r="B28" s="216" t="s">
        <v>865</v>
      </c>
      <c r="C28" s="495" t="s">
        <v>864</v>
      </c>
      <c r="D28" s="495"/>
      <c r="E28" s="495"/>
      <c r="F28" s="495"/>
      <c r="G28" s="219" t="s">
        <v>842</v>
      </c>
    </row>
    <row r="29" spans="2:7">
      <c r="B29" s="216" t="s">
        <v>866</v>
      </c>
      <c r="C29" s="495" t="s">
        <v>842</v>
      </c>
      <c r="D29" s="495"/>
      <c r="E29" s="495" t="s">
        <v>842</v>
      </c>
      <c r="F29" s="495"/>
      <c r="G29" s="219" t="s">
        <v>842</v>
      </c>
    </row>
    <row r="30" spans="2:7">
      <c r="B30" s="226" t="s">
        <v>867</v>
      </c>
      <c r="C30" s="494">
        <v>3.5429000000000002E-2</v>
      </c>
      <c r="D30" s="494"/>
      <c r="E30" s="494">
        <v>3.5429000000000002E-2</v>
      </c>
      <c r="F30" s="494"/>
      <c r="G30" s="219" t="s">
        <v>842</v>
      </c>
    </row>
    <row r="31" spans="2:7">
      <c r="B31" s="226" t="s">
        <v>868</v>
      </c>
      <c r="C31" s="494">
        <v>0</v>
      </c>
      <c r="D31" s="494"/>
      <c r="E31" s="494"/>
      <c r="F31" s="494"/>
      <c r="G31" s="219" t="s">
        <v>842</v>
      </c>
    </row>
    <row r="32" spans="2:7">
      <c r="B32" s="226" t="s">
        <v>869</v>
      </c>
      <c r="C32" s="226" t="s">
        <v>870</v>
      </c>
      <c r="G32" s="219" t="s">
        <v>842</v>
      </c>
    </row>
    <row r="33" spans="2:6">
      <c r="B33" s="216" t="s">
        <v>871</v>
      </c>
      <c r="C33" s="226" t="s">
        <v>870</v>
      </c>
    </row>
    <row r="34" spans="2:6">
      <c r="B34" s="216" t="s">
        <v>872</v>
      </c>
      <c r="C34" s="226" t="s">
        <v>873</v>
      </c>
      <c r="D34" s="226" t="s">
        <v>842</v>
      </c>
      <c r="F34" s="226" t="s">
        <v>842</v>
      </c>
    </row>
    <row r="35" spans="2:6">
      <c r="B35" s="216" t="s">
        <v>874</v>
      </c>
      <c r="C35" s="226" t="s">
        <v>875</v>
      </c>
      <c r="F35" s="226" t="s">
        <v>842</v>
      </c>
    </row>
    <row r="36" spans="2:6">
      <c r="B36" s="216" t="s">
        <v>876</v>
      </c>
      <c r="C36" s="226" t="s">
        <v>877</v>
      </c>
    </row>
    <row r="37" spans="2:6">
      <c r="B37" s="216" t="s">
        <v>842</v>
      </c>
    </row>
    <row r="38" spans="2:6">
      <c r="B38" s="228" t="s">
        <v>842</v>
      </c>
    </row>
    <row r="39" spans="2:6">
      <c r="B39" s="216" t="s">
        <v>878</v>
      </c>
    </row>
    <row r="40" spans="2:6">
      <c r="B40" s="226" t="s">
        <v>879</v>
      </c>
    </row>
    <row r="41" spans="2:6">
      <c r="B41" s="228" t="s">
        <v>842</v>
      </c>
    </row>
    <row r="42" spans="2:6">
      <c r="B42" s="216" t="s">
        <v>880</v>
      </c>
    </row>
    <row r="43" spans="2:6">
      <c r="B43" s="226" t="s">
        <v>881</v>
      </c>
    </row>
    <row r="44" spans="2:6" ht="15.6">
      <c r="B44" s="221" t="s">
        <v>842</v>
      </c>
    </row>
    <row r="45" spans="2:6" ht="15.6">
      <c r="B45" s="221" t="s">
        <v>842</v>
      </c>
    </row>
    <row r="46" spans="2:6" ht="15.6">
      <c r="B46" s="221" t="s">
        <v>842</v>
      </c>
    </row>
    <row r="47" spans="2:6" ht="15.6">
      <c r="B47" s="221" t="s">
        <v>842</v>
      </c>
    </row>
    <row r="48" spans="2:6" ht="15.6">
      <c r="B48" s="221" t="s">
        <v>842</v>
      </c>
    </row>
    <row r="49" spans="2:4" ht="15.6">
      <c r="B49" s="221" t="s">
        <v>842</v>
      </c>
    </row>
    <row r="50" spans="2:4" ht="15.6">
      <c r="B50" s="221" t="s">
        <v>842</v>
      </c>
    </row>
    <row r="51" spans="2:4">
      <c r="B51" s="223" t="s">
        <v>882</v>
      </c>
      <c r="D51" s="216" t="s">
        <v>883</v>
      </c>
    </row>
    <row r="52" spans="2:4">
      <c r="B52" s="250" t="s">
        <v>842</v>
      </c>
    </row>
    <row r="53" spans="2:4">
      <c r="B53" s="223" t="s">
        <v>884</v>
      </c>
    </row>
    <row r="54" spans="2:4">
      <c r="B54" s="216" t="s">
        <v>885</v>
      </c>
    </row>
    <row r="55" spans="2:4">
      <c r="B55" s="216" t="s">
        <v>886</v>
      </c>
    </row>
  </sheetData>
  <mergeCells count="32">
    <mergeCell ref="C10:D10"/>
    <mergeCell ref="E10:F10"/>
    <mergeCell ref="C11:D11"/>
    <mergeCell ref="E11:F11"/>
    <mergeCell ref="C12:D12"/>
    <mergeCell ref="E12:F12"/>
    <mergeCell ref="C13:D13"/>
    <mergeCell ref="E13:F13"/>
    <mergeCell ref="C14:D14"/>
    <mergeCell ref="E14:F14"/>
    <mergeCell ref="C15:D15"/>
    <mergeCell ref="E15:F15"/>
    <mergeCell ref="C25:F25"/>
    <mergeCell ref="C16:D16"/>
    <mergeCell ref="E16:F16"/>
    <mergeCell ref="C17:D17"/>
    <mergeCell ref="E17:F17"/>
    <mergeCell ref="C20:F20"/>
    <mergeCell ref="C21:F21"/>
    <mergeCell ref="C22:D22"/>
    <mergeCell ref="E22:F22"/>
    <mergeCell ref="C23:F23"/>
    <mergeCell ref="C24:F24"/>
    <mergeCell ref="C18:D18"/>
    <mergeCell ref="C31:F31"/>
    <mergeCell ref="C26:F26"/>
    <mergeCell ref="C27:F27"/>
    <mergeCell ref="C28:F28"/>
    <mergeCell ref="C29:D29"/>
    <mergeCell ref="E29:F29"/>
    <mergeCell ref="C30:D30"/>
    <mergeCell ref="E30:F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C8B9-DD24-437C-AD0F-0E0F2391DC4D}">
  <dimension ref="B2:F57"/>
  <sheetViews>
    <sheetView topLeftCell="A46" workbookViewId="0">
      <selection activeCell="G17" sqref="G17"/>
    </sheetView>
  </sheetViews>
  <sheetFormatPr defaultRowHeight="14.4"/>
  <cols>
    <col min="2" max="2" width="52.109375" customWidth="1"/>
    <col min="3" max="3" width="28.5546875" customWidth="1"/>
    <col min="4" max="4" width="21.6640625" customWidth="1"/>
  </cols>
  <sheetData>
    <row r="2" spans="2:6">
      <c r="B2" s="216" t="s">
        <v>812</v>
      </c>
    </row>
    <row r="3" spans="2:6">
      <c r="B3" s="216" t="s">
        <v>887</v>
      </c>
      <c r="F3" s="216"/>
    </row>
    <row r="4" spans="2:6">
      <c r="B4" s="217" t="s">
        <v>888</v>
      </c>
    </row>
    <row r="5" spans="2:6">
      <c r="B5" s="217" t="s">
        <v>889</v>
      </c>
    </row>
    <row r="6" spans="2:6">
      <c r="B6" s="216" t="s">
        <v>843</v>
      </c>
    </row>
    <row r="7" spans="2:6">
      <c r="B7" s="216" t="s">
        <v>890</v>
      </c>
    </row>
    <row r="8" spans="2:6">
      <c r="B8" s="226"/>
    </row>
    <row r="9" spans="2:6">
      <c r="B9" s="226"/>
      <c r="C9" t="s">
        <v>845</v>
      </c>
      <c r="D9" t="s">
        <v>846</v>
      </c>
    </row>
    <row r="10" spans="2:6">
      <c r="B10" s="226"/>
      <c r="C10" t="s">
        <v>847</v>
      </c>
      <c r="D10" t="s">
        <v>848</v>
      </c>
    </row>
    <row r="11" spans="2:6">
      <c r="B11" s="226" t="s">
        <v>849</v>
      </c>
    </row>
    <row r="12" spans="2:6">
      <c r="B12" s="238" t="s">
        <v>891</v>
      </c>
      <c r="C12" s="216"/>
      <c r="D12" s="216"/>
    </row>
    <row r="13" spans="2:6">
      <c r="B13" s="239" t="s">
        <v>892</v>
      </c>
      <c r="C13" s="227">
        <v>11.9</v>
      </c>
      <c r="D13" s="227">
        <v>11.9</v>
      </c>
    </row>
    <row r="14" spans="2:6">
      <c r="B14" s="216" t="s">
        <v>893</v>
      </c>
      <c r="C14" s="242">
        <v>13.84</v>
      </c>
      <c r="D14" s="242">
        <v>13.84</v>
      </c>
    </row>
    <row r="15" spans="2:6">
      <c r="B15" s="226" t="s">
        <v>894</v>
      </c>
      <c r="C15" s="227">
        <v>3.27</v>
      </c>
      <c r="D15" s="227">
        <v>2.68</v>
      </c>
    </row>
    <row r="16" spans="2:6">
      <c r="B16" s="216" t="s">
        <v>895</v>
      </c>
      <c r="C16" s="243">
        <v>0.64</v>
      </c>
      <c r="D16" s="243">
        <v>0.64</v>
      </c>
    </row>
    <row r="17" spans="2:4">
      <c r="B17" s="226" t="s">
        <v>896</v>
      </c>
      <c r="C17" s="227"/>
      <c r="D17" s="227"/>
    </row>
    <row r="18" spans="2:4">
      <c r="B18" s="226" t="s">
        <v>897</v>
      </c>
      <c r="C18" s="297">
        <v>6.2157999999999998E-2</v>
      </c>
      <c r="D18" s="297">
        <v>5.5017000000000003E-2</v>
      </c>
    </row>
    <row r="19" spans="2:4">
      <c r="B19" s="226"/>
      <c r="C19" s="227"/>
      <c r="D19" s="227"/>
    </row>
    <row r="20" spans="2:4">
      <c r="B20" s="229" t="s">
        <v>855</v>
      </c>
      <c r="C20" s="229" t="s">
        <v>856</v>
      </c>
    </row>
    <row r="21" spans="2:4">
      <c r="B21" s="216"/>
      <c r="C21" s="226"/>
    </row>
    <row r="22" spans="2:4">
      <c r="B22" s="216" t="s">
        <v>857</v>
      </c>
      <c r="C22" s="239"/>
      <c r="D22" s="239"/>
    </row>
    <row r="23" spans="2:4">
      <c r="B23" s="226" t="s">
        <v>858</v>
      </c>
      <c r="C23" s="495" t="s">
        <v>859</v>
      </c>
      <c r="D23" s="495"/>
    </row>
    <row r="24" spans="2:4">
      <c r="B24" s="226" t="s">
        <v>860</v>
      </c>
      <c r="C24" s="495" t="s">
        <v>859</v>
      </c>
      <c r="D24" s="495"/>
    </row>
    <row r="25" spans="2:4">
      <c r="B25" s="226" t="s">
        <v>861</v>
      </c>
      <c r="C25" s="495" t="s">
        <v>859</v>
      </c>
      <c r="D25" s="495"/>
    </row>
    <row r="26" spans="2:4">
      <c r="B26" s="226" t="s">
        <v>862</v>
      </c>
      <c r="C26" s="495" t="s">
        <v>859</v>
      </c>
      <c r="D26" s="495"/>
    </row>
    <row r="27" spans="2:4">
      <c r="B27" s="216" t="s">
        <v>863</v>
      </c>
      <c r="C27" s="495" t="s">
        <v>864</v>
      </c>
      <c r="D27" s="495"/>
    </row>
    <row r="28" spans="2:4">
      <c r="B28" s="216" t="s">
        <v>865</v>
      </c>
      <c r="C28" s="495" t="s">
        <v>864</v>
      </c>
      <c r="D28" s="495"/>
    </row>
    <row r="29" spans="2:4">
      <c r="B29" s="216" t="s">
        <v>898</v>
      </c>
      <c r="C29" s="240" t="s">
        <v>870</v>
      </c>
      <c r="D29" s="240"/>
    </row>
    <row r="30" spans="2:4">
      <c r="B30" s="226" t="s">
        <v>899</v>
      </c>
      <c r="C30" s="227">
        <v>7.63</v>
      </c>
      <c r="D30" s="227">
        <v>7.25</v>
      </c>
    </row>
    <row r="31" spans="2:4">
      <c r="B31" s="226" t="s">
        <v>900</v>
      </c>
      <c r="C31" s="494">
        <v>0</v>
      </c>
      <c r="D31" s="494"/>
    </row>
    <row r="32" spans="2:4">
      <c r="B32" s="226" t="s">
        <v>869</v>
      </c>
      <c r="C32" s="299" t="s">
        <v>870</v>
      </c>
      <c r="D32" s="226"/>
    </row>
    <row r="33" spans="2:6">
      <c r="B33" s="216" t="s">
        <v>871</v>
      </c>
      <c r="C33" s="300" t="s">
        <v>870</v>
      </c>
      <c r="D33" s="298"/>
    </row>
    <row r="34" spans="2:6">
      <c r="B34" s="216" t="s">
        <v>872</v>
      </c>
      <c r="C34" s="300" t="s">
        <v>901</v>
      </c>
    </row>
    <row r="35" spans="2:6">
      <c r="B35" s="216" t="s">
        <v>902</v>
      </c>
      <c r="C35" s="300" t="s">
        <v>875</v>
      </c>
    </row>
    <row r="36" spans="2:6">
      <c r="B36" t="s">
        <v>903</v>
      </c>
      <c r="C36" s="300" t="s">
        <v>877</v>
      </c>
    </row>
    <row r="38" spans="2:6">
      <c r="B38" s="216"/>
      <c r="F38" s="216"/>
    </row>
    <row r="43" spans="2:6">
      <c r="B43" t="s">
        <v>904</v>
      </c>
    </row>
    <row r="53" spans="2:6">
      <c r="B53" s="301" t="s">
        <v>905</v>
      </c>
      <c r="C53" s="301"/>
      <c r="D53" s="301" t="s">
        <v>906</v>
      </c>
      <c r="E53" s="301"/>
      <c r="F53" s="301"/>
    </row>
    <row r="55" spans="2:6">
      <c r="B55" t="s">
        <v>907</v>
      </c>
    </row>
    <row r="56" spans="2:6">
      <c r="B56" t="s">
        <v>837</v>
      </c>
    </row>
    <row r="57" spans="2:6">
      <c r="B57" t="s">
        <v>886</v>
      </c>
    </row>
  </sheetData>
  <mergeCells count="7">
    <mergeCell ref="C31:D31"/>
    <mergeCell ref="C23:D23"/>
    <mergeCell ref="C24:D24"/>
    <mergeCell ref="C25:D25"/>
    <mergeCell ref="C26:D26"/>
    <mergeCell ref="C27:D27"/>
    <mergeCell ref="C28:D2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F01A-11C7-4178-BA3C-6CF956A73AA7}">
  <dimension ref="B2:D47"/>
  <sheetViews>
    <sheetView topLeftCell="A19" workbookViewId="0">
      <selection activeCell="D11" sqref="D11"/>
    </sheetView>
  </sheetViews>
  <sheetFormatPr defaultRowHeight="14.4"/>
  <cols>
    <col min="2" max="2" width="38.109375" customWidth="1"/>
    <col min="3" max="3" width="31.88671875" customWidth="1"/>
    <col min="4" max="4" width="30.88671875" customWidth="1"/>
  </cols>
  <sheetData>
    <row r="2" spans="2:4">
      <c r="B2" s="217" t="s">
        <v>812</v>
      </c>
    </row>
    <row r="3" spans="2:4">
      <c r="B3" s="244" t="s">
        <v>908</v>
      </c>
    </row>
    <row r="4" spans="2:4">
      <c r="B4" s="217" t="s">
        <v>842</v>
      </c>
    </row>
    <row r="5" spans="2:4">
      <c r="B5" s="217" t="s">
        <v>909</v>
      </c>
    </row>
    <row r="6" spans="2:4">
      <c r="B6" s="217" t="s">
        <v>910</v>
      </c>
    </row>
    <row r="7" spans="2:4">
      <c r="B7" s="217" t="s">
        <v>843</v>
      </c>
    </row>
    <row r="8" spans="2:4">
      <c r="B8" s="219" t="s">
        <v>911</v>
      </c>
    </row>
    <row r="9" spans="2:4">
      <c r="B9" s="219" t="s">
        <v>842</v>
      </c>
    </row>
    <row r="10" spans="2:4">
      <c r="B10" s="219" t="s">
        <v>912</v>
      </c>
    </row>
    <row r="11" spans="2:4">
      <c r="B11" s="219" t="s">
        <v>842</v>
      </c>
    </row>
    <row r="12" spans="2:4">
      <c r="B12" s="219" t="s">
        <v>913</v>
      </c>
    </row>
    <row r="13" spans="2:4">
      <c r="B13" s="219" t="s">
        <v>842</v>
      </c>
    </row>
    <row r="14" spans="2:4">
      <c r="B14" s="219" t="s">
        <v>914</v>
      </c>
    </row>
    <row r="15" spans="2:4">
      <c r="B15" s="219" t="s">
        <v>842</v>
      </c>
    </row>
    <row r="16" spans="2:4">
      <c r="B16" s="219" t="s">
        <v>842</v>
      </c>
      <c r="C16" s="245" t="s">
        <v>845</v>
      </c>
      <c r="D16" s="245" t="s">
        <v>846</v>
      </c>
    </row>
    <row r="17" spans="2:4">
      <c r="B17" s="219" t="s">
        <v>842</v>
      </c>
      <c r="C17" s="246" t="s">
        <v>847</v>
      </c>
      <c r="D17" s="246" t="s">
        <v>848</v>
      </c>
    </row>
    <row r="18" spans="2:4">
      <c r="B18" s="501" t="s">
        <v>849</v>
      </c>
      <c r="C18" s="501"/>
      <c r="D18" s="501"/>
    </row>
    <row r="19" spans="2:4">
      <c r="B19" s="500" t="s">
        <v>891</v>
      </c>
      <c r="C19" s="500"/>
      <c r="D19" s="500"/>
    </row>
    <row r="20" spans="2:4">
      <c r="B20" s="246" t="s">
        <v>892</v>
      </c>
      <c r="C20" s="247">
        <v>9.9600000000000009</v>
      </c>
      <c r="D20" s="247">
        <v>9.9600000000000009</v>
      </c>
    </row>
    <row r="21" spans="2:4">
      <c r="B21" s="246" t="s">
        <v>893</v>
      </c>
      <c r="C21" s="247">
        <v>11.59</v>
      </c>
      <c r="D21" s="247">
        <v>11.59</v>
      </c>
    </row>
    <row r="22" spans="2:4">
      <c r="B22" s="245" t="s">
        <v>894</v>
      </c>
      <c r="C22" s="247">
        <v>0</v>
      </c>
      <c r="D22" s="247">
        <v>0</v>
      </c>
    </row>
    <row r="23" spans="2:4">
      <c r="B23" s="245" t="s">
        <v>895</v>
      </c>
      <c r="C23" s="247">
        <v>0</v>
      </c>
      <c r="D23" s="247">
        <v>0</v>
      </c>
    </row>
    <row r="24" spans="2:4">
      <c r="B24" s="500" t="s">
        <v>915</v>
      </c>
      <c r="C24" s="500"/>
      <c r="D24" s="500"/>
    </row>
    <row r="25" spans="2:4">
      <c r="B25" s="245" t="s">
        <v>897</v>
      </c>
      <c r="C25" s="302">
        <v>0.109</v>
      </c>
      <c r="D25" s="302">
        <v>0.109</v>
      </c>
    </row>
    <row r="26" spans="2:4">
      <c r="B26" s="245" t="s">
        <v>855</v>
      </c>
      <c r="C26" s="500" t="s">
        <v>856</v>
      </c>
      <c r="D26" s="500"/>
    </row>
    <row r="27" spans="2:4">
      <c r="B27" s="501" t="s">
        <v>857</v>
      </c>
      <c r="C27" s="501"/>
      <c r="D27" s="501"/>
    </row>
    <row r="28" spans="2:4">
      <c r="B28" s="246" t="s">
        <v>858</v>
      </c>
      <c r="C28" s="500" t="s">
        <v>859</v>
      </c>
      <c r="D28" s="500"/>
    </row>
    <row r="29" spans="2:4">
      <c r="B29" s="246" t="s">
        <v>860</v>
      </c>
      <c r="C29" s="500" t="s">
        <v>859</v>
      </c>
      <c r="D29" s="500"/>
    </row>
    <row r="30" spans="2:4">
      <c r="B30" s="246" t="s">
        <v>861</v>
      </c>
      <c r="C30" s="500" t="s">
        <v>859</v>
      </c>
      <c r="D30" s="500"/>
    </row>
    <row r="31" spans="2:4">
      <c r="B31" s="246" t="s">
        <v>862</v>
      </c>
      <c r="C31" s="500" t="s">
        <v>859</v>
      </c>
      <c r="D31" s="500"/>
    </row>
    <row r="32" spans="2:4">
      <c r="B32" s="245" t="s">
        <v>863</v>
      </c>
      <c r="C32" s="500" t="s">
        <v>864</v>
      </c>
      <c r="D32" s="500"/>
    </row>
    <row r="33" spans="2:4">
      <c r="B33" s="245" t="s">
        <v>865</v>
      </c>
      <c r="C33" s="500" t="s">
        <v>864</v>
      </c>
      <c r="D33" s="500"/>
    </row>
    <row r="34" spans="2:4">
      <c r="B34" s="245" t="s">
        <v>898</v>
      </c>
      <c r="C34" s="500" t="s">
        <v>870</v>
      </c>
      <c r="D34" s="500"/>
    </row>
    <row r="35" spans="2:4">
      <c r="B35" s="245" t="s">
        <v>916</v>
      </c>
      <c r="C35" s="247">
        <v>7.63</v>
      </c>
      <c r="D35" s="247">
        <v>7.25</v>
      </c>
    </row>
    <row r="36" spans="2:4">
      <c r="B36" s="245" t="s">
        <v>900</v>
      </c>
      <c r="C36" s="499">
        <v>0</v>
      </c>
      <c r="D36" s="499"/>
    </row>
    <row r="37" spans="2:4">
      <c r="B37" s="245" t="s">
        <v>917</v>
      </c>
      <c r="C37" s="246" t="s">
        <v>918</v>
      </c>
    </row>
    <row r="38" spans="2:4">
      <c r="B38" s="245" t="s">
        <v>919</v>
      </c>
      <c r="C38" s="246" t="s">
        <v>842</v>
      </c>
    </row>
    <row r="39" spans="2:4">
      <c r="B39" s="245" t="s">
        <v>920</v>
      </c>
      <c r="C39" s="246" t="s">
        <v>921</v>
      </c>
    </row>
    <row r="40" spans="2:4" ht="17.399999999999999">
      <c r="B40" s="248" t="s">
        <v>842</v>
      </c>
    </row>
    <row r="41" spans="2:4">
      <c r="B41" s="219" t="s">
        <v>922</v>
      </c>
    </row>
    <row r="42" spans="2:4">
      <c r="B42" s="219" t="s">
        <v>842</v>
      </c>
    </row>
    <row r="43" spans="2:4">
      <c r="B43" s="303" t="s">
        <v>905</v>
      </c>
      <c r="C43" s="303" t="s">
        <v>906</v>
      </c>
      <c r="D43" s="301"/>
    </row>
    <row r="44" spans="2:4">
      <c r="B44" s="249" t="s">
        <v>842</v>
      </c>
    </row>
    <row r="45" spans="2:4">
      <c r="B45" s="217" t="s">
        <v>923</v>
      </c>
    </row>
    <row r="46" spans="2:4">
      <c r="B46" s="217" t="s">
        <v>924</v>
      </c>
    </row>
    <row r="47" spans="2:4">
      <c r="B47" s="217" t="s">
        <v>925</v>
      </c>
    </row>
  </sheetData>
  <mergeCells count="13">
    <mergeCell ref="C28:D28"/>
    <mergeCell ref="B18:D18"/>
    <mergeCell ref="B19:D19"/>
    <mergeCell ref="B24:D24"/>
    <mergeCell ref="C26:D26"/>
    <mergeCell ref="B27:D27"/>
    <mergeCell ref="C36:D36"/>
    <mergeCell ref="C29:D29"/>
    <mergeCell ref="C30:D30"/>
    <mergeCell ref="C31:D31"/>
    <mergeCell ref="C32:D32"/>
    <mergeCell ref="C33:D33"/>
    <mergeCell ref="C34:D3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05917-5B73-4839-8214-D26DC3DB07E1}">
  <dimension ref="B2:E56"/>
  <sheetViews>
    <sheetView topLeftCell="A28" workbookViewId="0">
      <selection activeCell="C14" sqref="C14"/>
    </sheetView>
  </sheetViews>
  <sheetFormatPr defaultRowHeight="14.4"/>
  <cols>
    <col min="2" max="2" width="42" customWidth="1"/>
    <col min="3" max="3" width="27.5546875" customWidth="1"/>
    <col min="4" max="4" width="26.33203125" customWidth="1"/>
  </cols>
  <sheetData>
    <row r="2" spans="2:4">
      <c r="B2" s="216" t="s">
        <v>812</v>
      </c>
    </row>
    <row r="3" spans="2:4">
      <c r="B3" s="224" t="s">
        <v>926</v>
      </c>
    </row>
    <row r="4" spans="2:4">
      <c r="B4" s="216" t="s">
        <v>927</v>
      </c>
    </row>
    <row r="5" spans="2:4">
      <c r="B5" s="216" t="s">
        <v>889</v>
      </c>
    </row>
    <row r="6" spans="2:4">
      <c r="B6" s="216" t="s">
        <v>843</v>
      </c>
    </row>
    <row r="7" spans="2:4">
      <c r="B7" s="226" t="s">
        <v>890</v>
      </c>
    </row>
    <row r="8" spans="2:4">
      <c r="B8" s="226" t="s">
        <v>842</v>
      </c>
      <c r="C8" s="216" t="s">
        <v>845</v>
      </c>
      <c r="D8" s="216" t="s">
        <v>846</v>
      </c>
    </row>
    <row r="9" spans="2:4">
      <c r="B9" s="216" t="s">
        <v>842</v>
      </c>
      <c r="C9" s="226" t="s">
        <v>847</v>
      </c>
      <c r="D9" s="226" t="s">
        <v>848</v>
      </c>
    </row>
    <row r="10" spans="2:4">
      <c r="B10" s="216" t="s">
        <v>849</v>
      </c>
      <c r="C10" s="216" t="s">
        <v>842</v>
      </c>
      <c r="D10" s="216" t="s">
        <v>842</v>
      </c>
    </row>
    <row r="11" spans="2:4">
      <c r="B11" s="226" t="s">
        <v>891</v>
      </c>
      <c r="C11" s="216" t="s">
        <v>842</v>
      </c>
      <c r="D11" s="216" t="s">
        <v>842</v>
      </c>
    </row>
    <row r="12" spans="2:4">
      <c r="B12" s="226" t="s">
        <v>892</v>
      </c>
      <c r="C12" s="227">
        <v>17.559999999999999</v>
      </c>
      <c r="D12" s="227">
        <v>17.559999999999999</v>
      </c>
    </row>
    <row r="13" spans="2:4">
      <c r="B13" s="226" t="s">
        <v>893</v>
      </c>
      <c r="C13" s="227">
        <v>19.079999999999998</v>
      </c>
      <c r="D13" s="227">
        <v>19.079999999999998</v>
      </c>
    </row>
    <row r="14" spans="2:4">
      <c r="B14" s="216" t="s">
        <v>894</v>
      </c>
      <c r="C14" s="227">
        <v>1.9</v>
      </c>
      <c r="D14" s="227">
        <v>1.49</v>
      </c>
    </row>
    <row r="15" spans="2:4">
      <c r="B15" s="216" t="s">
        <v>895</v>
      </c>
      <c r="C15" s="227">
        <v>0.47</v>
      </c>
      <c r="D15" s="227">
        <v>0.47</v>
      </c>
    </row>
    <row r="16" spans="2:4">
      <c r="B16" s="226" t="s">
        <v>896</v>
      </c>
      <c r="C16" s="226" t="s">
        <v>842</v>
      </c>
      <c r="D16" s="226" t="s">
        <v>842</v>
      </c>
    </row>
    <row r="17" spans="2:4">
      <c r="B17" s="216" t="s">
        <v>897</v>
      </c>
      <c r="C17" s="295">
        <v>4.8254999999999999E-2</v>
      </c>
      <c r="D17" s="295">
        <v>4.675E-2</v>
      </c>
    </row>
    <row r="18" spans="2:4">
      <c r="B18" s="226" t="s">
        <v>842</v>
      </c>
      <c r="C18" s="226" t="s">
        <v>842</v>
      </c>
      <c r="D18" s="226" t="s">
        <v>842</v>
      </c>
    </row>
    <row r="19" spans="2:4">
      <c r="B19" s="216" t="s">
        <v>842</v>
      </c>
      <c r="C19" s="226" t="s">
        <v>842</v>
      </c>
      <c r="D19" s="226" t="s">
        <v>842</v>
      </c>
    </row>
    <row r="20" spans="2:4">
      <c r="B20" s="216" t="s">
        <v>855</v>
      </c>
      <c r="C20" s="495" t="s">
        <v>856</v>
      </c>
      <c r="D20" s="495"/>
    </row>
    <row r="21" spans="2:4">
      <c r="B21" s="216" t="s">
        <v>842</v>
      </c>
      <c r="C21" s="498" t="s">
        <v>842</v>
      </c>
      <c r="D21" s="498"/>
    </row>
    <row r="22" spans="2:4">
      <c r="B22" s="216" t="s">
        <v>857</v>
      </c>
      <c r="C22" s="226" t="s">
        <v>842</v>
      </c>
      <c r="D22" s="216" t="s">
        <v>842</v>
      </c>
    </row>
    <row r="23" spans="2:4">
      <c r="B23" s="226" t="s">
        <v>858</v>
      </c>
      <c r="C23" s="495" t="s">
        <v>859</v>
      </c>
      <c r="D23" s="495"/>
    </row>
    <row r="24" spans="2:4">
      <c r="B24" s="226" t="s">
        <v>860</v>
      </c>
      <c r="C24" s="495" t="s">
        <v>859</v>
      </c>
      <c r="D24" s="495"/>
    </row>
    <row r="25" spans="2:4">
      <c r="B25" s="226" t="s">
        <v>861</v>
      </c>
      <c r="C25" s="495" t="s">
        <v>859</v>
      </c>
      <c r="D25" s="495"/>
    </row>
    <row r="26" spans="2:4">
      <c r="B26" s="226" t="s">
        <v>862</v>
      </c>
      <c r="C26" s="495" t="s">
        <v>859</v>
      </c>
      <c r="D26" s="495"/>
    </row>
    <row r="27" spans="2:4">
      <c r="B27" s="216" t="s">
        <v>863</v>
      </c>
      <c r="C27" s="495" t="s">
        <v>864</v>
      </c>
      <c r="D27" s="495"/>
    </row>
    <row r="28" spans="2:4">
      <c r="B28" s="216" t="s">
        <v>865</v>
      </c>
      <c r="C28" s="495" t="s">
        <v>864</v>
      </c>
      <c r="D28" s="495"/>
    </row>
    <row r="29" spans="2:4">
      <c r="B29" s="216" t="s">
        <v>898</v>
      </c>
      <c r="C29" s="495" t="s">
        <v>870</v>
      </c>
      <c r="D29" s="495"/>
    </row>
    <row r="30" spans="2:4">
      <c r="B30" s="216" t="s">
        <v>928</v>
      </c>
      <c r="C30" s="227">
        <v>3.63</v>
      </c>
      <c r="D30" s="227">
        <v>3.28</v>
      </c>
    </row>
    <row r="31" spans="2:4">
      <c r="B31" s="216" t="s">
        <v>929</v>
      </c>
    </row>
    <row r="32" spans="2:4">
      <c r="B32" s="216" t="s">
        <v>900</v>
      </c>
      <c r="C32" s="497">
        <v>0</v>
      </c>
      <c r="D32" s="495"/>
    </row>
    <row r="33" spans="2:3">
      <c r="B33" s="216" t="s">
        <v>869</v>
      </c>
      <c r="C33" s="226" t="s">
        <v>870</v>
      </c>
    </row>
    <row r="34" spans="2:3">
      <c r="B34" s="216" t="s">
        <v>871</v>
      </c>
      <c r="C34" s="226" t="s">
        <v>870</v>
      </c>
    </row>
    <row r="35" spans="2:3">
      <c r="B35" s="216" t="s">
        <v>930</v>
      </c>
    </row>
    <row r="36" spans="2:3">
      <c r="B36" s="216" t="s">
        <v>931</v>
      </c>
      <c r="C36" s="300" t="s">
        <v>873</v>
      </c>
    </row>
    <row r="37" spans="2:3">
      <c r="B37" s="367" t="s">
        <v>932</v>
      </c>
      <c r="C37" s="22" t="s">
        <v>933</v>
      </c>
    </row>
    <row r="38" spans="2:3">
      <c r="B38" s="304" t="s">
        <v>934</v>
      </c>
      <c r="C38" s="226" t="s">
        <v>877</v>
      </c>
    </row>
    <row r="39" spans="2:3">
      <c r="B39" s="226" t="s">
        <v>842</v>
      </c>
    </row>
    <row r="40" spans="2:3">
      <c r="B40" s="226" t="s">
        <v>842</v>
      </c>
    </row>
    <row r="41" spans="2:3">
      <c r="B41" s="226" t="s">
        <v>935</v>
      </c>
    </row>
    <row r="42" spans="2:3" ht="15.6">
      <c r="B42" s="221" t="s">
        <v>842</v>
      </c>
    </row>
    <row r="43" spans="2:3" ht="15.6">
      <c r="B43" s="221" t="s">
        <v>842</v>
      </c>
    </row>
    <row r="44" spans="2:3" ht="15.6">
      <c r="B44" s="221" t="s">
        <v>842</v>
      </c>
    </row>
    <row r="45" spans="2:3" ht="15.6">
      <c r="B45" s="221" t="s">
        <v>842</v>
      </c>
    </row>
    <row r="46" spans="2:3" ht="15.6">
      <c r="B46" s="221" t="s">
        <v>842</v>
      </c>
    </row>
    <row r="47" spans="2:3" ht="15.6">
      <c r="B47" s="221" t="s">
        <v>842</v>
      </c>
    </row>
    <row r="48" spans="2:3" ht="15.6">
      <c r="B48" s="221" t="s">
        <v>842</v>
      </c>
    </row>
    <row r="49" spans="2:5" ht="15.6">
      <c r="B49" s="221" t="s">
        <v>842</v>
      </c>
    </row>
    <row r="50" spans="2:5" ht="15.6">
      <c r="B50" s="221" t="s">
        <v>842</v>
      </c>
    </row>
    <row r="51" spans="2:5" ht="15.6">
      <c r="B51" s="221" t="s">
        <v>842</v>
      </c>
    </row>
    <row r="52" spans="2:5">
      <c r="B52" s="305" t="s">
        <v>936</v>
      </c>
      <c r="C52" s="306"/>
      <c r="D52" s="305" t="s">
        <v>937</v>
      </c>
      <c r="E52" s="306"/>
    </row>
    <row r="53" spans="2:5">
      <c r="B53" s="250" t="s">
        <v>842</v>
      </c>
    </row>
    <row r="54" spans="2:5">
      <c r="B54" s="223" t="s">
        <v>884</v>
      </c>
    </row>
    <row r="55" spans="2:5">
      <c r="B55" s="216" t="s">
        <v>885</v>
      </c>
    </row>
    <row r="56" spans="2:5">
      <c r="B56" s="216" t="s">
        <v>886</v>
      </c>
    </row>
  </sheetData>
  <mergeCells count="10">
    <mergeCell ref="C27:D27"/>
    <mergeCell ref="C28:D28"/>
    <mergeCell ref="C29:D29"/>
    <mergeCell ref="C32:D32"/>
    <mergeCell ref="C20:D20"/>
    <mergeCell ref="C21:D21"/>
    <mergeCell ref="C23:D23"/>
    <mergeCell ref="C24:D24"/>
    <mergeCell ref="C25:D25"/>
    <mergeCell ref="C26:D2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67F9-F6DA-4D12-B479-3169F61FEE80}">
  <dimension ref="B2:F47"/>
  <sheetViews>
    <sheetView workbookViewId="0">
      <selection activeCell="B10" sqref="B10"/>
    </sheetView>
  </sheetViews>
  <sheetFormatPr defaultRowHeight="14.4"/>
  <cols>
    <col min="2" max="2" width="79.5546875" customWidth="1"/>
    <col min="3" max="3" width="36.109375" customWidth="1"/>
    <col min="4" max="4" width="22.33203125" customWidth="1"/>
  </cols>
  <sheetData>
    <row r="2" spans="2:5">
      <c r="B2" s="216" t="s">
        <v>812</v>
      </c>
    </row>
    <row r="3" spans="2:5">
      <c r="B3" s="224" t="s">
        <v>938</v>
      </c>
    </row>
    <row r="4" spans="2:5">
      <c r="B4" s="216" t="s">
        <v>939</v>
      </c>
    </row>
    <row r="5" spans="2:5">
      <c r="B5" s="216" t="s">
        <v>940</v>
      </c>
    </row>
    <row r="6" spans="2:5">
      <c r="B6" s="216" t="s">
        <v>843</v>
      </c>
    </row>
    <row r="7" spans="2:5">
      <c r="B7" s="226" t="s">
        <v>941</v>
      </c>
    </row>
    <row r="8" spans="2:5">
      <c r="B8" s="216" t="s">
        <v>942</v>
      </c>
      <c r="C8" s="216" t="s">
        <v>842</v>
      </c>
      <c r="D8" s="498" t="s">
        <v>842</v>
      </c>
      <c r="E8" s="498"/>
    </row>
    <row r="9" spans="2:5">
      <c r="B9" s="216" t="s">
        <v>849</v>
      </c>
      <c r="C9" s="226" t="s">
        <v>842</v>
      </c>
      <c r="D9" s="495" t="s">
        <v>842</v>
      </c>
      <c r="E9" s="495"/>
    </row>
    <row r="10" spans="2:5">
      <c r="B10" s="226" t="s">
        <v>891</v>
      </c>
      <c r="C10" s="227">
        <v>193.22</v>
      </c>
      <c r="D10" s="226"/>
      <c r="E10" s="226"/>
    </row>
    <row r="11" spans="2:5">
      <c r="B11" s="216" t="s">
        <v>943</v>
      </c>
      <c r="C11" s="227">
        <v>12.44</v>
      </c>
      <c r="D11" s="226"/>
      <c r="E11" s="226"/>
    </row>
    <row r="12" spans="2:5">
      <c r="B12" s="216" t="s">
        <v>944</v>
      </c>
      <c r="C12" s="227">
        <v>0.94</v>
      </c>
    </row>
    <row r="14" spans="2:5">
      <c r="B14" s="216" t="s">
        <v>855</v>
      </c>
      <c r="C14" s="495" t="s">
        <v>856</v>
      </c>
      <c r="D14" s="495"/>
      <c r="E14" s="495"/>
    </row>
    <row r="15" spans="2:5">
      <c r="B15" s="216" t="s">
        <v>857</v>
      </c>
      <c r="C15" s="495" t="s">
        <v>842</v>
      </c>
      <c r="D15" s="495"/>
      <c r="E15" s="216" t="s">
        <v>842</v>
      </c>
    </row>
    <row r="16" spans="2:5">
      <c r="B16" s="226" t="s">
        <v>858</v>
      </c>
      <c r="C16" s="495" t="s">
        <v>859</v>
      </c>
      <c r="D16" s="495"/>
      <c r="E16" s="495"/>
    </row>
    <row r="17" spans="2:5">
      <c r="B17" s="226" t="s">
        <v>860</v>
      </c>
      <c r="C17" s="495" t="s">
        <v>859</v>
      </c>
      <c r="D17" s="495"/>
      <c r="E17" s="495"/>
    </row>
    <row r="18" spans="2:5">
      <c r="B18" s="226" t="s">
        <v>861</v>
      </c>
      <c r="C18" s="495" t="s">
        <v>859</v>
      </c>
      <c r="D18" s="495"/>
      <c r="E18" s="495"/>
    </row>
    <row r="19" spans="2:5">
      <c r="B19" s="226" t="s">
        <v>862</v>
      </c>
      <c r="C19" s="495" t="s">
        <v>859</v>
      </c>
      <c r="D19" s="495"/>
      <c r="E19" s="495"/>
    </row>
    <row r="20" spans="2:5">
      <c r="B20" s="216" t="s">
        <v>863</v>
      </c>
      <c r="C20" s="495" t="s">
        <v>864</v>
      </c>
      <c r="D20" s="495"/>
      <c r="E20" s="495"/>
    </row>
    <row r="21" spans="2:5">
      <c r="B21" s="216" t="s">
        <v>865</v>
      </c>
      <c r="C21" s="495" t="s">
        <v>864</v>
      </c>
      <c r="D21" s="495"/>
      <c r="E21" s="495"/>
    </row>
    <row r="22" spans="2:5">
      <c r="B22" s="216" t="s">
        <v>898</v>
      </c>
      <c r="C22" s="226" t="s">
        <v>870</v>
      </c>
    </row>
    <row r="23" spans="2:5">
      <c r="B23" s="216" t="s">
        <v>945</v>
      </c>
      <c r="C23" s="227">
        <v>6.91</v>
      </c>
    </row>
    <row r="24" spans="2:5">
      <c r="B24" s="216" t="s">
        <v>900</v>
      </c>
      <c r="C24" s="295">
        <v>0</v>
      </c>
      <c r="D24" s="226"/>
      <c r="E24" s="226"/>
    </row>
    <row r="25" spans="2:5">
      <c r="B25" s="216" t="s">
        <v>869</v>
      </c>
      <c r="C25" s="226" t="s">
        <v>870</v>
      </c>
    </row>
    <row r="26" spans="2:5">
      <c r="B26" s="216" t="s">
        <v>871</v>
      </c>
      <c r="C26" s="226" t="s">
        <v>870</v>
      </c>
    </row>
    <row r="27" spans="2:5">
      <c r="B27" s="216" t="s">
        <v>872</v>
      </c>
      <c r="C27" s="226" t="s">
        <v>873</v>
      </c>
    </row>
    <row r="28" spans="2:5">
      <c r="B28" s="216" t="s">
        <v>920</v>
      </c>
      <c r="C28" s="226" t="s">
        <v>875</v>
      </c>
    </row>
    <row r="29" spans="2:5">
      <c r="B29" s="216" t="s">
        <v>946</v>
      </c>
      <c r="C29" s="226" t="s">
        <v>877</v>
      </c>
    </row>
    <row r="31" spans="2:5">
      <c r="B31" s="216" t="s">
        <v>842</v>
      </c>
    </row>
    <row r="32" spans="2:5">
      <c r="B32" s="216" t="s">
        <v>878</v>
      </c>
    </row>
    <row r="33" spans="2:6">
      <c r="B33" s="226" t="s">
        <v>879</v>
      </c>
    </row>
    <row r="34" spans="2:6">
      <c r="B34" s="228" t="s">
        <v>842</v>
      </c>
    </row>
    <row r="35" spans="2:6">
      <c r="B35" s="216" t="s">
        <v>880</v>
      </c>
    </row>
    <row r="36" spans="2:6">
      <c r="B36" s="226" t="s">
        <v>881</v>
      </c>
    </row>
    <row r="37" spans="2:6">
      <c r="B37" s="228" t="s">
        <v>842</v>
      </c>
    </row>
    <row r="38" spans="2:6">
      <c r="B38" s="216" t="s">
        <v>947</v>
      </c>
    </row>
    <row r="39" spans="2:6">
      <c r="B39" s="226" t="s">
        <v>948</v>
      </c>
    </row>
    <row r="40" spans="2:6">
      <c r="B40" s="228" t="s">
        <v>842</v>
      </c>
    </row>
    <row r="41" spans="2:6">
      <c r="B41" s="226" t="s">
        <v>949</v>
      </c>
    </row>
    <row r="42" spans="2:6" ht="15.6">
      <c r="B42" s="221" t="s">
        <v>842</v>
      </c>
    </row>
    <row r="43" spans="2:6">
      <c r="B43" s="223" t="s">
        <v>882</v>
      </c>
      <c r="D43" s="216" t="s">
        <v>883</v>
      </c>
    </row>
    <row r="44" spans="2:6">
      <c r="B44" s="307" t="s">
        <v>842</v>
      </c>
      <c r="C44" s="308"/>
      <c r="D44" s="308"/>
      <c r="E44" s="308"/>
      <c r="F44" s="308"/>
    </row>
    <row r="45" spans="2:6">
      <c r="B45" s="216" t="s">
        <v>884</v>
      </c>
    </row>
    <row r="46" spans="2:6">
      <c r="B46" s="216" t="s">
        <v>885</v>
      </c>
    </row>
    <row r="47" spans="2:6">
      <c r="B47" s="216" t="s">
        <v>886</v>
      </c>
    </row>
  </sheetData>
  <mergeCells count="10">
    <mergeCell ref="C21:E21"/>
    <mergeCell ref="C15:D15"/>
    <mergeCell ref="D8:E8"/>
    <mergeCell ref="D9:E9"/>
    <mergeCell ref="C14:E14"/>
    <mergeCell ref="C16:E16"/>
    <mergeCell ref="C17:E17"/>
    <mergeCell ref="C18:E18"/>
    <mergeCell ref="C19:E19"/>
    <mergeCell ref="C20:E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2082-358E-4295-9155-BD7074EC87B2}">
  <dimension ref="B2:I47"/>
  <sheetViews>
    <sheetView topLeftCell="A19" workbookViewId="0">
      <selection activeCell="F30" sqref="F30"/>
    </sheetView>
  </sheetViews>
  <sheetFormatPr defaultRowHeight="14.4"/>
  <cols>
    <col min="2" max="2" width="52.109375" customWidth="1"/>
    <col min="3" max="3" width="30.109375" customWidth="1"/>
  </cols>
  <sheetData>
    <row r="2" spans="2:9">
      <c r="B2" s="216" t="s">
        <v>812</v>
      </c>
    </row>
    <row r="3" spans="2:9">
      <c r="B3" s="224" t="s">
        <v>950</v>
      </c>
    </row>
    <row r="4" spans="2:9">
      <c r="B4" s="216" t="s">
        <v>951</v>
      </c>
    </row>
    <row r="5" spans="2:9">
      <c r="C5" s="219" t="s">
        <v>940</v>
      </c>
    </row>
    <row r="6" spans="2:9">
      <c r="B6" s="216" t="s">
        <v>843</v>
      </c>
    </row>
    <row r="7" spans="2:9">
      <c r="B7" s="226" t="s">
        <v>941</v>
      </c>
    </row>
    <row r="8" spans="2:9">
      <c r="B8" s="216" t="s">
        <v>942</v>
      </c>
      <c r="C8" s="216" t="s">
        <v>842</v>
      </c>
      <c r="D8" s="498" t="s">
        <v>842</v>
      </c>
      <c r="E8" s="498"/>
      <c r="F8" s="498"/>
      <c r="G8" s="502" t="s">
        <v>842</v>
      </c>
      <c r="H8" s="502"/>
      <c r="I8" s="502"/>
    </row>
    <row r="9" spans="2:9">
      <c r="B9" s="216" t="s">
        <v>849</v>
      </c>
      <c r="C9" s="226" t="s">
        <v>842</v>
      </c>
      <c r="D9" s="498" t="s">
        <v>842</v>
      </c>
      <c r="E9" s="498"/>
      <c r="F9" s="498"/>
      <c r="G9" s="502" t="s">
        <v>842</v>
      </c>
      <c r="H9" s="502"/>
      <c r="I9" s="502"/>
    </row>
    <row r="10" spans="2:9">
      <c r="B10" s="226" t="s">
        <v>891</v>
      </c>
      <c r="C10" s="227">
        <v>744.15</v>
      </c>
      <c r="D10" s="226"/>
      <c r="E10" s="226"/>
      <c r="F10" s="226"/>
      <c r="G10" s="502" t="s">
        <v>842</v>
      </c>
      <c r="H10" s="502"/>
      <c r="I10" s="502"/>
    </row>
    <row r="11" spans="2:9">
      <c r="B11" s="216" t="s">
        <v>943</v>
      </c>
      <c r="C11" s="227">
        <v>9.86</v>
      </c>
      <c r="D11" s="226"/>
      <c r="E11" s="226"/>
      <c r="F11" s="226"/>
      <c r="G11" s="502" t="s">
        <v>842</v>
      </c>
      <c r="H11" s="502"/>
      <c r="I11" s="502"/>
    </row>
    <row r="12" spans="2:9">
      <c r="B12" s="216" t="s">
        <v>944</v>
      </c>
      <c r="C12" s="227">
        <v>0.74</v>
      </c>
      <c r="E12" s="226" t="s">
        <v>842</v>
      </c>
      <c r="H12" s="502" t="s">
        <v>842</v>
      </c>
      <c r="I12" s="502"/>
    </row>
    <row r="13" spans="2:9">
      <c r="C13" s="226" t="s">
        <v>952</v>
      </c>
      <c r="E13" s="226" t="s">
        <v>953</v>
      </c>
      <c r="H13" s="502"/>
      <c r="I13" s="502"/>
    </row>
    <row r="14" spans="2:9">
      <c r="B14" s="216" t="s">
        <v>855</v>
      </c>
      <c r="C14" s="495" t="s">
        <v>856</v>
      </c>
      <c r="D14" s="495"/>
      <c r="E14" s="495"/>
      <c r="F14" s="495"/>
      <c r="G14" s="502" t="s">
        <v>842</v>
      </c>
      <c r="H14" s="502"/>
      <c r="I14" s="502"/>
    </row>
    <row r="15" spans="2:9">
      <c r="B15" s="216" t="s">
        <v>857</v>
      </c>
      <c r="C15" s="226" t="s">
        <v>842</v>
      </c>
      <c r="D15" s="498" t="s">
        <v>842</v>
      </c>
      <c r="E15" s="498"/>
      <c r="F15" s="498"/>
      <c r="G15" s="502" t="s">
        <v>842</v>
      </c>
      <c r="H15" s="502"/>
      <c r="I15" s="502"/>
    </row>
    <row r="16" spans="2:9">
      <c r="B16" s="226" t="s">
        <v>858</v>
      </c>
      <c r="C16" s="495" t="s">
        <v>859</v>
      </c>
      <c r="D16" s="495"/>
      <c r="E16" s="495"/>
      <c r="F16" s="495"/>
      <c r="G16" s="502" t="s">
        <v>842</v>
      </c>
      <c r="H16" s="502"/>
      <c r="I16" s="502"/>
    </row>
    <row r="17" spans="2:9">
      <c r="B17" s="226" t="s">
        <v>860</v>
      </c>
      <c r="C17" s="495" t="s">
        <v>859</v>
      </c>
      <c r="D17" s="495"/>
      <c r="E17" s="495"/>
      <c r="F17" s="495"/>
      <c r="G17" s="502" t="s">
        <v>842</v>
      </c>
      <c r="H17" s="502"/>
      <c r="I17" s="502"/>
    </row>
    <row r="18" spans="2:9">
      <c r="B18" s="226" t="s">
        <v>861</v>
      </c>
      <c r="C18" s="495" t="s">
        <v>859</v>
      </c>
      <c r="D18" s="495"/>
      <c r="E18" s="495"/>
      <c r="F18" s="495"/>
      <c r="G18" s="502" t="s">
        <v>842</v>
      </c>
      <c r="H18" s="502"/>
      <c r="I18" s="502"/>
    </row>
    <row r="19" spans="2:9">
      <c r="B19" s="226" t="s">
        <v>862</v>
      </c>
      <c r="C19" s="495" t="s">
        <v>859</v>
      </c>
      <c r="D19" s="495"/>
      <c r="E19" s="495"/>
      <c r="F19" s="495"/>
      <c r="G19" s="502" t="s">
        <v>842</v>
      </c>
      <c r="H19" s="502"/>
      <c r="I19" s="502"/>
    </row>
    <row r="20" spans="2:9">
      <c r="B20" s="216" t="s">
        <v>863</v>
      </c>
      <c r="C20" s="495" t="s">
        <v>864</v>
      </c>
      <c r="D20" s="495"/>
      <c r="E20" s="495"/>
      <c r="F20" s="495"/>
      <c r="G20" s="502" t="s">
        <v>842</v>
      </c>
      <c r="H20" s="502"/>
      <c r="I20" s="502"/>
    </row>
    <row r="21" spans="2:9">
      <c r="B21" s="216" t="s">
        <v>865</v>
      </c>
      <c r="C21" s="495" t="s">
        <v>864</v>
      </c>
      <c r="D21" s="495"/>
      <c r="E21" s="495"/>
      <c r="F21" s="495"/>
      <c r="G21" s="502" t="s">
        <v>842</v>
      </c>
      <c r="H21" s="502"/>
      <c r="I21" s="502"/>
    </row>
    <row r="22" spans="2:9">
      <c r="B22" s="216" t="s">
        <v>898</v>
      </c>
      <c r="C22" s="495" t="s">
        <v>870</v>
      </c>
      <c r="D22" s="495"/>
      <c r="E22" s="495"/>
      <c r="F22" s="495"/>
      <c r="G22" s="502" t="s">
        <v>842</v>
      </c>
      <c r="H22" s="502"/>
      <c r="I22" s="502"/>
    </row>
    <row r="23" spans="2:9">
      <c r="B23" s="216" t="s">
        <v>954</v>
      </c>
      <c r="C23" s="227">
        <v>6.46</v>
      </c>
      <c r="D23" s="226"/>
      <c r="E23" s="226"/>
      <c r="F23" s="495" t="s">
        <v>842</v>
      </c>
      <c r="G23" s="495"/>
      <c r="H23" s="495"/>
      <c r="I23" s="219" t="s">
        <v>842</v>
      </c>
    </row>
    <row r="24" spans="2:9">
      <c r="B24" s="216" t="s">
        <v>900</v>
      </c>
      <c r="C24" s="309">
        <v>0</v>
      </c>
      <c r="D24" s="226"/>
      <c r="E24" s="226"/>
      <c r="F24" s="226"/>
      <c r="G24" s="502" t="s">
        <v>842</v>
      </c>
      <c r="H24" s="502"/>
      <c r="I24" s="502"/>
    </row>
    <row r="25" spans="2:9">
      <c r="B25" s="216" t="s">
        <v>869</v>
      </c>
      <c r="C25" s="216" t="s">
        <v>955</v>
      </c>
      <c r="G25" s="498" t="s">
        <v>842</v>
      </c>
      <c r="H25" s="498"/>
      <c r="I25" s="498"/>
    </row>
    <row r="26" spans="2:9">
      <c r="B26" s="216" t="s">
        <v>871</v>
      </c>
      <c r="C26" s="216" t="s">
        <v>955</v>
      </c>
      <c r="G26" s="498"/>
      <c r="H26" s="498"/>
      <c r="I26" s="498"/>
    </row>
    <row r="27" spans="2:9">
      <c r="B27" s="216" t="s">
        <v>872</v>
      </c>
      <c r="C27" s="216" t="s">
        <v>956</v>
      </c>
      <c r="G27" s="498"/>
      <c r="H27" s="498"/>
      <c r="I27" s="498"/>
    </row>
    <row r="28" spans="2:9">
      <c r="B28" s="216" t="s">
        <v>920</v>
      </c>
      <c r="C28" s="216" t="s">
        <v>957</v>
      </c>
      <c r="G28" s="498"/>
      <c r="H28" s="498"/>
      <c r="I28" s="498"/>
    </row>
    <row r="29" spans="2:9">
      <c r="B29" s="216" t="s">
        <v>958</v>
      </c>
      <c r="C29" s="216" t="s">
        <v>959</v>
      </c>
      <c r="G29" s="498"/>
      <c r="H29" s="498"/>
      <c r="I29" s="498"/>
    </row>
    <row r="30" spans="2:9">
      <c r="B30" s="216" t="s">
        <v>842</v>
      </c>
    </row>
    <row r="31" spans="2:9">
      <c r="B31" s="216" t="s">
        <v>878</v>
      </c>
    </row>
    <row r="32" spans="2:9">
      <c r="B32" s="226" t="s">
        <v>879</v>
      </c>
    </row>
    <row r="33" spans="2:7">
      <c r="B33" s="226" t="s">
        <v>842</v>
      </c>
    </row>
    <row r="34" spans="2:7">
      <c r="B34" s="216" t="s">
        <v>880</v>
      </c>
    </row>
    <row r="35" spans="2:7">
      <c r="B35" s="226" t="s">
        <v>881</v>
      </c>
    </row>
    <row r="36" spans="2:7">
      <c r="B36" s="226" t="s">
        <v>842</v>
      </c>
    </row>
    <row r="37" spans="2:7">
      <c r="B37" s="216" t="s">
        <v>947</v>
      </c>
    </row>
    <row r="38" spans="2:7">
      <c r="B38" s="226" t="s">
        <v>948</v>
      </c>
    </row>
    <row r="39" spans="2:7">
      <c r="B39" s="226" t="s">
        <v>842</v>
      </c>
    </row>
    <row r="40" spans="2:7">
      <c r="B40" s="226" t="s">
        <v>949</v>
      </c>
    </row>
    <row r="41" spans="2:7">
      <c r="B41" s="216" t="s">
        <v>842</v>
      </c>
    </row>
    <row r="42" spans="2:7">
      <c r="B42" s="216" t="s">
        <v>842</v>
      </c>
    </row>
    <row r="43" spans="2:7">
      <c r="B43" s="223" t="s">
        <v>882</v>
      </c>
      <c r="D43" s="216" t="s">
        <v>883</v>
      </c>
    </row>
    <row r="44" spans="2:7">
      <c r="B44" s="310" t="s">
        <v>842</v>
      </c>
      <c r="C44" s="301"/>
      <c r="D44" s="301"/>
      <c r="E44" s="301"/>
      <c r="F44" s="301"/>
      <c r="G44" s="301"/>
    </row>
    <row r="45" spans="2:7">
      <c r="B45" s="223" t="s">
        <v>884</v>
      </c>
    </row>
    <row r="46" spans="2:7">
      <c r="B46" s="216" t="s">
        <v>885</v>
      </c>
    </row>
    <row r="47" spans="2:7">
      <c r="B47" s="216" t="s">
        <v>886</v>
      </c>
    </row>
  </sheetData>
  <mergeCells count="28">
    <mergeCell ref="D15:F15"/>
    <mergeCell ref="G15:I15"/>
    <mergeCell ref="D8:F8"/>
    <mergeCell ref="G8:I8"/>
    <mergeCell ref="D9:F9"/>
    <mergeCell ref="G9:I9"/>
    <mergeCell ref="G10:I10"/>
    <mergeCell ref="G11:I11"/>
    <mergeCell ref="H12:I13"/>
    <mergeCell ref="C14:F14"/>
    <mergeCell ref="G14:I14"/>
    <mergeCell ref="C16:F16"/>
    <mergeCell ref="G16:I16"/>
    <mergeCell ref="C17:F17"/>
    <mergeCell ref="G17:I17"/>
    <mergeCell ref="C18:F18"/>
    <mergeCell ref="G18:I18"/>
    <mergeCell ref="C19:F19"/>
    <mergeCell ref="G19:I19"/>
    <mergeCell ref="C20:F20"/>
    <mergeCell ref="G20:I20"/>
    <mergeCell ref="C21:F21"/>
    <mergeCell ref="G21:I21"/>
    <mergeCell ref="G25:I29"/>
    <mergeCell ref="C22:F22"/>
    <mergeCell ref="G22:I22"/>
    <mergeCell ref="F23:H23"/>
    <mergeCell ref="G24:I2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80B4-DA13-4DB1-8C91-CB971160C840}">
  <dimension ref="B2:G53"/>
  <sheetViews>
    <sheetView topLeftCell="A31" workbookViewId="0">
      <selection activeCell="D25" sqref="D25"/>
    </sheetView>
  </sheetViews>
  <sheetFormatPr defaultRowHeight="14.4"/>
  <cols>
    <col min="2" max="2" width="39" customWidth="1"/>
    <col min="3" max="3" width="23.6640625" customWidth="1"/>
    <col min="4" max="4" width="32.88671875" customWidth="1"/>
    <col min="5" max="5" width="23.33203125" customWidth="1"/>
  </cols>
  <sheetData>
    <row r="2" spans="2:7">
      <c r="B2" s="216" t="s">
        <v>812</v>
      </c>
    </row>
    <row r="3" spans="2:7">
      <c r="B3" s="224" t="s">
        <v>960</v>
      </c>
    </row>
    <row r="4" spans="2:7">
      <c r="B4" s="216" t="s">
        <v>961</v>
      </c>
    </row>
    <row r="5" spans="2:7">
      <c r="B5" s="216" t="s">
        <v>962</v>
      </c>
    </row>
    <row r="6" spans="2:7">
      <c r="B6" s="216" t="s">
        <v>963</v>
      </c>
    </row>
    <row r="7" spans="2:7">
      <c r="B7" s="216" t="s">
        <v>842</v>
      </c>
    </row>
    <row r="8" spans="2:7">
      <c r="B8" s="216" t="s">
        <v>843</v>
      </c>
    </row>
    <row r="9" spans="2:7">
      <c r="B9" s="226" t="s">
        <v>964</v>
      </c>
    </row>
    <row r="10" spans="2:7">
      <c r="B10" s="498" t="s">
        <v>942</v>
      </c>
      <c r="C10" s="498"/>
      <c r="D10" s="216" t="s">
        <v>842</v>
      </c>
      <c r="E10" s="498" t="s">
        <v>842</v>
      </c>
      <c r="F10" s="498"/>
      <c r="G10" s="498"/>
    </row>
    <row r="11" spans="2:7">
      <c r="B11" s="498" t="s">
        <v>849</v>
      </c>
      <c r="C11" s="498"/>
      <c r="D11" s="226" t="s">
        <v>842</v>
      </c>
      <c r="E11" s="495" t="s">
        <v>842</v>
      </c>
      <c r="F11" s="495"/>
      <c r="G11" s="495"/>
    </row>
    <row r="12" spans="2:7">
      <c r="B12" s="498" t="s">
        <v>891</v>
      </c>
      <c r="C12" s="498"/>
      <c r="D12" s="495" t="s">
        <v>842</v>
      </c>
      <c r="E12" s="495"/>
      <c r="F12" s="495"/>
      <c r="G12" s="495"/>
    </row>
    <row r="13" spans="2:7">
      <c r="B13" s="495" t="s">
        <v>965</v>
      </c>
      <c r="C13" s="495"/>
      <c r="D13" s="495" t="s">
        <v>842</v>
      </c>
      <c r="E13" s="495"/>
      <c r="F13" s="495"/>
      <c r="G13" s="495"/>
    </row>
    <row r="14" spans="2:7">
      <c r="B14" s="495" t="s">
        <v>966</v>
      </c>
      <c r="C14" s="495"/>
      <c r="D14" s="227">
        <v>131.75</v>
      </c>
      <c r="E14" s="226"/>
      <c r="F14" s="226"/>
      <c r="G14" s="226"/>
    </row>
    <row r="15" spans="2:7">
      <c r="B15" s="495" t="s">
        <v>967</v>
      </c>
      <c r="C15" s="495"/>
      <c r="D15" s="227">
        <v>4363.57</v>
      </c>
      <c r="E15" s="226"/>
      <c r="F15" s="226"/>
      <c r="G15" s="226"/>
    </row>
    <row r="16" spans="2:7">
      <c r="B16" s="495" t="s">
        <v>968</v>
      </c>
      <c r="C16" s="495"/>
      <c r="D16" s="227">
        <v>7921.01</v>
      </c>
      <c r="E16" s="226"/>
      <c r="F16" s="226"/>
      <c r="G16" s="226"/>
    </row>
    <row r="17" spans="2:7">
      <c r="B17" s="498" t="s">
        <v>842</v>
      </c>
      <c r="C17" s="498"/>
      <c r="D17" s="495" t="s">
        <v>842</v>
      </c>
      <c r="E17" s="495"/>
      <c r="F17" s="495"/>
      <c r="G17" s="495"/>
    </row>
    <row r="18" spans="2:7">
      <c r="B18" s="498" t="s">
        <v>943</v>
      </c>
      <c r="C18" s="498"/>
      <c r="D18" s="495" t="s">
        <v>842</v>
      </c>
      <c r="E18" s="495"/>
      <c r="F18" s="495"/>
      <c r="G18" s="495"/>
    </row>
    <row r="19" spans="2:7">
      <c r="B19" s="495" t="s">
        <v>965</v>
      </c>
      <c r="C19" s="495"/>
      <c r="D19" s="495" t="s">
        <v>842</v>
      </c>
      <c r="E19" s="495"/>
      <c r="F19" s="495"/>
      <c r="G19" s="495"/>
    </row>
    <row r="20" spans="2:7">
      <c r="B20" s="495" t="s">
        <v>966</v>
      </c>
      <c r="C20" s="495"/>
      <c r="D20" s="227">
        <v>3.84</v>
      </c>
      <c r="E20" s="226"/>
      <c r="F20" s="226"/>
      <c r="G20" s="226"/>
    </row>
    <row r="21" spans="2:7">
      <c r="B21" s="495" t="s">
        <v>967</v>
      </c>
      <c r="C21" s="495"/>
      <c r="D21" s="227">
        <v>2.96</v>
      </c>
      <c r="E21" s="226"/>
      <c r="F21" s="226"/>
      <c r="G21" s="226"/>
    </row>
    <row r="22" spans="2:7">
      <c r="B22" s="495" t="s">
        <v>968</v>
      </c>
      <c r="C22" s="495"/>
      <c r="D22" s="227">
        <v>1.5</v>
      </c>
      <c r="E22" s="226"/>
      <c r="F22" s="226"/>
      <c r="G22" s="226"/>
    </row>
    <row r="23" spans="2:7">
      <c r="B23" s="498" t="s">
        <v>842</v>
      </c>
      <c r="C23" s="498"/>
      <c r="D23" s="495" t="s">
        <v>842</v>
      </c>
      <c r="E23" s="495"/>
      <c r="F23" s="495"/>
      <c r="G23" s="495"/>
    </row>
    <row r="24" spans="2:7">
      <c r="B24" s="498" t="s">
        <v>944</v>
      </c>
      <c r="C24" s="498"/>
      <c r="D24" s="226" t="s">
        <v>842</v>
      </c>
    </row>
    <row r="25" spans="2:7">
      <c r="B25" s="498"/>
      <c r="C25" s="498"/>
      <c r="D25" s="227">
        <v>0.52</v>
      </c>
    </row>
    <row r="26" spans="2:7">
      <c r="B26" s="498" t="s">
        <v>855</v>
      </c>
      <c r="C26" s="498"/>
      <c r="D26" s="495" t="s">
        <v>856</v>
      </c>
      <c r="E26" s="495"/>
      <c r="F26" s="495"/>
      <c r="G26" s="495"/>
    </row>
    <row r="27" spans="2:7">
      <c r="B27" s="498" t="s">
        <v>842</v>
      </c>
      <c r="C27" s="498"/>
      <c r="D27" s="498" t="s">
        <v>842</v>
      </c>
      <c r="E27" s="498"/>
      <c r="F27" s="498"/>
      <c r="G27" s="498"/>
    </row>
    <row r="28" spans="2:7">
      <c r="B28" s="498" t="s">
        <v>857</v>
      </c>
      <c r="C28" s="498"/>
      <c r="D28" s="226" t="s">
        <v>842</v>
      </c>
      <c r="E28" s="498" t="s">
        <v>842</v>
      </c>
      <c r="F28" s="498"/>
      <c r="G28" s="498"/>
    </row>
    <row r="29" spans="2:7">
      <c r="B29" s="495" t="s">
        <v>858</v>
      </c>
      <c r="C29" s="495"/>
      <c r="D29" s="495" t="s">
        <v>859</v>
      </c>
      <c r="E29" s="495"/>
      <c r="F29" s="495"/>
      <c r="G29" s="495"/>
    </row>
    <row r="30" spans="2:7">
      <c r="B30" s="495" t="s">
        <v>860</v>
      </c>
      <c r="C30" s="495"/>
      <c r="D30" s="495" t="s">
        <v>859</v>
      </c>
      <c r="E30" s="495"/>
      <c r="F30" s="495"/>
      <c r="G30" s="495"/>
    </row>
    <row r="31" spans="2:7">
      <c r="B31" s="495" t="s">
        <v>861</v>
      </c>
      <c r="C31" s="495"/>
      <c r="D31" s="495" t="s">
        <v>859</v>
      </c>
      <c r="E31" s="495"/>
      <c r="F31" s="495"/>
      <c r="G31" s="495"/>
    </row>
    <row r="32" spans="2:7">
      <c r="B32" s="495" t="s">
        <v>862</v>
      </c>
      <c r="C32" s="495"/>
      <c r="D32" s="495" t="s">
        <v>859</v>
      </c>
      <c r="E32" s="495"/>
      <c r="F32" s="495"/>
      <c r="G32" s="495"/>
    </row>
    <row r="33" spans="2:7">
      <c r="B33" s="498" t="s">
        <v>863</v>
      </c>
      <c r="C33" s="498"/>
      <c r="D33" s="495" t="s">
        <v>864</v>
      </c>
      <c r="E33" s="495"/>
      <c r="F33" s="495"/>
      <c r="G33" s="495"/>
    </row>
    <row r="34" spans="2:7">
      <c r="B34" s="498" t="s">
        <v>865</v>
      </c>
      <c r="C34" s="498"/>
      <c r="D34" s="495" t="s">
        <v>864</v>
      </c>
      <c r="E34" s="495"/>
      <c r="F34" s="495"/>
      <c r="G34" s="495"/>
    </row>
    <row r="35" spans="2:7">
      <c r="B35" s="498" t="s">
        <v>898</v>
      </c>
      <c r="C35" s="498"/>
      <c r="D35" s="495" t="s">
        <v>870</v>
      </c>
      <c r="E35" s="495"/>
      <c r="F35" s="495"/>
      <c r="G35" s="495"/>
    </row>
    <row r="36" spans="2:7">
      <c r="B36" s="498" t="s">
        <v>945</v>
      </c>
      <c r="C36" s="498"/>
      <c r="D36" s="227">
        <v>7.35</v>
      </c>
      <c r="E36" s="495" t="s">
        <v>842</v>
      </c>
      <c r="F36" s="495"/>
      <c r="G36" s="495"/>
    </row>
    <row r="37" spans="2:7">
      <c r="B37" s="498" t="s">
        <v>900</v>
      </c>
      <c r="C37" s="498"/>
      <c r="D37" s="227">
        <v>0</v>
      </c>
      <c r="E37" s="226"/>
      <c r="F37" s="502" t="s">
        <v>842</v>
      </c>
      <c r="G37" s="502"/>
    </row>
    <row r="38" spans="2:7">
      <c r="B38" s="216" t="s">
        <v>869</v>
      </c>
      <c r="D38" s="226" t="s">
        <v>870</v>
      </c>
    </row>
    <row r="39" spans="2:7">
      <c r="B39" s="216" t="s">
        <v>871</v>
      </c>
      <c r="D39" s="226" t="s">
        <v>870</v>
      </c>
    </row>
    <row r="40" spans="2:7">
      <c r="B40" s="216" t="s">
        <v>872</v>
      </c>
      <c r="D40" s="226" t="s">
        <v>873</v>
      </c>
      <c r="G40" s="219" t="s">
        <v>842</v>
      </c>
    </row>
    <row r="41" spans="2:7">
      <c r="B41" s="216" t="s">
        <v>920</v>
      </c>
      <c r="D41" s="226" t="s">
        <v>875</v>
      </c>
    </row>
    <row r="42" spans="2:7">
      <c r="B42" s="216" t="s">
        <v>969</v>
      </c>
      <c r="D42" s="226" t="s">
        <v>877</v>
      </c>
    </row>
    <row r="43" spans="2:7">
      <c r="C43" s="216" t="s">
        <v>842</v>
      </c>
    </row>
    <row r="44" spans="2:7">
      <c r="D44" s="226" t="s">
        <v>842</v>
      </c>
    </row>
    <row r="45" spans="2:7">
      <c r="B45" s="219" t="s">
        <v>842</v>
      </c>
      <c r="C45" s="216" t="s">
        <v>842</v>
      </c>
      <c r="D45" s="495" t="s">
        <v>842</v>
      </c>
      <c r="E45" s="495"/>
      <c r="F45" s="495"/>
      <c r="G45" s="219" t="s">
        <v>842</v>
      </c>
    </row>
    <row r="46" spans="2:7">
      <c r="B46" s="216" t="s">
        <v>842</v>
      </c>
    </row>
    <row r="47" spans="2:7">
      <c r="B47" s="216" t="s">
        <v>842</v>
      </c>
    </row>
    <row r="48" spans="2:7">
      <c r="B48" s="216" t="s">
        <v>842</v>
      </c>
    </row>
    <row r="49" spans="2:5">
      <c r="B49" s="223" t="s">
        <v>882</v>
      </c>
      <c r="D49" s="216" t="s">
        <v>883</v>
      </c>
    </row>
    <row r="50" spans="2:5">
      <c r="B50" s="311" t="s">
        <v>842</v>
      </c>
      <c r="C50" s="301"/>
      <c r="D50" s="301"/>
      <c r="E50" s="301"/>
    </row>
    <row r="51" spans="2:5">
      <c r="B51" s="223" t="s">
        <v>884</v>
      </c>
    </row>
    <row r="52" spans="2:5">
      <c r="B52" s="216" t="s">
        <v>885</v>
      </c>
    </row>
    <row r="53" spans="2:5">
      <c r="B53" s="216" t="s">
        <v>886</v>
      </c>
    </row>
  </sheetData>
  <mergeCells count="48">
    <mergeCell ref="B13:C13"/>
    <mergeCell ref="D13:G13"/>
    <mergeCell ref="B14:C14"/>
    <mergeCell ref="B15:C15"/>
    <mergeCell ref="B10:C10"/>
    <mergeCell ref="E10:G10"/>
    <mergeCell ref="B11:C11"/>
    <mergeCell ref="E11:G11"/>
    <mergeCell ref="B12:C12"/>
    <mergeCell ref="D12:G12"/>
    <mergeCell ref="B16:C16"/>
    <mergeCell ref="B17:C17"/>
    <mergeCell ref="D17:G17"/>
    <mergeCell ref="B18:C18"/>
    <mergeCell ref="D18:G18"/>
    <mergeCell ref="B26:C26"/>
    <mergeCell ref="D26:G26"/>
    <mergeCell ref="B19:C19"/>
    <mergeCell ref="D19:G19"/>
    <mergeCell ref="B20:C20"/>
    <mergeCell ref="B21:C21"/>
    <mergeCell ref="B22:C22"/>
    <mergeCell ref="B23:C23"/>
    <mergeCell ref="D23:G23"/>
    <mergeCell ref="B24:C25"/>
    <mergeCell ref="B27:C27"/>
    <mergeCell ref="D27:G27"/>
    <mergeCell ref="B28:C28"/>
    <mergeCell ref="E28:G28"/>
    <mergeCell ref="B29:C29"/>
    <mergeCell ref="D29:G29"/>
    <mergeCell ref="B30:C30"/>
    <mergeCell ref="D30:G30"/>
    <mergeCell ref="B31:C31"/>
    <mergeCell ref="D31:G31"/>
    <mergeCell ref="B32:C32"/>
    <mergeCell ref="D32:G32"/>
    <mergeCell ref="D45:F45"/>
    <mergeCell ref="B33:C33"/>
    <mergeCell ref="D33:G33"/>
    <mergeCell ref="B34:C34"/>
    <mergeCell ref="D34:G34"/>
    <mergeCell ref="B35:C35"/>
    <mergeCell ref="D35:G35"/>
    <mergeCell ref="B36:C36"/>
    <mergeCell ref="E36:G36"/>
    <mergeCell ref="B37:C37"/>
    <mergeCell ref="F37:G3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41E41-FEDE-4EAD-BCA6-59F99A5BE1F6}">
  <dimension ref="B2:G56"/>
  <sheetViews>
    <sheetView topLeftCell="A10" workbookViewId="0">
      <selection activeCell="H9" sqref="H9"/>
    </sheetView>
  </sheetViews>
  <sheetFormatPr defaultRowHeight="14.4"/>
  <cols>
    <col min="2" max="2" width="36.44140625" customWidth="1"/>
    <col min="3" max="3" width="30.33203125" customWidth="1"/>
    <col min="4" max="4" width="18.109375" customWidth="1"/>
  </cols>
  <sheetData>
    <row r="2" spans="2:7">
      <c r="B2" s="216" t="s">
        <v>812</v>
      </c>
    </row>
    <row r="3" spans="2:7">
      <c r="B3" s="224" t="s">
        <v>970</v>
      </c>
    </row>
    <row r="4" spans="2:7">
      <c r="B4" s="216" t="s">
        <v>961</v>
      </c>
    </row>
    <row r="5" spans="2:7">
      <c r="B5" s="216" t="s">
        <v>962</v>
      </c>
    </row>
    <row r="6" spans="2:7">
      <c r="B6" s="216" t="s">
        <v>971</v>
      </c>
    </row>
    <row r="7" spans="2:7">
      <c r="B7" s="226" t="s">
        <v>842</v>
      </c>
    </row>
    <row r="8" spans="2:7">
      <c r="B8" s="216" t="s">
        <v>843</v>
      </c>
    </row>
    <row r="9" spans="2:7">
      <c r="B9" s="226" t="s">
        <v>972</v>
      </c>
    </row>
    <row r="10" spans="2:7">
      <c r="B10" s="498" t="s">
        <v>942</v>
      </c>
      <c r="C10" s="498"/>
      <c r="D10" s="216" t="s">
        <v>842</v>
      </c>
      <c r="E10" s="498" t="s">
        <v>842</v>
      </c>
      <c r="F10" s="498"/>
      <c r="G10" s="498"/>
    </row>
    <row r="11" spans="2:7">
      <c r="B11" s="498" t="s">
        <v>849</v>
      </c>
      <c r="C11" s="498"/>
      <c r="D11" s="226" t="s">
        <v>842</v>
      </c>
      <c r="E11" s="495" t="s">
        <v>842</v>
      </c>
      <c r="F11" s="495"/>
      <c r="G11" s="495"/>
    </row>
    <row r="12" spans="2:7">
      <c r="B12" s="498" t="s">
        <v>891</v>
      </c>
      <c r="C12" s="498"/>
      <c r="D12" s="495" t="s">
        <v>842</v>
      </c>
      <c r="E12" s="495"/>
      <c r="F12" s="495"/>
      <c r="G12" s="495"/>
    </row>
    <row r="13" spans="2:7">
      <c r="B13" s="495" t="s">
        <v>965</v>
      </c>
      <c r="C13" s="495"/>
      <c r="D13" s="495" t="s">
        <v>842</v>
      </c>
      <c r="E13" s="495"/>
      <c r="F13" s="495"/>
      <c r="G13" s="495"/>
    </row>
    <row r="14" spans="2:7">
      <c r="B14" s="495" t="s">
        <v>966</v>
      </c>
      <c r="C14" s="495"/>
      <c r="D14" s="227">
        <v>128.21</v>
      </c>
      <c r="E14" s="226"/>
      <c r="F14" s="226"/>
      <c r="G14" s="226"/>
    </row>
    <row r="15" spans="2:7">
      <c r="B15" s="495" t="s">
        <v>967</v>
      </c>
      <c r="C15" s="495"/>
      <c r="D15" s="227">
        <v>4246.42</v>
      </c>
      <c r="E15" s="226"/>
      <c r="F15" s="226"/>
      <c r="G15" s="226"/>
    </row>
    <row r="16" spans="2:7">
      <c r="B16" s="495" t="s">
        <v>968</v>
      </c>
      <c r="C16" s="495"/>
      <c r="D16" s="227">
        <v>19316.150000000001</v>
      </c>
      <c r="E16" s="226"/>
      <c r="F16" s="226"/>
      <c r="G16" s="226"/>
    </row>
    <row r="17" spans="2:7">
      <c r="B17" s="495" t="s">
        <v>842</v>
      </c>
      <c r="C17" s="495"/>
      <c r="D17" s="495" t="s">
        <v>842</v>
      </c>
      <c r="E17" s="495"/>
      <c r="F17" s="495"/>
      <c r="G17" s="495"/>
    </row>
    <row r="18" spans="2:7">
      <c r="B18" s="498" t="s">
        <v>943</v>
      </c>
      <c r="C18" s="498"/>
      <c r="D18" s="495" t="s">
        <v>842</v>
      </c>
      <c r="E18" s="495"/>
      <c r="F18" s="495"/>
      <c r="G18" s="495"/>
    </row>
    <row r="19" spans="2:7">
      <c r="B19" s="495" t="s">
        <v>965</v>
      </c>
      <c r="C19" s="495"/>
      <c r="D19" s="495" t="s">
        <v>842</v>
      </c>
      <c r="E19" s="495"/>
      <c r="F19" s="495"/>
      <c r="G19" s="495"/>
    </row>
    <row r="20" spans="2:7">
      <c r="B20" s="495" t="s">
        <v>966</v>
      </c>
      <c r="C20" s="495"/>
      <c r="D20" s="227">
        <v>2.98</v>
      </c>
      <c r="E20" s="226"/>
      <c r="F20" s="226"/>
      <c r="G20" s="226"/>
    </row>
    <row r="21" spans="2:7">
      <c r="B21" s="495" t="s">
        <v>967</v>
      </c>
      <c r="C21" s="495"/>
      <c r="D21" s="227">
        <v>2.31</v>
      </c>
      <c r="E21" s="226"/>
      <c r="F21" s="226"/>
      <c r="G21" s="226"/>
    </row>
    <row r="22" spans="2:7">
      <c r="B22" s="495" t="s">
        <v>968</v>
      </c>
      <c r="C22" s="495"/>
      <c r="D22" s="227">
        <v>0.18</v>
      </c>
      <c r="E22" s="226"/>
      <c r="F22" s="226"/>
      <c r="G22" s="226"/>
    </row>
    <row r="23" spans="2:7">
      <c r="B23" s="498" t="s">
        <v>944</v>
      </c>
      <c r="C23" s="498"/>
      <c r="D23" s="226" t="s">
        <v>842</v>
      </c>
    </row>
    <row r="24" spans="2:7">
      <c r="B24" s="498"/>
      <c r="C24" s="498"/>
      <c r="D24" s="227">
        <v>0.5</v>
      </c>
    </row>
    <row r="25" spans="2:7">
      <c r="B25" s="498" t="s">
        <v>855</v>
      </c>
      <c r="C25" s="498"/>
      <c r="D25" s="495" t="s">
        <v>856</v>
      </c>
      <c r="E25" s="495"/>
      <c r="F25" s="495"/>
      <c r="G25" s="495"/>
    </row>
    <row r="26" spans="2:7">
      <c r="B26" s="498" t="s">
        <v>842</v>
      </c>
      <c r="C26" s="498"/>
      <c r="D26" s="498" t="s">
        <v>842</v>
      </c>
      <c r="E26" s="498"/>
      <c r="F26" s="498"/>
      <c r="G26" s="498"/>
    </row>
    <row r="27" spans="2:7">
      <c r="B27" s="498" t="s">
        <v>857</v>
      </c>
      <c r="C27" s="498"/>
      <c r="D27" s="226" t="s">
        <v>842</v>
      </c>
      <c r="E27" s="498" t="s">
        <v>842</v>
      </c>
      <c r="F27" s="498"/>
      <c r="G27" s="498"/>
    </row>
    <row r="28" spans="2:7">
      <c r="B28" s="495" t="s">
        <v>858</v>
      </c>
      <c r="C28" s="495"/>
      <c r="D28" s="495" t="s">
        <v>859</v>
      </c>
      <c r="E28" s="495"/>
      <c r="F28" s="495"/>
      <c r="G28" s="495"/>
    </row>
    <row r="29" spans="2:7">
      <c r="B29" s="495" t="s">
        <v>860</v>
      </c>
      <c r="C29" s="495"/>
      <c r="D29" s="495" t="s">
        <v>859</v>
      </c>
      <c r="E29" s="495"/>
      <c r="F29" s="495"/>
      <c r="G29" s="495"/>
    </row>
    <row r="30" spans="2:7">
      <c r="B30" s="495" t="s">
        <v>861</v>
      </c>
      <c r="C30" s="495"/>
      <c r="D30" s="495" t="s">
        <v>859</v>
      </c>
      <c r="E30" s="495"/>
      <c r="F30" s="495"/>
      <c r="G30" s="495"/>
    </row>
    <row r="31" spans="2:7">
      <c r="B31" s="495" t="s">
        <v>862</v>
      </c>
      <c r="C31" s="495"/>
      <c r="D31" s="495" t="s">
        <v>859</v>
      </c>
      <c r="E31" s="495"/>
      <c r="F31" s="495"/>
      <c r="G31" s="495"/>
    </row>
    <row r="32" spans="2:7">
      <c r="B32" s="498" t="s">
        <v>863</v>
      </c>
      <c r="C32" s="498"/>
      <c r="D32" s="495" t="s">
        <v>864</v>
      </c>
      <c r="E32" s="495"/>
      <c r="F32" s="495"/>
      <c r="G32" s="495"/>
    </row>
    <row r="33" spans="2:7">
      <c r="B33" s="498" t="s">
        <v>865</v>
      </c>
      <c r="C33" s="498"/>
      <c r="D33" s="495" t="s">
        <v>864</v>
      </c>
      <c r="E33" s="495"/>
      <c r="F33" s="495"/>
      <c r="G33" s="495"/>
    </row>
    <row r="34" spans="2:7">
      <c r="B34" s="498" t="s">
        <v>898</v>
      </c>
      <c r="C34" s="498"/>
      <c r="D34" s="495" t="s">
        <v>870</v>
      </c>
      <c r="E34" s="495"/>
      <c r="F34" s="495"/>
      <c r="G34" s="495"/>
    </row>
    <row r="35" spans="2:7">
      <c r="B35" s="498" t="s">
        <v>945</v>
      </c>
      <c r="C35" s="498"/>
      <c r="D35" s="227">
        <v>5.49</v>
      </c>
      <c r="E35" s="226"/>
      <c r="F35" s="226"/>
      <c r="G35" s="226"/>
    </row>
    <row r="36" spans="2:7">
      <c r="B36" s="498" t="s">
        <v>900</v>
      </c>
      <c r="C36" s="498"/>
      <c r="D36" s="295">
        <v>0</v>
      </c>
      <c r="E36" s="226"/>
      <c r="F36" s="219" t="s">
        <v>842</v>
      </c>
      <c r="G36" s="219"/>
    </row>
    <row r="37" spans="2:7">
      <c r="B37" s="216" t="s">
        <v>869</v>
      </c>
      <c r="D37" s="226" t="s">
        <v>870</v>
      </c>
    </row>
    <row r="38" spans="2:7">
      <c r="B38" s="216" t="s">
        <v>871</v>
      </c>
      <c r="D38" s="226" t="s">
        <v>870</v>
      </c>
    </row>
    <row r="39" spans="2:7">
      <c r="B39" s="216" t="s">
        <v>872</v>
      </c>
      <c r="D39" s="226" t="s">
        <v>873</v>
      </c>
      <c r="G39" s="219" t="s">
        <v>842</v>
      </c>
    </row>
    <row r="40" spans="2:7">
      <c r="B40" s="216" t="s">
        <v>920</v>
      </c>
      <c r="D40" s="226" t="s">
        <v>875</v>
      </c>
    </row>
    <row r="41" spans="2:7">
      <c r="B41" s="216" t="s">
        <v>934</v>
      </c>
      <c r="D41" s="226" t="s">
        <v>877</v>
      </c>
    </row>
    <row r="42" spans="2:7">
      <c r="C42" s="216" t="s">
        <v>842</v>
      </c>
      <c r="D42" s="226" t="s">
        <v>842</v>
      </c>
    </row>
    <row r="43" spans="2:7">
      <c r="B43" s="226" t="s">
        <v>842</v>
      </c>
    </row>
    <row r="44" spans="2:7" ht="15.6">
      <c r="B44" s="221" t="s">
        <v>842</v>
      </c>
    </row>
    <row r="45" spans="2:7" ht="15.6">
      <c r="B45" s="221" t="s">
        <v>842</v>
      </c>
    </row>
    <row r="46" spans="2:7" ht="15.6">
      <c r="B46" s="221" t="s">
        <v>842</v>
      </c>
    </row>
    <row r="47" spans="2:7" ht="15.6">
      <c r="B47" s="221" t="s">
        <v>842</v>
      </c>
    </row>
    <row r="48" spans="2:7" ht="15.6">
      <c r="B48" s="221" t="s">
        <v>842</v>
      </c>
    </row>
    <row r="49" spans="2:6" ht="15.6">
      <c r="B49" s="221" t="s">
        <v>842</v>
      </c>
    </row>
    <row r="50" spans="2:6" ht="15.6">
      <c r="B50" s="221" t="s">
        <v>842</v>
      </c>
    </row>
    <row r="51" spans="2:6" ht="15.6">
      <c r="B51" s="221" t="s">
        <v>842</v>
      </c>
    </row>
    <row r="52" spans="2:6">
      <c r="B52" s="223" t="s">
        <v>882</v>
      </c>
      <c r="D52" s="216" t="s">
        <v>883</v>
      </c>
    </row>
    <row r="53" spans="2:6">
      <c r="B53" s="311" t="s">
        <v>842</v>
      </c>
      <c r="C53" s="301"/>
      <c r="D53" s="301"/>
      <c r="E53" s="301"/>
      <c r="F53" s="301"/>
    </row>
    <row r="54" spans="2:6">
      <c r="B54" s="223" t="s">
        <v>884</v>
      </c>
    </row>
    <row r="55" spans="2:6">
      <c r="B55" s="216" t="s">
        <v>885</v>
      </c>
    </row>
    <row r="56" spans="2:6">
      <c r="B56" s="245" t="s">
        <v>886</v>
      </c>
    </row>
  </sheetData>
  <mergeCells count="43">
    <mergeCell ref="B13:C13"/>
    <mergeCell ref="D13:G13"/>
    <mergeCell ref="B14:C14"/>
    <mergeCell ref="B15:C15"/>
    <mergeCell ref="B10:C10"/>
    <mergeCell ref="E10:G10"/>
    <mergeCell ref="B11:C11"/>
    <mergeCell ref="E11:G11"/>
    <mergeCell ref="B12:C12"/>
    <mergeCell ref="D12:G12"/>
    <mergeCell ref="B16:C16"/>
    <mergeCell ref="B17:C17"/>
    <mergeCell ref="D17:G17"/>
    <mergeCell ref="B18:C18"/>
    <mergeCell ref="D18:G18"/>
    <mergeCell ref="B26:C26"/>
    <mergeCell ref="D26:G26"/>
    <mergeCell ref="B19:C19"/>
    <mergeCell ref="D19:G19"/>
    <mergeCell ref="B20:C20"/>
    <mergeCell ref="B21:C21"/>
    <mergeCell ref="B22:C22"/>
    <mergeCell ref="B23:C24"/>
    <mergeCell ref="B25:C25"/>
    <mergeCell ref="D25:G25"/>
    <mergeCell ref="B27:C27"/>
    <mergeCell ref="E27:G27"/>
    <mergeCell ref="B28:C28"/>
    <mergeCell ref="D28:G28"/>
    <mergeCell ref="B29:C29"/>
    <mergeCell ref="D29:G29"/>
    <mergeCell ref="B30:C30"/>
    <mergeCell ref="D30:G30"/>
    <mergeCell ref="B31:C31"/>
    <mergeCell ref="D31:G31"/>
    <mergeCell ref="B32:C32"/>
    <mergeCell ref="D32:G32"/>
    <mergeCell ref="B36:C36"/>
    <mergeCell ref="B33:C33"/>
    <mergeCell ref="D33:G33"/>
    <mergeCell ref="B34:C34"/>
    <mergeCell ref="D34:G34"/>
    <mergeCell ref="B35:C3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D71B6-22E2-44A4-B03E-5FE528C39E2F}">
  <dimension ref="B2:E54"/>
  <sheetViews>
    <sheetView topLeftCell="A28" workbookViewId="0">
      <selection activeCell="H17" sqref="H17"/>
    </sheetView>
  </sheetViews>
  <sheetFormatPr defaultRowHeight="14.4"/>
  <cols>
    <col min="2" max="2" width="46.88671875" customWidth="1"/>
    <col min="3" max="3" width="28.6640625" customWidth="1"/>
    <col min="4" max="4" width="26.6640625" customWidth="1"/>
  </cols>
  <sheetData>
    <row r="2" spans="2:4">
      <c r="B2" s="216" t="s">
        <v>812</v>
      </c>
    </row>
    <row r="3" spans="2:4">
      <c r="B3" s="224" t="s">
        <v>973</v>
      </c>
    </row>
    <row r="4" spans="2:4">
      <c r="B4" s="216" t="s">
        <v>974</v>
      </c>
    </row>
    <row r="5" spans="2:4">
      <c r="B5" s="216" t="s">
        <v>975</v>
      </c>
    </row>
    <row r="6" spans="2:4">
      <c r="B6" s="216" t="s">
        <v>843</v>
      </c>
    </row>
    <row r="7" spans="2:4">
      <c r="B7" s="226" t="s">
        <v>976</v>
      </c>
    </row>
    <row r="8" spans="2:4">
      <c r="B8" s="228" t="s">
        <v>842</v>
      </c>
    </row>
    <row r="9" spans="2:4">
      <c r="B9" s="216" t="s">
        <v>977</v>
      </c>
    </row>
    <row r="10" spans="2:4">
      <c r="B10" s="216" t="s">
        <v>842</v>
      </c>
    </row>
    <row r="11" spans="2:4">
      <c r="B11" s="216" t="s">
        <v>978</v>
      </c>
    </row>
    <row r="12" spans="2:4">
      <c r="B12" s="226" t="s">
        <v>842</v>
      </c>
    </row>
    <row r="13" spans="2:4">
      <c r="B13" s="226" t="s">
        <v>979</v>
      </c>
      <c r="D13" s="295">
        <v>0.16398199999999999</v>
      </c>
    </row>
    <row r="14" spans="2:4">
      <c r="B14" s="226" t="s">
        <v>980</v>
      </c>
      <c r="D14" s="295">
        <v>0.78983899999999996</v>
      </c>
    </row>
    <row r="15" spans="2:4">
      <c r="B15" s="216" t="s">
        <v>842</v>
      </c>
    </row>
    <row r="16" spans="2:4">
      <c r="B16" s="216" t="s">
        <v>855</v>
      </c>
      <c r="D16" s="216" t="s">
        <v>856</v>
      </c>
    </row>
    <row r="17" spans="2:4">
      <c r="B17" s="216" t="s">
        <v>857</v>
      </c>
    </row>
    <row r="18" spans="2:4">
      <c r="B18" s="226" t="s">
        <v>858</v>
      </c>
      <c r="D18" s="226" t="s">
        <v>859</v>
      </c>
    </row>
    <row r="19" spans="2:4">
      <c r="B19" s="226" t="s">
        <v>860</v>
      </c>
      <c r="D19" s="226" t="s">
        <v>859</v>
      </c>
    </row>
    <row r="20" spans="2:4">
      <c r="B20" s="226" t="s">
        <v>981</v>
      </c>
    </row>
    <row r="21" spans="2:4">
      <c r="B21" s="226" t="s">
        <v>862</v>
      </c>
      <c r="D21" s="226" t="s">
        <v>859</v>
      </c>
    </row>
    <row r="22" spans="2:4">
      <c r="B22" s="216" t="s">
        <v>863</v>
      </c>
      <c r="D22" s="216" t="s">
        <v>864</v>
      </c>
    </row>
    <row r="23" spans="2:4">
      <c r="B23" s="216" t="s">
        <v>865</v>
      </c>
      <c r="D23" s="216" t="s">
        <v>864</v>
      </c>
    </row>
    <row r="24" spans="2:4">
      <c r="B24" s="216" t="s">
        <v>982</v>
      </c>
      <c r="D24" s="312">
        <v>1.1546000000000001E-2</v>
      </c>
    </row>
    <row r="25" spans="2:4">
      <c r="B25" s="216" t="s">
        <v>900</v>
      </c>
      <c r="D25" s="312">
        <v>0</v>
      </c>
    </row>
    <row r="26" spans="2:4">
      <c r="B26" s="216" t="s">
        <v>869</v>
      </c>
      <c r="D26" s="226" t="s">
        <v>870</v>
      </c>
    </row>
    <row r="27" spans="2:4">
      <c r="B27" s="216" t="s">
        <v>871</v>
      </c>
      <c r="D27" s="216" t="s">
        <v>870</v>
      </c>
    </row>
    <row r="28" spans="2:4">
      <c r="B28" s="216" t="s">
        <v>872</v>
      </c>
      <c r="C28" s="216" t="s">
        <v>983</v>
      </c>
      <c r="D28" s="216" t="s">
        <v>873</v>
      </c>
    </row>
    <row r="29" spans="2:4">
      <c r="B29" s="367" t="s">
        <v>984</v>
      </c>
      <c r="D29" s="226" t="s">
        <v>875</v>
      </c>
    </row>
    <row r="30" spans="2:4">
      <c r="B30" s="225" t="s">
        <v>842</v>
      </c>
    </row>
    <row r="31" spans="2:4">
      <c r="B31" s="225" t="s">
        <v>842</v>
      </c>
    </row>
    <row r="32" spans="2:4">
      <c r="B32" s="216" t="s">
        <v>878</v>
      </c>
    </row>
    <row r="33" spans="2:2">
      <c r="B33" s="226" t="s">
        <v>879</v>
      </c>
    </row>
    <row r="34" spans="2:2">
      <c r="B34" s="228" t="s">
        <v>842</v>
      </c>
    </row>
    <row r="35" spans="2:2">
      <c r="B35" s="216" t="s">
        <v>880</v>
      </c>
    </row>
    <row r="36" spans="2:2">
      <c r="B36" s="226" t="s">
        <v>881</v>
      </c>
    </row>
    <row r="37" spans="2:2">
      <c r="B37" s="228" t="s">
        <v>842</v>
      </c>
    </row>
    <row r="38" spans="2:2">
      <c r="B38" s="216" t="s">
        <v>985</v>
      </c>
    </row>
    <row r="39" spans="2:2">
      <c r="B39" s="226" t="s">
        <v>986</v>
      </c>
    </row>
    <row r="40" spans="2:2">
      <c r="B40" s="226" t="s">
        <v>842</v>
      </c>
    </row>
    <row r="41" spans="2:2">
      <c r="B41" s="226" t="s">
        <v>842</v>
      </c>
    </row>
    <row r="42" spans="2:2">
      <c r="B42" s="226" t="s">
        <v>842</v>
      </c>
    </row>
    <row r="43" spans="2:2">
      <c r="B43" s="226" t="s">
        <v>842</v>
      </c>
    </row>
    <row r="44" spans="2:2">
      <c r="B44" s="226" t="s">
        <v>842</v>
      </c>
    </row>
    <row r="45" spans="2:2">
      <c r="B45" s="226" t="s">
        <v>842</v>
      </c>
    </row>
    <row r="46" spans="2:2">
      <c r="B46" s="226" t="s">
        <v>842</v>
      </c>
    </row>
    <row r="47" spans="2:2">
      <c r="B47" s="226" t="s">
        <v>842</v>
      </c>
    </row>
    <row r="48" spans="2:2">
      <c r="B48" s="226" t="s">
        <v>842</v>
      </c>
    </row>
    <row r="49" spans="2:5">
      <c r="B49" s="226" t="s">
        <v>842</v>
      </c>
    </row>
    <row r="50" spans="2:5">
      <c r="B50" s="226" t="s">
        <v>842</v>
      </c>
    </row>
    <row r="51" spans="2:5">
      <c r="B51" s="223" t="s">
        <v>882</v>
      </c>
      <c r="D51" s="216" t="s">
        <v>883</v>
      </c>
    </row>
    <row r="52" spans="2:5">
      <c r="B52" s="310" t="s">
        <v>884</v>
      </c>
      <c r="C52" s="301"/>
      <c r="D52" s="301"/>
      <c r="E52" s="301"/>
    </row>
    <row r="53" spans="2:5">
      <c r="B53" s="216" t="s">
        <v>885</v>
      </c>
    </row>
    <row r="54" spans="2:5">
      <c r="B54" s="245" t="s">
        <v>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97"/>
  <sheetViews>
    <sheetView tabSelected="1" zoomScale="70" zoomScaleNormal="70" zoomScaleSheetLayoutView="85" zoomScalePageLayoutView="70" workbookViewId="0">
      <selection activeCell="AB7" sqref="AB7:AE11"/>
    </sheetView>
  </sheetViews>
  <sheetFormatPr defaultColWidth="0" defaultRowHeight="13.2" zeroHeight="1"/>
  <cols>
    <col min="1" max="1" width="18" style="4" customWidth="1"/>
    <col min="2" max="5" width="22.44140625" style="5" customWidth="1"/>
    <col min="6" max="6" width="22.44140625" style="208" customWidth="1"/>
    <col min="7" max="7" width="22.44140625" style="5" customWidth="1"/>
    <col min="8" max="8" width="22.44140625" style="208" customWidth="1"/>
    <col min="9" max="11" width="22.44140625" style="5" customWidth="1"/>
    <col min="12" max="12" width="2.5546875" style="4" customWidth="1"/>
    <col min="13" max="13" width="28.109375" style="215" customWidth="1"/>
    <col min="14" max="14" width="26.88671875" style="5" customWidth="1"/>
    <col min="15" max="15" width="2.5546875" style="4" customWidth="1"/>
    <col min="16" max="16" width="22.44140625" style="392" customWidth="1"/>
    <col min="17" max="19" width="22.44140625" style="5" customWidth="1"/>
    <col min="20" max="20" width="22.44140625" style="397" customWidth="1"/>
    <col min="21" max="23" width="22.44140625" style="5" customWidth="1"/>
    <col min="24" max="24" width="2.5546875" style="4" customWidth="1"/>
    <col min="25" max="25" width="19" style="59" customWidth="1"/>
    <col min="26" max="26" width="19" style="5" customWidth="1"/>
    <col min="27" max="27" width="5.6640625" style="4" customWidth="1"/>
    <col min="28" max="28" width="16.5546875" style="51" customWidth="1"/>
    <col min="29" max="30" width="16" style="5" customWidth="1"/>
    <col min="31" max="31" width="8.88671875" style="5" customWidth="1"/>
    <col min="32" max="32" width="10.5546875" style="5" bestFit="1" customWidth="1"/>
    <col min="33" max="33" width="5.109375" style="4" customWidth="1"/>
    <col min="34" max="37" width="8.88671875" style="74" customWidth="1"/>
    <col min="38" max="38" width="8.109375" style="4" customWidth="1"/>
    <col min="39" max="16382" width="8.88671875" style="5" hidden="1"/>
    <col min="16383" max="16383" width="3.33203125" style="5" hidden="1"/>
    <col min="16384" max="16384" width="10.6640625" style="5" hidden="1"/>
  </cols>
  <sheetData>
    <row r="1" spans="1:38" ht="13.8" thickBot="1">
      <c r="A1" s="146" t="s">
        <v>5</v>
      </c>
      <c r="B1" s="52"/>
      <c r="C1" s="52"/>
      <c r="D1" s="52"/>
      <c r="E1" s="4"/>
      <c r="F1" s="199"/>
      <c r="G1" s="4"/>
      <c r="H1" s="199"/>
      <c r="I1" s="4"/>
      <c r="J1" s="4"/>
      <c r="K1" s="4"/>
      <c r="M1" s="209" t="s">
        <v>6</v>
      </c>
      <c r="N1" s="4"/>
      <c r="P1" s="385" t="s">
        <v>7</v>
      </c>
      <c r="Q1" s="60"/>
      <c r="R1" s="4"/>
      <c r="S1" s="4"/>
      <c r="T1" s="393"/>
      <c r="U1" s="4"/>
      <c r="V1" s="4"/>
      <c r="W1" s="4"/>
      <c r="Y1" s="60" t="s">
        <v>8</v>
      </c>
      <c r="Z1" s="60"/>
      <c r="AB1" s="60" t="s">
        <v>9</v>
      </c>
      <c r="AC1" s="4"/>
      <c r="AD1" s="4"/>
      <c r="AE1" s="4"/>
      <c r="AF1" s="4"/>
    </row>
    <row r="2" spans="1:38" ht="12.9" customHeight="1">
      <c r="A2" s="401" t="s">
        <v>10</v>
      </c>
      <c r="B2" s="402"/>
      <c r="C2" s="403"/>
      <c r="D2" s="84"/>
      <c r="E2" s="84"/>
      <c r="F2" s="200"/>
      <c r="G2" s="84"/>
      <c r="H2" s="200"/>
      <c r="I2" s="84"/>
      <c r="J2" s="84"/>
      <c r="K2" s="84"/>
      <c r="L2" s="84"/>
      <c r="M2" s="419" t="s">
        <v>11</v>
      </c>
      <c r="N2" s="420"/>
      <c r="O2" s="64"/>
      <c r="P2" s="410" t="s">
        <v>12</v>
      </c>
      <c r="Q2" s="411"/>
      <c r="R2" s="412"/>
      <c r="S2" s="4"/>
      <c r="T2" s="393"/>
      <c r="U2" s="64"/>
      <c r="V2" s="19"/>
      <c r="W2" s="19"/>
      <c r="X2" s="19"/>
      <c r="Y2" s="401" t="s">
        <v>13</v>
      </c>
      <c r="Z2" s="403"/>
      <c r="AA2" s="81"/>
      <c r="AB2" s="401" t="s">
        <v>14</v>
      </c>
      <c r="AC2" s="402"/>
      <c r="AD2" s="402"/>
      <c r="AE2" s="403"/>
      <c r="AF2" s="74"/>
      <c r="AG2" s="74"/>
      <c r="AL2" s="74"/>
    </row>
    <row r="3" spans="1:38" ht="14.4" customHeight="1" thickBot="1">
      <c r="A3" s="404"/>
      <c r="B3" s="405"/>
      <c r="C3" s="406"/>
      <c r="D3" s="53"/>
      <c r="E3" s="53"/>
      <c r="F3" s="201"/>
      <c r="G3" s="53"/>
      <c r="H3" s="201"/>
      <c r="I3" s="53"/>
      <c r="J3" s="53"/>
      <c r="K3" s="53"/>
      <c r="L3" s="53"/>
      <c r="M3" s="421"/>
      <c r="N3" s="422"/>
      <c r="O3" s="64"/>
      <c r="P3" s="413"/>
      <c r="Q3" s="414"/>
      <c r="R3" s="415"/>
      <c r="S3" s="4"/>
      <c r="T3" s="393"/>
      <c r="U3" s="64"/>
      <c r="V3" s="19"/>
      <c r="W3" s="19"/>
      <c r="X3" s="19"/>
      <c r="Y3" s="407"/>
      <c r="Z3" s="409"/>
      <c r="AA3" s="81"/>
      <c r="AB3" s="407"/>
      <c r="AC3" s="408"/>
      <c r="AD3" s="408"/>
      <c r="AE3" s="409"/>
      <c r="AF3" s="74"/>
      <c r="AG3" s="74"/>
      <c r="AL3" s="74"/>
    </row>
    <row r="4" spans="1:38" ht="14.4" customHeight="1">
      <c r="A4" s="54"/>
      <c r="B4" s="54"/>
      <c r="C4" s="54"/>
      <c r="D4" s="54"/>
      <c r="E4" s="54"/>
      <c r="F4" s="200"/>
      <c r="G4" s="54"/>
      <c r="H4" s="200"/>
      <c r="I4" s="54"/>
      <c r="J4" s="54"/>
      <c r="K4" s="54"/>
      <c r="L4" s="54"/>
      <c r="M4" s="421"/>
      <c r="N4" s="422"/>
      <c r="O4" s="64"/>
      <c r="P4" s="413"/>
      <c r="Q4" s="414"/>
      <c r="R4" s="415"/>
      <c r="S4" s="4"/>
      <c r="T4" s="393"/>
      <c r="U4" s="64"/>
      <c r="V4" s="19"/>
      <c r="W4" s="19"/>
      <c r="X4" s="19"/>
      <c r="Y4" s="407"/>
      <c r="Z4" s="409"/>
      <c r="AA4" s="81"/>
      <c r="AB4" s="407"/>
      <c r="AC4" s="408"/>
      <c r="AD4" s="408"/>
      <c r="AE4" s="409"/>
      <c r="AF4" s="74"/>
      <c r="AG4" s="74"/>
      <c r="AL4" s="74"/>
    </row>
    <row r="5" spans="1:38" ht="15" customHeight="1" thickBot="1">
      <c r="A5" s="6" t="s">
        <v>15</v>
      </c>
      <c r="B5" s="55"/>
      <c r="C5" s="55"/>
      <c r="D5" s="55"/>
      <c r="E5" s="55"/>
      <c r="F5" s="202"/>
      <c r="G5" s="55"/>
      <c r="H5" s="202"/>
      <c r="I5" s="54"/>
      <c r="J5" s="54"/>
      <c r="K5" s="54"/>
      <c r="L5" s="54"/>
      <c r="M5" s="421"/>
      <c r="N5" s="422"/>
      <c r="O5" s="64"/>
      <c r="P5" s="416"/>
      <c r="Q5" s="417"/>
      <c r="R5" s="418"/>
      <c r="S5" s="4"/>
      <c r="T5" s="393"/>
      <c r="U5" s="64"/>
      <c r="V5" s="19"/>
      <c r="W5" s="19"/>
      <c r="X5" s="19"/>
      <c r="Y5" s="407"/>
      <c r="Z5" s="409"/>
      <c r="AA5" s="81"/>
      <c r="AB5" s="404"/>
      <c r="AC5" s="405"/>
      <c r="AD5" s="405"/>
      <c r="AE5" s="406"/>
      <c r="AF5" s="74"/>
      <c r="AG5" s="74"/>
      <c r="AL5" s="74"/>
    </row>
    <row r="6" spans="1:38" ht="15" customHeight="1" thickBot="1">
      <c r="A6" s="158"/>
      <c r="B6" s="4"/>
      <c r="C6" s="4"/>
      <c r="D6" s="4"/>
      <c r="E6" s="4"/>
      <c r="F6" s="199"/>
      <c r="G6" s="4"/>
      <c r="H6" s="199"/>
      <c r="I6" s="54"/>
      <c r="J6" s="54"/>
      <c r="K6" s="54"/>
      <c r="L6" s="54"/>
      <c r="M6" s="423"/>
      <c r="N6" s="424"/>
      <c r="O6" s="64"/>
      <c r="P6" s="386"/>
      <c r="Q6" s="4"/>
      <c r="R6" s="9"/>
      <c r="S6" s="4"/>
      <c r="T6" s="393"/>
      <c r="U6" s="4"/>
      <c r="V6" s="9"/>
      <c r="W6" s="9"/>
      <c r="X6" s="9"/>
      <c r="Y6" s="404"/>
      <c r="Z6" s="406"/>
      <c r="AA6" s="81"/>
      <c r="AB6" s="147"/>
      <c r="AC6" s="74"/>
      <c r="AD6" s="74"/>
      <c r="AE6" s="74"/>
      <c r="AF6" s="74"/>
      <c r="AG6" s="74"/>
      <c r="AL6" s="74"/>
    </row>
    <row r="7" spans="1:38" ht="12.75" customHeight="1">
      <c r="A7" s="4" t="s">
        <v>16</v>
      </c>
      <c r="B7" s="54"/>
      <c r="C7" s="54"/>
      <c r="D7" s="54"/>
      <c r="E7" s="54"/>
      <c r="F7" s="54"/>
      <c r="G7" s="54"/>
      <c r="H7" s="54"/>
      <c r="I7" s="54"/>
      <c r="J7" s="54"/>
      <c r="K7" s="54"/>
      <c r="L7" s="54"/>
      <c r="M7" s="425" t="s">
        <v>18</v>
      </c>
      <c r="N7" s="426"/>
      <c r="O7" s="374"/>
      <c r="P7" s="398" t="s">
        <v>19</v>
      </c>
      <c r="Q7" s="393"/>
      <c r="R7" s="393"/>
      <c r="S7" s="393"/>
      <c r="T7" s="393"/>
      <c r="U7" s="4"/>
      <c r="V7" s="4"/>
      <c r="W7" s="4"/>
      <c r="Y7" s="362"/>
      <c r="Z7" s="81"/>
      <c r="AA7" s="81"/>
      <c r="AB7" s="431" t="s">
        <v>20</v>
      </c>
      <c r="AC7" s="432"/>
      <c r="AD7" s="432"/>
      <c r="AE7" s="432"/>
      <c r="AF7" s="4"/>
    </row>
    <row r="8" spans="1:38" ht="14.7" customHeight="1">
      <c r="A8" s="4" t="s">
        <v>17</v>
      </c>
      <c r="B8" s="54"/>
      <c r="C8" s="54"/>
      <c r="D8" s="54"/>
      <c r="E8" s="54"/>
      <c r="F8" s="54"/>
      <c r="G8" s="54"/>
      <c r="H8" s="54"/>
      <c r="I8" s="54"/>
      <c r="J8" s="54"/>
      <c r="K8" s="54"/>
      <c r="L8" s="54"/>
      <c r="M8" s="427"/>
      <c r="N8" s="428"/>
      <c r="P8" s="399" t="s">
        <v>1499</v>
      </c>
      <c r="Q8" s="393"/>
      <c r="R8" s="393"/>
      <c r="S8" s="393"/>
      <c r="T8" s="393"/>
      <c r="U8" s="4"/>
      <c r="V8" s="4"/>
      <c r="W8" s="4"/>
      <c r="Y8" s="429" t="s">
        <v>22</v>
      </c>
      <c r="Z8" s="430"/>
      <c r="AA8" s="81"/>
      <c r="AB8" s="431"/>
      <c r="AC8" s="432"/>
      <c r="AD8" s="432"/>
      <c r="AE8" s="432"/>
      <c r="AF8" s="4"/>
    </row>
    <row r="9" spans="1:38" ht="14.7" customHeight="1">
      <c r="A9" s="4" t="s">
        <v>21</v>
      </c>
      <c r="B9" s="54"/>
      <c r="C9" s="54"/>
      <c r="D9" s="54"/>
      <c r="E9" s="54"/>
      <c r="F9" s="54"/>
      <c r="G9" s="54"/>
      <c r="H9" s="54"/>
      <c r="I9" s="54"/>
      <c r="J9" s="54"/>
      <c r="K9" s="54"/>
      <c r="L9" s="54"/>
      <c r="M9" s="372"/>
      <c r="N9" s="373"/>
      <c r="P9" s="399"/>
      <c r="Q9" s="393"/>
      <c r="R9" s="393"/>
      <c r="S9" s="393"/>
      <c r="T9" s="393"/>
      <c r="U9" s="4"/>
      <c r="V9" s="4"/>
      <c r="W9" s="4"/>
      <c r="Y9" s="429"/>
      <c r="Z9" s="430"/>
      <c r="AA9" s="81"/>
      <c r="AB9" s="431"/>
      <c r="AC9" s="432"/>
      <c r="AD9" s="432"/>
      <c r="AE9" s="432"/>
      <c r="AF9" s="4"/>
    </row>
    <row r="10" spans="1:38" ht="14.7" customHeight="1">
      <c r="A10" s="4" t="s">
        <v>23</v>
      </c>
      <c r="B10" s="54"/>
      <c r="C10" s="54"/>
      <c r="D10" s="54"/>
      <c r="E10" s="54"/>
      <c r="F10" s="54"/>
      <c r="G10" s="54"/>
      <c r="H10" s="54"/>
      <c r="I10" s="54"/>
      <c r="J10" s="54"/>
      <c r="K10" s="54"/>
      <c r="L10" s="54"/>
      <c r="M10" s="372"/>
      <c r="N10" s="373"/>
      <c r="P10" s="399"/>
      <c r="Q10" s="393"/>
      <c r="R10" s="393"/>
      <c r="S10" s="393"/>
      <c r="T10" s="393"/>
      <c r="U10" s="4"/>
      <c r="V10" s="4"/>
      <c r="W10" s="4"/>
      <c r="Y10" s="429"/>
      <c r="Z10" s="430"/>
      <c r="AA10" s="81"/>
      <c r="AB10" s="431"/>
      <c r="AC10" s="432"/>
      <c r="AD10" s="432"/>
      <c r="AE10" s="432"/>
      <c r="AF10" s="4"/>
    </row>
    <row r="11" spans="1:38" ht="154.19999999999999" customHeight="1">
      <c r="A11" s="54" t="s">
        <v>24</v>
      </c>
      <c r="B11" s="5" t="s">
        <v>25</v>
      </c>
      <c r="C11" s="54"/>
      <c r="D11" s="54"/>
      <c r="E11" s="54"/>
      <c r="F11" s="54"/>
      <c r="G11" s="54"/>
      <c r="H11" s="54"/>
      <c r="I11" s="54"/>
      <c r="J11" s="54"/>
      <c r="K11" s="54"/>
      <c r="L11" s="54"/>
      <c r="M11" s="88"/>
      <c r="N11" s="4"/>
      <c r="P11" s="400"/>
      <c r="Q11" s="393"/>
      <c r="R11" s="393"/>
      <c r="S11" s="393"/>
      <c r="T11" s="393"/>
      <c r="U11" s="4"/>
      <c r="V11" s="4"/>
      <c r="W11" s="4"/>
      <c r="Y11" s="429"/>
      <c r="Z11" s="430"/>
      <c r="AA11" s="81"/>
      <c r="AB11" s="431"/>
      <c r="AC11" s="432"/>
      <c r="AD11" s="432"/>
      <c r="AE11" s="432"/>
      <c r="AF11" s="4"/>
    </row>
    <row r="12" spans="1:38">
      <c r="A12" s="54"/>
      <c r="B12" s="140" t="s">
        <v>26</v>
      </c>
      <c r="C12" s="54"/>
      <c r="D12" s="54"/>
      <c r="E12" s="54"/>
      <c r="F12" s="54"/>
      <c r="G12" s="54"/>
      <c r="H12" s="54"/>
      <c r="I12" s="54"/>
      <c r="J12" s="54"/>
      <c r="K12" s="54"/>
      <c r="L12" s="54"/>
      <c r="M12" s="88"/>
      <c r="N12" s="4"/>
      <c r="P12" s="400"/>
      <c r="Q12" s="393"/>
      <c r="R12" s="393"/>
      <c r="S12" s="393"/>
      <c r="T12" s="393"/>
      <c r="U12" s="4"/>
      <c r="V12" s="4"/>
      <c r="W12" s="4"/>
      <c r="Y12" s="429"/>
      <c r="Z12" s="430"/>
      <c r="AA12" s="81"/>
      <c r="AB12" s="88" t="s">
        <v>24</v>
      </c>
      <c r="AC12" s="5" t="s">
        <v>1500</v>
      </c>
      <c r="AD12" s="31"/>
      <c r="AE12" s="4"/>
      <c r="AF12" s="4"/>
    </row>
    <row r="13" spans="1:38">
      <c r="A13" s="54"/>
      <c r="B13" s="140" t="s">
        <v>27</v>
      </c>
      <c r="C13" s="54"/>
      <c r="D13" s="54"/>
      <c r="E13" s="54"/>
      <c r="F13" s="54"/>
      <c r="G13" s="54"/>
      <c r="H13" s="54"/>
      <c r="I13" s="54"/>
      <c r="J13" s="54"/>
      <c r="K13" s="54"/>
      <c r="L13" s="54"/>
      <c r="M13" s="88"/>
      <c r="N13" s="4"/>
      <c r="P13" s="400"/>
      <c r="Q13" s="393"/>
      <c r="R13" s="393"/>
      <c r="S13" s="393"/>
      <c r="T13" s="393"/>
      <c r="U13" s="4"/>
      <c r="V13" s="4"/>
      <c r="W13" s="4"/>
      <c r="Y13" s="429"/>
      <c r="Z13" s="430"/>
      <c r="AA13" s="81"/>
      <c r="AB13" s="88"/>
      <c r="AC13" s="140" t="s">
        <v>28</v>
      </c>
      <c r="AD13" s="4"/>
      <c r="AE13" s="4"/>
      <c r="AF13" s="4"/>
    </row>
    <row r="14" spans="1:38">
      <c r="A14" s="54"/>
      <c r="B14" s="140" t="s">
        <v>29</v>
      </c>
      <c r="C14" s="54"/>
      <c r="D14" s="54"/>
      <c r="E14" s="54"/>
      <c r="F14" s="200"/>
      <c r="G14" s="54"/>
      <c r="H14" s="200"/>
      <c r="I14" s="54"/>
      <c r="J14" s="54"/>
      <c r="K14" s="54"/>
      <c r="L14" s="54"/>
      <c r="M14" s="210"/>
      <c r="N14" s="4"/>
      <c r="P14" s="387"/>
      <c r="Q14" s="4"/>
      <c r="R14" s="4"/>
      <c r="S14" s="4"/>
      <c r="T14" s="393"/>
      <c r="U14" s="4"/>
      <c r="V14" s="4"/>
      <c r="W14" s="4"/>
      <c r="Y14" s="429"/>
      <c r="Z14" s="430"/>
      <c r="AA14" s="81"/>
      <c r="AC14" s="5" t="s">
        <v>30</v>
      </c>
      <c r="AD14" s="4"/>
      <c r="AE14" s="4"/>
      <c r="AF14" s="4"/>
    </row>
    <row r="15" spans="1:38">
      <c r="A15" s="54"/>
      <c r="B15" s="140"/>
      <c r="C15" s="54"/>
      <c r="D15" s="54"/>
      <c r="E15" s="54"/>
      <c r="F15" s="200"/>
      <c r="G15" s="54"/>
      <c r="H15" s="200"/>
      <c r="I15" s="54"/>
      <c r="J15" s="54"/>
      <c r="K15" s="54"/>
      <c r="L15" s="54"/>
      <c r="M15" s="210"/>
      <c r="N15" s="4"/>
      <c r="P15" s="387"/>
      <c r="Q15" s="4"/>
      <c r="R15" s="4"/>
      <c r="S15" s="4"/>
      <c r="T15" s="393"/>
      <c r="U15" s="4"/>
      <c r="V15" s="4"/>
      <c r="W15" s="4"/>
      <c r="Y15" s="429"/>
      <c r="Z15" s="430"/>
      <c r="AA15" s="81"/>
      <c r="AC15" s="140" t="s">
        <v>31</v>
      </c>
      <c r="AD15" s="4"/>
      <c r="AE15" s="4"/>
      <c r="AF15" s="4"/>
    </row>
    <row r="16" spans="1:38">
      <c r="B16" s="54"/>
      <c r="C16" s="54"/>
      <c r="D16" s="54"/>
      <c r="E16" s="54"/>
      <c r="F16" s="200"/>
      <c r="G16" s="54"/>
      <c r="H16" s="200"/>
      <c r="I16" s="54"/>
      <c r="J16" s="54"/>
      <c r="K16" s="120" t="s">
        <v>32</v>
      </c>
      <c r="L16" s="54"/>
      <c r="M16" s="210"/>
      <c r="N16" s="120"/>
      <c r="P16" s="387"/>
      <c r="Q16" s="4"/>
      <c r="R16" s="4"/>
      <c r="S16" s="4"/>
      <c r="T16" s="393"/>
      <c r="U16" s="4"/>
      <c r="V16" s="4"/>
      <c r="W16" s="120" t="s">
        <v>32</v>
      </c>
      <c r="Y16" s="51"/>
      <c r="AA16" s="120"/>
      <c r="AC16" s="140" t="s">
        <v>33</v>
      </c>
      <c r="AD16" s="4"/>
      <c r="AE16" s="4"/>
      <c r="AF16" s="4"/>
    </row>
    <row r="17" spans="1:32">
      <c r="B17" s="54"/>
      <c r="C17" s="54"/>
      <c r="D17" s="54"/>
      <c r="E17" s="54"/>
      <c r="F17" s="200"/>
      <c r="G17" s="54"/>
      <c r="H17" s="200"/>
      <c r="I17" s="54"/>
      <c r="J17" s="54"/>
      <c r="K17" s="54"/>
      <c r="L17" s="54"/>
      <c r="M17" s="210"/>
      <c r="N17" s="4"/>
      <c r="P17" s="387"/>
      <c r="Q17" s="4"/>
      <c r="R17" s="4"/>
      <c r="S17" s="4"/>
      <c r="T17" s="393"/>
      <c r="U17" s="4"/>
      <c r="V17" s="4"/>
      <c r="W17" s="4"/>
      <c r="Y17" s="51"/>
      <c r="Z17" s="4"/>
      <c r="AC17" s="4"/>
      <c r="AD17" s="4"/>
      <c r="AE17" s="4"/>
      <c r="AF17" s="4"/>
    </row>
    <row r="18" spans="1:32">
      <c r="B18" s="54"/>
      <c r="C18" s="54"/>
      <c r="D18" s="54"/>
      <c r="E18" s="54"/>
      <c r="F18" s="200"/>
      <c r="G18" s="54"/>
      <c r="H18" s="200"/>
      <c r="I18" s="54"/>
      <c r="L18" s="54"/>
      <c r="M18" s="210"/>
      <c r="N18" s="75" t="s">
        <v>34</v>
      </c>
      <c r="O18" s="75"/>
      <c r="P18" s="387"/>
      <c r="Q18" s="75" t="s">
        <v>34</v>
      </c>
      <c r="R18" s="4"/>
      <c r="S18" s="75" t="s">
        <v>34</v>
      </c>
      <c r="T18" s="393"/>
      <c r="U18" s="75" t="s">
        <v>34</v>
      </c>
      <c r="V18" s="4"/>
      <c r="W18" s="75" t="s">
        <v>34</v>
      </c>
      <c r="X18" s="75"/>
      <c r="Y18" s="51"/>
      <c r="AB18" s="88"/>
      <c r="AC18" s="4"/>
      <c r="AD18" s="4"/>
      <c r="AE18" s="4"/>
      <c r="AF18" s="4"/>
    </row>
    <row r="19" spans="1:32" ht="79.2">
      <c r="A19" s="149" t="s">
        <v>1</v>
      </c>
      <c r="B19" s="4"/>
      <c r="C19" s="4"/>
      <c r="D19" s="4"/>
      <c r="E19" s="4"/>
      <c r="F19" s="199"/>
      <c r="G19" s="87" t="s">
        <v>35</v>
      </c>
      <c r="H19" s="199"/>
      <c r="I19" s="87" t="s">
        <v>35</v>
      </c>
      <c r="J19" s="4"/>
      <c r="K19" s="4"/>
      <c r="M19" s="211" t="s">
        <v>36</v>
      </c>
      <c r="N19" s="87" t="s">
        <v>35</v>
      </c>
      <c r="O19" s="85"/>
      <c r="P19" s="388" t="s">
        <v>36</v>
      </c>
      <c r="Q19" s="87" t="s">
        <v>35</v>
      </c>
      <c r="R19" s="86" t="s">
        <v>36</v>
      </c>
      <c r="S19" s="87" t="s">
        <v>35</v>
      </c>
      <c r="T19" s="394" t="s">
        <v>36</v>
      </c>
      <c r="U19" s="87" t="s">
        <v>35</v>
      </c>
      <c r="V19" s="86" t="s">
        <v>36</v>
      </c>
      <c r="W19" s="87" t="s">
        <v>35</v>
      </c>
      <c r="X19" s="85"/>
      <c r="Y19" s="51"/>
      <c r="Z19" s="4"/>
      <c r="AB19" s="141"/>
      <c r="AC19" s="4"/>
      <c r="AD19" s="4"/>
      <c r="AE19" s="4"/>
      <c r="AF19" s="4"/>
    </row>
    <row r="20" spans="1:32" ht="66">
      <c r="A20" s="188">
        <v>45200</v>
      </c>
      <c r="B20" s="78" t="s">
        <v>37</v>
      </c>
      <c r="C20" s="78" t="s">
        <v>38</v>
      </c>
      <c r="D20" s="78" t="s">
        <v>39</v>
      </c>
      <c r="E20" s="78" t="s">
        <v>40</v>
      </c>
      <c r="F20" s="203" t="s">
        <v>41</v>
      </c>
      <c r="G20" s="78" t="s">
        <v>41</v>
      </c>
      <c r="H20" s="203" t="s">
        <v>42</v>
      </c>
      <c r="I20" s="78" t="s">
        <v>42</v>
      </c>
      <c r="J20" s="78" t="s">
        <v>43</v>
      </c>
      <c r="K20" s="78" t="s">
        <v>44</v>
      </c>
      <c r="L20" s="61"/>
      <c r="M20" s="212" t="s">
        <v>45</v>
      </c>
      <c r="N20" s="68" t="s">
        <v>45</v>
      </c>
      <c r="O20" s="71"/>
      <c r="P20" s="389" t="s">
        <v>46</v>
      </c>
      <c r="Q20" s="68" t="s">
        <v>46</v>
      </c>
      <c r="R20" s="68" t="s">
        <v>47</v>
      </c>
      <c r="S20" s="68" t="s">
        <v>47</v>
      </c>
      <c r="T20" s="395" t="s">
        <v>48</v>
      </c>
      <c r="U20" s="68" t="s">
        <v>48</v>
      </c>
      <c r="V20" s="68" t="s">
        <v>49</v>
      </c>
      <c r="W20" s="68" t="s">
        <v>49</v>
      </c>
      <c r="X20" s="71"/>
      <c r="Y20" s="50" t="s">
        <v>50</v>
      </c>
      <c r="Z20" s="50" t="s">
        <v>51</v>
      </c>
      <c r="AB20" s="50" t="s">
        <v>52</v>
      </c>
      <c r="AC20" s="50" t="s">
        <v>53</v>
      </c>
      <c r="AD20" s="50" t="s">
        <v>54</v>
      </c>
      <c r="AE20" s="4"/>
      <c r="AF20" s="4"/>
    </row>
    <row r="21" spans="1:32">
      <c r="A21" s="56"/>
      <c r="B21" s="11"/>
      <c r="C21" s="11" t="s">
        <v>1387</v>
      </c>
      <c r="D21" s="11"/>
      <c r="E21" s="11" t="s">
        <v>1387</v>
      </c>
      <c r="F21" s="204"/>
      <c r="G21" s="11"/>
      <c r="H21" s="204"/>
      <c r="I21" s="11"/>
      <c r="J21" s="11"/>
      <c r="K21" s="185">
        <v>103177277</v>
      </c>
      <c r="M21" s="204"/>
      <c r="N21" s="70"/>
      <c r="P21" s="190" t="e">
        <f>J21/M21</f>
        <v>#DIV/0!</v>
      </c>
      <c r="Q21" s="11"/>
      <c r="R21" s="11"/>
      <c r="S21" s="11"/>
      <c r="T21" s="376" t="e">
        <f>F21/M21</f>
        <v>#DIV/0!</v>
      </c>
      <c r="U21" s="11"/>
      <c r="V21" s="11"/>
      <c r="W21" s="11"/>
      <c r="Y21" s="185"/>
      <c r="Z21" s="178"/>
      <c r="AB21" s="185"/>
      <c r="AC21" s="185"/>
      <c r="AD21" s="11"/>
      <c r="AE21" s="4"/>
      <c r="AF21" s="4"/>
    </row>
    <row r="22" spans="1:32">
      <c r="A22" s="56"/>
      <c r="B22" s="11"/>
      <c r="C22" s="11" t="s">
        <v>90</v>
      </c>
      <c r="D22" s="11"/>
      <c r="E22" s="11" t="s">
        <v>91</v>
      </c>
      <c r="F22" s="204">
        <v>2013323</v>
      </c>
      <c r="G22" s="11"/>
      <c r="H22" s="204"/>
      <c r="I22" s="11"/>
      <c r="J22" s="11">
        <v>417435.7200000002</v>
      </c>
      <c r="K22" s="185"/>
      <c r="M22" s="204">
        <v>4476</v>
      </c>
      <c r="N22" s="70"/>
      <c r="P22" s="190">
        <f t="shared" ref="P22:P635" si="0">J22/M22</f>
        <v>93.260884718498701</v>
      </c>
      <c r="Q22" s="11"/>
      <c r="R22" s="11"/>
      <c r="S22" s="11"/>
      <c r="T22" s="376">
        <f t="shared" ref="T22:T635" si="1">F22/M22</f>
        <v>449.80406613047364</v>
      </c>
      <c r="U22" s="11"/>
      <c r="V22" s="11"/>
      <c r="W22" s="11"/>
      <c r="Y22" s="11">
        <v>417435.7200000002</v>
      </c>
      <c r="Z22" s="11">
        <f t="shared" ref="Z22:Z85" si="2">ROUND($Z$635*Y22/$Y$635,2)</f>
        <v>692089.55</v>
      </c>
      <c r="AB22" s="11">
        <f t="shared" ref="AB22:AB85" si="3">ROUND($AB$635*Y22/$Y$635,2)</f>
        <v>415187.03</v>
      </c>
      <c r="AC22" s="11">
        <v>517070.38</v>
      </c>
      <c r="AD22" s="11"/>
      <c r="AE22" s="4"/>
      <c r="AF22" s="4"/>
    </row>
    <row r="23" spans="1:32">
      <c r="A23" s="56"/>
      <c r="B23" s="11"/>
      <c r="C23" s="11" t="s">
        <v>90</v>
      </c>
      <c r="D23" s="11"/>
      <c r="E23" s="11" t="s">
        <v>147</v>
      </c>
      <c r="F23" s="204">
        <v>427</v>
      </c>
      <c r="G23" s="11"/>
      <c r="H23" s="204"/>
      <c r="I23" s="11"/>
      <c r="J23" s="11">
        <v>92.34</v>
      </c>
      <c r="K23" s="185"/>
      <c r="M23" s="204">
        <v>1</v>
      </c>
      <c r="N23" s="70"/>
      <c r="P23" s="190">
        <f t="shared" ref="P23:P86" si="4">J23/M23</f>
        <v>92.34</v>
      </c>
      <c r="Q23" s="11"/>
      <c r="R23" s="11"/>
      <c r="S23" s="11"/>
      <c r="T23" s="376">
        <f t="shared" ref="T23:T86" si="5">F23/M23</f>
        <v>427</v>
      </c>
      <c r="U23" s="11"/>
      <c r="V23" s="11"/>
      <c r="W23" s="11"/>
      <c r="Y23" s="11">
        <v>92.34</v>
      </c>
      <c r="Z23" s="11">
        <f t="shared" si="2"/>
        <v>153.1</v>
      </c>
      <c r="AB23" s="11">
        <f t="shared" si="3"/>
        <v>91.84</v>
      </c>
      <c r="AC23" s="11">
        <v>114.38</v>
      </c>
      <c r="AD23" s="11"/>
      <c r="AE23" s="4"/>
      <c r="AF23" s="4"/>
    </row>
    <row r="24" spans="1:32">
      <c r="A24" s="56"/>
      <c r="B24" s="11"/>
      <c r="C24" s="11" t="s">
        <v>90</v>
      </c>
      <c r="D24" s="11"/>
      <c r="E24" s="11" t="s">
        <v>92</v>
      </c>
      <c r="F24" s="204">
        <v>103836</v>
      </c>
      <c r="G24" s="11"/>
      <c r="H24" s="204"/>
      <c r="I24" s="11"/>
      <c r="J24" s="11">
        <v>21449.759999999998</v>
      </c>
      <c r="K24" s="185"/>
      <c r="M24" s="204">
        <v>186</v>
      </c>
      <c r="N24" s="70"/>
      <c r="P24" s="190">
        <f t="shared" si="4"/>
        <v>115.32129032258064</v>
      </c>
      <c r="Q24" s="11"/>
      <c r="R24" s="11"/>
      <c r="S24" s="11"/>
      <c r="T24" s="376">
        <f t="shared" si="5"/>
        <v>558.25806451612902</v>
      </c>
      <c r="U24" s="11"/>
      <c r="V24" s="11"/>
      <c r="W24" s="11"/>
      <c r="Y24" s="11">
        <v>21449.759999999998</v>
      </c>
      <c r="Z24" s="11">
        <f t="shared" si="2"/>
        <v>35562.730000000003</v>
      </c>
      <c r="AB24" s="11">
        <f t="shared" si="3"/>
        <v>21334.21</v>
      </c>
      <c r="AC24" s="11">
        <v>26569.45</v>
      </c>
      <c r="AD24" s="11"/>
      <c r="AE24" s="4"/>
      <c r="AF24" s="4"/>
    </row>
    <row r="25" spans="1:32">
      <c r="A25" s="56"/>
      <c r="B25" s="11"/>
      <c r="C25" s="11" t="s">
        <v>647</v>
      </c>
      <c r="D25" s="11"/>
      <c r="E25" s="11" t="s">
        <v>91</v>
      </c>
      <c r="F25" s="204">
        <v>466777</v>
      </c>
      <c r="G25" s="11"/>
      <c r="H25" s="204"/>
      <c r="I25" s="11"/>
      <c r="J25" s="11">
        <v>97287.450000000026</v>
      </c>
      <c r="K25" s="185"/>
      <c r="M25" s="204">
        <v>891</v>
      </c>
      <c r="N25" s="70"/>
      <c r="P25" s="190">
        <f t="shared" si="4"/>
        <v>109.18905723905726</v>
      </c>
      <c r="Q25" s="11"/>
      <c r="R25" s="11"/>
      <c r="S25" s="11"/>
      <c r="T25" s="376">
        <f t="shared" si="5"/>
        <v>523.87991021324353</v>
      </c>
      <c r="U25" s="11"/>
      <c r="V25" s="11"/>
      <c r="W25" s="11"/>
      <c r="Y25" s="11">
        <v>97287.450000000026</v>
      </c>
      <c r="Z25" s="11">
        <f t="shared" si="2"/>
        <v>161298.19</v>
      </c>
      <c r="AB25" s="11">
        <f t="shared" si="3"/>
        <v>96763.37</v>
      </c>
      <c r="AC25" s="11">
        <v>120508.27</v>
      </c>
      <c r="AD25" s="11"/>
      <c r="AE25" s="4"/>
      <c r="AF25" s="4"/>
    </row>
    <row r="26" spans="1:32">
      <c r="A26" s="56"/>
      <c r="B26" s="11"/>
      <c r="C26" s="11" t="s">
        <v>647</v>
      </c>
      <c r="D26" s="11"/>
      <c r="E26" s="11" t="s">
        <v>92</v>
      </c>
      <c r="F26" s="204">
        <v>1265</v>
      </c>
      <c r="G26" s="11"/>
      <c r="H26" s="204"/>
      <c r="I26" s="11"/>
      <c r="J26" s="11">
        <v>264.33</v>
      </c>
      <c r="K26" s="185"/>
      <c r="M26" s="204">
        <v>2</v>
      </c>
      <c r="N26" s="70"/>
      <c r="P26" s="190">
        <f t="shared" si="4"/>
        <v>132.16499999999999</v>
      </c>
      <c r="Q26" s="11"/>
      <c r="R26" s="11"/>
      <c r="S26" s="11"/>
      <c r="T26" s="376">
        <f t="shared" si="5"/>
        <v>632.5</v>
      </c>
      <c r="U26" s="11"/>
      <c r="V26" s="11"/>
      <c r="W26" s="11"/>
      <c r="Y26" s="11">
        <v>264.33</v>
      </c>
      <c r="Z26" s="11">
        <f t="shared" si="2"/>
        <v>438.25</v>
      </c>
      <c r="AB26" s="11">
        <f t="shared" si="3"/>
        <v>262.91000000000003</v>
      </c>
      <c r="AC26" s="11">
        <v>327.42</v>
      </c>
      <c r="AD26" s="11"/>
      <c r="AE26" s="4"/>
      <c r="AF26" s="4"/>
    </row>
    <row r="27" spans="1:32">
      <c r="A27" s="56"/>
      <c r="B27" s="11"/>
      <c r="C27" s="11" t="s">
        <v>93</v>
      </c>
      <c r="D27" s="11"/>
      <c r="E27" s="11" t="s">
        <v>94</v>
      </c>
      <c r="F27" s="204">
        <v>257499</v>
      </c>
      <c r="G27" s="11"/>
      <c r="H27" s="204"/>
      <c r="I27" s="11"/>
      <c r="J27" s="11">
        <v>53001.41000000004</v>
      </c>
      <c r="K27" s="185"/>
      <c r="M27" s="204">
        <v>545</v>
      </c>
      <c r="N27" s="70"/>
      <c r="P27" s="190">
        <f t="shared" si="4"/>
        <v>97.250293577981722</v>
      </c>
      <c r="Q27" s="11"/>
      <c r="R27" s="11"/>
      <c r="S27" s="11"/>
      <c r="T27" s="376">
        <f t="shared" si="5"/>
        <v>472.47522935779818</v>
      </c>
      <c r="U27" s="11"/>
      <c r="V27" s="11"/>
      <c r="W27" s="11"/>
      <c r="Y27" s="11">
        <v>53001.41000000004</v>
      </c>
      <c r="Z27" s="11">
        <f t="shared" si="2"/>
        <v>87873.94</v>
      </c>
      <c r="AB27" s="11">
        <f t="shared" si="3"/>
        <v>52715.9</v>
      </c>
      <c r="AC27" s="11">
        <v>65651.929999999993</v>
      </c>
      <c r="AD27" s="11"/>
      <c r="AE27" s="4"/>
      <c r="AF27" s="4"/>
    </row>
    <row r="28" spans="1:32">
      <c r="A28" s="56"/>
      <c r="B28" s="11"/>
      <c r="C28" s="11" t="s">
        <v>513</v>
      </c>
      <c r="D28" s="11"/>
      <c r="E28" s="11" t="s">
        <v>163</v>
      </c>
      <c r="F28" s="204">
        <v>11735</v>
      </c>
      <c r="G28" s="11"/>
      <c r="H28" s="204"/>
      <c r="I28" s="11"/>
      <c r="J28" s="11">
        <v>2138.7399999999998</v>
      </c>
      <c r="K28" s="185"/>
      <c r="M28" s="204">
        <v>20</v>
      </c>
      <c r="N28" s="70"/>
      <c r="P28" s="190">
        <f t="shared" si="4"/>
        <v>106.93699999999998</v>
      </c>
      <c r="Q28" s="11"/>
      <c r="R28" s="11"/>
      <c r="S28" s="11"/>
      <c r="T28" s="376">
        <f t="shared" si="5"/>
        <v>586.75</v>
      </c>
      <c r="U28" s="11"/>
      <c r="V28" s="11"/>
      <c r="W28" s="11"/>
      <c r="Y28" s="11">
        <v>2138.7399999999998</v>
      </c>
      <c r="Z28" s="11">
        <f t="shared" si="2"/>
        <v>3545.93</v>
      </c>
      <c r="AB28" s="11">
        <f t="shared" si="3"/>
        <v>2127.2199999999998</v>
      </c>
      <c r="AC28" s="11">
        <v>2649.22</v>
      </c>
      <c r="AD28" s="11"/>
      <c r="AE28" s="4"/>
      <c r="AF28" s="4"/>
    </row>
    <row r="29" spans="1:32">
      <c r="A29" s="56"/>
      <c r="B29" s="11"/>
      <c r="C29" s="11" t="s">
        <v>95</v>
      </c>
      <c r="D29" s="11"/>
      <c r="E29" s="11" t="s">
        <v>96</v>
      </c>
      <c r="F29" s="204">
        <v>655555</v>
      </c>
      <c r="G29" s="11"/>
      <c r="H29" s="204"/>
      <c r="I29" s="11"/>
      <c r="J29" s="11">
        <v>135371.32999999984</v>
      </c>
      <c r="K29" s="185"/>
      <c r="M29" s="204">
        <v>969</v>
      </c>
      <c r="N29" s="70"/>
      <c r="P29" s="190">
        <f t="shared" si="4"/>
        <v>139.7020949432403</v>
      </c>
      <c r="Q29" s="11"/>
      <c r="R29" s="11"/>
      <c r="S29" s="11"/>
      <c r="T29" s="376">
        <f t="shared" si="5"/>
        <v>676.52734778121771</v>
      </c>
      <c r="U29" s="11"/>
      <c r="V29" s="11"/>
      <c r="W29" s="11"/>
      <c r="Y29" s="11">
        <v>135371.32999999984</v>
      </c>
      <c r="Z29" s="11">
        <f t="shared" si="2"/>
        <v>224439.54</v>
      </c>
      <c r="AB29" s="11">
        <f t="shared" si="3"/>
        <v>134642.1</v>
      </c>
      <c r="AC29" s="11">
        <v>167682.12</v>
      </c>
      <c r="AD29" s="11"/>
      <c r="AE29" s="4"/>
      <c r="AF29" s="4"/>
    </row>
    <row r="30" spans="1:32">
      <c r="A30" s="56"/>
      <c r="B30" s="11"/>
      <c r="C30" s="11" t="s">
        <v>95</v>
      </c>
      <c r="D30" s="11"/>
      <c r="E30" s="11" t="s">
        <v>212</v>
      </c>
      <c r="F30" s="204">
        <v>2156</v>
      </c>
      <c r="G30" s="11"/>
      <c r="H30" s="204"/>
      <c r="I30" s="11"/>
      <c r="J30" s="11">
        <v>451.49</v>
      </c>
      <c r="K30" s="185"/>
      <c r="M30" s="204">
        <v>2</v>
      </c>
      <c r="N30" s="70"/>
      <c r="P30" s="190">
        <f t="shared" si="4"/>
        <v>225.745</v>
      </c>
      <c r="Q30" s="11"/>
      <c r="R30" s="11"/>
      <c r="S30" s="11"/>
      <c r="T30" s="376">
        <f t="shared" si="5"/>
        <v>1078</v>
      </c>
      <c r="U30" s="11"/>
      <c r="V30" s="11"/>
      <c r="W30" s="11"/>
      <c r="Y30" s="11">
        <v>451.49</v>
      </c>
      <c r="Z30" s="11">
        <f t="shared" si="2"/>
        <v>748.55</v>
      </c>
      <c r="AB30" s="11">
        <f t="shared" si="3"/>
        <v>449.06</v>
      </c>
      <c r="AC30" s="11">
        <v>559.25</v>
      </c>
      <c r="AD30" s="11"/>
      <c r="AE30" s="4"/>
      <c r="AF30" s="4"/>
    </row>
    <row r="31" spans="1:32">
      <c r="A31" s="56"/>
      <c r="B31" s="11"/>
      <c r="C31" s="11" t="s">
        <v>95</v>
      </c>
      <c r="D31" s="11"/>
      <c r="E31" s="11" t="s">
        <v>163</v>
      </c>
      <c r="F31" s="204">
        <v>381</v>
      </c>
      <c r="G31" s="11"/>
      <c r="H31" s="204"/>
      <c r="I31" s="11"/>
      <c r="J31" s="11">
        <v>83.36</v>
      </c>
      <c r="K31" s="185"/>
      <c r="M31" s="204">
        <v>1</v>
      </c>
      <c r="N31" s="70"/>
      <c r="P31" s="190">
        <f t="shared" si="4"/>
        <v>83.36</v>
      </c>
      <c r="Q31" s="11"/>
      <c r="R31" s="11"/>
      <c r="S31" s="11"/>
      <c r="T31" s="376">
        <f t="shared" si="5"/>
        <v>381</v>
      </c>
      <c r="U31" s="11"/>
      <c r="V31" s="11"/>
      <c r="W31" s="11"/>
      <c r="Y31" s="11">
        <v>83.36</v>
      </c>
      <c r="Z31" s="11">
        <f t="shared" si="2"/>
        <v>138.21</v>
      </c>
      <c r="AB31" s="11">
        <f t="shared" si="3"/>
        <v>82.91</v>
      </c>
      <c r="AC31" s="11">
        <v>103.26</v>
      </c>
      <c r="AD31" s="11"/>
      <c r="AE31" s="4"/>
      <c r="AF31" s="4"/>
    </row>
    <row r="32" spans="1:32">
      <c r="A32" s="56"/>
      <c r="B32" s="11"/>
      <c r="C32" s="11" t="s">
        <v>467</v>
      </c>
      <c r="D32" s="11"/>
      <c r="E32" s="11" t="s">
        <v>127</v>
      </c>
      <c r="F32" s="204">
        <v>19309</v>
      </c>
      <c r="G32" s="11"/>
      <c r="H32" s="204"/>
      <c r="I32" s="11"/>
      <c r="J32" s="11">
        <v>4051.3700000000003</v>
      </c>
      <c r="K32" s="185"/>
      <c r="M32" s="204">
        <v>29</v>
      </c>
      <c r="N32" s="70"/>
      <c r="P32" s="190">
        <f t="shared" si="4"/>
        <v>139.70241379310346</v>
      </c>
      <c r="Q32" s="11"/>
      <c r="R32" s="11"/>
      <c r="S32" s="11"/>
      <c r="T32" s="376">
        <f t="shared" si="5"/>
        <v>665.82758620689651</v>
      </c>
      <c r="U32" s="11"/>
      <c r="V32" s="11"/>
      <c r="W32" s="11"/>
      <c r="Y32" s="11">
        <v>4051.3700000000003</v>
      </c>
      <c r="Z32" s="11">
        <f t="shared" si="2"/>
        <v>6716.99</v>
      </c>
      <c r="AB32" s="11">
        <f t="shared" si="3"/>
        <v>4029.55</v>
      </c>
      <c r="AC32" s="11">
        <v>5018.3599999999997</v>
      </c>
      <c r="AD32" s="11"/>
      <c r="AE32" s="4"/>
      <c r="AF32" s="4"/>
    </row>
    <row r="33" spans="1:32">
      <c r="A33" s="56"/>
      <c r="B33" s="11"/>
      <c r="C33" s="11" t="s">
        <v>1388</v>
      </c>
      <c r="D33" s="11"/>
      <c r="E33" s="11" t="s">
        <v>111</v>
      </c>
      <c r="F33" s="204">
        <v>142</v>
      </c>
      <c r="G33" s="11"/>
      <c r="H33" s="204"/>
      <c r="I33" s="11"/>
      <c r="J33" s="11">
        <v>34.270000000000003</v>
      </c>
      <c r="K33" s="185"/>
      <c r="M33" s="204">
        <v>1</v>
      </c>
      <c r="N33" s="70"/>
      <c r="P33" s="190">
        <f t="shared" si="4"/>
        <v>34.270000000000003</v>
      </c>
      <c r="Q33" s="11"/>
      <c r="R33" s="11"/>
      <c r="S33" s="11"/>
      <c r="T33" s="376">
        <f t="shared" si="5"/>
        <v>142</v>
      </c>
      <c r="U33" s="11"/>
      <c r="V33" s="11"/>
      <c r="W33" s="11"/>
      <c r="Y33" s="11">
        <v>34.270000000000003</v>
      </c>
      <c r="Z33" s="11">
        <f t="shared" si="2"/>
        <v>56.82</v>
      </c>
      <c r="AB33" s="11">
        <f t="shared" si="3"/>
        <v>34.090000000000003</v>
      </c>
      <c r="AC33" s="11">
        <v>42.45</v>
      </c>
      <c r="AD33" s="11"/>
      <c r="AE33" s="4"/>
      <c r="AF33" s="4"/>
    </row>
    <row r="34" spans="1:32">
      <c r="A34" s="56"/>
      <c r="B34" s="11"/>
      <c r="C34" s="11" t="s">
        <v>97</v>
      </c>
      <c r="D34" s="11"/>
      <c r="E34" s="11" t="s">
        <v>98</v>
      </c>
      <c r="F34" s="204">
        <v>22217</v>
      </c>
      <c r="G34" s="11"/>
      <c r="H34" s="204"/>
      <c r="I34" s="11"/>
      <c r="J34" s="11">
        <v>3841.57</v>
      </c>
      <c r="K34" s="185"/>
      <c r="M34" s="204">
        <v>28</v>
      </c>
      <c r="N34" s="70"/>
      <c r="P34" s="190">
        <f t="shared" si="4"/>
        <v>137.19892857142858</v>
      </c>
      <c r="Q34" s="11"/>
      <c r="R34" s="11"/>
      <c r="S34" s="11"/>
      <c r="T34" s="376">
        <f t="shared" si="5"/>
        <v>793.46428571428567</v>
      </c>
      <c r="U34" s="11"/>
      <c r="V34" s="11"/>
      <c r="W34" s="11"/>
      <c r="Y34" s="11">
        <v>3841.57</v>
      </c>
      <c r="Z34" s="11">
        <f t="shared" si="2"/>
        <v>6369.15</v>
      </c>
      <c r="AB34" s="11">
        <f t="shared" si="3"/>
        <v>3820.88</v>
      </c>
      <c r="AC34" s="11">
        <v>4758.49</v>
      </c>
      <c r="AD34" s="11"/>
      <c r="AE34" s="4"/>
      <c r="AF34" s="4"/>
    </row>
    <row r="35" spans="1:32">
      <c r="A35" s="56"/>
      <c r="B35" s="11"/>
      <c r="C35" s="11" t="s">
        <v>99</v>
      </c>
      <c r="D35" s="11"/>
      <c r="E35" s="11" t="s">
        <v>100</v>
      </c>
      <c r="F35" s="204">
        <v>2287444</v>
      </c>
      <c r="G35" s="11"/>
      <c r="H35" s="204"/>
      <c r="I35" s="11"/>
      <c r="J35" s="11">
        <v>468163.46999999898</v>
      </c>
      <c r="K35" s="185"/>
      <c r="M35" s="204">
        <v>4020</v>
      </c>
      <c r="N35" s="70"/>
      <c r="P35" s="190">
        <f t="shared" si="4"/>
        <v>116.45857462686541</v>
      </c>
      <c r="Q35" s="11"/>
      <c r="R35" s="11"/>
      <c r="S35" s="11"/>
      <c r="T35" s="376">
        <f t="shared" si="5"/>
        <v>569.01592039800994</v>
      </c>
      <c r="U35" s="11"/>
      <c r="V35" s="11"/>
      <c r="W35" s="11"/>
      <c r="Y35" s="11">
        <v>468163.46999999898</v>
      </c>
      <c r="Z35" s="11">
        <f t="shared" si="2"/>
        <v>776193.86</v>
      </c>
      <c r="AB35" s="11">
        <f t="shared" si="3"/>
        <v>465641.51</v>
      </c>
      <c r="AC35" s="11">
        <v>579905.96</v>
      </c>
      <c r="AD35" s="11"/>
      <c r="AE35" s="4"/>
      <c r="AF35" s="4"/>
    </row>
    <row r="36" spans="1:32">
      <c r="A36" s="56"/>
      <c r="B36" s="11"/>
      <c r="C36" s="11" t="s">
        <v>101</v>
      </c>
      <c r="D36" s="11"/>
      <c r="E36" s="11" t="s">
        <v>103</v>
      </c>
      <c r="F36" s="204">
        <v>6054667</v>
      </c>
      <c r="G36" s="11"/>
      <c r="H36" s="204"/>
      <c r="I36" s="11"/>
      <c r="J36" s="11">
        <v>1245368.4499999969</v>
      </c>
      <c r="K36" s="185"/>
      <c r="M36" s="204">
        <v>16588</v>
      </c>
      <c r="N36" s="70"/>
      <c r="P36" s="190">
        <f t="shared" si="4"/>
        <v>75.076467928622918</v>
      </c>
      <c r="Q36" s="11"/>
      <c r="R36" s="11"/>
      <c r="S36" s="11"/>
      <c r="T36" s="376">
        <f t="shared" si="5"/>
        <v>365.002833373523</v>
      </c>
      <c r="U36" s="11"/>
      <c r="V36" s="11"/>
      <c r="W36" s="11"/>
      <c r="Y36" s="11">
        <v>1245368.4499999969</v>
      </c>
      <c r="Z36" s="11">
        <f t="shared" si="2"/>
        <v>2064764.57</v>
      </c>
      <c r="AB36" s="11">
        <f t="shared" si="3"/>
        <v>1238659.75</v>
      </c>
      <c r="AC36" s="11">
        <v>1542616.27</v>
      </c>
      <c r="AD36" s="11"/>
      <c r="AE36" s="4"/>
      <c r="AF36" s="4"/>
    </row>
    <row r="37" spans="1:32">
      <c r="A37" s="56"/>
      <c r="B37" s="11"/>
      <c r="C37" s="11" t="s">
        <v>101</v>
      </c>
      <c r="D37" s="11"/>
      <c r="E37" s="11" t="s">
        <v>301</v>
      </c>
      <c r="F37" s="204">
        <v>230</v>
      </c>
      <c r="G37" s="11"/>
      <c r="H37" s="204"/>
      <c r="I37" s="11"/>
      <c r="J37" s="11">
        <v>51.88</v>
      </c>
      <c r="K37" s="185"/>
      <c r="M37" s="204">
        <v>1</v>
      </c>
      <c r="N37" s="70"/>
      <c r="P37" s="190">
        <f t="shared" si="4"/>
        <v>51.88</v>
      </c>
      <c r="Q37" s="11"/>
      <c r="R37" s="11"/>
      <c r="S37" s="11"/>
      <c r="T37" s="376">
        <f t="shared" si="5"/>
        <v>230</v>
      </c>
      <c r="U37" s="11"/>
      <c r="V37" s="11"/>
      <c r="W37" s="11"/>
      <c r="Y37" s="11">
        <v>51.88</v>
      </c>
      <c r="Z37" s="11">
        <f t="shared" si="2"/>
        <v>86.01</v>
      </c>
      <c r="AB37" s="11">
        <f t="shared" si="3"/>
        <v>51.6</v>
      </c>
      <c r="AC37" s="11">
        <v>64.260000000000005</v>
      </c>
      <c r="AD37" s="11"/>
      <c r="AE37" s="4"/>
      <c r="AF37" s="4"/>
    </row>
    <row r="38" spans="1:32">
      <c r="A38" s="56"/>
      <c r="B38" s="11"/>
      <c r="C38" s="11" t="s">
        <v>550</v>
      </c>
      <c r="D38" s="11"/>
      <c r="E38" s="11" t="s">
        <v>159</v>
      </c>
      <c r="F38" s="204">
        <v>1368</v>
      </c>
      <c r="G38" s="11"/>
      <c r="H38" s="204"/>
      <c r="I38" s="11"/>
      <c r="J38" s="11">
        <v>290.95</v>
      </c>
      <c r="K38" s="185"/>
      <c r="M38" s="204">
        <v>1</v>
      </c>
      <c r="N38" s="70"/>
      <c r="P38" s="190">
        <f t="shared" si="4"/>
        <v>290.95</v>
      </c>
      <c r="Q38" s="11"/>
      <c r="R38" s="11"/>
      <c r="S38" s="11"/>
      <c r="T38" s="376">
        <f t="shared" si="5"/>
        <v>1368</v>
      </c>
      <c r="U38" s="11"/>
      <c r="V38" s="11"/>
      <c r="W38" s="11"/>
      <c r="Y38" s="11">
        <v>290.95</v>
      </c>
      <c r="Z38" s="11">
        <f t="shared" si="2"/>
        <v>482.38</v>
      </c>
      <c r="AB38" s="11">
        <f t="shared" si="3"/>
        <v>289.38</v>
      </c>
      <c r="AC38" s="11">
        <v>360.39</v>
      </c>
      <c r="AD38" s="11"/>
      <c r="AE38" s="4"/>
      <c r="AF38" s="4"/>
    </row>
    <row r="39" spans="1:32">
      <c r="A39" s="56"/>
      <c r="B39" s="11"/>
      <c r="C39" s="11" t="s">
        <v>514</v>
      </c>
      <c r="D39" s="11"/>
      <c r="E39" s="11" t="s">
        <v>266</v>
      </c>
      <c r="F39" s="204">
        <v>2196</v>
      </c>
      <c r="G39" s="11"/>
      <c r="H39" s="204"/>
      <c r="I39" s="11"/>
      <c r="J39" s="11">
        <v>457.92000000000007</v>
      </c>
      <c r="K39" s="185"/>
      <c r="M39" s="204">
        <v>3</v>
      </c>
      <c r="N39" s="70"/>
      <c r="P39" s="190">
        <f t="shared" si="4"/>
        <v>152.64000000000001</v>
      </c>
      <c r="Q39" s="11"/>
      <c r="R39" s="11"/>
      <c r="S39" s="11"/>
      <c r="T39" s="376">
        <f t="shared" si="5"/>
        <v>732</v>
      </c>
      <c r="U39" s="11"/>
      <c r="V39" s="11"/>
      <c r="W39" s="11"/>
      <c r="Y39" s="11">
        <v>457.92000000000007</v>
      </c>
      <c r="Z39" s="11">
        <f t="shared" si="2"/>
        <v>759.21</v>
      </c>
      <c r="AB39" s="11">
        <f t="shared" si="3"/>
        <v>455.45</v>
      </c>
      <c r="AC39" s="11">
        <v>567.22</v>
      </c>
      <c r="AD39" s="11"/>
      <c r="AE39" s="4"/>
      <c r="AF39" s="4"/>
    </row>
    <row r="40" spans="1:32">
      <c r="A40" s="56"/>
      <c r="B40" s="11"/>
      <c r="C40" s="11" t="s">
        <v>104</v>
      </c>
      <c r="D40" s="11"/>
      <c r="E40" s="11" t="s">
        <v>105</v>
      </c>
      <c r="F40" s="204">
        <v>32749</v>
      </c>
      <c r="G40" s="11"/>
      <c r="H40" s="204"/>
      <c r="I40" s="11"/>
      <c r="J40" s="11">
        <v>6687.8199999999988</v>
      </c>
      <c r="K40" s="185"/>
      <c r="M40" s="204">
        <v>56</v>
      </c>
      <c r="N40" s="70"/>
      <c r="P40" s="190">
        <f t="shared" si="4"/>
        <v>119.42535714285712</v>
      </c>
      <c r="Q40" s="11"/>
      <c r="R40" s="11"/>
      <c r="S40" s="11"/>
      <c r="T40" s="376">
        <f t="shared" si="5"/>
        <v>584.80357142857144</v>
      </c>
      <c r="U40" s="11"/>
      <c r="V40" s="11"/>
      <c r="W40" s="11"/>
      <c r="Y40" s="11">
        <v>6687.8199999999988</v>
      </c>
      <c r="Z40" s="11">
        <f t="shared" si="2"/>
        <v>11088.1</v>
      </c>
      <c r="AB40" s="11">
        <f t="shared" si="3"/>
        <v>6651.79</v>
      </c>
      <c r="AC40" s="11">
        <v>8284.09</v>
      </c>
      <c r="AD40" s="11"/>
      <c r="AE40" s="4"/>
      <c r="AF40" s="4"/>
    </row>
    <row r="41" spans="1:32">
      <c r="A41" s="56"/>
      <c r="B41" s="11"/>
      <c r="C41" s="11" t="s">
        <v>106</v>
      </c>
      <c r="D41" s="11"/>
      <c r="E41" s="11" t="s">
        <v>107</v>
      </c>
      <c r="F41" s="204">
        <v>142225</v>
      </c>
      <c r="G41" s="11"/>
      <c r="H41" s="204"/>
      <c r="I41" s="11"/>
      <c r="J41" s="11">
        <v>28956.219999999998</v>
      </c>
      <c r="K41" s="185"/>
      <c r="M41" s="204">
        <v>228</v>
      </c>
      <c r="N41" s="70"/>
      <c r="P41" s="190">
        <f t="shared" si="4"/>
        <v>127.00096491228069</v>
      </c>
      <c r="Q41" s="11"/>
      <c r="R41" s="11"/>
      <c r="S41" s="11"/>
      <c r="T41" s="376">
        <f t="shared" si="5"/>
        <v>623.79385964912285</v>
      </c>
      <c r="U41" s="11"/>
      <c r="V41" s="11"/>
      <c r="W41" s="11"/>
      <c r="Y41" s="11">
        <v>28956.219999999998</v>
      </c>
      <c r="Z41" s="11">
        <f t="shared" si="2"/>
        <v>48008.1</v>
      </c>
      <c r="AB41" s="11">
        <f t="shared" si="3"/>
        <v>28800.240000000002</v>
      </c>
      <c r="AC41" s="11">
        <v>35867.57</v>
      </c>
      <c r="AD41" s="11"/>
      <c r="AE41" s="4"/>
      <c r="AF41" s="4"/>
    </row>
    <row r="42" spans="1:32">
      <c r="A42" s="56"/>
      <c r="B42" s="11"/>
      <c r="C42" s="11" t="s">
        <v>106</v>
      </c>
      <c r="D42" s="11"/>
      <c r="E42" s="11" t="s">
        <v>223</v>
      </c>
      <c r="F42" s="204">
        <v>5960</v>
      </c>
      <c r="G42" s="11"/>
      <c r="H42" s="204"/>
      <c r="I42" s="11"/>
      <c r="J42" s="11">
        <v>1269.79</v>
      </c>
      <c r="K42" s="185"/>
      <c r="M42" s="204">
        <v>10</v>
      </c>
      <c r="N42" s="70"/>
      <c r="P42" s="190">
        <f t="shared" si="4"/>
        <v>126.979</v>
      </c>
      <c r="Q42" s="11"/>
      <c r="R42" s="11"/>
      <c r="S42" s="11"/>
      <c r="T42" s="376">
        <f t="shared" si="5"/>
        <v>596</v>
      </c>
      <c r="U42" s="11"/>
      <c r="V42" s="11"/>
      <c r="W42" s="11"/>
      <c r="Y42" s="11">
        <v>1269.79</v>
      </c>
      <c r="Z42" s="11">
        <f t="shared" si="2"/>
        <v>2105.25</v>
      </c>
      <c r="AB42" s="11">
        <f t="shared" si="3"/>
        <v>1262.95</v>
      </c>
      <c r="AC42" s="11">
        <v>1572.87</v>
      </c>
      <c r="AD42" s="11"/>
      <c r="AE42" s="4"/>
      <c r="AF42" s="4"/>
    </row>
    <row r="43" spans="1:32">
      <c r="A43" s="56"/>
      <c r="B43" s="11"/>
      <c r="C43" s="11" t="s">
        <v>108</v>
      </c>
      <c r="D43" s="11"/>
      <c r="E43" s="11" t="s">
        <v>1389</v>
      </c>
      <c r="F43" s="204">
        <v>1564</v>
      </c>
      <c r="G43" s="11"/>
      <c r="H43" s="204"/>
      <c r="I43" s="11"/>
      <c r="J43" s="11">
        <v>335.28</v>
      </c>
      <c r="K43" s="185"/>
      <c r="M43" s="204">
        <v>1</v>
      </c>
      <c r="N43" s="70"/>
      <c r="P43" s="190">
        <f t="shared" si="4"/>
        <v>335.28</v>
      </c>
      <c r="Q43" s="11"/>
      <c r="R43" s="11"/>
      <c r="S43" s="11"/>
      <c r="T43" s="376">
        <f t="shared" si="5"/>
        <v>1564</v>
      </c>
      <c r="U43" s="11"/>
      <c r="V43" s="11"/>
      <c r="W43" s="11"/>
      <c r="Y43" s="11">
        <v>335.28</v>
      </c>
      <c r="Z43" s="11">
        <f t="shared" si="2"/>
        <v>555.88</v>
      </c>
      <c r="AB43" s="11">
        <f t="shared" si="3"/>
        <v>333.47</v>
      </c>
      <c r="AC43" s="11">
        <v>415.31</v>
      </c>
      <c r="AD43" s="11"/>
      <c r="AE43" s="4"/>
      <c r="AF43" s="4"/>
    </row>
    <row r="44" spans="1:32">
      <c r="A44" s="56"/>
      <c r="B44" s="11"/>
      <c r="C44" s="11" t="s">
        <v>108</v>
      </c>
      <c r="D44" s="11"/>
      <c r="E44" s="11" t="s">
        <v>109</v>
      </c>
      <c r="F44" s="204">
        <v>4824912</v>
      </c>
      <c r="G44" s="11"/>
      <c r="H44" s="204"/>
      <c r="I44" s="11"/>
      <c r="J44" s="11">
        <v>1007646.7000000014</v>
      </c>
      <c r="K44" s="185"/>
      <c r="M44" s="204">
        <v>5618</v>
      </c>
      <c r="N44" s="70"/>
      <c r="P44" s="190">
        <f t="shared" si="4"/>
        <v>179.36039515841961</v>
      </c>
      <c r="Q44" s="11"/>
      <c r="R44" s="11"/>
      <c r="S44" s="11"/>
      <c r="T44" s="376">
        <f t="shared" si="5"/>
        <v>858.83090067639728</v>
      </c>
      <c r="U44" s="11"/>
      <c r="V44" s="11"/>
      <c r="W44" s="11"/>
      <c r="Y44" s="11">
        <v>1007646.7000000014</v>
      </c>
      <c r="Z44" s="11">
        <f t="shared" si="2"/>
        <v>1670632.66</v>
      </c>
      <c r="AB44" s="11">
        <f t="shared" si="3"/>
        <v>1002218.59</v>
      </c>
      <c r="AC44" s="11">
        <v>1248154.47</v>
      </c>
      <c r="AD44" s="11"/>
      <c r="AE44" s="4"/>
      <c r="AF44" s="4"/>
    </row>
    <row r="45" spans="1:32">
      <c r="A45" s="56"/>
      <c r="B45" s="11"/>
      <c r="C45" s="11" t="s">
        <v>108</v>
      </c>
      <c r="D45" s="11"/>
      <c r="E45" s="11" t="s">
        <v>143</v>
      </c>
      <c r="F45" s="204">
        <v>2280</v>
      </c>
      <c r="G45" s="11"/>
      <c r="H45" s="204"/>
      <c r="I45" s="11"/>
      <c r="J45" s="11">
        <v>489.86</v>
      </c>
      <c r="K45" s="185"/>
      <c r="M45" s="204">
        <v>1</v>
      </c>
      <c r="N45" s="70"/>
      <c r="P45" s="190">
        <f t="shared" si="4"/>
        <v>489.86</v>
      </c>
      <c r="Q45" s="11"/>
      <c r="R45" s="11"/>
      <c r="S45" s="11"/>
      <c r="T45" s="376">
        <f t="shared" si="5"/>
        <v>2280</v>
      </c>
      <c r="U45" s="11"/>
      <c r="V45" s="11"/>
      <c r="W45" s="11"/>
      <c r="Y45" s="11">
        <v>489.86</v>
      </c>
      <c r="Z45" s="11">
        <f t="shared" si="2"/>
        <v>812.17</v>
      </c>
      <c r="AB45" s="11">
        <f t="shared" si="3"/>
        <v>487.22</v>
      </c>
      <c r="AC45" s="11">
        <v>606.78</v>
      </c>
      <c r="AD45" s="11"/>
      <c r="AE45" s="4"/>
      <c r="AF45" s="4"/>
    </row>
    <row r="46" spans="1:32">
      <c r="A46" s="56"/>
      <c r="B46" s="11"/>
      <c r="C46" s="11" t="s">
        <v>108</v>
      </c>
      <c r="D46" s="11"/>
      <c r="E46" s="11" t="s">
        <v>480</v>
      </c>
      <c r="F46" s="204">
        <v>595</v>
      </c>
      <c r="G46" s="11"/>
      <c r="H46" s="204"/>
      <c r="I46" s="11"/>
      <c r="J46" s="11">
        <v>126.35</v>
      </c>
      <c r="K46" s="185"/>
      <c r="M46" s="204">
        <v>1</v>
      </c>
      <c r="N46" s="70"/>
      <c r="P46" s="190">
        <f t="shared" si="4"/>
        <v>126.35</v>
      </c>
      <c r="Q46" s="11"/>
      <c r="R46" s="11"/>
      <c r="S46" s="11"/>
      <c r="T46" s="376">
        <f t="shared" si="5"/>
        <v>595</v>
      </c>
      <c r="U46" s="11"/>
      <c r="V46" s="11"/>
      <c r="W46" s="11"/>
      <c r="Y46" s="11">
        <v>126.35</v>
      </c>
      <c r="Z46" s="11">
        <f t="shared" si="2"/>
        <v>209.48</v>
      </c>
      <c r="AB46" s="11">
        <f t="shared" si="3"/>
        <v>125.67</v>
      </c>
      <c r="AC46" s="11">
        <v>156.51</v>
      </c>
      <c r="AD46" s="11"/>
      <c r="AE46" s="4"/>
      <c r="AF46" s="4"/>
    </row>
    <row r="47" spans="1:32">
      <c r="A47" s="56"/>
      <c r="B47" s="11"/>
      <c r="C47" s="11" t="s">
        <v>596</v>
      </c>
      <c r="D47" s="11"/>
      <c r="E47" s="11" t="s">
        <v>102</v>
      </c>
      <c r="F47" s="204">
        <v>7694</v>
      </c>
      <c r="G47" s="11"/>
      <c r="H47" s="204"/>
      <c r="I47" s="11"/>
      <c r="J47" s="11">
        <v>1654.1300000000003</v>
      </c>
      <c r="K47" s="185"/>
      <c r="M47" s="204">
        <v>18</v>
      </c>
      <c r="N47" s="70"/>
      <c r="P47" s="190">
        <f t="shared" si="4"/>
        <v>91.896111111111125</v>
      </c>
      <c r="Q47" s="11"/>
      <c r="R47" s="11"/>
      <c r="S47" s="11"/>
      <c r="T47" s="376">
        <f t="shared" si="5"/>
        <v>427.44444444444446</v>
      </c>
      <c r="U47" s="11"/>
      <c r="V47" s="11"/>
      <c r="W47" s="11"/>
      <c r="Y47" s="11">
        <v>1654.1300000000003</v>
      </c>
      <c r="Z47" s="11">
        <f t="shared" si="2"/>
        <v>2742.47</v>
      </c>
      <c r="AB47" s="11">
        <f t="shared" si="3"/>
        <v>1645.22</v>
      </c>
      <c r="AC47" s="11">
        <v>2048.94</v>
      </c>
      <c r="AD47" s="11"/>
      <c r="AE47" s="4"/>
      <c r="AF47" s="4"/>
    </row>
    <row r="48" spans="1:32">
      <c r="A48" s="56"/>
      <c r="B48" s="11"/>
      <c r="C48" s="11" t="s">
        <v>596</v>
      </c>
      <c r="D48" s="11"/>
      <c r="E48" s="11" t="s">
        <v>111</v>
      </c>
      <c r="F48" s="204">
        <v>3097865</v>
      </c>
      <c r="G48" s="11"/>
      <c r="H48" s="204"/>
      <c r="I48" s="11"/>
      <c r="J48" s="11">
        <v>643451.44999999832</v>
      </c>
      <c r="K48" s="185"/>
      <c r="M48" s="204">
        <v>5296</v>
      </c>
      <c r="N48" s="70"/>
      <c r="P48" s="190">
        <f t="shared" si="4"/>
        <v>121.49763028700875</v>
      </c>
      <c r="Q48" s="11"/>
      <c r="R48" s="11"/>
      <c r="S48" s="11"/>
      <c r="T48" s="376">
        <f t="shared" si="5"/>
        <v>584.94429758308161</v>
      </c>
      <c r="U48" s="11"/>
      <c r="V48" s="11"/>
      <c r="W48" s="11"/>
      <c r="Y48" s="11">
        <v>643451.44999999832</v>
      </c>
      <c r="Z48" s="11">
        <f t="shared" si="2"/>
        <v>1066813.4099999999</v>
      </c>
      <c r="AB48" s="11">
        <f t="shared" si="3"/>
        <v>639985.23</v>
      </c>
      <c r="AC48" s="11">
        <v>797032.14</v>
      </c>
      <c r="AD48" s="11"/>
      <c r="AE48" s="4"/>
      <c r="AF48" s="4"/>
    </row>
    <row r="49" spans="1:32">
      <c r="A49" s="56"/>
      <c r="B49" s="11"/>
      <c r="C49" s="11" t="s">
        <v>112</v>
      </c>
      <c r="D49" s="11"/>
      <c r="E49" s="11" t="s">
        <v>113</v>
      </c>
      <c r="F49" s="204">
        <v>1549888</v>
      </c>
      <c r="G49" s="11"/>
      <c r="H49" s="204"/>
      <c r="I49" s="11"/>
      <c r="J49" s="11">
        <v>326998.76000000082</v>
      </c>
      <c r="K49" s="185"/>
      <c r="M49" s="204">
        <v>3581</v>
      </c>
      <c r="N49" s="70"/>
      <c r="P49" s="190">
        <f t="shared" si="4"/>
        <v>91.314928790840781</v>
      </c>
      <c r="Q49" s="11"/>
      <c r="R49" s="11"/>
      <c r="S49" s="11"/>
      <c r="T49" s="376">
        <f t="shared" si="5"/>
        <v>432.80871265009773</v>
      </c>
      <c r="U49" s="11"/>
      <c r="V49" s="11"/>
      <c r="W49" s="11"/>
      <c r="Y49" s="11">
        <v>326998.76000000082</v>
      </c>
      <c r="Z49" s="11">
        <f t="shared" si="2"/>
        <v>542149.16</v>
      </c>
      <c r="AB49" s="11">
        <f t="shared" si="3"/>
        <v>325237.24</v>
      </c>
      <c r="AC49" s="11">
        <v>405047.69</v>
      </c>
      <c r="AD49" s="11"/>
      <c r="AE49" s="4"/>
      <c r="AF49" s="4"/>
    </row>
    <row r="50" spans="1:32">
      <c r="A50" s="56"/>
      <c r="B50" s="11"/>
      <c r="C50" s="11" t="s">
        <v>112</v>
      </c>
      <c r="D50" s="11"/>
      <c r="E50" s="11" t="s">
        <v>114</v>
      </c>
      <c r="F50" s="204">
        <v>768309</v>
      </c>
      <c r="G50" s="11"/>
      <c r="H50" s="204"/>
      <c r="I50" s="11"/>
      <c r="J50" s="11">
        <v>162384.71999999974</v>
      </c>
      <c r="K50" s="185"/>
      <c r="M50" s="204">
        <v>1296</v>
      </c>
      <c r="N50" s="70"/>
      <c r="P50" s="190">
        <f t="shared" si="4"/>
        <v>125.29685185185166</v>
      </c>
      <c r="Q50" s="11"/>
      <c r="R50" s="11"/>
      <c r="S50" s="11"/>
      <c r="T50" s="376">
        <f t="shared" si="5"/>
        <v>592.83101851851848</v>
      </c>
      <c r="U50" s="11"/>
      <c r="V50" s="11"/>
      <c r="W50" s="11"/>
      <c r="Y50" s="11">
        <v>162384.71999999974</v>
      </c>
      <c r="Z50" s="11">
        <f t="shared" si="2"/>
        <v>269226.52</v>
      </c>
      <c r="AB50" s="11">
        <f t="shared" si="3"/>
        <v>161509.97</v>
      </c>
      <c r="AC50" s="11">
        <v>201143.13</v>
      </c>
      <c r="AD50" s="11"/>
      <c r="AE50" s="4"/>
      <c r="AF50" s="4"/>
    </row>
    <row r="51" spans="1:32">
      <c r="A51" s="56"/>
      <c r="B51" s="11"/>
      <c r="C51" s="11" t="s">
        <v>112</v>
      </c>
      <c r="D51" s="11"/>
      <c r="E51" s="11" t="s">
        <v>118</v>
      </c>
      <c r="F51" s="204">
        <v>2466</v>
      </c>
      <c r="G51" s="11"/>
      <c r="H51" s="204"/>
      <c r="I51" s="11"/>
      <c r="J51" s="11">
        <v>521.6</v>
      </c>
      <c r="K51" s="185"/>
      <c r="M51" s="204">
        <v>4</v>
      </c>
      <c r="N51" s="70"/>
      <c r="P51" s="190">
        <f t="shared" si="4"/>
        <v>130.4</v>
      </c>
      <c r="Q51" s="11"/>
      <c r="R51" s="11"/>
      <c r="S51" s="11"/>
      <c r="T51" s="376">
        <f t="shared" si="5"/>
        <v>616.5</v>
      </c>
      <c r="U51" s="11"/>
      <c r="V51" s="11"/>
      <c r="W51" s="11"/>
      <c r="Y51" s="11">
        <v>521.6</v>
      </c>
      <c r="Z51" s="11">
        <f t="shared" si="2"/>
        <v>864.79</v>
      </c>
      <c r="AB51" s="11">
        <f t="shared" si="3"/>
        <v>518.79</v>
      </c>
      <c r="AC51" s="11">
        <v>646.1</v>
      </c>
      <c r="AD51" s="11"/>
      <c r="AE51" s="4"/>
      <c r="AF51" s="4"/>
    </row>
    <row r="52" spans="1:32">
      <c r="A52" s="56"/>
      <c r="B52" s="11"/>
      <c r="C52" s="11" t="s">
        <v>112</v>
      </c>
      <c r="D52" s="11"/>
      <c r="E52" s="11" t="s">
        <v>119</v>
      </c>
      <c r="F52" s="204">
        <v>7803</v>
      </c>
      <c r="G52" s="11"/>
      <c r="H52" s="204"/>
      <c r="I52" s="11"/>
      <c r="J52" s="11">
        <v>1669.7</v>
      </c>
      <c r="K52" s="185"/>
      <c r="M52" s="204">
        <v>15</v>
      </c>
      <c r="N52" s="70"/>
      <c r="P52" s="190">
        <f t="shared" si="4"/>
        <v>111.31333333333333</v>
      </c>
      <c r="Q52" s="11"/>
      <c r="R52" s="11"/>
      <c r="S52" s="11"/>
      <c r="T52" s="376">
        <f t="shared" si="5"/>
        <v>520.20000000000005</v>
      </c>
      <c r="U52" s="11"/>
      <c r="V52" s="11"/>
      <c r="W52" s="11"/>
      <c r="Y52" s="11">
        <v>1669.7</v>
      </c>
      <c r="Z52" s="11">
        <f t="shared" si="2"/>
        <v>2768.29</v>
      </c>
      <c r="AB52" s="11">
        <f t="shared" si="3"/>
        <v>1660.71</v>
      </c>
      <c r="AC52" s="11">
        <v>2068.23</v>
      </c>
      <c r="AD52" s="11"/>
      <c r="AE52" s="4"/>
      <c r="AF52" s="4"/>
    </row>
    <row r="53" spans="1:32">
      <c r="A53" s="56"/>
      <c r="B53" s="11"/>
      <c r="C53" s="11" t="s">
        <v>115</v>
      </c>
      <c r="D53" s="11"/>
      <c r="E53" s="11" t="s">
        <v>116</v>
      </c>
      <c r="F53" s="204">
        <v>368860</v>
      </c>
      <c r="G53" s="11"/>
      <c r="H53" s="204"/>
      <c r="I53" s="11"/>
      <c r="J53" s="11">
        <v>75144.219999999972</v>
      </c>
      <c r="K53" s="185"/>
      <c r="M53" s="204">
        <v>501</v>
      </c>
      <c r="N53" s="70"/>
      <c r="P53" s="190">
        <f t="shared" si="4"/>
        <v>149.98846307385224</v>
      </c>
      <c r="Q53" s="11"/>
      <c r="R53" s="11"/>
      <c r="S53" s="11"/>
      <c r="T53" s="376">
        <f t="shared" si="5"/>
        <v>736.24750499001993</v>
      </c>
      <c r="U53" s="11"/>
      <c r="V53" s="11"/>
      <c r="W53" s="11"/>
      <c r="Y53" s="11">
        <v>75144.219999999972</v>
      </c>
      <c r="Z53" s="11">
        <f t="shared" si="2"/>
        <v>124585.72</v>
      </c>
      <c r="AB53" s="11">
        <f t="shared" si="3"/>
        <v>74739.42</v>
      </c>
      <c r="AC53" s="11">
        <v>93079.84</v>
      </c>
      <c r="AD53" s="11"/>
      <c r="AE53" s="4"/>
      <c r="AF53" s="4"/>
    </row>
    <row r="54" spans="1:32">
      <c r="A54" s="56"/>
      <c r="B54" s="11"/>
      <c r="C54" s="11" t="s">
        <v>553</v>
      </c>
      <c r="D54" s="11"/>
      <c r="E54" s="11" t="s">
        <v>282</v>
      </c>
      <c r="F54" s="204">
        <v>338</v>
      </c>
      <c r="G54" s="11"/>
      <c r="H54" s="204"/>
      <c r="I54" s="11"/>
      <c r="J54" s="11">
        <v>74.180000000000007</v>
      </c>
      <c r="K54" s="185"/>
      <c r="M54" s="204">
        <v>1</v>
      </c>
      <c r="N54" s="70"/>
      <c r="P54" s="190">
        <f t="shared" si="4"/>
        <v>74.180000000000007</v>
      </c>
      <c r="Q54" s="11"/>
      <c r="R54" s="11"/>
      <c r="S54" s="11"/>
      <c r="T54" s="376">
        <f t="shared" si="5"/>
        <v>338</v>
      </c>
      <c r="U54" s="11"/>
      <c r="V54" s="11"/>
      <c r="W54" s="11"/>
      <c r="Y54" s="11">
        <v>74.180000000000007</v>
      </c>
      <c r="Z54" s="11">
        <f t="shared" si="2"/>
        <v>122.99</v>
      </c>
      <c r="AB54" s="11">
        <f t="shared" si="3"/>
        <v>73.78</v>
      </c>
      <c r="AC54" s="11">
        <v>91.89</v>
      </c>
      <c r="AD54" s="11"/>
      <c r="AE54" s="4"/>
      <c r="AF54" s="4"/>
    </row>
    <row r="55" spans="1:32">
      <c r="A55" s="56"/>
      <c r="B55" s="11"/>
      <c r="C55" s="11" t="s">
        <v>1390</v>
      </c>
      <c r="D55" s="11"/>
      <c r="E55" s="11" t="s">
        <v>98</v>
      </c>
      <c r="F55" s="204">
        <v>12356</v>
      </c>
      <c r="G55" s="11"/>
      <c r="H55" s="204"/>
      <c r="I55" s="11"/>
      <c r="J55" s="11">
        <v>2626.0399999999995</v>
      </c>
      <c r="K55" s="185"/>
      <c r="M55" s="204">
        <v>27</v>
      </c>
      <c r="N55" s="70"/>
      <c r="P55" s="190">
        <f t="shared" si="4"/>
        <v>97.260740740740729</v>
      </c>
      <c r="Q55" s="11"/>
      <c r="R55" s="11"/>
      <c r="S55" s="11"/>
      <c r="T55" s="376">
        <f t="shared" si="5"/>
        <v>457.62962962962962</v>
      </c>
      <c r="U55" s="11"/>
      <c r="V55" s="11"/>
      <c r="W55" s="11"/>
      <c r="Y55" s="11">
        <v>2626.0399999999995</v>
      </c>
      <c r="Z55" s="11">
        <f t="shared" si="2"/>
        <v>4353.8599999999997</v>
      </c>
      <c r="AB55" s="11">
        <f t="shared" si="3"/>
        <v>2611.89</v>
      </c>
      <c r="AC55" s="11">
        <v>3252.83</v>
      </c>
      <c r="AD55" s="11"/>
      <c r="AE55" s="4"/>
      <c r="AF55" s="4"/>
    </row>
    <row r="56" spans="1:32">
      <c r="A56" s="56"/>
      <c r="B56" s="11"/>
      <c r="C56" s="11" t="s">
        <v>515</v>
      </c>
      <c r="D56" s="11"/>
      <c r="E56" s="11" t="s">
        <v>119</v>
      </c>
      <c r="F56" s="204">
        <v>246</v>
      </c>
      <c r="G56" s="11"/>
      <c r="H56" s="204"/>
      <c r="I56" s="11"/>
      <c r="J56" s="11">
        <v>55.11</v>
      </c>
      <c r="K56" s="185"/>
      <c r="M56" s="204">
        <v>1</v>
      </c>
      <c r="N56" s="70"/>
      <c r="P56" s="190">
        <f t="shared" si="4"/>
        <v>55.11</v>
      </c>
      <c r="Q56" s="11"/>
      <c r="R56" s="11"/>
      <c r="S56" s="11"/>
      <c r="T56" s="376">
        <f t="shared" si="5"/>
        <v>246</v>
      </c>
      <c r="U56" s="11"/>
      <c r="V56" s="11"/>
      <c r="W56" s="11"/>
      <c r="Y56" s="11">
        <v>55.11</v>
      </c>
      <c r="Z56" s="11">
        <f t="shared" si="2"/>
        <v>91.37</v>
      </c>
      <c r="AB56" s="11">
        <f t="shared" si="3"/>
        <v>54.81</v>
      </c>
      <c r="AC56" s="11">
        <v>68.260000000000005</v>
      </c>
      <c r="AD56" s="11"/>
      <c r="AE56" s="4"/>
      <c r="AF56" s="4"/>
    </row>
    <row r="57" spans="1:32">
      <c r="A57" s="56"/>
      <c r="B57" s="11"/>
      <c r="C57" s="11" t="s">
        <v>117</v>
      </c>
      <c r="D57" s="11"/>
      <c r="E57" s="11" t="s">
        <v>113</v>
      </c>
      <c r="F57" s="204">
        <v>450</v>
      </c>
      <c r="G57" s="11"/>
      <c r="H57" s="204"/>
      <c r="I57" s="11"/>
      <c r="J57" s="11">
        <v>96.3</v>
      </c>
      <c r="K57" s="185"/>
      <c r="M57" s="204">
        <v>1</v>
      </c>
      <c r="N57" s="70"/>
      <c r="P57" s="190">
        <f t="shared" si="4"/>
        <v>96.3</v>
      </c>
      <c r="Q57" s="11"/>
      <c r="R57" s="11"/>
      <c r="S57" s="11"/>
      <c r="T57" s="376">
        <f t="shared" si="5"/>
        <v>450</v>
      </c>
      <c r="U57" s="11"/>
      <c r="V57" s="11"/>
      <c r="W57" s="11"/>
      <c r="Y57" s="11">
        <v>96.3</v>
      </c>
      <c r="Z57" s="11">
        <f t="shared" si="2"/>
        <v>159.66</v>
      </c>
      <c r="AB57" s="11">
        <f t="shared" si="3"/>
        <v>95.78</v>
      </c>
      <c r="AC57" s="11">
        <v>119.29</v>
      </c>
      <c r="AD57" s="11"/>
      <c r="AE57" s="4"/>
      <c r="AF57" s="4"/>
    </row>
    <row r="58" spans="1:32">
      <c r="A58" s="56"/>
      <c r="B58" s="11"/>
      <c r="C58" s="11" t="s">
        <v>117</v>
      </c>
      <c r="D58" s="11"/>
      <c r="E58" s="11" t="s">
        <v>118</v>
      </c>
      <c r="F58" s="204">
        <v>2073692</v>
      </c>
      <c r="G58" s="11"/>
      <c r="H58" s="204"/>
      <c r="I58" s="11"/>
      <c r="J58" s="11">
        <v>444646.07999999827</v>
      </c>
      <c r="K58" s="185"/>
      <c r="M58" s="204">
        <v>5414</v>
      </c>
      <c r="N58" s="70"/>
      <c r="P58" s="190">
        <f t="shared" si="4"/>
        <v>82.128939785740357</v>
      </c>
      <c r="Q58" s="11"/>
      <c r="R58" s="11"/>
      <c r="S58" s="11"/>
      <c r="T58" s="376">
        <f t="shared" si="5"/>
        <v>383.02401182120428</v>
      </c>
      <c r="U58" s="11"/>
      <c r="V58" s="11"/>
      <c r="W58" s="11"/>
      <c r="Y58" s="11">
        <v>444646.07999999827</v>
      </c>
      <c r="Z58" s="11">
        <f t="shared" si="2"/>
        <v>737203.09</v>
      </c>
      <c r="AB58" s="11">
        <f t="shared" si="3"/>
        <v>442250.81</v>
      </c>
      <c r="AC58" s="11">
        <v>550775.38</v>
      </c>
      <c r="AD58" s="11"/>
      <c r="AE58" s="4"/>
      <c r="AF58" s="4"/>
    </row>
    <row r="59" spans="1:32">
      <c r="A59" s="56"/>
      <c r="B59" s="11"/>
      <c r="C59" s="11" t="s">
        <v>1391</v>
      </c>
      <c r="D59" s="11"/>
      <c r="E59" s="11" t="s">
        <v>118</v>
      </c>
      <c r="F59" s="204">
        <v>10270</v>
      </c>
      <c r="G59" s="11"/>
      <c r="H59" s="204"/>
      <c r="I59" s="11"/>
      <c r="J59" s="11">
        <v>2199.0800000000004</v>
      </c>
      <c r="K59" s="185"/>
      <c r="M59" s="204">
        <v>19</v>
      </c>
      <c r="N59" s="70"/>
      <c r="P59" s="190">
        <f t="shared" si="4"/>
        <v>115.74105263157897</v>
      </c>
      <c r="Q59" s="11"/>
      <c r="R59" s="11"/>
      <c r="S59" s="11"/>
      <c r="T59" s="376">
        <f t="shared" si="5"/>
        <v>540.52631578947364</v>
      </c>
      <c r="U59" s="11"/>
      <c r="V59" s="11"/>
      <c r="W59" s="11"/>
      <c r="Y59" s="11">
        <v>2199.0800000000004</v>
      </c>
      <c r="Z59" s="11">
        <f t="shared" si="2"/>
        <v>3645.98</v>
      </c>
      <c r="AB59" s="11">
        <f t="shared" si="3"/>
        <v>2187.23</v>
      </c>
      <c r="AC59" s="11">
        <v>2723.96</v>
      </c>
      <c r="AD59" s="11"/>
      <c r="AE59" s="4"/>
      <c r="AF59" s="4"/>
    </row>
    <row r="60" spans="1:32">
      <c r="A60" s="56"/>
      <c r="B60" s="11"/>
      <c r="C60" s="11" t="s">
        <v>698</v>
      </c>
      <c r="D60" s="11"/>
      <c r="E60" s="11" t="s">
        <v>113</v>
      </c>
      <c r="F60" s="204">
        <v>577</v>
      </c>
      <c r="G60" s="11"/>
      <c r="H60" s="204"/>
      <c r="I60" s="11"/>
      <c r="J60" s="11">
        <v>121.65</v>
      </c>
      <c r="K60" s="185"/>
      <c r="M60" s="204">
        <v>1</v>
      </c>
      <c r="N60" s="70"/>
      <c r="P60" s="190">
        <f t="shared" si="4"/>
        <v>121.65</v>
      </c>
      <c r="Q60" s="11"/>
      <c r="R60" s="11"/>
      <c r="S60" s="11"/>
      <c r="T60" s="376">
        <f t="shared" si="5"/>
        <v>577</v>
      </c>
      <c r="U60" s="11"/>
      <c r="V60" s="11"/>
      <c r="W60" s="11"/>
      <c r="Y60" s="11">
        <v>121.65</v>
      </c>
      <c r="Z60" s="11">
        <f t="shared" si="2"/>
        <v>201.69</v>
      </c>
      <c r="AB60" s="11">
        <f t="shared" si="3"/>
        <v>120.99</v>
      </c>
      <c r="AC60" s="11">
        <v>150.69</v>
      </c>
      <c r="AD60" s="11"/>
      <c r="AE60" s="4"/>
      <c r="AF60" s="4"/>
    </row>
    <row r="61" spans="1:32">
      <c r="A61" s="56"/>
      <c r="B61" s="11"/>
      <c r="C61" s="11" t="s">
        <v>698</v>
      </c>
      <c r="D61" s="11"/>
      <c r="E61" s="11" t="s">
        <v>118</v>
      </c>
      <c r="F61" s="204">
        <v>38419</v>
      </c>
      <c r="G61" s="11"/>
      <c r="H61" s="204"/>
      <c r="I61" s="11"/>
      <c r="J61" s="11">
        <v>8177.7199999999975</v>
      </c>
      <c r="K61" s="185"/>
      <c r="M61" s="204">
        <v>90</v>
      </c>
      <c r="N61" s="70"/>
      <c r="P61" s="190">
        <f t="shared" si="4"/>
        <v>90.863555555555521</v>
      </c>
      <c r="Q61" s="11"/>
      <c r="R61" s="11"/>
      <c r="S61" s="11"/>
      <c r="T61" s="376">
        <f t="shared" si="5"/>
        <v>426.87777777777779</v>
      </c>
      <c r="U61" s="11"/>
      <c r="V61" s="11"/>
      <c r="W61" s="11"/>
      <c r="Y61" s="11">
        <v>8177.7199999999975</v>
      </c>
      <c r="Z61" s="11">
        <f t="shared" si="2"/>
        <v>13558.29</v>
      </c>
      <c r="AB61" s="11">
        <f t="shared" si="3"/>
        <v>8133.67</v>
      </c>
      <c r="AC61" s="11">
        <v>10129.6</v>
      </c>
      <c r="AD61" s="11"/>
      <c r="AE61" s="4"/>
      <c r="AF61" s="4"/>
    </row>
    <row r="62" spans="1:32">
      <c r="A62" s="56"/>
      <c r="B62" s="11"/>
      <c r="C62" s="11" t="s">
        <v>1392</v>
      </c>
      <c r="D62" s="11"/>
      <c r="E62" s="11" t="s">
        <v>118</v>
      </c>
      <c r="F62" s="204">
        <v>7539</v>
      </c>
      <c r="G62" s="11"/>
      <c r="H62" s="204"/>
      <c r="I62" s="11"/>
      <c r="J62" s="11">
        <v>1518.3799999999999</v>
      </c>
      <c r="K62" s="185"/>
      <c r="M62" s="204">
        <v>14</v>
      </c>
      <c r="N62" s="70"/>
      <c r="P62" s="190">
        <f t="shared" si="4"/>
        <v>108.45571428571428</v>
      </c>
      <c r="Q62" s="11"/>
      <c r="R62" s="11"/>
      <c r="S62" s="11"/>
      <c r="T62" s="376">
        <f t="shared" si="5"/>
        <v>538.5</v>
      </c>
      <c r="U62" s="11"/>
      <c r="V62" s="11"/>
      <c r="W62" s="11"/>
      <c r="Y62" s="11">
        <v>1518.3799999999999</v>
      </c>
      <c r="Z62" s="11">
        <f t="shared" si="2"/>
        <v>2517.41</v>
      </c>
      <c r="AB62" s="11">
        <f t="shared" si="3"/>
        <v>1510.2</v>
      </c>
      <c r="AC62" s="11">
        <v>1880.79</v>
      </c>
      <c r="AD62" s="11"/>
      <c r="AE62" s="4"/>
      <c r="AF62" s="4"/>
    </row>
    <row r="63" spans="1:32">
      <c r="A63" s="56"/>
      <c r="B63" s="11"/>
      <c r="C63" s="11" t="s">
        <v>1393</v>
      </c>
      <c r="D63" s="11"/>
      <c r="E63" s="11" t="s">
        <v>118</v>
      </c>
      <c r="F63" s="204">
        <v>11295</v>
      </c>
      <c r="G63" s="11"/>
      <c r="H63" s="204"/>
      <c r="I63" s="11"/>
      <c r="J63" s="11">
        <v>2431.5699999999997</v>
      </c>
      <c r="K63" s="185"/>
      <c r="M63" s="204">
        <v>24</v>
      </c>
      <c r="N63" s="70"/>
      <c r="P63" s="190">
        <f t="shared" si="4"/>
        <v>101.31541666666665</v>
      </c>
      <c r="Q63" s="11"/>
      <c r="R63" s="11"/>
      <c r="S63" s="11"/>
      <c r="T63" s="376">
        <f t="shared" si="5"/>
        <v>470.625</v>
      </c>
      <c r="U63" s="11"/>
      <c r="V63" s="11"/>
      <c r="W63" s="11"/>
      <c r="Y63" s="11">
        <v>2431.5699999999997</v>
      </c>
      <c r="Z63" s="11">
        <f t="shared" si="2"/>
        <v>4031.43</v>
      </c>
      <c r="AB63" s="11">
        <f t="shared" si="3"/>
        <v>2418.4699999999998</v>
      </c>
      <c r="AC63" s="11">
        <v>3011.94</v>
      </c>
      <c r="AD63" s="11"/>
      <c r="AE63" s="4"/>
      <c r="AF63" s="4"/>
    </row>
    <row r="64" spans="1:32">
      <c r="A64" s="56"/>
      <c r="B64" s="11"/>
      <c r="C64" s="11" t="s">
        <v>650</v>
      </c>
      <c r="D64" s="11"/>
      <c r="E64" s="11" t="s">
        <v>118</v>
      </c>
      <c r="F64" s="204">
        <v>577</v>
      </c>
      <c r="G64" s="11"/>
      <c r="H64" s="204"/>
      <c r="I64" s="11"/>
      <c r="J64" s="11">
        <v>99.97</v>
      </c>
      <c r="K64" s="185"/>
      <c r="M64" s="204">
        <v>2</v>
      </c>
      <c r="N64" s="70"/>
      <c r="P64" s="190">
        <f t="shared" si="4"/>
        <v>49.984999999999999</v>
      </c>
      <c r="Q64" s="11"/>
      <c r="R64" s="11"/>
      <c r="S64" s="11"/>
      <c r="T64" s="376">
        <f t="shared" si="5"/>
        <v>288.5</v>
      </c>
      <c r="U64" s="11"/>
      <c r="V64" s="11"/>
      <c r="W64" s="11"/>
      <c r="Y64" s="11">
        <v>99.97</v>
      </c>
      <c r="Z64" s="11">
        <f t="shared" si="2"/>
        <v>165.75</v>
      </c>
      <c r="AB64" s="11">
        <f t="shared" si="3"/>
        <v>99.43</v>
      </c>
      <c r="AC64" s="11">
        <v>123.83</v>
      </c>
      <c r="AD64" s="11"/>
      <c r="AE64" s="4"/>
      <c r="AF64" s="4"/>
    </row>
    <row r="65" spans="1:32">
      <c r="A65" s="56"/>
      <c r="B65" s="11"/>
      <c r="C65" s="11" t="s">
        <v>650</v>
      </c>
      <c r="D65" s="11"/>
      <c r="E65" s="11" t="s">
        <v>119</v>
      </c>
      <c r="F65" s="204">
        <v>1567375</v>
      </c>
      <c r="G65" s="11"/>
      <c r="H65" s="204"/>
      <c r="I65" s="11"/>
      <c r="J65" s="11">
        <v>337217.4599999999</v>
      </c>
      <c r="K65" s="185"/>
      <c r="M65" s="204">
        <v>4067</v>
      </c>
      <c r="N65" s="70"/>
      <c r="P65" s="190">
        <f t="shared" si="4"/>
        <v>82.915529874600423</v>
      </c>
      <c r="Q65" s="11"/>
      <c r="R65" s="11"/>
      <c r="S65" s="11"/>
      <c r="T65" s="376">
        <f t="shared" si="5"/>
        <v>385.38849274649618</v>
      </c>
      <c r="U65" s="11"/>
      <c r="V65" s="11"/>
      <c r="W65" s="11"/>
      <c r="Y65" s="11">
        <v>337217.4599999999</v>
      </c>
      <c r="Z65" s="11">
        <f t="shared" si="2"/>
        <v>559091.30000000005</v>
      </c>
      <c r="AB65" s="11">
        <f t="shared" si="3"/>
        <v>335400.90000000002</v>
      </c>
      <c r="AC65" s="11">
        <v>417705.41</v>
      </c>
      <c r="AD65" s="11"/>
      <c r="AE65" s="4"/>
      <c r="AF65" s="4"/>
    </row>
    <row r="66" spans="1:32">
      <c r="A66" s="56"/>
      <c r="B66" s="11"/>
      <c r="C66" s="11" t="s">
        <v>1394</v>
      </c>
      <c r="D66" s="11"/>
      <c r="E66" s="11" t="s">
        <v>123</v>
      </c>
      <c r="F66" s="204">
        <v>1518</v>
      </c>
      <c r="G66" s="11"/>
      <c r="H66" s="204"/>
      <c r="I66" s="11"/>
      <c r="J66" s="11">
        <v>321.67999999999995</v>
      </c>
      <c r="K66" s="185"/>
      <c r="M66" s="204">
        <v>3</v>
      </c>
      <c r="N66" s="70"/>
      <c r="P66" s="190">
        <f t="shared" si="4"/>
        <v>107.22666666666665</v>
      </c>
      <c r="Q66" s="11"/>
      <c r="R66" s="11"/>
      <c r="S66" s="11"/>
      <c r="T66" s="376">
        <f t="shared" si="5"/>
        <v>506</v>
      </c>
      <c r="U66" s="11"/>
      <c r="V66" s="11"/>
      <c r="W66" s="11"/>
      <c r="Y66" s="11">
        <v>321.67999999999995</v>
      </c>
      <c r="Z66" s="11">
        <f t="shared" si="2"/>
        <v>533.33000000000004</v>
      </c>
      <c r="AB66" s="11">
        <f t="shared" si="3"/>
        <v>319.95</v>
      </c>
      <c r="AC66" s="11">
        <v>398.46</v>
      </c>
      <c r="AD66" s="11"/>
      <c r="AE66" s="4"/>
      <c r="AF66" s="4"/>
    </row>
    <row r="67" spans="1:32">
      <c r="A67" s="56"/>
      <c r="B67" s="11"/>
      <c r="C67" s="11" t="s">
        <v>1395</v>
      </c>
      <c r="D67" s="11"/>
      <c r="E67" s="11" t="s">
        <v>105</v>
      </c>
      <c r="F67" s="204">
        <v>1470</v>
      </c>
      <c r="G67" s="11"/>
      <c r="H67" s="204"/>
      <c r="I67" s="11"/>
      <c r="J67" s="11">
        <v>313.10000000000002</v>
      </c>
      <c r="K67" s="185"/>
      <c r="M67" s="204">
        <v>1</v>
      </c>
      <c r="N67" s="70"/>
      <c r="P67" s="190">
        <f t="shared" si="4"/>
        <v>313.10000000000002</v>
      </c>
      <c r="Q67" s="11"/>
      <c r="R67" s="11"/>
      <c r="S67" s="11"/>
      <c r="T67" s="376">
        <f t="shared" si="5"/>
        <v>1470</v>
      </c>
      <c r="U67" s="11"/>
      <c r="V67" s="11"/>
      <c r="W67" s="11"/>
      <c r="Y67" s="11">
        <v>313.10000000000002</v>
      </c>
      <c r="Z67" s="11">
        <f t="shared" si="2"/>
        <v>519.11</v>
      </c>
      <c r="AB67" s="11">
        <f t="shared" si="3"/>
        <v>311.41000000000003</v>
      </c>
      <c r="AC67" s="11">
        <v>387.83</v>
      </c>
      <c r="AD67" s="11"/>
      <c r="AE67" s="4"/>
      <c r="AF67" s="4"/>
    </row>
    <row r="68" spans="1:32">
      <c r="A68" s="56"/>
      <c r="B68" s="11"/>
      <c r="C68" s="11" t="s">
        <v>699</v>
      </c>
      <c r="D68" s="11"/>
      <c r="E68" s="11" t="s">
        <v>98</v>
      </c>
      <c r="F68" s="204">
        <v>2882</v>
      </c>
      <c r="G68" s="11"/>
      <c r="H68" s="204"/>
      <c r="I68" s="11"/>
      <c r="J68" s="11">
        <v>470.68</v>
      </c>
      <c r="K68" s="185"/>
      <c r="M68" s="204">
        <v>4</v>
      </c>
      <c r="N68" s="70"/>
      <c r="P68" s="190">
        <f t="shared" si="4"/>
        <v>117.67</v>
      </c>
      <c r="Q68" s="11"/>
      <c r="R68" s="11"/>
      <c r="S68" s="11"/>
      <c r="T68" s="376">
        <f t="shared" si="5"/>
        <v>720.5</v>
      </c>
      <c r="U68" s="11"/>
      <c r="V68" s="11"/>
      <c r="W68" s="11"/>
      <c r="Y68" s="11">
        <v>470.68</v>
      </c>
      <c r="Z68" s="11">
        <f t="shared" si="2"/>
        <v>780.37</v>
      </c>
      <c r="AB68" s="11">
        <f t="shared" si="3"/>
        <v>468.14</v>
      </c>
      <c r="AC68" s="11">
        <v>583.02</v>
      </c>
      <c r="AD68" s="11"/>
      <c r="AE68" s="4"/>
      <c r="AF68" s="4"/>
    </row>
    <row r="69" spans="1:32">
      <c r="A69" s="56"/>
      <c r="B69" s="11"/>
      <c r="C69" s="11" t="s">
        <v>120</v>
      </c>
      <c r="D69" s="11"/>
      <c r="E69" s="11" t="s">
        <v>121</v>
      </c>
      <c r="F69" s="204">
        <v>283019</v>
      </c>
      <c r="G69" s="11"/>
      <c r="H69" s="204"/>
      <c r="I69" s="11"/>
      <c r="J69" s="11">
        <v>58095.780000000013</v>
      </c>
      <c r="K69" s="185"/>
      <c r="M69" s="204">
        <v>415</v>
      </c>
      <c r="N69" s="70"/>
      <c r="P69" s="190">
        <f t="shared" si="4"/>
        <v>139.98983132530122</v>
      </c>
      <c r="Q69" s="11"/>
      <c r="R69" s="11"/>
      <c r="S69" s="11"/>
      <c r="T69" s="376">
        <f t="shared" si="5"/>
        <v>681.97349397590358</v>
      </c>
      <c r="U69" s="11"/>
      <c r="V69" s="11"/>
      <c r="W69" s="11"/>
      <c r="Y69" s="11">
        <v>58095.780000000013</v>
      </c>
      <c r="Z69" s="11">
        <f t="shared" si="2"/>
        <v>96320.18</v>
      </c>
      <c r="AB69" s="11">
        <f t="shared" si="3"/>
        <v>57782.82</v>
      </c>
      <c r="AC69" s="11">
        <v>71962.23</v>
      </c>
      <c r="AD69" s="11"/>
      <c r="AE69" s="4"/>
      <c r="AF69" s="4"/>
    </row>
    <row r="70" spans="1:32">
      <c r="A70" s="56"/>
      <c r="B70" s="11"/>
      <c r="C70" s="11" t="s">
        <v>122</v>
      </c>
      <c r="D70" s="11"/>
      <c r="E70" s="11" t="s">
        <v>123</v>
      </c>
      <c r="F70" s="204">
        <v>160765</v>
      </c>
      <c r="G70" s="11"/>
      <c r="H70" s="204"/>
      <c r="I70" s="11"/>
      <c r="J70" s="11">
        <v>33528.22</v>
      </c>
      <c r="K70" s="185"/>
      <c r="M70" s="204">
        <v>267</v>
      </c>
      <c r="N70" s="70"/>
      <c r="P70" s="190">
        <f t="shared" si="4"/>
        <v>125.57385767790262</v>
      </c>
      <c r="Q70" s="11"/>
      <c r="R70" s="11"/>
      <c r="S70" s="11"/>
      <c r="T70" s="376">
        <f t="shared" si="5"/>
        <v>602.11610486891391</v>
      </c>
      <c r="U70" s="11"/>
      <c r="V70" s="11"/>
      <c r="W70" s="11"/>
      <c r="Y70" s="11">
        <v>33528.22</v>
      </c>
      <c r="Z70" s="11">
        <f t="shared" si="2"/>
        <v>55588.27</v>
      </c>
      <c r="AB70" s="11">
        <f t="shared" si="3"/>
        <v>33347.61</v>
      </c>
      <c r="AC70" s="11">
        <v>41530.82</v>
      </c>
      <c r="AD70" s="11"/>
      <c r="AE70" s="4"/>
      <c r="AF70" s="4"/>
    </row>
    <row r="71" spans="1:32">
      <c r="A71" s="56"/>
      <c r="B71" s="11"/>
      <c r="C71" s="11" t="s">
        <v>124</v>
      </c>
      <c r="D71" s="11"/>
      <c r="E71" s="11" t="s">
        <v>125</v>
      </c>
      <c r="F71" s="204">
        <v>170625</v>
      </c>
      <c r="G71" s="11"/>
      <c r="H71" s="204"/>
      <c r="I71" s="11"/>
      <c r="J71" s="11">
        <v>35259.099999999984</v>
      </c>
      <c r="K71" s="185"/>
      <c r="M71" s="204">
        <v>249</v>
      </c>
      <c r="N71" s="70"/>
      <c r="P71" s="190">
        <f t="shared" si="4"/>
        <v>141.60281124497985</v>
      </c>
      <c r="Q71" s="11"/>
      <c r="R71" s="11"/>
      <c r="S71" s="11"/>
      <c r="T71" s="376">
        <f t="shared" si="5"/>
        <v>685.24096385542168</v>
      </c>
      <c r="U71" s="11"/>
      <c r="V71" s="11"/>
      <c r="W71" s="11"/>
      <c r="Y71" s="11">
        <v>35259.099999999984</v>
      </c>
      <c r="Z71" s="11">
        <f t="shared" si="2"/>
        <v>58457.99</v>
      </c>
      <c r="AB71" s="11">
        <f t="shared" si="3"/>
        <v>35069.160000000003</v>
      </c>
      <c r="AC71" s="11">
        <v>43674.83</v>
      </c>
      <c r="AD71" s="11"/>
      <c r="AE71" s="4"/>
      <c r="AF71" s="4"/>
    </row>
    <row r="72" spans="1:32">
      <c r="A72" s="56"/>
      <c r="B72" s="11"/>
      <c r="C72" s="11" t="s">
        <v>126</v>
      </c>
      <c r="D72" s="11"/>
      <c r="E72" s="11" t="s">
        <v>94</v>
      </c>
      <c r="F72" s="204">
        <v>2353802</v>
      </c>
      <c r="G72" s="11"/>
      <c r="H72" s="204"/>
      <c r="I72" s="11"/>
      <c r="J72" s="11">
        <v>486193.61999999906</v>
      </c>
      <c r="K72" s="185"/>
      <c r="M72" s="204">
        <v>4661</v>
      </c>
      <c r="N72" s="70"/>
      <c r="P72" s="190">
        <f t="shared" si="4"/>
        <v>104.31101051276531</v>
      </c>
      <c r="Q72" s="11"/>
      <c r="R72" s="11"/>
      <c r="S72" s="11"/>
      <c r="T72" s="376">
        <f t="shared" si="5"/>
        <v>504.99935636129584</v>
      </c>
      <c r="U72" s="11"/>
      <c r="V72" s="11"/>
      <c r="W72" s="11"/>
      <c r="Y72" s="11">
        <v>486193.61999999906</v>
      </c>
      <c r="Z72" s="11">
        <f t="shared" si="2"/>
        <v>806087.04</v>
      </c>
      <c r="AB72" s="11">
        <f t="shared" si="3"/>
        <v>483574.53</v>
      </c>
      <c r="AC72" s="11">
        <v>602239.59</v>
      </c>
      <c r="AD72" s="11"/>
      <c r="AE72" s="4"/>
      <c r="AF72" s="4"/>
    </row>
    <row r="73" spans="1:32">
      <c r="A73" s="56"/>
      <c r="B73" s="11"/>
      <c r="C73" s="11" t="s">
        <v>126</v>
      </c>
      <c r="D73" s="11"/>
      <c r="E73" s="11" t="s">
        <v>212</v>
      </c>
      <c r="F73" s="204">
        <v>687</v>
      </c>
      <c r="G73" s="11"/>
      <c r="H73" s="204"/>
      <c r="I73" s="11"/>
      <c r="J73" s="11">
        <v>143.86000000000001</v>
      </c>
      <c r="K73" s="185"/>
      <c r="M73" s="204">
        <v>1</v>
      </c>
      <c r="N73" s="70"/>
      <c r="P73" s="190">
        <f t="shared" si="4"/>
        <v>143.86000000000001</v>
      </c>
      <c r="Q73" s="11"/>
      <c r="R73" s="11"/>
      <c r="S73" s="11"/>
      <c r="T73" s="376">
        <f t="shared" si="5"/>
        <v>687</v>
      </c>
      <c r="U73" s="11"/>
      <c r="V73" s="11"/>
      <c r="W73" s="11"/>
      <c r="Y73" s="11">
        <v>143.86000000000001</v>
      </c>
      <c r="Z73" s="11">
        <f t="shared" si="2"/>
        <v>238.51</v>
      </c>
      <c r="AB73" s="11">
        <f t="shared" si="3"/>
        <v>143.09</v>
      </c>
      <c r="AC73" s="11">
        <v>178.2</v>
      </c>
      <c r="AD73" s="11"/>
      <c r="AE73" s="4"/>
      <c r="AF73" s="4"/>
    </row>
    <row r="74" spans="1:32">
      <c r="A74" s="56"/>
      <c r="B74" s="11"/>
      <c r="C74" s="11" t="s">
        <v>126</v>
      </c>
      <c r="D74" s="11"/>
      <c r="E74" s="11" t="s">
        <v>127</v>
      </c>
      <c r="F74" s="204">
        <v>4839</v>
      </c>
      <c r="G74" s="11"/>
      <c r="H74" s="204"/>
      <c r="I74" s="11"/>
      <c r="J74" s="11">
        <v>1038.94</v>
      </c>
      <c r="K74" s="185"/>
      <c r="M74" s="204">
        <v>10</v>
      </c>
      <c r="N74" s="70"/>
      <c r="P74" s="190">
        <f t="shared" si="4"/>
        <v>103.89400000000001</v>
      </c>
      <c r="Q74" s="11"/>
      <c r="R74" s="11"/>
      <c r="S74" s="11"/>
      <c r="T74" s="376">
        <f t="shared" si="5"/>
        <v>483.9</v>
      </c>
      <c r="U74" s="11"/>
      <c r="V74" s="11"/>
      <c r="W74" s="11"/>
      <c r="Y74" s="11">
        <v>1038.94</v>
      </c>
      <c r="Z74" s="11">
        <f t="shared" si="2"/>
        <v>1722.52</v>
      </c>
      <c r="AB74" s="11">
        <f t="shared" si="3"/>
        <v>1033.3399999999999</v>
      </c>
      <c r="AC74" s="11">
        <v>1286.92</v>
      </c>
      <c r="AD74" s="11"/>
      <c r="AE74" s="4"/>
      <c r="AF74" s="4"/>
    </row>
    <row r="75" spans="1:32">
      <c r="A75" s="56"/>
      <c r="B75" s="11"/>
      <c r="C75" s="11" t="s">
        <v>1396</v>
      </c>
      <c r="D75" s="11"/>
      <c r="E75" s="11" t="s">
        <v>116</v>
      </c>
      <c r="F75" s="204">
        <v>330</v>
      </c>
      <c r="G75" s="11"/>
      <c r="H75" s="204"/>
      <c r="I75" s="11"/>
      <c r="J75" s="11">
        <v>73.34</v>
      </c>
      <c r="K75" s="185"/>
      <c r="M75" s="204">
        <v>1</v>
      </c>
      <c r="N75" s="70"/>
      <c r="P75" s="190">
        <f t="shared" si="4"/>
        <v>73.34</v>
      </c>
      <c r="Q75" s="11"/>
      <c r="R75" s="11"/>
      <c r="S75" s="11"/>
      <c r="T75" s="376">
        <f t="shared" si="5"/>
        <v>330</v>
      </c>
      <c r="U75" s="11"/>
      <c r="V75" s="11"/>
      <c r="W75" s="11"/>
      <c r="Y75" s="11">
        <v>73.34</v>
      </c>
      <c r="Z75" s="11">
        <f t="shared" si="2"/>
        <v>121.59</v>
      </c>
      <c r="AB75" s="11">
        <f t="shared" si="3"/>
        <v>72.94</v>
      </c>
      <c r="AC75" s="11">
        <v>90.84</v>
      </c>
      <c r="AD75" s="11"/>
      <c r="AE75" s="4"/>
      <c r="AF75" s="4"/>
    </row>
    <row r="76" spans="1:32">
      <c r="A76" s="56"/>
      <c r="B76" s="11"/>
      <c r="C76" s="11" t="s">
        <v>701</v>
      </c>
      <c r="D76" s="11"/>
      <c r="E76" s="11" t="s">
        <v>129</v>
      </c>
      <c r="F76" s="204">
        <v>613</v>
      </c>
      <c r="G76" s="11"/>
      <c r="H76" s="204"/>
      <c r="I76" s="11"/>
      <c r="J76" s="11">
        <v>142.85999999999999</v>
      </c>
      <c r="K76" s="185"/>
      <c r="M76" s="204">
        <v>3</v>
      </c>
      <c r="N76" s="70"/>
      <c r="P76" s="190">
        <f t="shared" si="4"/>
        <v>47.62</v>
      </c>
      <c r="Q76" s="11"/>
      <c r="R76" s="11"/>
      <c r="S76" s="11"/>
      <c r="T76" s="376">
        <f t="shared" si="5"/>
        <v>204.33333333333334</v>
      </c>
      <c r="U76" s="11"/>
      <c r="V76" s="11"/>
      <c r="W76" s="11"/>
      <c r="Y76" s="11">
        <v>142.85999999999999</v>
      </c>
      <c r="Z76" s="11">
        <f t="shared" si="2"/>
        <v>236.86</v>
      </c>
      <c r="AB76" s="11">
        <f t="shared" si="3"/>
        <v>142.09</v>
      </c>
      <c r="AC76" s="11">
        <v>176.96</v>
      </c>
      <c r="AD76" s="11"/>
      <c r="AE76" s="4"/>
      <c r="AF76" s="4"/>
    </row>
    <row r="77" spans="1:32">
      <c r="A77" s="56"/>
      <c r="B77" s="11"/>
      <c r="C77" s="11" t="s">
        <v>701</v>
      </c>
      <c r="D77" s="11"/>
      <c r="E77" s="11" t="s">
        <v>116</v>
      </c>
      <c r="F77" s="204">
        <v>12979</v>
      </c>
      <c r="G77" s="11"/>
      <c r="H77" s="204"/>
      <c r="I77" s="11"/>
      <c r="J77" s="11">
        <v>2478.4</v>
      </c>
      <c r="K77" s="185"/>
      <c r="M77" s="204">
        <v>26</v>
      </c>
      <c r="N77" s="70"/>
      <c r="P77" s="190">
        <f t="shared" si="4"/>
        <v>95.323076923076925</v>
      </c>
      <c r="Q77" s="11"/>
      <c r="R77" s="11"/>
      <c r="S77" s="11"/>
      <c r="T77" s="376">
        <f t="shared" si="5"/>
        <v>499.19230769230768</v>
      </c>
      <c r="U77" s="11"/>
      <c r="V77" s="11"/>
      <c r="W77" s="11"/>
      <c r="Y77" s="11">
        <v>2478.4</v>
      </c>
      <c r="Z77" s="11">
        <f t="shared" si="2"/>
        <v>4109.08</v>
      </c>
      <c r="AB77" s="11">
        <f t="shared" si="3"/>
        <v>2465.0500000000002</v>
      </c>
      <c r="AC77" s="11">
        <v>3069.95</v>
      </c>
      <c r="AD77" s="11"/>
      <c r="AE77" s="4"/>
      <c r="AF77" s="4"/>
    </row>
    <row r="78" spans="1:32">
      <c r="A78" s="56"/>
      <c r="B78" s="11"/>
      <c r="C78" s="11" t="s">
        <v>516</v>
      </c>
      <c r="D78" s="11"/>
      <c r="E78" s="11" t="s">
        <v>1397</v>
      </c>
      <c r="F78" s="204">
        <v>335</v>
      </c>
      <c r="G78" s="11"/>
      <c r="H78" s="204"/>
      <c r="I78" s="11"/>
      <c r="J78" s="11">
        <v>72.02</v>
      </c>
      <c r="K78" s="185"/>
      <c r="M78" s="204">
        <v>1</v>
      </c>
      <c r="N78" s="70"/>
      <c r="P78" s="190">
        <f t="shared" si="4"/>
        <v>72.02</v>
      </c>
      <c r="Q78" s="11"/>
      <c r="R78" s="11"/>
      <c r="S78" s="11"/>
      <c r="T78" s="376">
        <f t="shared" si="5"/>
        <v>335</v>
      </c>
      <c r="U78" s="11"/>
      <c r="V78" s="11"/>
      <c r="W78" s="11"/>
      <c r="Y78" s="11">
        <v>72.02</v>
      </c>
      <c r="Z78" s="11">
        <f t="shared" si="2"/>
        <v>119.41</v>
      </c>
      <c r="AB78" s="11">
        <f t="shared" si="3"/>
        <v>71.63</v>
      </c>
      <c r="AC78" s="11">
        <v>89.21</v>
      </c>
      <c r="AD78" s="11"/>
      <c r="AE78" s="4"/>
      <c r="AF78" s="4"/>
    </row>
    <row r="79" spans="1:32">
      <c r="A79" s="56"/>
      <c r="B79" s="11"/>
      <c r="C79" s="11" t="s">
        <v>516</v>
      </c>
      <c r="D79" s="11"/>
      <c r="E79" s="11" t="s">
        <v>371</v>
      </c>
      <c r="F79" s="204">
        <v>3188</v>
      </c>
      <c r="G79" s="11"/>
      <c r="H79" s="204"/>
      <c r="I79" s="11"/>
      <c r="J79" s="11">
        <v>591.92999999999995</v>
      </c>
      <c r="K79" s="185"/>
      <c r="M79" s="204">
        <v>4</v>
      </c>
      <c r="N79" s="70"/>
      <c r="P79" s="190">
        <f t="shared" si="4"/>
        <v>147.98249999999999</v>
      </c>
      <c r="Q79" s="11"/>
      <c r="R79" s="11"/>
      <c r="S79" s="11"/>
      <c r="T79" s="376">
        <f t="shared" si="5"/>
        <v>797</v>
      </c>
      <c r="U79" s="11"/>
      <c r="V79" s="11"/>
      <c r="W79" s="11"/>
      <c r="Y79" s="11">
        <v>591.92999999999995</v>
      </c>
      <c r="Z79" s="11">
        <f t="shared" si="2"/>
        <v>981.39</v>
      </c>
      <c r="AB79" s="11">
        <f t="shared" si="3"/>
        <v>588.74</v>
      </c>
      <c r="AC79" s="11">
        <v>733.21</v>
      </c>
      <c r="AD79" s="11"/>
      <c r="AE79" s="4"/>
      <c r="AF79" s="4"/>
    </row>
    <row r="80" spans="1:32">
      <c r="A80" s="56"/>
      <c r="B80" s="11"/>
      <c r="C80" s="11" t="s">
        <v>128</v>
      </c>
      <c r="D80" s="11"/>
      <c r="E80" s="11" t="s">
        <v>129</v>
      </c>
      <c r="F80" s="204">
        <v>1156367</v>
      </c>
      <c r="G80" s="11"/>
      <c r="H80" s="204"/>
      <c r="I80" s="11"/>
      <c r="J80" s="11">
        <v>236339.41999999963</v>
      </c>
      <c r="K80" s="185"/>
      <c r="M80" s="204">
        <v>2185</v>
      </c>
      <c r="N80" s="70"/>
      <c r="P80" s="190">
        <f t="shared" si="4"/>
        <v>108.16449427917604</v>
      </c>
      <c r="Q80" s="11"/>
      <c r="R80" s="11"/>
      <c r="S80" s="11"/>
      <c r="T80" s="376">
        <f t="shared" si="5"/>
        <v>529.22974828375288</v>
      </c>
      <c r="U80" s="11"/>
      <c r="V80" s="11"/>
      <c r="W80" s="11"/>
      <c r="Y80" s="11">
        <v>236339.41999999963</v>
      </c>
      <c r="Z80" s="11">
        <f t="shared" si="2"/>
        <v>391840.07</v>
      </c>
      <c r="AB80" s="11">
        <f t="shared" si="3"/>
        <v>235066.28</v>
      </c>
      <c r="AC80" s="11">
        <v>292749.53999999998</v>
      </c>
      <c r="AD80" s="11"/>
      <c r="AE80" s="4"/>
      <c r="AF80" s="4"/>
    </row>
    <row r="81" spans="1:32">
      <c r="A81" s="56"/>
      <c r="B81" s="11"/>
      <c r="C81" s="11" t="s">
        <v>128</v>
      </c>
      <c r="D81" s="11"/>
      <c r="E81" s="11" t="s">
        <v>212</v>
      </c>
      <c r="F81" s="204">
        <v>844</v>
      </c>
      <c r="G81" s="11"/>
      <c r="H81" s="204"/>
      <c r="I81" s="11"/>
      <c r="J81" s="11">
        <v>175.87</v>
      </c>
      <c r="K81" s="185"/>
      <c r="M81" s="204">
        <v>1</v>
      </c>
      <c r="N81" s="70"/>
      <c r="P81" s="190">
        <f t="shared" si="4"/>
        <v>175.87</v>
      </c>
      <c r="Q81" s="11"/>
      <c r="R81" s="11"/>
      <c r="S81" s="11"/>
      <c r="T81" s="376">
        <f t="shared" si="5"/>
        <v>844</v>
      </c>
      <c r="U81" s="11"/>
      <c r="V81" s="11"/>
      <c r="W81" s="11"/>
      <c r="Y81" s="11">
        <v>175.87</v>
      </c>
      <c r="Z81" s="11">
        <f t="shared" si="2"/>
        <v>291.58</v>
      </c>
      <c r="AB81" s="11">
        <f t="shared" si="3"/>
        <v>174.92</v>
      </c>
      <c r="AC81" s="11">
        <v>217.85</v>
      </c>
      <c r="AD81" s="11"/>
      <c r="AE81" s="4"/>
      <c r="AF81" s="4"/>
    </row>
    <row r="82" spans="1:32">
      <c r="A82" s="56"/>
      <c r="B82" s="11"/>
      <c r="C82" s="11" t="s">
        <v>130</v>
      </c>
      <c r="D82" s="11"/>
      <c r="E82" s="11" t="s">
        <v>98</v>
      </c>
      <c r="F82" s="204">
        <v>321219</v>
      </c>
      <c r="G82" s="11"/>
      <c r="H82" s="204"/>
      <c r="I82" s="11"/>
      <c r="J82" s="11">
        <v>66837.580000000045</v>
      </c>
      <c r="K82" s="185"/>
      <c r="M82" s="204">
        <v>522</v>
      </c>
      <c r="N82" s="70"/>
      <c r="P82" s="190">
        <f t="shared" si="4"/>
        <v>128.04134099616866</v>
      </c>
      <c r="Q82" s="11"/>
      <c r="R82" s="11"/>
      <c r="S82" s="11"/>
      <c r="T82" s="376">
        <f t="shared" si="5"/>
        <v>615.36206896551721</v>
      </c>
      <c r="U82" s="11"/>
      <c r="V82" s="11"/>
      <c r="W82" s="11"/>
      <c r="Y82" s="11">
        <v>66837.580000000045</v>
      </c>
      <c r="Z82" s="11">
        <f t="shared" si="2"/>
        <v>110813.69</v>
      </c>
      <c r="AB82" s="11">
        <f t="shared" si="3"/>
        <v>66477.53</v>
      </c>
      <c r="AC82" s="11">
        <v>82790.55</v>
      </c>
      <c r="AD82" s="11"/>
      <c r="AE82" s="4"/>
      <c r="AF82" s="4"/>
    </row>
    <row r="83" spans="1:32">
      <c r="A83" s="56"/>
      <c r="B83" s="11"/>
      <c r="C83" s="11" t="s">
        <v>1398</v>
      </c>
      <c r="D83" s="11"/>
      <c r="E83" s="11" t="s">
        <v>266</v>
      </c>
      <c r="F83" s="204">
        <v>7</v>
      </c>
      <c r="G83" s="11"/>
      <c r="H83" s="204"/>
      <c r="I83" s="11"/>
      <c r="J83" s="11">
        <v>6.89</v>
      </c>
      <c r="K83" s="185"/>
      <c r="M83" s="204">
        <v>1</v>
      </c>
      <c r="N83" s="70"/>
      <c r="P83" s="190">
        <f t="shared" si="4"/>
        <v>6.89</v>
      </c>
      <c r="Q83" s="11"/>
      <c r="R83" s="11"/>
      <c r="S83" s="11"/>
      <c r="T83" s="376">
        <f t="shared" si="5"/>
        <v>7</v>
      </c>
      <c r="U83" s="11"/>
      <c r="V83" s="11"/>
      <c r="W83" s="11"/>
      <c r="Y83" s="11">
        <v>6.89</v>
      </c>
      <c r="Z83" s="11">
        <f t="shared" si="2"/>
        <v>11.42</v>
      </c>
      <c r="AB83" s="11">
        <f t="shared" si="3"/>
        <v>6.85</v>
      </c>
      <c r="AC83" s="11">
        <v>8.5299999999999994</v>
      </c>
      <c r="AD83" s="11"/>
      <c r="AE83" s="4"/>
      <c r="AF83" s="4"/>
    </row>
    <row r="84" spans="1:32">
      <c r="A84" s="56"/>
      <c r="B84" s="11"/>
      <c r="C84" s="11" t="s">
        <v>131</v>
      </c>
      <c r="D84" s="11"/>
      <c r="E84" s="11" t="s">
        <v>98</v>
      </c>
      <c r="F84" s="204">
        <v>116558</v>
      </c>
      <c r="G84" s="11"/>
      <c r="H84" s="204"/>
      <c r="I84" s="11"/>
      <c r="J84" s="11">
        <v>24153.45</v>
      </c>
      <c r="K84" s="185"/>
      <c r="M84" s="204">
        <v>203</v>
      </c>
      <c r="N84" s="70"/>
      <c r="P84" s="190">
        <f t="shared" si="4"/>
        <v>118.98251231527094</v>
      </c>
      <c r="Q84" s="11"/>
      <c r="R84" s="11"/>
      <c r="S84" s="11"/>
      <c r="T84" s="376">
        <f t="shared" si="5"/>
        <v>574.17733990147781</v>
      </c>
      <c r="U84" s="11"/>
      <c r="V84" s="11"/>
      <c r="W84" s="11"/>
      <c r="Y84" s="11">
        <v>24153.45</v>
      </c>
      <c r="Z84" s="11">
        <f t="shared" si="2"/>
        <v>40045.33</v>
      </c>
      <c r="AB84" s="11">
        <f t="shared" si="3"/>
        <v>24023.34</v>
      </c>
      <c r="AC84" s="11">
        <v>29918.46</v>
      </c>
      <c r="AD84" s="11"/>
      <c r="AE84" s="4"/>
      <c r="AF84" s="4"/>
    </row>
    <row r="85" spans="1:32">
      <c r="A85" s="56"/>
      <c r="B85" s="11"/>
      <c r="C85" s="11" t="s">
        <v>469</v>
      </c>
      <c r="D85" s="11"/>
      <c r="E85" s="11" t="s">
        <v>470</v>
      </c>
      <c r="F85" s="204">
        <v>3374</v>
      </c>
      <c r="G85" s="11"/>
      <c r="H85" s="204"/>
      <c r="I85" s="11"/>
      <c r="J85" s="11">
        <v>608.84999999999991</v>
      </c>
      <c r="K85" s="185"/>
      <c r="M85" s="204">
        <v>4</v>
      </c>
      <c r="N85" s="70"/>
      <c r="P85" s="190">
        <f t="shared" si="4"/>
        <v>152.21249999999998</v>
      </c>
      <c r="Q85" s="11"/>
      <c r="R85" s="11"/>
      <c r="S85" s="11"/>
      <c r="T85" s="376">
        <f t="shared" si="5"/>
        <v>843.5</v>
      </c>
      <c r="U85" s="11"/>
      <c r="V85" s="11"/>
      <c r="W85" s="11"/>
      <c r="Y85" s="11">
        <v>608.84999999999991</v>
      </c>
      <c r="Z85" s="11">
        <f t="shared" si="2"/>
        <v>1009.45</v>
      </c>
      <c r="AB85" s="11">
        <f t="shared" si="3"/>
        <v>605.57000000000005</v>
      </c>
      <c r="AC85" s="11">
        <v>754.17</v>
      </c>
      <c r="AD85" s="11"/>
      <c r="AE85" s="4"/>
      <c r="AF85" s="4"/>
    </row>
    <row r="86" spans="1:32">
      <c r="A86" s="56"/>
      <c r="B86" s="11"/>
      <c r="C86" s="11" t="s">
        <v>132</v>
      </c>
      <c r="D86" s="11"/>
      <c r="E86" s="11" t="s">
        <v>118</v>
      </c>
      <c r="F86" s="204">
        <v>801814</v>
      </c>
      <c r="G86" s="11"/>
      <c r="H86" s="204"/>
      <c r="I86" s="11"/>
      <c r="J86" s="11">
        <v>169838.55999999988</v>
      </c>
      <c r="K86" s="185"/>
      <c r="M86" s="204">
        <v>1425</v>
      </c>
      <c r="N86" s="70"/>
      <c r="P86" s="190">
        <f t="shared" si="4"/>
        <v>119.18495438596483</v>
      </c>
      <c r="Q86" s="11"/>
      <c r="R86" s="11"/>
      <c r="S86" s="11"/>
      <c r="T86" s="376">
        <f t="shared" si="5"/>
        <v>562.67649122807018</v>
      </c>
      <c r="U86" s="11"/>
      <c r="V86" s="11"/>
      <c r="W86" s="11"/>
      <c r="Y86" s="11">
        <v>169838.55999999988</v>
      </c>
      <c r="Z86" s="11">
        <f t="shared" ref="Z86:Z149" si="6">ROUND($Z$635*Y86/$Y$635,2)</f>
        <v>281584.65000000002</v>
      </c>
      <c r="AB86" s="11">
        <f t="shared" ref="AB86:AB149" si="7">ROUND($AB$635*Y86/$Y$635,2)</f>
        <v>168923.65</v>
      </c>
      <c r="AC86" s="11">
        <v>210376.08</v>
      </c>
      <c r="AD86" s="11"/>
      <c r="AE86" s="4"/>
      <c r="AF86" s="4"/>
    </row>
    <row r="87" spans="1:32">
      <c r="A87" s="56"/>
      <c r="B87" s="11"/>
      <c r="C87" s="11" t="s">
        <v>133</v>
      </c>
      <c r="D87" s="11"/>
      <c r="E87" s="11" t="s">
        <v>134</v>
      </c>
      <c r="F87" s="204">
        <v>182784</v>
      </c>
      <c r="G87" s="11"/>
      <c r="H87" s="204"/>
      <c r="I87" s="11"/>
      <c r="J87" s="11">
        <v>36577.67</v>
      </c>
      <c r="K87" s="185"/>
      <c r="M87" s="204">
        <v>262</v>
      </c>
      <c r="N87" s="70"/>
      <c r="P87" s="190">
        <f t="shared" ref="P87:P150" si="8">J87/M87</f>
        <v>139.60942748091603</v>
      </c>
      <c r="Q87" s="11"/>
      <c r="R87" s="11"/>
      <c r="S87" s="11"/>
      <c r="T87" s="376">
        <f t="shared" ref="T87:T150" si="9">F87/M87</f>
        <v>697.64885496183206</v>
      </c>
      <c r="U87" s="11"/>
      <c r="V87" s="11"/>
      <c r="W87" s="11"/>
      <c r="Y87" s="11">
        <v>36577.67</v>
      </c>
      <c r="Z87" s="11">
        <f t="shared" si="6"/>
        <v>60644.12</v>
      </c>
      <c r="AB87" s="11">
        <f t="shared" si="7"/>
        <v>36380.629999999997</v>
      </c>
      <c r="AC87" s="11">
        <v>45308.12</v>
      </c>
      <c r="AD87" s="11"/>
      <c r="AE87" s="4"/>
      <c r="AF87" s="4"/>
    </row>
    <row r="88" spans="1:32">
      <c r="A88" s="56"/>
      <c r="B88" s="11"/>
      <c r="C88" s="11" t="s">
        <v>135</v>
      </c>
      <c r="D88" s="11"/>
      <c r="E88" s="11" t="s">
        <v>136</v>
      </c>
      <c r="F88" s="204">
        <v>6417987</v>
      </c>
      <c r="G88" s="11"/>
      <c r="H88" s="204"/>
      <c r="I88" s="11"/>
      <c r="J88" s="11">
        <v>1289792.3100000061</v>
      </c>
      <c r="K88" s="185"/>
      <c r="M88" s="204">
        <v>12427</v>
      </c>
      <c r="N88" s="70"/>
      <c r="P88" s="190">
        <f t="shared" si="8"/>
        <v>103.78951557093475</v>
      </c>
      <c r="Q88" s="11"/>
      <c r="R88" s="11"/>
      <c r="S88" s="11"/>
      <c r="T88" s="376">
        <f t="shared" si="9"/>
        <v>516.45505753601026</v>
      </c>
      <c r="U88" s="11"/>
      <c r="V88" s="11"/>
      <c r="W88" s="11"/>
      <c r="Y88" s="11">
        <v>1289792.3100000061</v>
      </c>
      <c r="Z88" s="11">
        <f t="shared" si="6"/>
        <v>2138417.3199999998</v>
      </c>
      <c r="AB88" s="11">
        <f t="shared" si="7"/>
        <v>1282844.3</v>
      </c>
      <c r="AC88" s="11">
        <v>1597643.34</v>
      </c>
      <c r="AD88" s="11"/>
      <c r="AE88" s="4"/>
      <c r="AF88" s="4"/>
    </row>
    <row r="89" spans="1:32">
      <c r="A89" s="56"/>
      <c r="B89" s="11"/>
      <c r="C89" s="11" t="s">
        <v>137</v>
      </c>
      <c r="D89" s="11"/>
      <c r="E89" s="11" t="s">
        <v>183</v>
      </c>
      <c r="F89" s="204">
        <v>237</v>
      </c>
      <c r="G89" s="11"/>
      <c r="H89" s="204"/>
      <c r="I89" s="11"/>
      <c r="J89" s="11">
        <v>53.35</v>
      </c>
      <c r="K89" s="185"/>
      <c r="M89" s="204">
        <v>1</v>
      </c>
      <c r="N89" s="70"/>
      <c r="P89" s="190">
        <f t="shared" si="8"/>
        <v>53.35</v>
      </c>
      <c r="Q89" s="11"/>
      <c r="R89" s="11"/>
      <c r="S89" s="11"/>
      <c r="T89" s="376">
        <f t="shared" si="9"/>
        <v>237</v>
      </c>
      <c r="U89" s="11"/>
      <c r="V89" s="11"/>
      <c r="W89" s="11"/>
      <c r="Y89" s="11">
        <v>53.35</v>
      </c>
      <c r="Z89" s="11">
        <f t="shared" si="6"/>
        <v>88.45</v>
      </c>
      <c r="AB89" s="11">
        <f t="shared" si="7"/>
        <v>53.06</v>
      </c>
      <c r="AC89" s="11">
        <v>66.08</v>
      </c>
      <c r="AD89" s="11"/>
      <c r="AE89" s="4"/>
      <c r="AF89" s="4"/>
    </row>
    <row r="90" spans="1:32">
      <c r="A90" s="56"/>
      <c r="B90" s="11"/>
      <c r="C90" s="11" t="s">
        <v>137</v>
      </c>
      <c r="D90" s="11"/>
      <c r="E90" s="11" t="s">
        <v>138</v>
      </c>
      <c r="F90" s="204">
        <v>4897607</v>
      </c>
      <c r="G90" s="11"/>
      <c r="H90" s="204"/>
      <c r="I90" s="11"/>
      <c r="J90" s="11">
        <v>1045647.6599999963</v>
      </c>
      <c r="K90" s="185"/>
      <c r="M90" s="204">
        <v>9253</v>
      </c>
      <c r="N90" s="70"/>
      <c r="P90" s="190">
        <f t="shared" si="8"/>
        <v>113.00633956554591</v>
      </c>
      <c r="Q90" s="11"/>
      <c r="R90" s="11"/>
      <c r="S90" s="11"/>
      <c r="T90" s="376">
        <f t="shared" si="9"/>
        <v>529.2993623689614</v>
      </c>
      <c r="U90" s="11"/>
      <c r="V90" s="11"/>
      <c r="W90" s="11"/>
      <c r="Y90" s="11">
        <v>1045647.6599999963</v>
      </c>
      <c r="Z90" s="11">
        <f t="shared" si="6"/>
        <v>1733636.53</v>
      </c>
      <c r="AB90" s="11">
        <f t="shared" si="7"/>
        <v>1040014.84</v>
      </c>
      <c r="AC90" s="11">
        <v>1295225.6000000001</v>
      </c>
      <c r="AD90" s="11"/>
      <c r="AE90" s="4"/>
      <c r="AF90" s="4"/>
    </row>
    <row r="91" spans="1:32">
      <c r="A91" s="56"/>
      <c r="B91" s="11"/>
      <c r="C91" s="11" t="s">
        <v>137</v>
      </c>
      <c r="D91" s="11"/>
      <c r="E91" s="11" t="s">
        <v>102</v>
      </c>
      <c r="F91" s="204">
        <v>151</v>
      </c>
      <c r="G91" s="11"/>
      <c r="H91" s="204"/>
      <c r="I91" s="11"/>
      <c r="J91" s="11">
        <v>36.35</v>
      </c>
      <c r="K91" s="185"/>
      <c r="M91" s="204">
        <v>1</v>
      </c>
      <c r="N91" s="70"/>
      <c r="P91" s="190">
        <f t="shared" si="8"/>
        <v>36.35</v>
      </c>
      <c r="Q91" s="11"/>
      <c r="R91" s="11"/>
      <c r="S91" s="11"/>
      <c r="T91" s="376">
        <f t="shared" si="9"/>
        <v>151</v>
      </c>
      <c r="U91" s="11"/>
      <c r="V91" s="11"/>
      <c r="W91" s="11"/>
      <c r="Y91" s="11">
        <v>36.35</v>
      </c>
      <c r="Z91" s="11">
        <f t="shared" si="6"/>
        <v>60.27</v>
      </c>
      <c r="AB91" s="11">
        <f t="shared" si="7"/>
        <v>36.15</v>
      </c>
      <c r="AC91" s="11">
        <v>45.03</v>
      </c>
      <c r="AD91" s="11"/>
      <c r="AE91" s="4"/>
      <c r="AF91" s="4"/>
    </row>
    <row r="92" spans="1:32">
      <c r="A92" s="56"/>
      <c r="B92" s="11"/>
      <c r="C92" s="11" t="s">
        <v>137</v>
      </c>
      <c r="D92" s="11"/>
      <c r="E92" s="11" t="s">
        <v>103</v>
      </c>
      <c r="F92" s="204">
        <v>844</v>
      </c>
      <c r="G92" s="11"/>
      <c r="H92" s="204"/>
      <c r="I92" s="11"/>
      <c r="J92" s="11">
        <v>181.59</v>
      </c>
      <c r="K92" s="185"/>
      <c r="M92" s="204">
        <v>1</v>
      </c>
      <c r="N92" s="70"/>
      <c r="P92" s="190">
        <f t="shared" si="8"/>
        <v>181.59</v>
      </c>
      <c r="Q92" s="11"/>
      <c r="R92" s="11"/>
      <c r="S92" s="11"/>
      <c r="T92" s="376">
        <f t="shared" si="9"/>
        <v>844</v>
      </c>
      <c r="U92" s="11"/>
      <c r="V92" s="11"/>
      <c r="W92" s="11"/>
      <c r="Y92" s="11">
        <v>181.59</v>
      </c>
      <c r="Z92" s="11">
        <f t="shared" si="6"/>
        <v>301.07</v>
      </c>
      <c r="AB92" s="11">
        <f t="shared" si="7"/>
        <v>180.61</v>
      </c>
      <c r="AC92" s="11">
        <v>224.93</v>
      </c>
      <c r="AD92" s="11"/>
      <c r="AE92" s="4"/>
      <c r="AF92" s="4"/>
    </row>
    <row r="93" spans="1:32">
      <c r="A93" s="56"/>
      <c r="B93" s="11"/>
      <c r="C93" s="11" t="s">
        <v>1399</v>
      </c>
      <c r="D93" s="11"/>
      <c r="E93" s="11" t="s">
        <v>118</v>
      </c>
      <c r="F93" s="204">
        <v>22886</v>
      </c>
      <c r="G93" s="11"/>
      <c r="H93" s="204"/>
      <c r="I93" s="11"/>
      <c r="J93" s="11">
        <v>4757.5499999999984</v>
      </c>
      <c r="K93" s="185"/>
      <c r="M93" s="204">
        <v>53</v>
      </c>
      <c r="N93" s="70"/>
      <c r="P93" s="190">
        <f t="shared" si="8"/>
        <v>89.765094339622607</v>
      </c>
      <c r="Q93" s="11"/>
      <c r="R93" s="11"/>
      <c r="S93" s="11"/>
      <c r="T93" s="376">
        <f t="shared" si="9"/>
        <v>431.81132075471697</v>
      </c>
      <c r="U93" s="11"/>
      <c r="V93" s="11"/>
      <c r="W93" s="11"/>
      <c r="Y93" s="11">
        <v>4757.5499999999984</v>
      </c>
      <c r="Z93" s="11">
        <f t="shared" si="6"/>
        <v>7887.8</v>
      </c>
      <c r="AB93" s="11">
        <f t="shared" si="7"/>
        <v>4731.92</v>
      </c>
      <c r="AC93" s="11">
        <v>5893.09</v>
      </c>
      <c r="AD93" s="11"/>
      <c r="AE93" s="4"/>
      <c r="AF93" s="4"/>
    </row>
    <row r="94" spans="1:32">
      <c r="A94" s="56"/>
      <c r="B94" s="11"/>
      <c r="C94" s="11" t="s">
        <v>1400</v>
      </c>
      <c r="D94" s="11"/>
      <c r="E94" s="11" t="s">
        <v>113</v>
      </c>
      <c r="F94" s="204">
        <v>7769</v>
      </c>
      <c r="G94" s="11"/>
      <c r="H94" s="204"/>
      <c r="I94" s="11"/>
      <c r="J94" s="11">
        <v>1669.05</v>
      </c>
      <c r="K94" s="185"/>
      <c r="M94" s="204">
        <v>10</v>
      </c>
      <c r="N94" s="70"/>
      <c r="P94" s="190">
        <f t="shared" si="8"/>
        <v>166.905</v>
      </c>
      <c r="Q94" s="11"/>
      <c r="R94" s="11"/>
      <c r="S94" s="11"/>
      <c r="T94" s="376">
        <f t="shared" si="9"/>
        <v>776.9</v>
      </c>
      <c r="U94" s="11"/>
      <c r="V94" s="11"/>
      <c r="W94" s="11"/>
      <c r="Y94" s="11">
        <v>1669.05</v>
      </c>
      <c r="Z94" s="11">
        <f t="shared" si="6"/>
        <v>2767.21</v>
      </c>
      <c r="AB94" s="11">
        <f t="shared" si="7"/>
        <v>1660.06</v>
      </c>
      <c r="AC94" s="11">
        <v>2067.42</v>
      </c>
      <c r="AD94" s="11"/>
      <c r="AE94" s="4"/>
      <c r="AF94" s="4"/>
    </row>
    <row r="95" spans="1:32">
      <c r="A95" s="56"/>
      <c r="B95" s="11"/>
      <c r="C95" s="11" t="s">
        <v>139</v>
      </c>
      <c r="D95" s="11"/>
      <c r="E95" s="11" t="s">
        <v>470</v>
      </c>
      <c r="F95" s="204">
        <v>919</v>
      </c>
      <c r="G95" s="11"/>
      <c r="H95" s="204"/>
      <c r="I95" s="11"/>
      <c r="J95" s="11">
        <v>193.1</v>
      </c>
      <c r="K95" s="185"/>
      <c r="M95" s="204">
        <v>1</v>
      </c>
      <c r="N95" s="70"/>
      <c r="P95" s="190">
        <f t="shared" si="8"/>
        <v>193.1</v>
      </c>
      <c r="Q95" s="11"/>
      <c r="R95" s="11"/>
      <c r="S95" s="11"/>
      <c r="T95" s="376">
        <f t="shared" si="9"/>
        <v>919</v>
      </c>
      <c r="U95" s="11"/>
      <c r="V95" s="11"/>
      <c r="W95" s="11"/>
      <c r="Y95" s="11">
        <v>193.1</v>
      </c>
      <c r="Z95" s="11">
        <f t="shared" si="6"/>
        <v>320.14999999999998</v>
      </c>
      <c r="AB95" s="11">
        <f t="shared" si="7"/>
        <v>192.06</v>
      </c>
      <c r="AC95" s="11">
        <v>239.19</v>
      </c>
      <c r="AD95" s="11"/>
      <c r="AE95" s="4"/>
      <c r="AF95" s="4"/>
    </row>
    <row r="96" spans="1:32">
      <c r="A96" s="56"/>
      <c r="B96" s="11"/>
      <c r="C96" s="11" t="s">
        <v>139</v>
      </c>
      <c r="D96" s="11"/>
      <c r="E96" s="11" t="s">
        <v>136</v>
      </c>
      <c r="F96" s="204">
        <v>127842</v>
      </c>
      <c r="G96" s="11"/>
      <c r="H96" s="204"/>
      <c r="I96" s="11"/>
      <c r="J96" s="11">
        <v>25491.860000000008</v>
      </c>
      <c r="K96" s="185"/>
      <c r="M96" s="204">
        <v>146</v>
      </c>
      <c r="N96" s="70"/>
      <c r="P96" s="190">
        <f t="shared" si="8"/>
        <v>174.60178082191786</v>
      </c>
      <c r="Q96" s="11"/>
      <c r="R96" s="11"/>
      <c r="S96" s="11"/>
      <c r="T96" s="376">
        <f t="shared" si="9"/>
        <v>875.63013698630141</v>
      </c>
      <c r="U96" s="11"/>
      <c r="V96" s="11"/>
      <c r="W96" s="11"/>
      <c r="Y96" s="11">
        <v>25491.860000000008</v>
      </c>
      <c r="Z96" s="11">
        <f t="shared" si="6"/>
        <v>42264.35</v>
      </c>
      <c r="AB96" s="11">
        <f t="shared" si="7"/>
        <v>25354.54</v>
      </c>
      <c r="AC96" s="11">
        <v>31576.32</v>
      </c>
      <c r="AD96" s="11"/>
      <c r="AE96" s="4"/>
      <c r="AF96" s="4"/>
    </row>
    <row r="97" spans="1:32">
      <c r="A97" s="56"/>
      <c r="B97" s="11"/>
      <c r="C97" s="11" t="s">
        <v>139</v>
      </c>
      <c r="D97" s="11"/>
      <c r="E97" s="11" t="s">
        <v>163</v>
      </c>
      <c r="F97" s="204">
        <v>1275</v>
      </c>
      <c r="G97" s="11"/>
      <c r="H97" s="204"/>
      <c r="I97" s="11"/>
      <c r="J97" s="11">
        <v>272.58999999999997</v>
      </c>
      <c r="K97" s="185"/>
      <c r="M97" s="204">
        <v>2</v>
      </c>
      <c r="N97" s="70"/>
      <c r="P97" s="190">
        <f t="shared" si="8"/>
        <v>136.29499999999999</v>
      </c>
      <c r="Q97" s="11"/>
      <c r="R97" s="11"/>
      <c r="S97" s="11"/>
      <c r="T97" s="376">
        <f t="shared" si="9"/>
        <v>637.5</v>
      </c>
      <c r="U97" s="11"/>
      <c r="V97" s="11"/>
      <c r="W97" s="11"/>
      <c r="Y97" s="11">
        <v>272.58999999999997</v>
      </c>
      <c r="Z97" s="11">
        <f t="shared" si="6"/>
        <v>451.94</v>
      </c>
      <c r="AB97" s="11">
        <f t="shared" si="7"/>
        <v>271.12</v>
      </c>
      <c r="AC97" s="11">
        <v>337.65</v>
      </c>
      <c r="AD97" s="11"/>
      <c r="AE97" s="4"/>
      <c r="AF97" s="4"/>
    </row>
    <row r="98" spans="1:32">
      <c r="A98" s="56"/>
      <c r="B98" s="11"/>
      <c r="C98" s="11" t="s">
        <v>140</v>
      </c>
      <c r="D98" s="11"/>
      <c r="E98" s="11" t="s">
        <v>141</v>
      </c>
      <c r="F98" s="204">
        <v>664323</v>
      </c>
      <c r="G98" s="11"/>
      <c r="H98" s="204"/>
      <c r="I98" s="11"/>
      <c r="J98" s="11">
        <v>136101.99000000043</v>
      </c>
      <c r="K98" s="185"/>
      <c r="M98" s="204">
        <v>1188</v>
      </c>
      <c r="N98" s="70"/>
      <c r="P98" s="190">
        <f t="shared" si="8"/>
        <v>114.56396464646501</v>
      </c>
      <c r="Q98" s="11"/>
      <c r="R98" s="11"/>
      <c r="S98" s="11"/>
      <c r="T98" s="376">
        <f t="shared" si="9"/>
        <v>559.19444444444446</v>
      </c>
      <c r="U98" s="11"/>
      <c r="V98" s="11"/>
      <c r="W98" s="11"/>
      <c r="Y98" s="11">
        <v>136101.99000000043</v>
      </c>
      <c r="Z98" s="11">
        <f t="shared" si="6"/>
        <v>225650.94</v>
      </c>
      <c r="AB98" s="11">
        <f t="shared" si="7"/>
        <v>135368.82</v>
      </c>
      <c r="AC98" s="11">
        <v>168587.17</v>
      </c>
      <c r="AD98" s="11"/>
      <c r="AE98" s="4"/>
      <c r="AF98" s="4"/>
    </row>
    <row r="99" spans="1:32">
      <c r="A99" s="56"/>
      <c r="B99" s="11"/>
      <c r="C99" s="11" t="s">
        <v>140</v>
      </c>
      <c r="D99" s="11"/>
      <c r="E99" s="11" t="s">
        <v>276</v>
      </c>
      <c r="F99" s="204">
        <v>713</v>
      </c>
      <c r="G99" s="11"/>
      <c r="H99" s="204"/>
      <c r="I99" s="11"/>
      <c r="J99" s="11">
        <v>157.48000000000002</v>
      </c>
      <c r="K99" s="185"/>
      <c r="M99" s="204">
        <v>2</v>
      </c>
      <c r="N99" s="70"/>
      <c r="P99" s="190">
        <f t="shared" si="8"/>
        <v>78.740000000000009</v>
      </c>
      <c r="Q99" s="11"/>
      <c r="R99" s="11"/>
      <c r="S99" s="11"/>
      <c r="T99" s="376">
        <f t="shared" si="9"/>
        <v>356.5</v>
      </c>
      <c r="U99" s="11"/>
      <c r="V99" s="11"/>
      <c r="W99" s="11"/>
      <c r="Y99" s="11">
        <v>157.48000000000002</v>
      </c>
      <c r="Z99" s="11">
        <f t="shared" si="6"/>
        <v>261.08999999999997</v>
      </c>
      <c r="AB99" s="11">
        <f t="shared" si="7"/>
        <v>156.63</v>
      </c>
      <c r="AC99" s="11">
        <v>195.07</v>
      </c>
      <c r="AD99" s="11"/>
      <c r="AE99" s="4"/>
      <c r="AF99" s="4"/>
    </row>
    <row r="100" spans="1:32">
      <c r="A100" s="56"/>
      <c r="B100" s="11"/>
      <c r="C100" s="11" t="s">
        <v>140</v>
      </c>
      <c r="D100" s="11"/>
      <c r="E100" s="11" t="s">
        <v>319</v>
      </c>
      <c r="F100" s="204">
        <v>577</v>
      </c>
      <c r="G100" s="11"/>
      <c r="H100" s="204"/>
      <c r="I100" s="11"/>
      <c r="J100" s="11">
        <v>122.96</v>
      </c>
      <c r="K100" s="185"/>
      <c r="M100" s="204">
        <v>1</v>
      </c>
      <c r="N100" s="70"/>
      <c r="P100" s="190">
        <f t="shared" si="8"/>
        <v>122.96</v>
      </c>
      <c r="Q100" s="11"/>
      <c r="R100" s="11"/>
      <c r="S100" s="11"/>
      <c r="T100" s="376">
        <f t="shared" si="9"/>
        <v>577</v>
      </c>
      <c r="U100" s="11"/>
      <c r="V100" s="11"/>
      <c r="W100" s="11"/>
      <c r="Y100" s="11">
        <v>122.96</v>
      </c>
      <c r="Z100" s="11">
        <f t="shared" si="6"/>
        <v>203.86</v>
      </c>
      <c r="AB100" s="11">
        <f t="shared" si="7"/>
        <v>122.3</v>
      </c>
      <c r="AC100" s="11">
        <v>152.31</v>
      </c>
      <c r="AD100" s="11"/>
      <c r="AE100" s="4"/>
      <c r="AF100" s="4"/>
    </row>
    <row r="101" spans="1:32">
      <c r="A101" s="56"/>
      <c r="B101" s="11"/>
      <c r="C101" s="11" t="s">
        <v>140</v>
      </c>
      <c r="D101" s="11"/>
      <c r="E101" s="11" t="s">
        <v>378</v>
      </c>
      <c r="F101" s="204">
        <v>1921</v>
      </c>
      <c r="G101" s="11"/>
      <c r="H101" s="204"/>
      <c r="I101" s="11"/>
      <c r="J101" s="11">
        <v>407.87</v>
      </c>
      <c r="K101" s="185"/>
      <c r="M101" s="204">
        <v>3</v>
      </c>
      <c r="N101" s="70"/>
      <c r="P101" s="190">
        <f t="shared" si="8"/>
        <v>135.95666666666668</v>
      </c>
      <c r="Q101" s="11"/>
      <c r="R101" s="11"/>
      <c r="S101" s="11"/>
      <c r="T101" s="376">
        <f t="shared" si="9"/>
        <v>640.33333333333337</v>
      </c>
      <c r="U101" s="11"/>
      <c r="V101" s="11"/>
      <c r="W101" s="11"/>
      <c r="Y101" s="11">
        <v>407.87</v>
      </c>
      <c r="Z101" s="11">
        <f t="shared" si="6"/>
        <v>676.23</v>
      </c>
      <c r="AB101" s="11">
        <f t="shared" si="7"/>
        <v>405.67</v>
      </c>
      <c r="AC101" s="11">
        <v>505.22</v>
      </c>
      <c r="AD101" s="11"/>
      <c r="AE101" s="4"/>
      <c r="AF101" s="4"/>
    </row>
    <row r="102" spans="1:32">
      <c r="A102" s="56"/>
      <c r="B102" s="11"/>
      <c r="C102" s="11" t="s">
        <v>140</v>
      </c>
      <c r="D102" s="11"/>
      <c r="E102" s="11" t="s">
        <v>437</v>
      </c>
      <c r="F102" s="204">
        <v>1745</v>
      </c>
      <c r="G102" s="11"/>
      <c r="H102" s="204"/>
      <c r="I102" s="11"/>
      <c r="J102" s="11">
        <v>377.71999999999997</v>
      </c>
      <c r="K102" s="185"/>
      <c r="M102" s="204">
        <v>2</v>
      </c>
      <c r="N102" s="70"/>
      <c r="P102" s="190">
        <f t="shared" si="8"/>
        <v>188.85999999999999</v>
      </c>
      <c r="Q102" s="11"/>
      <c r="R102" s="11"/>
      <c r="S102" s="11"/>
      <c r="T102" s="376">
        <f t="shared" si="9"/>
        <v>872.5</v>
      </c>
      <c r="U102" s="11"/>
      <c r="V102" s="11"/>
      <c r="W102" s="11"/>
      <c r="Y102" s="11">
        <v>377.71999999999997</v>
      </c>
      <c r="Z102" s="11">
        <f t="shared" si="6"/>
        <v>626.24</v>
      </c>
      <c r="AB102" s="11">
        <f t="shared" si="7"/>
        <v>375.69</v>
      </c>
      <c r="AC102" s="11">
        <v>467.88</v>
      </c>
      <c r="AD102" s="11"/>
      <c r="AE102" s="4"/>
      <c r="AF102" s="4"/>
    </row>
    <row r="103" spans="1:32">
      <c r="A103" s="56"/>
      <c r="B103" s="11"/>
      <c r="C103" s="11" t="s">
        <v>140</v>
      </c>
      <c r="D103" s="11"/>
      <c r="E103" s="11" t="s">
        <v>480</v>
      </c>
      <c r="F103" s="204">
        <v>602</v>
      </c>
      <c r="G103" s="11"/>
      <c r="H103" s="204"/>
      <c r="I103" s="11"/>
      <c r="J103" s="11">
        <v>128.66999999999999</v>
      </c>
      <c r="K103" s="185"/>
      <c r="M103" s="204">
        <v>1</v>
      </c>
      <c r="N103" s="70"/>
      <c r="P103" s="190">
        <f t="shared" si="8"/>
        <v>128.66999999999999</v>
      </c>
      <c r="Q103" s="11"/>
      <c r="R103" s="11"/>
      <c r="S103" s="11"/>
      <c r="T103" s="376">
        <f t="shared" si="9"/>
        <v>602</v>
      </c>
      <c r="U103" s="11"/>
      <c r="V103" s="11"/>
      <c r="W103" s="11"/>
      <c r="Y103" s="11">
        <v>128.66999999999999</v>
      </c>
      <c r="Z103" s="11">
        <f t="shared" si="6"/>
        <v>213.33</v>
      </c>
      <c r="AB103" s="11">
        <f t="shared" si="7"/>
        <v>127.98</v>
      </c>
      <c r="AC103" s="11">
        <v>159.38</v>
      </c>
      <c r="AD103" s="11"/>
      <c r="AE103" s="4"/>
      <c r="AF103" s="4"/>
    </row>
    <row r="104" spans="1:32">
      <c r="A104" s="56"/>
      <c r="B104" s="11"/>
      <c r="C104" s="11" t="s">
        <v>702</v>
      </c>
      <c r="D104" s="11"/>
      <c r="E104" s="11" t="s">
        <v>141</v>
      </c>
      <c r="F104" s="204">
        <v>52535</v>
      </c>
      <c r="G104" s="11"/>
      <c r="H104" s="204"/>
      <c r="I104" s="11"/>
      <c r="J104" s="11">
        <v>10922.510000000002</v>
      </c>
      <c r="K104" s="185"/>
      <c r="M104" s="204">
        <v>65</v>
      </c>
      <c r="N104" s="70"/>
      <c r="P104" s="190">
        <f t="shared" si="8"/>
        <v>168.03861538461541</v>
      </c>
      <c r="Q104" s="11"/>
      <c r="R104" s="11"/>
      <c r="S104" s="11"/>
      <c r="T104" s="376">
        <f t="shared" si="9"/>
        <v>808.23076923076928</v>
      </c>
      <c r="U104" s="11"/>
      <c r="V104" s="11"/>
      <c r="W104" s="11"/>
      <c r="Y104" s="11">
        <v>10922.510000000002</v>
      </c>
      <c r="Z104" s="11">
        <f t="shared" si="6"/>
        <v>18109.03</v>
      </c>
      <c r="AB104" s="11">
        <f t="shared" si="7"/>
        <v>10863.67</v>
      </c>
      <c r="AC104" s="11">
        <v>13529.52</v>
      </c>
      <c r="AD104" s="11"/>
      <c r="AE104" s="4"/>
      <c r="AF104" s="4"/>
    </row>
    <row r="105" spans="1:32">
      <c r="A105" s="56"/>
      <c r="B105" s="11"/>
      <c r="C105" s="11" t="s">
        <v>1401</v>
      </c>
      <c r="D105" s="11"/>
      <c r="E105" s="11" t="s">
        <v>116</v>
      </c>
      <c r="F105" s="204">
        <v>2326</v>
      </c>
      <c r="G105" s="11"/>
      <c r="H105" s="204"/>
      <c r="I105" s="11"/>
      <c r="J105" s="11">
        <v>489.79999999999995</v>
      </c>
      <c r="K105" s="185"/>
      <c r="M105" s="204">
        <v>2</v>
      </c>
      <c r="N105" s="70"/>
      <c r="P105" s="190">
        <f t="shared" si="8"/>
        <v>244.89999999999998</v>
      </c>
      <c r="Q105" s="11"/>
      <c r="R105" s="11"/>
      <c r="S105" s="11"/>
      <c r="T105" s="376">
        <f t="shared" si="9"/>
        <v>1163</v>
      </c>
      <c r="U105" s="11"/>
      <c r="V105" s="11"/>
      <c r="W105" s="11"/>
      <c r="Y105" s="11">
        <v>489.79999999999995</v>
      </c>
      <c r="Z105" s="11">
        <f t="shared" si="6"/>
        <v>812.07</v>
      </c>
      <c r="AB105" s="11">
        <f t="shared" si="7"/>
        <v>487.16</v>
      </c>
      <c r="AC105" s="11">
        <v>606.71</v>
      </c>
      <c r="AD105" s="11"/>
      <c r="AE105" s="4"/>
      <c r="AF105" s="4"/>
    </row>
    <row r="106" spans="1:32">
      <c r="A106" s="56"/>
      <c r="B106" s="11"/>
      <c r="C106" s="11" t="s">
        <v>142</v>
      </c>
      <c r="D106" s="11"/>
      <c r="E106" s="11" t="s">
        <v>143</v>
      </c>
      <c r="F106" s="204">
        <v>348597</v>
      </c>
      <c r="G106" s="11"/>
      <c r="H106" s="204"/>
      <c r="I106" s="11"/>
      <c r="J106" s="11">
        <v>72182.000000000116</v>
      </c>
      <c r="K106" s="185"/>
      <c r="M106" s="204">
        <v>645</v>
      </c>
      <c r="N106" s="70"/>
      <c r="P106" s="190">
        <f t="shared" si="8"/>
        <v>111.91007751938002</v>
      </c>
      <c r="Q106" s="11"/>
      <c r="R106" s="11"/>
      <c r="S106" s="11"/>
      <c r="T106" s="376">
        <f t="shared" si="9"/>
        <v>540.46046511627912</v>
      </c>
      <c r="U106" s="11"/>
      <c r="V106" s="11"/>
      <c r="W106" s="11"/>
      <c r="Y106" s="11">
        <v>72182.000000000116</v>
      </c>
      <c r="Z106" s="11">
        <f t="shared" si="6"/>
        <v>119674.49</v>
      </c>
      <c r="AB106" s="11">
        <f t="shared" si="7"/>
        <v>71793.16</v>
      </c>
      <c r="AC106" s="11">
        <v>89410.59</v>
      </c>
      <c r="AD106" s="11"/>
      <c r="AE106" s="4"/>
      <c r="AF106" s="4"/>
    </row>
    <row r="107" spans="1:32">
      <c r="A107" s="56"/>
      <c r="B107" s="11"/>
      <c r="C107" s="11" t="s">
        <v>144</v>
      </c>
      <c r="D107" s="11"/>
      <c r="E107" s="11" t="s">
        <v>145</v>
      </c>
      <c r="F107" s="204">
        <v>265</v>
      </c>
      <c r="G107" s="11"/>
      <c r="H107" s="204"/>
      <c r="I107" s="11"/>
      <c r="J107" s="11">
        <v>59.89</v>
      </c>
      <c r="K107" s="185"/>
      <c r="M107" s="204">
        <v>1</v>
      </c>
      <c r="N107" s="70"/>
      <c r="P107" s="190">
        <f t="shared" si="8"/>
        <v>59.89</v>
      </c>
      <c r="Q107" s="11"/>
      <c r="R107" s="11"/>
      <c r="S107" s="11"/>
      <c r="T107" s="376">
        <f t="shared" si="9"/>
        <v>265</v>
      </c>
      <c r="U107" s="11"/>
      <c r="V107" s="11"/>
      <c r="W107" s="11"/>
      <c r="Y107" s="11">
        <v>59.89</v>
      </c>
      <c r="Z107" s="11">
        <f t="shared" si="6"/>
        <v>99.29</v>
      </c>
      <c r="AB107" s="11">
        <f t="shared" si="7"/>
        <v>59.57</v>
      </c>
      <c r="AC107" s="11">
        <v>74.180000000000007</v>
      </c>
      <c r="AD107" s="11"/>
      <c r="AE107" s="4"/>
      <c r="AF107" s="4"/>
    </row>
    <row r="108" spans="1:32">
      <c r="A108" s="56"/>
      <c r="B108" s="11"/>
      <c r="C108" s="11" t="s">
        <v>517</v>
      </c>
      <c r="D108" s="11"/>
      <c r="E108" s="11" t="s">
        <v>297</v>
      </c>
      <c r="F108" s="204">
        <v>3051</v>
      </c>
      <c r="G108" s="11"/>
      <c r="H108" s="204"/>
      <c r="I108" s="11"/>
      <c r="J108" s="11">
        <v>593.04</v>
      </c>
      <c r="K108" s="185"/>
      <c r="M108" s="204">
        <v>9</v>
      </c>
      <c r="N108" s="70"/>
      <c r="P108" s="190">
        <f t="shared" si="8"/>
        <v>65.893333333333331</v>
      </c>
      <c r="Q108" s="11"/>
      <c r="R108" s="11"/>
      <c r="S108" s="11"/>
      <c r="T108" s="376">
        <f t="shared" si="9"/>
        <v>339</v>
      </c>
      <c r="U108" s="11"/>
      <c r="V108" s="11"/>
      <c r="W108" s="11"/>
      <c r="Y108" s="11">
        <v>593.04</v>
      </c>
      <c r="Z108" s="11">
        <f t="shared" si="6"/>
        <v>983.23</v>
      </c>
      <c r="AB108" s="11">
        <f t="shared" si="7"/>
        <v>589.85</v>
      </c>
      <c r="AC108" s="11">
        <v>734.59</v>
      </c>
      <c r="AD108" s="11"/>
      <c r="AE108" s="4"/>
      <c r="AF108" s="4"/>
    </row>
    <row r="109" spans="1:32">
      <c r="A109" s="56"/>
      <c r="B109" s="11"/>
      <c r="C109" s="11" t="s">
        <v>654</v>
      </c>
      <c r="D109" s="11"/>
      <c r="E109" s="11" t="s">
        <v>147</v>
      </c>
      <c r="F109" s="204">
        <v>1871045</v>
      </c>
      <c r="G109" s="11"/>
      <c r="H109" s="204"/>
      <c r="I109" s="11"/>
      <c r="J109" s="11">
        <v>396081.88999999937</v>
      </c>
      <c r="K109" s="185"/>
      <c r="M109" s="204">
        <v>4892</v>
      </c>
      <c r="N109" s="70"/>
      <c r="P109" s="190">
        <f t="shared" si="8"/>
        <v>80.965226901062834</v>
      </c>
      <c r="Q109" s="11"/>
      <c r="R109" s="11"/>
      <c r="S109" s="11"/>
      <c r="T109" s="376">
        <f t="shared" si="9"/>
        <v>382.4703597710548</v>
      </c>
      <c r="U109" s="11"/>
      <c r="V109" s="11"/>
      <c r="W109" s="11"/>
      <c r="Y109" s="11">
        <v>396081.88999999937</v>
      </c>
      <c r="Z109" s="11">
        <f t="shared" si="6"/>
        <v>656685.86</v>
      </c>
      <c r="AB109" s="11">
        <f t="shared" si="7"/>
        <v>393948.23</v>
      </c>
      <c r="AC109" s="11">
        <v>490619.76</v>
      </c>
      <c r="AD109" s="11"/>
      <c r="AE109" s="4"/>
      <c r="AF109" s="4"/>
    </row>
    <row r="110" spans="1:32">
      <c r="A110" s="56"/>
      <c r="B110" s="11"/>
      <c r="C110" s="11" t="s">
        <v>654</v>
      </c>
      <c r="D110" s="11"/>
      <c r="E110" s="11" t="s">
        <v>148</v>
      </c>
      <c r="F110" s="204"/>
      <c r="G110" s="11"/>
      <c r="H110" s="204"/>
      <c r="I110" s="11"/>
      <c r="J110" s="11">
        <v>5.66</v>
      </c>
      <c r="K110" s="185"/>
      <c r="M110" s="204">
        <v>1</v>
      </c>
      <c r="N110" s="70"/>
      <c r="P110" s="190">
        <f t="shared" si="8"/>
        <v>5.66</v>
      </c>
      <c r="Q110" s="11"/>
      <c r="R110" s="11"/>
      <c r="S110" s="11"/>
      <c r="T110" s="376">
        <f t="shared" si="9"/>
        <v>0</v>
      </c>
      <c r="U110" s="11"/>
      <c r="V110" s="11"/>
      <c r="W110" s="11"/>
      <c r="Y110" s="11">
        <v>5.66</v>
      </c>
      <c r="Z110" s="11">
        <f t="shared" si="6"/>
        <v>9.3800000000000008</v>
      </c>
      <c r="AB110" s="11">
        <f t="shared" si="7"/>
        <v>5.63</v>
      </c>
      <c r="AC110" s="11">
        <v>7.01</v>
      </c>
      <c r="AD110" s="11"/>
      <c r="AE110" s="4"/>
      <c r="AF110" s="4"/>
    </row>
    <row r="111" spans="1:32">
      <c r="A111" s="56"/>
      <c r="B111" s="11"/>
      <c r="C111" s="11" t="s">
        <v>654</v>
      </c>
      <c r="D111" s="11"/>
      <c r="E111" s="11" t="s">
        <v>244</v>
      </c>
      <c r="F111" s="204">
        <v>8166</v>
      </c>
      <c r="G111" s="11"/>
      <c r="H111" s="204"/>
      <c r="I111" s="11"/>
      <c r="J111" s="11">
        <v>1853.9599999999998</v>
      </c>
      <c r="K111" s="185"/>
      <c r="M111" s="204">
        <v>36</v>
      </c>
      <c r="N111" s="70"/>
      <c r="P111" s="190">
        <f t="shared" si="8"/>
        <v>51.498888888888885</v>
      </c>
      <c r="Q111" s="11"/>
      <c r="R111" s="11"/>
      <c r="S111" s="11"/>
      <c r="T111" s="376">
        <f t="shared" si="9"/>
        <v>226.83333333333334</v>
      </c>
      <c r="U111" s="11"/>
      <c r="V111" s="11"/>
      <c r="W111" s="11"/>
      <c r="Y111" s="11">
        <v>1853.9599999999998</v>
      </c>
      <c r="Z111" s="11">
        <f t="shared" si="6"/>
        <v>3073.78</v>
      </c>
      <c r="AB111" s="11">
        <f t="shared" si="7"/>
        <v>1843.97</v>
      </c>
      <c r="AC111" s="11">
        <v>2296.4699999999998</v>
      </c>
      <c r="AD111" s="11"/>
      <c r="AE111" s="4"/>
      <c r="AF111" s="4"/>
    </row>
    <row r="112" spans="1:32">
      <c r="A112" s="56"/>
      <c r="B112" s="11"/>
      <c r="C112" s="11" t="s">
        <v>703</v>
      </c>
      <c r="D112" s="11"/>
      <c r="E112" s="11" t="s">
        <v>147</v>
      </c>
      <c r="F112" s="204">
        <v>119018</v>
      </c>
      <c r="G112" s="11"/>
      <c r="H112" s="204"/>
      <c r="I112" s="11"/>
      <c r="J112" s="11">
        <v>25772.719999999987</v>
      </c>
      <c r="K112" s="185"/>
      <c r="M112" s="204">
        <v>311</v>
      </c>
      <c r="N112" s="70"/>
      <c r="P112" s="190">
        <f t="shared" si="8"/>
        <v>82.870482315112497</v>
      </c>
      <c r="Q112" s="11"/>
      <c r="R112" s="11"/>
      <c r="S112" s="11"/>
      <c r="T112" s="376">
        <f t="shared" si="9"/>
        <v>382.69453376205786</v>
      </c>
      <c r="U112" s="11"/>
      <c r="V112" s="11"/>
      <c r="W112" s="11"/>
      <c r="Y112" s="11">
        <v>25772.719999999987</v>
      </c>
      <c r="Z112" s="11">
        <f t="shared" si="6"/>
        <v>42730</v>
      </c>
      <c r="AB112" s="11">
        <f t="shared" si="7"/>
        <v>25633.88</v>
      </c>
      <c r="AC112" s="11">
        <v>31924.22</v>
      </c>
      <c r="AD112" s="11"/>
      <c r="AE112" s="4"/>
      <c r="AF112" s="4"/>
    </row>
    <row r="113" spans="1:32">
      <c r="A113" s="56"/>
      <c r="B113" s="11"/>
      <c r="C113" s="11" t="s">
        <v>703</v>
      </c>
      <c r="D113" s="11"/>
      <c r="E113" s="11" t="s">
        <v>187</v>
      </c>
      <c r="F113" s="204">
        <v>131</v>
      </c>
      <c r="G113" s="11"/>
      <c r="H113" s="204"/>
      <c r="I113" s="11"/>
      <c r="J113" s="11">
        <v>32.5</v>
      </c>
      <c r="K113" s="185"/>
      <c r="M113" s="204">
        <v>1</v>
      </c>
      <c r="N113" s="70"/>
      <c r="P113" s="190">
        <f t="shared" si="8"/>
        <v>32.5</v>
      </c>
      <c r="Q113" s="11"/>
      <c r="R113" s="11"/>
      <c r="S113" s="11"/>
      <c r="T113" s="376">
        <f t="shared" si="9"/>
        <v>131</v>
      </c>
      <c r="U113" s="11"/>
      <c r="V113" s="11"/>
      <c r="W113" s="11"/>
      <c r="Y113" s="11">
        <v>32.5</v>
      </c>
      <c r="Z113" s="11">
        <f t="shared" si="6"/>
        <v>53.88</v>
      </c>
      <c r="AB113" s="11">
        <f t="shared" si="7"/>
        <v>32.32</v>
      </c>
      <c r="AC113" s="11">
        <v>40.26</v>
      </c>
      <c r="AD113" s="11"/>
      <c r="AE113" s="4"/>
      <c r="AF113" s="4"/>
    </row>
    <row r="114" spans="1:32">
      <c r="A114" s="56"/>
      <c r="B114" s="11"/>
      <c r="C114" s="11" t="s">
        <v>146</v>
      </c>
      <c r="D114" s="11"/>
      <c r="E114" s="11" t="s">
        <v>91</v>
      </c>
      <c r="F114" s="204">
        <v>1981</v>
      </c>
      <c r="G114" s="11"/>
      <c r="H114" s="204"/>
      <c r="I114" s="11"/>
      <c r="J114" s="11">
        <v>420.47</v>
      </c>
      <c r="K114" s="185"/>
      <c r="M114" s="204">
        <v>3</v>
      </c>
      <c r="N114" s="70"/>
      <c r="P114" s="190">
        <f t="shared" si="8"/>
        <v>140.15666666666667</v>
      </c>
      <c r="Q114" s="11"/>
      <c r="R114" s="11"/>
      <c r="S114" s="11"/>
      <c r="T114" s="376">
        <f t="shared" si="9"/>
        <v>660.33333333333337</v>
      </c>
      <c r="U114" s="11"/>
      <c r="V114" s="11"/>
      <c r="W114" s="11"/>
      <c r="Y114" s="11">
        <v>420.47</v>
      </c>
      <c r="Z114" s="11">
        <f t="shared" si="6"/>
        <v>697.12</v>
      </c>
      <c r="AB114" s="11">
        <f t="shared" si="7"/>
        <v>418.2</v>
      </c>
      <c r="AC114" s="11">
        <v>520.83000000000004</v>
      </c>
      <c r="AD114" s="11"/>
      <c r="AE114" s="4"/>
      <c r="AF114" s="4"/>
    </row>
    <row r="115" spans="1:32">
      <c r="A115" s="56"/>
      <c r="B115" s="11"/>
      <c r="C115" s="11" t="s">
        <v>146</v>
      </c>
      <c r="D115" s="11"/>
      <c r="E115" s="11" t="s">
        <v>147</v>
      </c>
      <c r="F115" s="204">
        <v>2874</v>
      </c>
      <c r="G115" s="11"/>
      <c r="H115" s="204"/>
      <c r="I115" s="11"/>
      <c r="J115" s="11">
        <v>555.46</v>
      </c>
      <c r="K115" s="185"/>
      <c r="M115" s="204">
        <v>8</v>
      </c>
      <c r="N115" s="70"/>
      <c r="P115" s="190">
        <f t="shared" si="8"/>
        <v>69.432500000000005</v>
      </c>
      <c r="Q115" s="11"/>
      <c r="R115" s="11"/>
      <c r="S115" s="11"/>
      <c r="T115" s="376">
        <f t="shared" si="9"/>
        <v>359.25</v>
      </c>
      <c r="U115" s="11"/>
      <c r="V115" s="11"/>
      <c r="W115" s="11"/>
      <c r="Y115" s="11">
        <v>555.46</v>
      </c>
      <c r="Z115" s="11">
        <f t="shared" si="6"/>
        <v>920.93</v>
      </c>
      <c r="AB115" s="11">
        <f t="shared" si="7"/>
        <v>552.47</v>
      </c>
      <c r="AC115" s="11">
        <v>688.04</v>
      </c>
      <c r="AD115" s="11"/>
      <c r="AE115" s="4"/>
      <c r="AF115" s="4"/>
    </row>
    <row r="116" spans="1:32">
      <c r="A116" s="56"/>
      <c r="B116" s="11"/>
      <c r="C116" s="11" t="s">
        <v>146</v>
      </c>
      <c r="D116" s="11"/>
      <c r="E116" s="11" t="s">
        <v>143</v>
      </c>
      <c r="F116" s="204">
        <v>2650758</v>
      </c>
      <c r="G116" s="11"/>
      <c r="H116" s="204"/>
      <c r="I116" s="11"/>
      <c r="J116" s="11">
        <v>540192.679999999</v>
      </c>
      <c r="K116" s="185"/>
      <c r="M116" s="204">
        <v>4663</v>
      </c>
      <c r="N116" s="70"/>
      <c r="P116" s="190">
        <f t="shared" si="8"/>
        <v>115.8465966116232</v>
      </c>
      <c r="Q116" s="11"/>
      <c r="R116" s="11"/>
      <c r="S116" s="11"/>
      <c r="T116" s="376">
        <f t="shared" si="9"/>
        <v>568.46622346129107</v>
      </c>
      <c r="U116" s="11"/>
      <c r="V116" s="11"/>
      <c r="W116" s="11"/>
      <c r="Y116" s="11">
        <v>540192.679999999</v>
      </c>
      <c r="Z116" s="11">
        <f t="shared" si="6"/>
        <v>895615.04</v>
      </c>
      <c r="AB116" s="11">
        <f t="shared" si="7"/>
        <v>537282.71</v>
      </c>
      <c r="AC116" s="11">
        <v>669127.29</v>
      </c>
      <c r="AD116" s="11"/>
      <c r="AE116" s="4"/>
      <c r="AF116" s="4"/>
    </row>
    <row r="117" spans="1:32">
      <c r="A117" s="56"/>
      <c r="B117" s="11"/>
      <c r="C117" s="11" t="s">
        <v>146</v>
      </c>
      <c r="D117" s="11"/>
      <c r="E117" s="11" t="s">
        <v>244</v>
      </c>
      <c r="F117" s="204">
        <v>629</v>
      </c>
      <c r="G117" s="11"/>
      <c r="H117" s="204"/>
      <c r="I117" s="11"/>
      <c r="J117" s="11">
        <v>133.51</v>
      </c>
      <c r="K117" s="185"/>
      <c r="M117" s="204">
        <v>1</v>
      </c>
      <c r="N117" s="70"/>
      <c r="P117" s="190">
        <f t="shared" si="8"/>
        <v>133.51</v>
      </c>
      <c r="Q117" s="11"/>
      <c r="R117" s="11"/>
      <c r="S117" s="11"/>
      <c r="T117" s="376">
        <f t="shared" si="9"/>
        <v>629</v>
      </c>
      <c r="U117" s="11"/>
      <c r="V117" s="11"/>
      <c r="W117" s="11"/>
      <c r="Y117" s="11">
        <v>133.51</v>
      </c>
      <c r="Z117" s="11">
        <f t="shared" si="6"/>
        <v>221.35</v>
      </c>
      <c r="AB117" s="11">
        <f t="shared" si="7"/>
        <v>132.79</v>
      </c>
      <c r="AC117" s="11">
        <v>165.38</v>
      </c>
      <c r="AD117" s="11"/>
      <c r="AE117" s="4"/>
      <c r="AF117" s="4"/>
    </row>
    <row r="118" spans="1:32">
      <c r="A118" s="56"/>
      <c r="B118" s="11"/>
      <c r="C118" s="11" t="s">
        <v>146</v>
      </c>
      <c r="D118" s="11"/>
      <c r="E118" s="11" t="s">
        <v>125</v>
      </c>
      <c r="F118" s="204">
        <v>1228</v>
      </c>
      <c r="G118" s="11"/>
      <c r="H118" s="204"/>
      <c r="I118" s="11"/>
      <c r="J118" s="11">
        <v>256.17</v>
      </c>
      <c r="K118" s="185"/>
      <c r="M118" s="204">
        <v>1</v>
      </c>
      <c r="N118" s="70"/>
      <c r="P118" s="190">
        <f t="shared" si="8"/>
        <v>256.17</v>
      </c>
      <c r="Q118" s="11"/>
      <c r="R118" s="11"/>
      <c r="S118" s="11"/>
      <c r="T118" s="376">
        <f t="shared" si="9"/>
        <v>1228</v>
      </c>
      <c r="U118" s="11"/>
      <c r="V118" s="11"/>
      <c r="W118" s="11"/>
      <c r="Y118" s="11">
        <v>256.17</v>
      </c>
      <c r="Z118" s="11">
        <f t="shared" si="6"/>
        <v>424.72</v>
      </c>
      <c r="AB118" s="11">
        <f t="shared" si="7"/>
        <v>254.79</v>
      </c>
      <c r="AC118" s="11">
        <v>317.31</v>
      </c>
      <c r="AD118" s="11"/>
      <c r="AE118" s="4"/>
      <c r="AF118" s="4"/>
    </row>
    <row r="119" spans="1:32">
      <c r="A119" s="56"/>
      <c r="B119" s="11"/>
      <c r="C119" s="11" t="s">
        <v>655</v>
      </c>
      <c r="D119" s="11"/>
      <c r="E119" s="11" t="s">
        <v>147</v>
      </c>
      <c r="F119" s="204">
        <v>1655</v>
      </c>
      <c r="G119" s="11"/>
      <c r="H119" s="204"/>
      <c r="I119" s="11"/>
      <c r="J119" s="11">
        <v>356.03999999999996</v>
      </c>
      <c r="K119" s="185"/>
      <c r="M119" s="204">
        <v>4</v>
      </c>
      <c r="N119" s="70"/>
      <c r="P119" s="190">
        <f t="shared" si="8"/>
        <v>89.009999999999991</v>
      </c>
      <c r="Q119" s="11"/>
      <c r="R119" s="11"/>
      <c r="S119" s="11"/>
      <c r="T119" s="376">
        <f t="shared" si="9"/>
        <v>413.75</v>
      </c>
      <c r="U119" s="11"/>
      <c r="V119" s="11"/>
      <c r="W119" s="11"/>
      <c r="Y119" s="11">
        <v>356.03999999999996</v>
      </c>
      <c r="Z119" s="11">
        <f t="shared" si="6"/>
        <v>590.29999999999995</v>
      </c>
      <c r="AB119" s="11">
        <f t="shared" si="7"/>
        <v>354.12</v>
      </c>
      <c r="AC119" s="11">
        <v>441.02</v>
      </c>
      <c r="AD119" s="11"/>
      <c r="AE119" s="4"/>
      <c r="AF119" s="4"/>
    </row>
    <row r="120" spans="1:32">
      <c r="A120" s="56"/>
      <c r="B120" s="11"/>
      <c r="C120" s="11" t="s">
        <v>655</v>
      </c>
      <c r="D120" s="11"/>
      <c r="E120" s="11" t="s">
        <v>148</v>
      </c>
      <c r="F120" s="204">
        <v>233189</v>
      </c>
      <c r="G120" s="11"/>
      <c r="H120" s="204"/>
      <c r="I120" s="11"/>
      <c r="J120" s="11">
        <v>49942.640000000029</v>
      </c>
      <c r="K120" s="185"/>
      <c r="M120" s="204">
        <v>686</v>
      </c>
      <c r="N120" s="70"/>
      <c r="P120" s="190">
        <f t="shared" si="8"/>
        <v>72.802682215743488</v>
      </c>
      <c r="Q120" s="11"/>
      <c r="R120" s="11"/>
      <c r="S120" s="11"/>
      <c r="T120" s="376">
        <f t="shared" si="9"/>
        <v>339.92565597667641</v>
      </c>
      <c r="U120" s="11"/>
      <c r="V120" s="11"/>
      <c r="W120" s="11"/>
      <c r="Y120" s="11">
        <v>49942.640000000029</v>
      </c>
      <c r="Z120" s="11">
        <f t="shared" si="6"/>
        <v>82802.64</v>
      </c>
      <c r="AB120" s="11">
        <f t="shared" si="7"/>
        <v>49673.599999999999</v>
      </c>
      <c r="AC120" s="11">
        <v>61863.08</v>
      </c>
      <c r="AD120" s="11"/>
      <c r="AE120" s="4"/>
      <c r="AF120" s="4"/>
    </row>
    <row r="121" spans="1:32">
      <c r="A121" s="56"/>
      <c r="B121" s="11"/>
      <c r="C121" s="11" t="s">
        <v>149</v>
      </c>
      <c r="D121" s="11"/>
      <c r="E121" s="11" t="s">
        <v>102</v>
      </c>
      <c r="F121" s="204">
        <v>63303</v>
      </c>
      <c r="G121" s="11"/>
      <c r="H121" s="204"/>
      <c r="I121" s="11"/>
      <c r="J121" s="11">
        <v>13039.410000000002</v>
      </c>
      <c r="K121" s="185"/>
      <c r="M121" s="204">
        <v>165</v>
      </c>
      <c r="N121" s="70"/>
      <c r="P121" s="190">
        <f t="shared" si="8"/>
        <v>79.026727272727285</v>
      </c>
      <c r="Q121" s="11"/>
      <c r="R121" s="11"/>
      <c r="S121" s="11"/>
      <c r="T121" s="376">
        <f t="shared" si="9"/>
        <v>383.65454545454543</v>
      </c>
      <c r="U121" s="11"/>
      <c r="V121" s="11"/>
      <c r="W121" s="11"/>
      <c r="Y121" s="11">
        <v>13039.410000000002</v>
      </c>
      <c r="Z121" s="11">
        <f t="shared" si="6"/>
        <v>21618.75</v>
      </c>
      <c r="AB121" s="11">
        <f t="shared" si="7"/>
        <v>12969.17</v>
      </c>
      <c r="AC121" s="11">
        <v>16151.69</v>
      </c>
      <c r="AD121" s="11"/>
      <c r="AE121" s="4"/>
      <c r="AF121" s="4"/>
    </row>
    <row r="122" spans="1:32">
      <c r="A122" s="56"/>
      <c r="B122" s="11"/>
      <c r="C122" s="11" t="s">
        <v>149</v>
      </c>
      <c r="D122" s="11"/>
      <c r="E122" s="11" t="s">
        <v>111</v>
      </c>
      <c r="F122" s="204">
        <v>140949</v>
      </c>
      <c r="G122" s="11"/>
      <c r="H122" s="204"/>
      <c r="I122" s="11"/>
      <c r="J122" s="11">
        <v>29595.160000000003</v>
      </c>
      <c r="K122" s="185"/>
      <c r="M122" s="204">
        <v>339</v>
      </c>
      <c r="N122" s="70"/>
      <c r="P122" s="190">
        <f t="shared" si="8"/>
        <v>87.301356932153396</v>
      </c>
      <c r="Q122" s="11"/>
      <c r="R122" s="11"/>
      <c r="S122" s="11"/>
      <c r="T122" s="376">
        <f t="shared" si="9"/>
        <v>415.77876106194691</v>
      </c>
      <c r="U122" s="11"/>
      <c r="V122" s="11"/>
      <c r="W122" s="11"/>
      <c r="Y122" s="11">
        <v>29595.160000000003</v>
      </c>
      <c r="Z122" s="11">
        <f t="shared" si="6"/>
        <v>49067.44</v>
      </c>
      <c r="AB122" s="11">
        <f t="shared" si="7"/>
        <v>29435.73</v>
      </c>
      <c r="AC122" s="11">
        <v>36659.01</v>
      </c>
      <c r="AD122" s="11"/>
      <c r="AE122" s="4"/>
      <c r="AF122" s="4"/>
    </row>
    <row r="123" spans="1:32">
      <c r="A123" s="56"/>
      <c r="B123" s="11"/>
      <c r="C123" s="11" t="s">
        <v>149</v>
      </c>
      <c r="D123" s="11"/>
      <c r="E123" s="11" t="s">
        <v>123</v>
      </c>
      <c r="F123" s="204">
        <v>351</v>
      </c>
      <c r="G123" s="11"/>
      <c r="H123" s="204"/>
      <c r="I123" s="11"/>
      <c r="J123" s="11">
        <v>76.680000000000007</v>
      </c>
      <c r="K123" s="185"/>
      <c r="M123" s="204">
        <v>1</v>
      </c>
      <c r="N123" s="70"/>
      <c r="P123" s="190">
        <f t="shared" si="8"/>
        <v>76.680000000000007</v>
      </c>
      <c r="Q123" s="11"/>
      <c r="R123" s="11"/>
      <c r="S123" s="11"/>
      <c r="T123" s="376">
        <f t="shared" si="9"/>
        <v>351</v>
      </c>
      <c r="U123" s="11"/>
      <c r="V123" s="11"/>
      <c r="W123" s="11"/>
      <c r="Y123" s="11">
        <v>76.680000000000007</v>
      </c>
      <c r="Z123" s="11">
        <f t="shared" si="6"/>
        <v>127.13</v>
      </c>
      <c r="AB123" s="11">
        <f t="shared" si="7"/>
        <v>76.27</v>
      </c>
      <c r="AC123" s="11">
        <v>94.98</v>
      </c>
      <c r="AD123" s="11"/>
      <c r="AE123" s="4"/>
      <c r="AF123" s="4"/>
    </row>
    <row r="124" spans="1:32">
      <c r="A124" s="56"/>
      <c r="B124" s="11"/>
      <c r="C124" s="11" t="s">
        <v>150</v>
      </c>
      <c r="D124" s="11"/>
      <c r="E124" s="11" t="s">
        <v>151</v>
      </c>
      <c r="F124" s="204">
        <v>81746</v>
      </c>
      <c r="G124" s="11"/>
      <c r="H124" s="204"/>
      <c r="I124" s="11"/>
      <c r="J124" s="11">
        <v>16014.160000000003</v>
      </c>
      <c r="K124" s="185"/>
      <c r="M124" s="204">
        <v>139</v>
      </c>
      <c r="N124" s="70"/>
      <c r="P124" s="190">
        <f t="shared" si="8"/>
        <v>115.2097841726619</v>
      </c>
      <c r="Q124" s="11"/>
      <c r="R124" s="11"/>
      <c r="S124" s="11"/>
      <c r="T124" s="376">
        <f t="shared" si="9"/>
        <v>588.10071942446041</v>
      </c>
      <c r="U124" s="11"/>
      <c r="V124" s="11"/>
      <c r="W124" s="11"/>
      <c r="Y124" s="11">
        <v>16014.160000000003</v>
      </c>
      <c r="Z124" s="11">
        <f t="shared" si="6"/>
        <v>26550.75</v>
      </c>
      <c r="AB124" s="11">
        <f t="shared" si="7"/>
        <v>15927.89</v>
      </c>
      <c r="AC124" s="11">
        <v>19836.46</v>
      </c>
      <c r="AD124" s="11"/>
      <c r="AE124" s="4"/>
      <c r="AF124" s="4"/>
    </row>
    <row r="125" spans="1:32">
      <c r="A125" s="56"/>
      <c r="B125" s="11"/>
      <c r="C125" s="11" t="s">
        <v>152</v>
      </c>
      <c r="D125" s="11"/>
      <c r="E125" s="11" t="s">
        <v>153</v>
      </c>
      <c r="F125" s="204">
        <v>1601177</v>
      </c>
      <c r="G125" s="11"/>
      <c r="H125" s="204"/>
      <c r="I125" s="11"/>
      <c r="J125" s="11">
        <v>322710.76999999932</v>
      </c>
      <c r="K125" s="185"/>
      <c r="M125" s="204">
        <v>2413</v>
      </c>
      <c r="N125" s="70"/>
      <c r="P125" s="190">
        <f t="shared" si="8"/>
        <v>133.73840447575603</v>
      </c>
      <c r="Q125" s="11"/>
      <c r="R125" s="11"/>
      <c r="S125" s="11"/>
      <c r="T125" s="376">
        <f t="shared" si="9"/>
        <v>663.56278491504349</v>
      </c>
      <c r="U125" s="11"/>
      <c r="V125" s="11"/>
      <c r="W125" s="11"/>
      <c r="Y125" s="11">
        <v>322710.76999999932</v>
      </c>
      <c r="Z125" s="11">
        <f t="shared" si="6"/>
        <v>535039.86</v>
      </c>
      <c r="AB125" s="11">
        <f t="shared" si="7"/>
        <v>320972.34999999998</v>
      </c>
      <c r="AC125" s="11">
        <v>399736.23</v>
      </c>
      <c r="AD125" s="11"/>
      <c r="AE125" s="4"/>
      <c r="AF125" s="4"/>
    </row>
    <row r="126" spans="1:32">
      <c r="A126" s="56"/>
      <c r="B126" s="11"/>
      <c r="C126" s="11" t="s">
        <v>154</v>
      </c>
      <c r="D126" s="11"/>
      <c r="E126" s="11" t="s">
        <v>155</v>
      </c>
      <c r="F126" s="204">
        <v>282000</v>
      </c>
      <c r="G126" s="11"/>
      <c r="H126" s="204"/>
      <c r="I126" s="11"/>
      <c r="J126" s="11">
        <v>57500.790000000015</v>
      </c>
      <c r="K126" s="185"/>
      <c r="M126" s="204">
        <v>456</v>
      </c>
      <c r="N126" s="70"/>
      <c r="P126" s="190">
        <f t="shared" si="8"/>
        <v>126.09822368421057</v>
      </c>
      <c r="Q126" s="11"/>
      <c r="R126" s="11"/>
      <c r="S126" s="11"/>
      <c r="T126" s="376">
        <f t="shared" si="9"/>
        <v>618.42105263157896</v>
      </c>
      <c r="U126" s="11"/>
      <c r="V126" s="11"/>
      <c r="W126" s="11"/>
      <c r="Y126" s="11">
        <v>57500.790000000015</v>
      </c>
      <c r="Z126" s="11">
        <f t="shared" si="6"/>
        <v>95333.71</v>
      </c>
      <c r="AB126" s="11">
        <f t="shared" si="7"/>
        <v>57191.040000000001</v>
      </c>
      <c r="AC126" s="11">
        <v>71225.23</v>
      </c>
      <c r="AD126" s="11"/>
      <c r="AE126" s="4"/>
      <c r="AF126" s="4"/>
    </row>
    <row r="127" spans="1:32">
      <c r="A127" s="56"/>
      <c r="B127" s="11"/>
      <c r="C127" s="11" t="s">
        <v>1402</v>
      </c>
      <c r="D127" s="11"/>
      <c r="E127" s="11" t="s">
        <v>119</v>
      </c>
      <c r="F127" s="204">
        <v>602</v>
      </c>
      <c r="G127" s="11"/>
      <c r="H127" s="204"/>
      <c r="I127" s="11"/>
      <c r="J127" s="11">
        <v>131.96</v>
      </c>
      <c r="K127" s="185"/>
      <c r="M127" s="204">
        <v>2</v>
      </c>
      <c r="N127" s="70"/>
      <c r="P127" s="190">
        <f t="shared" si="8"/>
        <v>65.98</v>
      </c>
      <c r="Q127" s="11"/>
      <c r="R127" s="11"/>
      <c r="S127" s="11"/>
      <c r="T127" s="376">
        <f t="shared" si="9"/>
        <v>301</v>
      </c>
      <c r="U127" s="11"/>
      <c r="V127" s="11"/>
      <c r="W127" s="11"/>
      <c r="Y127" s="11">
        <v>131.96</v>
      </c>
      <c r="Z127" s="11">
        <f t="shared" si="6"/>
        <v>218.78</v>
      </c>
      <c r="AB127" s="11">
        <f t="shared" si="7"/>
        <v>131.25</v>
      </c>
      <c r="AC127" s="11">
        <v>163.46</v>
      </c>
      <c r="AD127" s="11"/>
      <c r="AE127" s="4"/>
      <c r="AF127" s="4"/>
    </row>
    <row r="128" spans="1:32">
      <c r="A128" s="56"/>
      <c r="B128" s="11"/>
      <c r="C128" s="11" t="s">
        <v>156</v>
      </c>
      <c r="D128" s="11"/>
      <c r="E128" s="11" t="s">
        <v>157</v>
      </c>
      <c r="F128" s="204">
        <v>935739</v>
      </c>
      <c r="G128" s="11"/>
      <c r="H128" s="204"/>
      <c r="I128" s="11"/>
      <c r="J128" s="11">
        <v>188722.2699999999</v>
      </c>
      <c r="K128" s="185"/>
      <c r="M128" s="204">
        <v>1492</v>
      </c>
      <c r="N128" s="70"/>
      <c r="P128" s="190">
        <f t="shared" si="8"/>
        <v>126.48945710455757</v>
      </c>
      <c r="Q128" s="11"/>
      <c r="R128" s="11"/>
      <c r="S128" s="11"/>
      <c r="T128" s="376">
        <f t="shared" si="9"/>
        <v>627.1709115281501</v>
      </c>
      <c r="U128" s="11"/>
      <c r="V128" s="11"/>
      <c r="W128" s="11"/>
      <c r="Y128" s="11">
        <v>188722.2699999999</v>
      </c>
      <c r="Z128" s="11">
        <f t="shared" si="6"/>
        <v>312892.99</v>
      </c>
      <c r="AB128" s="11">
        <f t="shared" si="7"/>
        <v>187705.64</v>
      </c>
      <c r="AC128" s="11">
        <v>233767</v>
      </c>
      <c r="AD128" s="11"/>
      <c r="AE128" s="4"/>
      <c r="AF128" s="4"/>
    </row>
    <row r="129" spans="1:32">
      <c r="A129" s="56"/>
      <c r="B129" s="11"/>
      <c r="C129" s="11" t="s">
        <v>156</v>
      </c>
      <c r="D129" s="11"/>
      <c r="E129" s="11" t="s">
        <v>212</v>
      </c>
      <c r="F129" s="204">
        <v>862</v>
      </c>
      <c r="G129" s="11"/>
      <c r="H129" s="204"/>
      <c r="I129" s="11"/>
      <c r="J129" s="11">
        <v>180.61</v>
      </c>
      <c r="K129" s="185"/>
      <c r="M129" s="204">
        <v>1</v>
      </c>
      <c r="N129" s="70"/>
      <c r="P129" s="190">
        <f t="shared" si="8"/>
        <v>180.61</v>
      </c>
      <c r="Q129" s="11"/>
      <c r="R129" s="11"/>
      <c r="S129" s="11"/>
      <c r="T129" s="376">
        <f t="shared" si="9"/>
        <v>862</v>
      </c>
      <c r="U129" s="11"/>
      <c r="V129" s="11"/>
      <c r="W129" s="11"/>
      <c r="Y129" s="11">
        <v>180.61</v>
      </c>
      <c r="Z129" s="11">
        <f t="shared" si="6"/>
        <v>299.44</v>
      </c>
      <c r="AB129" s="11">
        <f t="shared" si="7"/>
        <v>179.64</v>
      </c>
      <c r="AC129" s="11">
        <v>223.72</v>
      </c>
      <c r="AD129" s="11"/>
      <c r="AE129" s="4"/>
      <c r="AF129" s="4"/>
    </row>
    <row r="130" spans="1:32">
      <c r="A130" s="56"/>
      <c r="B130" s="11"/>
      <c r="C130" s="11" t="s">
        <v>158</v>
      </c>
      <c r="D130" s="11"/>
      <c r="E130" s="11" t="s">
        <v>119</v>
      </c>
      <c r="F130" s="204">
        <v>1317</v>
      </c>
      <c r="G130" s="11"/>
      <c r="H130" s="204"/>
      <c r="I130" s="11"/>
      <c r="J130" s="11">
        <v>274.95</v>
      </c>
      <c r="K130" s="185"/>
      <c r="M130" s="204">
        <v>1</v>
      </c>
      <c r="N130" s="70"/>
      <c r="P130" s="190">
        <f t="shared" si="8"/>
        <v>274.95</v>
      </c>
      <c r="Q130" s="11"/>
      <c r="R130" s="11"/>
      <c r="S130" s="11"/>
      <c r="T130" s="376">
        <f t="shared" si="9"/>
        <v>1317</v>
      </c>
      <c r="U130" s="11"/>
      <c r="V130" s="11"/>
      <c r="W130" s="11"/>
      <c r="Y130" s="11">
        <v>274.95</v>
      </c>
      <c r="Z130" s="11">
        <f t="shared" si="6"/>
        <v>455.85</v>
      </c>
      <c r="AB130" s="11">
        <f t="shared" si="7"/>
        <v>273.47000000000003</v>
      </c>
      <c r="AC130" s="11">
        <v>340.58</v>
      </c>
      <c r="AD130" s="11"/>
      <c r="AE130" s="4"/>
      <c r="AF130" s="4"/>
    </row>
    <row r="131" spans="1:32">
      <c r="A131" s="56"/>
      <c r="B131" s="11"/>
      <c r="C131" s="11" t="s">
        <v>158</v>
      </c>
      <c r="D131" s="11"/>
      <c r="E131" s="11" t="s">
        <v>159</v>
      </c>
      <c r="F131" s="204">
        <v>236889</v>
      </c>
      <c r="G131" s="11"/>
      <c r="H131" s="204"/>
      <c r="I131" s="11"/>
      <c r="J131" s="11">
        <v>49617.869999999974</v>
      </c>
      <c r="K131" s="185"/>
      <c r="M131" s="204">
        <v>472</v>
      </c>
      <c r="N131" s="70"/>
      <c r="P131" s="190">
        <f t="shared" si="8"/>
        <v>105.12260593220333</v>
      </c>
      <c r="Q131" s="11"/>
      <c r="R131" s="11"/>
      <c r="S131" s="11"/>
      <c r="T131" s="376">
        <f t="shared" si="9"/>
        <v>501.88347457627117</v>
      </c>
      <c r="U131" s="11"/>
      <c r="V131" s="11"/>
      <c r="W131" s="11"/>
      <c r="Y131" s="11">
        <v>49617.869999999974</v>
      </c>
      <c r="Z131" s="11">
        <f t="shared" si="6"/>
        <v>82264.179999999993</v>
      </c>
      <c r="AB131" s="11">
        <f t="shared" si="7"/>
        <v>49350.58</v>
      </c>
      <c r="AC131" s="11">
        <v>61460.79</v>
      </c>
      <c r="AD131" s="11"/>
      <c r="AE131" s="4"/>
      <c r="AF131" s="4"/>
    </row>
    <row r="132" spans="1:32">
      <c r="A132" s="56"/>
      <c r="B132" s="11"/>
      <c r="C132" s="11" t="s">
        <v>160</v>
      </c>
      <c r="D132" s="11"/>
      <c r="E132" s="11" t="s">
        <v>161</v>
      </c>
      <c r="F132" s="204">
        <v>627865</v>
      </c>
      <c r="G132" s="11"/>
      <c r="H132" s="204"/>
      <c r="I132" s="11"/>
      <c r="J132" s="11">
        <v>130219.23000000011</v>
      </c>
      <c r="K132" s="185"/>
      <c r="M132" s="204">
        <v>933</v>
      </c>
      <c r="N132" s="70"/>
      <c r="P132" s="190">
        <f t="shared" si="8"/>
        <v>139.57045016077183</v>
      </c>
      <c r="Q132" s="11"/>
      <c r="R132" s="11"/>
      <c r="S132" s="11"/>
      <c r="T132" s="376">
        <f t="shared" si="9"/>
        <v>672.95284030010714</v>
      </c>
      <c r="U132" s="11"/>
      <c r="V132" s="11"/>
      <c r="W132" s="11"/>
      <c r="Y132" s="11">
        <v>130219.23000000011</v>
      </c>
      <c r="Z132" s="11">
        <f t="shared" si="6"/>
        <v>215897.59</v>
      </c>
      <c r="AB132" s="11">
        <f t="shared" si="7"/>
        <v>129517.75</v>
      </c>
      <c r="AC132" s="11">
        <v>161300.29999999999</v>
      </c>
      <c r="AD132" s="11"/>
      <c r="AE132" s="4"/>
      <c r="AF132" s="4"/>
    </row>
    <row r="133" spans="1:32">
      <c r="A133" s="56"/>
      <c r="B133" s="11"/>
      <c r="C133" s="11" t="s">
        <v>160</v>
      </c>
      <c r="D133" s="11"/>
      <c r="E133" s="11" t="s">
        <v>151</v>
      </c>
      <c r="F133" s="204">
        <v>1135</v>
      </c>
      <c r="G133" s="11"/>
      <c r="H133" s="204"/>
      <c r="I133" s="11"/>
      <c r="J133" s="11">
        <v>241.51</v>
      </c>
      <c r="K133" s="185"/>
      <c r="M133" s="204">
        <v>2</v>
      </c>
      <c r="N133" s="70"/>
      <c r="P133" s="190">
        <f t="shared" si="8"/>
        <v>120.755</v>
      </c>
      <c r="Q133" s="11"/>
      <c r="R133" s="11"/>
      <c r="S133" s="11"/>
      <c r="T133" s="376">
        <f t="shared" si="9"/>
        <v>567.5</v>
      </c>
      <c r="U133" s="11"/>
      <c r="V133" s="11"/>
      <c r="W133" s="11"/>
      <c r="Y133" s="11">
        <v>241.51</v>
      </c>
      <c r="Z133" s="11">
        <f t="shared" si="6"/>
        <v>400.41</v>
      </c>
      <c r="AB133" s="11">
        <f t="shared" si="7"/>
        <v>240.21</v>
      </c>
      <c r="AC133" s="11">
        <v>299.14999999999998</v>
      </c>
      <c r="AD133" s="11"/>
      <c r="AE133" s="4"/>
      <c r="AF133" s="4"/>
    </row>
    <row r="134" spans="1:32">
      <c r="A134" s="56"/>
      <c r="B134" s="11"/>
      <c r="C134" s="11" t="s">
        <v>1403</v>
      </c>
      <c r="D134" s="11"/>
      <c r="E134" s="11" t="s">
        <v>273</v>
      </c>
      <c r="F134" s="204">
        <v>3910</v>
      </c>
      <c r="G134" s="11"/>
      <c r="H134" s="204"/>
      <c r="I134" s="11"/>
      <c r="J134" s="11">
        <v>764.73</v>
      </c>
      <c r="K134" s="185"/>
      <c r="M134" s="204">
        <v>5</v>
      </c>
      <c r="N134" s="70"/>
      <c r="P134" s="190">
        <f t="shared" si="8"/>
        <v>152.946</v>
      </c>
      <c r="Q134" s="11"/>
      <c r="R134" s="11"/>
      <c r="S134" s="11"/>
      <c r="T134" s="376">
        <f t="shared" si="9"/>
        <v>782</v>
      </c>
      <c r="U134" s="11"/>
      <c r="V134" s="11"/>
      <c r="W134" s="11"/>
      <c r="Y134" s="11">
        <v>764.73</v>
      </c>
      <c r="Z134" s="11">
        <f t="shared" si="6"/>
        <v>1267.8900000000001</v>
      </c>
      <c r="AB134" s="11">
        <f t="shared" si="7"/>
        <v>760.61</v>
      </c>
      <c r="AC134" s="11">
        <v>947.26</v>
      </c>
      <c r="AD134" s="11"/>
      <c r="AE134" s="4"/>
      <c r="AF134" s="4"/>
    </row>
    <row r="135" spans="1:32">
      <c r="A135" s="56"/>
      <c r="B135" s="11"/>
      <c r="C135" s="11" t="s">
        <v>1404</v>
      </c>
      <c r="D135" s="11"/>
      <c r="E135" s="11" t="s">
        <v>151</v>
      </c>
      <c r="F135" s="204">
        <v>3215</v>
      </c>
      <c r="G135" s="11"/>
      <c r="H135" s="204"/>
      <c r="I135" s="11"/>
      <c r="J135" s="11">
        <v>563.92999999999995</v>
      </c>
      <c r="K135" s="185"/>
      <c r="M135" s="204">
        <v>3</v>
      </c>
      <c r="N135" s="70"/>
      <c r="P135" s="190">
        <f t="shared" si="8"/>
        <v>187.97666666666666</v>
      </c>
      <c r="Q135" s="11"/>
      <c r="R135" s="11"/>
      <c r="S135" s="11"/>
      <c r="T135" s="376">
        <f t="shared" si="9"/>
        <v>1071.6666666666667</v>
      </c>
      <c r="U135" s="11"/>
      <c r="V135" s="11"/>
      <c r="W135" s="11"/>
      <c r="Y135" s="11">
        <v>563.92999999999995</v>
      </c>
      <c r="Z135" s="11">
        <f t="shared" si="6"/>
        <v>934.97</v>
      </c>
      <c r="AB135" s="11">
        <f t="shared" si="7"/>
        <v>560.89</v>
      </c>
      <c r="AC135" s="11">
        <v>698.53</v>
      </c>
      <c r="AD135" s="11"/>
      <c r="AE135" s="4"/>
      <c r="AF135" s="4"/>
    </row>
    <row r="136" spans="1:32">
      <c r="A136" s="56"/>
      <c r="B136" s="11"/>
      <c r="C136" s="11" t="s">
        <v>162</v>
      </c>
      <c r="D136" s="11"/>
      <c r="E136" s="11" t="s">
        <v>163</v>
      </c>
      <c r="F136" s="204">
        <v>207586</v>
      </c>
      <c r="G136" s="11"/>
      <c r="H136" s="204"/>
      <c r="I136" s="11"/>
      <c r="J136" s="11">
        <v>42021.76999999999</v>
      </c>
      <c r="K136" s="185"/>
      <c r="M136" s="204">
        <v>352</v>
      </c>
      <c r="N136" s="70"/>
      <c r="P136" s="190">
        <f t="shared" si="8"/>
        <v>119.38002840909088</v>
      </c>
      <c r="Q136" s="11"/>
      <c r="R136" s="11"/>
      <c r="S136" s="11"/>
      <c r="T136" s="376">
        <f t="shared" si="9"/>
        <v>589.7329545454545</v>
      </c>
      <c r="U136" s="11"/>
      <c r="V136" s="11"/>
      <c r="W136" s="11"/>
      <c r="Y136" s="11">
        <v>42021.76999999999</v>
      </c>
      <c r="Z136" s="11">
        <f t="shared" si="6"/>
        <v>69670.19</v>
      </c>
      <c r="AB136" s="11">
        <f t="shared" si="7"/>
        <v>41795.4</v>
      </c>
      <c r="AC136" s="11">
        <v>52051.64</v>
      </c>
      <c r="AD136" s="11"/>
      <c r="AE136" s="4"/>
      <c r="AF136" s="4"/>
    </row>
    <row r="137" spans="1:32">
      <c r="A137" s="56"/>
      <c r="B137" s="11"/>
      <c r="C137" s="11" t="s">
        <v>520</v>
      </c>
      <c r="D137" s="11"/>
      <c r="E137" s="11" t="s">
        <v>116</v>
      </c>
      <c r="F137" s="204">
        <v>3305</v>
      </c>
      <c r="G137" s="11"/>
      <c r="H137" s="204"/>
      <c r="I137" s="11"/>
      <c r="J137" s="11">
        <v>785.54000000000019</v>
      </c>
      <c r="K137" s="185"/>
      <c r="M137" s="204">
        <v>20</v>
      </c>
      <c r="N137" s="70"/>
      <c r="P137" s="190">
        <f t="shared" si="8"/>
        <v>39.277000000000008</v>
      </c>
      <c r="Q137" s="11"/>
      <c r="R137" s="11"/>
      <c r="S137" s="11"/>
      <c r="T137" s="376">
        <f t="shared" si="9"/>
        <v>165.25</v>
      </c>
      <c r="U137" s="11"/>
      <c r="V137" s="11"/>
      <c r="W137" s="11"/>
      <c r="Y137" s="11">
        <v>785.54000000000019</v>
      </c>
      <c r="Z137" s="11">
        <f t="shared" si="6"/>
        <v>1302.3900000000001</v>
      </c>
      <c r="AB137" s="11">
        <f t="shared" si="7"/>
        <v>781.31</v>
      </c>
      <c r="AC137" s="11">
        <v>973.03</v>
      </c>
      <c r="AD137" s="11"/>
      <c r="AE137" s="4"/>
      <c r="AF137" s="4"/>
    </row>
    <row r="138" spans="1:32">
      <c r="A138" s="56"/>
      <c r="B138" s="11"/>
      <c r="C138" s="11" t="s">
        <v>164</v>
      </c>
      <c r="D138" s="11"/>
      <c r="E138" s="11" t="s">
        <v>165</v>
      </c>
      <c r="F138" s="204">
        <v>305127</v>
      </c>
      <c r="G138" s="11"/>
      <c r="H138" s="204"/>
      <c r="I138" s="11"/>
      <c r="J138" s="11">
        <v>63356.299999999967</v>
      </c>
      <c r="K138" s="185"/>
      <c r="M138" s="204">
        <v>406</v>
      </c>
      <c r="N138" s="70"/>
      <c r="P138" s="190">
        <f t="shared" si="8"/>
        <v>156.04999999999993</v>
      </c>
      <c r="Q138" s="11"/>
      <c r="R138" s="11"/>
      <c r="S138" s="11"/>
      <c r="T138" s="376">
        <f t="shared" si="9"/>
        <v>751.54433497536945</v>
      </c>
      <c r="U138" s="11"/>
      <c r="V138" s="11"/>
      <c r="W138" s="11"/>
      <c r="Y138" s="11">
        <v>63356.299999999967</v>
      </c>
      <c r="Z138" s="11">
        <f t="shared" si="6"/>
        <v>105041.88</v>
      </c>
      <c r="AB138" s="11">
        <f t="shared" si="7"/>
        <v>63015</v>
      </c>
      <c r="AC138" s="11">
        <v>78478.350000000006</v>
      </c>
      <c r="AD138" s="11"/>
      <c r="AE138" s="4"/>
      <c r="AF138" s="4"/>
    </row>
    <row r="139" spans="1:32">
      <c r="A139" s="56"/>
      <c r="B139" s="11"/>
      <c r="C139" s="11" t="s">
        <v>164</v>
      </c>
      <c r="D139" s="11"/>
      <c r="E139" s="11" t="s">
        <v>159</v>
      </c>
      <c r="F139" s="204">
        <v>264</v>
      </c>
      <c r="G139" s="11"/>
      <c r="H139" s="204"/>
      <c r="I139" s="11"/>
      <c r="J139" s="11">
        <v>59.31</v>
      </c>
      <c r="K139" s="185"/>
      <c r="M139" s="204">
        <v>1</v>
      </c>
      <c r="N139" s="70"/>
      <c r="P139" s="190">
        <f t="shared" si="8"/>
        <v>59.31</v>
      </c>
      <c r="Q139" s="11"/>
      <c r="R139" s="11"/>
      <c r="S139" s="11"/>
      <c r="T139" s="376">
        <f t="shared" si="9"/>
        <v>264</v>
      </c>
      <c r="U139" s="11"/>
      <c r="V139" s="11"/>
      <c r="W139" s="11"/>
      <c r="Y139" s="11">
        <v>59.31</v>
      </c>
      <c r="Z139" s="11">
        <f t="shared" si="6"/>
        <v>98.33</v>
      </c>
      <c r="AB139" s="11">
        <f t="shared" si="7"/>
        <v>58.99</v>
      </c>
      <c r="AC139" s="11">
        <v>73.47</v>
      </c>
      <c r="AD139" s="11"/>
      <c r="AE139" s="4"/>
      <c r="AF139" s="4"/>
    </row>
    <row r="140" spans="1:32">
      <c r="A140" s="56"/>
      <c r="B140" s="11"/>
      <c r="C140" s="11" t="s">
        <v>166</v>
      </c>
      <c r="D140" s="11"/>
      <c r="E140" s="11" t="s">
        <v>167</v>
      </c>
      <c r="F140" s="204">
        <v>369337</v>
      </c>
      <c r="G140" s="11"/>
      <c r="H140" s="204"/>
      <c r="I140" s="11"/>
      <c r="J140" s="11">
        <v>74976.269999999888</v>
      </c>
      <c r="K140" s="185"/>
      <c r="M140" s="204">
        <v>634</v>
      </c>
      <c r="N140" s="70"/>
      <c r="P140" s="190">
        <f t="shared" si="8"/>
        <v>118.25910094637206</v>
      </c>
      <c r="Q140" s="11"/>
      <c r="R140" s="11"/>
      <c r="S140" s="11"/>
      <c r="T140" s="376">
        <f t="shared" si="9"/>
        <v>582.55047318611992</v>
      </c>
      <c r="U140" s="11"/>
      <c r="V140" s="11"/>
      <c r="W140" s="11"/>
      <c r="Y140" s="11">
        <v>74976.269999999888</v>
      </c>
      <c r="Z140" s="11">
        <f t="shared" si="6"/>
        <v>124307.27</v>
      </c>
      <c r="AB140" s="11">
        <f t="shared" si="7"/>
        <v>74572.38</v>
      </c>
      <c r="AC140" s="11">
        <v>92871.8</v>
      </c>
      <c r="AD140" s="11"/>
      <c r="AE140" s="4"/>
      <c r="AF140" s="4"/>
    </row>
    <row r="141" spans="1:32">
      <c r="A141" s="56"/>
      <c r="B141" s="11"/>
      <c r="C141" s="11" t="s">
        <v>519</v>
      </c>
      <c r="D141" s="11"/>
      <c r="E141" s="11" t="s">
        <v>373</v>
      </c>
      <c r="F141" s="204">
        <v>1050</v>
      </c>
      <c r="G141" s="11"/>
      <c r="H141" s="204"/>
      <c r="I141" s="11"/>
      <c r="J141" s="11">
        <v>232.52999999999997</v>
      </c>
      <c r="K141" s="185"/>
      <c r="M141" s="204">
        <v>3</v>
      </c>
      <c r="N141" s="70"/>
      <c r="P141" s="190">
        <f t="shared" si="8"/>
        <v>77.509999999999991</v>
      </c>
      <c r="Q141" s="11"/>
      <c r="R141" s="11"/>
      <c r="S141" s="11"/>
      <c r="T141" s="376">
        <f t="shared" si="9"/>
        <v>350</v>
      </c>
      <c r="U141" s="11"/>
      <c r="V141" s="11"/>
      <c r="W141" s="11"/>
      <c r="Y141" s="11">
        <v>232.52999999999997</v>
      </c>
      <c r="Z141" s="11">
        <f t="shared" si="6"/>
        <v>385.52</v>
      </c>
      <c r="AB141" s="11">
        <f t="shared" si="7"/>
        <v>231.28</v>
      </c>
      <c r="AC141" s="11">
        <v>288.02999999999997</v>
      </c>
      <c r="AD141" s="11"/>
      <c r="AE141" s="4"/>
      <c r="AF141" s="4"/>
    </row>
    <row r="142" spans="1:32">
      <c r="A142" s="56"/>
      <c r="B142" s="11"/>
      <c r="C142" s="11" t="s">
        <v>168</v>
      </c>
      <c r="D142" s="11"/>
      <c r="E142" s="11" t="s">
        <v>169</v>
      </c>
      <c r="F142" s="204">
        <v>810229</v>
      </c>
      <c r="G142" s="11"/>
      <c r="H142" s="204"/>
      <c r="I142" s="11"/>
      <c r="J142" s="11">
        <v>167023.84000000032</v>
      </c>
      <c r="K142" s="185"/>
      <c r="M142" s="204">
        <v>1307</v>
      </c>
      <c r="N142" s="70"/>
      <c r="P142" s="190">
        <f t="shared" si="8"/>
        <v>127.79176740627415</v>
      </c>
      <c r="Q142" s="11"/>
      <c r="R142" s="11"/>
      <c r="S142" s="11"/>
      <c r="T142" s="376">
        <f t="shared" si="9"/>
        <v>619.91507268553937</v>
      </c>
      <c r="U142" s="11"/>
      <c r="V142" s="11"/>
      <c r="W142" s="11"/>
      <c r="Y142" s="11">
        <v>167023.84000000032</v>
      </c>
      <c r="Z142" s="11">
        <f t="shared" si="6"/>
        <v>276917.96999999997</v>
      </c>
      <c r="AB142" s="11">
        <f t="shared" si="7"/>
        <v>166124.1</v>
      </c>
      <c r="AC142" s="11">
        <v>206889.53</v>
      </c>
      <c r="AD142" s="11"/>
      <c r="AE142" s="4"/>
      <c r="AF142" s="4"/>
    </row>
    <row r="143" spans="1:32">
      <c r="A143" s="56"/>
      <c r="B143" s="11"/>
      <c r="C143" s="11" t="s">
        <v>168</v>
      </c>
      <c r="D143" s="11"/>
      <c r="E143" s="11" t="s">
        <v>105</v>
      </c>
      <c r="F143" s="204">
        <v>1504</v>
      </c>
      <c r="G143" s="11"/>
      <c r="H143" s="204"/>
      <c r="I143" s="11"/>
      <c r="J143" s="11">
        <v>320.87</v>
      </c>
      <c r="K143" s="185"/>
      <c r="M143" s="204">
        <v>3</v>
      </c>
      <c r="N143" s="70"/>
      <c r="P143" s="190">
        <f t="shared" si="8"/>
        <v>106.95666666666666</v>
      </c>
      <c r="Q143" s="11"/>
      <c r="R143" s="11"/>
      <c r="S143" s="11"/>
      <c r="T143" s="376">
        <f t="shared" si="9"/>
        <v>501.33333333333331</v>
      </c>
      <c r="U143" s="11"/>
      <c r="V143" s="11"/>
      <c r="W143" s="11"/>
      <c r="Y143" s="11">
        <v>320.87</v>
      </c>
      <c r="Z143" s="11">
        <f t="shared" si="6"/>
        <v>531.99</v>
      </c>
      <c r="AB143" s="11">
        <f t="shared" si="7"/>
        <v>319.14</v>
      </c>
      <c r="AC143" s="11">
        <v>397.46</v>
      </c>
      <c r="AD143" s="11"/>
      <c r="AE143" s="4"/>
      <c r="AF143" s="4"/>
    </row>
    <row r="144" spans="1:32">
      <c r="A144" s="56"/>
      <c r="B144" s="11"/>
      <c r="C144" s="11" t="s">
        <v>170</v>
      </c>
      <c r="D144" s="11"/>
      <c r="E144" s="11" t="s">
        <v>171</v>
      </c>
      <c r="F144" s="204">
        <v>1610847</v>
      </c>
      <c r="G144" s="11"/>
      <c r="H144" s="204"/>
      <c r="I144" s="11"/>
      <c r="J144" s="11">
        <v>329019.99999999825</v>
      </c>
      <c r="K144" s="185"/>
      <c r="M144" s="204">
        <v>3376</v>
      </c>
      <c r="N144" s="70"/>
      <c r="P144" s="190">
        <f t="shared" si="8"/>
        <v>97.458530805686692</v>
      </c>
      <c r="Q144" s="11"/>
      <c r="R144" s="11"/>
      <c r="S144" s="11"/>
      <c r="T144" s="376">
        <f t="shared" si="9"/>
        <v>477.14662322274881</v>
      </c>
      <c r="U144" s="11"/>
      <c r="V144" s="11"/>
      <c r="W144" s="11"/>
      <c r="Y144" s="11">
        <v>329019.99999999825</v>
      </c>
      <c r="Z144" s="11">
        <f t="shared" si="6"/>
        <v>545500.28</v>
      </c>
      <c r="AB144" s="11">
        <f t="shared" si="7"/>
        <v>327247.59999999998</v>
      </c>
      <c r="AC144" s="11">
        <v>407551.36</v>
      </c>
      <c r="AD144" s="11"/>
      <c r="AE144" s="4"/>
      <c r="AF144" s="4"/>
    </row>
    <row r="145" spans="1:32">
      <c r="A145" s="56"/>
      <c r="B145" s="11"/>
      <c r="C145" s="11" t="s">
        <v>170</v>
      </c>
      <c r="D145" s="11"/>
      <c r="E145" s="11" t="s">
        <v>231</v>
      </c>
      <c r="F145" s="204">
        <v>362</v>
      </c>
      <c r="G145" s="11"/>
      <c r="H145" s="204"/>
      <c r="I145" s="11"/>
      <c r="J145" s="11">
        <v>79.040000000000006</v>
      </c>
      <c r="K145" s="185"/>
      <c r="M145" s="204">
        <v>1</v>
      </c>
      <c r="N145" s="70"/>
      <c r="P145" s="190">
        <f t="shared" si="8"/>
        <v>79.040000000000006</v>
      </c>
      <c r="Q145" s="11"/>
      <c r="R145" s="11"/>
      <c r="S145" s="11"/>
      <c r="T145" s="376">
        <f t="shared" si="9"/>
        <v>362</v>
      </c>
      <c r="U145" s="11"/>
      <c r="V145" s="11"/>
      <c r="W145" s="11"/>
      <c r="Y145" s="11">
        <v>79.040000000000006</v>
      </c>
      <c r="Z145" s="11">
        <f t="shared" si="6"/>
        <v>131.04</v>
      </c>
      <c r="AB145" s="11">
        <f t="shared" si="7"/>
        <v>78.61</v>
      </c>
      <c r="AC145" s="11">
        <v>97.91</v>
      </c>
      <c r="AD145" s="11"/>
      <c r="AE145" s="4"/>
      <c r="AF145" s="4"/>
    </row>
    <row r="146" spans="1:32">
      <c r="A146" s="56"/>
      <c r="B146" s="11"/>
      <c r="C146" s="11" t="s">
        <v>172</v>
      </c>
      <c r="D146" s="11"/>
      <c r="E146" s="11" t="s">
        <v>173</v>
      </c>
      <c r="F146" s="204">
        <v>2597477</v>
      </c>
      <c r="G146" s="11"/>
      <c r="H146" s="204"/>
      <c r="I146" s="11"/>
      <c r="J146" s="11">
        <v>526797.63000000012</v>
      </c>
      <c r="K146" s="185"/>
      <c r="M146" s="204">
        <v>5971</v>
      </c>
      <c r="N146" s="70"/>
      <c r="P146" s="190">
        <f t="shared" si="8"/>
        <v>88.226030815608794</v>
      </c>
      <c r="Q146" s="11"/>
      <c r="R146" s="11"/>
      <c r="S146" s="11"/>
      <c r="T146" s="376">
        <f t="shared" si="9"/>
        <v>435.01540780438785</v>
      </c>
      <c r="U146" s="11"/>
      <c r="V146" s="11"/>
      <c r="W146" s="11"/>
      <c r="Y146" s="11">
        <v>526797.63000000012</v>
      </c>
      <c r="Z146" s="11">
        <f t="shared" si="6"/>
        <v>873406.65</v>
      </c>
      <c r="AB146" s="11">
        <f t="shared" si="7"/>
        <v>523959.81</v>
      </c>
      <c r="AC146" s="11">
        <v>652535.07999999996</v>
      </c>
      <c r="AD146" s="11"/>
      <c r="AE146" s="4"/>
      <c r="AF146" s="4"/>
    </row>
    <row r="147" spans="1:32">
      <c r="A147" s="56"/>
      <c r="B147" s="11"/>
      <c r="C147" s="11" t="s">
        <v>174</v>
      </c>
      <c r="D147" s="11"/>
      <c r="E147" s="11" t="s">
        <v>143</v>
      </c>
      <c r="F147" s="204">
        <v>534841</v>
      </c>
      <c r="G147" s="11"/>
      <c r="H147" s="204"/>
      <c r="I147" s="11"/>
      <c r="J147" s="11">
        <v>110260.95999999999</v>
      </c>
      <c r="K147" s="185"/>
      <c r="M147" s="204">
        <v>376</v>
      </c>
      <c r="N147" s="70"/>
      <c r="P147" s="190">
        <f t="shared" si="8"/>
        <v>293.24723404255315</v>
      </c>
      <c r="Q147" s="11"/>
      <c r="R147" s="11"/>
      <c r="S147" s="11"/>
      <c r="T147" s="376">
        <f t="shared" si="9"/>
        <v>1422.4494680851064</v>
      </c>
      <c r="U147" s="11"/>
      <c r="V147" s="11"/>
      <c r="W147" s="11"/>
      <c r="Y147" s="11">
        <v>110260.95999999999</v>
      </c>
      <c r="Z147" s="11">
        <f t="shared" si="6"/>
        <v>182807.69</v>
      </c>
      <c r="AB147" s="11">
        <f t="shared" si="7"/>
        <v>109666.99</v>
      </c>
      <c r="AC147" s="11">
        <v>136578.34</v>
      </c>
      <c r="AD147" s="11"/>
      <c r="AE147" s="4"/>
      <c r="AF147" s="4"/>
    </row>
    <row r="148" spans="1:32">
      <c r="A148" s="56"/>
      <c r="B148" s="11"/>
      <c r="C148" s="11" t="s">
        <v>174</v>
      </c>
      <c r="D148" s="11"/>
      <c r="E148" s="11" t="s">
        <v>191</v>
      </c>
      <c r="F148" s="204">
        <v>1275</v>
      </c>
      <c r="G148" s="11"/>
      <c r="H148" s="204"/>
      <c r="I148" s="11"/>
      <c r="J148" s="11">
        <v>268.42</v>
      </c>
      <c r="K148" s="185"/>
      <c r="M148" s="204">
        <v>1</v>
      </c>
      <c r="N148" s="70"/>
      <c r="P148" s="190">
        <f t="shared" si="8"/>
        <v>268.42</v>
      </c>
      <c r="Q148" s="11"/>
      <c r="R148" s="11"/>
      <c r="S148" s="11"/>
      <c r="T148" s="376">
        <f t="shared" si="9"/>
        <v>1275</v>
      </c>
      <c r="U148" s="11"/>
      <c r="V148" s="11"/>
      <c r="W148" s="11"/>
      <c r="Y148" s="11">
        <v>268.42</v>
      </c>
      <c r="Z148" s="11">
        <f t="shared" si="6"/>
        <v>445.03</v>
      </c>
      <c r="AB148" s="11">
        <f t="shared" si="7"/>
        <v>266.97000000000003</v>
      </c>
      <c r="AC148" s="11">
        <v>332.49</v>
      </c>
      <c r="AD148" s="11"/>
      <c r="AE148" s="4"/>
      <c r="AF148" s="4"/>
    </row>
    <row r="149" spans="1:32">
      <c r="A149" s="56"/>
      <c r="B149" s="11"/>
      <c r="C149" s="11" t="s">
        <v>1405</v>
      </c>
      <c r="D149" s="11"/>
      <c r="E149" s="11" t="s">
        <v>136</v>
      </c>
      <c r="F149" s="204">
        <v>593</v>
      </c>
      <c r="G149" s="11"/>
      <c r="H149" s="204"/>
      <c r="I149" s="11"/>
      <c r="J149" s="11">
        <v>131.63999999999999</v>
      </c>
      <c r="K149" s="185"/>
      <c r="M149" s="204">
        <v>2</v>
      </c>
      <c r="N149" s="70"/>
      <c r="P149" s="190">
        <f t="shared" si="8"/>
        <v>65.819999999999993</v>
      </c>
      <c r="Q149" s="11"/>
      <c r="R149" s="11"/>
      <c r="S149" s="11"/>
      <c r="T149" s="376">
        <f t="shared" si="9"/>
        <v>296.5</v>
      </c>
      <c r="U149" s="11"/>
      <c r="V149" s="11"/>
      <c r="W149" s="11"/>
      <c r="Y149" s="11">
        <v>131.63999999999999</v>
      </c>
      <c r="Z149" s="11">
        <f t="shared" si="6"/>
        <v>218.25</v>
      </c>
      <c r="AB149" s="11">
        <f t="shared" si="7"/>
        <v>130.93</v>
      </c>
      <c r="AC149" s="11">
        <v>163.06</v>
      </c>
      <c r="AD149" s="11"/>
      <c r="AE149" s="4"/>
      <c r="AF149" s="4"/>
    </row>
    <row r="150" spans="1:32">
      <c r="A150" s="56"/>
      <c r="B150" s="11"/>
      <c r="C150" s="11" t="s">
        <v>175</v>
      </c>
      <c r="D150" s="11"/>
      <c r="E150" s="11" t="s">
        <v>147</v>
      </c>
      <c r="F150" s="204">
        <v>756797</v>
      </c>
      <c r="G150" s="11"/>
      <c r="H150" s="204"/>
      <c r="I150" s="11"/>
      <c r="J150" s="11">
        <v>159107.02000000025</v>
      </c>
      <c r="K150" s="185"/>
      <c r="M150" s="204">
        <v>1836</v>
      </c>
      <c r="N150" s="70"/>
      <c r="P150" s="190">
        <f t="shared" si="8"/>
        <v>86.65959694989121</v>
      </c>
      <c r="Q150" s="11"/>
      <c r="R150" s="11"/>
      <c r="S150" s="11"/>
      <c r="T150" s="376">
        <f t="shared" si="9"/>
        <v>412.19880174291939</v>
      </c>
      <c r="U150" s="11"/>
      <c r="V150" s="11"/>
      <c r="W150" s="11"/>
      <c r="Y150" s="11">
        <v>159107.02000000025</v>
      </c>
      <c r="Z150" s="11">
        <f t="shared" ref="Z150:Z213" si="10">ROUND($Z$635*Y150/$Y$635,2)</f>
        <v>263792.24</v>
      </c>
      <c r="AB150" s="11">
        <f t="shared" ref="AB150:AB213" si="11">ROUND($AB$635*Y150/$Y$635,2)</f>
        <v>158249.92000000001</v>
      </c>
      <c r="AC150" s="11">
        <v>197083.1</v>
      </c>
      <c r="AD150" s="11"/>
      <c r="AE150" s="4"/>
      <c r="AF150" s="4"/>
    </row>
    <row r="151" spans="1:32">
      <c r="A151" s="56"/>
      <c r="B151" s="11"/>
      <c r="C151" s="11" t="s">
        <v>176</v>
      </c>
      <c r="D151" s="11"/>
      <c r="E151" s="11" t="s">
        <v>155</v>
      </c>
      <c r="F151" s="204">
        <v>487546</v>
      </c>
      <c r="G151" s="11"/>
      <c r="H151" s="204"/>
      <c r="I151" s="11"/>
      <c r="J151" s="11">
        <v>98799.59</v>
      </c>
      <c r="K151" s="185"/>
      <c r="M151" s="204">
        <v>993</v>
      </c>
      <c r="N151" s="70"/>
      <c r="P151" s="190">
        <f t="shared" ref="P151:P214" si="12">J151/M151</f>
        <v>99.496062437059408</v>
      </c>
      <c r="Q151" s="11"/>
      <c r="R151" s="11"/>
      <c r="S151" s="11"/>
      <c r="T151" s="376">
        <f t="shared" ref="T151:T214" si="13">F151/M151</f>
        <v>490.98288016112792</v>
      </c>
      <c r="U151" s="11"/>
      <c r="V151" s="11"/>
      <c r="W151" s="11"/>
      <c r="Y151" s="11">
        <v>98799.59</v>
      </c>
      <c r="Z151" s="11">
        <f t="shared" si="10"/>
        <v>163805.25</v>
      </c>
      <c r="AB151" s="11">
        <f t="shared" si="11"/>
        <v>98267.36</v>
      </c>
      <c r="AC151" s="11">
        <v>122381.34</v>
      </c>
      <c r="AD151" s="11"/>
      <c r="AE151" s="4"/>
      <c r="AF151" s="4"/>
    </row>
    <row r="152" spans="1:32">
      <c r="A152" s="56"/>
      <c r="B152" s="11"/>
      <c r="C152" s="11" t="s">
        <v>177</v>
      </c>
      <c r="D152" s="11"/>
      <c r="E152" s="11" t="s">
        <v>178</v>
      </c>
      <c r="F152" s="204">
        <v>194731</v>
      </c>
      <c r="G152" s="11"/>
      <c r="H152" s="204"/>
      <c r="I152" s="11"/>
      <c r="J152" s="11">
        <v>40725.659999999989</v>
      </c>
      <c r="K152" s="185"/>
      <c r="M152" s="204">
        <v>331</v>
      </c>
      <c r="N152" s="70"/>
      <c r="P152" s="190">
        <f t="shared" si="12"/>
        <v>123.03824773413893</v>
      </c>
      <c r="Q152" s="11"/>
      <c r="R152" s="11"/>
      <c r="S152" s="11"/>
      <c r="T152" s="376">
        <f t="shared" si="13"/>
        <v>588.31117824773412</v>
      </c>
      <c r="U152" s="11"/>
      <c r="V152" s="11"/>
      <c r="W152" s="11"/>
      <c r="Y152" s="11">
        <v>40725.659999999989</v>
      </c>
      <c r="Z152" s="11">
        <f t="shared" si="10"/>
        <v>67521.3</v>
      </c>
      <c r="AB152" s="11">
        <f t="shared" si="11"/>
        <v>40506.269999999997</v>
      </c>
      <c r="AC152" s="11">
        <v>50446.17</v>
      </c>
      <c r="AD152" s="11"/>
      <c r="AE152" s="4"/>
      <c r="AF152" s="4"/>
    </row>
    <row r="153" spans="1:32">
      <c r="A153" s="56"/>
      <c r="B153" s="11"/>
      <c r="C153" s="11" t="s">
        <v>177</v>
      </c>
      <c r="D153" s="11"/>
      <c r="E153" s="11" t="s">
        <v>195</v>
      </c>
      <c r="F153" s="204"/>
      <c r="G153" s="11"/>
      <c r="H153" s="204"/>
      <c r="I153" s="11"/>
      <c r="J153" s="11">
        <v>5.86</v>
      </c>
      <c r="K153" s="185"/>
      <c r="M153" s="204">
        <v>1</v>
      </c>
      <c r="N153" s="70"/>
      <c r="P153" s="190">
        <f t="shared" si="12"/>
        <v>5.86</v>
      </c>
      <c r="Q153" s="11"/>
      <c r="R153" s="11"/>
      <c r="S153" s="11"/>
      <c r="T153" s="376">
        <f t="shared" si="13"/>
        <v>0</v>
      </c>
      <c r="U153" s="11"/>
      <c r="V153" s="11"/>
      <c r="W153" s="11"/>
      <c r="Y153" s="11">
        <v>5.86</v>
      </c>
      <c r="Z153" s="11">
        <f t="shared" si="10"/>
        <v>9.7200000000000006</v>
      </c>
      <c r="AB153" s="11">
        <f t="shared" si="11"/>
        <v>5.83</v>
      </c>
      <c r="AC153" s="11">
        <v>7.26</v>
      </c>
      <c r="AD153" s="11"/>
      <c r="AE153" s="4"/>
      <c r="AF153" s="4"/>
    </row>
    <row r="154" spans="1:32">
      <c r="A154" s="56"/>
      <c r="B154" s="11"/>
      <c r="C154" s="11" t="s">
        <v>1406</v>
      </c>
      <c r="D154" s="11"/>
      <c r="E154" s="11" t="s">
        <v>91</v>
      </c>
      <c r="F154" s="204">
        <v>2373</v>
      </c>
      <c r="G154" s="11"/>
      <c r="H154" s="204"/>
      <c r="I154" s="11"/>
      <c r="J154" s="11">
        <v>508.97999999999996</v>
      </c>
      <c r="K154" s="185"/>
      <c r="M154" s="204">
        <v>3</v>
      </c>
      <c r="N154" s="70"/>
      <c r="P154" s="190">
        <f t="shared" si="12"/>
        <v>169.66</v>
      </c>
      <c r="Q154" s="11"/>
      <c r="R154" s="11"/>
      <c r="S154" s="11"/>
      <c r="T154" s="376">
        <f t="shared" si="13"/>
        <v>791</v>
      </c>
      <c r="U154" s="11"/>
      <c r="V154" s="11"/>
      <c r="W154" s="11"/>
      <c r="Y154" s="11">
        <v>508.97999999999996</v>
      </c>
      <c r="Z154" s="11">
        <f t="shared" si="10"/>
        <v>843.87</v>
      </c>
      <c r="AB154" s="11">
        <f t="shared" si="11"/>
        <v>506.24</v>
      </c>
      <c r="AC154" s="11">
        <v>630.46</v>
      </c>
      <c r="AD154" s="11"/>
      <c r="AE154" s="4"/>
      <c r="AF154" s="4"/>
    </row>
    <row r="155" spans="1:32">
      <c r="A155" s="56"/>
      <c r="B155" s="11"/>
      <c r="C155" s="11" t="s">
        <v>179</v>
      </c>
      <c r="D155" s="11"/>
      <c r="E155" s="11" t="s">
        <v>125</v>
      </c>
      <c r="F155" s="204">
        <v>158011</v>
      </c>
      <c r="G155" s="11"/>
      <c r="H155" s="204"/>
      <c r="I155" s="11"/>
      <c r="J155" s="11">
        <v>32476.639999999992</v>
      </c>
      <c r="K155" s="185"/>
      <c r="M155" s="204">
        <v>237</v>
      </c>
      <c r="N155" s="70"/>
      <c r="P155" s="190">
        <f t="shared" si="12"/>
        <v>137.03223628691981</v>
      </c>
      <c r="Q155" s="11"/>
      <c r="R155" s="11"/>
      <c r="S155" s="11"/>
      <c r="T155" s="376">
        <f t="shared" si="13"/>
        <v>666.7130801687764</v>
      </c>
      <c r="U155" s="11"/>
      <c r="V155" s="11"/>
      <c r="W155" s="11"/>
      <c r="Y155" s="11">
        <v>32476.639999999992</v>
      </c>
      <c r="Z155" s="11">
        <f t="shared" si="10"/>
        <v>53844.800000000003</v>
      </c>
      <c r="AB155" s="11">
        <f t="shared" si="11"/>
        <v>32301.69</v>
      </c>
      <c r="AC155" s="11">
        <v>40228.25</v>
      </c>
      <c r="AD155" s="11"/>
      <c r="AE155" s="4"/>
      <c r="AF155" s="4"/>
    </row>
    <row r="156" spans="1:32">
      <c r="A156" s="56"/>
      <c r="B156" s="11"/>
      <c r="C156" s="11" t="s">
        <v>1407</v>
      </c>
      <c r="D156" s="11"/>
      <c r="E156" s="11" t="s">
        <v>98</v>
      </c>
      <c r="F156" s="204">
        <v>1533</v>
      </c>
      <c r="G156" s="11"/>
      <c r="H156" s="204"/>
      <c r="I156" s="11"/>
      <c r="J156" s="11">
        <v>340.09000000000003</v>
      </c>
      <c r="K156" s="185"/>
      <c r="M156" s="204">
        <v>5</v>
      </c>
      <c r="N156" s="70"/>
      <c r="P156" s="190">
        <f t="shared" si="12"/>
        <v>68.018000000000001</v>
      </c>
      <c r="Q156" s="11"/>
      <c r="R156" s="11"/>
      <c r="S156" s="11"/>
      <c r="T156" s="376">
        <f t="shared" si="13"/>
        <v>306.60000000000002</v>
      </c>
      <c r="U156" s="11"/>
      <c r="V156" s="11"/>
      <c r="W156" s="11"/>
      <c r="Y156" s="11">
        <v>340.09000000000003</v>
      </c>
      <c r="Z156" s="11">
        <f t="shared" si="10"/>
        <v>563.85</v>
      </c>
      <c r="AB156" s="11">
        <f t="shared" si="11"/>
        <v>338.26</v>
      </c>
      <c r="AC156" s="11">
        <v>421.26</v>
      </c>
      <c r="AD156" s="11"/>
      <c r="AE156" s="4"/>
      <c r="AF156" s="4"/>
    </row>
    <row r="157" spans="1:32">
      <c r="A157" s="56"/>
      <c r="B157" s="11"/>
      <c r="C157" s="11" t="s">
        <v>181</v>
      </c>
      <c r="D157" s="11"/>
      <c r="E157" s="11" t="s">
        <v>163</v>
      </c>
      <c r="F157" s="204">
        <v>61319</v>
      </c>
      <c r="G157" s="11"/>
      <c r="H157" s="204"/>
      <c r="I157" s="11"/>
      <c r="J157" s="11">
        <v>12664.670000000006</v>
      </c>
      <c r="K157" s="185"/>
      <c r="M157" s="204">
        <v>101</v>
      </c>
      <c r="N157" s="70"/>
      <c r="P157" s="190">
        <f t="shared" si="12"/>
        <v>125.39277227722778</v>
      </c>
      <c r="Q157" s="11"/>
      <c r="R157" s="11"/>
      <c r="S157" s="11"/>
      <c r="T157" s="376">
        <f t="shared" si="13"/>
        <v>607.11881188118809</v>
      </c>
      <c r="U157" s="11"/>
      <c r="V157" s="11"/>
      <c r="W157" s="11"/>
      <c r="Y157" s="11">
        <v>12664.670000000006</v>
      </c>
      <c r="Z157" s="11">
        <f t="shared" si="10"/>
        <v>20997.45</v>
      </c>
      <c r="AB157" s="11">
        <f t="shared" si="11"/>
        <v>12596.45</v>
      </c>
      <c r="AC157" s="11">
        <v>15687.51</v>
      </c>
      <c r="AD157" s="11"/>
      <c r="AE157" s="4"/>
      <c r="AF157" s="4"/>
    </row>
    <row r="158" spans="1:32">
      <c r="A158" s="56"/>
      <c r="B158" s="11"/>
      <c r="C158" s="11" t="s">
        <v>182</v>
      </c>
      <c r="D158" s="11"/>
      <c r="E158" s="11" t="s">
        <v>183</v>
      </c>
      <c r="F158" s="204">
        <v>148515</v>
      </c>
      <c r="G158" s="11"/>
      <c r="H158" s="204"/>
      <c r="I158" s="11"/>
      <c r="J158" s="11">
        <v>29614.269999999982</v>
      </c>
      <c r="K158" s="185"/>
      <c r="M158" s="204">
        <v>209</v>
      </c>
      <c r="N158" s="70"/>
      <c r="P158" s="190">
        <f t="shared" si="12"/>
        <v>141.69507177033483</v>
      </c>
      <c r="Q158" s="11"/>
      <c r="R158" s="11"/>
      <c r="S158" s="11"/>
      <c r="T158" s="376">
        <f t="shared" si="13"/>
        <v>710.5980861244019</v>
      </c>
      <c r="U158" s="11"/>
      <c r="V158" s="11"/>
      <c r="W158" s="11"/>
      <c r="Y158" s="11">
        <v>29614.269999999982</v>
      </c>
      <c r="Z158" s="11">
        <f t="shared" si="10"/>
        <v>49099.12</v>
      </c>
      <c r="AB158" s="11">
        <f t="shared" si="11"/>
        <v>29454.74</v>
      </c>
      <c r="AC158" s="11">
        <v>36682.68</v>
      </c>
      <c r="AD158" s="11"/>
      <c r="AE158" s="4"/>
      <c r="AF158" s="4"/>
    </row>
    <row r="159" spans="1:32">
      <c r="A159" s="56"/>
      <c r="B159" s="11"/>
      <c r="C159" s="11" t="s">
        <v>184</v>
      </c>
      <c r="D159" s="11"/>
      <c r="E159" s="11" t="s">
        <v>136</v>
      </c>
      <c r="F159" s="204">
        <v>5505</v>
      </c>
      <c r="G159" s="11"/>
      <c r="H159" s="204"/>
      <c r="I159" s="11"/>
      <c r="J159" s="11">
        <v>1164.77</v>
      </c>
      <c r="K159" s="185"/>
      <c r="M159" s="204">
        <v>8</v>
      </c>
      <c r="N159" s="70"/>
      <c r="P159" s="190">
        <f t="shared" si="12"/>
        <v>145.59625</v>
      </c>
      <c r="Q159" s="11"/>
      <c r="R159" s="11"/>
      <c r="S159" s="11"/>
      <c r="T159" s="376">
        <f t="shared" si="13"/>
        <v>688.125</v>
      </c>
      <c r="U159" s="11"/>
      <c r="V159" s="11"/>
      <c r="W159" s="11"/>
      <c r="Y159" s="11">
        <v>1164.77</v>
      </c>
      <c r="Z159" s="11">
        <f t="shared" si="10"/>
        <v>1931.14</v>
      </c>
      <c r="AB159" s="11">
        <f t="shared" si="11"/>
        <v>1158.5</v>
      </c>
      <c r="AC159" s="11">
        <v>1442.78</v>
      </c>
      <c r="AD159" s="11"/>
      <c r="AE159" s="4"/>
      <c r="AF159" s="4"/>
    </row>
    <row r="160" spans="1:32">
      <c r="A160" s="56"/>
      <c r="B160" s="11"/>
      <c r="C160" s="11" t="s">
        <v>184</v>
      </c>
      <c r="D160" s="11"/>
      <c r="E160" s="11" t="s">
        <v>185</v>
      </c>
      <c r="F160" s="204">
        <v>154868</v>
      </c>
      <c r="G160" s="11"/>
      <c r="H160" s="204"/>
      <c r="I160" s="11"/>
      <c r="J160" s="11">
        <v>31480.040000000005</v>
      </c>
      <c r="K160" s="185"/>
      <c r="M160" s="204">
        <v>236</v>
      </c>
      <c r="N160" s="70"/>
      <c r="P160" s="190">
        <f t="shared" si="12"/>
        <v>133.39000000000001</v>
      </c>
      <c r="Q160" s="11"/>
      <c r="R160" s="11"/>
      <c r="S160" s="11"/>
      <c r="T160" s="376">
        <f t="shared" si="13"/>
        <v>656.22033898305085</v>
      </c>
      <c r="U160" s="11"/>
      <c r="V160" s="11"/>
      <c r="W160" s="11"/>
      <c r="Y160" s="11">
        <v>31480.040000000005</v>
      </c>
      <c r="Z160" s="11">
        <f t="shared" si="10"/>
        <v>52192.480000000003</v>
      </c>
      <c r="AB160" s="11">
        <f t="shared" si="11"/>
        <v>31310.46</v>
      </c>
      <c r="AC160" s="11">
        <v>38993.78</v>
      </c>
      <c r="AD160" s="11"/>
      <c r="AE160" s="4"/>
      <c r="AF160" s="4"/>
    </row>
    <row r="161" spans="1:32">
      <c r="A161" s="56"/>
      <c r="B161" s="11"/>
      <c r="C161" s="11" t="s">
        <v>184</v>
      </c>
      <c r="D161" s="11"/>
      <c r="E161" s="11" t="s">
        <v>385</v>
      </c>
      <c r="F161" s="204">
        <v>617</v>
      </c>
      <c r="G161" s="11"/>
      <c r="H161" s="204"/>
      <c r="I161" s="11"/>
      <c r="J161" s="11">
        <v>130.75</v>
      </c>
      <c r="K161" s="185"/>
      <c r="M161" s="204">
        <v>1</v>
      </c>
      <c r="N161" s="70"/>
      <c r="P161" s="190">
        <f t="shared" si="12"/>
        <v>130.75</v>
      </c>
      <c r="Q161" s="11"/>
      <c r="R161" s="11"/>
      <c r="S161" s="11"/>
      <c r="T161" s="376">
        <f t="shared" si="13"/>
        <v>617</v>
      </c>
      <c r="U161" s="11"/>
      <c r="V161" s="11"/>
      <c r="W161" s="11"/>
      <c r="Y161" s="11">
        <v>130.75</v>
      </c>
      <c r="Z161" s="11">
        <f t="shared" si="10"/>
        <v>216.78</v>
      </c>
      <c r="AB161" s="11">
        <f t="shared" si="11"/>
        <v>130.05000000000001</v>
      </c>
      <c r="AC161" s="11">
        <v>161.96</v>
      </c>
      <c r="AD161" s="11"/>
      <c r="AE161" s="4"/>
      <c r="AF161" s="4"/>
    </row>
    <row r="162" spans="1:32">
      <c r="A162" s="56"/>
      <c r="B162" s="11"/>
      <c r="C162" s="11" t="s">
        <v>186</v>
      </c>
      <c r="D162" s="11"/>
      <c r="E162" s="11" t="s">
        <v>187</v>
      </c>
      <c r="F162" s="204">
        <v>279551</v>
      </c>
      <c r="G162" s="11"/>
      <c r="H162" s="204"/>
      <c r="I162" s="11"/>
      <c r="J162" s="11">
        <v>58771.000000000065</v>
      </c>
      <c r="K162" s="185"/>
      <c r="M162" s="204">
        <v>671</v>
      </c>
      <c r="N162" s="70"/>
      <c r="P162" s="190">
        <f t="shared" si="12"/>
        <v>87.587183308494886</v>
      </c>
      <c r="Q162" s="11"/>
      <c r="R162" s="11"/>
      <c r="S162" s="11"/>
      <c r="T162" s="376">
        <f t="shared" si="13"/>
        <v>416.61847988077494</v>
      </c>
      <c r="U162" s="11"/>
      <c r="V162" s="11"/>
      <c r="W162" s="11"/>
      <c r="Y162" s="11">
        <v>58771.000000000065</v>
      </c>
      <c r="Z162" s="11">
        <f t="shared" si="10"/>
        <v>97439.66</v>
      </c>
      <c r="AB162" s="11">
        <f t="shared" si="11"/>
        <v>58454.41</v>
      </c>
      <c r="AC162" s="11">
        <v>72798.62</v>
      </c>
      <c r="AD162" s="11"/>
      <c r="AE162" s="4"/>
      <c r="AF162" s="4"/>
    </row>
    <row r="163" spans="1:32">
      <c r="A163" s="56"/>
      <c r="B163" s="11"/>
      <c r="C163" s="11" t="s">
        <v>188</v>
      </c>
      <c r="D163" s="11"/>
      <c r="E163" s="11" t="s">
        <v>189</v>
      </c>
      <c r="F163" s="204">
        <v>69053</v>
      </c>
      <c r="G163" s="11"/>
      <c r="H163" s="204"/>
      <c r="I163" s="11"/>
      <c r="J163" s="11">
        <v>14333.130000000001</v>
      </c>
      <c r="K163" s="185"/>
      <c r="M163" s="204">
        <v>118</v>
      </c>
      <c r="N163" s="70"/>
      <c r="P163" s="190">
        <f t="shared" si="12"/>
        <v>121.46720338983052</v>
      </c>
      <c r="Q163" s="11"/>
      <c r="R163" s="11"/>
      <c r="S163" s="11"/>
      <c r="T163" s="376">
        <f t="shared" si="13"/>
        <v>585.19491525423734</v>
      </c>
      <c r="U163" s="11"/>
      <c r="V163" s="11"/>
      <c r="W163" s="11"/>
      <c r="Y163" s="11">
        <v>14333.130000000001</v>
      </c>
      <c r="Z163" s="11">
        <f t="shared" si="10"/>
        <v>23763.68</v>
      </c>
      <c r="AB163" s="11">
        <f t="shared" si="11"/>
        <v>14255.92</v>
      </c>
      <c r="AC163" s="11">
        <v>17754.2</v>
      </c>
      <c r="AD163" s="11"/>
      <c r="AE163" s="4"/>
      <c r="AF163" s="4"/>
    </row>
    <row r="164" spans="1:32">
      <c r="A164" s="56"/>
      <c r="B164" s="11"/>
      <c r="C164" s="11" t="s">
        <v>190</v>
      </c>
      <c r="D164" s="11"/>
      <c r="E164" s="11" t="s">
        <v>191</v>
      </c>
      <c r="F164" s="204">
        <v>393200</v>
      </c>
      <c r="G164" s="11"/>
      <c r="H164" s="204"/>
      <c r="I164" s="11"/>
      <c r="J164" s="11">
        <v>82301.53</v>
      </c>
      <c r="K164" s="185"/>
      <c r="M164" s="204">
        <v>893</v>
      </c>
      <c r="N164" s="70"/>
      <c r="P164" s="190">
        <f t="shared" si="12"/>
        <v>92.162967525195967</v>
      </c>
      <c r="Q164" s="11"/>
      <c r="R164" s="11"/>
      <c r="S164" s="11"/>
      <c r="T164" s="376">
        <f t="shared" si="13"/>
        <v>440.31354983202687</v>
      </c>
      <c r="U164" s="11"/>
      <c r="V164" s="11"/>
      <c r="W164" s="11"/>
      <c r="Y164" s="11">
        <v>82301.53</v>
      </c>
      <c r="Z164" s="11">
        <f t="shared" si="10"/>
        <v>136452.21</v>
      </c>
      <c r="AB164" s="11">
        <f t="shared" si="11"/>
        <v>81858.179999999993</v>
      </c>
      <c r="AC164" s="11">
        <v>101945.48</v>
      </c>
      <c r="AD164" s="11"/>
      <c r="AE164" s="4"/>
      <c r="AF164" s="4"/>
    </row>
    <row r="165" spans="1:32">
      <c r="A165" s="56"/>
      <c r="B165" s="11"/>
      <c r="C165" s="11" t="s">
        <v>190</v>
      </c>
      <c r="D165" s="11"/>
      <c r="E165" s="11" t="s">
        <v>343</v>
      </c>
      <c r="F165" s="204">
        <v>639</v>
      </c>
      <c r="G165" s="11"/>
      <c r="H165" s="204"/>
      <c r="I165" s="11"/>
      <c r="J165" s="11">
        <v>134.21</v>
      </c>
      <c r="K165" s="185"/>
      <c r="M165" s="204">
        <v>1</v>
      </c>
      <c r="N165" s="70"/>
      <c r="P165" s="190">
        <f t="shared" si="12"/>
        <v>134.21</v>
      </c>
      <c r="Q165" s="11"/>
      <c r="R165" s="11"/>
      <c r="S165" s="11"/>
      <c r="T165" s="376">
        <f t="shared" si="13"/>
        <v>639</v>
      </c>
      <c r="U165" s="11"/>
      <c r="V165" s="11"/>
      <c r="W165" s="11"/>
      <c r="Y165" s="11">
        <v>134.21</v>
      </c>
      <c r="Z165" s="11">
        <f t="shared" si="10"/>
        <v>222.51</v>
      </c>
      <c r="AB165" s="11">
        <f t="shared" si="11"/>
        <v>133.49</v>
      </c>
      <c r="AC165" s="11">
        <v>166.24</v>
      </c>
      <c r="AD165" s="11"/>
      <c r="AE165" s="4"/>
      <c r="AF165" s="4"/>
    </row>
    <row r="166" spans="1:32">
      <c r="A166" s="56"/>
      <c r="B166" s="11"/>
      <c r="C166" s="11" t="s">
        <v>190</v>
      </c>
      <c r="D166" s="11"/>
      <c r="E166" s="11" t="s">
        <v>407</v>
      </c>
      <c r="F166" s="204">
        <v>1698</v>
      </c>
      <c r="G166" s="11"/>
      <c r="H166" s="204"/>
      <c r="I166" s="11"/>
      <c r="J166" s="11">
        <v>356.96000000000004</v>
      </c>
      <c r="K166" s="185"/>
      <c r="M166" s="204">
        <v>2</v>
      </c>
      <c r="N166" s="70"/>
      <c r="P166" s="190">
        <f t="shared" si="12"/>
        <v>178.48000000000002</v>
      </c>
      <c r="Q166" s="11"/>
      <c r="R166" s="11"/>
      <c r="S166" s="11"/>
      <c r="T166" s="376">
        <f t="shared" si="13"/>
        <v>849</v>
      </c>
      <c r="U166" s="11"/>
      <c r="V166" s="11"/>
      <c r="W166" s="11"/>
      <c r="Y166" s="11">
        <v>356.96000000000004</v>
      </c>
      <c r="Z166" s="11">
        <f t="shared" si="10"/>
        <v>591.82000000000005</v>
      </c>
      <c r="AB166" s="11">
        <f t="shared" si="11"/>
        <v>355.04</v>
      </c>
      <c r="AC166" s="11">
        <v>442.16</v>
      </c>
      <c r="AD166" s="11"/>
      <c r="AE166" s="4"/>
      <c r="AF166" s="4"/>
    </row>
    <row r="167" spans="1:32">
      <c r="A167" s="56"/>
      <c r="B167" s="11"/>
      <c r="C167" s="11" t="s">
        <v>190</v>
      </c>
      <c r="D167" s="11"/>
      <c r="E167" s="11" t="s">
        <v>125</v>
      </c>
      <c r="F167" s="204">
        <v>671</v>
      </c>
      <c r="G167" s="11"/>
      <c r="H167" s="204"/>
      <c r="I167" s="11"/>
      <c r="J167" s="11">
        <v>146.5</v>
      </c>
      <c r="K167" s="185"/>
      <c r="M167" s="204">
        <v>2</v>
      </c>
      <c r="N167" s="70"/>
      <c r="P167" s="190">
        <f t="shared" si="12"/>
        <v>73.25</v>
      </c>
      <c r="Q167" s="11"/>
      <c r="R167" s="11"/>
      <c r="S167" s="11"/>
      <c r="T167" s="376">
        <f t="shared" si="13"/>
        <v>335.5</v>
      </c>
      <c r="U167" s="11"/>
      <c r="V167" s="11"/>
      <c r="W167" s="11"/>
      <c r="Y167" s="11">
        <v>146.5</v>
      </c>
      <c r="Z167" s="11">
        <f t="shared" si="10"/>
        <v>242.89</v>
      </c>
      <c r="AB167" s="11">
        <f t="shared" si="11"/>
        <v>145.71</v>
      </c>
      <c r="AC167" s="11">
        <v>181.47</v>
      </c>
      <c r="AD167" s="11"/>
      <c r="AE167" s="4"/>
      <c r="AF167" s="4"/>
    </row>
    <row r="168" spans="1:32">
      <c r="A168" s="56"/>
      <c r="B168" s="11"/>
      <c r="C168" s="11" t="s">
        <v>192</v>
      </c>
      <c r="D168" s="11"/>
      <c r="E168" s="11" t="s">
        <v>193</v>
      </c>
      <c r="F168" s="204">
        <v>126474</v>
      </c>
      <c r="G168" s="11"/>
      <c r="H168" s="204"/>
      <c r="I168" s="11"/>
      <c r="J168" s="11">
        <v>25026.020000000015</v>
      </c>
      <c r="K168" s="185"/>
      <c r="M168" s="204">
        <v>209</v>
      </c>
      <c r="N168" s="70"/>
      <c r="P168" s="190">
        <f t="shared" si="12"/>
        <v>119.74172248803835</v>
      </c>
      <c r="Q168" s="11"/>
      <c r="R168" s="11"/>
      <c r="S168" s="11"/>
      <c r="T168" s="376">
        <f t="shared" si="13"/>
        <v>605.13875598086122</v>
      </c>
      <c r="U168" s="11"/>
      <c r="V168" s="11"/>
      <c r="W168" s="11"/>
      <c r="Y168" s="11">
        <v>25026.020000000015</v>
      </c>
      <c r="Z168" s="11">
        <f t="shared" si="10"/>
        <v>41492.01</v>
      </c>
      <c r="AB168" s="11">
        <f t="shared" si="11"/>
        <v>24891.21</v>
      </c>
      <c r="AC168" s="11">
        <v>30999.3</v>
      </c>
      <c r="AD168" s="11"/>
      <c r="AE168" s="4"/>
      <c r="AF168" s="4"/>
    </row>
    <row r="169" spans="1:32">
      <c r="A169" s="56"/>
      <c r="B169" s="11"/>
      <c r="C169" s="11" t="s">
        <v>192</v>
      </c>
      <c r="D169" s="11"/>
      <c r="E169" s="11" t="s">
        <v>127</v>
      </c>
      <c r="F169" s="204">
        <v>308</v>
      </c>
      <c r="G169" s="11"/>
      <c r="H169" s="204"/>
      <c r="I169" s="11"/>
      <c r="J169" s="11">
        <v>66.459999999999994</v>
      </c>
      <c r="K169" s="185"/>
      <c r="M169" s="204">
        <v>1</v>
      </c>
      <c r="N169" s="70"/>
      <c r="P169" s="190">
        <f t="shared" si="12"/>
        <v>66.459999999999994</v>
      </c>
      <c r="Q169" s="11"/>
      <c r="R169" s="11"/>
      <c r="S169" s="11"/>
      <c r="T169" s="376">
        <f t="shared" si="13"/>
        <v>308</v>
      </c>
      <c r="U169" s="11"/>
      <c r="V169" s="11"/>
      <c r="W169" s="11"/>
      <c r="Y169" s="11">
        <v>66.459999999999994</v>
      </c>
      <c r="Z169" s="11">
        <f t="shared" si="10"/>
        <v>110.19</v>
      </c>
      <c r="AB169" s="11">
        <f t="shared" si="11"/>
        <v>66.099999999999994</v>
      </c>
      <c r="AC169" s="11">
        <v>82.32</v>
      </c>
      <c r="AD169" s="11"/>
      <c r="AE169" s="4"/>
      <c r="AF169" s="4"/>
    </row>
    <row r="170" spans="1:32">
      <c r="A170" s="56"/>
      <c r="B170" s="11"/>
      <c r="C170" s="11" t="s">
        <v>192</v>
      </c>
      <c r="D170" s="11"/>
      <c r="E170" s="11" t="s">
        <v>1408</v>
      </c>
      <c r="F170" s="204">
        <v>1429</v>
      </c>
      <c r="G170" s="11"/>
      <c r="H170" s="204"/>
      <c r="I170" s="11"/>
      <c r="J170" s="11">
        <v>298.99</v>
      </c>
      <c r="K170" s="185"/>
      <c r="M170" s="204">
        <v>1</v>
      </c>
      <c r="N170" s="70"/>
      <c r="P170" s="190">
        <f t="shared" si="12"/>
        <v>298.99</v>
      </c>
      <c r="Q170" s="11"/>
      <c r="R170" s="11"/>
      <c r="S170" s="11"/>
      <c r="T170" s="376">
        <f t="shared" si="13"/>
        <v>1429</v>
      </c>
      <c r="U170" s="11"/>
      <c r="V170" s="11"/>
      <c r="W170" s="11"/>
      <c r="Y170" s="11">
        <v>298.99</v>
      </c>
      <c r="Z170" s="11">
        <f t="shared" si="10"/>
        <v>495.71</v>
      </c>
      <c r="AB170" s="11">
        <f t="shared" si="11"/>
        <v>297.38</v>
      </c>
      <c r="AC170" s="11">
        <v>370.35</v>
      </c>
      <c r="AD170" s="11"/>
      <c r="AE170" s="4"/>
      <c r="AF170" s="4"/>
    </row>
    <row r="171" spans="1:32">
      <c r="A171" s="56"/>
      <c r="B171" s="11"/>
      <c r="C171" s="11" t="s">
        <v>192</v>
      </c>
      <c r="D171" s="11"/>
      <c r="E171" s="11" t="s">
        <v>1409</v>
      </c>
      <c r="F171" s="204">
        <v>1605</v>
      </c>
      <c r="G171" s="11"/>
      <c r="H171" s="204"/>
      <c r="I171" s="11"/>
      <c r="J171" s="11">
        <v>339.78000000000003</v>
      </c>
      <c r="K171" s="185"/>
      <c r="M171" s="204">
        <v>3</v>
      </c>
      <c r="N171" s="70"/>
      <c r="P171" s="190">
        <f t="shared" si="12"/>
        <v>113.26</v>
      </c>
      <c r="Q171" s="11"/>
      <c r="R171" s="11"/>
      <c r="S171" s="11"/>
      <c r="T171" s="376">
        <f t="shared" si="13"/>
        <v>535</v>
      </c>
      <c r="U171" s="11"/>
      <c r="V171" s="11"/>
      <c r="W171" s="11"/>
      <c r="Y171" s="11">
        <v>339.78000000000003</v>
      </c>
      <c r="Z171" s="11">
        <f t="shared" si="10"/>
        <v>563.34</v>
      </c>
      <c r="AB171" s="11">
        <f t="shared" si="11"/>
        <v>337.95</v>
      </c>
      <c r="AC171" s="11">
        <v>420.88</v>
      </c>
      <c r="AD171" s="11"/>
      <c r="AE171" s="4"/>
      <c r="AF171" s="4"/>
    </row>
    <row r="172" spans="1:32">
      <c r="A172" s="56"/>
      <c r="B172" s="11"/>
      <c r="C172" s="11" t="s">
        <v>194</v>
      </c>
      <c r="D172" s="11"/>
      <c r="E172" s="11" t="s">
        <v>195</v>
      </c>
      <c r="F172" s="204">
        <v>266432</v>
      </c>
      <c r="G172" s="11"/>
      <c r="H172" s="204"/>
      <c r="I172" s="11"/>
      <c r="J172" s="11">
        <v>55169.869999999944</v>
      </c>
      <c r="K172" s="185"/>
      <c r="M172" s="204">
        <v>493</v>
      </c>
      <c r="N172" s="70"/>
      <c r="P172" s="190">
        <f t="shared" si="12"/>
        <v>111.90643002028386</v>
      </c>
      <c r="Q172" s="11"/>
      <c r="R172" s="11"/>
      <c r="S172" s="11"/>
      <c r="T172" s="376">
        <f t="shared" si="13"/>
        <v>540.43002028397564</v>
      </c>
      <c r="U172" s="11"/>
      <c r="V172" s="11"/>
      <c r="W172" s="11"/>
      <c r="Y172" s="11">
        <v>55169.869999999944</v>
      </c>
      <c r="Z172" s="11">
        <f t="shared" si="10"/>
        <v>91469.15</v>
      </c>
      <c r="AB172" s="11">
        <f t="shared" si="11"/>
        <v>54872.67</v>
      </c>
      <c r="AC172" s="11">
        <v>68337.960000000006</v>
      </c>
      <c r="AD172" s="11"/>
      <c r="AE172" s="4"/>
      <c r="AF172" s="4"/>
    </row>
    <row r="173" spans="1:32">
      <c r="A173" s="56"/>
      <c r="B173" s="11"/>
      <c r="C173" s="11" t="s">
        <v>521</v>
      </c>
      <c r="D173" s="11"/>
      <c r="E173" s="11" t="s">
        <v>244</v>
      </c>
      <c r="F173" s="204">
        <v>15144</v>
      </c>
      <c r="G173" s="11"/>
      <c r="H173" s="204"/>
      <c r="I173" s="11"/>
      <c r="J173" s="11">
        <v>3420.9199999999987</v>
      </c>
      <c r="K173" s="185"/>
      <c r="M173" s="204">
        <v>71</v>
      </c>
      <c r="N173" s="70"/>
      <c r="P173" s="190">
        <f t="shared" si="12"/>
        <v>48.181971830985894</v>
      </c>
      <c r="Q173" s="11"/>
      <c r="R173" s="11"/>
      <c r="S173" s="11"/>
      <c r="T173" s="376">
        <f t="shared" si="13"/>
        <v>213.29577464788733</v>
      </c>
      <c r="U173" s="11"/>
      <c r="V173" s="11"/>
      <c r="W173" s="11"/>
      <c r="Y173" s="11">
        <v>3420.9199999999987</v>
      </c>
      <c r="Z173" s="11">
        <f t="shared" si="10"/>
        <v>5671.73</v>
      </c>
      <c r="AB173" s="11">
        <f t="shared" si="11"/>
        <v>3402.49</v>
      </c>
      <c r="AC173" s="11">
        <v>4237.43</v>
      </c>
      <c r="AD173" s="11"/>
      <c r="AE173" s="4"/>
      <c r="AF173" s="4"/>
    </row>
    <row r="174" spans="1:32">
      <c r="A174" s="56"/>
      <c r="B174" s="11"/>
      <c r="C174" s="11" t="s">
        <v>472</v>
      </c>
      <c r="D174" s="11"/>
      <c r="E174" s="11" t="s">
        <v>143</v>
      </c>
      <c r="F174" s="204">
        <v>49849</v>
      </c>
      <c r="G174" s="11"/>
      <c r="H174" s="204"/>
      <c r="I174" s="11"/>
      <c r="J174" s="11">
        <v>11358.720000000001</v>
      </c>
      <c r="K174" s="185"/>
      <c r="M174" s="204">
        <v>316</v>
      </c>
      <c r="N174" s="70"/>
      <c r="P174" s="190">
        <f t="shared" si="12"/>
        <v>35.945316455696208</v>
      </c>
      <c r="Q174" s="11"/>
      <c r="R174" s="11"/>
      <c r="S174" s="11"/>
      <c r="T174" s="376">
        <f t="shared" si="13"/>
        <v>157.75</v>
      </c>
      <c r="U174" s="11"/>
      <c r="V174" s="11"/>
      <c r="W174" s="11"/>
      <c r="Y174" s="11">
        <v>11358.720000000001</v>
      </c>
      <c r="Z174" s="11">
        <f t="shared" si="10"/>
        <v>18832.240000000002</v>
      </c>
      <c r="AB174" s="11">
        <f t="shared" si="11"/>
        <v>11297.53</v>
      </c>
      <c r="AC174" s="11">
        <v>14069.85</v>
      </c>
      <c r="AD174" s="11"/>
      <c r="AE174" s="4"/>
      <c r="AF174" s="4"/>
    </row>
    <row r="175" spans="1:32">
      <c r="A175" s="56"/>
      <c r="B175" s="11"/>
      <c r="C175" s="11" t="s">
        <v>472</v>
      </c>
      <c r="D175" s="11"/>
      <c r="E175" s="11" t="s">
        <v>244</v>
      </c>
      <c r="F175" s="204">
        <v>419</v>
      </c>
      <c r="G175" s="11"/>
      <c r="H175" s="204"/>
      <c r="I175" s="11"/>
      <c r="J175" s="11">
        <v>90.39</v>
      </c>
      <c r="K175" s="185"/>
      <c r="M175" s="204">
        <v>1</v>
      </c>
      <c r="N175" s="70"/>
      <c r="P175" s="190">
        <f t="shared" si="12"/>
        <v>90.39</v>
      </c>
      <c r="Q175" s="11"/>
      <c r="R175" s="11"/>
      <c r="S175" s="11"/>
      <c r="T175" s="376">
        <f t="shared" si="13"/>
        <v>419</v>
      </c>
      <c r="U175" s="11"/>
      <c r="V175" s="11"/>
      <c r="W175" s="11"/>
      <c r="Y175" s="11">
        <v>90.39</v>
      </c>
      <c r="Z175" s="11">
        <f t="shared" si="10"/>
        <v>149.86000000000001</v>
      </c>
      <c r="AB175" s="11">
        <f t="shared" si="11"/>
        <v>89.9</v>
      </c>
      <c r="AC175" s="11">
        <v>111.96</v>
      </c>
      <c r="AD175" s="11"/>
      <c r="AE175" s="4"/>
      <c r="AF175" s="4"/>
    </row>
    <row r="176" spans="1:32">
      <c r="A176" s="56"/>
      <c r="B176" s="11"/>
      <c r="C176" s="11" t="s">
        <v>196</v>
      </c>
      <c r="D176" s="11"/>
      <c r="E176" s="11" t="s">
        <v>1410</v>
      </c>
      <c r="F176" s="204"/>
      <c r="G176" s="11"/>
      <c r="H176" s="204"/>
      <c r="I176" s="11"/>
      <c r="J176" s="11">
        <v>5.66</v>
      </c>
      <c r="K176" s="185"/>
      <c r="M176" s="204">
        <v>1</v>
      </c>
      <c r="N176" s="70"/>
      <c r="P176" s="190">
        <f t="shared" si="12"/>
        <v>5.66</v>
      </c>
      <c r="Q176" s="11"/>
      <c r="R176" s="11"/>
      <c r="S176" s="11"/>
      <c r="T176" s="376">
        <f t="shared" si="13"/>
        <v>0</v>
      </c>
      <c r="U176" s="11"/>
      <c r="V176" s="11"/>
      <c r="W176" s="11"/>
      <c r="Y176" s="11">
        <v>5.66</v>
      </c>
      <c r="Z176" s="11">
        <f t="shared" si="10"/>
        <v>9.3800000000000008</v>
      </c>
      <c r="AB176" s="11">
        <f t="shared" si="11"/>
        <v>5.63</v>
      </c>
      <c r="AC176" s="11">
        <v>7.01</v>
      </c>
      <c r="AD176" s="11"/>
      <c r="AE176" s="4"/>
      <c r="AF176" s="4"/>
    </row>
    <row r="177" spans="1:32">
      <c r="A177" s="56"/>
      <c r="B177" s="11"/>
      <c r="C177" s="11" t="s">
        <v>196</v>
      </c>
      <c r="D177" s="11"/>
      <c r="E177" s="11" t="s">
        <v>197</v>
      </c>
      <c r="F177" s="204">
        <v>134408</v>
      </c>
      <c r="G177" s="11"/>
      <c r="H177" s="204"/>
      <c r="I177" s="11"/>
      <c r="J177" s="11">
        <v>27375.790000000005</v>
      </c>
      <c r="K177" s="185"/>
      <c r="M177" s="204">
        <v>199</v>
      </c>
      <c r="N177" s="70"/>
      <c r="P177" s="190">
        <f t="shared" si="12"/>
        <v>137.56678391959801</v>
      </c>
      <c r="Q177" s="11"/>
      <c r="R177" s="11"/>
      <c r="S177" s="11"/>
      <c r="T177" s="376">
        <f t="shared" si="13"/>
        <v>675.4170854271357</v>
      </c>
      <c r="U177" s="11"/>
      <c r="V177" s="11"/>
      <c r="W177" s="11"/>
      <c r="Y177" s="11">
        <v>27375.790000000005</v>
      </c>
      <c r="Z177" s="11">
        <f t="shared" si="10"/>
        <v>45387.82</v>
      </c>
      <c r="AB177" s="11">
        <f t="shared" si="11"/>
        <v>27228.32</v>
      </c>
      <c r="AC177" s="11">
        <v>33909.919999999998</v>
      </c>
      <c r="AD177" s="11"/>
      <c r="AE177" s="4"/>
      <c r="AF177" s="4"/>
    </row>
    <row r="178" spans="1:32">
      <c r="A178" s="56"/>
      <c r="B178" s="11"/>
      <c r="C178" s="11" t="s">
        <v>198</v>
      </c>
      <c r="D178" s="11"/>
      <c r="E178" s="11" t="s">
        <v>199</v>
      </c>
      <c r="F178" s="204">
        <v>133314</v>
      </c>
      <c r="G178" s="11"/>
      <c r="H178" s="204"/>
      <c r="I178" s="11"/>
      <c r="J178" s="11">
        <v>27588.910000000011</v>
      </c>
      <c r="K178" s="185"/>
      <c r="M178" s="204">
        <v>214</v>
      </c>
      <c r="N178" s="70"/>
      <c r="P178" s="190">
        <f t="shared" si="12"/>
        <v>128.92014018691594</v>
      </c>
      <c r="Q178" s="11"/>
      <c r="R178" s="11"/>
      <c r="S178" s="11"/>
      <c r="T178" s="376">
        <f t="shared" si="13"/>
        <v>622.96261682242994</v>
      </c>
      <c r="U178" s="11"/>
      <c r="V178" s="11"/>
      <c r="W178" s="11"/>
      <c r="Y178" s="11">
        <v>27588.910000000011</v>
      </c>
      <c r="Z178" s="11">
        <f t="shared" si="10"/>
        <v>45741.17</v>
      </c>
      <c r="AB178" s="11">
        <f t="shared" si="11"/>
        <v>27440.29</v>
      </c>
      <c r="AC178" s="11">
        <v>34173.9</v>
      </c>
      <c r="AD178" s="11"/>
      <c r="AE178" s="4"/>
      <c r="AF178" s="4"/>
    </row>
    <row r="179" spans="1:32">
      <c r="A179" s="56"/>
      <c r="B179" s="11"/>
      <c r="C179" s="11" t="s">
        <v>198</v>
      </c>
      <c r="D179" s="11"/>
      <c r="E179" s="11" t="s">
        <v>163</v>
      </c>
      <c r="F179" s="204">
        <v>3921</v>
      </c>
      <c r="G179" s="11"/>
      <c r="H179" s="204"/>
      <c r="I179" s="11"/>
      <c r="J179" s="11">
        <v>766.59999999999991</v>
      </c>
      <c r="K179" s="185"/>
      <c r="M179" s="204">
        <v>3</v>
      </c>
      <c r="N179" s="70"/>
      <c r="P179" s="190">
        <f t="shared" si="12"/>
        <v>255.5333333333333</v>
      </c>
      <c r="Q179" s="11"/>
      <c r="R179" s="11"/>
      <c r="S179" s="11"/>
      <c r="T179" s="376">
        <f t="shared" si="13"/>
        <v>1307</v>
      </c>
      <c r="U179" s="11"/>
      <c r="V179" s="11"/>
      <c r="W179" s="11"/>
      <c r="Y179" s="11">
        <v>766.59999999999991</v>
      </c>
      <c r="Z179" s="11">
        <f t="shared" si="10"/>
        <v>1270.99</v>
      </c>
      <c r="AB179" s="11">
        <f t="shared" si="11"/>
        <v>762.47</v>
      </c>
      <c r="AC179" s="11">
        <v>949.57</v>
      </c>
      <c r="AD179" s="11"/>
      <c r="AE179" s="4"/>
      <c r="AF179" s="4"/>
    </row>
    <row r="180" spans="1:32">
      <c r="A180" s="56"/>
      <c r="B180" s="11"/>
      <c r="C180" s="11" t="s">
        <v>200</v>
      </c>
      <c r="D180" s="11"/>
      <c r="E180" s="11" t="s">
        <v>111</v>
      </c>
      <c r="F180" s="204">
        <v>407</v>
      </c>
      <c r="G180" s="11"/>
      <c r="H180" s="204"/>
      <c r="I180" s="11"/>
      <c r="J180" s="11">
        <v>87.59</v>
      </c>
      <c r="K180" s="185"/>
      <c r="M180" s="204">
        <v>1</v>
      </c>
      <c r="N180" s="70"/>
      <c r="P180" s="190">
        <f t="shared" si="12"/>
        <v>87.59</v>
      </c>
      <c r="Q180" s="11"/>
      <c r="R180" s="11"/>
      <c r="S180" s="11"/>
      <c r="T180" s="376">
        <f t="shared" si="13"/>
        <v>407</v>
      </c>
      <c r="U180" s="11"/>
      <c r="V180" s="11"/>
      <c r="W180" s="11"/>
      <c r="Y180" s="11">
        <v>87.59</v>
      </c>
      <c r="Z180" s="11">
        <f t="shared" si="10"/>
        <v>145.22</v>
      </c>
      <c r="AB180" s="11">
        <f t="shared" si="11"/>
        <v>87.12</v>
      </c>
      <c r="AC180" s="11">
        <v>108.5</v>
      </c>
      <c r="AD180" s="11"/>
      <c r="AE180" s="4"/>
      <c r="AF180" s="4"/>
    </row>
    <row r="181" spans="1:32">
      <c r="A181" s="56"/>
      <c r="B181" s="11"/>
      <c r="C181" s="11" t="s">
        <v>200</v>
      </c>
      <c r="D181" s="11"/>
      <c r="E181" s="11" t="s">
        <v>201</v>
      </c>
      <c r="F181" s="204">
        <v>581093</v>
      </c>
      <c r="G181" s="11"/>
      <c r="H181" s="204"/>
      <c r="I181" s="11"/>
      <c r="J181" s="11">
        <v>120457.65999999995</v>
      </c>
      <c r="K181" s="185"/>
      <c r="M181" s="204">
        <v>1005</v>
      </c>
      <c r="N181" s="70"/>
      <c r="P181" s="190">
        <f t="shared" si="12"/>
        <v>119.85836815920392</v>
      </c>
      <c r="Q181" s="11"/>
      <c r="R181" s="11"/>
      <c r="S181" s="11"/>
      <c r="T181" s="376">
        <f t="shared" si="13"/>
        <v>578.2019900497512</v>
      </c>
      <c r="U181" s="11"/>
      <c r="V181" s="11"/>
      <c r="W181" s="11"/>
      <c r="Y181" s="11">
        <v>120457.65999999995</v>
      </c>
      <c r="Z181" s="11">
        <f t="shared" si="10"/>
        <v>199713.35</v>
      </c>
      <c r="AB181" s="11">
        <f t="shared" si="11"/>
        <v>119808.76</v>
      </c>
      <c r="AC181" s="11">
        <v>149208.81</v>
      </c>
      <c r="AD181" s="11"/>
      <c r="AE181" s="4"/>
      <c r="AF181" s="4"/>
    </row>
    <row r="182" spans="1:32">
      <c r="A182" s="56"/>
      <c r="B182" s="11"/>
      <c r="C182" s="11" t="s">
        <v>200</v>
      </c>
      <c r="D182" s="11"/>
      <c r="E182" s="11" t="s">
        <v>123</v>
      </c>
      <c r="F182" s="204">
        <v>2131</v>
      </c>
      <c r="G182" s="11"/>
      <c r="H182" s="204"/>
      <c r="I182" s="11"/>
      <c r="J182" s="11">
        <v>457.93</v>
      </c>
      <c r="K182" s="185"/>
      <c r="M182" s="204">
        <v>6</v>
      </c>
      <c r="N182" s="70"/>
      <c r="P182" s="190">
        <f t="shared" si="12"/>
        <v>76.321666666666673</v>
      </c>
      <c r="Q182" s="11"/>
      <c r="R182" s="11"/>
      <c r="S182" s="11"/>
      <c r="T182" s="376">
        <f t="shared" si="13"/>
        <v>355.16666666666669</v>
      </c>
      <c r="U182" s="11"/>
      <c r="V182" s="11"/>
      <c r="W182" s="11"/>
      <c r="Y182" s="11">
        <v>457.93</v>
      </c>
      <c r="Z182" s="11">
        <f t="shared" si="10"/>
        <v>759.23</v>
      </c>
      <c r="AB182" s="11">
        <f t="shared" si="11"/>
        <v>455.46</v>
      </c>
      <c r="AC182" s="11">
        <v>567.23</v>
      </c>
      <c r="AD182" s="11"/>
      <c r="AE182" s="4"/>
      <c r="AF182" s="4"/>
    </row>
    <row r="183" spans="1:32">
      <c r="A183" s="56"/>
      <c r="B183" s="11"/>
      <c r="C183" s="11" t="s">
        <v>1411</v>
      </c>
      <c r="D183" s="11"/>
      <c r="E183" s="11" t="s">
        <v>155</v>
      </c>
      <c r="F183" s="204">
        <v>4064</v>
      </c>
      <c r="G183" s="11"/>
      <c r="H183" s="204"/>
      <c r="I183" s="11"/>
      <c r="J183" s="11">
        <v>809.33000000000015</v>
      </c>
      <c r="K183" s="185"/>
      <c r="M183" s="204">
        <v>6</v>
      </c>
      <c r="N183" s="70"/>
      <c r="P183" s="190">
        <f t="shared" si="12"/>
        <v>134.88833333333335</v>
      </c>
      <c r="Q183" s="11"/>
      <c r="R183" s="11"/>
      <c r="S183" s="11"/>
      <c r="T183" s="376">
        <f t="shared" si="13"/>
        <v>677.33333333333337</v>
      </c>
      <c r="U183" s="11"/>
      <c r="V183" s="11"/>
      <c r="W183" s="11"/>
      <c r="Y183" s="11">
        <v>809.33000000000015</v>
      </c>
      <c r="Z183" s="11">
        <f t="shared" si="10"/>
        <v>1341.83</v>
      </c>
      <c r="AB183" s="11">
        <f t="shared" si="11"/>
        <v>804.97</v>
      </c>
      <c r="AC183" s="11">
        <v>1002.5</v>
      </c>
      <c r="AD183" s="11"/>
      <c r="AE183" s="4"/>
      <c r="AF183" s="4"/>
    </row>
    <row r="184" spans="1:32">
      <c r="A184" s="56"/>
      <c r="B184" s="11"/>
      <c r="C184" s="11" t="s">
        <v>202</v>
      </c>
      <c r="D184" s="11"/>
      <c r="E184" s="11" t="s">
        <v>141</v>
      </c>
      <c r="F184" s="204">
        <v>29845</v>
      </c>
      <c r="G184" s="11"/>
      <c r="H184" s="204"/>
      <c r="I184" s="11"/>
      <c r="J184" s="11">
        <v>6218.1</v>
      </c>
      <c r="K184" s="185"/>
      <c r="M184" s="204">
        <v>41</v>
      </c>
      <c r="N184" s="70"/>
      <c r="P184" s="190">
        <f t="shared" si="12"/>
        <v>151.66097560975609</v>
      </c>
      <c r="Q184" s="11"/>
      <c r="R184" s="11"/>
      <c r="S184" s="11"/>
      <c r="T184" s="376">
        <f t="shared" si="13"/>
        <v>727.92682926829264</v>
      </c>
      <c r="U184" s="11"/>
      <c r="V184" s="11"/>
      <c r="W184" s="11"/>
      <c r="Y184" s="11">
        <v>6218.1</v>
      </c>
      <c r="Z184" s="11">
        <f t="shared" si="10"/>
        <v>10309.33</v>
      </c>
      <c r="AB184" s="11">
        <f t="shared" si="11"/>
        <v>6184.6</v>
      </c>
      <c r="AC184" s="11">
        <v>7702.25</v>
      </c>
      <c r="AD184" s="11"/>
      <c r="AE184" s="4"/>
      <c r="AF184" s="4"/>
    </row>
    <row r="185" spans="1:32">
      <c r="A185" s="56"/>
      <c r="B185" s="11"/>
      <c r="C185" s="11" t="s">
        <v>1412</v>
      </c>
      <c r="D185" s="11"/>
      <c r="E185" s="11" t="s">
        <v>100</v>
      </c>
      <c r="F185" s="204">
        <v>987</v>
      </c>
      <c r="G185" s="11"/>
      <c r="H185" s="204"/>
      <c r="I185" s="11"/>
      <c r="J185" s="11">
        <v>211.36</v>
      </c>
      <c r="K185" s="185"/>
      <c r="M185" s="204">
        <v>2</v>
      </c>
      <c r="N185" s="70"/>
      <c r="P185" s="190">
        <f t="shared" si="12"/>
        <v>105.68</v>
      </c>
      <c r="Q185" s="11"/>
      <c r="R185" s="11"/>
      <c r="S185" s="11"/>
      <c r="T185" s="376">
        <f t="shared" si="13"/>
        <v>493.5</v>
      </c>
      <c r="U185" s="11"/>
      <c r="V185" s="11"/>
      <c r="W185" s="11"/>
      <c r="Y185" s="11">
        <v>211.36</v>
      </c>
      <c r="Z185" s="11">
        <f t="shared" si="10"/>
        <v>350.43</v>
      </c>
      <c r="AB185" s="11">
        <f t="shared" si="11"/>
        <v>210.22</v>
      </c>
      <c r="AC185" s="11">
        <v>261.81</v>
      </c>
      <c r="AD185" s="11"/>
      <c r="AE185" s="4"/>
      <c r="AF185" s="4"/>
    </row>
    <row r="186" spans="1:32">
      <c r="A186" s="56"/>
      <c r="B186" s="11"/>
      <c r="C186" s="11" t="s">
        <v>708</v>
      </c>
      <c r="D186" s="11"/>
      <c r="E186" s="11" t="s">
        <v>94</v>
      </c>
      <c r="F186" s="204">
        <v>2772</v>
      </c>
      <c r="G186" s="11"/>
      <c r="H186" s="204"/>
      <c r="I186" s="11"/>
      <c r="J186" s="11">
        <v>588.38</v>
      </c>
      <c r="K186" s="185"/>
      <c r="M186" s="204">
        <v>3</v>
      </c>
      <c r="N186" s="70"/>
      <c r="P186" s="190">
        <f t="shared" si="12"/>
        <v>196.12666666666667</v>
      </c>
      <c r="Q186" s="11"/>
      <c r="R186" s="11"/>
      <c r="S186" s="11"/>
      <c r="T186" s="376">
        <f t="shared" si="13"/>
        <v>924</v>
      </c>
      <c r="U186" s="11"/>
      <c r="V186" s="11"/>
      <c r="W186" s="11"/>
      <c r="Y186" s="11">
        <v>588.38</v>
      </c>
      <c r="Z186" s="11">
        <f t="shared" si="10"/>
        <v>975.51</v>
      </c>
      <c r="AB186" s="11">
        <f t="shared" si="11"/>
        <v>585.21</v>
      </c>
      <c r="AC186" s="11">
        <v>728.82</v>
      </c>
      <c r="AD186" s="11"/>
      <c r="AE186" s="4"/>
      <c r="AF186" s="4"/>
    </row>
    <row r="187" spans="1:32">
      <c r="A187" s="56"/>
      <c r="B187" s="11"/>
      <c r="C187" s="11" t="s">
        <v>708</v>
      </c>
      <c r="D187" s="11"/>
      <c r="E187" s="11" t="s">
        <v>127</v>
      </c>
      <c r="F187" s="204">
        <v>447</v>
      </c>
      <c r="G187" s="11"/>
      <c r="H187" s="204"/>
      <c r="I187" s="11"/>
      <c r="J187" s="11">
        <v>100.96000000000001</v>
      </c>
      <c r="K187" s="185"/>
      <c r="M187" s="204">
        <v>2</v>
      </c>
      <c r="N187" s="70"/>
      <c r="P187" s="190">
        <f t="shared" si="12"/>
        <v>50.480000000000004</v>
      </c>
      <c r="Q187" s="11"/>
      <c r="R187" s="11"/>
      <c r="S187" s="11"/>
      <c r="T187" s="376">
        <f t="shared" si="13"/>
        <v>223.5</v>
      </c>
      <c r="U187" s="11"/>
      <c r="V187" s="11"/>
      <c r="W187" s="11"/>
      <c r="Y187" s="11">
        <v>100.96000000000001</v>
      </c>
      <c r="Z187" s="11">
        <f t="shared" si="10"/>
        <v>167.39</v>
      </c>
      <c r="AB187" s="11">
        <f t="shared" si="11"/>
        <v>100.42</v>
      </c>
      <c r="AC187" s="11">
        <v>125.06</v>
      </c>
      <c r="AD187" s="11"/>
      <c r="AE187" s="4"/>
      <c r="AF187" s="4"/>
    </row>
    <row r="188" spans="1:32">
      <c r="A188" s="56"/>
      <c r="B188" s="11"/>
      <c r="C188" s="11" t="s">
        <v>1413</v>
      </c>
      <c r="D188" s="11"/>
      <c r="E188" s="11" t="s">
        <v>437</v>
      </c>
      <c r="F188" s="204">
        <v>3326</v>
      </c>
      <c r="G188" s="11"/>
      <c r="H188" s="204"/>
      <c r="I188" s="11"/>
      <c r="J188" s="11">
        <v>726.04</v>
      </c>
      <c r="K188" s="185"/>
      <c r="M188" s="204">
        <v>4</v>
      </c>
      <c r="N188" s="70"/>
      <c r="P188" s="190">
        <f t="shared" si="12"/>
        <v>181.51</v>
      </c>
      <c r="Q188" s="11"/>
      <c r="R188" s="11"/>
      <c r="S188" s="11"/>
      <c r="T188" s="376">
        <f t="shared" si="13"/>
        <v>831.5</v>
      </c>
      <c r="U188" s="11"/>
      <c r="V188" s="11"/>
      <c r="W188" s="11"/>
      <c r="Y188" s="11">
        <v>726.04</v>
      </c>
      <c r="Z188" s="11">
        <f t="shared" si="10"/>
        <v>1203.74</v>
      </c>
      <c r="AB188" s="11">
        <f t="shared" si="11"/>
        <v>722.13</v>
      </c>
      <c r="AC188" s="11">
        <v>899.33</v>
      </c>
      <c r="AD188" s="11"/>
      <c r="AE188" s="4"/>
      <c r="AF188" s="4"/>
    </row>
    <row r="189" spans="1:32">
      <c r="A189" s="56"/>
      <c r="B189" s="11"/>
      <c r="C189" s="11" t="s">
        <v>523</v>
      </c>
      <c r="D189" s="11"/>
      <c r="E189" s="11" t="s">
        <v>382</v>
      </c>
      <c r="F189" s="204">
        <v>9120</v>
      </c>
      <c r="G189" s="11"/>
      <c r="H189" s="204"/>
      <c r="I189" s="11"/>
      <c r="J189" s="11">
        <v>1870.0300000000002</v>
      </c>
      <c r="K189" s="185"/>
      <c r="M189" s="204">
        <v>19</v>
      </c>
      <c r="N189" s="70"/>
      <c r="P189" s="190">
        <f t="shared" si="12"/>
        <v>98.422631578947374</v>
      </c>
      <c r="Q189" s="11"/>
      <c r="R189" s="11"/>
      <c r="S189" s="11"/>
      <c r="T189" s="376">
        <f t="shared" si="13"/>
        <v>480</v>
      </c>
      <c r="U189" s="11"/>
      <c r="V189" s="11"/>
      <c r="W189" s="11"/>
      <c r="Y189" s="11">
        <v>1870.0300000000002</v>
      </c>
      <c r="Z189" s="11">
        <f t="shared" si="10"/>
        <v>3100.43</v>
      </c>
      <c r="AB189" s="11">
        <f t="shared" si="11"/>
        <v>1859.96</v>
      </c>
      <c r="AC189" s="11">
        <v>2316.37</v>
      </c>
      <c r="AD189" s="11"/>
      <c r="AE189" s="4"/>
      <c r="AF189" s="4"/>
    </row>
    <row r="190" spans="1:32">
      <c r="A190" s="56"/>
      <c r="B190" s="11"/>
      <c r="C190" s="11" t="s">
        <v>663</v>
      </c>
      <c r="D190" s="11"/>
      <c r="E190" s="11" t="s">
        <v>178</v>
      </c>
      <c r="F190" s="204">
        <v>509</v>
      </c>
      <c r="G190" s="11"/>
      <c r="H190" s="204"/>
      <c r="I190" s="11"/>
      <c r="J190" s="11">
        <v>108.55</v>
      </c>
      <c r="K190" s="185"/>
      <c r="M190" s="204">
        <v>1</v>
      </c>
      <c r="N190" s="70"/>
      <c r="P190" s="190">
        <f t="shared" si="12"/>
        <v>108.55</v>
      </c>
      <c r="Q190" s="11"/>
      <c r="R190" s="11"/>
      <c r="S190" s="11"/>
      <c r="T190" s="376">
        <f t="shared" si="13"/>
        <v>509</v>
      </c>
      <c r="U190" s="11"/>
      <c r="V190" s="11"/>
      <c r="W190" s="11"/>
      <c r="Y190" s="11">
        <v>108.55</v>
      </c>
      <c r="Z190" s="11">
        <f t="shared" si="10"/>
        <v>179.97</v>
      </c>
      <c r="AB190" s="11">
        <f t="shared" si="11"/>
        <v>107.97</v>
      </c>
      <c r="AC190" s="11">
        <v>134.46</v>
      </c>
      <c r="AD190" s="11"/>
      <c r="AE190" s="4"/>
      <c r="AF190" s="4"/>
    </row>
    <row r="191" spans="1:32">
      <c r="A191" s="56"/>
      <c r="B191" s="11"/>
      <c r="C191" s="11" t="s">
        <v>663</v>
      </c>
      <c r="D191" s="11"/>
      <c r="E191" s="11" t="s">
        <v>191</v>
      </c>
      <c r="F191" s="204">
        <v>525</v>
      </c>
      <c r="G191" s="11"/>
      <c r="H191" s="204"/>
      <c r="I191" s="11"/>
      <c r="J191" s="11">
        <v>111.93</v>
      </c>
      <c r="K191" s="185"/>
      <c r="M191" s="204">
        <v>1</v>
      </c>
      <c r="N191" s="70"/>
      <c r="P191" s="190">
        <f t="shared" si="12"/>
        <v>111.93</v>
      </c>
      <c r="Q191" s="11"/>
      <c r="R191" s="11"/>
      <c r="S191" s="11"/>
      <c r="T191" s="376">
        <f t="shared" si="13"/>
        <v>525</v>
      </c>
      <c r="U191" s="11"/>
      <c r="V191" s="11"/>
      <c r="W191" s="11"/>
      <c r="Y191" s="11">
        <v>111.93</v>
      </c>
      <c r="Z191" s="11">
        <f t="shared" si="10"/>
        <v>185.57</v>
      </c>
      <c r="AB191" s="11">
        <f t="shared" si="11"/>
        <v>111.33</v>
      </c>
      <c r="AC191" s="11">
        <v>138.65</v>
      </c>
      <c r="AD191" s="11"/>
      <c r="AE191" s="4"/>
      <c r="AF191" s="4"/>
    </row>
    <row r="192" spans="1:32">
      <c r="A192" s="56"/>
      <c r="B192" s="11"/>
      <c r="C192" s="11" t="s">
        <v>663</v>
      </c>
      <c r="D192" s="11"/>
      <c r="E192" s="11" t="s">
        <v>195</v>
      </c>
      <c r="F192" s="204">
        <v>1083120</v>
      </c>
      <c r="G192" s="11"/>
      <c r="H192" s="204"/>
      <c r="I192" s="11"/>
      <c r="J192" s="11">
        <v>221948.32</v>
      </c>
      <c r="K192" s="185"/>
      <c r="M192" s="204">
        <v>2391</v>
      </c>
      <c r="N192" s="70"/>
      <c r="P192" s="190">
        <f t="shared" si="12"/>
        <v>92.82656629025513</v>
      </c>
      <c r="Q192" s="11"/>
      <c r="R192" s="11"/>
      <c r="S192" s="11"/>
      <c r="T192" s="376">
        <f t="shared" si="13"/>
        <v>452.99874529485572</v>
      </c>
      <c r="U192" s="11"/>
      <c r="V192" s="11"/>
      <c r="W192" s="11"/>
      <c r="Y192" s="11">
        <v>221948.32</v>
      </c>
      <c r="Z192" s="11">
        <f t="shared" si="10"/>
        <v>367980.28</v>
      </c>
      <c r="AB192" s="11">
        <f t="shared" si="11"/>
        <v>220752.7</v>
      </c>
      <c r="AC192" s="11">
        <v>274923.53000000003</v>
      </c>
      <c r="AD192" s="11"/>
      <c r="AE192" s="4"/>
      <c r="AF192" s="4"/>
    </row>
    <row r="193" spans="1:32">
      <c r="A193" s="56"/>
      <c r="B193" s="11"/>
      <c r="C193" s="11" t="s">
        <v>663</v>
      </c>
      <c r="D193" s="11"/>
      <c r="E193" s="11" t="s">
        <v>111</v>
      </c>
      <c r="F193" s="204">
        <v>95</v>
      </c>
      <c r="G193" s="11"/>
      <c r="H193" s="204"/>
      <c r="I193" s="11"/>
      <c r="J193" s="11">
        <v>25.24</v>
      </c>
      <c r="K193" s="185"/>
      <c r="M193" s="204">
        <v>1</v>
      </c>
      <c r="N193" s="70"/>
      <c r="P193" s="190">
        <f t="shared" si="12"/>
        <v>25.24</v>
      </c>
      <c r="Q193" s="11"/>
      <c r="R193" s="11"/>
      <c r="S193" s="11"/>
      <c r="T193" s="376">
        <f t="shared" si="13"/>
        <v>95</v>
      </c>
      <c r="U193" s="11"/>
      <c r="V193" s="11"/>
      <c r="W193" s="11"/>
      <c r="Y193" s="11">
        <v>25.24</v>
      </c>
      <c r="Z193" s="11">
        <f t="shared" si="10"/>
        <v>41.85</v>
      </c>
      <c r="AB193" s="11">
        <f t="shared" si="11"/>
        <v>25.1</v>
      </c>
      <c r="AC193" s="11">
        <v>31.26</v>
      </c>
      <c r="AD193" s="11"/>
      <c r="AE193" s="4"/>
      <c r="AF193" s="4"/>
    </row>
    <row r="194" spans="1:32">
      <c r="A194" s="56"/>
      <c r="B194" s="11"/>
      <c r="C194" s="11" t="s">
        <v>663</v>
      </c>
      <c r="D194" s="11"/>
      <c r="E194" s="11" t="s">
        <v>373</v>
      </c>
      <c r="F194" s="204"/>
      <c r="G194" s="11"/>
      <c r="H194" s="204"/>
      <c r="I194" s="11"/>
      <c r="J194" s="11">
        <v>6.06</v>
      </c>
      <c r="K194" s="185"/>
      <c r="M194" s="204">
        <v>1</v>
      </c>
      <c r="N194" s="70"/>
      <c r="P194" s="190">
        <f t="shared" si="12"/>
        <v>6.06</v>
      </c>
      <c r="Q194" s="11"/>
      <c r="R194" s="11"/>
      <c r="S194" s="11"/>
      <c r="T194" s="376">
        <f t="shared" si="13"/>
        <v>0</v>
      </c>
      <c r="U194" s="11"/>
      <c r="V194" s="11"/>
      <c r="W194" s="11"/>
      <c r="Y194" s="11">
        <v>6.06</v>
      </c>
      <c r="Z194" s="11">
        <f t="shared" si="10"/>
        <v>10.050000000000001</v>
      </c>
      <c r="AB194" s="11">
        <f t="shared" si="11"/>
        <v>6.03</v>
      </c>
      <c r="AC194" s="11">
        <v>7.51</v>
      </c>
      <c r="AD194" s="11"/>
      <c r="AE194" s="4"/>
      <c r="AF194" s="4"/>
    </row>
    <row r="195" spans="1:32">
      <c r="A195" s="56"/>
      <c r="B195" s="11"/>
      <c r="C195" s="11" t="s">
        <v>664</v>
      </c>
      <c r="D195" s="11"/>
      <c r="E195" s="11" t="s">
        <v>102</v>
      </c>
      <c r="F195" s="204">
        <v>2263</v>
      </c>
      <c r="G195" s="11"/>
      <c r="H195" s="204"/>
      <c r="I195" s="11"/>
      <c r="J195" s="11">
        <v>476.98</v>
      </c>
      <c r="K195" s="185"/>
      <c r="M195" s="204">
        <v>2</v>
      </c>
      <c r="N195" s="70"/>
      <c r="P195" s="190">
        <f t="shared" si="12"/>
        <v>238.49</v>
      </c>
      <c r="Q195" s="11"/>
      <c r="R195" s="11"/>
      <c r="S195" s="11"/>
      <c r="T195" s="376">
        <f t="shared" si="13"/>
        <v>1131.5</v>
      </c>
      <c r="U195" s="11"/>
      <c r="V195" s="11"/>
      <c r="W195" s="11"/>
      <c r="Y195" s="11">
        <v>476.98</v>
      </c>
      <c r="Z195" s="11">
        <f t="shared" si="10"/>
        <v>790.81</v>
      </c>
      <c r="AB195" s="11">
        <f t="shared" si="11"/>
        <v>474.41</v>
      </c>
      <c r="AC195" s="11">
        <v>590.83000000000004</v>
      </c>
      <c r="AD195" s="11"/>
      <c r="AE195" s="4"/>
      <c r="AF195" s="4"/>
    </row>
    <row r="196" spans="1:32">
      <c r="A196" s="56"/>
      <c r="B196" s="11"/>
      <c r="C196" s="11" t="s">
        <v>664</v>
      </c>
      <c r="D196" s="11"/>
      <c r="E196" s="11" t="s">
        <v>111</v>
      </c>
      <c r="F196" s="204">
        <v>3695770</v>
      </c>
      <c r="G196" s="11"/>
      <c r="H196" s="204"/>
      <c r="I196" s="11"/>
      <c r="J196" s="11">
        <v>764650.05999999994</v>
      </c>
      <c r="K196" s="185"/>
      <c r="M196" s="204">
        <v>6492</v>
      </c>
      <c r="N196" s="70"/>
      <c r="P196" s="190">
        <f t="shared" si="12"/>
        <v>117.78343499691928</v>
      </c>
      <c r="Q196" s="11"/>
      <c r="R196" s="11"/>
      <c r="S196" s="11"/>
      <c r="T196" s="376">
        <f t="shared" si="13"/>
        <v>569.28065311152193</v>
      </c>
      <c r="U196" s="11"/>
      <c r="V196" s="11"/>
      <c r="W196" s="11"/>
      <c r="Y196" s="11">
        <v>764650.05999999994</v>
      </c>
      <c r="Z196" s="11">
        <f t="shared" si="10"/>
        <v>1267755.22</v>
      </c>
      <c r="AB196" s="11">
        <f t="shared" si="11"/>
        <v>760530.95</v>
      </c>
      <c r="AC196" s="11">
        <v>947158.75</v>
      </c>
      <c r="AD196" s="11"/>
      <c r="AE196" s="4"/>
      <c r="AF196" s="4"/>
    </row>
    <row r="197" spans="1:32">
      <c r="A197" s="56"/>
      <c r="B197" s="11"/>
      <c r="C197" s="11" t="s">
        <v>664</v>
      </c>
      <c r="D197" s="11"/>
      <c r="E197" s="11" t="s">
        <v>123</v>
      </c>
      <c r="F197" s="204">
        <v>1618</v>
      </c>
      <c r="G197" s="11"/>
      <c r="H197" s="204"/>
      <c r="I197" s="11"/>
      <c r="J197" s="11">
        <v>347.74</v>
      </c>
      <c r="K197" s="185"/>
      <c r="M197" s="204">
        <v>3</v>
      </c>
      <c r="N197" s="70"/>
      <c r="P197" s="190">
        <f t="shared" si="12"/>
        <v>115.91333333333334</v>
      </c>
      <c r="Q197" s="11"/>
      <c r="R197" s="11"/>
      <c r="S197" s="11"/>
      <c r="T197" s="376">
        <f t="shared" si="13"/>
        <v>539.33333333333337</v>
      </c>
      <c r="U197" s="11"/>
      <c r="V197" s="11"/>
      <c r="W197" s="11"/>
      <c r="Y197" s="11">
        <v>347.74</v>
      </c>
      <c r="Z197" s="11">
        <f t="shared" si="10"/>
        <v>576.54</v>
      </c>
      <c r="AB197" s="11">
        <f t="shared" si="11"/>
        <v>345.87</v>
      </c>
      <c r="AC197" s="11">
        <v>430.74</v>
      </c>
      <c r="AD197" s="11"/>
      <c r="AE197" s="4"/>
      <c r="AF197" s="4"/>
    </row>
    <row r="198" spans="1:32">
      <c r="A198" s="56"/>
      <c r="B198" s="11"/>
      <c r="C198" s="11" t="s">
        <v>205</v>
      </c>
      <c r="D198" s="11"/>
      <c r="E198" s="11" t="s">
        <v>125</v>
      </c>
      <c r="F198" s="204">
        <v>94567</v>
      </c>
      <c r="G198" s="11"/>
      <c r="H198" s="204"/>
      <c r="I198" s="11"/>
      <c r="J198" s="11">
        <v>19482.470000000005</v>
      </c>
      <c r="K198" s="185"/>
      <c r="M198" s="204">
        <v>158</v>
      </c>
      <c r="N198" s="70"/>
      <c r="P198" s="190">
        <f t="shared" si="12"/>
        <v>123.30677215189877</v>
      </c>
      <c r="Q198" s="11"/>
      <c r="R198" s="11"/>
      <c r="S198" s="11"/>
      <c r="T198" s="376">
        <f t="shared" si="13"/>
        <v>598.52531645569616</v>
      </c>
      <c r="U198" s="11"/>
      <c r="V198" s="11"/>
      <c r="W198" s="11"/>
      <c r="Y198" s="11">
        <v>19482.470000000005</v>
      </c>
      <c r="Z198" s="11">
        <f t="shared" si="10"/>
        <v>32301.05</v>
      </c>
      <c r="AB198" s="11">
        <f t="shared" si="11"/>
        <v>19377.52</v>
      </c>
      <c r="AC198" s="11">
        <v>24132.6</v>
      </c>
      <c r="AD198" s="11"/>
      <c r="AE198" s="4"/>
      <c r="AF198" s="4"/>
    </row>
    <row r="199" spans="1:32">
      <c r="A199" s="56"/>
      <c r="B199" s="11"/>
      <c r="C199" s="11" t="s">
        <v>522</v>
      </c>
      <c r="D199" s="11"/>
      <c r="E199" s="11" t="s">
        <v>107</v>
      </c>
      <c r="F199" s="204">
        <v>1650</v>
      </c>
      <c r="G199" s="11"/>
      <c r="H199" s="204"/>
      <c r="I199" s="11"/>
      <c r="J199" s="11">
        <v>348.97</v>
      </c>
      <c r="K199" s="185"/>
      <c r="M199" s="204">
        <v>3</v>
      </c>
      <c r="N199" s="70"/>
      <c r="P199" s="190">
        <f t="shared" si="12"/>
        <v>116.32333333333334</v>
      </c>
      <c r="Q199" s="11"/>
      <c r="R199" s="11"/>
      <c r="S199" s="11"/>
      <c r="T199" s="376">
        <f t="shared" si="13"/>
        <v>550</v>
      </c>
      <c r="U199" s="11"/>
      <c r="V199" s="11"/>
      <c r="W199" s="11"/>
      <c r="Y199" s="11">
        <v>348.97</v>
      </c>
      <c r="Z199" s="11">
        <f t="shared" si="10"/>
        <v>578.58000000000004</v>
      </c>
      <c r="AB199" s="11">
        <f t="shared" si="11"/>
        <v>347.09</v>
      </c>
      <c r="AC199" s="11">
        <v>432.26</v>
      </c>
      <c r="AD199" s="11"/>
      <c r="AE199" s="4"/>
      <c r="AF199" s="4"/>
    </row>
    <row r="200" spans="1:32">
      <c r="A200" s="56"/>
      <c r="B200" s="11"/>
      <c r="C200" s="11" t="s">
        <v>206</v>
      </c>
      <c r="D200" s="11"/>
      <c r="E200" s="11" t="s">
        <v>98</v>
      </c>
      <c r="F200" s="204">
        <v>222706</v>
      </c>
      <c r="G200" s="11"/>
      <c r="H200" s="204"/>
      <c r="I200" s="11"/>
      <c r="J200" s="11">
        <v>46199.750000000044</v>
      </c>
      <c r="K200" s="185"/>
      <c r="M200" s="204">
        <v>473</v>
      </c>
      <c r="N200" s="70"/>
      <c r="P200" s="190">
        <f t="shared" si="12"/>
        <v>97.673890063425034</v>
      </c>
      <c r="Q200" s="11"/>
      <c r="R200" s="11"/>
      <c r="S200" s="11"/>
      <c r="T200" s="376">
        <f t="shared" si="13"/>
        <v>470.83720930232556</v>
      </c>
      <c r="U200" s="11"/>
      <c r="V200" s="11"/>
      <c r="W200" s="11"/>
      <c r="Y200" s="11">
        <v>46199.750000000044</v>
      </c>
      <c r="Z200" s="11">
        <f t="shared" si="10"/>
        <v>76597.100000000006</v>
      </c>
      <c r="AB200" s="11">
        <f t="shared" si="11"/>
        <v>45950.879999999997</v>
      </c>
      <c r="AC200" s="11">
        <v>57226.83</v>
      </c>
      <c r="AD200" s="11"/>
      <c r="AE200" s="4"/>
      <c r="AF200" s="4"/>
    </row>
    <row r="201" spans="1:32">
      <c r="A201" s="56"/>
      <c r="B201" s="11"/>
      <c r="C201" s="11" t="s">
        <v>207</v>
      </c>
      <c r="D201" s="11"/>
      <c r="E201" s="11" t="s">
        <v>163</v>
      </c>
      <c r="F201" s="204">
        <v>1794419</v>
      </c>
      <c r="G201" s="11"/>
      <c r="H201" s="204"/>
      <c r="I201" s="11"/>
      <c r="J201" s="11">
        <v>365656.03999999916</v>
      </c>
      <c r="K201" s="185"/>
      <c r="M201" s="204">
        <v>2844</v>
      </c>
      <c r="N201" s="70"/>
      <c r="P201" s="190">
        <f t="shared" si="12"/>
        <v>128.57104078762276</v>
      </c>
      <c r="Q201" s="11"/>
      <c r="R201" s="11"/>
      <c r="S201" s="11"/>
      <c r="T201" s="376">
        <f t="shared" si="13"/>
        <v>630.9490154711674</v>
      </c>
      <c r="U201" s="11"/>
      <c r="V201" s="11"/>
      <c r="W201" s="11"/>
      <c r="Y201" s="11">
        <v>365656.03999999916</v>
      </c>
      <c r="Z201" s="11">
        <f t="shared" si="10"/>
        <v>606241.18000000005</v>
      </c>
      <c r="AB201" s="11">
        <f t="shared" si="11"/>
        <v>363686.28</v>
      </c>
      <c r="AC201" s="11">
        <v>452931.79</v>
      </c>
      <c r="AD201" s="11"/>
      <c r="AE201" s="4"/>
      <c r="AF201" s="4"/>
    </row>
    <row r="202" spans="1:32">
      <c r="A202" s="56"/>
      <c r="B202" s="11"/>
      <c r="C202" s="11" t="s">
        <v>1414</v>
      </c>
      <c r="D202" s="11"/>
      <c r="E202" s="11" t="s">
        <v>98</v>
      </c>
      <c r="F202" s="204"/>
      <c r="G202" s="11"/>
      <c r="H202" s="204"/>
      <c r="I202" s="11"/>
      <c r="J202" s="11">
        <v>5.66</v>
      </c>
      <c r="K202" s="185"/>
      <c r="M202" s="204">
        <v>1</v>
      </c>
      <c r="N202" s="70"/>
      <c r="P202" s="190">
        <f t="shared" si="12"/>
        <v>5.66</v>
      </c>
      <c r="Q202" s="11"/>
      <c r="R202" s="11"/>
      <c r="S202" s="11"/>
      <c r="T202" s="376">
        <f t="shared" si="13"/>
        <v>0</v>
      </c>
      <c r="U202" s="11"/>
      <c r="V202" s="11"/>
      <c r="W202" s="11"/>
      <c r="Y202" s="11">
        <v>5.66</v>
      </c>
      <c r="Z202" s="11">
        <f t="shared" si="10"/>
        <v>9.3800000000000008</v>
      </c>
      <c r="AB202" s="11">
        <f t="shared" si="11"/>
        <v>5.63</v>
      </c>
      <c r="AC202" s="11">
        <v>7.01</v>
      </c>
      <c r="AD202" s="11"/>
      <c r="AE202" s="4"/>
      <c r="AF202" s="4"/>
    </row>
    <row r="203" spans="1:32">
      <c r="A203" s="56"/>
      <c r="B203" s="11"/>
      <c r="C203" s="11" t="s">
        <v>524</v>
      </c>
      <c r="D203" s="11"/>
      <c r="E203" s="11" t="s">
        <v>297</v>
      </c>
      <c r="F203" s="204">
        <v>6885</v>
      </c>
      <c r="G203" s="11"/>
      <c r="H203" s="204"/>
      <c r="I203" s="11"/>
      <c r="J203" s="11">
        <v>1465.74</v>
      </c>
      <c r="K203" s="185"/>
      <c r="M203" s="204">
        <v>10</v>
      </c>
      <c r="N203" s="70"/>
      <c r="P203" s="190">
        <f t="shared" si="12"/>
        <v>146.57400000000001</v>
      </c>
      <c r="Q203" s="11"/>
      <c r="R203" s="11"/>
      <c r="S203" s="11"/>
      <c r="T203" s="376">
        <f t="shared" si="13"/>
        <v>688.5</v>
      </c>
      <c r="U203" s="11"/>
      <c r="V203" s="11"/>
      <c r="W203" s="11"/>
      <c r="Y203" s="11">
        <v>1465.74</v>
      </c>
      <c r="Z203" s="11">
        <f t="shared" si="10"/>
        <v>2430.13</v>
      </c>
      <c r="AB203" s="11">
        <f t="shared" si="11"/>
        <v>1457.84</v>
      </c>
      <c r="AC203" s="11">
        <v>1815.59</v>
      </c>
      <c r="AD203" s="11"/>
      <c r="AE203" s="4"/>
      <c r="AF203" s="4"/>
    </row>
    <row r="204" spans="1:32">
      <c r="A204" s="56"/>
      <c r="B204" s="11"/>
      <c r="C204" s="11" t="s">
        <v>208</v>
      </c>
      <c r="D204" s="11"/>
      <c r="E204" s="11" t="s">
        <v>209</v>
      </c>
      <c r="F204" s="204">
        <v>364957</v>
      </c>
      <c r="G204" s="11"/>
      <c r="H204" s="204"/>
      <c r="I204" s="11"/>
      <c r="J204" s="11">
        <v>75700.779999999984</v>
      </c>
      <c r="K204" s="185"/>
      <c r="M204" s="204">
        <v>674</v>
      </c>
      <c r="N204" s="70"/>
      <c r="P204" s="190">
        <f t="shared" si="12"/>
        <v>112.31569732937683</v>
      </c>
      <c r="Q204" s="11"/>
      <c r="R204" s="11"/>
      <c r="S204" s="11"/>
      <c r="T204" s="376">
        <f t="shared" si="13"/>
        <v>541.47922848664689</v>
      </c>
      <c r="U204" s="11"/>
      <c r="V204" s="11"/>
      <c r="W204" s="11"/>
      <c r="Y204" s="11">
        <v>75700.779999999984</v>
      </c>
      <c r="Z204" s="11">
        <f t="shared" si="10"/>
        <v>125508.47</v>
      </c>
      <c r="AB204" s="11">
        <f t="shared" si="11"/>
        <v>75292.990000000005</v>
      </c>
      <c r="AC204" s="11">
        <v>93769.24</v>
      </c>
      <c r="AD204" s="11"/>
      <c r="AE204" s="4"/>
      <c r="AF204" s="4"/>
    </row>
    <row r="205" spans="1:32">
      <c r="A205" s="56"/>
      <c r="B205" s="11"/>
      <c r="C205" s="11" t="s">
        <v>473</v>
      </c>
      <c r="D205" s="11"/>
      <c r="E205" s="11" t="s">
        <v>1415</v>
      </c>
      <c r="F205" s="204">
        <v>553</v>
      </c>
      <c r="G205" s="11"/>
      <c r="H205" s="204"/>
      <c r="I205" s="11"/>
      <c r="J205" s="11">
        <v>117.8</v>
      </c>
      <c r="K205" s="185"/>
      <c r="M205" s="204">
        <v>1</v>
      </c>
      <c r="N205" s="70"/>
      <c r="P205" s="190">
        <f t="shared" si="12"/>
        <v>117.8</v>
      </c>
      <c r="Q205" s="11"/>
      <c r="R205" s="11"/>
      <c r="S205" s="11"/>
      <c r="T205" s="376">
        <f t="shared" si="13"/>
        <v>553</v>
      </c>
      <c r="U205" s="11"/>
      <c r="V205" s="11"/>
      <c r="W205" s="11"/>
      <c r="Y205" s="11">
        <v>117.8</v>
      </c>
      <c r="Z205" s="11">
        <f t="shared" si="10"/>
        <v>195.31</v>
      </c>
      <c r="AB205" s="11">
        <f t="shared" si="11"/>
        <v>117.17</v>
      </c>
      <c r="AC205" s="11">
        <v>145.91999999999999</v>
      </c>
      <c r="AD205" s="11"/>
      <c r="AE205" s="4"/>
      <c r="AF205" s="4"/>
    </row>
    <row r="206" spans="1:32">
      <c r="A206" s="56"/>
      <c r="B206" s="11"/>
      <c r="C206" s="11" t="s">
        <v>473</v>
      </c>
      <c r="D206" s="11"/>
      <c r="E206" s="11" t="s">
        <v>474</v>
      </c>
      <c r="F206" s="204">
        <v>4667</v>
      </c>
      <c r="G206" s="11"/>
      <c r="H206" s="204"/>
      <c r="I206" s="11"/>
      <c r="J206" s="11">
        <v>920.55</v>
      </c>
      <c r="K206" s="185"/>
      <c r="M206" s="204">
        <v>4</v>
      </c>
      <c r="N206" s="70"/>
      <c r="P206" s="190">
        <f t="shared" si="12"/>
        <v>230.13749999999999</v>
      </c>
      <c r="Q206" s="11"/>
      <c r="R206" s="11"/>
      <c r="S206" s="11"/>
      <c r="T206" s="376">
        <f t="shared" si="13"/>
        <v>1166.75</v>
      </c>
      <c r="U206" s="11"/>
      <c r="V206" s="11"/>
      <c r="W206" s="11"/>
      <c r="Y206" s="11">
        <v>920.55</v>
      </c>
      <c r="Z206" s="11">
        <f t="shared" si="10"/>
        <v>1526.23</v>
      </c>
      <c r="AB206" s="11">
        <f t="shared" si="11"/>
        <v>915.59</v>
      </c>
      <c r="AC206" s="11">
        <v>1140.27</v>
      </c>
      <c r="AD206" s="11"/>
      <c r="AE206" s="4"/>
      <c r="AF206" s="4"/>
    </row>
    <row r="207" spans="1:32">
      <c r="A207" s="56"/>
      <c r="B207" s="11"/>
      <c r="C207" s="11" t="s">
        <v>210</v>
      </c>
      <c r="D207" s="11"/>
      <c r="E207" s="11" t="s">
        <v>111</v>
      </c>
      <c r="F207" s="204">
        <v>60822</v>
      </c>
      <c r="G207" s="11"/>
      <c r="H207" s="204"/>
      <c r="I207" s="11"/>
      <c r="J207" s="11">
        <v>12460.900000000001</v>
      </c>
      <c r="K207" s="185"/>
      <c r="M207" s="204">
        <v>73</v>
      </c>
      <c r="N207" s="70"/>
      <c r="P207" s="190">
        <f t="shared" si="12"/>
        <v>170.69726027397263</v>
      </c>
      <c r="Q207" s="11"/>
      <c r="R207" s="11"/>
      <c r="S207" s="11"/>
      <c r="T207" s="376">
        <f t="shared" si="13"/>
        <v>833.17808219178085</v>
      </c>
      <c r="U207" s="11"/>
      <c r="V207" s="11"/>
      <c r="W207" s="11"/>
      <c r="Y207" s="11">
        <v>12460.900000000001</v>
      </c>
      <c r="Z207" s="11">
        <f t="shared" si="10"/>
        <v>20659.61</v>
      </c>
      <c r="AB207" s="11">
        <f t="shared" si="11"/>
        <v>12393.77</v>
      </c>
      <c r="AC207" s="11">
        <v>15435.1</v>
      </c>
      <c r="AD207" s="11"/>
      <c r="AE207" s="4"/>
      <c r="AF207" s="4"/>
    </row>
    <row r="208" spans="1:32">
      <c r="A208" s="56"/>
      <c r="B208" s="11"/>
      <c r="C208" s="11" t="s">
        <v>210</v>
      </c>
      <c r="D208" s="11"/>
      <c r="E208" s="11" t="s">
        <v>123</v>
      </c>
      <c r="F208" s="204">
        <v>306320</v>
      </c>
      <c r="G208" s="11"/>
      <c r="H208" s="204"/>
      <c r="I208" s="11"/>
      <c r="J208" s="11">
        <v>62744.960000000006</v>
      </c>
      <c r="K208" s="185"/>
      <c r="M208" s="204">
        <v>392</v>
      </c>
      <c r="N208" s="70"/>
      <c r="P208" s="190">
        <f t="shared" si="12"/>
        <v>160.06367346938777</v>
      </c>
      <c r="Q208" s="11"/>
      <c r="R208" s="11"/>
      <c r="S208" s="11"/>
      <c r="T208" s="376">
        <f t="shared" si="13"/>
        <v>781.42857142857144</v>
      </c>
      <c r="U208" s="11"/>
      <c r="V208" s="11"/>
      <c r="W208" s="11"/>
      <c r="Y208" s="11">
        <v>62744.960000000006</v>
      </c>
      <c r="Z208" s="11">
        <f t="shared" si="10"/>
        <v>104028.31</v>
      </c>
      <c r="AB208" s="11">
        <f t="shared" si="11"/>
        <v>62406.96</v>
      </c>
      <c r="AC208" s="11">
        <v>77721.09</v>
      </c>
      <c r="AD208" s="11"/>
      <c r="AE208" s="4"/>
      <c r="AF208" s="4"/>
    </row>
    <row r="209" spans="1:32">
      <c r="A209" s="56"/>
      <c r="B209" s="11"/>
      <c r="C209" s="11" t="s">
        <v>211</v>
      </c>
      <c r="D209" s="11"/>
      <c r="E209" s="11" t="s">
        <v>1416</v>
      </c>
      <c r="F209" s="204">
        <v>1747</v>
      </c>
      <c r="G209" s="11"/>
      <c r="H209" s="204"/>
      <c r="I209" s="11"/>
      <c r="J209" s="11">
        <v>338.96999999999997</v>
      </c>
      <c r="K209" s="185"/>
      <c r="M209" s="204">
        <v>2</v>
      </c>
      <c r="N209" s="70"/>
      <c r="P209" s="190">
        <f t="shared" si="12"/>
        <v>169.48499999999999</v>
      </c>
      <c r="Q209" s="11"/>
      <c r="R209" s="11"/>
      <c r="S209" s="11"/>
      <c r="T209" s="376">
        <f t="shared" si="13"/>
        <v>873.5</v>
      </c>
      <c r="U209" s="11"/>
      <c r="V209" s="11"/>
      <c r="W209" s="11"/>
      <c r="Y209" s="11">
        <v>338.96999999999997</v>
      </c>
      <c r="Z209" s="11">
        <f t="shared" si="10"/>
        <v>562</v>
      </c>
      <c r="AB209" s="11">
        <f t="shared" si="11"/>
        <v>337.14</v>
      </c>
      <c r="AC209" s="11">
        <v>419.88</v>
      </c>
      <c r="AD209" s="11"/>
      <c r="AE209" s="4"/>
      <c r="AF209" s="4"/>
    </row>
    <row r="210" spans="1:32">
      <c r="A210" s="56"/>
      <c r="B210" s="11"/>
      <c r="C210" s="11" t="s">
        <v>211</v>
      </c>
      <c r="D210" s="11"/>
      <c r="E210" s="11" t="s">
        <v>129</v>
      </c>
      <c r="F210" s="204">
        <v>2237</v>
      </c>
      <c r="G210" s="11"/>
      <c r="H210" s="204"/>
      <c r="I210" s="11"/>
      <c r="J210" s="11">
        <v>482.04</v>
      </c>
      <c r="K210" s="185"/>
      <c r="M210" s="204">
        <v>1</v>
      </c>
      <c r="N210" s="70"/>
      <c r="P210" s="190">
        <f t="shared" si="12"/>
        <v>482.04</v>
      </c>
      <c r="Q210" s="11"/>
      <c r="R210" s="11"/>
      <c r="S210" s="11"/>
      <c r="T210" s="376">
        <f t="shared" si="13"/>
        <v>2237</v>
      </c>
      <c r="U210" s="11"/>
      <c r="V210" s="11"/>
      <c r="W210" s="11"/>
      <c r="Y210" s="11">
        <v>482.04</v>
      </c>
      <c r="Z210" s="11">
        <f t="shared" si="10"/>
        <v>799.2</v>
      </c>
      <c r="AB210" s="11">
        <f t="shared" si="11"/>
        <v>479.44</v>
      </c>
      <c r="AC210" s="11">
        <v>597.09</v>
      </c>
      <c r="AD210" s="11"/>
      <c r="AE210" s="4"/>
      <c r="AF210" s="4"/>
    </row>
    <row r="211" spans="1:32">
      <c r="A211" s="56"/>
      <c r="B211" s="11"/>
      <c r="C211" s="11" t="s">
        <v>211</v>
      </c>
      <c r="D211" s="11"/>
      <c r="E211" s="11" t="s">
        <v>173</v>
      </c>
      <c r="F211" s="204">
        <v>329</v>
      </c>
      <c r="G211" s="11"/>
      <c r="H211" s="204"/>
      <c r="I211" s="11"/>
      <c r="J211" s="11">
        <v>73.17</v>
      </c>
      <c r="K211" s="185"/>
      <c r="M211" s="204">
        <v>1</v>
      </c>
      <c r="N211" s="70"/>
      <c r="P211" s="190">
        <f t="shared" si="12"/>
        <v>73.17</v>
      </c>
      <c r="Q211" s="11"/>
      <c r="R211" s="11"/>
      <c r="S211" s="11"/>
      <c r="T211" s="376">
        <f t="shared" si="13"/>
        <v>329</v>
      </c>
      <c r="U211" s="11"/>
      <c r="V211" s="11"/>
      <c r="W211" s="11"/>
      <c r="Y211" s="11">
        <v>73.17</v>
      </c>
      <c r="Z211" s="11">
        <f t="shared" si="10"/>
        <v>121.31</v>
      </c>
      <c r="AB211" s="11">
        <f t="shared" si="11"/>
        <v>72.78</v>
      </c>
      <c r="AC211" s="11">
        <v>90.63</v>
      </c>
      <c r="AD211" s="11"/>
      <c r="AE211" s="4"/>
      <c r="AF211" s="4"/>
    </row>
    <row r="212" spans="1:32">
      <c r="A212" s="56"/>
      <c r="B212" s="11"/>
      <c r="C212" s="11" t="s">
        <v>211</v>
      </c>
      <c r="D212" s="11"/>
      <c r="E212" s="11" t="s">
        <v>212</v>
      </c>
      <c r="F212" s="204">
        <v>3817985</v>
      </c>
      <c r="G212" s="11"/>
      <c r="H212" s="204"/>
      <c r="I212" s="11"/>
      <c r="J212" s="11">
        <v>773382.85000000265</v>
      </c>
      <c r="K212" s="185"/>
      <c r="M212" s="204">
        <v>6271</v>
      </c>
      <c r="N212" s="70"/>
      <c r="P212" s="190">
        <f t="shared" si="12"/>
        <v>123.32687769095881</v>
      </c>
      <c r="Q212" s="11"/>
      <c r="R212" s="11"/>
      <c r="S212" s="11"/>
      <c r="T212" s="376">
        <f t="shared" si="13"/>
        <v>608.83192473289751</v>
      </c>
      <c r="U212" s="11"/>
      <c r="V212" s="11"/>
      <c r="W212" s="11"/>
      <c r="Y212" s="11">
        <v>773382.85000000265</v>
      </c>
      <c r="Z212" s="11">
        <f t="shared" si="10"/>
        <v>1282233.79</v>
      </c>
      <c r="AB212" s="11">
        <f t="shared" si="11"/>
        <v>769216.7</v>
      </c>
      <c r="AC212" s="11">
        <v>957975.91</v>
      </c>
      <c r="AD212" s="11"/>
      <c r="AE212" s="4"/>
      <c r="AF212" s="4"/>
    </row>
    <row r="213" spans="1:32">
      <c r="A213" s="56"/>
      <c r="B213" s="11"/>
      <c r="C213" s="11" t="s">
        <v>211</v>
      </c>
      <c r="D213" s="11"/>
      <c r="E213" s="11" t="s">
        <v>400</v>
      </c>
      <c r="F213" s="204">
        <v>218</v>
      </c>
      <c r="G213" s="11"/>
      <c r="H213" s="204"/>
      <c r="I213" s="11"/>
      <c r="J213" s="11">
        <v>50.16</v>
      </c>
      <c r="K213" s="185"/>
      <c r="M213" s="204">
        <v>1</v>
      </c>
      <c r="N213" s="70"/>
      <c r="P213" s="190">
        <f t="shared" si="12"/>
        <v>50.16</v>
      </c>
      <c r="Q213" s="11"/>
      <c r="R213" s="11"/>
      <c r="S213" s="11"/>
      <c r="T213" s="376">
        <f t="shared" si="13"/>
        <v>218</v>
      </c>
      <c r="U213" s="11"/>
      <c r="V213" s="11"/>
      <c r="W213" s="11"/>
      <c r="Y213" s="11">
        <v>50.16</v>
      </c>
      <c r="Z213" s="11">
        <f t="shared" si="10"/>
        <v>83.16</v>
      </c>
      <c r="AB213" s="11">
        <f t="shared" si="11"/>
        <v>49.89</v>
      </c>
      <c r="AC213" s="11">
        <v>62.13</v>
      </c>
      <c r="AD213" s="11"/>
      <c r="AE213" s="4"/>
      <c r="AF213" s="4"/>
    </row>
    <row r="214" spans="1:32">
      <c r="A214" s="56"/>
      <c r="B214" s="11"/>
      <c r="C214" s="11" t="s">
        <v>213</v>
      </c>
      <c r="D214" s="11"/>
      <c r="E214" s="11" t="s">
        <v>147</v>
      </c>
      <c r="F214" s="204">
        <v>773277</v>
      </c>
      <c r="G214" s="11"/>
      <c r="H214" s="204"/>
      <c r="I214" s="11"/>
      <c r="J214" s="11">
        <v>160306.83999999962</v>
      </c>
      <c r="K214" s="185"/>
      <c r="M214" s="204">
        <v>1729</v>
      </c>
      <c r="N214" s="70"/>
      <c r="P214" s="190">
        <f t="shared" si="12"/>
        <v>92.716506651243279</v>
      </c>
      <c r="Q214" s="11"/>
      <c r="R214" s="11"/>
      <c r="S214" s="11"/>
      <c r="T214" s="376">
        <f t="shared" si="13"/>
        <v>447.23944476576054</v>
      </c>
      <c r="U214" s="11"/>
      <c r="V214" s="11"/>
      <c r="W214" s="11"/>
      <c r="Y214" s="11">
        <v>160306.83999999962</v>
      </c>
      <c r="Z214" s="11">
        <f t="shared" ref="Z214:Z277" si="14">ROUND($Z$635*Y214/$Y$635,2)</f>
        <v>265781.49</v>
      </c>
      <c r="AB214" s="11">
        <f t="shared" ref="AB214:AB277" si="15">ROUND($AB$635*Y214/$Y$635,2)</f>
        <v>159443.28</v>
      </c>
      <c r="AC214" s="11">
        <v>198569.3</v>
      </c>
      <c r="AD214" s="11"/>
      <c r="AE214" s="4"/>
      <c r="AF214" s="4"/>
    </row>
    <row r="215" spans="1:32">
      <c r="A215" s="56"/>
      <c r="B215" s="11"/>
      <c r="C215" s="11" t="s">
        <v>213</v>
      </c>
      <c r="D215" s="11"/>
      <c r="E215" s="11" t="s">
        <v>244</v>
      </c>
      <c r="F215" s="204">
        <v>1085</v>
      </c>
      <c r="G215" s="11"/>
      <c r="H215" s="204"/>
      <c r="I215" s="11"/>
      <c r="J215" s="11">
        <v>228.44</v>
      </c>
      <c r="K215" s="185"/>
      <c r="M215" s="204">
        <v>1</v>
      </c>
      <c r="N215" s="70"/>
      <c r="P215" s="190">
        <f t="shared" ref="P215:P278" si="16">J215/M215</f>
        <v>228.44</v>
      </c>
      <c r="Q215" s="11"/>
      <c r="R215" s="11"/>
      <c r="S215" s="11"/>
      <c r="T215" s="376">
        <f t="shared" ref="T215:T278" si="17">F215/M215</f>
        <v>1085</v>
      </c>
      <c r="U215" s="11"/>
      <c r="V215" s="11"/>
      <c r="W215" s="11"/>
      <c r="Y215" s="11">
        <v>228.44</v>
      </c>
      <c r="Z215" s="11">
        <f t="shared" si="14"/>
        <v>378.74</v>
      </c>
      <c r="AB215" s="11">
        <f t="shared" si="15"/>
        <v>227.21</v>
      </c>
      <c r="AC215" s="11">
        <v>282.95999999999998</v>
      </c>
      <c r="AD215" s="11"/>
      <c r="AE215" s="4"/>
      <c r="AF215" s="4"/>
    </row>
    <row r="216" spans="1:32">
      <c r="A216" s="56"/>
      <c r="B216" s="11"/>
      <c r="C216" s="11" t="s">
        <v>213</v>
      </c>
      <c r="D216" s="11"/>
      <c r="E216" s="11" t="s">
        <v>1417</v>
      </c>
      <c r="F216" s="204">
        <v>31</v>
      </c>
      <c r="G216" s="11"/>
      <c r="H216" s="204"/>
      <c r="I216" s="11"/>
      <c r="J216" s="11">
        <v>12.17</v>
      </c>
      <c r="K216" s="185"/>
      <c r="M216" s="204">
        <v>1</v>
      </c>
      <c r="N216" s="70"/>
      <c r="P216" s="190">
        <f t="shared" si="16"/>
        <v>12.17</v>
      </c>
      <c r="Q216" s="11"/>
      <c r="R216" s="11"/>
      <c r="S216" s="11"/>
      <c r="T216" s="376">
        <f t="shared" si="17"/>
        <v>31</v>
      </c>
      <c r="U216" s="11"/>
      <c r="V216" s="11"/>
      <c r="W216" s="11"/>
      <c r="Y216" s="11">
        <v>12.17</v>
      </c>
      <c r="Z216" s="11">
        <f t="shared" si="14"/>
        <v>20.18</v>
      </c>
      <c r="AB216" s="11">
        <f t="shared" si="15"/>
        <v>12.1</v>
      </c>
      <c r="AC216" s="11">
        <v>15.07</v>
      </c>
      <c r="AD216" s="11"/>
      <c r="AE216" s="4"/>
      <c r="AF216" s="4"/>
    </row>
    <row r="217" spans="1:32">
      <c r="A217" s="56"/>
      <c r="B217" s="11"/>
      <c r="C217" s="11" t="s">
        <v>214</v>
      </c>
      <c r="D217" s="11"/>
      <c r="E217" s="11" t="s">
        <v>195</v>
      </c>
      <c r="F217" s="204">
        <v>1100</v>
      </c>
      <c r="G217" s="11"/>
      <c r="H217" s="204"/>
      <c r="I217" s="11"/>
      <c r="J217" s="11">
        <v>232.66</v>
      </c>
      <c r="K217" s="185"/>
      <c r="M217" s="204">
        <v>1</v>
      </c>
      <c r="N217" s="70"/>
      <c r="P217" s="190">
        <f t="shared" si="16"/>
        <v>232.66</v>
      </c>
      <c r="Q217" s="11"/>
      <c r="R217" s="11"/>
      <c r="S217" s="11"/>
      <c r="T217" s="376">
        <f t="shared" si="17"/>
        <v>1100</v>
      </c>
      <c r="U217" s="11"/>
      <c r="V217" s="11"/>
      <c r="W217" s="11"/>
      <c r="Y217" s="11">
        <v>232.66</v>
      </c>
      <c r="Z217" s="11">
        <f t="shared" si="14"/>
        <v>385.74</v>
      </c>
      <c r="AB217" s="11">
        <f t="shared" si="15"/>
        <v>231.41</v>
      </c>
      <c r="AC217" s="11">
        <v>288.19</v>
      </c>
      <c r="AD217" s="11"/>
      <c r="AE217" s="4"/>
      <c r="AF217" s="4"/>
    </row>
    <row r="218" spans="1:32">
      <c r="A218" s="56"/>
      <c r="B218" s="11"/>
      <c r="C218" s="11" t="s">
        <v>214</v>
      </c>
      <c r="D218" s="11"/>
      <c r="E218" s="11" t="s">
        <v>215</v>
      </c>
      <c r="F218" s="204">
        <v>505418</v>
      </c>
      <c r="G218" s="11"/>
      <c r="H218" s="204"/>
      <c r="I218" s="11"/>
      <c r="J218" s="11">
        <v>105347.42000000009</v>
      </c>
      <c r="K218" s="185"/>
      <c r="M218" s="204">
        <v>713</v>
      </c>
      <c r="N218" s="70"/>
      <c r="P218" s="190">
        <f t="shared" si="16"/>
        <v>147.7523422159889</v>
      </c>
      <c r="Q218" s="11"/>
      <c r="R218" s="11"/>
      <c r="S218" s="11"/>
      <c r="T218" s="376">
        <f t="shared" si="17"/>
        <v>708.8611500701262</v>
      </c>
      <c r="U218" s="11"/>
      <c r="V218" s="11"/>
      <c r="W218" s="11"/>
      <c r="Y218" s="11">
        <v>105347.42000000009</v>
      </c>
      <c r="Z218" s="11">
        <f t="shared" si="14"/>
        <v>174661.26</v>
      </c>
      <c r="AB218" s="11">
        <f t="shared" si="15"/>
        <v>104779.92</v>
      </c>
      <c r="AC218" s="11">
        <v>130492.02</v>
      </c>
      <c r="AD218" s="11"/>
      <c r="AE218" s="4"/>
      <c r="AF218" s="4"/>
    </row>
    <row r="219" spans="1:32">
      <c r="A219" s="56"/>
      <c r="B219" s="11"/>
      <c r="C219" s="11" t="s">
        <v>214</v>
      </c>
      <c r="D219" s="11"/>
      <c r="E219" s="11" t="s">
        <v>123</v>
      </c>
      <c r="F219" s="204">
        <v>4970</v>
      </c>
      <c r="G219" s="11"/>
      <c r="H219" s="204"/>
      <c r="I219" s="11"/>
      <c r="J219" s="11">
        <v>1055.44</v>
      </c>
      <c r="K219" s="185"/>
      <c r="M219" s="204">
        <v>6</v>
      </c>
      <c r="N219" s="70"/>
      <c r="P219" s="190">
        <f t="shared" si="16"/>
        <v>175.90666666666667</v>
      </c>
      <c r="Q219" s="11"/>
      <c r="R219" s="11"/>
      <c r="S219" s="11"/>
      <c r="T219" s="376">
        <f t="shared" si="17"/>
        <v>828.33333333333337</v>
      </c>
      <c r="U219" s="11"/>
      <c r="V219" s="11"/>
      <c r="W219" s="11"/>
      <c r="Y219" s="11">
        <v>1055.44</v>
      </c>
      <c r="Z219" s="11">
        <f t="shared" si="14"/>
        <v>1749.87</v>
      </c>
      <c r="AB219" s="11">
        <f t="shared" si="15"/>
        <v>1049.75</v>
      </c>
      <c r="AC219" s="11">
        <v>1307.3599999999999</v>
      </c>
      <c r="AD219" s="11"/>
      <c r="AE219" s="4"/>
      <c r="AF219" s="4"/>
    </row>
    <row r="220" spans="1:32">
      <c r="A220" s="56"/>
      <c r="B220" s="11"/>
      <c r="C220" s="11" t="s">
        <v>216</v>
      </c>
      <c r="D220" s="11"/>
      <c r="E220" s="11" t="s">
        <v>217</v>
      </c>
      <c r="F220" s="204">
        <v>150344</v>
      </c>
      <c r="G220" s="11"/>
      <c r="H220" s="204"/>
      <c r="I220" s="11"/>
      <c r="J220" s="11">
        <v>30608.28999999999</v>
      </c>
      <c r="K220" s="185"/>
      <c r="M220" s="204">
        <v>199</v>
      </c>
      <c r="N220" s="70"/>
      <c r="P220" s="190">
        <f t="shared" si="16"/>
        <v>153.81050251256278</v>
      </c>
      <c r="Q220" s="11"/>
      <c r="R220" s="11"/>
      <c r="S220" s="11"/>
      <c r="T220" s="376">
        <f t="shared" si="17"/>
        <v>755.4974874371859</v>
      </c>
      <c r="U220" s="11"/>
      <c r="V220" s="11"/>
      <c r="W220" s="11"/>
      <c r="Y220" s="11">
        <v>30608.28999999999</v>
      </c>
      <c r="Z220" s="11">
        <f t="shared" si="14"/>
        <v>50747.16</v>
      </c>
      <c r="AB220" s="11">
        <f t="shared" si="15"/>
        <v>30443.41</v>
      </c>
      <c r="AC220" s="11">
        <v>37913.96</v>
      </c>
      <c r="AD220" s="11"/>
      <c r="AE220" s="4"/>
      <c r="AF220" s="4"/>
    </row>
    <row r="221" spans="1:32">
      <c r="A221" s="56"/>
      <c r="B221" s="11"/>
      <c r="C221" s="11" t="s">
        <v>218</v>
      </c>
      <c r="D221" s="11"/>
      <c r="E221" s="11" t="s">
        <v>1418</v>
      </c>
      <c r="F221" s="204">
        <v>953</v>
      </c>
      <c r="G221" s="11"/>
      <c r="H221" s="204"/>
      <c r="I221" s="11"/>
      <c r="J221" s="11">
        <v>199.96</v>
      </c>
      <c r="K221" s="185"/>
      <c r="M221" s="204">
        <v>1</v>
      </c>
      <c r="N221" s="70"/>
      <c r="P221" s="190">
        <f t="shared" si="16"/>
        <v>199.96</v>
      </c>
      <c r="Q221" s="11"/>
      <c r="R221" s="11"/>
      <c r="S221" s="11"/>
      <c r="T221" s="376">
        <f t="shared" si="17"/>
        <v>953</v>
      </c>
      <c r="U221" s="11"/>
      <c r="V221" s="11"/>
      <c r="W221" s="11"/>
      <c r="Y221" s="11">
        <v>199.96</v>
      </c>
      <c r="Z221" s="11">
        <f t="shared" si="14"/>
        <v>331.52</v>
      </c>
      <c r="AB221" s="11">
        <f t="shared" si="15"/>
        <v>198.88</v>
      </c>
      <c r="AC221" s="11">
        <v>247.69</v>
      </c>
      <c r="AD221" s="11"/>
      <c r="AE221" s="4"/>
      <c r="AF221" s="4"/>
    </row>
    <row r="222" spans="1:32">
      <c r="A222" s="56"/>
      <c r="B222" s="11"/>
      <c r="C222" s="11" t="s">
        <v>218</v>
      </c>
      <c r="D222" s="11"/>
      <c r="E222" s="11" t="s">
        <v>136</v>
      </c>
      <c r="F222" s="204">
        <v>71444</v>
      </c>
      <c r="G222" s="11"/>
      <c r="H222" s="204"/>
      <c r="I222" s="11"/>
      <c r="J222" s="11">
        <v>14906.590000000004</v>
      </c>
      <c r="K222" s="185"/>
      <c r="M222" s="204">
        <v>121</v>
      </c>
      <c r="N222" s="70"/>
      <c r="P222" s="190">
        <f t="shared" si="16"/>
        <v>123.19495867768597</v>
      </c>
      <c r="Q222" s="11"/>
      <c r="R222" s="11"/>
      <c r="S222" s="11"/>
      <c r="T222" s="376">
        <f t="shared" si="17"/>
        <v>590.44628099173553</v>
      </c>
      <c r="U222" s="11"/>
      <c r="V222" s="11"/>
      <c r="W222" s="11"/>
      <c r="Y222" s="11">
        <v>14906.590000000004</v>
      </c>
      <c r="Z222" s="11">
        <f t="shared" si="14"/>
        <v>24714.45</v>
      </c>
      <c r="AB222" s="11">
        <f t="shared" si="15"/>
        <v>14826.29</v>
      </c>
      <c r="AC222" s="11">
        <v>18464.53</v>
      </c>
      <c r="AD222" s="11"/>
      <c r="AE222" s="4"/>
      <c r="AF222" s="4"/>
    </row>
    <row r="223" spans="1:32">
      <c r="A223" s="56"/>
      <c r="B223" s="11"/>
      <c r="C223" s="11" t="s">
        <v>218</v>
      </c>
      <c r="D223" s="11"/>
      <c r="E223" s="11" t="s">
        <v>220</v>
      </c>
      <c r="F223" s="204">
        <v>3045</v>
      </c>
      <c r="G223" s="11"/>
      <c r="H223" s="204"/>
      <c r="I223" s="11"/>
      <c r="J223" s="11">
        <v>649.04</v>
      </c>
      <c r="K223" s="185"/>
      <c r="M223" s="204">
        <v>2</v>
      </c>
      <c r="N223" s="70"/>
      <c r="P223" s="190">
        <f t="shared" si="16"/>
        <v>324.52</v>
      </c>
      <c r="Q223" s="11"/>
      <c r="R223" s="11"/>
      <c r="S223" s="11"/>
      <c r="T223" s="376">
        <f t="shared" si="17"/>
        <v>1522.5</v>
      </c>
      <c r="U223" s="11"/>
      <c r="V223" s="11"/>
      <c r="W223" s="11"/>
      <c r="Y223" s="11">
        <v>649.04</v>
      </c>
      <c r="Z223" s="11">
        <f t="shared" si="14"/>
        <v>1076.08</v>
      </c>
      <c r="AB223" s="11">
        <f t="shared" si="15"/>
        <v>645.54</v>
      </c>
      <c r="AC223" s="11">
        <v>803.95</v>
      </c>
      <c r="AD223" s="11"/>
      <c r="AE223" s="4"/>
      <c r="AF223" s="4"/>
    </row>
    <row r="224" spans="1:32">
      <c r="A224" s="56"/>
      <c r="B224" s="11"/>
      <c r="C224" s="11" t="s">
        <v>219</v>
      </c>
      <c r="D224" s="11"/>
      <c r="E224" s="11" t="s">
        <v>136</v>
      </c>
      <c r="F224" s="204">
        <v>477</v>
      </c>
      <c r="G224" s="11"/>
      <c r="H224" s="204"/>
      <c r="I224" s="11"/>
      <c r="J224" s="11">
        <v>109.21000000000001</v>
      </c>
      <c r="K224" s="185"/>
      <c r="M224" s="204">
        <v>2</v>
      </c>
      <c r="N224" s="70"/>
      <c r="P224" s="190">
        <f t="shared" si="16"/>
        <v>54.605000000000004</v>
      </c>
      <c r="Q224" s="11"/>
      <c r="R224" s="11"/>
      <c r="S224" s="11"/>
      <c r="T224" s="376">
        <f t="shared" si="17"/>
        <v>238.5</v>
      </c>
      <c r="U224" s="11"/>
      <c r="V224" s="11"/>
      <c r="W224" s="11"/>
      <c r="Y224" s="11">
        <v>109.21000000000001</v>
      </c>
      <c r="Z224" s="11">
        <f t="shared" si="14"/>
        <v>181.07</v>
      </c>
      <c r="AB224" s="11">
        <f t="shared" si="15"/>
        <v>108.62</v>
      </c>
      <c r="AC224" s="11">
        <v>135.28</v>
      </c>
      <c r="AD224" s="11"/>
      <c r="AE224" s="4"/>
      <c r="AF224" s="4"/>
    </row>
    <row r="225" spans="1:32">
      <c r="A225" s="56"/>
      <c r="B225" s="11"/>
      <c r="C225" s="11" t="s">
        <v>219</v>
      </c>
      <c r="D225" s="11"/>
      <c r="E225" s="11" t="s">
        <v>220</v>
      </c>
      <c r="F225" s="204">
        <v>175407</v>
      </c>
      <c r="G225" s="11"/>
      <c r="H225" s="204"/>
      <c r="I225" s="11"/>
      <c r="J225" s="11">
        <v>36619.559999999969</v>
      </c>
      <c r="K225" s="185"/>
      <c r="M225" s="204">
        <v>292</v>
      </c>
      <c r="N225" s="70"/>
      <c r="P225" s="190">
        <f t="shared" si="16"/>
        <v>125.40945205479441</v>
      </c>
      <c r="Q225" s="11"/>
      <c r="R225" s="11"/>
      <c r="S225" s="11"/>
      <c r="T225" s="376">
        <f t="shared" si="17"/>
        <v>600.70890410958907</v>
      </c>
      <c r="U225" s="11"/>
      <c r="V225" s="11"/>
      <c r="W225" s="11"/>
      <c r="Y225" s="11">
        <v>36619.559999999969</v>
      </c>
      <c r="Z225" s="11">
        <f t="shared" si="14"/>
        <v>60713.57</v>
      </c>
      <c r="AB225" s="11">
        <f t="shared" si="15"/>
        <v>36422.29</v>
      </c>
      <c r="AC225" s="11">
        <v>45360.01</v>
      </c>
      <c r="AD225" s="11"/>
      <c r="AE225" s="4"/>
      <c r="AF225" s="4"/>
    </row>
    <row r="226" spans="1:32">
      <c r="A226" s="56"/>
      <c r="B226" s="11"/>
      <c r="C226" s="11" t="s">
        <v>491</v>
      </c>
      <c r="D226" s="11"/>
      <c r="E226" s="11" t="s">
        <v>116</v>
      </c>
      <c r="F226" s="204">
        <v>1084</v>
      </c>
      <c r="G226" s="11"/>
      <c r="H226" s="204"/>
      <c r="I226" s="11"/>
      <c r="J226" s="11">
        <v>237.76999999999998</v>
      </c>
      <c r="K226" s="185"/>
      <c r="M226" s="204">
        <v>3</v>
      </c>
      <c r="N226" s="70"/>
      <c r="P226" s="190">
        <f t="shared" si="16"/>
        <v>79.256666666666661</v>
      </c>
      <c r="Q226" s="11"/>
      <c r="R226" s="11"/>
      <c r="S226" s="11"/>
      <c r="T226" s="376">
        <f t="shared" si="17"/>
        <v>361.33333333333331</v>
      </c>
      <c r="U226" s="11"/>
      <c r="V226" s="11"/>
      <c r="W226" s="11"/>
      <c r="Y226" s="11">
        <v>237.76999999999998</v>
      </c>
      <c r="Z226" s="11">
        <f t="shared" si="14"/>
        <v>394.21</v>
      </c>
      <c r="AB226" s="11">
        <f t="shared" si="15"/>
        <v>236.49</v>
      </c>
      <c r="AC226" s="11">
        <v>294.52</v>
      </c>
      <c r="AD226" s="11"/>
      <c r="AE226" s="4"/>
      <c r="AF226" s="4"/>
    </row>
    <row r="227" spans="1:32">
      <c r="A227" s="56"/>
      <c r="B227" s="11"/>
      <c r="C227" s="11" t="s">
        <v>221</v>
      </c>
      <c r="D227" s="11"/>
      <c r="E227" s="11" t="s">
        <v>102</v>
      </c>
      <c r="F227" s="204">
        <v>11073</v>
      </c>
      <c r="G227" s="11"/>
      <c r="H227" s="204"/>
      <c r="I227" s="11"/>
      <c r="J227" s="11">
        <v>2244.1800000000003</v>
      </c>
      <c r="K227" s="185"/>
      <c r="M227" s="204">
        <v>20</v>
      </c>
      <c r="N227" s="70"/>
      <c r="P227" s="190">
        <f t="shared" si="16"/>
        <v>112.20900000000002</v>
      </c>
      <c r="Q227" s="11"/>
      <c r="R227" s="11"/>
      <c r="S227" s="11"/>
      <c r="T227" s="376">
        <f t="shared" si="17"/>
        <v>553.65</v>
      </c>
      <c r="U227" s="11"/>
      <c r="V227" s="11"/>
      <c r="W227" s="11"/>
      <c r="Y227" s="11">
        <v>2244.1800000000003</v>
      </c>
      <c r="Z227" s="11">
        <f t="shared" si="14"/>
        <v>3720.75</v>
      </c>
      <c r="AB227" s="11">
        <f t="shared" si="15"/>
        <v>2232.09</v>
      </c>
      <c r="AC227" s="11">
        <v>2779.83</v>
      </c>
      <c r="AD227" s="11"/>
      <c r="AE227" s="4"/>
      <c r="AF227" s="4"/>
    </row>
    <row r="228" spans="1:32">
      <c r="A228" s="56"/>
      <c r="B228" s="11"/>
      <c r="C228" s="11" t="s">
        <v>1419</v>
      </c>
      <c r="D228" s="11"/>
      <c r="E228" s="11" t="s">
        <v>476</v>
      </c>
      <c r="F228" s="204">
        <v>158</v>
      </c>
      <c r="G228" s="11"/>
      <c r="H228" s="204"/>
      <c r="I228" s="11"/>
      <c r="J228" s="11">
        <v>37.15</v>
      </c>
      <c r="K228" s="185"/>
      <c r="M228" s="204">
        <v>1</v>
      </c>
      <c r="N228" s="70"/>
      <c r="P228" s="190">
        <f t="shared" si="16"/>
        <v>37.15</v>
      </c>
      <c r="Q228" s="11"/>
      <c r="R228" s="11"/>
      <c r="S228" s="11"/>
      <c r="T228" s="376">
        <f t="shared" si="17"/>
        <v>158</v>
      </c>
      <c r="U228" s="11"/>
      <c r="V228" s="11"/>
      <c r="W228" s="11"/>
      <c r="Y228" s="11">
        <v>37.15</v>
      </c>
      <c r="Z228" s="11">
        <f t="shared" si="14"/>
        <v>61.59</v>
      </c>
      <c r="AB228" s="11">
        <f t="shared" si="15"/>
        <v>36.950000000000003</v>
      </c>
      <c r="AC228" s="11">
        <v>46.02</v>
      </c>
      <c r="AD228" s="11"/>
      <c r="AE228" s="4"/>
      <c r="AF228" s="4"/>
    </row>
    <row r="229" spans="1:32">
      <c r="A229" s="56"/>
      <c r="B229" s="11"/>
      <c r="C229" s="11" t="s">
        <v>1419</v>
      </c>
      <c r="D229" s="11"/>
      <c r="E229" s="11" t="s">
        <v>119</v>
      </c>
      <c r="F229" s="204">
        <v>4688</v>
      </c>
      <c r="G229" s="11"/>
      <c r="H229" s="204"/>
      <c r="I229" s="11"/>
      <c r="J229" s="11">
        <v>933.2</v>
      </c>
      <c r="K229" s="185"/>
      <c r="M229" s="204">
        <v>6</v>
      </c>
      <c r="N229" s="70"/>
      <c r="P229" s="190">
        <f t="shared" si="16"/>
        <v>155.53333333333333</v>
      </c>
      <c r="Q229" s="11"/>
      <c r="R229" s="11"/>
      <c r="S229" s="11"/>
      <c r="T229" s="376">
        <f t="shared" si="17"/>
        <v>781.33333333333337</v>
      </c>
      <c r="U229" s="11"/>
      <c r="V229" s="11"/>
      <c r="W229" s="11"/>
      <c r="Y229" s="11">
        <v>933.2</v>
      </c>
      <c r="Z229" s="11">
        <f t="shared" si="14"/>
        <v>1547.2</v>
      </c>
      <c r="AB229" s="11">
        <f t="shared" si="15"/>
        <v>928.17</v>
      </c>
      <c r="AC229" s="11">
        <v>1155.94</v>
      </c>
      <c r="AD229" s="11"/>
      <c r="AE229" s="4"/>
      <c r="AF229" s="4"/>
    </row>
    <row r="230" spans="1:32">
      <c r="A230" s="56"/>
      <c r="B230" s="11"/>
      <c r="C230" s="11" t="s">
        <v>475</v>
      </c>
      <c r="D230" s="11"/>
      <c r="E230" s="11" t="s">
        <v>476</v>
      </c>
      <c r="F230" s="204">
        <v>15177</v>
      </c>
      <c r="G230" s="11"/>
      <c r="H230" s="204"/>
      <c r="I230" s="11"/>
      <c r="J230" s="11">
        <v>3208.13</v>
      </c>
      <c r="K230" s="185"/>
      <c r="M230" s="204">
        <v>36</v>
      </c>
      <c r="N230" s="70"/>
      <c r="P230" s="190">
        <f t="shared" si="16"/>
        <v>89.114722222222227</v>
      </c>
      <c r="Q230" s="11"/>
      <c r="R230" s="11"/>
      <c r="S230" s="11"/>
      <c r="T230" s="376">
        <f t="shared" si="17"/>
        <v>421.58333333333331</v>
      </c>
      <c r="U230" s="11"/>
      <c r="V230" s="11"/>
      <c r="W230" s="11"/>
      <c r="Y230" s="11">
        <v>3208.13</v>
      </c>
      <c r="Z230" s="11">
        <f t="shared" si="14"/>
        <v>5318.93</v>
      </c>
      <c r="AB230" s="11">
        <f t="shared" si="15"/>
        <v>3190.85</v>
      </c>
      <c r="AC230" s="11">
        <v>3973.85</v>
      </c>
      <c r="AD230" s="11"/>
      <c r="AE230" s="4"/>
      <c r="AF230" s="4"/>
    </row>
    <row r="231" spans="1:32">
      <c r="A231" s="56"/>
      <c r="B231" s="11"/>
      <c r="C231" s="11" t="s">
        <v>222</v>
      </c>
      <c r="D231" s="11"/>
      <c r="E231" s="11" t="s">
        <v>223</v>
      </c>
      <c r="F231" s="204">
        <v>55890</v>
      </c>
      <c r="G231" s="11"/>
      <c r="H231" s="204"/>
      <c r="I231" s="11"/>
      <c r="J231" s="11">
        <v>11459.38</v>
      </c>
      <c r="K231" s="185"/>
      <c r="M231" s="204">
        <v>96</v>
      </c>
      <c r="N231" s="70"/>
      <c r="P231" s="190">
        <f t="shared" si="16"/>
        <v>119.36854166666666</v>
      </c>
      <c r="Q231" s="11"/>
      <c r="R231" s="11"/>
      <c r="S231" s="11"/>
      <c r="T231" s="376">
        <f t="shared" si="17"/>
        <v>582.1875</v>
      </c>
      <c r="U231" s="11"/>
      <c r="V231" s="11"/>
      <c r="W231" s="11"/>
      <c r="Y231" s="11">
        <v>11459.38</v>
      </c>
      <c r="Z231" s="11">
        <f t="shared" si="14"/>
        <v>18999.13</v>
      </c>
      <c r="AB231" s="11">
        <f t="shared" si="15"/>
        <v>11397.65</v>
      </c>
      <c r="AC231" s="11">
        <v>14194.54</v>
      </c>
      <c r="AD231" s="11"/>
      <c r="AE231" s="4"/>
      <c r="AF231" s="4"/>
    </row>
    <row r="232" spans="1:32">
      <c r="A232" s="56"/>
      <c r="B232" s="11"/>
      <c r="C232" s="11" t="s">
        <v>224</v>
      </c>
      <c r="D232" s="11"/>
      <c r="E232" s="11" t="s">
        <v>147</v>
      </c>
      <c r="F232" s="204">
        <v>340029</v>
      </c>
      <c r="G232" s="11"/>
      <c r="H232" s="204"/>
      <c r="I232" s="11"/>
      <c r="J232" s="11">
        <v>71090.060000000012</v>
      </c>
      <c r="K232" s="185"/>
      <c r="M232" s="204">
        <v>680</v>
      </c>
      <c r="N232" s="70"/>
      <c r="P232" s="190">
        <f t="shared" si="16"/>
        <v>104.54420588235295</v>
      </c>
      <c r="Q232" s="11"/>
      <c r="R232" s="11"/>
      <c r="S232" s="11"/>
      <c r="T232" s="376">
        <f t="shared" si="17"/>
        <v>500.04264705882355</v>
      </c>
      <c r="U232" s="11"/>
      <c r="V232" s="11"/>
      <c r="W232" s="11"/>
      <c r="Y232" s="11">
        <v>71090.060000000012</v>
      </c>
      <c r="Z232" s="11">
        <f t="shared" si="14"/>
        <v>117864.1</v>
      </c>
      <c r="AB232" s="11">
        <f t="shared" si="15"/>
        <v>70707.100000000006</v>
      </c>
      <c r="AC232" s="11">
        <v>88058.02</v>
      </c>
      <c r="AD232" s="11"/>
      <c r="AE232" s="4"/>
      <c r="AF232" s="4"/>
    </row>
    <row r="233" spans="1:32">
      <c r="A233" s="56"/>
      <c r="B233" s="11"/>
      <c r="C233" s="11" t="s">
        <v>224</v>
      </c>
      <c r="D233" s="11"/>
      <c r="E233" s="11" t="s">
        <v>187</v>
      </c>
      <c r="F233" s="204">
        <v>16412</v>
      </c>
      <c r="G233" s="11"/>
      <c r="H233" s="204"/>
      <c r="I233" s="11"/>
      <c r="J233" s="11">
        <v>3431.69</v>
      </c>
      <c r="K233" s="185"/>
      <c r="M233" s="204">
        <v>35</v>
      </c>
      <c r="N233" s="70"/>
      <c r="P233" s="190">
        <f t="shared" si="16"/>
        <v>98.048285714285711</v>
      </c>
      <c r="Q233" s="11"/>
      <c r="R233" s="11"/>
      <c r="S233" s="11"/>
      <c r="T233" s="376">
        <f t="shared" si="17"/>
        <v>468.91428571428571</v>
      </c>
      <c r="U233" s="11"/>
      <c r="V233" s="11"/>
      <c r="W233" s="11"/>
      <c r="Y233" s="11">
        <v>3431.69</v>
      </c>
      <c r="Z233" s="11">
        <f t="shared" si="14"/>
        <v>5689.59</v>
      </c>
      <c r="AB233" s="11">
        <f t="shared" si="15"/>
        <v>3413.2</v>
      </c>
      <c r="AC233" s="11">
        <v>4250.7700000000004</v>
      </c>
      <c r="AD233" s="11"/>
      <c r="AE233" s="4"/>
      <c r="AF233" s="4"/>
    </row>
    <row r="234" spans="1:32">
      <c r="A234" s="56"/>
      <c r="B234" s="11"/>
      <c r="C234" s="11" t="s">
        <v>525</v>
      </c>
      <c r="D234" s="11"/>
      <c r="E234" s="11" t="s">
        <v>94</v>
      </c>
      <c r="F234" s="204">
        <v>4328</v>
      </c>
      <c r="G234" s="11"/>
      <c r="H234" s="204"/>
      <c r="I234" s="11"/>
      <c r="J234" s="11">
        <v>914.97</v>
      </c>
      <c r="K234" s="185"/>
      <c r="M234" s="204">
        <v>6</v>
      </c>
      <c r="N234" s="70"/>
      <c r="P234" s="190">
        <f t="shared" si="16"/>
        <v>152.495</v>
      </c>
      <c r="Q234" s="11"/>
      <c r="R234" s="11"/>
      <c r="S234" s="11"/>
      <c r="T234" s="376">
        <f t="shared" si="17"/>
        <v>721.33333333333337</v>
      </c>
      <c r="U234" s="11"/>
      <c r="V234" s="11"/>
      <c r="W234" s="11"/>
      <c r="Y234" s="11">
        <v>914.97</v>
      </c>
      <c r="Z234" s="11">
        <f t="shared" si="14"/>
        <v>1516.98</v>
      </c>
      <c r="AB234" s="11">
        <f t="shared" si="15"/>
        <v>910.04</v>
      </c>
      <c r="AC234" s="11">
        <v>1133.3599999999999</v>
      </c>
      <c r="AD234" s="11"/>
      <c r="AE234" s="4"/>
      <c r="AF234" s="4"/>
    </row>
    <row r="235" spans="1:32">
      <c r="A235" s="56"/>
      <c r="B235" s="11"/>
      <c r="C235" s="11" t="s">
        <v>225</v>
      </c>
      <c r="D235" s="11"/>
      <c r="E235" s="11" t="s">
        <v>98</v>
      </c>
      <c r="F235" s="204">
        <v>227262</v>
      </c>
      <c r="G235" s="11"/>
      <c r="H235" s="204"/>
      <c r="I235" s="11"/>
      <c r="J235" s="11">
        <v>46976.99</v>
      </c>
      <c r="K235" s="185"/>
      <c r="M235" s="204">
        <v>358</v>
      </c>
      <c r="N235" s="70"/>
      <c r="P235" s="190">
        <f t="shared" si="16"/>
        <v>131.22064245810054</v>
      </c>
      <c r="Q235" s="11"/>
      <c r="R235" s="11"/>
      <c r="S235" s="11"/>
      <c r="T235" s="376">
        <f t="shared" si="17"/>
        <v>634.81005586592175</v>
      </c>
      <c r="U235" s="11"/>
      <c r="V235" s="11"/>
      <c r="W235" s="11"/>
      <c r="Y235" s="11">
        <v>46976.99</v>
      </c>
      <c r="Z235" s="11">
        <f t="shared" si="14"/>
        <v>77885.73</v>
      </c>
      <c r="AB235" s="11">
        <f t="shared" si="15"/>
        <v>46723.93</v>
      </c>
      <c r="AC235" s="11">
        <v>58189.58</v>
      </c>
      <c r="AD235" s="11"/>
      <c r="AE235" s="4"/>
      <c r="AF235" s="4"/>
    </row>
    <row r="236" spans="1:32">
      <c r="A236" s="56"/>
      <c r="B236" s="11"/>
      <c r="C236" s="11" t="s">
        <v>1420</v>
      </c>
      <c r="D236" s="11"/>
      <c r="E236" s="11" t="s">
        <v>437</v>
      </c>
      <c r="F236" s="204">
        <v>1177</v>
      </c>
      <c r="G236" s="11"/>
      <c r="H236" s="204"/>
      <c r="I236" s="11"/>
      <c r="J236" s="11">
        <v>259.83</v>
      </c>
      <c r="K236" s="185"/>
      <c r="M236" s="204">
        <v>3</v>
      </c>
      <c r="N236" s="70"/>
      <c r="P236" s="190">
        <f t="shared" si="16"/>
        <v>86.61</v>
      </c>
      <c r="Q236" s="11"/>
      <c r="R236" s="11"/>
      <c r="S236" s="11"/>
      <c r="T236" s="376">
        <f t="shared" si="17"/>
        <v>392.33333333333331</v>
      </c>
      <c r="U236" s="11"/>
      <c r="V236" s="11"/>
      <c r="W236" s="11"/>
      <c r="Y236" s="11">
        <v>259.83</v>
      </c>
      <c r="Z236" s="11">
        <f t="shared" si="14"/>
        <v>430.79</v>
      </c>
      <c r="AB236" s="11">
        <f t="shared" si="15"/>
        <v>258.43</v>
      </c>
      <c r="AC236" s="11">
        <v>321.85000000000002</v>
      </c>
      <c r="AD236" s="11"/>
      <c r="AE236" s="4"/>
      <c r="AF236" s="4"/>
    </row>
    <row r="237" spans="1:32">
      <c r="A237" s="56"/>
      <c r="B237" s="11"/>
      <c r="C237" s="11" t="s">
        <v>226</v>
      </c>
      <c r="D237" s="11"/>
      <c r="E237" s="11" t="s">
        <v>227</v>
      </c>
      <c r="F237" s="204">
        <v>88066</v>
      </c>
      <c r="G237" s="11"/>
      <c r="H237" s="204"/>
      <c r="I237" s="11"/>
      <c r="J237" s="11">
        <v>19521.180000000011</v>
      </c>
      <c r="K237" s="185"/>
      <c r="M237" s="204">
        <v>292</v>
      </c>
      <c r="N237" s="70"/>
      <c r="P237" s="190">
        <f t="shared" si="16"/>
        <v>66.853356164383598</v>
      </c>
      <c r="Q237" s="11"/>
      <c r="R237" s="11"/>
      <c r="S237" s="11"/>
      <c r="T237" s="376">
        <f t="shared" si="17"/>
        <v>301.59589041095893</v>
      </c>
      <c r="U237" s="11"/>
      <c r="V237" s="11"/>
      <c r="W237" s="11"/>
      <c r="Y237" s="11">
        <v>19521.180000000011</v>
      </c>
      <c r="Z237" s="11">
        <f t="shared" si="14"/>
        <v>32365.23</v>
      </c>
      <c r="AB237" s="11">
        <f t="shared" si="15"/>
        <v>19416.02</v>
      </c>
      <c r="AC237" s="11">
        <v>24180.55</v>
      </c>
      <c r="AD237" s="11"/>
      <c r="AE237" s="4"/>
      <c r="AF237" s="4"/>
    </row>
    <row r="238" spans="1:32">
      <c r="A238" s="56"/>
      <c r="B238" s="11"/>
      <c r="C238" s="11" t="s">
        <v>228</v>
      </c>
      <c r="D238" s="11"/>
      <c r="E238" s="11" t="s">
        <v>231</v>
      </c>
      <c r="F238" s="204">
        <v>5692</v>
      </c>
      <c r="G238" s="11"/>
      <c r="H238" s="204"/>
      <c r="I238" s="11"/>
      <c r="J238" s="11">
        <v>1199.0199999999998</v>
      </c>
      <c r="K238" s="185"/>
      <c r="M238" s="204">
        <v>6</v>
      </c>
      <c r="N238" s="70"/>
      <c r="P238" s="190">
        <f t="shared" si="16"/>
        <v>199.83666666666662</v>
      </c>
      <c r="Q238" s="11"/>
      <c r="R238" s="11"/>
      <c r="S238" s="11"/>
      <c r="T238" s="376">
        <f t="shared" si="17"/>
        <v>948.66666666666663</v>
      </c>
      <c r="U238" s="11"/>
      <c r="V238" s="11"/>
      <c r="W238" s="11"/>
      <c r="Y238" s="11">
        <v>1199.0199999999998</v>
      </c>
      <c r="Z238" s="11">
        <f t="shared" si="14"/>
        <v>1987.92</v>
      </c>
      <c r="AB238" s="11">
        <f t="shared" si="15"/>
        <v>1192.56</v>
      </c>
      <c r="AC238" s="11">
        <v>1485.21</v>
      </c>
      <c r="AD238" s="11"/>
      <c r="AE238" s="4"/>
      <c r="AF238" s="4"/>
    </row>
    <row r="239" spans="1:32">
      <c r="A239" s="56"/>
      <c r="B239" s="11"/>
      <c r="C239" s="11" t="s">
        <v>228</v>
      </c>
      <c r="D239" s="11"/>
      <c r="E239" s="11" t="s">
        <v>229</v>
      </c>
      <c r="F239" s="204">
        <v>109977</v>
      </c>
      <c r="G239" s="11"/>
      <c r="H239" s="204"/>
      <c r="I239" s="11"/>
      <c r="J239" s="11">
        <v>23147.849999999995</v>
      </c>
      <c r="K239" s="185"/>
      <c r="M239" s="204">
        <v>144</v>
      </c>
      <c r="N239" s="70"/>
      <c r="P239" s="190">
        <f t="shared" si="16"/>
        <v>160.74895833333329</v>
      </c>
      <c r="Q239" s="11"/>
      <c r="R239" s="11"/>
      <c r="S239" s="11"/>
      <c r="T239" s="376">
        <f t="shared" si="17"/>
        <v>763.72916666666663</v>
      </c>
      <c r="U239" s="11"/>
      <c r="V239" s="11"/>
      <c r="W239" s="11"/>
      <c r="Y239" s="11">
        <v>23147.849999999995</v>
      </c>
      <c r="Z239" s="11">
        <f t="shared" si="14"/>
        <v>38378.089999999997</v>
      </c>
      <c r="AB239" s="11">
        <f t="shared" si="15"/>
        <v>23023.15</v>
      </c>
      <c r="AC239" s="11">
        <v>28672.84</v>
      </c>
      <c r="AD239" s="11"/>
      <c r="AE239" s="4"/>
      <c r="AF239" s="4"/>
    </row>
    <row r="240" spans="1:32">
      <c r="A240" s="56"/>
      <c r="B240" s="11"/>
      <c r="C240" s="11" t="s">
        <v>228</v>
      </c>
      <c r="D240" s="11"/>
      <c r="E240" s="11" t="s">
        <v>600</v>
      </c>
      <c r="F240" s="204">
        <v>5587</v>
      </c>
      <c r="G240" s="11"/>
      <c r="H240" s="204"/>
      <c r="I240" s="11"/>
      <c r="J240" s="11">
        <v>1184.76</v>
      </c>
      <c r="K240" s="185"/>
      <c r="M240" s="204">
        <v>4</v>
      </c>
      <c r="N240" s="70"/>
      <c r="P240" s="190">
        <f t="shared" si="16"/>
        <v>296.19</v>
      </c>
      <c r="Q240" s="11"/>
      <c r="R240" s="11"/>
      <c r="S240" s="11"/>
      <c r="T240" s="376">
        <f t="shared" si="17"/>
        <v>1396.75</v>
      </c>
      <c r="U240" s="11"/>
      <c r="V240" s="11"/>
      <c r="W240" s="11"/>
      <c r="Y240" s="11">
        <v>1184.76</v>
      </c>
      <c r="Z240" s="11">
        <f t="shared" si="14"/>
        <v>1964.28</v>
      </c>
      <c r="AB240" s="11">
        <f t="shared" si="15"/>
        <v>1178.3800000000001</v>
      </c>
      <c r="AC240" s="11">
        <v>1467.54</v>
      </c>
      <c r="AD240" s="11"/>
      <c r="AE240" s="4"/>
      <c r="AF240" s="4"/>
    </row>
    <row r="241" spans="1:32">
      <c r="A241" s="56"/>
      <c r="B241" s="11"/>
      <c r="C241" s="11" t="s">
        <v>230</v>
      </c>
      <c r="D241" s="11"/>
      <c r="E241" s="11" t="s">
        <v>231</v>
      </c>
      <c r="F241" s="204">
        <v>2659012</v>
      </c>
      <c r="G241" s="11"/>
      <c r="H241" s="204"/>
      <c r="I241" s="11"/>
      <c r="J241" s="11">
        <v>546558.07999999984</v>
      </c>
      <c r="K241" s="185"/>
      <c r="M241" s="204">
        <v>3980</v>
      </c>
      <c r="N241" s="70"/>
      <c r="P241" s="190">
        <f t="shared" si="16"/>
        <v>137.32615075376881</v>
      </c>
      <c r="Q241" s="11"/>
      <c r="R241" s="11"/>
      <c r="S241" s="11"/>
      <c r="T241" s="376">
        <f t="shared" si="17"/>
        <v>668.09346733668337</v>
      </c>
      <c r="U241" s="11"/>
      <c r="V241" s="11"/>
      <c r="W241" s="11"/>
      <c r="Y241" s="11">
        <v>546558.07999999984</v>
      </c>
      <c r="Z241" s="11">
        <f t="shared" si="14"/>
        <v>906168.58</v>
      </c>
      <c r="AB241" s="11">
        <f t="shared" si="15"/>
        <v>543613.81999999995</v>
      </c>
      <c r="AC241" s="11">
        <v>677012</v>
      </c>
      <c r="AD241" s="11"/>
      <c r="AE241" s="4"/>
      <c r="AF241" s="4"/>
    </row>
    <row r="242" spans="1:32">
      <c r="A242" s="56"/>
      <c r="B242" s="11"/>
      <c r="C242" s="11" t="s">
        <v>230</v>
      </c>
      <c r="D242" s="11"/>
      <c r="E242" s="11" t="s">
        <v>223</v>
      </c>
      <c r="F242" s="204">
        <v>478</v>
      </c>
      <c r="G242" s="11"/>
      <c r="H242" s="204"/>
      <c r="I242" s="11"/>
      <c r="J242" s="11">
        <v>101.76</v>
      </c>
      <c r="K242" s="185"/>
      <c r="M242" s="204">
        <v>1</v>
      </c>
      <c r="N242" s="70"/>
      <c r="P242" s="190">
        <f t="shared" si="16"/>
        <v>101.76</v>
      </c>
      <c r="Q242" s="11"/>
      <c r="R242" s="11"/>
      <c r="S242" s="11"/>
      <c r="T242" s="376">
        <f t="shared" si="17"/>
        <v>478</v>
      </c>
      <c r="U242" s="11"/>
      <c r="V242" s="11"/>
      <c r="W242" s="11"/>
      <c r="Y242" s="11">
        <v>101.76</v>
      </c>
      <c r="Z242" s="11">
        <f t="shared" si="14"/>
        <v>168.71</v>
      </c>
      <c r="AB242" s="11">
        <f t="shared" si="15"/>
        <v>101.21</v>
      </c>
      <c r="AC242" s="11">
        <v>126.05</v>
      </c>
      <c r="AD242" s="11"/>
      <c r="AE242" s="4"/>
      <c r="AF242" s="4"/>
    </row>
    <row r="243" spans="1:32">
      <c r="A243" s="56"/>
      <c r="B243" s="11"/>
      <c r="C243" s="11" t="s">
        <v>230</v>
      </c>
      <c r="D243" s="11"/>
      <c r="E243" s="11" t="s">
        <v>229</v>
      </c>
      <c r="F243" s="204">
        <v>3069</v>
      </c>
      <c r="G243" s="11"/>
      <c r="H243" s="204"/>
      <c r="I243" s="11"/>
      <c r="J243" s="11">
        <v>664.55</v>
      </c>
      <c r="K243" s="185"/>
      <c r="M243" s="204">
        <v>1</v>
      </c>
      <c r="N243" s="70"/>
      <c r="P243" s="190">
        <f t="shared" si="16"/>
        <v>664.55</v>
      </c>
      <c r="Q243" s="11"/>
      <c r="R243" s="11"/>
      <c r="S243" s="11"/>
      <c r="T243" s="376">
        <f t="shared" si="17"/>
        <v>3069</v>
      </c>
      <c r="U243" s="11"/>
      <c r="V243" s="11"/>
      <c r="W243" s="11"/>
      <c r="Y243" s="11">
        <v>664.55</v>
      </c>
      <c r="Z243" s="11">
        <f t="shared" si="14"/>
        <v>1101.79</v>
      </c>
      <c r="AB243" s="11">
        <f t="shared" si="15"/>
        <v>660.97</v>
      </c>
      <c r="AC243" s="11">
        <v>823.17</v>
      </c>
      <c r="AD243" s="11"/>
      <c r="AE243" s="4"/>
      <c r="AF243" s="4"/>
    </row>
    <row r="244" spans="1:32">
      <c r="A244" s="56"/>
      <c r="B244" s="11"/>
      <c r="C244" s="11" t="s">
        <v>526</v>
      </c>
      <c r="D244" s="11"/>
      <c r="E244" s="11" t="s">
        <v>231</v>
      </c>
      <c r="F244" s="204">
        <v>13980</v>
      </c>
      <c r="G244" s="11"/>
      <c r="H244" s="204"/>
      <c r="I244" s="11"/>
      <c r="J244" s="11">
        <v>2903.06</v>
      </c>
      <c r="K244" s="185"/>
      <c r="M244" s="204">
        <v>26</v>
      </c>
      <c r="N244" s="70"/>
      <c r="P244" s="190">
        <f t="shared" si="16"/>
        <v>111.65615384615384</v>
      </c>
      <c r="Q244" s="11"/>
      <c r="R244" s="11"/>
      <c r="S244" s="11"/>
      <c r="T244" s="376">
        <f t="shared" si="17"/>
        <v>537.69230769230774</v>
      </c>
      <c r="U244" s="11"/>
      <c r="V244" s="11"/>
      <c r="W244" s="11"/>
      <c r="Y244" s="11">
        <v>2903.06</v>
      </c>
      <c r="Z244" s="11">
        <f t="shared" si="14"/>
        <v>4813.1400000000003</v>
      </c>
      <c r="AB244" s="11">
        <f t="shared" si="15"/>
        <v>2887.42</v>
      </c>
      <c r="AC244" s="11">
        <v>3595.97</v>
      </c>
      <c r="AD244" s="11"/>
      <c r="AE244" s="4"/>
      <c r="AF244" s="4"/>
    </row>
    <row r="245" spans="1:32">
      <c r="A245" s="56"/>
      <c r="B245" s="11"/>
      <c r="C245" s="11" t="s">
        <v>232</v>
      </c>
      <c r="D245" s="11"/>
      <c r="E245" s="11" t="s">
        <v>217</v>
      </c>
      <c r="F245" s="204">
        <v>471</v>
      </c>
      <c r="G245" s="11"/>
      <c r="H245" s="204"/>
      <c r="I245" s="11"/>
      <c r="J245" s="11">
        <v>102.05</v>
      </c>
      <c r="K245" s="185"/>
      <c r="M245" s="204">
        <v>1</v>
      </c>
      <c r="N245" s="70"/>
      <c r="P245" s="190">
        <f t="shared" si="16"/>
        <v>102.05</v>
      </c>
      <c r="Q245" s="11"/>
      <c r="R245" s="11"/>
      <c r="S245" s="11"/>
      <c r="T245" s="376">
        <f t="shared" si="17"/>
        <v>471</v>
      </c>
      <c r="U245" s="11"/>
      <c r="V245" s="11"/>
      <c r="W245" s="11"/>
      <c r="Y245" s="11">
        <v>102.05</v>
      </c>
      <c r="Z245" s="11">
        <f t="shared" si="14"/>
        <v>169.19</v>
      </c>
      <c r="AB245" s="11">
        <f t="shared" si="15"/>
        <v>101.5</v>
      </c>
      <c r="AC245" s="11">
        <v>126.41</v>
      </c>
      <c r="AD245" s="11"/>
      <c r="AE245" s="4"/>
      <c r="AF245" s="4"/>
    </row>
    <row r="246" spans="1:32">
      <c r="A246" s="56"/>
      <c r="B246" s="11"/>
      <c r="C246" s="11" t="s">
        <v>232</v>
      </c>
      <c r="D246" s="11"/>
      <c r="E246" s="11" t="s">
        <v>91</v>
      </c>
      <c r="F246" s="204">
        <v>30460</v>
      </c>
      <c r="G246" s="11"/>
      <c r="H246" s="204"/>
      <c r="I246" s="11"/>
      <c r="J246" s="11">
        <v>6557.3400000000011</v>
      </c>
      <c r="K246" s="185"/>
      <c r="M246" s="204">
        <v>92</v>
      </c>
      <c r="N246" s="70"/>
      <c r="P246" s="190">
        <f t="shared" si="16"/>
        <v>71.275434782608713</v>
      </c>
      <c r="Q246" s="11"/>
      <c r="R246" s="11"/>
      <c r="S246" s="11"/>
      <c r="T246" s="376">
        <f t="shared" si="17"/>
        <v>331.08695652173913</v>
      </c>
      <c r="U246" s="11"/>
      <c r="V246" s="11"/>
      <c r="W246" s="11"/>
      <c r="Y246" s="11">
        <v>6557.3400000000011</v>
      </c>
      <c r="Z246" s="11">
        <f t="shared" si="14"/>
        <v>10871.77</v>
      </c>
      <c r="AB246" s="11">
        <f t="shared" si="15"/>
        <v>6522.02</v>
      </c>
      <c r="AC246" s="11">
        <v>8122.46</v>
      </c>
      <c r="AD246" s="11"/>
      <c r="AE246" s="4"/>
      <c r="AF246" s="4"/>
    </row>
    <row r="247" spans="1:32">
      <c r="A247" s="56"/>
      <c r="B247" s="11"/>
      <c r="C247" s="11" t="s">
        <v>232</v>
      </c>
      <c r="D247" s="11"/>
      <c r="E247" s="11" t="s">
        <v>92</v>
      </c>
      <c r="F247" s="204">
        <v>2925810</v>
      </c>
      <c r="G247" s="11"/>
      <c r="H247" s="204"/>
      <c r="I247" s="11"/>
      <c r="J247" s="11">
        <v>610248.41000000178</v>
      </c>
      <c r="K247" s="185"/>
      <c r="M247" s="204">
        <v>5937</v>
      </c>
      <c r="N247" s="70"/>
      <c r="P247" s="190">
        <f t="shared" si="16"/>
        <v>102.78733535455648</v>
      </c>
      <c r="Q247" s="11"/>
      <c r="R247" s="11"/>
      <c r="S247" s="11"/>
      <c r="T247" s="376">
        <f t="shared" si="17"/>
        <v>492.80949974734716</v>
      </c>
      <c r="U247" s="11"/>
      <c r="V247" s="11"/>
      <c r="W247" s="11"/>
      <c r="Y247" s="11">
        <v>610248.41000000178</v>
      </c>
      <c r="Z247" s="11">
        <f t="shared" si="14"/>
        <v>1011764.27</v>
      </c>
      <c r="AB247" s="11">
        <f t="shared" si="15"/>
        <v>606961.05000000005</v>
      </c>
      <c r="AC247" s="11">
        <v>755904.11</v>
      </c>
      <c r="AD247" s="11"/>
      <c r="AE247" s="4"/>
      <c r="AF247" s="4"/>
    </row>
    <row r="248" spans="1:32">
      <c r="A248" s="56"/>
      <c r="B248" s="11"/>
      <c r="C248" s="11" t="s">
        <v>232</v>
      </c>
      <c r="D248" s="11"/>
      <c r="E248" s="11" t="s">
        <v>195</v>
      </c>
      <c r="F248" s="204">
        <v>1374</v>
      </c>
      <c r="G248" s="11"/>
      <c r="H248" s="204"/>
      <c r="I248" s="11"/>
      <c r="J248" s="11">
        <v>291.08999999999997</v>
      </c>
      <c r="K248" s="185"/>
      <c r="M248" s="204">
        <v>2</v>
      </c>
      <c r="N248" s="70"/>
      <c r="P248" s="190">
        <f t="shared" si="16"/>
        <v>145.54499999999999</v>
      </c>
      <c r="Q248" s="11"/>
      <c r="R248" s="11"/>
      <c r="S248" s="11"/>
      <c r="T248" s="376">
        <f t="shared" si="17"/>
        <v>687</v>
      </c>
      <c r="U248" s="11"/>
      <c r="V248" s="11"/>
      <c r="W248" s="11"/>
      <c r="Y248" s="11">
        <v>291.08999999999997</v>
      </c>
      <c r="Z248" s="11">
        <f t="shared" si="14"/>
        <v>482.61</v>
      </c>
      <c r="AB248" s="11">
        <f t="shared" si="15"/>
        <v>289.52</v>
      </c>
      <c r="AC248" s="11">
        <v>360.57</v>
      </c>
      <c r="AD248" s="11"/>
      <c r="AE248" s="4"/>
      <c r="AF248" s="4"/>
    </row>
    <row r="249" spans="1:32">
      <c r="A249" s="56"/>
      <c r="B249" s="11"/>
      <c r="C249" s="11" t="s">
        <v>232</v>
      </c>
      <c r="D249" s="11"/>
      <c r="E249" s="11" t="s">
        <v>345</v>
      </c>
      <c r="F249" s="204">
        <v>1469</v>
      </c>
      <c r="G249" s="11"/>
      <c r="H249" s="204"/>
      <c r="I249" s="11"/>
      <c r="J249" s="11">
        <v>312.25</v>
      </c>
      <c r="K249" s="185"/>
      <c r="M249" s="204">
        <v>1</v>
      </c>
      <c r="N249" s="70"/>
      <c r="P249" s="190">
        <f t="shared" si="16"/>
        <v>312.25</v>
      </c>
      <c r="Q249" s="11"/>
      <c r="R249" s="11"/>
      <c r="S249" s="11"/>
      <c r="T249" s="376">
        <f t="shared" si="17"/>
        <v>1469</v>
      </c>
      <c r="U249" s="11"/>
      <c r="V249" s="11"/>
      <c r="W249" s="11"/>
      <c r="Y249" s="11">
        <v>312.25</v>
      </c>
      <c r="Z249" s="11">
        <f t="shared" si="14"/>
        <v>517.70000000000005</v>
      </c>
      <c r="AB249" s="11">
        <f t="shared" si="15"/>
        <v>310.57</v>
      </c>
      <c r="AC249" s="11">
        <v>386.78</v>
      </c>
      <c r="AD249" s="11"/>
      <c r="AE249" s="4"/>
      <c r="AF249" s="4"/>
    </row>
    <row r="250" spans="1:32">
      <c r="A250" s="56"/>
      <c r="B250" s="11"/>
      <c r="C250" s="11" t="s">
        <v>232</v>
      </c>
      <c r="D250" s="11"/>
      <c r="E250" s="11" t="s">
        <v>366</v>
      </c>
      <c r="F250" s="204">
        <v>318</v>
      </c>
      <c r="G250" s="11"/>
      <c r="H250" s="204"/>
      <c r="I250" s="11"/>
      <c r="J250" s="11">
        <v>69.77</v>
      </c>
      <c r="K250" s="185"/>
      <c r="M250" s="204">
        <v>1</v>
      </c>
      <c r="N250" s="70"/>
      <c r="P250" s="190">
        <f t="shared" si="16"/>
        <v>69.77</v>
      </c>
      <c r="Q250" s="11"/>
      <c r="R250" s="11"/>
      <c r="S250" s="11"/>
      <c r="T250" s="376">
        <f t="shared" si="17"/>
        <v>318</v>
      </c>
      <c r="U250" s="11"/>
      <c r="V250" s="11"/>
      <c r="W250" s="11"/>
      <c r="Y250" s="11">
        <v>69.77</v>
      </c>
      <c r="Z250" s="11">
        <f t="shared" si="14"/>
        <v>115.68</v>
      </c>
      <c r="AB250" s="11">
        <f t="shared" si="15"/>
        <v>69.39</v>
      </c>
      <c r="AC250" s="11">
        <v>86.42</v>
      </c>
      <c r="AD250" s="11"/>
      <c r="AE250" s="4"/>
      <c r="AF250" s="4"/>
    </row>
    <row r="251" spans="1:32">
      <c r="A251" s="56"/>
      <c r="B251" s="11"/>
      <c r="C251" s="11" t="s">
        <v>232</v>
      </c>
      <c r="D251" s="11"/>
      <c r="E251" s="11" t="s">
        <v>123</v>
      </c>
      <c r="F251" s="204"/>
      <c r="G251" s="11"/>
      <c r="H251" s="204"/>
      <c r="I251" s="11"/>
      <c r="J251" s="11">
        <v>5.86</v>
      </c>
      <c r="K251" s="185"/>
      <c r="M251" s="204">
        <v>1</v>
      </c>
      <c r="N251" s="70"/>
      <c r="P251" s="190">
        <f t="shared" si="16"/>
        <v>5.86</v>
      </c>
      <c r="Q251" s="11"/>
      <c r="R251" s="11"/>
      <c r="S251" s="11"/>
      <c r="T251" s="376">
        <f t="shared" si="17"/>
        <v>0</v>
      </c>
      <c r="U251" s="11"/>
      <c r="V251" s="11"/>
      <c r="W251" s="11"/>
      <c r="Y251" s="11">
        <v>5.86</v>
      </c>
      <c r="Z251" s="11">
        <f t="shared" si="14"/>
        <v>9.7200000000000006</v>
      </c>
      <c r="AB251" s="11">
        <f t="shared" si="15"/>
        <v>5.83</v>
      </c>
      <c r="AC251" s="11">
        <v>7.26</v>
      </c>
      <c r="AD251" s="11"/>
      <c r="AE251" s="4"/>
      <c r="AF251" s="4"/>
    </row>
    <row r="252" spans="1:32">
      <c r="A252" s="56"/>
      <c r="B252" s="11"/>
      <c r="C252" s="11" t="s">
        <v>233</v>
      </c>
      <c r="D252" s="11"/>
      <c r="E252" s="11" t="s">
        <v>234</v>
      </c>
      <c r="F252" s="204">
        <v>12391</v>
      </c>
      <c r="G252" s="11"/>
      <c r="H252" s="204"/>
      <c r="I252" s="11"/>
      <c r="J252" s="11">
        <v>2858.6</v>
      </c>
      <c r="K252" s="185"/>
      <c r="M252" s="204">
        <v>59</v>
      </c>
      <c r="N252" s="70"/>
      <c r="P252" s="190">
        <f t="shared" si="16"/>
        <v>48.45084745762712</v>
      </c>
      <c r="Q252" s="11"/>
      <c r="R252" s="11"/>
      <c r="S252" s="11"/>
      <c r="T252" s="376">
        <f t="shared" si="17"/>
        <v>210.01694915254237</v>
      </c>
      <c r="U252" s="11"/>
      <c r="V252" s="11"/>
      <c r="W252" s="11"/>
      <c r="Y252" s="11">
        <v>2858.6</v>
      </c>
      <c r="Z252" s="11">
        <f t="shared" si="14"/>
        <v>4739.43</v>
      </c>
      <c r="AB252" s="11">
        <f t="shared" si="15"/>
        <v>2843.2</v>
      </c>
      <c r="AC252" s="11">
        <v>3540.9</v>
      </c>
      <c r="AD252" s="11"/>
      <c r="AE252" s="4"/>
      <c r="AF252" s="4"/>
    </row>
    <row r="253" spans="1:32">
      <c r="A253" s="56"/>
      <c r="B253" s="11"/>
      <c r="C253" s="11" t="s">
        <v>235</v>
      </c>
      <c r="D253" s="11"/>
      <c r="E253" s="11" t="s">
        <v>92</v>
      </c>
      <c r="F253" s="204">
        <v>2092</v>
      </c>
      <c r="G253" s="11"/>
      <c r="H253" s="204"/>
      <c r="I253" s="11"/>
      <c r="J253" s="11">
        <v>437.81</v>
      </c>
      <c r="K253" s="185"/>
      <c r="M253" s="204">
        <v>1</v>
      </c>
      <c r="N253" s="70"/>
      <c r="P253" s="190">
        <f t="shared" si="16"/>
        <v>437.81</v>
      </c>
      <c r="Q253" s="11"/>
      <c r="R253" s="11"/>
      <c r="S253" s="11"/>
      <c r="T253" s="376">
        <f t="shared" si="17"/>
        <v>2092</v>
      </c>
      <c r="U253" s="11"/>
      <c r="V253" s="11"/>
      <c r="W253" s="11"/>
      <c r="Y253" s="11">
        <v>437.81</v>
      </c>
      <c r="Z253" s="11">
        <f t="shared" si="14"/>
        <v>725.87</v>
      </c>
      <c r="AB253" s="11">
        <f t="shared" si="15"/>
        <v>435.45</v>
      </c>
      <c r="AC253" s="11">
        <v>542.30999999999995</v>
      </c>
      <c r="AD253" s="11"/>
      <c r="AE253" s="4"/>
      <c r="AF253" s="4"/>
    </row>
    <row r="254" spans="1:32">
      <c r="A254" s="56"/>
      <c r="B254" s="11"/>
      <c r="C254" s="11" t="s">
        <v>235</v>
      </c>
      <c r="D254" s="11"/>
      <c r="E254" s="11" t="s">
        <v>195</v>
      </c>
      <c r="F254" s="204">
        <v>484134</v>
      </c>
      <c r="G254" s="11"/>
      <c r="H254" s="204"/>
      <c r="I254" s="11"/>
      <c r="J254" s="11">
        <v>99939.73000000001</v>
      </c>
      <c r="K254" s="185"/>
      <c r="M254" s="204">
        <v>898</v>
      </c>
      <c r="N254" s="70"/>
      <c r="P254" s="190">
        <f t="shared" si="16"/>
        <v>111.29145879732741</v>
      </c>
      <c r="Q254" s="11"/>
      <c r="R254" s="11"/>
      <c r="S254" s="11"/>
      <c r="T254" s="376">
        <f t="shared" si="17"/>
        <v>539.12472160356344</v>
      </c>
      <c r="U254" s="11"/>
      <c r="V254" s="11"/>
      <c r="W254" s="11"/>
      <c r="Y254" s="11">
        <v>99939.73000000001</v>
      </c>
      <c r="Z254" s="11">
        <f t="shared" si="14"/>
        <v>165695.54999999999</v>
      </c>
      <c r="AB254" s="11">
        <f t="shared" si="15"/>
        <v>99401.36</v>
      </c>
      <c r="AC254" s="11">
        <v>123793.61</v>
      </c>
      <c r="AD254" s="11"/>
      <c r="AE254" s="4"/>
      <c r="AF254" s="4"/>
    </row>
    <row r="255" spans="1:32">
      <c r="A255" s="56"/>
      <c r="B255" s="11"/>
      <c r="C255" s="11" t="s">
        <v>236</v>
      </c>
      <c r="D255" s="11"/>
      <c r="E255" s="11" t="s">
        <v>237</v>
      </c>
      <c r="F255" s="204">
        <v>547890</v>
      </c>
      <c r="G255" s="11"/>
      <c r="H255" s="204"/>
      <c r="I255" s="11"/>
      <c r="J255" s="11">
        <v>112083.39999999994</v>
      </c>
      <c r="K255" s="185"/>
      <c r="M255" s="204">
        <v>906</v>
      </c>
      <c r="N255" s="70"/>
      <c r="P255" s="190">
        <f t="shared" si="16"/>
        <v>123.71236203090501</v>
      </c>
      <c r="Q255" s="11"/>
      <c r="R255" s="11"/>
      <c r="S255" s="11"/>
      <c r="T255" s="376">
        <f t="shared" si="17"/>
        <v>604.73509933774835</v>
      </c>
      <c r="U255" s="11"/>
      <c r="V255" s="11"/>
      <c r="W255" s="11"/>
      <c r="Y255" s="11">
        <v>112083.39999999994</v>
      </c>
      <c r="Z255" s="11">
        <f t="shared" si="14"/>
        <v>185829.21</v>
      </c>
      <c r="AB255" s="11">
        <f t="shared" si="15"/>
        <v>111479.62</v>
      </c>
      <c r="AC255" s="11">
        <v>138835.76</v>
      </c>
      <c r="AD255" s="11"/>
      <c r="AE255" s="4"/>
      <c r="AF255" s="4"/>
    </row>
    <row r="256" spans="1:32">
      <c r="A256" s="56"/>
      <c r="B256" s="11"/>
      <c r="C256" s="11" t="s">
        <v>238</v>
      </c>
      <c r="D256" s="11"/>
      <c r="E256" s="11" t="s">
        <v>239</v>
      </c>
      <c r="F256" s="204">
        <v>1261562</v>
      </c>
      <c r="G256" s="11"/>
      <c r="H256" s="204"/>
      <c r="I256" s="11"/>
      <c r="J256" s="11">
        <v>257117.80000000034</v>
      </c>
      <c r="K256" s="185"/>
      <c r="M256" s="204">
        <v>2014</v>
      </c>
      <c r="N256" s="70"/>
      <c r="P256" s="190">
        <f t="shared" si="16"/>
        <v>127.66524329692172</v>
      </c>
      <c r="Q256" s="11"/>
      <c r="R256" s="11"/>
      <c r="S256" s="11"/>
      <c r="T256" s="376">
        <f t="shared" si="17"/>
        <v>626.39622641509436</v>
      </c>
      <c r="U256" s="11"/>
      <c r="V256" s="11"/>
      <c r="W256" s="11"/>
      <c r="Y256" s="11">
        <v>257117.80000000034</v>
      </c>
      <c r="Z256" s="11">
        <f t="shared" si="14"/>
        <v>426289.69</v>
      </c>
      <c r="AB256" s="11">
        <f t="shared" si="15"/>
        <v>255732.73</v>
      </c>
      <c r="AC256" s="11">
        <v>318487.34999999998</v>
      </c>
      <c r="AD256" s="11"/>
      <c r="AE256" s="4"/>
      <c r="AF256" s="4"/>
    </row>
    <row r="257" spans="1:32">
      <c r="A257" s="56"/>
      <c r="B257" s="11"/>
      <c r="C257" s="11" t="s">
        <v>240</v>
      </c>
      <c r="D257" s="11"/>
      <c r="E257" s="11" t="s">
        <v>107</v>
      </c>
      <c r="F257" s="204">
        <v>3607214</v>
      </c>
      <c r="G257" s="11"/>
      <c r="H257" s="204"/>
      <c r="I257" s="11"/>
      <c r="J257" s="11">
        <v>740183.76000000269</v>
      </c>
      <c r="K257" s="185"/>
      <c r="M257" s="204">
        <v>7793</v>
      </c>
      <c r="N257" s="70"/>
      <c r="P257" s="190">
        <f t="shared" si="16"/>
        <v>94.980592839728303</v>
      </c>
      <c r="Q257" s="11"/>
      <c r="R257" s="11"/>
      <c r="S257" s="11"/>
      <c r="T257" s="376">
        <f t="shared" si="17"/>
        <v>462.87873732837164</v>
      </c>
      <c r="U257" s="11"/>
      <c r="V257" s="11"/>
      <c r="W257" s="11"/>
      <c r="Y257" s="11">
        <v>740183.76000000269</v>
      </c>
      <c r="Z257" s="11">
        <f t="shared" si="14"/>
        <v>1227191.2</v>
      </c>
      <c r="AB257" s="11">
        <f t="shared" si="15"/>
        <v>736196.45</v>
      </c>
      <c r="AC257" s="11">
        <v>916852.77</v>
      </c>
      <c r="AD257" s="11"/>
      <c r="AE257" s="4"/>
      <c r="AF257" s="4"/>
    </row>
    <row r="258" spans="1:32">
      <c r="A258" s="56"/>
      <c r="B258" s="11"/>
      <c r="C258" s="11" t="s">
        <v>240</v>
      </c>
      <c r="D258" s="11"/>
      <c r="E258" s="11" t="s">
        <v>155</v>
      </c>
      <c r="F258" s="204">
        <v>60</v>
      </c>
      <c r="G258" s="11"/>
      <c r="H258" s="204"/>
      <c r="I258" s="11"/>
      <c r="J258" s="11">
        <v>23.73</v>
      </c>
      <c r="K258" s="185"/>
      <c r="M258" s="204">
        <v>3</v>
      </c>
      <c r="N258" s="70"/>
      <c r="P258" s="190">
        <f t="shared" si="16"/>
        <v>7.91</v>
      </c>
      <c r="Q258" s="11"/>
      <c r="R258" s="11"/>
      <c r="S258" s="11"/>
      <c r="T258" s="376">
        <f t="shared" si="17"/>
        <v>20</v>
      </c>
      <c r="U258" s="11"/>
      <c r="V258" s="11"/>
      <c r="W258" s="11"/>
      <c r="Y258" s="11">
        <v>23.73</v>
      </c>
      <c r="Z258" s="11">
        <f t="shared" si="14"/>
        <v>39.340000000000003</v>
      </c>
      <c r="AB258" s="11">
        <f t="shared" si="15"/>
        <v>23.6</v>
      </c>
      <c r="AC258" s="11">
        <v>29.39</v>
      </c>
      <c r="AD258" s="11"/>
      <c r="AE258" s="4"/>
      <c r="AF258" s="4"/>
    </row>
    <row r="259" spans="1:32">
      <c r="A259" s="56"/>
      <c r="B259" s="11"/>
      <c r="C259" s="11" t="s">
        <v>240</v>
      </c>
      <c r="D259" s="11"/>
      <c r="E259" s="11" t="s">
        <v>1409</v>
      </c>
      <c r="F259" s="204">
        <v>342</v>
      </c>
      <c r="G259" s="11"/>
      <c r="H259" s="204"/>
      <c r="I259" s="11"/>
      <c r="J259" s="11">
        <v>75.180000000000007</v>
      </c>
      <c r="K259" s="185"/>
      <c r="M259" s="204">
        <v>1</v>
      </c>
      <c r="N259" s="70"/>
      <c r="P259" s="190">
        <f t="shared" si="16"/>
        <v>75.180000000000007</v>
      </c>
      <c r="Q259" s="11"/>
      <c r="R259" s="11"/>
      <c r="S259" s="11"/>
      <c r="T259" s="376">
        <f t="shared" si="17"/>
        <v>342</v>
      </c>
      <c r="U259" s="11"/>
      <c r="V259" s="11"/>
      <c r="W259" s="11"/>
      <c r="Y259" s="11">
        <v>75.180000000000007</v>
      </c>
      <c r="Z259" s="11">
        <f t="shared" si="14"/>
        <v>124.65</v>
      </c>
      <c r="AB259" s="11">
        <f t="shared" si="15"/>
        <v>74.78</v>
      </c>
      <c r="AC259" s="11">
        <v>93.12</v>
      </c>
      <c r="AD259" s="11"/>
      <c r="AE259" s="4"/>
      <c r="AF259" s="4"/>
    </row>
    <row r="260" spans="1:32">
      <c r="A260" s="56"/>
      <c r="B260" s="11"/>
      <c r="C260" s="11" t="s">
        <v>240</v>
      </c>
      <c r="D260" s="11"/>
      <c r="E260" s="11" t="s">
        <v>294</v>
      </c>
      <c r="F260" s="204">
        <v>1344</v>
      </c>
      <c r="G260" s="11"/>
      <c r="H260" s="204"/>
      <c r="I260" s="11"/>
      <c r="J260" s="11">
        <v>283.60000000000002</v>
      </c>
      <c r="K260" s="185"/>
      <c r="M260" s="204">
        <v>2</v>
      </c>
      <c r="N260" s="70"/>
      <c r="P260" s="190">
        <f t="shared" si="16"/>
        <v>141.80000000000001</v>
      </c>
      <c r="Q260" s="11"/>
      <c r="R260" s="11"/>
      <c r="S260" s="11"/>
      <c r="T260" s="376">
        <f t="shared" si="17"/>
        <v>672</v>
      </c>
      <c r="U260" s="11"/>
      <c r="V260" s="11"/>
      <c r="W260" s="11"/>
      <c r="Y260" s="11">
        <v>283.60000000000002</v>
      </c>
      <c r="Z260" s="11">
        <f t="shared" si="14"/>
        <v>470.2</v>
      </c>
      <c r="AB260" s="11">
        <f t="shared" si="15"/>
        <v>282.07</v>
      </c>
      <c r="AC260" s="11">
        <v>351.29</v>
      </c>
      <c r="AD260" s="11"/>
      <c r="AE260" s="4"/>
      <c r="AF260" s="4"/>
    </row>
    <row r="261" spans="1:32">
      <c r="A261" s="56"/>
      <c r="B261" s="11"/>
      <c r="C261" s="11" t="s">
        <v>240</v>
      </c>
      <c r="D261" s="11"/>
      <c r="E261" s="11" t="s">
        <v>223</v>
      </c>
      <c r="F261" s="204">
        <v>673</v>
      </c>
      <c r="G261" s="11"/>
      <c r="H261" s="204"/>
      <c r="I261" s="11"/>
      <c r="J261" s="11">
        <v>148.67000000000002</v>
      </c>
      <c r="K261" s="185"/>
      <c r="M261" s="204">
        <v>2</v>
      </c>
      <c r="N261" s="70"/>
      <c r="P261" s="190">
        <f t="shared" si="16"/>
        <v>74.335000000000008</v>
      </c>
      <c r="Q261" s="11"/>
      <c r="R261" s="11"/>
      <c r="S261" s="11"/>
      <c r="T261" s="376">
        <f t="shared" si="17"/>
        <v>336.5</v>
      </c>
      <c r="U261" s="11"/>
      <c r="V261" s="11"/>
      <c r="W261" s="11"/>
      <c r="Y261" s="11">
        <v>148.67000000000002</v>
      </c>
      <c r="Z261" s="11">
        <f t="shared" si="14"/>
        <v>246.49</v>
      </c>
      <c r="AB261" s="11">
        <f t="shared" si="15"/>
        <v>147.87</v>
      </c>
      <c r="AC261" s="11">
        <v>184.15</v>
      </c>
      <c r="AD261" s="11"/>
      <c r="AE261" s="4"/>
      <c r="AF261" s="4"/>
    </row>
    <row r="262" spans="1:32">
      <c r="A262" s="56"/>
      <c r="B262" s="11"/>
      <c r="C262" s="11" t="s">
        <v>241</v>
      </c>
      <c r="D262" s="11"/>
      <c r="E262" s="11" t="s">
        <v>143</v>
      </c>
      <c r="F262" s="204">
        <v>1957</v>
      </c>
      <c r="G262" s="11"/>
      <c r="H262" s="204"/>
      <c r="I262" s="11"/>
      <c r="J262" s="11">
        <v>415.81</v>
      </c>
      <c r="K262" s="185"/>
      <c r="M262" s="204">
        <v>2</v>
      </c>
      <c r="N262" s="70"/>
      <c r="P262" s="190">
        <f t="shared" si="16"/>
        <v>207.905</v>
      </c>
      <c r="Q262" s="11"/>
      <c r="R262" s="11"/>
      <c r="S262" s="11"/>
      <c r="T262" s="376">
        <f t="shared" si="17"/>
        <v>978.5</v>
      </c>
      <c r="U262" s="11"/>
      <c r="V262" s="11"/>
      <c r="W262" s="11"/>
      <c r="Y262" s="11">
        <v>415.81</v>
      </c>
      <c r="Z262" s="11">
        <f t="shared" si="14"/>
        <v>689.39</v>
      </c>
      <c r="AB262" s="11">
        <f t="shared" si="15"/>
        <v>413.57</v>
      </c>
      <c r="AC262" s="11">
        <v>515.05999999999995</v>
      </c>
      <c r="AD262" s="11"/>
      <c r="AE262" s="4"/>
      <c r="AF262" s="4"/>
    </row>
    <row r="263" spans="1:32">
      <c r="A263" s="56"/>
      <c r="B263" s="11"/>
      <c r="C263" s="11" t="s">
        <v>241</v>
      </c>
      <c r="D263" s="11"/>
      <c r="E263" s="11" t="s">
        <v>242</v>
      </c>
      <c r="F263" s="204">
        <v>186054</v>
      </c>
      <c r="G263" s="11"/>
      <c r="H263" s="204"/>
      <c r="I263" s="11"/>
      <c r="J263" s="11">
        <v>37437.009999999995</v>
      </c>
      <c r="K263" s="185"/>
      <c r="M263" s="204">
        <v>286</v>
      </c>
      <c r="N263" s="70"/>
      <c r="P263" s="190">
        <f t="shared" si="16"/>
        <v>130.89863636363634</v>
      </c>
      <c r="Q263" s="11"/>
      <c r="R263" s="11"/>
      <c r="S263" s="11"/>
      <c r="T263" s="376">
        <f t="shared" si="17"/>
        <v>650.53846153846155</v>
      </c>
      <c r="U263" s="11"/>
      <c r="V263" s="11"/>
      <c r="W263" s="11"/>
      <c r="Y263" s="11">
        <v>37437.009999999995</v>
      </c>
      <c r="Z263" s="11">
        <f t="shared" si="14"/>
        <v>62068.87</v>
      </c>
      <c r="AB263" s="11">
        <f t="shared" si="15"/>
        <v>37235.339999999997</v>
      </c>
      <c r="AC263" s="11">
        <v>46372.57</v>
      </c>
      <c r="AD263" s="11"/>
      <c r="AE263" s="4"/>
      <c r="AF263" s="4"/>
    </row>
    <row r="264" spans="1:32">
      <c r="A264" s="56"/>
      <c r="B264" s="11"/>
      <c r="C264" s="11" t="s">
        <v>528</v>
      </c>
      <c r="D264" s="11"/>
      <c r="E264" s="11" t="s">
        <v>136</v>
      </c>
      <c r="F264" s="204">
        <v>2338</v>
      </c>
      <c r="G264" s="11"/>
      <c r="H264" s="204"/>
      <c r="I264" s="11"/>
      <c r="J264" s="11">
        <v>510.33999999999992</v>
      </c>
      <c r="K264" s="185"/>
      <c r="M264" s="204">
        <v>6</v>
      </c>
      <c r="N264" s="70"/>
      <c r="P264" s="190">
        <f t="shared" si="16"/>
        <v>85.056666666666658</v>
      </c>
      <c r="Q264" s="11"/>
      <c r="R264" s="11"/>
      <c r="S264" s="11"/>
      <c r="T264" s="376">
        <f t="shared" si="17"/>
        <v>389.66666666666669</v>
      </c>
      <c r="U264" s="11"/>
      <c r="V264" s="11"/>
      <c r="W264" s="11"/>
      <c r="Y264" s="11">
        <v>510.33999999999992</v>
      </c>
      <c r="Z264" s="11">
        <f t="shared" si="14"/>
        <v>846.12</v>
      </c>
      <c r="AB264" s="11">
        <f t="shared" si="15"/>
        <v>507.59</v>
      </c>
      <c r="AC264" s="11">
        <v>632.15</v>
      </c>
      <c r="AD264" s="11"/>
      <c r="AE264" s="4"/>
      <c r="AF264" s="4"/>
    </row>
    <row r="265" spans="1:32">
      <c r="A265" s="56"/>
      <c r="B265" s="11"/>
      <c r="C265" s="11" t="s">
        <v>243</v>
      </c>
      <c r="D265" s="11"/>
      <c r="E265" s="11" t="s">
        <v>244</v>
      </c>
      <c r="F265" s="204">
        <v>20687</v>
      </c>
      <c r="G265" s="11"/>
      <c r="H265" s="204"/>
      <c r="I265" s="11"/>
      <c r="J265" s="11">
        <v>4512.7700000000004</v>
      </c>
      <c r="K265" s="185"/>
      <c r="M265" s="204">
        <v>53</v>
      </c>
      <c r="N265" s="70"/>
      <c r="P265" s="190">
        <f t="shared" si="16"/>
        <v>85.146603773584914</v>
      </c>
      <c r="Q265" s="11"/>
      <c r="R265" s="11"/>
      <c r="S265" s="11"/>
      <c r="T265" s="376">
        <f t="shared" si="17"/>
        <v>390.32075471698113</v>
      </c>
      <c r="U265" s="11"/>
      <c r="V265" s="11"/>
      <c r="W265" s="11"/>
      <c r="Y265" s="11">
        <v>4512.7700000000004</v>
      </c>
      <c r="Z265" s="11">
        <f t="shared" si="14"/>
        <v>7481.97</v>
      </c>
      <c r="AB265" s="11">
        <f t="shared" si="15"/>
        <v>4488.46</v>
      </c>
      <c r="AC265" s="11">
        <v>5589.89</v>
      </c>
      <c r="AD265" s="11"/>
      <c r="AE265" s="4"/>
      <c r="AF265" s="4"/>
    </row>
    <row r="266" spans="1:32">
      <c r="A266" s="56"/>
      <c r="B266" s="11"/>
      <c r="C266" s="11" t="s">
        <v>245</v>
      </c>
      <c r="D266" s="11"/>
      <c r="E266" s="11" t="s">
        <v>195</v>
      </c>
      <c r="F266" s="204">
        <v>104155</v>
      </c>
      <c r="G266" s="11"/>
      <c r="H266" s="204"/>
      <c r="I266" s="11"/>
      <c r="J266" s="11">
        <v>23048.040000000015</v>
      </c>
      <c r="K266" s="185"/>
      <c r="M266" s="204">
        <v>399</v>
      </c>
      <c r="N266" s="70"/>
      <c r="P266" s="190">
        <f t="shared" si="16"/>
        <v>57.764511278195528</v>
      </c>
      <c r="Q266" s="11"/>
      <c r="R266" s="11"/>
      <c r="S266" s="11"/>
      <c r="T266" s="376">
        <f t="shared" si="17"/>
        <v>261.04010025062655</v>
      </c>
      <c r="U266" s="11"/>
      <c r="V266" s="11"/>
      <c r="W266" s="11"/>
      <c r="Y266" s="11">
        <v>23048.040000000015</v>
      </c>
      <c r="Z266" s="11">
        <f t="shared" si="14"/>
        <v>38212.61</v>
      </c>
      <c r="AB266" s="11">
        <f t="shared" si="15"/>
        <v>22923.88</v>
      </c>
      <c r="AC266" s="11">
        <v>28549.21</v>
      </c>
      <c r="AD266" s="11"/>
      <c r="AE266" s="4"/>
      <c r="AF266" s="4"/>
    </row>
    <row r="267" spans="1:32">
      <c r="A267" s="56"/>
      <c r="B267" s="11"/>
      <c r="C267" s="11" t="s">
        <v>246</v>
      </c>
      <c r="D267" s="11"/>
      <c r="E267" s="11" t="s">
        <v>143</v>
      </c>
      <c r="F267" s="204">
        <v>457</v>
      </c>
      <c r="G267" s="11"/>
      <c r="H267" s="204"/>
      <c r="I267" s="11"/>
      <c r="J267" s="11">
        <v>98.15</v>
      </c>
      <c r="K267" s="185"/>
      <c r="M267" s="204">
        <v>1</v>
      </c>
      <c r="N267" s="70"/>
      <c r="P267" s="190">
        <f t="shared" si="16"/>
        <v>98.15</v>
      </c>
      <c r="Q267" s="11"/>
      <c r="R267" s="11"/>
      <c r="S267" s="11"/>
      <c r="T267" s="376">
        <f t="shared" si="17"/>
        <v>457</v>
      </c>
      <c r="U267" s="11"/>
      <c r="V267" s="11"/>
      <c r="W267" s="11"/>
      <c r="Y267" s="11">
        <v>98.15</v>
      </c>
      <c r="Z267" s="11">
        <f t="shared" si="14"/>
        <v>162.72999999999999</v>
      </c>
      <c r="AB267" s="11">
        <f t="shared" si="15"/>
        <v>97.62</v>
      </c>
      <c r="AC267" s="11">
        <v>121.58</v>
      </c>
      <c r="AD267" s="11"/>
      <c r="AE267" s="4"/>
      <c r="AF267" s="4"/>
    </row>
    <row r="268" spans="1:32">
      <c r="A268" s="56"/>
      <c r="B268" s="11"/>
      <c r="C268" s="11" t="s">
        <v>246</v>
      </c>
      <c r="D268" s="11"/>
      <c r="E268" s="11" t="s">
        <v>247</v>
      </c>
      <c r="F268" s="204">
        <v>252620</v>
      </c>
      <c r="G268" s="11"/>
      <c r="H268" s="204"/>
      <c r="I268" s="11"/>
      <c r="J268" s="11">
        <v>51599.720000000038</v>
      </c>
      <c r="K268" s="185"/>
      <c r="M268" s="204">
        <v>493</v>
      </c>
      <c r="N268" s="70"/>
      <c r="P268" s="190">
        <f t="shared" si="16"/>
        <v>104.66474645030434</v>
      </c>
      <c r="Q268" s="11"/>
      <c r="R268" s="11"/>
      <c r="S268" s="11"/>
      <c r="T268" s="376">
        <f t="shared" si="17"/>
        <v>512.41379310344826</v>
      </c>
      <c r="U268" s="11"/>
      <c r="V268" s="11"/>
      <c r="W268" s="11"/>
      <c r="Y268" s="11">
        <v>51599.720000000038</v>
      </c>
      <c r="Z268" s="11">
        <f t="shared" si="14"/>
        <v>85550</v>
      </c>
      <c r="AB268" s="11">
        <f t="shared" si="15"/>
        <v>51321.760000000002</v>
      </c>
      <c r="AC268" s="11">
        <v>63915.68</v>
      </c>
      <c r="AD268" s="11"/>
      <c r="AE268" s="4"/>
      <c r="AF268" s="4"/>
    </row>
    <row r="269" spans="1:32">
      <c r="A269" s="56"/>
      <c r="B269" s="11"/>
      <c r="C269" s="11" t="s">
        <v>246</v>
      </c>
      <c r="D269" s="11"/>
      <c r="E269" s="11" t="s">
        <v>187</v>
      </c>
      <c r="F269" s="204">
        <v>369</v>
      </c>
      <c r="G269" s="11"/>
      <c r="H269" s="204"/>
      <c r="I269" s="11"/>
      <c r="J269" s="11">
        <v>80.55</v>
      </c>
      <c r="K269" s="185"/>
      <c r="M269" s="204">
        <v>1</v>
      </c>
      <c r="N269" s="70"/>
      <c r="P269" s="190">
        <f t="shared" si="16"/>
        <v>80.55</v>
      </c>
      <c r="Q269" s="11"/>
      <c r="R269" s="11"/>
      <c r="S269" s="11"/>
      <c r="T269" s="376">
        <f t="shared" si="17"/>
        <v>369</v>
      </c>
      <c r="U269" s="11"/>
      <c r="V269" s="11"/>
      <c r="W269" s="11"/>
      <c r="Y269" s="11">
        <v>80.55</v>
      </c>
      <c r="Z269" s="11">
        <f t="shared" si="14"/>
        <v>133.55000000000001</v>
      </c>
      <c r="AB269" s="11">
        <f t="shared" si="15"/>
        <v>80.12</v>
      </c>
      <c r="AC269" s="11">
        <v>99.78</v>
      </c>
      <c r="AD269" s="11"/>
      <c r="AE269" s="4"/>
      <c r="AF269" s="4"/>
    </row>
    <row r="270" spans="1:32">
      <c r="A270" s="56"/>
      <c r="B270" s="11"/>
      <c r="C270" s="11" t="s">
        <v>529</v>
      </c>
      <c r="D270" s="11"/>
      <c r="E270" s="11" t="s">
        <v>343</v>
      </c>
      <c r="F270" s="204">
        <v>575</v>
      </c>
      <c r="G270" s="11"/>
      <c r="H270" s="204"/>
      <c r="I270" s="11"/>
      <c r="J270" s="11">
        <v>127.14</v>
      </c>
      <c r="K270" s="185"/>
      <c r="M270" s="204">
        <v>2</v>
      </c>
      <c r="N270" s="70"/>
      <c r="P270" s="190">
        <f t="shared" si="16"/>
        <v>63.57</v>
      </c>
      <c r="Q270" s="11"/>
      <c r="R270" s="11"/>
      <c r="S270" s="11"/>
      <c r="T270" s="376">
        <f t="shared" si="17"/>
        <v>287.5</v>
      </c>
      <c r="U270" s="11"/>
      <c r="V270" s="11"/>
      <c r="W270" s="11"/>
      <c r="Y270" s="11">
        <v>127.14</v>
      </c>
      <c r="Z270" s="11">
        <f t="shared" si="14"/>
        <v>210.79</v>
      </c>
      <c r="AB270" s="11">
        <f t="shared" si="15"/>
        <v>126.46</v>
      </c>
      <c r="AC270" s="11">
        <v>157.49</v>
      </c>
      <c r="AD270" s="11"/>
      <c r="AE270" s="4"/>
      <c r="AF270" s="4"/>
    </row>
    <row r="271" spans="1:32">
      <c r="A271" s="56"/>
      <c r="B271" s="11"/>
      <c r="C271" s="11" t="s">
        <v>529</v>
      </c>
      <c r="D271" s="11"/>
      <c r="E271" s="11" t="s">
        <v>125</v>
      </c>
      <c r="F271" s="204">
        <v>508</v>
      </c>
      <c r="G271" s="11"/>
      <c r="H271" s="204"/>
      <c r="I271" s="11"/>
      <c r="J271" s="11">
        <v>108.34</v>
      </c>
      <c r="K271" s="185"/>
      <c r="M271" s="204">
        <v>1</v>
      </c>
      <c r="N271" s="70"/>
      <c r="P271" s="190">
        <f t="shared" si="16"/>
        <v>108.34</v>
      </c>
      <c r="Q271" s="11"/>
      <c r="R271" s="11"/>
      <c r="S271" s="11"/>
      <c r="T271" s="376">
        <f t="shared" si="17"/>
        <v>508</v>
      </c>
      <c r="U271" s="11"/>
      <c r="V271" s="11"/>
      <c r="W271" s="11"/>
      <c r="Y271" s="11">
        <v>108.34</v>
      </c>
      <c r="Z271" s="11">
        <f t="shared" si="14"/>
        <v>179.62</v>
      </c>
      <c r="AB271" s="11">
        <f t="shared" si="15"/>
        <v>107.76</v>
      </c>
      <c r="AC271" s="11">
        <v>134.19999999999999</v>
      </c>
      <c r="AD271" s="11"/>
      <c r="AE271" s="4"/>
      <c r="AF271" s="4"/>
    </row>
    <row r="272" spans="1:32">
      <c r="A272" s="56"/>
      <c r="B272" s="11"/>
      <c r="C272" s="11" t="s">
        <v>248</v>
      </c>
      <c r="D272" s="11"/>
      <c r="E272" s="11" t="s">
        <v>249</v>
      </c>
      <c r="F272" s="204">
        <v>206277</v>
      </c>
      <c r="G272" s="11"/>
      <c r="H272" s="204"/>
      <c r="I272" s="11"/>
      <c r="J272" s="11">
        <v>42844.309999999976</v>
      </c>
      <c r="K272" s="185"/>
      <c r="M272" s="204">
        <v>302</v>
      </c>
      <c r="N272" s="70"/>
      <c r="P272" s="190">
        <f t="shared" si="16"/>
        <v>141.86857615894033</v>
      </c>
      <c r="Q272" s="11"/>
      <c r="R272" s="11"/>
      <c r="S272" s="11"/>
      <c r="T272" s="376">
        <f t="shared" si="17"/>
        <v>683.03642384105956</v>
      </c>
      <c r="U272" s="11"/>
      <c r="V272" s="11"/>
      <c r="W272" s="11"/>
      <c r="Y272" s="11">
        <v>42844.309999999976</v>
      </c>
      <c r="Z272" s="11">
        <f t="shared" si="14"/>
        <v>71033.929999999993</v>
      </c>
      <c r="AB272" s="11">
        <f t="shared" si="15"/>
        <v>42613.51</v>
      </c>
      <c r="AC272" s="11">
        <v>53070.5</v>
      </c>
      <c r="AD272" s="11"/>
      <c r="AE272" s="4"/>
      <c r="AF272" s="4"/>
    </row>
    <row r="273" spans="1:32">
      <c r="A273" s="56"/>
      <c r="B273" s="11"/>
      <c r="C273" s="11" t="s">
        <v>250</v>
      </c>
      <c r="D273" s="11"/>
      <c r="E273" s="11" t="s">
        <v>251</v>
      </c>
      <c r="F273" s="204">
        <v>131193</v>
      </c>
      <c r="G273" s="11"/>
      <c r="H273" s="204"/>
      <c r="I273" s="11"/>
      <c r="J273" s="11">
        <v>26300.249999999993</v>
      </c>
      <c r="K273" s="185"/>
      <c r="M273" s="204">
        <v>225</v>
      </c>
      <c r="N273" s="70"/>
      <c r="P273" s="190">
        <f t="shared" si="16"/>
        <v>116.88999999999997</v>
      </c>
      <c r="Q273" s="11"/>
      <c r="R273" s="11"/>
      <c r="S273" s="11"/>
      <c r="T273" s="376">
        <f t="shared" si="17"/>
        <v>583.08000000000004</v>
      </c>
      <c r="U273" s="11"/>
      <c r="V273" s="11"/>
      <c r="W273" s="11"/>
      <c r="Y273" s="11">
        <v>26300.249999999993</v>
      </c>
      <c r="Z273" s="11">
        <f t="shared" si="14"/>
        <v>43604.63</v>
      </c>
      <c r="AB273" s="11">
        <f t="shared" si="15"/>
        <v>26158.57</v>
      </c>
      <c r="AC273" s="11">
        <v>32577.66</v>
      </c>
      <c r="AD273" s="11"/>
      <c r="AE273" s="4"/>
      <c r="AF273" s="4"/>
    </row>
    <row r="274" spans="1:32">
      <c r="A274" s="56"/>
      <c r="B274" s="11"/>
      <c r="C274" s="11" t="s">
        <v>462</v>
      </c>
      <c r="D274" s="11"/>
      <c r="E274" s="11" t="s">
        <v>371</v>
      </c>
      <c r="F274" s="204">
        <v>11812</v>
      </c>
      <c r="G274" s="11"/>
      <c r="H274" s="204"/>
      <c r="I274" s="11"/>
      <c r="J274" s="11">
        <v>2098.13</v>
      </c>
      <c r="K274" s="185"/>
      <c r="M274" s="204">
        <v>20</v>
      </c>
      <c r="N274" s="70"/>
      <c r="P274" s="190">
        <f t="shared" si="16"/>
        <v>104.90650000000001</v>
      </c>
      <c r="Q274" s="11"/>
      <c r="R274" s="11"/>
      <c r="S274" s="11"/>
      <c r="T274" s="376">
        <f t="shared" si="17"/>
        <v>590.6</v>
      </c>
      <c r="U274" s="11"/>
      <c r="V274" s="11"/>
      <c r="W274" s="11"/>
      <c r="Y274" s="11">
        <v>2098.13</v>
      </c>
      <c r="Z274" s="11">
        <f t="shared" si="14"/>
        <v>3478.6</v>
      </c>
      <c r="AB274" s="11">
        <f t="shared" si="15"/>
        <v>2086.83</v>
      </c>
      <c r="AC274" s="11">
        <v>2598.92</v>
      </c>
      <c r="AD274" s="11"/>
      <c r="AE274" s="4"/>
      <c r="AF274" s="4"/>
    </row>
    <row r="275" spans="1:32">
      <c r="A275" s="56"/>
      <c r="B275" s="11"/>
      <c r="C275" s="11" t="s">
        <v>252</v>
      </c>
      <c r="D275" s="11"/>
      <c r="E275" s="11" t="s">
        <v>98</v>
      </c>
      <c r="F275" s="204">
        <v>3426820</v>
      </c>
      <c r="G275" s="11"/>
      <c r="H275" s="204"/>
      <c r="I275" s="11"/>
      <c r="J275" s="11">
        <v>707851.72999999567</v>
      </c>
      <c r="K275" s="185"/>
      <c r="M275" s="204">
        <v>6482</v>
      </c>
      <c r="N275" s="70"/>
      <c r="P275" s="190">
        <f t="shared" si="16"/>
        <v>109.20267355754331</v>
      </c>
      <c r="Q275" s="11"/>
      <c r="R275" s="11"/>
      <c r="S275" s="11"/>
      <c r="T275" s="376">
        <f t="shared" si="17"/>
        <v>528.66707806232648</v>
      </c>
      <c r="U275" s="11"/>
      <c r="V275" s="11"/>
      <c r="W275" s="11"/>
      <c r="Y275" s="11">
        <v>707851.72999999567</v>
      </c>
      <c r="Z275" s="11">
        <f t="shared" si="14"/>
        <v>1173586.1599999999</v>
      </c>
      <c r="AB275" s="11">
        <f t="shared" si="15"/>
        <v>704038.59</v>
      </c>
      <c r="AC275" s="11">
        <v>876803.65</v>
      </c>
      <c r="AD275" s="11"/>
      <c r="AE275" s="4"/>
      <c r="AF275" s="4"/>
    </row>
    <row r="276" spans="1:32">
      <c r="A276" s="56"/>
      <c r="B276" s="11"/>
      <c r="C276" s="11" t="s">
        <v>252</v>
      </c>
      <c r="D276" s="11"/>
      <c r="E276" s="11" t="s">
        <v>155</v>
      </c>
      <c r="F276" s="204">
        <v>1142</v>
      </c>
      <c r="G276" s="11"/>
      <c r="H276" s="204"/>
      <c r="I276" s="11"/>
      <c r="J276" s="11">
        <v>243.09</v>
      </c>
      <c r="K276" s="185"/>
      <c r="M276" s="204">
        <v>2</v>
      </c>
      <c r="N276" s="70"/>
      <c r="P276" s="190">
        <f t="shared" si="16"/>
        <v>121.545</v>
      </c>
      <c r="Q276" s="11"/>
      <c r="R276" s="11"/>
      <c r="S276" s="11"/>
      <c r="T276" s="376">
        <f t="shared" si="17"/>
        <v>571</v>
      </c>
      <c r="U276" s="11"/>
      <c r="V276" s="11"/>
      <c r="W276" s="11"/>
      <c r="Y276" s="11">
        <v>243.09</v>
      </c>
      <c r="Z276" s="11">
        <f t="shared" si="14"/>
        <v>403.03</v>
      </c>
      <c r="AB276" s="11">
        <f t="shared" si="15"/>
        <v>241.78</v>
      </c>
      <c r="AC276" s="11">
        <v>301.11</v>
      </c>
      <c r="AD276" s="11"/>
      <c r="AE276" s="4"/>
      <c r="AF276" s="4"/>
    </row>
    <row r="277" spans="1:32">
      <c r="A277" s="56"/>
      <c r="B277" s="11"/>
      <c r="C277" s="11" t="s">
        <v>253</v>
      </c>
      <c r="D277" s="11"/>
      <c r="E277" s="11" t="s">
        <v>254</v>
      </c>
      <c r="F277" s="204">
        <v>90693</v>
      </c>
      <c r="G277" s="11"/>
      <c r="H277" s="204"/>
      <c r="I277" s="11"/>
      <c r="J277" s="11">
        <v>18922.840000000004</v>
      </c>
      <c r="K277" s="185"/>
      <c r="M277" s="204">
        <v>159</v>
      </c>
      <c r="N277" s="70"/>
      <c r="P277" s="190">
        <f t="shared" si="16"/>
        <v>119.01157232704405</v>
      </c>
      <c r="Q277" s="11"/>
      <c r="R277" s="11"/>
      <c r="S277" s="11"/>
      <c r="T277" s="376">
        <f t="shared" si="17"/>
        <v>570.39622641509436</v>
      </c>
      <c r="U277" s="11"/>
      <c r="V277" s="11"/>
      <c r="W277" s="11"/>
      <c r="Y277" s="11">
        <v>18922.840000000004</v>
      </c>
      <c r="Z277" s="11">
        <f t="shared" si="14"/>
        <v>31373.21</v>
      </c>
      <c r="AB277" s="11">
        <f t="shared" si="15"/>
        <v>18820.900000000001</v>
      </c>
      <c r="AC277" s="11">
        <v>23439.39</v>
      </c>
      <c r="AD277" s="11"/>
      <c r="AE277" s="4"/>
      <c r="AF277" s="4"/>
    </row>
    <row r="278" spans="1:32">
      <c r="A278" s="56"/>
      <c r="B278" s="11"/>
      <c r="C278" s="11" t="s">
        <v>255</v>
      </c>
      <c r="D278" s="11"/>
      <c r="E278" s="11" t="s">
        <v>229</v>
      </c>
      <c r="F278" s="204">
        <v>139683</v>
      </c>
      <c r="G278" s="11"/>
      <c r="H278" s="204"/>
      <c r="I278" s="11"/>
      <c r="J278" s="11">
        <v>28113.47</v>
      </c>
      <c r="K278" s="185"/>
      <c r="M278" s="204">
        <v>248</v>
      </c>
      <c r="N278" s="70"/>
      <c r="P278" s="190">
        <f t="shared" si="16"/>
        <v>113.36076612903226</v>
      </c>
      <c r="Q278" s="11"/>
      <c r="R278" s="11"/>
      <c r="S278" s="11"/>
      <c r="T278" s="376">
        <f t="shared" si="17"/>
        <v>563.23790322580646</v>
      </c>
      <c r="U278" s="11"/>
      <c r="V278" s="11"/>
      <c r="W278" s="11"/>
      <c r="Y278" s="11">
        <v>28113.47</v>
      </c>
      <c r="Z278" s="11">
        <f t="shared" ref="Z278:Z341" si="18">ROUND($Z$635*Y278/$Y$635,2)</f>
        <v>46610.86</v>
      </c>
      <c r="AB278" s="11">
        <f t="shared" ref="AB278:AB341" si="19">ROUND($AB$635*Y278/$Y$635,2)</f>
        <v>27962.03</v>
      </c>
      <c r="AC278" s="11">
        <v>34823.67</v>
      </c>
      <c r="AD278" s="11"/>
      <c r="AE278" s="4"/>
      <c r="AF278" s="4"/>
    </row>
    <row r="279" spans="1:32">
      <c r="A279" s="56"/>
      <c r="B279" s="11"/>
      <c r="C279" s="11" t="s">
        <v>551</v>
      </c>
      <c r="D279" s="11"/>
      <c r="E279" s="11" t="s">
        <v>223</v>
      </c>
      <c r="F279" s="204">
        <v>2633</v>
      </c>
      <c r="G279" s="11"/>
      <c r="H279" s="204"/>
      <c r="I279" s="11"/>
      <c r="J279" s="11">
        <v>509.8</v>
      </c>
      <c r="K279" s="185"/>
      <c r="M279" s="204">
        <v>7</v>
      </c>
      <c r="N279" s="70"/>
      <c r="P279" s="190">
        <f t="shared" ref="P279:P342" si="20">J279/M279</f>
        <v>72.828571428571436</v>
      </c>
      <c r="Q279" s="11"/>
      <c r="R279" s="11"/>
      <c r="S279" s="11"/>
      <c r="T279" s="376">
        <f t="shared" ref="T279:T342" si="21">F279/M279</f>
        <v>376.14285714285717</v>
      </c>
      <c r="U279" s="11"/>
      <c r="V279" s="11"/>
      <c r="W279" s="11"/>
      <c r="Y279" s="11">
        <v>509.8</v>
      </c>
      <c r="Z279" s="11">
        <f t="shared" si="18"/>
        <v>845.23</v>
      </c>
      <c r="AB279" s="11">
        <f t="shared" si="19"/>
        <v>507.05</v>
      </c>
      <c r="AC279" s="11">
        <v>631.48</v>
      </c>
      <c r="AD279" s="11"/>
      <c r="AE279" s="4"/>
      <c r="AF279" s="4"/>
    </row>
    <row r="280" spans="1:32">
      <c r="A280" s="56"/>
      <c r="B280" s="11"/>
      <c r="C280" s="11" t="s">
        <v>530</v>
      </c>
      <c r="D280" s="11"/>
      <c r="E280" s="11" t="s">
        <v>297</v>
      </c>
      <c r="F280" s="204">
        <v>26606</v>
      </c>
      <c r="G280" s="11"/>
      <c r="H280" s="204"/>
      <c r="I280" s="11"/>
      <c r="J280" s="11">
        <v>5468.2199999999966</v>
      </c>
      <c r="K280" s="185"/>
      <c r="M280" s="204">
        <v>56</v>
      </c>
      <c r="N280" s="70"/>
      <c r="P280" s="190">
        <f t="shared" si="20"/>
        <v>97.646785714285656</v>
      </c>
      <c r="Q280" s="11"/>
      <c r="R280" s="11"/>
      <c r="S280" s="11"/>
      <c r="T280" s="376">
        <f t="shared" si="21"/>
        <v>475.10714285714283</v>
      </c>
      <c r="U280" s="11"/>
      <c r="V280" s="11"/>
      <c r="W280" s="11"/>
      <c r="Y280" s="11">
        <v>5468.2199999999966</v>
      </c>
      <c r="Z280" s="11">
        <f t="shared" si="18"/>
        <v>9066.06</v>
      </c>
      <c r="AB280" s="11">
        <f t="shared" si="19"/>
        <v>5438.76</v>
      </c>
      <c r="AC280" s="11">
        <v>6773.39</v>
      </c>
      <c r="AD280" s="11"/>
      <c r="AE280" s="4"/>
      <c r="AF280" s="4"/>
    </row>
    <row r="281" spans="1:32">
      <c r="A281" s="56"/>
      <c r="B281" s="11"/>
      <c r="C281" s="11" t="s">
        <v>1421</v>
      </c>
      <c r="D281" s="11"/>
      <c r="E281" s="11" t="s">
        <v>327</v>
      </c>
      <c r="F281" s="204">
        <v>1405</v>
      </c>
      <c r="G281" s="11"/>
      <c r="H281" s="204"/>
      <c r="I281" s="11"/>
      <c r="J281" s="11">
        <v>300.29000000000002</v>
      </c>
      <c r="K281" s="185"/>
      <c r="M281" s="204">
        <v>1</v>
      </c>
      <c r="N281" s="70"/>
      <c r="P281" s="190">
        <f t="shared" si="20"/>
        <v>300.29000000000002</v>
      </c>
      <c r="Q281" s="11"/>
      <c r="R281" s="11"/>
      <c r="S281" s="11"/>
      <c r="T281" s="376">
        <f t="shared" si="21"/>
        <v>1405</v>
      </c>
      <c r="U281" s="11"/>
      <c r="V281" s="11"/>
      <c r="W281" s="11"/>
      <c r="Y281" s="11">
        <v>300.29000000000002</v>
      </c>
      <c r="Z281" s="11">
        <f t="shared" si="18"/>
        <v>497.87</v>
      </c>
      <c r="AB281" s="11">
        <f t="shared" si="19"/>
        <v>298.67</v>
      </c>
      <c r="AC281" s="11">
        <v>371.96</v>
      </c>
      <c r="AD281" s="11"/>
      <c r="AE281" s="4"/>
      <c r="AF281" s="4"/>
    </row>
    <row r="282" spans="1:32">
      <c r="A282" s="56"/>
      <c r="B282" s="11"/>
      <c r="C282" s="11" t="s">
        <v>256</v>
      </c>
      <c r="D282" s="11"/>
      <c r="E282" s="11" t="s">
        <v>257</v>
      </c>
      <c r="F282" s="204">
        <v>194066</v>
      </c>
      <c r="G282" s="11"/>
      <c r="H282" s="204"/>
      <c r="I282" s="11"/>
      <c r="J282" s="11">
        <v>39894.259999999973</v>
      </c>
      <c r="K282" s="185"/>
      <c r="M282" s="204">
        <v>213</v>
      </c>
      <c r="N282" s="70"/>
      <c r="P282" s="190">
        <f t="shared" si="20"/>
        <v>187.29699530516419</v>
      </c>
      <c r="Q282" s="11"/>
      <c r="R282" s="11"/>
      <c r="S282" s="11"/>
      <c r="T282" s="376">
        <f t="shared" si="21"/>
        <v>911.10798122065728</v>
      </c>
      <c r="U282" s="11"/>
      <c r="V282" s="11"/>
      <c r="W282" s="11"/>
      <c r="Y282" s="11">
        <v>39894.259999999973</v>
      </c>
      <c r="Z282" s="11">
        <f t="shared" si="18"/>
        <v>66142.880000000005</v>
      </c>
      <c r="AB282" s="11">
        <f t="shared" si="19"/>
        <v>39679.35</v>
      </c>
      <c r="AC282" s="11">
        <v>49416.33</v>
      </c>
      <c r="AD282" s="11"/>
      <c r="AE282" s="4"/>
      <c r="AF282" s="4"/>
    </row>
    <row r="283" spans="1:32">
      <c r="A283" s="56"/>
      <c r="B283" s="11"/>
      <c r="C283" s="11" t="s">
        <v>258</v>
      </c>
      <c r="D283" s="11"/>
      <c r="E283" s="11" t="s">
        <v>118</v>
      </c>
      <c r="F283" s="204">
        <v>793765</v>
      </c>
      <c r="G283" s="11"/>
      <c r="H283" s="204"/>
      <c r="I283" s="11"/>
      <c r="J283" s="11">
        <v>166365.17000000016</v>
      </c>
      <c r="K283" s="185"/>
      <c r="M283" s="204">
        <v>1217</v>
      </c>
      <c r="N283" s="70"/>
      <c r="P283" s="190">
        <f t="shared" si="20"/>
        <v>136.70104354971255</v>
      </c>
      <c r="Q283" s="11"/>
      <c r="R283" s="11"/>
      <c r="S283" s="11"/>
      <c r="T283" s="376">
        <f t="shared" si="21"/>
        <v>652.2308956450288</v>
      </c>
      <c r="U283" s="11"/>
      <c r="V283" s="11"/>
      <c r="W283" s="11"/>
      <c r="Y283" s="11">
        <v>166365.17000000016</v>
      </c>
      <c r="Z283" s="11">
        <f t="shared" si="18"/>
        <v>275825.93</v>
      </c>
      <c r="AB283" s="11">
        <f t="shared" si="19"/>
        <v>165468.97</v>
      </c>
      <c r="AC283" s="11">
        <v>206073.65</v>
      </c>
      <c r="AD283" s="11"/>
      <c r="AE283" s="4"/>
      <c r="AF283" s="4"/>
    </row>
    <row r="284" spans="1:32">
      <c r="A284" s="56"/>
      <c r="B284" s="11"/>
      <c r="C284" s="11" t="s">
        <v>1422</v>
      </c>
      <c r="D284" s="11"/>
      <c r="E284" s="11" t="s">
        <v>118</v>
      </c>
      <c r="F284" s="204">
        <v>15427</v>
      </c>
      <c r="G284" s="11"/>
      <c r="H284" s="204"/>
      <c r="I284" s="11"/>
      <c r="J284" s="11">
        <v>3278.61</v>
      </c>
      <c r="K284" s="185"/>
      <c r="M284" s="204">
        <v>16</v>
      </c>
      <c r="N284" s="70"/>
      <c r="P284" s="190">
        <f t="shared" si="20"/>
        <v>204.91312500000001</v>
      </c>
      <c r="Q284" s="11"/>
      <c r="R284" s="11"/>
      <c r="S284" s="11"/>
      <c r="T284" s="376">
        <f t="shared" si="21"/>
        <v>964.1875</v>
      </c>
      <c r="U284" s="11"/>
      <c r="V284" s="11"/>
      <c r="W284" s="11"/>
      <c r="Y284" s="11">
        <v>3278.61</v>
      </c>
      <c r="Z284" s="11">
        <f t="shared" si="18"/>
        <v>5435.79</v>
      </c>
      <c r="AB284" s="11">
        <f t="shared" si="19"/>
        <v>3260.95</v>
      </c>
      <c r="AC284" s="11">
        <v>4061.16</v>
      </c>
      <c r="AD284" s="11"/>
      <c r="AE284" s="4"/>
      <c r="AF284" s="4"/>
    </row>
    <row r="285" spans="1:32">
      <c r="A285" s="56"/>
      <c r="B285" s="11"/>
      <c r="C285" s="11" t="s">
        <v>1423</v>
      </c>
      <c r="D285" s="11"/>
      <c r="E285" s="11" t="s">
        <v>215</v>
      </c>
      <c r="F285" s="204">
        <v>1112</v>
      </c>
      <c r="G285" s="11"/>
      <c r="H285" s="204"/>
      <c r="I285" s="11"/>
      <c r="J285" s="11">
        <v>233.72</v>
      </c>
      <c r="K285" s="185"/>
      <c r="M285" s="204">
        <v>1</v>
      </c>
      <c r="N285" s="70"/>
      <c r="P285" s="190">
        <f t="shared" si="20"/>
        <v>233.72</v>
      </c>
      <c r="Q285" s="11"/>
      <c r="R285" s="11"/>
      <c r="S285" s="11"/>
      <c r="T285" s="376">
        <f t="shared" si="21"/>
        <v>1112</v>
      </c>
      <c r="U285" s="11"/>
      <c r="V285" s="11"/>
      <c r="W285" s="11"/>
      <c r="Y285" s="11">
        <v>233.72</v>
      </c>
      <c r="Z285" s="11">
        <f t="shared" si="18"/>
        <v>387.5</v>
      </c>
      <c r="AB285" s="11">
        <f t="shared" si="19"/>
        <v>232.46</v>
      </c>
      <c r="AC285" s="11">
        <v>289.5</v>
      </c>
      <c r="AD285" s="11"/>
      <c r="AE285" s="4"/>
      <c r="AF285" s="4"/>
    </row>
    <row r="286" spans="1:32">
      <c r="A286" s="56"/>
      <c r="B286" s="11"/>
      <c r="C286" s="11" t="s">
        <v>259</v>
      </c>
      <c r="D286" s="11"/>
      <c r="E286" s="11" t="s">
        <v>260</v>
      </c>
      <c r="F286" s="204">
        <v>145888</v>
      </c>
      <c r="G286" s="11"/>
      <c r="H286" s="204"/>
      <c r="I286" s="11"/>
      <c r="J286" s="11">
        <v>30277.8</v>
      </c>
      <c r="K286" s="185"/>
      <c r="M286" s="204">
        <v>223</v>
      </c>
      <c r="N286" s="70"/>
      <c r="P286" s="190">
        <f t="shared" si="20"/>
        <v>135.77488789237668</v>
      </c>
      <c r="Q286" s="11"/>
      <c r="R286" s="11"/>
      <c r="S286" s="11"/>
      <c r="T286" s="376">
        <f t="shared" si="21"/>
        <v>654.20627802690581</v>
      </c>
      <c r="U286" s="11"/>
      <c r="V286" s="11"/>
      <c r="W286" s="11"/>
      <c r="Y286" s="11">
        <v>30277.8</v>
      </c>
      <c r="Z286" s="11">
        <f t="shared" si="18"/>
        <v>50199.22</v>
      </c>
      <c r="AB286" s="11">
        <f t="shared" si="19"/>
        <v>30114.7</v>
      </c>
      <c r="AC286" s="11">
        <v>37504.589999999997</v>
      </c>
      <c r="AD286" s="11"/>
      <c r="AE286" s="4"/>
      <c r="AF286" s="4"/>
    </row>
    <row r="287" spans="1:32">
      <c r="A287" s="56"/>
      <c r="B287" s="11"/>
      <c r="C287" s="11" t="s">
        <v>261</v>
      </c>
      <c r="D287" s="11"/>
      <c r="E287" s="11" t="s">
        <v>262</v>
      </c>
      <c r="F287" s="204">
        <v>122441</v>
      </c>
      <c r="G287" s="11"/>
      <c r="H287" s="204"/>
      <c r="I287" s="11"/>
      <c r="J287" s="11">
        <v>25779.030000000017</v>
      </c>
      <c r="K287" s="185"/>
      <c r="M287" s="204">
        <v>255</v>
      </c>
      <c r="N287" s="70"/>
      <c r="P287" s="190">
        <f t="shared" si="20"/>
        <v>101.09423529411771</v>
      </c>
      <c r="Q287" s="11"/>
      <c r="R287" s="11"/>
      <c r="S287" s="11"/>
      <c r="T287" s="376">
        <f t="shared" si="21"/>
        <v>480.16078431372551</v>
      </c>
      <c r="U287" s="11"/>
      <c r="V287" s="11"/>
      <c r="W287" s="11"/>
      <c r="Y287" s="11">
        <v>25779.030000000017</v>
      </c>
      <c r="Z287" s="11">
        <f t="shared" si="18"/>
        <v>42740.47</v>
      </c>
      <c r="AB287" s="11">
        <f t="shared" si="19"/>
        <v>25640.16</v>
      </c>
      <c r="AC287" s="11">
        <v>31932.04</v>
      </c>
      <c r="AD287" s="11"/>
      <c r="AE287" s="4"/>
      <c r="AF287" s="4"/>
    </row>
    <row r="288" spans="1:32">
      <c r="A288" s="56"/>
      <c r="B288" s="11"/>
      <c r="C288" s="11" t="s">
        <v>263</v>
      </c>
      <c r="D288" s="11"/>
      <c r="E288" s="11" t="s">
        <v>114</v>
      </c>
      <c r="F288" s="204">
        <v>3442</v>
      </c>
      <c r="G288" s="11"/>
      <c r="H288" s="204"/>
      <c r="I288" s="11"/>
      <c r="J288" s="11">
        <v>732.77</v>
      </c>
      <c r="K288" s="185"/>
      <c r="M288" s="204">
        <v>4</v>
      </c>
      <c r="N288" s="70"/>
      <c r="P288" s="190">
        <f t="shared" si="20"/>
        <v>183.1925</v>
      </c>
      <c r="Q288" s="11"/>
      <c r="R288" s="11"/>
      <c r="S288" s="11"/>
      <c r="T288" s="376">
        <f t="shared" si="21"/>
        <v>860.5</v>
      </c>
      <c r="U288" s="11"/>
      <c r="V288" s="11"/>
      <c r="W288" s="11"/>
      <c r="Y288" s="11">
        <v>732.77</v>
      </c>
      <c r="Z288" s="11">
        <f t="shared" si="18"/>
        <v>1214.9000000000001</v>
      </c>
      <c r="AB288" s="11">
        <f t="shared" si="19"/>
        <v>728.82</v>
      </c>
      <c r="AC288" s="11">
        <v>907.67</v>
      </c>
      <c r="AD288" s="11"/>
      <c r="AE288" s="4"/>
      <c r="AF288" s="4"/>
    </row>
    <row r="289" spans="1:32">
      <c r="A289" s="56"/>
      <c r="B289" s="11"/>
      <c r="C289" s="11" t="s">
        <v>263</v>
      </c>
      <c r="D289" s="11"/>
      <c r="E289" s="11" t="s">
        <v>118</v>
      </c>
      <c r="F289" s="204">
        <v>318815</v>
      </c>
      <c r="G289" s="11"/>
      <c r="H289" s="204"/>
      <c r="I289" s="11"/>
      <c r="J289" s="11">
        <v>66744</v>
      </c>
      <c r="K289" s="185"/>
      <c r="M289" s="204">
        <v>376</v>
      </c>
      <c r="N289" s="70"/>
      <c r="P289" s="190">
        <f t="shared" si="20"/>
        <v>177.51063829787233</v>
      </c>
      <c r="Q289" s="11"/>
      <c r="R289" s="11"/>
      <c r="S289" s="11"/>
      <c r="T289" s="376">
        <f t="shared" si="21"/>
        <v>847.91223404255322</v>
      </c>
      <c r="U289" s="11"/>
      <c r="V289" s="11"/>
      <c r="W289" s="11"/>
      <c r="Y289" s="11">
        <v>66744</v>
      </c>
      <c r="Z289" s="11">
        <f t="shared" si="18"/>
        <v>110658.53</v>
      </c>
      <c r="AB289" s="11">
        <f t="shared" si="19"/>
        <v>66384.460000000006</v>
      </c>
      <c r="AC289" s="11">
        <v>82674.63</v>
      </c>
      <c r="AD289" s="11"/>
      <c r="AE289" s="4"/>
      <c r="AF289" s="4"/>
    </row>
    <row r="290" spans="1:32">
      <c r="A290" s="56"/>
      <c r="B290" s="11"/>
      <c r="C290" s="11" t="s">
        <v>1424</v>
      </c>
      <c r="D290" s="11"/>
      <c r="E290" s="11" t="s">
        <v>118</v>
      </c>
      <c r="F290" s="204">
        <v>1631</v>
      </c>
      <c r="G290" s="11"/>
      <c r="H290" s="204"/>
      <c r="I290" s="11"/>
      <c r="J290" s="11">
        <v>342.1</v>
      </c>
      <c r="K290" s="185"/>
      <c r="M290" s="204">
        <v>2</v>
      </c>
      <c r="N290" s="70"/>
      <c r="P290" s="190">
        <f t="shared" si="20"/>
        <v>171.05</v>
      </c>
      <c r="Q290" s="11"/>
      <c r="R290" s="11"/>
      <c r="S290" s="11"/>
      <c r="T290" s="376">
        <f t="shared" si="21"/>
        <v>815.5</v>
      </c>
      <c r="U290" s="11"/>
      <c r="V290" s="11"/>
      <c r="W290" s="11"/>
      <c r="Y290" s="11">
        <v>342.1</v>
      </c>
      <c r="Z290" s="11">
        <f t="shared" si="18"/>
        <v>567.19000000000005</v>
      </c>
      <c r="AB290" s="11">
        <f t="shared" si="19"/>
        <v>340.26</v>
      </c>
      <c r="AC290" s="11">
        <v>423.75</v>
      </c>
      <c r="AD290" s="11"/>
      <c r="AE290" s="4"/>
      <c r="AF290" s="4"/>
    </row>
    <row r="291" spans="1:32">
      <c r="A291" s="56"/>
      <c r="B291" s="11"/>
      <c r="C291" s="11" t="s">
        <v>527</v>
      </c>
      <c r="D291" s="11"/>
      <c r="E291" s="11" t="s">
        <v>204</v>
      </c>
      <c r="F291" s="204">
        <v>5060</v>
      </c>
      <c r="G291" s="11"/>
      <c r="H291" s="204"/>
      <c r="I291" s="11"/>
      <c r="J291" s="11">
        <v>890.17000000000007</v>
      </c>
      <c r="K291" s="185"/>
      <c r="M291" s="204">
        <v>6</v>
      </c>
      <c r="N291" s="70"/>
      <c r="P291" s="190">
        <f t="shared" si="20"/>
        <v>148.36166666666668</v>
      </c>
      <c r="Q291" s="11"/>
      <c r="R291" s="11"/>
      <c r="S291" s="11"/>
      <c r="T291" s="376">
        <f t="shared" si="21"/>
        <v>843.33333333333337</v>
      </c>
      <c r="U291" s="11"/>
      <c r="V291" s="11"/>
      <c r="W291" s="11"/>
      <c r="Y291" s="11">
        <v>890.17000000000007</v>
      </c>
      <c r="Z291" s="11">
        <f t="shared" si="18"/>
        <v>1475.86</v>
      </c>
      <c r="AB291" s="11">
        <f t="shared" si="19"/>
        <v>885.37</v>
      </c>
      <c r="AC291" s="11">
        <v>1102.6400000000001</v>
      </c>
      <c r="AD291" s="11"/>
      <c r="AE291" s="4"/>
      <c r="AF291" s="4"/>
    </row>
    <row r="292" spans="1:32">
      <c r="A292" s="56"/>
      <c r="B292" s="11"/>
      <c r="C292" s="11" t="s">
        <v>715</v>
      </c>
      <c r="D292" s="11"/>
      <c r="E292" s="11" t="s">
        <v>136</v>
      </c>
      <c r="F292" s="204">
        <v>7973</v>
      </c>
      <c r="G292" s="11"/>
      <c r="H292" s="204"/>
      <c r="I292" s="11"/>
      <c r="J292" s="11">
        <v>1619.3400000000001</v>
      </c>
      <c r="K292" s="185"/>
      <c r="M292" s="204">
        <v>17</v>
      </c>
      <c r="N292" s="70"/>
      <c r="P292" s="190">
        <f t="shared" si="20"/>
        <v>95.255294117647068</v>
      </c>
      <c r="Q292" s="11"/>
      <c r="R292" s="11"/>
      <c r="S292" s="11"/>
      <c r="T292" s="376">
        <f t="shared" si="21"/>
        <v>469</v>
      </c>
      <c r="U292" s="11"/>
      <c r="V292" s="11"/>
      <c r="W292" s="11"/>
      <c r="Y292" s="11">
        <v>1619.3400000000001</v>
      </c>
      <c r="Z292" s="11">
        <f t="shared" si="18"/>
        <v>2684.79</v>
      </c>
      <c r="AB292" s="11">
        <f t="shared" si="19"/>
        <v>1610.62</v>
      </c>
      <c r="AC292" s="11">
        <v>2005.85</v>
      </c>
      <c r="AD292" s="11"/>
      <c r="AE292" s="4"/>
      <c r="AF292" s="4"/>
    </row>
    <row r="293" spans="1:32">
      <c r="A293" s="56"/>
      <c r="B293" s="11"/>
      <c r="C293" s="11" t="s">
        <v>715</v>
      </c>
      <c r="D293" s="11"/>
      <c r="E293" s="11" t="s">
        <v>1425</v>
      </c>
      <c r="F293" s="204">
        <v>2856</v>
      </c>
      <c r="G293" s="11"/>
      <c r="H293" s="204"/>
      <c r="I293" s="11"/>
      <c r="J293" s="11">
        <v>482.12000000000012</v>
      </c>
      <c r="K293" s="185"/>
      <c r="M293" s="204">
        <v>5</v>
      </c>
      <c r="N293" s="70"/>
      <c r="P293" s="190">
        <f t="shared" si="20"/>
        <v>96.424000000000021</v>
      </c>
      <c r="Q293" s="11"/>
      <c r="R293" s="11"/>
      <c r="S293" s="11"/>
      <c r="T293" s="376">
        <f t="shared" si="21"/>
        <v>571.20000000000005</v>
      </c>
      <c r="U293" s="11"/>
      <c r="V293" s="11"/>
      <c r="W293" s="11"/>
      <c r="Y293" s="11">
        <v>482.12000000000012</v>
      </c>
      <c r="Z293" s="11">
        <f t="shared" si="18"/>
        <v>799.33</v>
      </c>
      <c r="AB293" s="11">
        <f t="shared" si="19"/>
        <v>479.52</v>
      </c>
      <c r="AC293" s="11">
        <v>597.19000000000005</v>
      </c>
      <c r="AD293" s="11"/>
      <c r="AE293" s="4"/>
      <c r="AF293" s="4"/>
    </row>
    <row r="294" spans="1:32">
      <c r="A294" s="56"/>
      <c r="B294" s="11"/>
      <c r="C294" s="11" t="s">
        <v>1426</v>
      </c>
      <c r="D294" s="11"/>
      <c r="E294" s="11" t="s">
        <v>136</v>
      </c>
      <c r="F294" s="204">
        <v>648</v>
      </c>
      <c r="G294" s="11"/>
      <c r="H294" s="204"/>
      <c r="I294" s="11"/>
      <c r="J294" s="11">
        <v>149.94</v>
      </c>
      <c r="K294" s="185"/>
      <c r="M294" s="204">
        <v>3</v>
      </c>
      <c r="N294" s="70"/>
      <c r="P294" s="190">
        <f t="shared" si="20"/>
        <v>49.98</v>
      </c>
      <c r="Q294" s="11"/>
      <c r="R294" s="11"/>
      <c r="S294" s="11"/>
      <c r="T294" s="376">
        <f t="shared" si="21"/>
        <v>216</v>
      </c>
      <c r="U294" s="11"/>
      <c r="V294" s="11"/>
      <c r="W294" s="11"/>
      <c r="Y294" s="11">
        <v>149.94</v>
      </c>
      <c r="Z294" s="11">
        <f t="shared" si="18"/>
        <v>248.59</v>
      </c>
      <c r="AB294" s="11">
        <f t="shared" si="19"/>
        <v>149.13</v>
      </c>
      <c r="AC294" s="11">
        <v>185.73</v>
      </c>
      <c r="AD294" s="11"/>
      <c r="AE294" s="4"/>
      <c r="AF294" s="4"/>
    </row>
    <row r="295" spans="1:32">
      <c r="A295" s="56"/>
      <c r="B295" s="11"/>
      <c r="C295" s="11" t="s">
        <v>716</v>
      </c>
      <c r="D295" s="11"/>
      <c r="E295" s="11" t="s">
        <v>116</v>
      </c>
      <c r="F295" s="204">
        <v>289102</v>
      </c>
      <c r="G295" s="11"/>
      <c r="H295" s="204"/>
      <c r="I295" s="11"/>
      <c r="J295" s="11">
        <v>59526.87000000001</v>
      </c>
      <c r="K295" s="185"/>
      <c r="M295" s="204">
        <v>481</v>
      </c>
      <c r="N295" s="70"/>
      <c r="P295" s="190">
        <f t="shared" si="20"/>
        <v>123.75648648648651</v>
      </c>
      <c r="Q295" s="11"/>
      <c r="R295" s="11"/>
      <c r="S295" s="11"/>
      <c r="T295" s="376">
        <f t="shared" si="21"/>
        <v>601.04365904365909</v>
      </c>
      <c r="U295" s="11"/>
      <c r="V295" s="11"/>
      <c r="W295" s="11"/>
      <c r="Y295" s="11">
        <v>59526.87000000001</v>
      </c>
      <c r="Z295" s="11">
        <f t="shared" si="18"/>
        <v>98692.86</v>
      </c>
      <c r="AB295" s="11">
        <f t="shared" si="19"/>
        <v>59206.2</v>
      </c>
      <c r="AC295" s="11">
        <v>73734.899999999994</v>
      </c>
      <c r="AD295" s="11"/>
      <c r="AE295" s="4"/>
      <c r="AF295" s="4"/>
    </row>
    <row r="296" spans="1:32">
      <c r="A296" s="56"/>
      <c r="B296" s="11"/>
      <c r="C296" s="11" t="s">
        <v>265</v>
      </c>
      <c r="D296" s="11"/>
      <c r="E296" s="11" t="s">
        <v>266</v>
      </c>
      <c r="F296" s="204">
        <v>1913576</v>
      </c>
      <c r="G296" s="11"/>
      <c r="H296" s="204"/>
      <c r="I296" s="11"/>
      <c r="J296" s="11">
        <v>392547.51999999944</v>
      </c>
      <c r="K296" s="185"/>
      <c r="M296" s="204">
        <v>2170</v>
      </c>
      <c r="N296" s="70"/>
      <c r="P296" s="190">
        <f t="shared" si="20"/>
        <v>180.89747465437762</v>
      </c>
      <c r="Q296" s="11"/>
      <c r="R296" s="11"/>
      <c r="S296" s="11"/>
      <c r="T296" s="376">
        <f t="shared" si="21"/>
        <v>881.83225806451617</v>
      </c>
      <c r="U296" s="11"/>
      <c r="V296" s="11"/>
      <c r="W296" s="11"/>
      <c r="Y296" s="11">
        <v>392547.51999999944</v>
      </c>
      <c r="Z296" s="11">
        <f t="shared" si="18"/>
        <v>650826.04</v>
      </c>
      <c r="AB296" s="11">
        <f t="shared" si="19"/>
        <v>390432.9</v>
      </c>
      <c r="AC296" s="11">
        <v>486241.8</v>
      </c>
      <c r="AD296" s="11"/>
      <c r="AE296" s="4"/>
      <c r="AF296" s="4"/>
    </row>
    <row r="297" spans="1:32">
      <c r="A297" s="56"/>
      <c r="B297" s="11"/>
      <c r="C297" s="11" t="s">
        <v>532</v>
      </c>
      <c r="D297" s="11"/>
      <c r="E297" s="11" t="s">
        <v>231</v>
      </c>
      <c r="F297" s="204">
        <v>12383</v>
      </c>
      <c r="G297" s="11"/>
      <c r="H297" s="204"/>
      <c r="I297" s="11"/>
      <c r="J297" s="11">
        <v>2491.63</v>
      </c>
      <c r="K297" s="185"/>
      <c r="M297" s="204">
        <v>28</v>
      </c>
      <c r="N297" s="70"/>
      <c r="P297" s="190">
        <f t="shared" si="20"/>
        <v>88.986785714285716</v>
      </c>
      <c r="Q297" s="11"/>
      <c r="R297" s="11"/>
      <c r="S297" s="11"/>
      <c r="T297" s="376">
        <f t="shared" si="21"/>
        <v>442.25</v>
      </c>
      <c r="U297" s="11"/>
      <c r="V297" s="11"/>
      <c r="W297" s="11"/>
      <c r="Y297" s="11">
        <v>2491.63</v>
      </c>
      <c r="Z297" s="11">
        <f t="shared" si="18"/>
        <v>4131.01</v>
      </c>
      <c r="AB297" s="11">
        <f t="shared" si="19"/>
        <v>2478.21</v>
      </c>
      <c r="AC297" s="11">
        <v>3086.34</v>
      </c>
      <c r="AD297" s="11"/>
      <c r="AE297" s="4"/>
      <c r="AF297" s="4"/>
    </row>
    <row r="298" spans="1:32">
      <c r="A298" s="56"/>
      <c r="B298" s="11"/>
      <c r="C298" s="11" t="s">
        <v>267</v>
      </c>
      <c r="D298" s="11"/>
      <c r="E298" s="11" t="s">
        <v>231</v>
      </c>
      <c r="F298" s="204">
        <v>71812</v>
      </c>
      <c r="G298" s="11"/>
      <c r="H298" s="204"/>
      <c r="I298" s="11"/>
      <c r="J298" s="11">
        <v>14795.699999999999</v>
      </c>
      <c r="K298" s="185"/>
      <c r="M298" s="204">
        <v>99</v>
      </c>
      <c r="N298" s="70"/>
      <c r="P298" s="190">
        <f t="shared" si="20"/>
        <v>149.45151515151514</v>
      </c>
      <c r="Q298" s="11"/>
      <c r="R298" s="11"/>
      <c r="S298" s="11"/>
      <c r="T298" s="376">
        <f t="shared" si="21"/>
        <v>725.37373737373741</v>
      </c>
      <c r="U298" s="11"/>
      <c r="V298" s="11"/>
      <c r="W298" s="11"/>
      <c r="Y298" s="11">
        <v>14795.699999999999</v>
      </c>
      <c r="Z298" s="11">
        <f t="shared" si="18"/>
        <v>24530.6</v>
      </c>
      <c r="AB298" s="11">
        <f t="shared" si="19"/>
        <v>14716</v>
      </c>
      <c r="AC298" s="11">
        <v>18327.18</v>
      </c>
      <c r="AD298" s="11"/>
      <c r="AE298" s="4"/>
      <c r="AF298" s="4"/>
    </row>
    <row r="299" spans="1:32">
      <c r="A299" s="56"/>
      <c r="B299" s="11"/>
      <c r="C299" s="11" t="s">
        <v>268</v>
      </c>
      <c r="D299" s="11"/>
      <c r="E299" s="11" t="s">
        <v>116</v>
      </c>
      <c r="F299" s="204">
        <v>19949</v>
      </c>
      <c r="G299" s="11"/>
      <c r="H299" s="204"/>
      <c r="I299" s="11"/>
      <c r="J299" s="11">
        <v>4121.2300000000014</v>
      </c>
      <c r="K299" s="185"/>
      <c r="M299" s="204">
        <v>32</v>
      </c>
      <c r="N299" s="70"/>
      <c r="P299" s="190">
        <f t="shared" si="20"/>
        <v>128.78843750000004</v>
      </c>
      <c r="Q299" s="11"/>
      <c r="R299" s="11"/>
      <c r="S299" s="11"/>
      <c r="T299" s="376">
        <f t="shared" si="21"/>
        <v>623.40625</v>
      </c>
      <c r="U299" s="11"/>
      <c r="V299" s="11"/>
      <c r="W299" s="11"/>
      <c r="Y299" s="11">
        <v>4121.2300000000014</v>
      </c>
      <c r="Z299" s="11">
        <f t="shared" si="18"/>
        <v>6832.81</v>
      </c>
      <c r="AB299" s="11">
        <f t="shared" si="19"/>
        <v>4099.03</v>
      </c>
      <c r="AC299" s="11">
        <v>5104.8999999999996</v>
      </c>
      <c r="AD299" s="11"/>
      <c r="AE299" s="4"/>
      <c r="AF299" s="4"/>
    </row>
    <row r="300" spans="1:32">
      <c r="A300" s="56"/>
      <c r="B300" s="11"/>
      <c r="C300" s="11" t="s">
        <v>269</v>
      </c>
      <c r="D300" s="11"/>
      <c r="E300" s="11" t="s">
        <v>165</v>
      </c>
      <c r="F300" s="204">
        <v>5528</v>
      </c>
      <c r="G300" s="11"/>
      <c r="H300" s="204"/>
      <c r="I300" s="11"/>
      <c r="J300" s="11">
        <v>1194.5</v>
      </c>
      <c r="K300" s="185"/>
      <c r="M300" s="204">
        <v>11</v>
      </c>
      <c r="N300" s="70"/>
      <c r="P300" s="190">
        <f t="shared" si="20"/>
        <v>108.59090909090909</v>
      </c>
      <c r="Q300" s="11"/>
      <c r="R300" s="11"/>
      <c r="S300" s="11"/>
      <c r="T300" s="376">
        <f t="shared" si="21"/>
        <v>502.54545454545456</v>
      </c>
      <c r="U300" s="11"/>
      <c r="V300" s="11"/>
      <c r="W300" s="11"/>
      <c r="Y300" s="11">
        <v>1194.5</v>
      </c>
      <c r="Z300" s="11">
        <f t="shared" si="18"/>
        <v>1980.43</v>
      </c>
      <c r="AB300" s="11">
        <f t="shared" si="19"/>
        <v>1188.07</v>
      </c>
      <c r="AC300" s="11">
        <v>1479.61</v>
      </c>
      <c r="AD300" s="11"/>
      <c r="AE300" s="4"/>
      <c r="AF300" s="4"/>
    </row>
    <row r="301" spans="1:32">
      <c r="A301" s="56"/>
      <c r="B301" s="11"/>
      <c r="C301" s="11" t="s">
        <v>463</v>
      </c>
      <c r="D301" s="11"/>
      <c r="E301" s="11" t="s">
        <v>116</v>
      </c>
      <c r="F301" s="204">
        <v>2948</v>
      </c>
      <c r="G301" s="11"/>
      <c r="H301" s="204"/>
      <c r="I301" s="11"/>
      <c r="J301" s="11">
        <v>622.55000000000007</v>
      </c>
      <c r="K301" s="185"/>
      <c r="M301" s="204">
        <v>3</v>
      </c>
      <c r="N301" s="70"/>
      <c r="P301" s="190">
        <f t="shared" si="20"/>
        <v>207.51666666666668</v>
      </c>
      <c r="Q301" s="11"/>
      <c r="R301" s="11"/>
      <c r="S301" s="11"/>
      <c r="T301" s="376">
        <f t="shared" si="21"/>
        <v>982.66666666666663</v>
      </c>
      <c r="U301" s="11"/>
      <c r="V301" s="11"/>
      <c r="W301" s="11"/>
      <c r="Y301" s="11">
        <v>622.55000000000007</v>
      </c>
      <c r="Z301" s="11">
        <f t="shared" si="18"/>
        <v>1032.1600000000001</v>
      </c>
      <c r="AB301" s="11">
        <f t="shared" si="19"/>
        <v>619.20000000000005</v>
      </c>
      <c r="AC301" s="11">
        <v>771.14</v>
      </c>
      <c r="AD301" s="11"/>
      <c r="AE301" s="4"/>
      <c r="AF301" s="4"/>
    </row>
    <row r="302" spans="1:32">
      <c r="A302" s="56"/>
      <c r="B302" s="11"/>
      <c r="C302" s="11" t="s">
        <v>1427</v>
      </c>
      <c r="D302" s="11"/>
      <c r="E302" s="11" t="s">
        <v>266</v>
      </c>
      <c r="F302" s="204">
        <v>954</v>
      </c>
      <c r="G302" s="11"/>
      <c r="H302" s="204"/>
      <c r="I302" s="11"/>
      <c r="J302" s="11">
        <v>200.71</v>
      </c>
      <c r="K302" s="185"/>
      <c r="M302" s="204">
        <v>1</v>
      </c>
      <c r="N302" s="70"/>
      <c r="P302" s="190">
        <f t="shared" si="20"/>
        <v>200.71</v>
      </c>
      <c r="Q302" s="11"/>
      <c r="R302" s="11"/>
      <c r="S302" s="11"/>
      <c r="T302" s="376">
        <f t="shared" si="21"/>
        <v>954</v>
      </c>
      <c r="U302" s="11"/>
      <c r="V302" s="11"/>
      <c r="W302" s="11"/>
      <c r="Y302" s="11">
        <v>200.71</v>
      </c>
      <c r="Z302" s="11">
        <f t="shared" si="18"/>
        <v>332.77</v>
      </c>
      <c r="AB302" s="11">
        <f t="shared" si="19"/>
        <v>199.63</v>
      </c>
      <c r="AC302" s="11">
        <v>248.62</v>
      </c>
      <c r="AD302" s="11"/>
      <c r="AE302" s="4"/>
      <c r="AF302" s="4"/>
    </row>
    <row r="303" spans="1:32">
      <c r="A303" s="56"/>
      <c r="B303" s="11"/>
      <c r="C303" s="11" t="s">
        <v>270</v>
      </c>
      <c r="D303" s="11"/>
      <c r="E303" s="11" t="s">
        <v>271</v>
      </c>
      <c r="F303" s="204">
        <v>570873</v>
      </c>
      <c r="G303" s="11"/>
      <c r="H303" s="204"/>
      <c r="I303" s="11"/>
      <c r="J303" s="11">
        <v>117712.78000000023</v>
      </c>
      <c r="K303" s="185"/>
      <c r="M303" s="204">
        <v>1163</v>
      </c>
      <c r="N303" s="70"/>
      <c r="P303" s="190">
        <f t="shared" si="20"/>
        <v>101.21477214101482</v>
      </c>
      <c r="Q303" s="11"/>
      <c r="R303" s="11"/>
      <c r="S303" s="11"/>
      <c r="T303" s="376">
        <f t="shared" si="21"/>
        <v>490.86242476354255</v>
      </c>
      <c r="U303" s="11"/>
      <c r="V303" s="11"/>
      <c r="W303" s="11"/>
      <c r="Y303" s="11">
        <v>117712.78000000023</v>
      </c>
      <c r="Z303" s="11">
        <f t="shared" si="18"/>
        <v>195162.47</v>
      </c>
      <c r="AB303" s="11">
        <f t="shared" si="19"/>
        <v>117078.67</v>
      </c>
      <c r="AC303" s="11">
        <v>145808.78</v>
      </c>
      <c r="AD303" s="11"/>
      <c r="AE303" s="4"/>
      <c r="AF303" s="4"/>
    </row>
    <row r="304" spans="1:32">
      <c r="A304" s="56"/>
      <c r="B304" s="11"/>
      <c r="C304" s="11" t="s">
        <v>272</v>
      </c>
      <c r="D304" s="11"/>
      <c r="E304" s="11" t="s">
        <v>271</v>
      </c>
      <c r="F304" s="204">
        <v>785</v>
      </c>
      <c r="G304" s="11"/>
      <c r="H304" s="204"/>
      <c r="I304" s="11"/>
      <c r="J304" s="11">
        <v>164.43</v>
      </c>
      <c r="K304" s="185"/>
      <c r="M304" s="204">
        <v>1</v>
      </c>
      <c r="N304" s="70"/>
      <c r="P304" s="190">
        <f t="shared" si="20"/>
        <v>164.43</v>
      </c>
      <c r="Q304" s="11"/>
      <c r="R304" s="11"/>
      <c r="S304" s="11"/>
      <c r="T304" s="376">
        <f t="shared" si="21"/>
        <v>785</v>
      </c>
      <c r="U304" s="11"/>
      <c r="V304" s="11"/>
      <c r="W304" s="11"/>
      <c r="Y304" s="11">
        <v>164.43</v>
      </c>
      <c r="Z304" s="11">
        <f t="shared" si="18"/>
        <v>272.62</v>
      </c>
      <c r="AB304" s="11">
        <f t="shared" si="19"/>
        <v>163.54</v>
      </c>
      <c r="AC304" s="11">
        <v>203.68</v>
      </c>
      <c r="AD304" s="11"/>
      <c r="AE304" s="4"/>
      <c r="AF304" s="4"/>
    </row>
    <row r="305" spans="1:32">
      <c r="A305" s="56"/>
      <c r="B305" s="11"/>
      <c r="C305" s="11" t="s">
        <v>272</v>
      </c>
      <c r="D305" s="11"/>
      <c r="E305" s="11" t="s">
        <v>273</v>
      </c>
      <c r="F305" s="204">
        <v>1119026</v>
      </c>
      <c r="G305" s="11"/>
      <c r="H305" s="204"/>
      <c r="I305" s="11"/>
      <c r="J305" s="11">
        <v>228755.32000000024</v>
      </c>
      <c r="K305" s="185"/>
      <c r="M305" s="204">
        <v>1209</v>
      </c>
      <c r="N305" s="70"/>
      <c r="P305" s="190">
        <f t="shared" si="20"/>
        <v>189.21035566583973</v>
      </c>
      <c r="Q305" s="11"/>
      <c r="R305" s="11"/>
      <c r="S305" s="11"/>
      <c r="T305" s="376">
        <f t="shared" si="21"/>
        <v>925.57981803143093</v>
      </c>
      <c r="U305" s="11"/>
      <c r="V305" s="11"/>
      <c r="W305" s="11"/>
      <c r="Y305" s="11">
        <v>228755.32000000024</v>
      </c>
      <c r="Z305" s="11">
        <f t="shared" si="18"/>
        <v>379265.98</v>
      </c>
      <c r="AB305" s="11">
        <f t="shared" si="19"/>
        <v>227523.03</v>
      </c>
      <c r="AC305" s="11">
        <v>283355.24</v>
      </c>
      <c r="AD305" s="11"/>
      <c r="AE305" s="4"/>
      <c r="AF305" s="4"/>
    </row>
    <row r="306" spans="1:32">
      <c r="A306" s="56"/>
      <c r="B306" s="11"/>
      <c r="C306" s="11" t="s">
        <v>274</v>
      </c>
      <c r="D306" s="11"/>
      <c r="E306" s="11" t="s">
        <v>223</v>
      </c>
      <c r="F306" s="204">
        <v>12293</v>
      </c>
      <c r="G306" s="11"/>
      <c r="H306" s="204"/>
      <c r="I306" s="11"/>
      <c r="J306" s="11">
        <v>2895.8900000000003</v>
      </c>
      <c r="K306" s="185"/>
      <c r="M306" s="204">
        <v>83</v>
      </c>
      <c r="N306" s="70"/>
      <c r="P306" s="190">
        <f t="shared" si="20"/>
        <v>34.890240963855426</v>
      </c>
      <c r="Q306" s="11"/>
      <c r="R306" s="11"/>
      <c r="S306" s="11"/>
      <c r="T306" s="376">
        <f t="shared" si="21"/>
        <v>148.10843373493975</v>
      </c>
      <c r="U306" s="11"/>
      <c r="V306" s="11"/>
      <c r="W306" s="11"/>
      <c r="Y306" s="11">
        <v>2895.8900000000003</v>
      </c>
      <c r="Z306" s="11">
        <f t="shared" si="18"/>
        <v>4801.25</v>
      </c>
      <c r="AB306" s="11">
        <f t="shared" si="19"/>
        <v>2880.29</v>
      </c>
      <c r="AC306" s="11">
        <v>3587.09</v>
      </c>
      <c r="AD306" s="11"/>
      <c r="AE306" s="4"/>
      <c r="AF306" s="4"/>
    </row>
    <row r="307" spans="1:32">
      <c r="A307" s="56"/>
      <c r="B307" s="11"/>
      <c r="C307" s="11" t="s">
        <v>1428</v>
      </c>
      <c r="D307" s="11"/>
      <c r="E307" s="11" t="s">
        <v>223</v>
      </c>
      <c r="F307" s="204">
        <v>3637</v>
      </c>
      <c r="G307" s="11"/>
      <c r="H307" s="204"/>
      <c r="I307" s="11"/>
      <c r="J307" s="11">
        <v>752.34999999999991</v>
      </c>
      <c r="K307" s="185"/>
      <c r="M307" s="204">
        <v>13</v>
      </c>
      <c r="N307" s="70"/>
      <c r="P307" s="190">
        <f t="shared" si="20"/>
        <v>57.873076923076916</v>
      </c>
      <c r="Q307" s="11"/>
      <c r="R307" s="11"/>
      <c r="S307" s="11"/>
      <c r="T307" s="376">
        <f t="shared" si="21"/>
        <v>279.76923076923077</v>
      </c>
      <c r="U307" s="11"/>
      <c r="V307" s="11"/>
      <c r="W307" s="11"/>
      <c r="Y307" s="11">
        <v>752.34999999999991</v>
      </c>
      <c r="Z307" s="11">
        <f t="shared" si="18"/>
        <v>1247.3599999999999</v>
      </c>
      <c r="AB307" s="11">
        <f t="shared" si="19"/>
        <v>748.3</v>
      </c>
      <c r="AC307" s="11">
        <v>931.92</v>
      </c>
      <c r="AD307" s="11"/>
      <c r="AE307" s="4"/>
      <c r="AF307" s="4"/>
    </row>
    <row r="308" spans="1:32">
      <c r="A308" s="56"/>
      <c r="B308" s="11"/>
      <c r="C308" s="11" t="s">
        <v>1429</v>
      </c>
      <c r="D308" s="11"/>
      <c r="E308" s="11" t="s">
        <v>212</v>
      </c>
      <c r="F308" s="204">
        <v>1305</v>
      </c>
      <c r="G308" s="11"/>
      <c r="H308" s="204"/>
      <c r="I308" s="11"/>
      <c r="J308" s="11">
        <v>284</v>
      </c>
      <c r="K308" s="185"/>
      <c r="M308" s="204">
        <v>3</v>
      </c>
      <c r="N308" s="70"/>
      <c r="P308" s="190">
        <f t="shared" si="20"/>
        <v>94.666666666666671</v>
      </c>
      <c r="Q308" s="11"/>
      <c r="R308" s="11"/>
      <c r="S308" s="11"/>
      <c r="T308" s="376">
        <f t="shared" si="21"/>
        <v>435</v>
      </c>
      <c r="U308" s="11"/>
      <c r="V308" s="11"/>
      <c r="W308" s="11"/>
      <c r="Y308" s="11">
        <v>284</v>
      </c>
      <c r="Z308" s="11">
        <f t="shared" si="18"/>
        <v>470.86</v>
      </c>
      <c r="AB308" s="11">
        <f t="shared" si="19"/>
        <v>282.47000000000003</v>
      </c>
      <c r="AC308" s="11">
        <v>351.79</v>
      </c>
      <c r="AD308" s="11"/>
      <c r="AE308" s="4"/>
      <c r="AF308" s="4"/>
    </row>
    <row r="309" spans="1:32">
      <c r="A309" s="56"/>
      <c r="B309" s="11"/>
      <c r="C309" s="11" t="s">
        <v>275</v>
      </c>
      <c r="D309" s="11"/>
      <c r="E309" s="11" t="s">
        <v>276</v>
      </c>
      <c r="F309" s="204">
        <v>354446</v>
      </c>
      <c r="G309" s="11"/>
      <c r="H309" s="204"/>
      <c r="I309" s="11"/>
      <c r="J309" s="11">
        <v>71498.290000000023</v>
      </c>
      <c r="K309" s="185"/>
      <c r="M309" s="204">
        <v>645</v>
      </c>
      <c r="N309" s="70"/>
      <c r="P309" s="190">
        <f t="shared" si="20"/>
        <v>110.85006201550391</v>
      </c>
      <c r="Q309" s="11"/>
      <c r="R309" s="11"/>
      <c r="S309" s="11"/>
      <c r="T309" s="376">
        <f t="shared" si="21"/>
        <v>549.52868217054265</v>
      </c>
      <c r="U309" s="11"/>
      <c r="V309" s="11"/>
      <c r="W309" s="11"/>
      <c r="Y309" s="11">
        <v>71498.290000000023</v>
      </c>
      <c r="Z309" s="11">
        <f t="shared" si="18"/>
        <v>118540.93</v>
      </c>
      <c r="AB309" s="11">
        <f t="shared" si="19"/>
        <v>71113.13</v>
      </c>
      <c r="AC309" s="11">
        <v>88563.69</v>
      </c>
      <c r="AD309" s="11"/>
      <c r="AE309" s="4"/>
      <c r="AF309" s="4"/>
    </row>
    <row r="310" spans="1:32">
      <c r="A310" s="56"/>
      <c r="B310" s="11"/>
      <c r="C310" s="11" t="s">
        <v>277</v>
      </c>
      <c r="D310" s="11"/>
      <c r="E310" s="11" t="s">
        <v>136</v>
      </c>
      <c r="F310" s="204">
        <v>603</v>
      </c>
      <c r="G310" s="11"/>
      <c r="H310" s="204"/>
      <c r="I310" s="11"/>
      <c r="J310" s="11">
        <v>125.22</v>
      </c>
      <c r="K310" s="185"/>
      <c r="M310" s="204">
        <v>1</v>
      </c>
      <c r="N310" s="70"/>
      <c r="P310" s="190">
        <f t="shared" si="20"/>
        <v>125.22</v>
      </c>
      <c r="Q310" s="11"/>
      <c r="R310" s="11"/>
      <c r="S310" s="11"/>
      <c r="T310" s="376">
        <f t="shared" si="21"/>
        <v>603</v>
      </c>
      <c r="U310" s="11"/>
      <c r="V310" s="11"/>
      <c r="W310" s="11"/>
      <c r="Y310" s="11">
        <v>125.22</v>
      </c>
      <c r="Z310" s="11">
        <f t="shared" si="18"/>
        <v>207.61</v>
      </c>
      <c r="AB310" s="11">
        <f t="shared" si="19"/>
        <v>124.55</v>
      </c>
      <c r="AC310" s="11">
        <v>155.11000000000001</v>
      </c>
      <c r="AD310" s="11"/>
      <c r="AE310" s="4"/>
      <c r="AF310" s="4"/>
    </row>
    <row r="311" spans="1:32">
      <c r="A311" s="56"/>
      <c r="B311" s="11"/>
      <c r="C311" s="11" t="s">
        <v>277</v>
      </c>
      <c r="D311" s="11"/>
      <c r="E311" s="11" t="s">
        <v>151</v>
      </c>
      <c r="F311" s="204">
        <v>894386</v>
      </c>
      <c r="G311" s="11"/>
      <c r="H311" s="204"/>
      <c r="I311" s="11"/>
      <c r="J311" s="11">
        <v>180335.88000000006</v>
      </c>
      <c r="K311" s="185"/>
      <c r="M311" s="204">
        <v>1295</v>
      </c>
      <c r="N311" s="70"/>
      <c r="P311" s="190">
        <f t="shared" si="20"/>
        <v>139.25550579150584</v>
      </c>
      <c r="Q311" s="11"/>
      <c r="R311" s="11"/>
      <c r="S311" s="11"/>
      <c r="T311" s="376">
        <f t="shared" si="21"/>
        <v>690.64555984555989</v>
      </c>
      <c r="U311" s="11"/>
      <c r="V311" s="11"/>
      <c r="W311" s="11"/>
      <c r="Y311" s="11">
        <v>180335.88000000006</v>
      </c>
      <c r="Z311" s="11">
        <f t="shared" si="18"/>
        <v>298988.73</v>
      </c>
      <c r="AB311" s="11">
        <f t="shared" si="19"/>
        <v>179364.43</v>
      </c>
      <c r="AC311" s="11">
        <v>223378.92</v>
      </c>
      <c r="AD311" s="11"/>
      <c r="AE311" s="4"/>
      <c r="AF311" s="4"/>
    </row>
    <row r="312" spans="1:32">
      <c r="A312" s="56"/>
      <c r="B312" s="11"/>
      <c r="C312" s="11" t="s">
        <v>278</v>
      </c>
      <c r="D312" s="11"/>
      <c r="E312" s="11" t="s">
        <v>129</v>
      </c>
      <c r="F312" s="204">
        <v>2823</v>
      </c>
      <c r="G312" s="11"/>
      <c r="H312" s="204"/>
      <c r="I312" s="11"/>
      <c r="J312" s="11">
        <v>601.41</v>
      </c>
      <c r="K312" s="185"/>
      <c r="M312" s="204">
        <v>1</v>
      </c>
      <c r="N312" s="70"/>
      <c r="P312" s="190">
        <f t="shared" si="20"/>
        <v>601.41</v>
      </c>
      <c r="Q312" s="11"/>
      <c r="R312" s="11"/>
      <c r="S312" s="11"/>
      <c r="T312" s="376">
        <f t="shared" si="21"/>
        <v>2823</v>
      </c>
      <c r="U312" s="11"/>
      <c r="V312" s="11"/>
      <c r="W312" s="11"/>
      <c r="Y312" s="11">
        <v>601.41</v>
      </c>
      <c r="Z312" s="11">
        <f t="shared" si="18"/>
        <v>997.11</v>
      </c>
      <c r="AB312" s="11">
        <f t="shared" si="19"/>
        <v>598.16999999999996</v>
      </c>
      <c r="AC312" s="11">
        <v>744.96</v>
      </c>
      <c r="AD312" s="11"/>
      <c r="AE312" s="4"/>
      <c r="AF312" s="4"/>
    </row>
    <row r="313" spans="1:32">
      <c r="A313" s="56"/>
      <c r="B313" s="11"/>
      <c r="C313" s="11" t="s">
        <v>278</v>
      </c>
      <c r="D313" s="11"/>
      <c r="E313" s="11" t="s">
        <v>173</v>
      </c>
      <c r="F313" s="204">
        <v>667183</v>
      </c>
      <c r="G313" s="11"/>
      <c r="H313" s="204"/>
      <c r="I313" s="11"/>
      <c r="J313" s="11">
        <v>135236.93000000017</v>
      </c>
      <c r="K313" s="185"/>
      <c r="M313" s="204">
        <v>1258</v>
      </c>
      <c r="N313" s="70"/>
      <c r="P313" s="190">
        <f t="shared" si="20"/>
        <v>107.5015341812402</v>
      </c>
      <c r="Q313" s="11"/>
      <c r="R313" s="11"/>
      <c r="S313" s="11"/>
      <c r="T313" s="376">
        <f t="shared" si="21"/>
        <v>530.35214626391098</v>
      </c>
      <c r="U313" s="11"/>
      <c r="V313" s="11"/>
      <c r="W313" s="11"/>
      <c r="Y313" s="11">
        <v>135236.93000000017</v>
      </c>
      <c r="Z313" s="11">
        <f t="shared" si="18"/>
        <v>224216.71</v>
      </c>
      <c r="AB313" s="11">
        <f t="shared" si="19"/>
        <v>134508.42000000001</v>
      </c>
      <c r="AC313" s="11">
        <v>167515.64000000001</v>
      </c>
      <c r="AD313" s="11"/>
      <c r="AE313" s="4"/>
      <c r="AF313" s="4"/>
    </row>
    <row r="314" spans="1:32">
      <c r="A314" s="56"/>
      <c r="B314" s="11"/>
      <c r="C314" s="11" t="s">
        <v>1430</v>
      </c>
      <c r="D314" s="11"/>
      <c r="E314" s="11" t="s">
        <v>123</v>
      </c>
      <c r="F314" s="204">
        <v>4676</v>
      </c>
      <c r="G314" s="11"/>
      <c r="H314" s="204"/>
      <c r="I314" s="11"/>
      <c r="J314" s="11">
        <v>997.32</v>
      </c>
      <c r="K314" s="185"/>
      <c r="M314" s="204">
        <v>7</v>
      </c>
      <c r="N314" s="70"/>
      <c r="P314" s="190">
        <f t="shared" si="20"/>
        <v>142.47428571428571</v>
      </c>
      <c r="Q314" s="11"/>
      <c r="R314" s="11"/>
      <c r="S314" s="11"/>
      <c r="T314" s="376">
        <f t="shared" si="21"/>
        <v>668</v>
      </c>
      <c r="U314" s="11"/>
      <c r="V314" s="11"/>
      <c r="W314" s="11"/>
      <c r="Y314" s="11">
        <v>997.32</v>
      </c>
      <c r="Z314" s="11">
        <f t="shared" si="18"/>
        <v>1653.51</v>
      </c>
      <c r="AB314" s="11">
        <f t="shared" si="19"/>
        <v>991.95</v>
      </c>
      <c r="AC314" s="11">
        <v>1235.3599999999999</v>
      </c>
      <c r="AD314" s="11"/>
      <c r="AE314" s="4"/>
      <c r="AF314" s="4"/>
    </row>
    <row r="315" spans="1:32">
      <c r="A315" s="56"/>
      <c r="B315" s="11"/>
      <c r="C315" s="11" t="s">
        <v>279</v>
      </c>
      <c r="D315" s="11"/>
      <c r="E315" s="11" t="s">
        <v>92</v>
      </c>
      <c r="F315" s="204">
        <v>801</v>
      </c>
      <c r="G315" s="11"/>
      <c r="H315" s="204"/>
      <c r="I315" s="11"/>
      <c r="J315" s="11">
        <v>166.42</v>
      </c>
      <c r="K315" s="185"/>
      <c r="M315" s="204">
        <v>1</v>
      </c>
      <c r="N315" s="70"/>
      <c r="P315" s="190">
        <f t="shared" si="20"/>
        <v>166.42</v>
      </c>
      <c r="Q315" s="11"/>
      <c r="R315" s="11"/>
      <c r="S315" s="11"/>
      <c r="T315" s="376">
        <f t="shared" si="21"/>
        <v>801</v>
      </c>
      <c r="U315" s="11"/>
      <c r="V315" s="11"/>
      <c r="W315" s="11"/>
      <c r="Y315" s="11">
        <v>166.42</v>
      </c>
      <c r="Z315" s="11">
        <f t="shared" si="18"/>
        <v>275.92</v>
      </c>
      <c r="AB315" s="11">
        <f t="shared" si="19"/>
        <v>165.52</v>
      </c>
      <c r="AC315" s="11">
        <v>206.14</v>
      </c>
      <c r="AD315" s="11"/>
      <c r="AE315" s="4"/>
      <c r="AF315" s="4"/>
    </row>
    <row r="316" spans="1:32">
      <c r="A316" s="56"/>
      <c r="B316" s="11"/>
      <c r="C316" s="11" t="s">
        <v>279</v>
      </c>
      <c r="D316" s="11"/>
      <c r="E316" s="11" t="s">
        <v>280</v>
      </c>
      <c r="F316" s="204">
        <v>201574</v>
      </c>
      <c r="G316" s="11"/>
      <c r="H316" s="204"/>
      <c r="I316" s="11"/>
      <c r="J316" s="11">
        <v>41487.56</v>
      </c>
      <c r="K316" s="185"/>
      <c r="M316" s="204">
        <v>215</v>
      </c>
      <c r="N316" s="70"/>
      <c r="P316" s="190">
        <f t="shared" si="20"/>
        <v>192.96539534883721</v>
      </c>
      <c r="Q316" s="11"/>
      <c r="R316" s="11"/>
      <c r="S316" s="11"/>
      <c r="T316" s="376">
        <f t="shared" si="21"/>
        <v>937.55348837209306</v>
      </c>
      <c r="U316" s="11"/>
      <c r="V316" s="11"/>
      <c r="W316" s="11"/>
      <c r="Y316" s="11">
        <v>41487.56</v>
      </c>
      <c r="Z316" s="11">
        <f t="shared" si="18"/>
        <v>68784.5</v>
      </c>
      <c r="AB316" s="11">
        <f t="shared" si="19"/>
        <v>41264.07</v>
      </c>
      <c r="AC316" s="11">
        <v>51389.919999999998</v>
      </c>
      <c r="AD316" s="11"/>
      <c r="AE316" s="4"/>
      <c r="AF316" s="4"/>
    </row>
    <row r="317" spans="1:32">
      <c r="A317" s="56"/>
      <c r="B317" s="11"/>
      <c r="C317" s="11" t="s">
        <v>281</v>
      </c>
      <c r="D317" s="11"/>
      <c r="E317" s="11" t="s">
        <v>282</v>
      </c>
      <c r="F317" s="204">
        <v>24397</v>
      </c>
      <c r="G317" s="11"/>
      <c r="H317" s="204"/>
      <c r="I317" s="11"/>
      <c r="J317" s="11">
        <v>4905.7400000000007</v>
      </c>
      <c r="K317" s="185"/>
      <c r="M317" s="204">
        <v>40</v>
      </c>
      <c r="N317" s="70"/>
      <c r="P317" s="190">
        <f t="shared" si="20"/>
        <v>122.64350000000002</v>
      </c>
      <c r="Q317" s="11"/>
      <c r="R317" s="11"/>
      <c r="S317" s="11"/>
      <c r="T317" s="376">
        <f t="shared" si="21"/>
        <v>609.92499999999995</v>
      </c>
      <c r="U317" s="11"/>
      <c r="V317" s="11"/>
      <c r="W317" s="11"/>
      <c r="Y317" s="11">
        <v>4905.7400000000007</v>
      </c>
      <c r="Z317" s="11">
        <f t="shared" si="18"/>
        <v>8133.5</v>
      </c>
      <c r="AB317" s="11">
        <f t="shared" si="19"/>
        <v>4879.3100000000004</v>
      </c>
      <c r="AC317" s="11">
        <v>6076.65</v>
      </c>
      <c r="AD317" s="11"/>
      <c r="AE317" s="4"/>
      <c r="AF317" s="4"/>
    </row>
    <row r="318" spans="1:32">
      <c r="A318" s="56"/>
      <c r="B318" s="11"/>
      <c r="C318" s="11" t="s">
        <v>283</v>
      </c>
      <c r="D318" s="11"/>
      <c r="E318" s="11" t="s">
        <v>1431</v>
      </c>
      <c r="F318" s="204">
        <v>741</v>
      </c>
      <c r="G318" s="11"/>
      <c r="H318" s="204"/>
      <c r="I318" s="11"/>
      <c r="J318" s="11">
        <v>155.05000000000001</v>
      </c>
      <c r="K318" s="185"/>
      <c r="M318" s="204">
        <v>1</v>
      </c>
      <c r="N318" s="70"/>
      <c r="P318" s="190">
        <f t="shared" si="20"/>
        <v>155.05000000000001</v>
      </c>
      <c r="Q318" s="11"/>
      <c r="R318" s="11"/>
      <c r="S318" s="11"/>
      <c r="T318" s="376">
        <f t="shared" si="21"/>
        <v>741</v>
      </c>
      <c r="U318" s="11"/>
      <c r="V318" s="11"/>
      <c r="W318" s="11"/>
      <c r="Y318" s="11">
        <v>155.05000000000001</v>
      </c>
      <c r="Z318" s="11">
        <f t="shared" si="18"/>
        <v>257.07</v>
      </c>
      <c r="AB318" s="11">
        <f t="shared" si="19"/>
        <v>154.21</v>
      </c>
      <c r="AC318" s="11">
        <v>192.06</v>
      </c>
      <c r="AD318" s="11"/>
      <c r="AE318" s="4"/>
      <c r="AF318" s="4"/>
    </row>
    <row r="319" spans="1:32">
      <c r="A319" s="56"/>
      <c r="B319" s="11"/>
      <c r="C319" s="11" t="s">
        <v>283</v>
      </c>
      <c r="D319" s="11"/>
      <c r="E319" s="11" t="s">
        <v>284</v>
      </c>
      <c r="F319" s="204">
        <v>186920</v>
      </c>
      <c r="G319" s="11"/>
      <c r="H319" s="204"/>
      <c r="I319" s="11"/>
      <c r="J319" s="11">
        <v>37311.300000000003</v>
      </c>
      <c r="K319" s="185"/>
      <c r="M319" s="204">
        <v>287</v>
      </c>
      <c r="N319" s="70"/>
      <c r="P319" s="190">
        <f t="shared" si="20"/>
        <v>130.00452961672474</v>
      </c>
      <c r="Q319" s="11"/>
      <c r="R319" s="11"/>
      <c r="S319" s="11"/>
      <c r="T319" s="376">
        <f t="shared" si="21"/>
        <v>651.28919860627173</v>
      </c>
      <c r="U319" s="11"/>
      <c r="V319" s="11"/>
      <c r="W319" s="11"/>
      <c r="Y319" s="11">
        <v>37311.300000000003</v>
      </c>
      <c r="Z319" s="11">
        <f t="shared" si="18"/>
        <v>61860.45</v>
      </c>
      <c r="AB319" s="11">
        <f t="shared" si="19"/>
        <v>37110.31</v>
      </c>
      <c r="AC319" s="11">
        <v>46216.86</v>
      </c>
      <c r="AD319" s="11"/>
      <c r="AE319" s="4"/>
      <c r="AF319" s="4"/>
    </row>
    <row r="320" spans="1:32">
      <c r="A320" s="56"/>
      <c r="B320" s="11"/>
      <c r="C320" s="11" t="s">
        <v>285</v>
      </c>
      <c r="D320" s="11"/>
      <c r="E320" s="11" t="s">
        <v>1432</v>
      </c>
      <c r="F320" s="204">
        <v>361</v>
      </c>
      <c r="G320" s="11"/>
      <c r="H320" s="204"/>
      <c r="I320" s="11"/>
      <c r="J320" s="11">
        <v>38.54</v>
      </c>
      <c r="K320" s="185"/>
      <c r="M320" s="204">
        <v>1</v>
      </c>
      <c r="N320" s="70"/>
      <c r="P320" s="190">
        <f t="shared" si="20"/>
        <v>38.54</v>
      </c>
      <c r="Q320" s="11"/>
      <c r="R320" s="11"/>
      <c r="S320" s="11"/>
      <c r="T320" s="376">
        <f t="shared" si="21"/>
        <v>361</v>
      </c>
      <c r="U320" s="11"/>
      <c r="V320" s="11"/>
      <c r="W320" s="11"/>
      <c r="Y320" s="11">
        <v>38.54</v>
      </c>
      <c r="Z320" s="11">
        <f t="shared" si="18"/>
        <v>63.9</v>
      </c>
      <c r="AB320" s="11">
        <f t="shared" si="19"/>
        <v>38.33</v>
      </c>
      <c r="AC320" s="11">
        <v>47.74</v>
      </c>
      <c r="AD320" s="11"/>
      <c r="AE320" s="4"/>
      <c r="AF320" s="4"/>
    </row>
    <row r="321" spans="1:32">
      <c r="A321" s="56"/>
      <c r="B321" s="11"/>
      <c r="C321" s="11" t="s">
        <v>285</v>
      </c>
      <c r="D321" s="11"/>
      <c r="E321" s="11" t="s">
        <v>173</v>
      </c>
      <c r="F321" s="204">
        <v>3478649</v>
      </c>
      <c r="G321" s="11"/>
      <c r="H321" s="204"/>
      <c r="I321" s="11"/>
      <c r="J321" s="11">
        <v>703937.56000000099</v>
      </c>
      <c r="K321" s="185"/>
      <c r="M321" s="204">
        <v>8579</v>
      </c>
      <c r="N321" s="70"/>
      <c r="P321" s="190">
        <f t="shared" si="20"/>
        <v>82.053568014920273</v>
      </c>
      <c r="Q321" s="11"/>
      <c r="R321" s="11"/>
      <c r="S321" s="11"/>
      <c r="T321" s="376">
        <f t="shared" si="21"/>
        <v>405.48420561837042</v>
      </c>
      <c r="U321" s="11"/>
      <c r="V321" s="11"/>
      <c r="W321" s="11"/>
      <c r="Y321" s="11">
        <v>703937.56000000099</v>
      </c>
      <c r="Z321" s="11">
        <f t="shared" si="18"/>
        <v>1167096.6399999999</v>
      </c>
      <c r="AB321" s="11">
        <f t="shared" si="19"/>
        <v>700145.51</v>
      </c>
      <c r="AC321" s="11">
        <v>871955.23</v>
      </c>
      <c r="AD321" s="11"/>
      <c r="AE321" s="4"/>
      <c r="AF321" s="4"/>
    </row>
    <row r="322" spans="1:32">
      <c r="A322" s="56"/>
      <c r="B322" s="11"/>
      <c r="C322" s="11" t="s">
        <v>286</v>
      </c>
      <c r="D322" s="11"/>
      <c r="E322" s="11" t="s">
        <v>287</v>
      </c>
      <c r="F322" s="204">
        <v>2703816</v>
      </c>
      <c r="G322" s="11"/>
      <c r="H322" s="204"/>
      <c r="I322" s="11"/>
      <c r="J322" s="11">
        <v>561863.17999999889</v>
      </c>
      <c r="K322" s="185"/>
      <c r="M322" s="204">
        <v>2815</v>
      </c>
      <c r="N322" s="70"/>
      <c r="P322" s="190">
        <f t="shared" si="20"/>
        <v>199.59615630550581</v>
      </c>
      <c r="Q322" s="11"/>
      <c r="R322" s="11"/>
      <c r="S322" s="11"/>
      <c r="T322" s="376">
        <f t="shared" si="21"/>
        <v>960.50301953818825</v>
      </c>
      <c r="U322" s="11"/>
      <c r="V322" s="11"/>
      <c r="W322" s="11"/>
      <c r="Y322" s="11">
        <v>561863.17999999889</v>
      </c>
      <c r="Z322" s="11">
        <f t="shared" si="18"/>
        <v>931543.74</v>
      </c>
      <c r="AB322" s="11">
        <f t="shared" si="19"/>
        <v>558836.47</v>
      </c>
      <c r="AC322" s="11">
        <v>695970.16</v>
      </c>
      <c r="AD322" s="11"/>
      <c r="AE322" s="4"/>
      <c r="AF322" s="4"/>
    </row>
    <row r="323" spans="1:32">
      <c r="A323" s="56"/>
      <c r="B323" s="11"/>
      <c r="C323" s="11" t="s">
        <v>286</v>
      </c>
      <c r="D323" s="11"/>
      <c r="E323" s="11" t="s">
        <v>339</v>
      </c>
      <c r="F323" s="204">
        <v>1094</v>
      </c>
      <c r="G323" s="11"/>
      <c r="H323" s="204"/>
      <c r="I323" s="11"/>
      <c r="J323" s="11">
        <v>231.34</v>
      </c>
      <c r="K323" s="185"/>
      <c r="M323" s="204">
        <v>1</v>
      </c>
      <c r="N323" s="70"/>
      <c r="P323" s="190">
        <f t="shared" si="20"/>
        <v>231.34</v>
      </c>
      <c r="Q323" s="11"/>
      <c r="R323" s="11"/>
      <c r="S323" s="11"/>
      <c r="T323" s="376">
        <f t="shared" si="21"/>
        <v>1094</v>
      </c>
      <c r="U323" s="11"/>
      <c r="V323" s="11"/>
      <c r="W323" s="11"/>
      <c r="Y323" s="11">
        <v>231.34</v>
      </c>
      <c r="Z323" s="11">
        <f t="shared" si="18"/>
        <v>383.55</v>
      </c>
      <c r="AB323" s="11">
        <f t="shared" si="19"/>
        <v>230.09</v>
      </c>
      <c r="AC323" s="11">
        <v>286.56</v>
      </c>
      <c r="AD323" s="11"/>
      <c r="AE323" s="4"/>
      <c r="AF323" s="4"/>
    </row>
    <row r="324" spans="1:32">
      <c r="A324" s="56"/>
      <c r="B324" s="11"/>
      <c r="C324" s="11" t="s">
        <v>286</v>
      </c>
      <c r="D324" s="11"/>
      <c r="E324" s="11" t="s">
        <v>331</v>
      </c>
      <c r="F324" s="204">
        <v>1886</v>
      </c>
      <c r="G324" s="11"/>
      <c r="H324" s="204"/>
      <c r="I324" s="11"/>
      <c r="J324" s="11">
        <v>403.56</v>
      </c>
      <c r="K324" s="185"/>
      <c r="M324" s="204">
        <v>1</v>
      </c>
      <c r="N324" s="70"/>
      <c r="P324" s="190">
        <f t="shared" si="20"/>
        <v>403.56</v>
      </c>
      <c r="Q324" s="11"/>
      <c r="R324" s="11"/>
      <c r="S324" s="11"/>
      <c r="T324" s="376">
        <f t="shared" si="21"/>
        <v>1886</v>
      </c>
      <c r="U324" s="11"/>
      <c r="V324" s="11"/>
      <c r="W324" s="11"/>
      <c r="Y324" s="11">
        <v>403.56</v>
      </c>
      <c r="Z324" s="11">
        <f t="shared" si="18"/>
        <v>669.08</v>
      </c>
      <c r="AB324" s="11">
        <f t="shared" si="19"/>
        <v>401.39</v>
      </c>
      <c r="AC324" s="11">
        <v>499.88</v>
      </c>
      <c r="AD324" s="11"/>
      <c r="AE324" s="4"/>
      <c r="AF324" s="4"/>
    </row>
    <row r="325" spans="1:32">
      <c r="A325" s="56"/>
      <c r="B325" s="11"/>
      <c r="C325" s="11" t="s">
        <v>1433</v>
      </c>
      <c r="D325" s="11"/>
      <c r="E325" s="11" t="s">
        <v>204</v>
      </c>
      <c r="F325" s="204">
        <v>1014396</v>
      </c>
      <c r="G325" s="11"/>
      <c r="H325" s="204"/>
      <c r="I325" s="11"/>
      <c r="J325" s="11">
        <v>210256.76</v>
      </c>
      <c r="K325" s="185"/>
      <c r="M325" s="204">
        <v>1293</v>
      </c>
      <c r="N325" s="70"/>
      <c r="P325" s="190">
        <f t="shared" si="20"/>
        <v>162.61156999226606</v>
      </c>
      <c r="Q325" s="11"/>
      <c r="R325" s="11"/>
      <c r="S325" s="11"/>
      <c r="T325" s="376">
        <f t="shared" si="21"/>
        <v>784.52900232018567</v>
      </c>
      <c r="U325" s="11"/>
      <c r="V325" s="11"/>
      <c r="W325" s="11"/>
      <c r="Y325" s="11">
        <v>210256.76</v>
      </c>
      <c r="Z325" s="11">
        <f t="shared" si="18"/>
        <v>348596.2</v>
      </c>
      <c r="AB325" s="11">
        <f t="shared" si="19"/>
        <v>209124.12</v>
      </c>
      <c r="AC325" s="11">
        <v>260441.4</v>
      </c>
      <c r="AD325" s="11"/>
      <c r="AE325" s="4"/>
      <c r="AF325" s="4"/>
    </row>
    <row r="326" spans="1:32">
      <c r="A326" s="56"/>
      <c r="B326" s="11"/>
      <c r="C326" s="11" t="s">
        <v>1434</v>
      </c>
      <c r="D326" s="11"/>
      <c r="E326" s="11" t="s">
        <v>105</v>
      </c>
      <c r="F326" s="204">
        <v>2998</v>
      </c>
      <c r="G326" s="11"/>
      <c r="H326" s="204"/>
      <c r="I326" s="11"/>
      <c r="J326" s="11">
        <v>628.42000000000007</v>
      </c>
      <c r="K326" s="185"/>
      <c r="M326" s="204">
        <v>3</v>
      </c>
      <c r="N326" s="70"/>
      <c r="P326" s="190">
        <f t="shared" si="20"/>
        <v>209.47333333333336</v>
      </c>
      <c r="Q326" s="11"/>
      <c r="R326" s="11"/>
      <c r="S326" s="11"/>
      <c r="T326" s="376">
        <f t="shared" si="21"/>
        <v>999.33333333333337</v>
      </c>
      <c r="U326" s="11"/>
      <c r="V326" s="11"/>
      <c r="W326" s="11"/>
      <c r="Y326" s="11">
        <v>628.42000000000007</v>
      </c>
      <c r="Z326" s="11">
        <f t="shared" si="18"/>
        <v>1041.8900000000001</v>
      </c>
      <c r="AB326" s="11">
        <f t="shared" si="19"/>
        <v>625.03</v>
      </c>
      <c r="AC326" s="11">
        <v>778.41</v>
      </c>
      <c r="AD326" s="11"/>
      <c r="AE326" s="4"/>
      <c r="AF326" s="4"/>
    </row>
    <row r="327" spans="1:32">
      <c r="A327" s="56"/>
      <c r="B327" s="11"/>
      <c r="C327" s="11" t="s">
        <v>288</v>
      </c>
      <c r="D327" s="11"/>
      <c r="E327" s="11" t="s">
        <v>118</v>
      </c>
      <c r="F327" s="204">
        <v>935339</v>
      </c>
      <c r="G327" s="11"/>
      <c r="H327" s="204"/>
      <c r="I327" s="11"/>
      <c r="J327" s="11">
        <v>198849.28999999989</v>
      </c>
      <c r="K327" s="185"/>
      <c r="M327" s="204">
        <v>1999</v>
      </c>
      <c r="N327" s="70"/>
      <c r="P327" s="190">
        <f t="shared" si="20"/>
        <v>99.474382191095501</v>
      </c>
      <c r="Q327" s="11"/>
      <c r="R327" s="11"/>
      <c r="S327" s="11"/>
      <c r="T327" s="376">
        <f t="shared" si="21"/>
        <v>467.90345172586291</v>
      </c>
      <c r="U327" s="11"/>
      <c r="V327" s="11"/>
      <c r="W327" s="11"/>
      <c r="Y327" s="11">
        <v>198849.28999999989</v>
      </c>
      <c r="Z327" s="11">
        <f t="shared" si="18"/>
        <v>329683.13</v>
      </c>
      <c r="AB327" s="11">
        <f t="shared" si="19"/>
        <v>197778.11</v>
      </c>
      <c r="AC327" s="11">
        <v>246311.16</v>
      </c>
      <c r="AD327" s="11"/>
      <c r="AE327" s="4"/>
      <c r="AF327" s="4"/>
    </row>
    <row r="328" spans="1:32">
      <c r="A328" s="56"/>
      <c r="B328" s="11"/>
      <c r="C328" s="11" t="s">
        <v>289</v>
      </c>
      <c r="D328" s="11"/>
      <c r="E328" s="11" t="s">
        <v>290</v>
      </c>
      <c r="F328" s="204">
        <v>968976</v>
      </c>
      <c r="G328" s="11"/>
      <c r="H328" s="204"/>
      <c r="I328" s="11"/>
      <c r="J328" s="11">
        <v>202688.49999999983</v>
      </c>
      <c r="K328" s="185"/>
      <c r="M328" s="204">
        <v>1451</v>
      </c>
      <c r="N328" s="70"/>
      <c r="P328" s="190">
        <f t="shared" si="20"/>
        <v>139.68883528600952</v>
      </c>
      <c r="Q328" s="11"/>
      <c r="R328" s="11"/>
      <c r="S328" s="11"/>
      <c r="T328" s="376">
        <f t="shared" si="21"/>
        <v>667.79875947622327</v>
      </c>
      <c r="U328" s="11"/>
      <c r="V328" s="11"/>
      <c r="W328" s="11"/>
      <c r="Y328" s="11">
        <v>202688.49999999983</v>
      </c>
      <c r="Z328" s="11">
        <f t="shared" si="18"/>
        <v>336048.37</v>
      </c>
      <c r="AB328" s="11">
        <f t="shared" si="19"/>
        <v>201596.63</v>
      </c>
      <c r="AC328" s="11">
        <v>251066.73</v>
      </c>
      <c r="AD328" s="11"/>
      <c r="AE328" s="4"/>
      <c r="AF328" s="4"/>
    </row>
    <row r="329" spans="1:32">
      <c r="A329" s="56"/>
      <c r="B329" s="11"/>
      <c r="C329" s="11" t="s">
        <v>291</v>
      </c>
      <c r="D329" s="11"/>
      <c r="E329" s="11" t="s">
        <v>118</v>
      </c>
      <c r="F329" s="204">
        <v>1212480</v>
      </c>
      <c r="G329" s="11"/>
      <c r="H329" s="204"/>
      <c r="I329" s="11"/>
      <c r="J329" s="11">
        <v>256417.69999999992</v>
      </c>
      <c r="K329" s="185"/>
      <c r="M329" s="204">
        <v>978</v>
      </c>
      <c r="N329" s="70"/>
      <c r="P329" s="190">
        <f t="shared" si="20"/>
        <v>262.18578732106334</v>
      </c>
      <c r="Q329" s="11"/>
      <c r="R329" s="11"/>
      <c r="S329" s="11"/>
      <c r="T329" s="376">
        <f t="shared" si="21"/>
        <v>1239.7546012269938</v>
      </c>
      <c r="U329" s="11"/>
      <c r="V329" s="11"/>
      <c r="W329" s="11"/>
      <c r="Y329" s="11">
        <v>256417.69999999992</v>
      </c>
      <c r="Z329" s="11">
        <f t="shared" si="18"/>
        <v>425128.95</v>
      </c>
      <c r="AB329" s="11">
        <f t="shared" si="19"/>
        <v>255036.4</v>
      </c>
      <c r="AC329" s="11">
        <v>317620.15000000002</v>
      </c>
      <c r="AD329" s="11"/>
      <c r="AE329" s="4"/>
      <c r="AF329" s="4"/>
    </row>
    <row r="330" spans="1:32">
      <c r="A330" s="56"/>
      <c r="B330" s="11"/>
      <c r="C330" s="11" t="s">
        <v>292</v>
      </c>
      <c r="D330" s="11"/>
      <c r="E330" s="11" t="s">
        <v>195</v>
      </c>
      <c r="F330" s="204">
        <v>78460</v>
      </c>
      <c r="G330" s="11"/>
      <c r="H330" s="204"/>
      <c r="I330" s="11"/>
      <c r="J330" s="11">
        <v>16257.660000000005</v>
      </c>
      <c r="K330" s="185"/>
      <c r="M330" s="204">
        <v>145</v>
      </c>
      <c r="N330" s="70"/>
      <c r="P330" s="190">
        <f t="shared" si="20"/>
        <v>112.12179310344831</v>
      </c>
      <c r="Q330" s="11"/>
      <c r="R330" s="11"/>
      <c r="S330" s="11"/>
      <c r="T330" s="376">
        <f t="shared" si="21"/>
        <v>541.10344827586209</v>
      </c>
      <c r="U330" s="11"/>
      <c r="V330" s="11"/>
      <c r="W330" s="11"/>
      <c r="Y330" s="11">
        <v>16257.660000000005</v>
      </c>
      <c r="Z330" s="11">
        <f t="shared" si="18"/>
        <v>26954.47</v>
      </c>
      <c r="AB330" s="11">
        <f t="shared" si="19"/>
        <v>16170.08</v>
      </c>
      <c r="AC330" s="11">
        <v>20138.080000000002</v>
      </c>
      <c r="AD330" s="11"/>
      <c r="AE330" s="4"/>
      <c r="AF330" s="4"/>
    </row>
    <row r="331" spans="1:32">
      <c r="A331" s="56"/>
      <c r="B331" s="11"/>
      <c r="C331" s="11" t="s">
        <v>293</v>
      </c>
      <c r="D331" s="11"/>
      <c r="E331" s="11" t="s">
        <v>294</v>
      </c>
      <c r="F331" s="204">
        <v>425037</v>
      </c>
      <c r="G331" s="11"/>
      <c r="H331" s="204"/>
      <c r="I331" s="11"/>
      <c r="J331" s="11">
        <v>88129.030000000013</v>
      </c>
      <c r="K331" s="185"/>
      <c r="M331" s="204">
        <v>733</v>
      </c>
      <c r="N331" s="70"/>
      <c r="P331" s="190">
        <f t="shared" si="20"/>
        <v>120.23060027285132</v>
      </c>
      <c r="Q331" s="11"/>
      <c r="R331" s="11"/>
      <c r="S331" s="11"/>
      <c r="T331" s="376">
        <f t="shared" si="21"/>
        <v>579.85948158253757</v>
      </c>
      <c r="U331" s="11"/>
      <c r="V331" s="11"/>
      <c r="W331" s="11"/>
      <c r="Y331" s="11">
        <v>88129.030000000013</v>
      </c>
      <c r="Z331" s="11">
        <f t="shared" si="18"/>
        <v>146113.95000000001</v>
      </c>
      <c r="AB331" s="11">
        <f t="shared" si="19"/>
        <v>87654.29</v>
      </c>
      <c r="AC331" s="11">
        <v>109163.9</v>
      </c>
      <c r="AD331" s="11"/>
      <c r="AE331" s="4"/>
      <c r="AF331" s="4"/>
    </row>
    <row r="332" spans="1:32">
      <c r="A332" s="56"/>
      <c r="B332" s="11"/>
      <c r="C332" s="11" t="s">
        <v>293</v>
      </c>
      <c r="D332" s="11"/>
      <c r="E332" s="11" t="s">
        <v>229</v>
      </c>
      <c r="F332" s="204">
        <v>462</v>
      </c>
      <c r="G332" s="11"/>
      <c r="H332" s="204"/>
      <c r="I332" s="11"/>
      <c r="J332" s="11">
        <v>98.25</v>
      </c>
      <c r="K332" s="185"/>
      <c r="M332" s="204">
        <v>1</v>
      </c>
      <c r="N332" s="70"/>
      <c r="P332" s="190">
        <f t="shared" si="20"/>
        <v>98.25</v>
      </c>
      <c r="Q332" s="11"/>
      <c r="R332" s="11"/>
      <c r="S332" s="11"/>
      <c r="T332" s="376">
        <f t="shared" si="21"/>
        <v>462</v>
      </c>
      <c r="U332" s="11"/>
      <c r="V332" s="11"/>
      <c r="W332" s="11"/>
      <c r="Y332" s="11">
        <v>98.25</v>
      </c>
      <c r="Z332" s="11">
        <f t="shared" si="18"/>
        <v>162.88999999999999</v>
      </c>
      <c r="AB332" s="11">
        <f t="shared" si="19"/>
        <v>97.72</v>
      </c>
      <c r="AC332" s="11">
        <v>121.7</v>
      </c>
      <c r="AD332" s="11"/>
      <c r="AE332" s="4"/>
      <c r="AF332" s="4"/>
    </row>
    <row r="333" spans="1:32">
      <c r="A333" s="56"/>
      <c r="B333" s="11"/>
      <c r="C333" s="11" t="s">
        <v>295</v>
      </c>
      <c r="D333" s="11"/>
      <c r="E333" s="11" t="s">
        <v>1497</v>
      </c>
      <c r="F333" s="204">
        <v>2065</v>
      </c>
      <c r="G333" s="11"/>
      <c r="H333" s="204"/>
      <c r="I333" s="11"/>
      <c r="J333" s="11">
        <v>435.79</v>
      </c>
      <c r="K333" s="185"/>
      <c r="M333" s="204">
        <v>1</v>
      </c>
      <c r="N333" s="70"/>
      <c r="P333" s="190">
        <f t="shared" si="20"/>
        <v>435.79</v>
      </c>
      <c r="Q333" s="11"/>
      <c r="R333" s="11"/>
      <c r="S333" s="11"/>
      <c r="T333" s="376">
        <f t="shared" si="21"/>
        <v>2065</v>
      </c>
      <c r="U333" s="11"/>
      <c r="V333" s="11"/>
      <c r="W333" s="11"/>
      <c r="Y333" s="11">
        <v>435.79</v>
      </c>
      <c r="Z333" s="11">
        <f t="shared" si="18"/>
        <v>722.52</v>
      </c>
      <c r="AB333" s="11">
        <f t="shared" si="19"/>
        <v>433.44</v>
      </c>
      <c r="AC333" s="11">
        <v>539.80999999999995</v>
      </c>
      <c r="AD333" s="11"/>
      <c r="AE333" s="4"/>
      <c r="AF333" s="4"/>
    </row>
    <row r="334" spans="1:32">
      <c r="A334" s="56"/>
      <c r="B334" s="11"/>
      <c r="C334" s="11" t="s">
        <v>295</v>
      </c>
      <c r="D334" s="11"/>
      <c r="E334" s="11" t="s">
        <v>476</v>
      </c>
      <c r="F334" s="204">
        <v>643</v>
      </c>
      <c r="G334" s="11"/>
      <c r="H334" s="204"/>
      <c r="I334" s="11"/>
      <c r="J334" s="11">
        <v>135.13</v>
      </c>
      <c r="K334" s="185"/>
      <c r="M334" s="204">
        <v>1</v>
      </c>
      <c r="N334" s="70"/>
      <c r="P334" s="190">
        <f t="shared" si="20"/>
        <v>135.13</v>
      </c>
      <c r="Q334" s="11"/>
      <c r="R334" s="11"/>
      <c r="S334" s="11"/>
      <c r="T334" s="376">
        <f t="shared" si="21"/>
        <v>643</v>
      </c>
      <c r="U334" s="11"/>
      <c r="V334" s="11"/>
      <c r="W334" s="11"/>
      <c r="Y334" s="11">
        <v>135.13</v>
      </c>
      <c r="Z334" s="11">
        <f t="shared" si="18"/>
        <v>224.04</v>
      </c>
      <c r="AB334" s="11">
        <f t="shared" si="19"/>
        <v>134.4</v>
      </c>
      <c r="AC334" s="11">
        <v>167.38</v>
      </c>
      <c r="AD334" s="11"/>
      <c r="AE334" s="4"/>
      <c r="AF334" s="4"/>
    </row>
    <row r="335" spans="1:32">
      <c r="A335" s="56"/>
      <c r="B335" s="11"/>
      <c r="C335" s="11" t="s">
        <v>295</v>
      </c>
      <c r="D335" s="11"/>
      <c r="E335" s="11" t="s">
        <v>113</v>
      </c>
      <c r="F335" s="204">
        <v>3166</v>
      </c>
      <c r="G335" s="11"/>
      <c r="H335" s="204"/>
      <c r="I335" s="11"/>
      <c r="J335" s="11">
        <v>599.02</v>
      </c>
      <c r="K335" s="185"/>
      <c r="M335" s="204">
        <v>6</v>
      </c>
      <c r="N335" s="70"/>
      <c r="P335" s="190">
        <f t="shared" si="20"/>
        <v>99.836666666666659</v>
      </c>
      <c r="Q335" s="11"/>
      <c r="R335" s="11"/>
      <c r="S335" s="11"/>
      <c r="T335" s="376">
        <f t="shared" si="21"/>
        <v>527.66666666666663</v>
      </c>
      <c r="U335" s="11"/>
      <c r="V335" s="11"/>
      <c r="W335" s="11"/>
      <c r="Y335" s="11">
        <v>599.02</v>
      </c>
      <c r="Z335" s="11">
        <f t="shared" si="18"/>
        <v>993.15</v>
      </c>
      <c r="AB335" s="11">
        <f t="shared" si="19"/>
        <v>595.79</v>
      </c>
      <c r="AC335" s="11">
        <v>742</v>
      </c>
      <c r="AD335" s="11"/>
      <c r="AE335" s="4"/>
      <c r="AF335" s="4"/>
    </row>
    <row r="336" spans="1:32">
      <c r="A336" s="56"/>
      <c r="B336" s="11"/>
      <c r="C336" s="11" t="s">
        <v>295</v>
      </c>
      <c r="D336" s="11"/>
      <c r="E336" s="11" t="s">
        <v>169</v>
      </c>
      <c r="F336" s="204">
        <v>148</v>
      </c>
      <c r="G336" s="11"/>
      <c r="H336" s="204"/>
      <c r="I336" s="11"/>
      <c r="J336" s="11">
        <v>35.200000000000003</v>
      </c>
      <c r="K336" s="185"/>
      <c r="M336" s="204">
        <v>1</v>
      </c>
      <c r="N336" s="70"/>
      <c r="P336" s="190">
        <f t="shared" si="20"/>
        <v>35.200000000000003</v>
      </c>
      <c r="Q336" s="11"/>
      <c r="R336" s="11"/>
      <c r="S336" s="11"/>
      <c r="T336" s="376">
        <f t="shared" si="21"/>
        <v>148</v>
      </c>
      <c r="U336" s="11"/>
      <c r="V336" s="11"/>
      <c r="W336" s="11"/>
      <c r="Y336" s="11">
        <v>35.200000000000003</v>
      </c>
      <c r="Z336" s="11">
        <f t="shared" si="18"/>
        <v>58.36</v>
      </c>
      <c r="AB336" s="11">
        <f t="shared" si="19"/>
        <v>35.01</v>
      </c>
      <c r="AC336" s="11">
        <v>43.6</v>
      </c>
      <c r="AD336" s="11"/>
      <c r="AE336" s="4"/>
      <c r="AF336" s="4"/>
    </row>
    <row r="337" spans="1:32">
      <c r="A337" s="56"/>
      <c r="B337" s="11"/>
      <c r="C337" s="11" t="s">
        <v>295</v>
      </c>
      <c r="D337" s="11"/>
      <c r="E337" s="11" t="s">
        <v>119</v>
      </c>
      <c r="F337" s="204">
        <v>4942757</v>
      </c>
      <c r="G337" s="11"/>
      <c r="H337" s="204"/>
      <c r="I337" s="11"/>
      <c r="J337" s="11">
        <v>1033850.8500000029</v>
      </c>
      <c r="K337" s="185"/>
      <c r="M337" s="204">
        <v>9849</v>
      </c>
      <c r="N337" s="70"/>
      <c r="P337" s="190">
        <f t="shared" si="20"/>
        <v>104.97013402375904</v>
      </c>
      <c r="Q337" s="11"/>
      <c r="R337" s="11"/>
      <c r="S337" s="11"/>
      <c r="T337" s="376">
        <f t="shared" si="21"/>
        <v>501.85369073002335</v>
      </c>
      <c r="U337" s="11"/>
      <c r="V337" s="11"/>
      <c r="W337" s="11"/>
      <c r="Y337" s="11">
        <v>1033850.8500000029</v>
      </c>
      <c r="Z337" s="11">
        <f t="shared" si="18"/>
        <v>1714077.96</v>
      </c>
      <c r="AB337" s="11">
        <f t="shared" si="19"/>
        <v>1028281.58</v>
      </c>
      <c r="AC337" s="11">
        <v>1280613.1000000001</v>
      </c>
      <c r="AD337" s="11"/>
      <c r="AE337" s="4"/>
      <c r="AF337" s="4"/>
    </row>
    <row r="338" spans="1:32">
      <c r="A338" s="56"/>
      <c r="B338" s="11"/>
      <c r="C338" s="11" t="s">
        <v>295</v>
      </c>
      <c r="D338" s="11"/>
      <c r="E338" s="11" t="s">
        <v>204</v>
      </c>
      <c r="F338" s="204">
        <v>4584</v>
      </c>
      <c r="G338" s="11"/>
      <c r="H338" s="204"/>
      <c r="I338" s="11"/>
      <c r="J338" s="11">
        <v>963.47</v>
      </c>
      <c r="K338" s="185"/>
      <c r="M338" s="204">
        <v>2</v>
      </c>
      <c r="N338" s="70"/>
      <c r="P338" s="190">
        <f t="shared" si="20"/>
        <v>481.73500000000001</v>
      </c>
      <c r="Q338" s="11"/>
      <c r="R338" s="11"/>
      <c r="S338" s="11"/>
      <c r="T338" s="376">
        <f t="shared" si="21"/>
        <v>2292</v>
      </c>
      <c r="U338" s="11"/>
      <c r="V338" s="11"/>
      <c r="W338" s="11"/>
      <c r="Y338" s="11">
        <v>963.47</v>
      </c>
      <c r="Z338" s="11">
        <f t="shared" si="18"/>
        <v>1597.39</v>
      </c>
      <c r="AB338" s="11">
        <f t="shared" si="19"/>
        <v>958.28</v>
      </c>
      <c r="AC338" s="11">
        <v>1193.43</v>
      </c>
      <c r="AD338" s="11"/>
      <c r="AE338" s="4"/>
      <c r="AF338" s="4"/>
    </row>
    <row r="339" spans="1:32">
      <c r="A339" s="56"/>
      <c r="B339" s="11"/>
      <c r="C339" s="11" t="s">
        <v>296</v>
      </c>
      <c r="D339" s="11"/>
      <c r="E339" s="11" t="s">
        <v>297</v>
      </c>
      <c r="F339" s="204">
        <v>272102</v>
      </c>
      <c r="G339" s="11"/>
      <c r="H339" s="204"/>
      <c r="I339" s="11"/>
      <c r="J339" s="11">
        <v>55351.73000000001</v>
      </c>
      <c r="K339" s="185"/>
      <c r="M339" s="204">
        <v>379</v>
      </c>
      <c r="N339" s="70"/>
      <c r="P339" s="190">
        <f t="shared" si="20"/>
        <v>146.04678100263854</v>
      </c>
      <c r="Q339" s="11"/>
      <c r="R339" s="11"/>
      <c r="S339" s="11"/>
      <c r="T339" s="376">
        <f t="shared" si="21"/>
        <v>717.94722955145119</v>
      </c>
      <c r="U339" s="11"/>
      <c r="V339" s="11"/>
      <c r="W339" s="11"/>
      <c r="Y339" s="11">
        <v>55351.73000000001</v>
      </c>
      <c r="Z339" s="11">
        <f t="shared" si="18"/>
        <v>91770.67</v>
      </c>
      <c r="AB339" s="11">
        <f t="shared" si="19"/>
        <v>55053.55</v>
      </c>
      <c r="AC339" s="11">
        <v>68563.23</v>
      </c>
      <c r="AD339" s="11"/>
      <c r="AE339" s="4"/>
      <c r="AF339" s="4"/>
    </row>
    <row r="340" spans="1:32">
      <c r="A340" s="56"/>
      <c r="B340" s="11"/>
      <c r="C340" s="11" t="s">
        <v>298</v>
      </c>
      <c r="D340" s="11"/>
      <c r="E340" s="11" t="s">
        <v>299</v>
      </c>
      <c r="F340" s="204">
        <v>2683582</v>
      </c>
      <c r="G340" s="11"/>
      <c r="H340" s="204"/>
      <c r="I340" s="11"/>
      <c r="J340" s="11">
        <v>551755.51999999874</v>
      </c>
      <c r="K340" s="185"/>
      <c r="M340" s="204">
        <v>5067</v>
      </c>
      <c r="N340" s="70"/>
      <c r="P340" s="190">
        <f t="shared" si="20"/>
        <v>108.89195184527308</v>
      </c>
      <c r="Q340" s="11"/>
      <c r="R340" s="11"/>
      <c r="S340" s="11"/>
      <c r="T340" s="376">
        <f t="shared" si="21"/>
        <v>529.61949871718969</v>
      </c>
      <c r="U340" s="11"/>
      <c r="V340" s="11"/>
      <c r="W340" s="11"/>
      <c r="Y340" s="11">
        <v>551755.51999999874</v>
      </c>
      <c r="Z340" s="11">
        <f t="shared" si="18"/>
        <v>914785.7</v>
      </c>
      <c r="AB340" s="11">
        <f t="shared" si="19"/>
        <v>548783.26</v>
      </c>
      <c r="AC340" s="11">
        <v>683449.98</v>
      </c>
      <c r="AD340" s="11"/>
      <c r="AE340" s="4"/>
      <c r="AF340" s="4"/>
    </row>
    <row r="341" spans="1:32">
      <c r="A341" s="56"/>
      <c r="B341" s="11"/>
      <c r="C341" s="11" t="s">
        <v>298</v>
      </c>
      <c r="D341" s="11"/>
      <c r="E341" s="11" t="s">
        <v>314</v>
      </c>
      <c r="F341" s="204">
        <v>6521</v>
      </c>
      <c r="G341" s="11"/>
      <c r="H341" s="204"/>
      <c r="I341" s="11"/>
      <c r="J341" s="11">
        <v>1316.17</v>
      </c>
      <c r="K341" s="185"/>
      <c r="M341" s="204">
        <v>20</v>
      </c>
      <c r="N341" s="70"/>
      <c r="P341" s="190">
        <f t="shared" si="20"/>
        <v>65.808500000000009</v>
      </c>
      <c r="Q341" s="11"/>
      <c r="R341" s="11"/>
      <c r="S341" s="11"/>
      <c r="T341" s="376">
        <f t="shared" si="21"/>
        <v>326.05</v>
      </c>
      <c r="U341" s="11"/>
      <c r="V341" s="11"/>
      <c r="W341" s="11"/>
      <c r="Y341" s="11">
        <v>1316.17</v>
      </c>
      <c r="Z341" s="11">
        <f t="shared" si="18"/>
        <v>2182.15</v>
      </c>
      <c r="AB341" s="11">
        <f t="shared" si="19"/>
        <v>1309.08</v>
      </c>
      <c r="AC341" s="11">
        <v>1630.32</v>
      </c>
      <c r="AD341" s="11"/>
      <c r="AE341" s="4"/>
      <c r="AF341" s="4"/>
    </row>
    <row r="342" spans="1:32">
      <c r="A342" s="56"/>
      <c r="B342" s="11"/>
      <c r="C342" s="11" t="s">
        <v>298</v>
      </c>
      <c r="D342" s="11"/>
      <c r="E342" s="11" t="s">
        <v>116</v>
      </c>
      <c r="F342" s="204">
        <v>1273</v>
      </c>
      <c r="G342" s="11"/>
      <c r="H342" s="204"/>
      <c r="I342" s="11"/>
      <c r="J342" s="11">
        <v>271.49</v>
      </c>
      <c r="K342" s="185"/>
      <c r="M342" s="204">
        <v>1</v>
      </c>
      <c r="N342" s="70"/>
      <c r="P342" s="190">
        <f t="shared" si="20"/>
        <v>271.49</v>
      </c>
      <c r="Q342" s="11"/>
      <c r="R342" s="11"/>
      <c r="S342" s="11"/>
      <c r="T342" s="376">
        <f t="shared" si="21"/>
        <v>1273</v>
      </c>
      <c r="U342" s="11"/>
      <c r="V342" s="11"/>
      <c r="W342" s="11"/>
      <c r="Y342" s="11">
        <v>271.49</v>
      </c>
      <c r="Z342" s="11">
        <f t="shared" ref="Z342:Z405" si="22">ROUND($Z$635*Y342/$Y$635,2)</f>
        <v>450.12</v>
      </c>
      <c r="AB342" s="11">
        <f t="shared" ref="AB342:AB405" si="23">ROUND($AB$635*Y342/$Y$635,2)</f>
        <v>270.02999999999997</v>
      </c>
      <c r="AC342" s="11">
        <v>336.29</v>
      </c>
      <c r="AD342" s="11"/>
      <c r="AE342" s="4"/>
      <c r="AF342" s="4"/>
    </row>
    <row r="343" spans="1:32">
      <c r="A343" s="56"/>
      <c r="B343" s="11"/>
      <c r="C343" s="11" t="s">
        <v>300</v>
      </c>
      <c r="D343" s="11"/>
      <c r="E343" s="11" t="s">
        <v>301</v>
      </c>
      <c r="F343" s="204">
        <v>3572554</v>
      </c>
      <c r="G343" s="11"/>
      <c r="H343" s="204"/>
      <c r="I343" s="11"/>
      <c r="J343" s="11">
        <v>750318.49999999872</v>
      </c>
      <c r="K343" s="185"/>
      <c r="M343" s="204">
        <v>6864</v>
      </c>
      <c r="N343" s="70"/>
      <c r="P343" s="190">
        <f t="shared" ref="P343:P406" si="24">J343/M343</f>
        <v>109.3121357808856</v>
      </c>
      <c r="Q343" s="11"/>
      <c r="R343" s="11"/>
      <c r="S343" s="11"/>
      <c r="T343" s="376">
        <f t="shared" ref="T343:T406" si="25">F343/M343</f>
        <v>520.47698135198141</v>
      </c>
      <c r="U343" s="11"/>
      <c r="V343" s="11"/>
      <c r="W343" s="11"/>
      <c r="Y343" s="11">
        <v>750318.49999999872</v>
      </c>
      <c r="Z343" s="11">
        <f t="shared" si="22"/>
        <v>1243994.1399999999</v>
      </c>
      <c r="AB343" s="11">
        <f t="shared" si="23"/>
        <v>746276.6</v>
      </c>
      <c r="AC343" s="11">
        <v>929406.5</v>
      </c>
      <c r="AD343" s="11"/>
      <c r="AE343" s="4"/>
      <c r="AF343" s="4"/>
    </row>
    <row r="344" spans="1:32">
      <c r="A344" s="56"/>
      <c r="B344" s="11"/>
      <c r="C344" s="11" t="s">
        <v>300</v>
      </c>
      <c r="D344" s="11"/>
      <c r="E344" s="11" t="s">
        <v>431</v>
      </c>
      <c r="F344" s="204">
        <v>573</v>
      </c>
      <c r="G344" s="11"/>
      <c r="H344" s="204"/>
      <c r="I344" s="11"/>
      <c r="J344" s="11">
        <v>120.76</v>
      </c>
      <c r="K344" s="185"/>
      <c r="M344" s="204">
        <v>1</v>
      </c>
      <c r="N344" s="70"/>
      <c r="P344" s="190">
        <f t="shared" si="24"/>
        <v>120.76</v>
      </c>
      <c r="Q344" s="11"/>
      <c r="R344" s="11"/>
      <c r="S344" s="11"/>
      <c r="T344" s="376">
        <f t="shared" si="25"/>
        <v>573</v>
      </c>
      <c r="U344" s="11"/>
      <c r="V344" s="11"/>
      <c r="W344" s="11"/>
      <c r="Y344" s="11">
        <v>120.76</v>
      </c>
      <c r="Z344" s="11">
        <f t="shared" si="22"/>
        <v>200.21</v>
      </c>
      <c r="AB344" s="11">
        <f t="shared" si="23"/>
        <v>120.11</v>
      </c>
      <c r="AC344" s="11">
        <v>149.58000000000001</v>
      </c>
      <c r="AD344" s="11"/>
      <c r="AE344" s="4"/>
      <c r="AF344" s="4"/>
    </row>
    <row r="345" spans="1:32">
      <c r="A345" s="56"/>
      <c r="B345" s="11"/>
      <c r="C345" s="11" t="s">
        <v>555</v>
      </c>
      <c r="D345" s="11"/>
      <c r="E345" s="11" t="s">
        <v>136</v>
      </c>
      <c r="F345" s="204">
        <v>1314</v>
      </c>
      <c r="G345" s="11"/>
      <c r="H345" s="204"/>
      <c r="I345" s="11"/>
      <c r="J345" s="11">
        <v>274.38</v>
      </c>
      <c r="K345" s="185"/>
      <c r="M345" s="204">
        <v>1</v>
      </c>
      <c r="N345" s="70"/>
      <c r="P345" s="190">
        <f t="shared" si="24"/>
        <v>274.38</v>
      </c>
      <c r="Q345" s="11"/>
      <c r="R345" s="11"/>
      <c r="S345" s="11"/>
      <c r="T345" s="376">
        <f t="shared" si="25"/>
        <v>1314</v>
      </c>
      <c r="U345" s="11"/>
      <c r="V345" s="11"/>
      <c r="W345" s="11"/>
      <c r="Y345" s="11">
        <v>274.38</v>
      </c>
      <c r="Z345" s="11">
        <f t="shared" si="22"/>
        <v>454.91</v>
      </c>
      <c r="AB345" s="11">
        <f t="shared" si="23"/>
        <v>272.89999999999998</v>
      </c>
      <c r="AC345" s="11">
        <v>339.87</v>
      </c>
      <c r="AD345" s="11"/>
      <c r="AE345" s="4"/>
      <c r="AF345" s="4"/>
    </row>
    <row r="346" spans="1:32">
      <c r="A346" s="56"/>
      <c r="B346" s="11"/>
      <c r="C346" s="11" t="s">
        <v>302</v>
      </c>
      <c r="D346" s="11"/>
      <c r="E346" s="11" t="s">
        <v>273</v>
      </c>
      <c r="F346" s="204">
        <v>2643761</v>
      </c>
      <c r="G346" s="11"/>
      <c r="H346" s="204"/>
      <c r="I346" s="11"/>
      <c r="J346" s="11">
        <v>543025.82000000007</v>
      </c>
      <c r="K346" s="185"/>
      <c r="M346" s="204">
        <v>3601</v>
      </c>
      <c r="N346" s="70"/>
      <c r="P346" s="190">
        <f t="shared" si="24"/>
        <v>150.79861705081925</v>
      </c>
      <c r="Q346" s="11"/>
      <c r="R346" s="11"/>
      <c r="S346" s="11"/>
      <c r="T346" s="376">
        <f t="shared" si="25"/>
        <v>734.17411830047206</v>
      </c>
      <c r="U346" s="11"/>
      <c r="V346" s="11"/>
      <c r="W346" s="11"/>
      <c r="Y346" s="11">
        <v>543025.82000000007</v>
      </c>
      <c r="Z346" s="11">
        <f t="shared" si="22"/>
        <v>900312.25</v>
      </c>
      <c r="AB346" s="11">
        <f t="shared" si="23"/>
        <v>540100.57999999996</v>
      </c>
      <c r="AC346" s="11">
        <v>672636.65</v>
      </c>
      <c r="AD346" s="11"/>
      <c r="AE346" s="4"/>
      <c r="AF346" s="4"/>
    </row>
    <row r="347" spans="1:32">
      <c r="A347" s="56"/>
      <c r="B347" s="11"/>
      <c r="C347" s="11" t="s">
        <v>302</v>
      </c>
      <c r="D347" s="11"/>
      <c r="E347" s="11" t="s">
        <v>312</v>
      </c>
      <c r="F347" s="204">
        <v>21542</v>
      </c>
      <c r="G347" s="11"/>
      <c r="H347" s="204"/>
      <c r="I347" s="11"/>
      <c r="J347" s="11">
        <v>4586.0800000000008</v>
      </c>
      <c r="K347" s="185"/>
      <c r="M347" s="204">
        <v>18</v>
      </c>
      <c r="N347" s="70"/>
      <c r="P347" s="190">
        <f t="shared" si="24"/>
        <v>254.78222222222226</v>
      </c>
      <c r="Q347" s="11"/>
      <c r="R347" s="11"/>
      <c r="S347" s="11"/>
      <c r="T347" s="376">
        <f t="shared" si="25"/>
        <v>1196.7777777777778</v>
      </c>
      <c r="U347" s="11"/>
      <c r="V347" s="11"/>
      <c r="W347" s="11"/>
      <c r="Y347" s="11">
        <v>4586.0800000000008</v>
      </c>
      <c r="Z347" s="11">
        <f t="shared" si="22"/>
        <v>7603.51</v>
      </c>
      <c r="AB347" s="11">
        <f t="shared" si="23"/>
        <v>4561.38</v>
      </c>
      <c r="AC347" s="11">
        <v>5680.7</v>
      </c>
      <c r="AD347" s="11"/>
      <c r="AE347" s="4"/>
      <c r="AF347" s="4"/>
    </row>
    <row r="348" spans="1:32">
      <c r="A348" s="56"/>
      <c r="B348" s="11"/>
      <c r="C348" s="11" t="s">
        <v>303</v>
      </c>
      <c r="D348" s="11"/>
      <c r="E348" s="11" t="s">
        <v>121</v>
      </c>
      <c r="F348" s="204">
        <v>666989</v>
      </c>
      <c r="G348" s="11"/>
      <c r="H348" s="204"/>
      <c r="I348" s="11"/>
      <c r="J348" s="11">
        <v>140525.13000000018</v>
      </c>
      <c r="K348" s="185"/>
      <c r="M348" s="204">
        <v>1514</v>
      </c>
      <c r="N348" s="70"/>
      <c r="P348" s="190">
        <f t="shared" si="24"/>
        <v>92.817126816380565</v>
      </c>
      <c r="Q348" s="11"/>
      <c r="R348" s="11"/>
      <c r="S348" s="11"/>
      <c r="T348" s="376">
        <f t="shared" si="25"/>
        <v>440.54755614266844</v>
      </c>
      <c r="U348" s="11"/>
      <c r="V348" s="11"/>
      <c r="W348" s="11"/>
      <c r="Y348" s="11">
        <v>140525.13000000018</v>
      </c>
      <c r="Z348" s="11">
        <f t="shared" si="22"/>
        <v>232984.31</v>
      </c>
      <c r="AB348" s="11">
        <f t="shared" si="23"/>
        <v>139768.13</v>
      </c>
      <c r="AC348" s="11">
        <v>174066.04</v>
      </c>
      <c r="AD348" s="11"/>
      <c r="AE348" s="4"/>
      <c r="AF348" s="4"/>
    </row>
    <row r="349" spans="1:32">
      <c r="A349" s="56"/>
      <c r="B349" s="11"/>
      <c r="C349" s="11" t="s">
        <v>303</v>
      </c>
      <c r="D349" s="11"/>
      <c r="E349" s="11" t="s">
        <v>341</v>
      </c>
      <c r="F349" s="204"/>
      <c r="G349" s="11"/>
      <c r="H349" s="204"/>
      <c r="I349" s="11"/>
      <c r="J349" s="11">
        <v>4.51</v>
      </c>
      <c r="K349" s="185"/>
      <c r="M349" s="204">
        <v>1</v>
      </c>
      <c r="N349" s="70"/>
      <c r="P349" s="190">
        <f t="shared" si="24"/>
        <v>4.51</v>
      </c>
      <c r="Q349" s="11"/>
      <c r="R349" s="11"/>
      <c r="S349" s="11"/>
      <c r="T349" s="376">
        <f t="shared" si="25"/>
        <v>0</v>
      </c>
      <c r="U349" s="11"/>
      <c r="V349" s="11"/>
      <c r="W349" s="11"/>
      <c r="Y349" s="11">
        <v>4.51</v>
      </c>
      <c r="Z349" s="11">
        <f t="shared" si="22"/>
        <v>7.48</v>
      </c>
      <c r="AB349" s="11">
        <f t="shared" si="23"/>
        <v>4.49</v>
      </c>
      <c r="AC349" s="11">
        <v>5.59</v>
      </c>
      <c r="AD349" s="11"/>
      <c r="AE349" s="4"/>
      <c r="AF349" s="4"/>
    </row>
    <row r="350" spans="1:32">
      <c r="A350" s="56"/>
      <c r="B350" s="11"/>
      <c r="C350" s="11" t="s">
        <v>303</v>
      </c>
      <c r="D350" s="11"/>
      <c r="E350" s="11" t="s">
        <v>343</v>
      </c>
      <c r="F350" s="204">
        <v>1442</v>
      </c>
      <c r="G350" s="11"/>
      <c r="H350" s="204"/>
      <c r="I350" s="11"/>
      <c r="J350" s="11">
        <v>304.33999999999997</v>
      </c>
      <c r="K350" s="185"/>
      <c r="M350" s="204">
        <v>2</v>
      </c>
      <c r="N350" s="70"/>
      <c r="P350" s="190">
        <f t="shared" si="24"/>
        <v>152.16999999999999</v>
      </c>
      <c r="Q350" s="11"/>
      <c r="R350" s="11"/>
      <c r="S350" s="11"/>
      <c r="T350" s="376">
        <f t="shared" si="25"/>
        <v>721</v>
      </c>
      <c r="U350" s="11"/>
      <c r="V350" s="11"/>
      <c r="W350" s="11"/>
      <c r="Y350" s="11">
        <v>304.33999999999997</v>
      </c>
      <c r="Z350" s="11">
        <f t="shared" si="22"/>
        <v>504.58</v>
      </c>
      <c r="AB350" s="11">
        <f t="shared" si="23"/>
        <v>302.7</v>
      </c>
      <c r="AC350" s="11">
        <v>376.98</v>
      </c>
      <c r="AD350" s="11"/>
      <c r="AE350" s="4"/>
      <c r="AF350" s="4"/>
    </row>
    <row r="351" spans="1:32">
      <c r="A351" s="56"/>
      <c r="B351" s="11"/>
      <c r="C351" s="11" t="s">
        <v>304</v>
      </c>
      <c r="D351" s="11"/>
      <c r="E351" s="11" t="s">
        <v>282</v>
      </c>
      <c r="F351" s="204">
        <v>51573</v>
      </c>
      <c r="G351" s="11"/>
      <c r="H351" s="204"/>
      <c r="I351" s="11"/>
      <c r="J351" s="11">
        <v>10299.43</v>
      </c>
      <c r="K351" s="185"/>
      <c r="M351" s="204">
        <v>65</v>
      </c>
      <c r="N351" s="70"/>
      <c r="P351" s="190">
        <f t="shared" si="24"/>
        <v>158.45276923076923</v>
      </c>
      <c r="Q351" s="11"/>
      <c r="R351" s="11"/>
      <c r="S351" s="11"/>
      <c r="T351" s="376">
        <f t="shared" si="25"/>
        <v>793.43076923076922</v>
      </c>
      <c r="U351" s="11"/>
      <c r="V351" s="11"/>
      <c r="W351" s="11"/>
      <c r="Y351" s="11">
        <v>10299.43</v>
      </c>
      <c r="Z351" s="11">
        <f t="shared" si="22"/>
        <v>17075.990000000002</v>
      </c>
      <c r="AB351" s="11">
        <f t="shared" si="23"/>
        <v>10243.950000000001</v>
      </c>
      <c r="AC351" s="11">
        <v>12757.73</v>
      </c>
      <c r="AD351" s="11"/>
      <c r="AE351" s="4"/>
      <c r="AF351" s="4"/>
    </row>
    <row r="352" spans="1:32">
      <c r="A352" s="56"/>
      <c r="B352" s="11"/>
      <c r="C352" s="11" t="s">
        <v>305</v>
      </c>
      <c r="D352" s="11"/>
      <c r="E352" s="11" t="s">
        <v>306</v>
      </c>
      <c r="F352" s="204">
        <v>84422</v>
      </c>
      <c r="G352" s="11"/>
      <c r="H352" s="204"/>
      <c r="I352" s="11"/>
      <c r="J352" s="11">
        <v>17384.679999999997</v>
      </c>
      <c r="K352" s="185"/>
      <c r="M352" s="204">
        <v>118</v>
      </c>
      <c r="N352" s="70"/>
      <c r="P352" s="190">
        <f t="shared" si="24"/>
        <v>147.32779661016946</v>
      </c>
      <c r="Q352" s="11"/>
      <c r="R352" s="11"/>
      <c r="S352" s="11"/>
      <c r="T352" s="376">
        <f t="shared" si="25"/>
        <v>715.4406779661017</v>
      </c>
      <c r="U352" s="11"/>
      <c r="V352" s="11"/>
      <c r="W352" s="11"/>
      <c r="Y352" s="11">
        <v>17384.679999999997</v>
      </c>
      <c r="Z352" s="11">
        <f t="shared" si="22"/>
        <v>28823.01</v>
      </c>
      <c r="AB352" s="11">
        <f t="shared" si="23"/>
        <v>17291.03</v>
      </c>
      <c r="AC352" s="11">
        <v>21534.1</v>
      </c>
      <c r="AD352" s="11"/>
      <c r="AE352" s="4"/>
      <c r="AF352" s="4"/>
    </row>
    <row r="353" spans="1:32">
      <c r="A353" s="56"/>
      <c r="B353" s="11"/>
      <c r="C353" s="11" t="s">
        <v>307</v>
      </c>
      <c r="D353" s="11"/>
      <c r="E353" s="11" t="s">
        <v>159</v>
      </c>
      <c r="F353" s="204">
        <v>124862</v>
      </c>
      <c r="G353" s="11"/>
      <c r="H353" s="204"/>
      <c r="I353" s="11"/>
      <c r="J353" s="11">
        <v>25841.000000000011</v>
      </c>
      <c r="K353" s="185"/>
      <c r="M353" s="204">
        <v>161</v>
      </c>
      <c r="N353" s="70"/>
      <c r="P353" s="190">
        <f t="shared" si="24"/>
        <v>160.50310559006218</v>
      </c>
      <c r="Q353" s="11"/>
      <c r="R353" s="11"/>
      <c r="S353" s="11"/>
      <c r="T353" s="376">
        <f t="shared" si="25"/>
        <v>775.54037267080741</v>
      </c>
      <c r="U353" s="11"/>
      <c r="V353" s="11"/>
      <c r="W353" s="11"/>
      <c r="Y353" s="11">
        <v>25841.000000000011</v>
      </c>
      <c r="Z353" s="11">
        <f t="shared" si="22"/>
        <v>42843.21</v>
      </c>
      <c r="AB353" s="11">
        <f t="shared" si="23"/>
        <v>25701.8</v>
      </c>
      <c r="AC353" s="11">
        <v>32008.799999999999</v>
      </c>
      <c r="AD353" s="11"/>
      <c r="AE353" s="4"/>
      <c r="AF353" s="4"/>
    </row>
    <row r="354" spans="1:32">
      <c r="A354" s="56"/>
      <c r="B354" s="11"/>
      <c r="C354" s="11" t="s">
        <v>308</v>
      </c>
      <c r="D354" s="11"/>
      <c r="E354" s="11" t="s">
        <v>91</v>
      </c>
      <c r="F354" s="204">
        <v>713</v>
      </c>
      <c r="G354" s="11"/>
      <c r="H354" s="204"/>
      <c r="I354" s="11"/>
      <c r="J354" s="11">
        <v>149.9</v>
      </c>
      <c r="K354" s="185"/>
      <c r="M354" s="204">
        <v>1</v>
      </c>
      <c r="N354" s="70"/>
      <c r="P354" s="190">
        <f t="shared" si="24"/>
        <v>149.9</v>
      </c>
      <c r="Q354" s="11"/>
      <c r="R354" s="11"/>
      <c r="S354" s="11"/>
      <c r="T354" s="376">
        <f t="shared" si="25"/>
        <v>713</v>
      </c>
      <c r="U354" s="11"/>
      <c r="V354" s="11"/>
      <c r="W354" s="11"/>
      <c r="Y354" s="11">
        <v>149.9</v>
      </c>
      <c r="Z354" s="11">
        <f t="shared" si="22"/>
        <v>248.53</v>
      </c>
      <c r="AB354" s="11">
        <f t="shared" si="23"/>
        <v>149.09</v>
      </c>
      <c r="AC354" s="11">
        <v>185.68</v>
      </c>
      <c r="AD354" s="11"/>
      <c r="AE354" s="4"/>
      <c r="AF354" s="4"/>
    </row>
    <row r="355" spans="1:32">
      <c r="A355" s="56"/>
      <c r="B355" s="11"/>
      <c r="C355" s="11" t="s">
        <v>308</v>
      </c>
      <c r="D355" s="11"/>
      <c r="E355" s="11" t="s">
        <v>92</v>
      </c>
      <c r="F355" s="204">
        <v>88</v>
      </c>
      <c r="G355" s="11"/>
      <c r="H355" s="204"/>
      <c r="I355" s="11"/>
      <c r="J355" s="11">
        <v>13.49</v>
      </c>
      <c r="K355" s="185"/>
      <c r="M355" s="204">
        <v>1</v>
      </c>
      <c r="N355" s="70"/>
      <c r="P355" s="190">
        <f t="shared" si="24"/>
        <v>13.49</v>
      </c>
      <c r="Q355" s="11"/>
      <c r="R355" s="11"/>
      <c r="S355" s="11"/>
      <c r="T355" s="376">
        <f t="shared" si="25"/>
        <v>88</v>
      </c>
      <c r="U355" s="11"/>
      <c r="V355" s="11"/>
      <c r="W355" s="11"/>
      <c r="Y355" s="11">
        <v>13.49</v>
      </c>
      <c r="Z355" s="11">
        <f t="shared" si="22"/>
        <v>22.37</v>
      </c>
      <c r="AB355" s="11">
        <f t="shared" si="23"/>
        <v>13.42</v>
      </c>
      <c r="AC355" s="11">
        <v>16.71</v>
      </c>
      <c r="AD355" s="11"/>
      <c r="AE355" s="4"/>
      <c r="AF355" s="4"/>
    </row>
    <row r="356" spans="1:32">
      <c r="A356" s="56"/>
      <c r="B356" s="11"/>
      <c r="C356" s="11" t="s">
        <v>308</v>
      </c>
      <c r="D356" s="11"/>
      <c r="E356" s="11" t="s">
        <v>195</v>
      </c>
      <c r="F356" s="204">
        <v>411</v>
      </c>
      <c r="G356" s="11"/>
      <c r="H356" s="204"/>
      <c r="I356" s="11"/>
      <c r="J356" s="11">
        <v>88.68</v>
      </c>
      <c r="K356" s="185"/>
      <c r="M356" s="204">
        <v>1</v>
      </c>
      <c r="N356" s="70"/>
      <c r="P356" s="190">
        <f t="shared" si="24"/>
        <v>88.68</v>
      </c>
      <c r="Q356" s="11"/>
      <c r="R356" s="11"/>
      <c r="S356" s="11"/>
      <c r="T356" s="376">
        <f t="shared" si="25"/>
        <v>411</v>
      </c>
      <c r="U356" s="11"/>
      <c r="V356" s="11"/>
      <c r="W356" s="11"/>
      <c r="Y356" s="11">
        <v>88.68</v>
      </c>
      <c r="Z356" s="11">
        <f t="shared" si="22"/>
        <v>147.03</v>
      </c>
      <c r="AB356" s="11">
        <f t="shared" si="23"/>
        <v>88.2</v>
      </c>
      <c r="AC356" s="11">
        <v>109.85</v>
      </c>
      <c r="AD356" s="11"/>
      <c r="AE356" s="4"/>
      <c r="AF356" s="4"/>
    </row>
    <row r="357" spans="1:32">
      <c r="A357" s="56"/>
      <c r="B357" s="11"/>
      <c r="C357" s="11" t="s">
        <v>308</v>
      </c>
      <c r="D357" s="11"/>
      <c r="E357" s="11" t="s">
        <v>111</v>
      </c>
      <c r="F357" s="204">
        <v>3523</v>
      </c>
      <c r="G357" s="11"/>
      <c r="H357" s="204"/>
      <c r="I357" s="11"/>
      <c r="J357" s="11">
        <v>758.07999999999993</v>
      </c>
      <c r="K357" s="185"/>
      <c r="M357" s="204">
        <v>8</v>
      </c>
      <c r="N357" s="70"/>
      <c r="P357" s="190">
        <f t="shared" si="24"/>
        <v>94.759999999999991</v>
      </c>
      <c r="Q357" s="11"/>
      <c r="R357" s="11"/>
      <c r="S357" s="11"/>
      <c r="T357" s="376">
        <f t="shared" si="25"/>
        <v>440.375</v>
      </c>
      <c r="U357" s="11"/>
      <c r="V357" s="11"/>
      <c r="W357" s="11"/>
      <c r="Y357" s="11">
        <v>758.07999999999993</v>
      </c>
      <c r="Z357" s="11">
        <f t="shared" si="22"/>
        <v>1256.8599999999999</v>
      </c>
      <c r="AB357" s="11">
        <f t="shared" si="23"/>
        <v>754</v>
      </c>
      <c r="AC357" s="11">
        <v>939.02</v>
      </c>
      <c r="AD357" s="11"/>
      <c r="AE357" s="4"/>
      <c r="AF357" s="4"/>
    </row>
    <row r="358" spans="1:32">
      <c r="A358" s="56"/>
      <c r="B358" s="11"/>
      <c r="C358" s="11" t="s">
        <v>308</v>
      </c>
      <c r="D358" s="11"/>
      <c r="E358" s="11" t="s">
        <v>123</v>
      </c>
      <c r="F358" s="204">
        <v>5155387</v>
      </c>
      <c r="G358" s="11"/>
      <c r="H358" s="204"/>
      <c r="I358" s="11"/>
      <c r="J358" s="11">
        <v>1063195.92</v>
      </c>
      <c r="K358" s="185"/>
      <c r="M358" s="204">
        <v>10125</v>
      </c>
      <c r="N358" s="70"/>
      <c r="P358" s="190">
        <f t="shared" si="24"/>
        <v>105.00700444444443</v>
      </c>
      <c r="Q358" s="11"/>
      <c r="R358" s="11"/>
      <c r="S358" s="11"/>
      <c r="T358" s="376">
        <f t="shared" si="25"/>
        <v>509.174024691358</v>
      </c>
      <c r="U358" s="11"/>
      <c r="V358" s="11"/>
      <c r="W358" s="11"/>
      <c r="Y358" s="11">
        <v>1063195.92</v>
      </c>
      <c r="Z358" s="11">
        <f t="shared" si="22"/>
        <v>1762730.76</v>
      </c>
      <c r="AB358" s="11">
        <f t="shared" si="23"/>
        <v>1057468.57</v>
      </c>
      <c r="AC358" s="11">
        <v>1316962.32</v>
      </c>
      <c r="AD358" s="11"/>
      <c r="AE358" s="4"/>
      <c r="AF358" s="4"/>
    </row>
    <row r="359" spans="1:32">
      <c r="A359" s="56"/>
      <c r="B359" s="11"/>
      <c r="C359" s="11" t="s">
        <v>309</v>
      </c>
      <c r="D359" s="11"/>
      <c r="E359" s="11" t="s">
        <v>143</v>
      </c>
      <c r="F359" s="204">
        <v>176190</v>
      </c>
      <c r="G359" s="11"/>
      <c r="H359" s="204"/>
      <c r="I359" s="11"/>
      <c r="J359" s="11">
        <v>38294.160000000047</v>
      </c>
      <c r="K359" s="185"/>
      <c r="M359" s="204">
        <v>682</v>
      </c>
      <c r="N359" s="70"/>
      <c r="P359" s="190">
        <f t="shared" si="24"/>
        <v>56.149794721407694</v>
      </c>
      <c r="Q359" s="11"/>
      <c r="R359" s="11"/>
      <c r="S359" s="11"/>
      <c r="T359" s="376">
        <f t="shared" si="25"/>
        <v>258.3431085043988</v>
      </c>
      <c r="U359" s="11"/>
      <c r="V359" s="11"/>
      <c r="W359" s="11"/>
      <c r="Y359" s="11">
        <v>38294.160000000047</v>
      </c>
      <c r="Z359" s="11">
        <f t="shared" si="22"/>
        <v>63489.99</v>
      </c>
      <c r="AB359" s="11">
        <f t="shared" si="23"/>
        <v>38087.870000000003</v>
      </c>
      <c r="AC359" s="11">
        <v>47434.31</v>
      </c>
      <c r="AD359" s="11"/>
      <c r="AE359" s="4"/>
      <c r="AF359" s="4"/>
    </row>
    <row r="360" spans="1:32">
      <c r="A360" s="56"/>
      <c r="B360" s="11"/>
      <c r="C360" s="11" t="s">
        <v>310</v>
      </c>
      <c r="D360" s="11"/>
      <c r="E360" s="11" t="s">
        <v>102</v>
      </c>
      <c r="F360" s="204">
        <v>62643</v>
      </c>
      <c r="G360" s="11"/>
      <c r="H360" s="204"/>
      <c r="I360" s="11"/>
      <c r="J360" s="11">
        <v>12567.110000000004</v>
      </c>
      <c r="K360" s="185"/>
      <c r="M360" s="204">
        <v>117</v>
      </c>
      <c r="N360" s="70"/>
      <c r="P360" s="190">
        <f t="shared" si="24"/>
        <v>107.41119658119662</v>
      </c>
      <c r="Q360" s="11"/>
      <c r="R360" s="11"/>
      <c r="S360" s="11"/>
      <c r="T360" s="376">
        <f t="shared" si="25"/>
        <v>535.41025641025647</v>
      </c>
      <c r="U360" s="11"/>
      <c r="V360" s="11"/>
      <c r="W360" s="11"/>
      <c r="Y360" s="11">
        <v>12567.110000000004</v>
      </c>
      <c r="Z360" s="11">
        <f t="shared" si="22"/>
        <v>20835.7</v>
      </c>
      <c r="AB360" s="11">
        <f t="shared" si="23"/>
        <v>12499.41</v>
      </c>
      <c r="AC360" s="11">
        <v>15566.66</v>
      </c>
      <c r="AD360" s="11"/>
      <c r="AE360" s="4"/>
      <c r="AF360" s="4"/>
    </row>
    <row r="361" spans="1:32">
      <c r="A361" s="56"/>
      <c r="B361" s="11"/>
      <c r="C361" s="11" t="s">
        <v>310</v>
      </c>
      <c r="D361" s="11"/>
      <c r="E361" s="11" t="s">
        <v>111</v>
      </c>
      <c r="F361" s="204">
        <v>1979018</v>
      </c>
      <c r="G361" s="11"/>
      <c r="H361" s="204"/>
      <c r="I361" s="11"/>
      <c r="J361" s="11">
        <v>406271.08999999857</v>
      </c>
      <c r="K361" s="185"/>
      <c r="M361" s="204">
        <v>3605</v>
      </c>
      <c r="N361" s="70"/>
      <c r="P361" s="190">
        <f t="shared" si="24"/>
        <v>112.69655755894551</v>
      </c>
      <c r="Q361" s="11"/>
      <c r="R361" s="11"/>
      <c r="S361" s="11"/>
      <c r="T361" s="376">
        <f t="shared" si="25"/>
        <v>548.96477115117887</v>
      </c>
      <c r="U361" s="11"/>
      <c r="V361" s="11"/>
      <c r="W361" s="11"/>
      <c r="Y361" s="11">
        <v>406271.08999999857</v>
      </c>
      <c r="Z361" s="11">
        <f t="shared" si="22"/>
        <v>673579.1</v>
      </c>
      <c r="AB361" s="11">
        <f t="shared" si="23"/>
        <v>404082.54</v>
      </c>
      <c r="AC361" s="11">
        <v>503240.94</v>
      </c>
      <c r="AD361" s="11"/>
      <c r="AE361" s="4"/>
      <c r="AF361" s="4"/>
    </row>
    <row r="362" spans="1:32">
      <c r="A362" s="56"/>
      <c r="B362" s="11"/>
      <c r="C362" s="11" t="s">
        <v>310</v>
      </c>
      <c r="D362" s="11"/>
      <c r="E362" s="11" t="s">
        <v>123</v>
      </c>
      <c r="F362" s="204">
        <v>709</v>
      </c>
      <c r="G362" s="11"/>
      <c r="H362" s="204"/>
      <c r="I362" s="11"/>
      <c r="J362" s="11">
        <v>148.94</v>
      </c>
      <c r="K362" s="185"/>
      <c r="M362" s="204">
        <v>1</v>
      </c>
      <c r="N362" s="70"/>
      <c r="P362" s="190">
        <f t="shared" si="24"/>
        <v>148.94</v>
      </c>
      <c r="Q362" s="11"/>
      <c r="R362" s="11"/>
      <c r="S362" s="11"/>
      <c r="T362" s="376">
        <f t="shared" si="25"/>
        <v>709</v>
      </c>
      <c r="U362" s="11"/>
      <c r="V362" s="11"/>
      <c r="W362" s="11"/>
      <c r="Y362" s="11">
        <v>148.94</v>
      </c>
      <c r="Z362" s="11">
        <f t="shared" si="22"/>
        <v>246.94</v>
      </c>
      <c r="AB362" s="11">
        <f t="shared" si="23"/>
        <v>148.13999999999999</v>
      </c>
      <c r="AC362" s="11">
        <v>184.49</v>
      </c>
      <c r="AD362" s="11"/>
      <c r="AE362" s="4"/>
      <c r="AF362" s="4"/>
    </row>
    <row r="363" spans="1:32">
      <c r="A363" s="56"/>
      <c r="B363" s="11"/>
      <c r="C363" s="11" t="s">
        <v>311</v>
      </c>
      <c r="D363" s="11"/>
      <c r="E363" s="11" t="s">
        <v>312</v>
      </c>
      <c r="F363" s="204">
        <v>2798280</v>
      </c>
      <c r="G363" s="11"/>
      <c r="H363" s="204"/>
      <c r="I363" s="11"/>
      <c r="J363" s="11">
        <v>576658.48000000091</v>
      </c>
      <c r="K363" s="185"/>
      <c r="M363" s="204">
        <v>2531</v>
      </c>
      <c r="N363" s="70"/>
      <c r="P363" s="190">
        <f t="shared" si="24"/>
        <v>227.83819834057721</v>
      </c>
      <c r="Q363" s="11"/>
      <c r="R363" s="11"/>
      <c r="S363" s="11"/>
      <c r="T363" s="376">
        <f t="shared" si="25"/>
        <v>1105.6025286448044</v>
      </c>
      <c r="U363" s="11"/>
      <c r="V363" s="11"/>
      <c r="W363" s="11"/>
      <c r="Y363" s="11">
        <v>576658.48000000091</v>
      </c>
      <c r="Z363" s="11">
        <f t="shared" si="22"/>
        <v>956073.68</v>
      </c>
      <c r="AB363" s="11">
        <f t="shared" si="23"/>
        <v>573552.06999999995</v>
      </c>
      <c r="AC363" s="11">
        <v>714296.85</v>
      </c>
      <c r="AD363" s="11"/>
      <c r="AE363" s="4"/>
      <c r="AF363" s="4"/>
    </row>
    <row r="364" spans="1:32">
      <c r="A364" s="56"/>
      <c r="B364" s="11"/>
      <c r="C364" s="11" t="s">
        <v>311</v>
      </c>
      <c r="D364" s="11"/>
      <c r="E364" s="11" t="s">
        <v>266</v>
      </c>
      <c r="F364" s="204">
        <v>7434</v>
      </c>
      <c r="G364" s="11"/>
      <c r="H364" s="204"/>
      <c r="I364" s="11"/>
      <c r="J364" s="11">
        <v>1577.1200000000001</v>
      </c>
      <c r="K364" s="185"/>
      <c r="M364" s="204">
        <v>11</v>
      </c>
      <c r="N364" s="70"/>
      <c r="P364" s="190">
        <f t="shared" si="24"/>
        <v>143.37454545454545</v>
      </c>
      <c r="Q364" s="11"/>
      <c r="R364" s="11"/>
      <c r="S364" s="11"/>
      <c r="T364" s="376">
        <f t="shared" si="25"/>
        <v>675.81818181818187</v>
      </c>
      <c r="U364" s="11"/>
      <c r="V364" s="11"/>
      <c r="W364" s="11"/>
      <c r="Y364" s="11">
        <v>1577.1200000000001</v>
      </c>
      <c r="Z364" s="11">
        <f t="shared" si="22"/>
        <v>2614.79</v>
      </c>
      <c r="AB364" s="11">
        <f t="shared" si="23"/>
        <v>1568.62</v>
      </c>
      <c r="AC364" s="11">
        <v>1953.55</v>
      </c>
      <c r="AD364" s="11"/>
      <c r="AE364" s="4"/>
      <c r="AF364" s="4"/>
    </row>
    <row r="365" spans="1:32">
      <c r="A365" s="56"/>
      <c r="B365" s="11"/>
      <c r="C365" s="11" t="s">
        <v>313</v>
      </c>
      <c r="D365" s="11"/>
      <c r="E365" s="11" t="s">
        <v>299</v>
      </c>
      <c r="F365" s="204"/>
      <c r="G365" s="11"/>
      <c r="H365" s="204"/>
      <c r="I365" s="11"/>
      <c r="J365" s="11">
        <v>5.47</v>
      </c>
      <c r="K365" s="185"/>
      <c r="M365" s="204">
        <v>1</v>
      </c>
      <c r="N365" s="70"/>
      <c r="P365" s="190">
        <f t="shared" si="24"/>
        <v>5.47</v>
      </c>
      <c r="Q365" s="11"/>
      <c r="R365" s="11"/>
      <c r="S365" s="11"/>
      <c r="T365" s="376">
        <f t="shared" si="25"/>
        <v>0</v>
      </c>
      <c r="U365" s="11"/>
      <c r="V365" s="11"/>
      <c r="W365" s="11"/>
      <c r="Y365" s="11">
        <v>5.47</v>
      </c>
      <c r="Z365" s="11">
        <f t="shared" si="22"/>
        <v>9.07</v>
      </c>
      <c r="AB365" s="11">
        <f t="shared" si="23"/>
        <v>5.44</v>
      </c>
      <c r="AC365" s="11">
        <v>6.78</v>
      </c>
      <c r="AD365" s="11"/>
      <c r="AE365" s="4"/>
      <c r="AF365" s="4"/>
    </row>
    <row r="366" spans="1:32">
      <c r="A366" s="56"/>
      <c r="B366" s="11"/>
      <c r="C366" s="11" t="s">
        <v>313</v>
      </c>
      <c r="D366" s="11"/>
      <c r="E366" s="11" t="s">
        <v>314</v>
      </c>
      <c r="F366" s="204">
        <v>1459456</v>
      </c>
      <c r="G366" s="11"/>
      <c r="H366" s="204"/>
      <c r="I366" s="11"/>
      <c r="J366" s="11">
        <v>299762.56000000023</v>
      </c>
      <c r="K366" s="185"/>
      <c r="M366" s="204">
        <v>1667</v>
      </c>
      <c r="N366" s="70"/>
      <c r="P366" s="190">
        <f t="shared" si="24"/>
        <v>179.821571685663</v>
      </c>
      <c r="Q366" s="11"/>
      <c r="R366" s="11"/>
      <c r="S366" s="11"/>
      <c r="T366" s="376">
        <f t="shared" si="25"/>
        <v>875.49850029994002</v>
      </c>
      <c r="U366" s="11"/>
      <c r="V366" s="11"/>
      <c r="W366" s="11"/>
      <c r="Y366" s="11">
        <v>299762.56000000023</v>
      </c>
      <c r="Z366" s="11">
        <f t="shared" si="22"/>
        <v>496992.77</v>
      </c>
      <c r="AB366" s="11">
        <f t="shared" si="23"/>
        <v>298147.76</v>
      </c>
      <c r="AC366" s="11">
        <v>371310.68</v>
      </c>
      <c r="AD366" s="11"/>
      <c r="AE366" s="4"/>
      <c r="AF366" s="4"/>
    </row>
    <row r="367" spans="1:32">
      <c r="A367" s="56"/>
      <c r="B367" s="11"/>
      <c r="C367" s="11" t="s">
        <v>315</v>
      </c>
      <c r="D367" s="11"/>
      <c r="E367" s="11" t="s">
        <v>151</v>
      </c>
      <c r="F367" s="204">
        <v>6112102</v>
      </c>
      <c r="G367" s="11"/>
      <c r="H367" s="204"/>
      <c r="I367" s="11"/>
      <c r="J367" s="11">
        <v>1239435.2900000068</v>
      </c>
      <c r="K367" s="185"/>
      <c r="M367" s="204">
        <v>11413</v>
      </c>
      <c r="N367" s="70"/>
      <c r="P367" s="190">
        <f t="shared" si="24"/>
        <v>108.59855340401356</v>
      </c>
      <c r="Q367" s="11"/>
      <c r="R367" s="11"/>
      <c r="S367" s="11"/>
      <c r="T367" s="376">
        <f t="shared" si="25"/>
        <v>535.53859633750983</v>
      </c>
      <c r="U367" s="11"/>
      <c r="V367" s="11"/>
      <c r="W367" s="11"/>
      <c r="Y367" s="11">
        <v>1239435.2900000068</v>
      </c>
      <c r="Z367" s="11">
        <f t="shared" si="22"/>
        <v>2054927.66</v>
      </c>
      <c r="AB367" s="11">
        <f t="shared" si="23"/>
        <v>1232758.55</v>
      </c>
      <c r="AC367" s="11">
        <v>1535266.97</v>
      </c>
      <c r="AD367" s="11"/>
      <c r="AE367" s="4"/>
      <c r="AF367" s="4"/>
    </row>
    <row r="368" spans="1:32">
      <c r="A368" s="56"/>
      <c r="B368" s="11"/>
      <c r="C368" s="11" t="s">
        <v>315</v>
      </c>
      <c r="D368" s="11"/>
      <c r="E368" s="11" t="s">
        <v>1435</v>
      </c>
      <c r="F368" s="204">
        <v>344</v>
      </c>
      <c r="G368" s="11"/>
      <c r="H368" s="204"/>
      <c r="I368" s="11"/>
      <c r="J368" s="11">
        <v>75.42</v>
      </c>
      <c r="K368" s="185"/>
      <c r="M368" s="204">
        <v>1</v>
      </c>
      <c r="N368" s="70"/>
      <c r="P368" s="190">
        <f t="shared" si="24"/>
        <v>75.42</v>
      </c>
      <c r="Q368" s="11"/>
      <c r="R368" s="11"/>
      <c r="S368" s="11"/>
      <c r="T368" s="376">
        <f t="shared" si="25"/>
        <v>344</v>
      </c>
      <c r="U368" s="11"/>
      <c r="V368" s="11"/>
      <c r="W368" s="11"/>
      <c r="Y368" s="11">
        <v>75.42</v>
      </c>
      <c r="Z368" s="11">
        <f t="shared" si="22"/>
        <v>125.04</v>
      </c>
      <c r="AB368" s="11">
        <f t="shared" si="23"/>
        <v>75.010000000000005</v>
      </c>
      <c r="AC368" s="11">
        <v>93.42</v>
      </c>
      <c r="AD368" s="11"/>
      <c r="AE368" s="4"/>
      <c r="AF368" s="4"/>
    </row>
    <row r="369" spans="1:32">
      <c r="A369" s="56"/>
      <c r="B369" s="11"/>
      <c r="C369" s="11" t="s">
        <v>316</v>
      </c>
      <c r="D369" s="11"/>
      <c r="E369" s="11" t="s">
        <v>317</v>
      </c>
      <c r="F369" s="204">
        <v>376361</v>
      </c>
      <c r="G369" s="11"/>
      <c r="H369" s="204"/>
      <c r="I369" s="11"/>
      <c r="J369" s="11">
        <v>77711.33</v>
      </c>
      <c r="K369" s="185"/>
      <c r="M369" s="204">
        <v>434</v>
      </c>
      <c r="N369" s="70"/>
      <c r="P369" s="190">
        <f t="shared" si="24"/>
        <v>179.05836405529953</v>
      </c>
      <c r="Q369" s="11"/>
      <c r="R369" s="11"/>
      <c r="S369" s="11"/>
      <c r="T369" s="376">
        <f t="shared" si="25"/>
        <v>867.19124423963137</v>
      </c>
      <c r="U369" s="11"/>
      <c r="V369" s="11"/>
      <c r="W369" s="11"/>
      <c r="Y369" s="11">
        <v>77711.33</v>
      </c>
      <c r="Z369" s="11">
        <f t="shared" si="22"/>
        <v>128841.87</v>
      </c>
      <c r="AB369" s="11">
        <f t="shared" si="23"/>
        <v>77292.710000000006</v>
      </c>
      <c r="AC369" s="11">
        <v>96259.68</v>
      </c>
      <c r="AD369" s="11"/>
      <c r="AE369" s="4"/>
      <c r="AF369" s="4"/>
    </row>
    <row r="370" spans="1:32">
      <c r="A370" s="56"/>
      <c r="B370" s="11"/>
      <c r="C370" s="11" t="s">
        <v>756</v>
      </c>
      <c r="D370" s="11"/>
      <c r="E370" s="11" t="s">
        <v>273</v>
      </c>
      <c r="F370" s="204">
        <v>25235</v>
      </c>
      <c r="G370" s="11"/>
      <c r="H370" s="204"/>
      <c r="I370" s="11"/>
      <c r="J370" s="11">
        <v>5112.0899999999992</v>
      </c>
      <c r="K370" s="185"/>
      <c r="M370" s="204">
        <v>27</v>
      </c>
      <c r="N370" s="70"/>
      <c r="P370" s="190">
        <f t="shared" si="24"/>
        <v>189.33666666666664</v>
      </c>
      <c r="Q370" s="11"/>
      <c r="R370" s="11"/>
      <c r="S370" s="11"/>
      <c r="T370" s="376">
        <f t="shared" si="25"/>
        <v>934.62962962962968</v>
      </c>
      <c r="U370" s="11"/>
      <c r="V370" s="11"/>
      <c r="W370" s="11"/>
      <c r="Y370" s="11">
        <v>5112.0899999999992</v>
      </c>
      <c r="Z370" s="11">
        <f t="shared" si="22"/>
        <v>8475.61</v>
      </c>
      <c r="AB370" s="11">
        <f t="shared" si="23"/>
        <v>5084.55</v>
      </c>
      <c r="AC370" s="11">
        <v>6332.26</v>
      </c>
      <c r="AD370" s="11"/>
      <c r="AE370" s="4"/>
      <c r="AF370" s="4"/>
    </row>
    <row r="371" spans="1:32">
      <c r="A371" s="56"/>
      <c r="B371" s="11"/>
      <c r="C371" s="11" t="s">
        <v>318</v>
      </c>
      <c r="D371" s="11"/>
      <c r="E371" s="11" t="s">
        <v>319</v>
      </c>
      <c r="F371" s="204">
        <v>514749</v>
      </c>
      <c r="G371" s="11"/>
      <c r="H371" s="204"/>
      <c r="I371" s="11"/>
      <c r="J371" s="11">
        <v>104940.87000000014</v>
      </c>
      <c r="K371" s="185"/>
      <c r="M371" s="204">
        <v>942</v>
      </c>
      <c r="N371" s="70"/>
      <c r="P371" s="190">
        <f t="shared" si="24"/>
        <v>111.40219745222944</v>
      </c>
      <c r="Q371" s="11"/>
      <c r="R371" s="11"/>
      <c r="S371" s="11"/>
      <c r="T371" s="376">
        <f t="shared" si="25"/>
        <v>546.4426751592357</v>
      </c>
      <c r="U371" s="11"/>
      <c r="V371" s="11"/>
      <c r="W371" s="11"/>
      <c r="Y371" s="11">
        <v>104940.87000000014</v>
      </c>
      <c r="Z371" s="11">
        <f t="shared" si="22"/>
        <v>173987.22</v>
      </c>
      <c r="AB371" s="11">
        <f t="shared" si="23"/>
        <v>104375.56</v>
      </c>
      <c r="AC371" s="11">
        <v>129988.43</v>
      </c>
      <c r="AD371" s="11"/>
      <c r="AE371" s="4"/>
      <c r="AF371" s="4"/>
    </row>
    <row r="372" spans="1:32">
      <c r="A372" s="56"/>
      <c r="B372" s="11"/>
      <c r="C372" s="11" t="s">
        <v>320</v>
      </c>
      <c r="D372" s="11"/>
      <c r="E372" s="11" t="s">
        <v>321</v>
      </c>
      <c r="F372" s="204">
        <v>274801</v>
      </c>
      <c r="G372" s="11"/>
      <c r="H372" s="204"/>
      <c r="I372" s="11"/>
      <c r="J372" s="11">
        <v>56087.410000000054</v>
      </c>
      <c r="K372" s="185"/>
      <c r="M372" s="204">
        <v>417</v>
      </c>
      <c r="N372" s="70"/>
      <c r="P372" s="190">
        <f t="shared" si="24"/>
        <v>134.50218225419678</v>
      </c>
      <c r="Q372" s="11"/>
      <c r="R372" s="11"/>
      <c r="S372" s="11"/>
      <c r="T372" s="376">
        <f t="shared" si="25"/>
        <v>658.9952038369305</v>
      </c>
      <c r="U372" s="11"/>
      <c r="V372" s="11"/>
      <c r="W372" s="11"/>
      <c r="Y372" s="11">
        <v>56087.410000000054</v>
      </c>
      <c r="Z372" s="11">
        <f t="shared" si="22"/>
        <v>92990.39</v>
      </c>
      <c r="AB372" s="11">
        <f t="shared" si="23"/>
        <v>55785.27</v>
      </c>
      <c r="AC372" s="11">
        <v>69474.5</v>
      </c>
      <c r="AD372" s="11"/>
      <c r="AE372" s="4"/>
      <c r="AF372" s="4"/>
    </row>
    <row r="373" spans="1:32">
      <c r="A373" s="56"/>
      <c r="B373" s="11"/>
      <c r="C373" s="11" t="s">
        <v>322</v>
      </c>
      <c r="D373" s="11"/>
      <c r="E373" s="11" t="s">
        <v>163</v>
      </c>
      <c r="F373" s="204">
        <v>606</v>
      </c>
      <c r="G373" s="11"/>
      <c r="H373" s="204"/>
      <c r="I373" s="11"/>
      <c r="J373" s="11">
        <v>128.44</v>
      </c>
      <c r="K373" s="185"/>
      <c r="M373" s="204">
        <v>1</v>
      </c>
      <c r="N373" s="70"/>
      <c r="P373" s="190">
        <f t="shared" si="24"/>
        <v>128.44</v>
      </c>
      <c r="Q373" s="11"/>
      <c r="R373" s="11"/>
      <c r="S373" s="11"/>
      <c r="T373" s="376">
        <f t="shared" si="25"/>
        <v>606</v>
      </c>
      <c r="U373" s="11"/>
      <c r="V373" s="11"/>
      <c r="W373" s="11"/>
      <c r="Y373" s="11">
        <v>128.44</v>
      </c>
      <c r="Z373" s="11">
        <f t="shared" si="22"/>
        <v>212.95</v>
      </c>
      <c r="AB373" s="11">
        <f t="shared" si="23"/>
        <v>127.75</v>
      </c>
      <c r="AC373" s="11">
        <v>159.1</v>
      </c>
      <c r="AD373" s="11"/>
      <c r="AE373" s="4"/>
      <c r="AF373" s="4"/>
    </row>
    <row r="374" spans="1:32">
      <c r="A374" s="56"/>
      <c r="B374" s="11"/>
      <c r="C374" s="11" t="s">
        <v>322</v>
      </c>
      <c r="D374" s="11"/>
      <c r="E374" s="11" t="s">
        <v>223</v>
      </c>
      <c r="F374" s="204">
        <v>894127</v>
      </c>
      <c r="G374" s="11"/>
      <c r="H374" s="204"/>
      <c r="I374" s="11"/>
      <c r="J374" s="11">
        <v>183399.80999999985</v>
      </c>
      <c r="K374" s="185"/>
      <c r="M374" s="204">
        <v>1540</v>
      </c>
      <c r="N374" s="70"/>
      <c r="P374" s="190">
        <f t="shared" si="24"/>
        <v>119.09078571428562</v>
      </c>
      <c r="Q374" s="11"/>
      <c r="R374" s="11"/>
      <c r="S374" s="11"/>
      <c r="T374" s="376">
        <f t="shared" si="25"/>
        <v>580.60194805194806</v>
      </c>
      <c r="U374" s="11"/>
      <c r="V374" s="11"/>
      <c r="W374" s="11"/>
      <c r="Y374" s="11">
        <v>183399.80999999985</v>
      </c>
      <c r="Z374" s="11">
        <f t="shared" si="22"/>
        <v>304068.59000000003</v>
      </c>
      <c r="AB374" s="11">
        <f t="shared" si="23"/>
        <v>182411.85</v>
      </c>
      <c r="AC374" s="11">
        <v>227174.16</v>
      </c>
      <c r="AD374" s="11"/>
      <c r="AE374" s="4"/>
      <c r="AF374" s="4"/>
    </row>
    <row r="375" spans="1:32">
      <c r="A375" s="56"/>
      <c r="B375" s="11"/>
      <c r="C375" s="11" t="s">
        <v>322</v>
      </c>
      <c r="D375" s="11"/>
      <c r="E375" s="11" t="s">
        <v>229</v>
      </c>
      <c r="F375" s="204">
        <v>351</v>
      </c>
      <c r="G375" s="11"/>
      <c r="H375" s="204"/>
      <c r="I375" s="11"/>
      <c r="J375" s="11">
        <v>76.12</v>
      </c>
      <c r="K375" s="185"/>
      <c r="M375" s="204">
        <v>1</v>
      </c>
      <c r="N375" s="70"/>
      <c r="P375" s="190">
        <f t="shared" si="24"/>
        <v>76.12</v>
      </c>
      <c r="Q375" s="11"/>
      <c r="R375" s="11"/>
      <c r="S375" s="11"/>
      <c r="T375" s="376">
        <f t="shared" si="25"/>
        <v>351</v>
      </c>
      <c r="U375" s="11"/>
      <c r="V375" s="11"/>
      <c r="W375" s="11"/>
      <c r="Y375" s="11">
        <v>76.12</v>
      </c>
      <c r="Z375" s="11">
        <f t="shared" si="22"/>
        <v>126.2</v>
      </c>
      <c r="AB375" s="11">
        <f t="shared" si="23"/>
        <v>75.709999999999994</v>
      </c>
      <c r="AC375" s="11">
        <v>94.29</v>
      </c>
      <c r="AD375" s="11"/>
      <c r="AE375" s="4"/>
      <c r="AF375" s="4"/>
    </row>
    <row r="376" spans="1:32">
      <c r="A376" s="56"/>
      <c r="B376" s="11"/>
      <c r="C376" s="11" t="s">
        <v>322</v>
      </c>
      <c r="D376" s="11"/>
      <c r="E376" s="11" t="s">
        <v>234</v>
      </c>
      <c r="F376" s="204">
        <v>567</v>
      </c>
      <c r="G376" s="11"/>
      <c r="H376" s="204"/>
      <c r="I376" s="11"/>
      <c r="J376" s="11">
        <v>120.51</v>
      </c>
      <c r="K376" s="185"/>
      <c r="M376" s="204">
        <v>1</v>
      </c>
      <c r="N376" s="70"/>
      <c r="P376" s="190">
        <f t="shared" si="24"/>
        <v>120.51</v>
      </c>
      <c r="Q376" s="11"/>
      <c r="R376" s="11"/>
      <c r="S376" s="11"/>
      <c r="T376" s="376">
        <f t="shared" si="25"/>
        <v>567</v>
      </c>
      <c r="U376" s="11"/>
      <c r="V376" s="11"/>
      <c r="W376" s="11"/>
      <c r="Y376" s="11">
        <v>120.51</v>
      </c>
      <c r="Z376" s="11">
        <f t="shared" si="22"/>
        <v>199.8</v>
      </c>
      <c r="AB376" s="11">
        <f t="shared" si="23"/>
        <v>119.86</v>
      </c>
      <c r="AC376" s="11">
        <v>149.27000000000001</v>
      </c>
      <c r="AD376" s="11"/>
      <c r="AE376" s="4"/>
      <c r="AF376" s="4"/>
    </row>
    <row r="377" spans="1:32">
      <c r="A377" s="56"/>
      <c r="B377" s="11"/>
      <c r="C377" s="11" t="s">
        <v>323</v>
      </c>
      <c r="D377" s="11"/>
      <c r="E377" s="11" t="s">
        <v>91</v>
      </c>
      <c r="F377" s="204">
        <v>6879</v>
      </c>
      <c r="G377" s="11"/>
      <c r="H377" s="204"/>
      <c r="I377" s="11"/>
      <c r="J377" s="11">
        <v>1559.5099999999998</v>
      </c>
      <c r="K377" s="185"/>
      <c r="M377" s="204">
        <v>32</v>
      </c>
      <c r="N377" s="70"/>
      <c r="P377" s="190">
        <f t="shared" si="24"/>
        <v>48.734687499999993</v>
      </c>
      <c r="Q377" s="11"/>
      <c r="R377" s="11"/>
      <c r="S377" s="11"/>
      <c r="T377" s="376">
        <f t="shared" si="25"/>
        <v>214.96875</v>
      </c>
      <c r="U377" s="11"/>
      <c r="V377" s="11"/>
      <c r="W377" s="11"/>
      <c r="Y377" s="11">
        <v>1559.5099999999998</v>
      </c>
      <c r="Z377" s="11">
        <f t="shared" si="22"/>
        <v>2585.6</v>
      </c>
      <c r="AB377" s="11">
        <f t="shared" si="23"/>
        <v>1551.11</v>
      </c>
      <c r="AC377" s="11">
        <v>1931.74</v>
      </c>
      <c r="AD377" s="11"/>
      <c r="AE377" s="4"/>
      <c r="AF377" s="4"/>
    </row>
    <row r="378" spans="1:32">
      <c r="A378" s="56"/>
      <c r="B378" s="11"/>
      <c r="C378" s="11" t="s">
        <v>323</v>
      </c>
      <c r="D378" s="11"/>
      <c r="E378" s="11" t="s">
        <v>92</v>
      </c>
      <c r="F378" s="204">
        <v>2142</v>
      </c>
      <c r="G378" s="11"/>
      <c r="H378" s="204"/>
      <c r="I378" s="11"/>
      <c r="J378" s="11">
        <v>461.14</v>
      </c>
      <c r="K378" s="185"/>
      <c r="M378" s="204">
        <v>5</v>
      </c>
      <c r="N378" s="70"/>
      <c r="P378" s="190">
        <f t="shared" si="24"/>
        <v>92.227999999999994</v>
      </c>
      <c r="Q378" s="11"/>
      <c r="R378" s="11"/>
      <c r="S378" s="11"/>
      <c r="T378" s="376">
        <f t="shared" si="25"/>
        <v>428.4</v>
      </c>
      <c r="U378" s="11"/>
      <c r="V378" s="11"/>
      <c r="W378" s="11"/>
      <c r="Y378" s="11">
        <v>461.14</v>
      </c>
      <c r="Z378" s="11">
        <f t="shared" si="22"/>
        <v>764.55</v>
      </c>
      <c r="AB378" s="11">
        <f t="shared" si="23"/>
        <v>458.66</v>
      </c>
      <c r="AC378" s="11">
        <v>571.21</v>
      </c>
      <c r="AD378" s="11"/>
      <c r="AE378" s="4"/>
      <c r="AF378" s="4"/>
    </row>
    <row r="379" spans="1:32">
      <c r="A379" s="56"/>
      <c r="B379" s="11"/>
      <c r="C379" s="11" t="s">
        <v>324</v>
      </c>
      <c r="D379" s="11"/>
      <c r="E379" s="11" t="s">
        <v>314</v>
      </c>
      <c r="F379" s="204">
        <v>2404</v>
      </c>
      <c r="G379" s="11"/>
      <c r="H379" s="204"/>
      <c r="I379" s="11"/>
      <c r="J379" s="11">
        <v>507.52</v>
      </c>
      <c r="K379" s="185"/>
      <c r="M379" s="204">
        <v>3</v>
      </c>
      <c r="N379" s="70"/>
      <c r="P379" s="190">
        <f t="shared" si="24"/>
        <v>169.17333333333332</v>
      </c>
      <c r="Q379" s="11"/>
      <c r="R379" s="11"/>
      <c r="S379" s="11"/>
      <c r="T379" s="376">
        <f t="shared" si="25"/>
        <v>801.33333333333337</v>
      </c>
      <c r="U379" s="11"/>
      <c r="V379" s="11"/>
      <c r="W379" s="11"/>
      <c r="Y379" s="11">
        <v>507.52</v>
      </c>
      <c r="Z379" s="11">
        <f t="shared" si="22"/>
        <v>841.45</v>
      </c>
      <c r="AB379" s="11">
        <f t="shared" si="23"/>
        <v>504.79</v>
      </c>
      <c r="AC379" s="11">
        <v>628.66</v>
      </c>
      <c r="AD379" s="11"/>
      <c r="AE379" s="4"/>
      <c r="AF379" s="4"/>
    </row>
    <row r="380" spans="1:32">
      <c r="A380" s="56"/>
      <c r="B380" s="11"/>
      <c r="C380" s="11" t="s">
        <v>324</v>
      </c>
      <c r="D380" s="11"/>
      <c r="E380" s="11" t="s">
        <v>325</v>
      </c>
      <c r="F380" s="204">
        <v>884760</v>
      </c>
      <c r="G380" s="11"/>
      <c r="H380" s="204"/>
      <c r="I380" s="11"/>
      <c r="J380" s="11">
        <v>181763.41999999975</v>
      </c>
      <c r="K380" s="185"/>
      <c r="M380" s="204">
        <v>1207</v>
      </c>
      <c r="N380" s="70"/>
      <c r="P380" s="190">
        <f t="shared" si="24"/>
        <v>150.59106876553417</v>
      </c>
      <c r="Q380" s="11"/>
      <c r="R380" s="11"/>
      <c r="S380" s="11"/>
      <c r="T380" s="376">
        <f t="shared" si="25"/>
        <v>733.02402651201328</v>
      </c>
      <c r="U380" s="11"/>
      <c r="V380" s="11"/>
      <c r="W380" s="11"/>
      <c r="Y380" s="11">
        <v>181763.41999999975</v>
      </c>
      <c r="Z380" s="11">
        <f t="shared" si="22"/>
        <v>301355.53000000003</v>
      </c>
      <c r="AB380" s="11">
        <f t="shared" si="23"/>
        <v>180784.28</v>
      </c>
      <c r="AC380" s="11">
        <v>225147.19</v>
      </c>
      <c r="AD380" s="11"/>
      <c r="AE380" s="4"/>
      <c r="AF380" s="4"/>
    </row>
    <row r="381" spans="1:32">
      <c r="A381" s="56"/>
      <c r="B381" s="11"/>
      <c r="C381" s="11" t="s">
        <v>324</v>
      </c>
      <c r="D381" s="11"/>
      <c r="E381" s="11" t="s">
        <v>327</v>
      </c>
      <c r="F381" s="204">
        <v>696</v>
      </c>
      <c r="G381" s="11"/>
      <c r="H381" s="204"/>
      <c r="I381" s="11"/>
      <c r="J381" s="11">
        <v>144.94</v>
      </c>
      <c r="K381" s="185"/>
      <c r="M381" s="204">
        <v>1</v>
      </c>
      <c r="N381" s="70"/>
      <c r="P381" s="190">
        <f t="shared" si="24"/>
        <v>144.94</v>
      </c>
      <c r="Q381" s="11"/>
      <c r="R381" s="11"/>
      <c r="S381" s="11"/>
      <c r="T381" s="376">
        <f t="shared" si="25"/>
        <v>696</v>
      </c>
      <c r="U381" s="11"/>
      <c r="V381" s="11"/>
      <c r="W381" s="11"/>
      <c r="Y381" s="11">
        <v>144.94</v>
      </c>
      <c r="Z381" s="11">
        <f t="shared" si="22"/>
        <v>240.3</v>
      </c>
      <c r="AB381" s="11">
        <f t="shared" si="23"/>
        <v>144.16</v>
      </c>
      <c r="AC381" s="11">
        <v>179.53</v>
      </c>
      <c r="AD381" s="11"/>
      <c r="AE381" s="4"/>
      <c r="AF381" s="4"/>
    </row>
    <row r="382" spans="1:32">
      <c r="A382" s="56"/>
      <c r="B382" s="11"/>
      <c r="C382" s="11" t="s">
        <v>326</v>
      </c>
      <c r="D382" s="11"/>
      <c r="E382" s="11" t="s">
        <v>98</v>
      </c>
      <c r="F382" s="204">
        <v>2342</v>
      </c>
      <c r="G382" s="11"/>
      <c r="H382" s="204"/>
      <c r="I382" s="11"/>
      <c r="J382" s="11">
        <v>486.06</v>
      </c>
      <c r="K382" s="185"/>
      <c r="M382" s="204">
        <v>1</v>
      </c>
      <c r="N382" s="70"/>
      <c r="P382" s="190">
        <f t="shared" si="24"/>
        <v>486.06</v>
      </c>
      <c r="Q382" s="11"/>
      <c r="R382" s="11"/>
      <c r="S382" s="11"/>
      <c r="T382" s="376">
        <f t="shared" si="25"/>
        <v>2342</v>
      </c>
      <c r="U382" s="11"/>
      <c r="V382" s="11"/>
      <c r="W382" s="11"/>
      <c r="Y382" s="11">
        <v>486.06</v>
      </c>
      <c r="Z382" s="11">
        <f t="shared" si="22"/>
        <v>805.87</v>
      </c>
      <c r="AB382" s="11">
        <f t="shared" si="23"/>
        <v>483.44</v>
      </c>
      <c r="AC382" s="11">
        <v>602.07000000000005</v>
      </c>
      <c r="AD382" s="11"/>
      <c r="AE382" s="4"/>
      <c r="AF382" s="4"/>
    </row>
    <row r="383" spans="1:32">
      <c r="A383" s="56"/>
      <c r="B383" s="11"/>
      <c r="C383" s="11" t="s">
        <v>326</v>
      </c>
      <c r="D383" s="11"/>
      <c r="E383" s="11" t="s">
        <v>257</v>
      </c>
      <c r="F383" s="204">
        <v>122</v>
      </c>
      <c r="G383" s="11"/>
      <c r="H383" s="204"/>
      <c r="I383" s="11"/>
      <c r="J383" s="11">
        <v>30.52</v>
      </c>
      <c r="K383" s="185"/>
      <c r="M383" s="204">
        <v>1</v>
      </c>
      <c r="N383" s="70"/>
      <c r="P383" s="190">
        <f t="shared" si="24"/>
        <v>30.52</v>
      </c>
      <c r="Q383" s="11"/>
      <c r="R383" s="11"/>
      <c r="S383" s="11"/>
      <c r="T383" s="376">
        <f t="shared" si="25"/>
        <v>122</v>
      </c>
      <c r="U383" s="11"/>
      <c r="V383" s="11"/>
      <c r="W383" s="11"/>
      <c r="Y383" s="11">
        <v>30.52</v>
      </c>
      <c r="Z383" s="11">
        <f t="shared" si="22"/>
        <v>50.6</v>
      </c>
      <c r="AB383" s="11">
        <f t="shared" si="23"/>
        <v>30.36</v>
      </c>
      <c r="AC383" s="11">
        <v>37.799999999999997</v>
      </c>
      <c r="AD383" s="11"/>
      <c r="AE383" s="4"/>
      <c r="AF383" s="4"/>
    </row>
    <row r="384" spans="1:32">
      <c r="A384" s="56"/>
      <c r="B384" s="11"/>
      <c r="C384" s="11" t="s">
        <v>326</v>
      </c>
      <c r="D384" s="11"/>
      <c r="E384" s="11" t="s">
        <v>327</v>
      </c>
      <c r="F384" s="204">
        <v>4229227</v>
      </c>
      <c r="G384" s="11"/>
      <c r="H384" s="204"/>
      <c r="I384" s="11"/>
      <c r="J384" s="11">
        <v>874588.32000000298</v>
      </c>
      <c r="K384" s="185"/>
      <c r="M384" s="204">
        <v>5104</v>
      </c>
      <c r="N384" s="70"/>
      <c r="P384" s="190">
        <f t="shared" si="24"/>
        <v>171.35351097178741</v>
      </c>
      <c r="Q384" s="11"/>
      <c r="R384" s="11"/>
      <c r="S384" s="11"/>
      <c r="T384" s="376">
        <f t="shared" si="25"/>
        <v>828.61030564263319</v>
      </c>
      <c r="U384" s="11"/>
      <c r="V384" s="11"/>
      <c r="W384" s="11"/>
      <c r="Y384" s="11">
        <v>874588.32000000298</v>
      </c>
      <c r="Z384" s="11">
        <f t="shared" si="22"/>
        <v>1450027.88</v>
      </c>
      <c r="AB384" s="11">
        <f t="shared" si="23"/>
        <v>869876.98</v>
      </c>
      <c r="AC384" s="11">
        <v>1083337.3700000001</v>
      </c>
      <c r="AD384" s="11"/>
      <c r="AE384" s="4"/>
      <c r="AF384" s="4"/>
    </row>
    <row r="385" spans="1:32">
      <c r="A385" s="56"/>
      <c r="B385" s="11"/>
      <c r="C385" s="11" t="s">
        <v>326</v>
      </c>
      <c r="D385" s="11"/>
      <c r="E385" s="11" t="s">
        <v>223</v>
      </c>
      <c r="F385" s="204">
        <v>518</v>
      </c>
      <c r="G385" s="11"/>
      <c r="H385" s="204"/>
      <c r="I385" s="11"/>
      <c r="J385" s="11">
        <v>109.99</v>
      </c>
      <c r="K385" s="185"/>
      <c r="M385" s="204">
        <v>1</v>
      </c>
      <c r="N385" s="70"/>
      <c r="P385" s="190">
        <f t="shared" si="24"/>
        <v>109.99</v>
      </c>
      <c r="Q385" s="11"/>
      <c r="R385" s="11"/>
      <c r="S385" s="11"/>
      <c r="T385" s="376">
        <f t="shared" si="25"/>
        <v>518</v>
      </c>
      <c r="U385" s="11"/>
      <c r="V385" s="11"/>
      <c r="W385" s="11"/>
      <c r="Y385" s="11">
        <v>109.99</v>
      </c>
      <c r="Z385" s="11">
        <f t="shared" si="22"/>
        <v>182.36</v>
      </c>
      <c r="AB385" s="11">
        <f t="shared" si="23"/>
        <v>109.4</v>
      </c>
      <c r="AC385" s="11">
        <v>136.24</v>
      </c>
      <c r="AD385" s="11"/>
      <c r="AE385" s="4"/>
      <c r="AF385" s="4"/>
    </row>
    <row r="386" spans="1:32">
      <c r="A386" s="56"/>
      <c r="B386" s="11"/>
      <c r="C386" s="11" t="s">
        <v>675</v>
      </c>
      <c r="D386" s="11"/>
      <c r="E386" s="11" t="s">
        <v>204</v>
      </c>
      <c r="F386" s="204">
        <v>3542198</v>
      </c>
      <c r="G386" s="11"/>
      <c r="H386" s="204"/>
      <c r="I386" s="11"/>
      <c r="J386" s="11">
        <v>740896.03000000084</v>
      </c>
      <c r="K386" s="185"/>
      <c r="M386" s="204">
        <v>6000</v>
      </c>
      <c r="N386" s="70"/>
      <c r="P386" s="190">
        <f t="shared" si="24"/>
        <v>123.4826716666668</v>
      </c>
      <c r="Q386" s="11"/>
      <c r="R386" s="11"/>
      <c r="S386" s="11"/>
      <c r="T386" s="376">
        <f t="shared" si="25"/>
        <v>590.36633333333339</v>
      </c>
      <c r="U386" s="11"/>
      <c r="V386" s="11"/>
      <c r="W386" s="11"/>
      <c r="Y386" s="11">
        <v>740896.03000000084</v>
      </c>
      <c r="Z386" s="11">
        <f t="shared" si="22"/>
        <v>1228372.1100000001</v>
      </c>
      <c r="AB386" s="11">
        <f t="shared" si="23"/>
        <v>736904.88</v>
      </c>
      <c r="AC386" s="11">
        <v>917735.05</v>
      </c>
      <c r="AD386" s="11"/>
      <c r="AE386" s="4"/>
      <c r="AF386" s="4"/>
    </row>
    <row r="387" spans="1:32">
      <c r="A387" s="56"/>
      <c r="B387" s="11"/>
      <c r="C387" s="11" t="s">
        <v>329</v>
      </c>
      <c r="D387" s="11"/>
      <c r="E387" s="11" t="s">
        <v>98</v>
      </c>
      <c r="F387" s="204">
        <v>127058</v>
      </c>
      <c r="G387" s="11"/>
      <c r="H387" s="204"/>
      <c r="I387" s="11"/>
      <c r="J387" s="11">
        <v>26658.649999999998</v>
      </c>
      <c r="K387" s="185"/>
      <c r="M387" s="204">
        <v>212</v>
      </c>
      <c r="N387" s="70"/>
      <c r="P387" s="190">
        <f t="shared" si="24"/>
        <v>125.74834905660376</v>
      </c>
      <c r="Q387" s="11"/>
      <c r="R387" s="11"/>
      <c r="S387" s="11"/>
      <c r="T387" s="376">
        <f t="shared" si="25"/>
        <v>599.33018867924534</v>
      </c>
      <c r="U387" s="11"/>
      <c r="V387" s="11"/>
      <c r="W387" s="11"/>
      <c r="Y387" s="11">
        <v>26658.649999999998</v>
      </c>
      <c r="Z387" s="11">
        <f t="shared" si="22"/>
        <v>44198.84</v>
      </c>
      <c r="AB387" s="11">
        <f t="shared" si="23"/>
        <v>26515.040000000001</v>
      </c>
      <c r="AC387" s="11">
        <v>33021.61</v>
      </c>
      <c r="AD387" s="11"/>
      <c r="AE387" s="4"/>
      <c r="AF387" s="4"/>
    </row>
    <row r="388" spans="1:32">
      <c r="A388" s="56"/>
      <c r="B388" s="11"/>
      <c r="C388" s="11" t="s">
        <v>726</v>
      </c>
      <c r="D388" s="11"/>
      <c r="E388" s="11" t="s">
        <v>212</v>
      </c>
      <c r="F388" s="204">
        <v>2013</v>
      </c>
      <c r="G388" s="11"/>
      <c r="H388" s="204"/>
      <c r="I388" s="11"/>
      <c r="J388" s="11">
        <v>426.47</v>
      </c>
      <c r="K388" s="185"/>
      <c r="M388" s="204">
        <v>3</v>
      </c>
      <c r="N388" s="70"/>
      <c r="P388" s="190">
        <f t="shared" si="24"/>
        <v>142.15666666666667</v>
      </c>
      <c r="Q388" s="11"/>
      <c r="R388" s="11"/>
      <c r="S388" s="11"/>
      <c r="T388" s="376">
        <f t="shared" si="25"/>
        <v>671</v>
      </c>
      <c r="U388" s="11"/>
      <c r="V388" s="11"/>
      <c r="W388" s="11"/>
      <c r="Y388" s="11">
        <v>426.47</v>
      </c>
      <c r="Z388" s="11">
        <f t="shared" si="22"/>
        <v>707.07</v>
      </c>
      <c r="AB388" s="11">
        <f t="shared" si="23"/>
        <v>424.17</v>
      </c>
      <c r="AC388" s="11">
        <v>528.26</v>
      </c>
      <c r="AD388" s="11"/>
      <c r="AE388" s="4"/>
      <c r="AF388" s="4"/>
    </row>
    <row r="389" spans="1:32">
      <c r="A389" s="56"/>
      <c r="B389" s="11"/>
      <c r="C389" s="11" t="s">
        <v>330</v>
      </c>
      <c r="D389" s="11"/>
      <c r="E389" s="11" t="s">
        <v>204</v>
      </c>
      <c r="F389" s="204">
        <v>535</v>
      </c>
      <c r="G389" s="11"/>
      <c r="H389" s="204"/>
      <c r="I389" s="11"/>
      <c r="J389" s="11">
        <v>115.2</v>
      </c>
      <c r="K389" s="185"/>
      <c r="M389" s="204">
        <v>1</v>
      </c>
      <c r="N389" s="70"/>
      <c r="P389" s="190">
        <f t="shared" si="24"/>
        <v>115.2</v>
      </c>
      <c r="Q389" s="11"/>
      <c r="R389" s="11"/>
      <c r="S389" s="11"/>
      <c r="T389" s="376">
        <f t="shared" si="25"/>
        <v>535</v>
      </c>
      <c r="U389" s="11"/>
      <c r="V389" s="11"/>
      <c r="W389" s="11"/>
      <c r="Y389" s="11">
        <v>115.2</v>
      </c>
      <c r="Z389" s="11">
        <f t="shared" si="22"/>
        <v>191</v>
      </c>
      <c r="AB389" s="11">
        <f t="shared" si="23"/>
        <v>114.58</v>
      </c>
      <c r="AC389" s="11">
        <v>142.69999999999999</v>
      </c>
      <c r="AD389" s="11"/>
      <c r="AE389" s="4"/>
      <c r="AF389" s="4"/>
    </row>
    <row r="390" spans="1:32">
      <c r="A390" s="56"/>
      <c r="B390" s="11"/>
      <c r="C390" s="11" t="s">
        <v>330</v>
      </c>
      <c r="D390" s="11"/>
      <c r="E390" s="11" t="s">
        <v>159</v>
      </c>
      <c r="F390" s="204">
        <v>2581</v>
      </c>
      <c r="G390" s="11"/>
      <c r="H390" s="204"/>
      <c r="I390" s="11"/>
      <c r="J390" s="11">
        <v>559.47</v>
      </c>
      <c r="K390" s="185"/>
      <c r="M390" s="204">
        <v>6</v>
      </c>
      <c r="N390" s="70"/>
      <c r="P390" s="190">
        <f t="shared" si="24"/>
        <v>93.245000000000005</v>
      </c>
      <c r="Q390" s="11"/>
      <c r="R390" s="11"/>
      <c r="S390" s="11"/>
      <c r="T390" s="376">
        <f t="shared" si="25"/>
        <v>430.16666666666669</v>
      </c>
      <c r="U390" s="11"/>
      <c r="V390" s="11"/>
      <c r="W390" s="11"/>
      <c r="Y390" s="11">
        <v>559.47</v>
      </c>
      <c r="Z390" s="11">
        <f t="shared" si="22"/>
        <v>927.58</v>
      </c>
      <c r="AB390" s="11">
        <f t="shared" si="23"/>
        <v>556.46</v>
      </c>
      <c r="AC390" s="11">
        <v>693.01</v>
      </c>
      <c r="AD390" s="11"/>
      <c r="AE390" s="4"/>
      <c r="AF390" s="4"/>
    </row>
    <row r="391" spans="1:32">
      <c r="A391" s="56"/>
      <c r="B391" s="11"/>
      <c r="C391" s="11" t="s">
        <v>330</v>
      </c>
      <c r="D391" s="11"/>
      <c r="E391" s="11" t="s">
        <v>282</v>
      </c>
      <c r="F391" s="204">
        <v>348947</v>
      </c>
      <c r="G391" s="11"/>
      <c r="H391" s="204"/>
      <c r="I391" s="11"/>
      <c r="J391" s="11">
        <v>73542.320000000007</v>
      </c>
      <c r="K391" s="185"/>
      <c r="M391" s="204">
        <v>757</v>
      </c>
      <c r="N391" s="70"/>
      <c r="P391" s="190">
        <f t="shared" si="24"/>
        <v>97.149696169088514</v>
      </c>
      <c r="Q391" s="11"/>
      <c r="R391" s="11"/>
      <c r="S391" s="11"/>
      <c r="T391" s="376">
        <f t="shared" si="25"/>
        <v>460.96036988110967</v>
      </c>
      <c r="U391" s="11"/>
      <c r="V391" s="11"/>
      <c r="W391" s="11"/>
      <c r="Y391" s="11">
        <v>73542.320000000007</v>
      </c>
      <c r="Z391" s="11">
        <f t="shared" si="22"/>
        <v>121929.84</v>
      </c>
      <c r="AB391" s="11">
        <f t="shared" si="23"/>
        <v>73146.149999999994</v>
      </c>
      <c r="AC391" s="11">
        <v>91095.59</v>
      </c>
      <c r="AD391" s="11"/>
      <c r="AE391" s="4"/>
      <c r="AF391" s="4"/>
    </row>
    <row r="392" spans="1:32">
      <c r="A392" s="56"/>
      <c r="B392" s="11"/>
      <c r="C392" s="11" t="s">
        <v>330</v>
      </c>
      <c r="D392" s="11"/>
      <c r="E392" s="11" t="s">
        <v>331</v>
      </c>
      <c r="F392" s="204">
        <v>1079</v>
      </c>
      <c r="G392" s="11"/>
      <c r="H392" s="204"/>
      <c r="I392" s="11"/>
      <c r="J392" s="11">
        <v>227.44</v>
      </c>
      <c r="K392" s="185"/>
      <c r="M392" s="204">
        <v>1</v>
      </c>
      <c r="N392" s="70"/>
      <c r="P392" s="190">
        <f t="shared" si="24"/>
        <v>227.44</v>
      </c>
      <c r="Q392" s="11"/>
      <c r="R392" s="11"/>
      <c r="S392" s="11"/>
      <c r="T392" s="376">
        <f t="shared" si="25"/>
        <v>1079</v>
      </c>
      <c r="U392" s="11"/>
      <c r="V392" s="11"/>
      <c r="W392" s="11"/>
      <c r="Y392" s="11">
        <v>227.44</v>
      </c>
      <c r="Z392" s="11">
        <f t="shared" si="22"/>
        <v>377.09</v>
      </c>
      <c r="AB392" s="11">
        <f t="shared" si="23"/>
        <v>226.21</v>
      </c>
      <c r="AC392" s="11">
        <v>281.73</v>
      </c>
      <c r="AD392" s="11"/>
      <c r="AE392" s="4"/>
      <c r="AF392" s="4"/>
    </row>
    <row r="393" spans="1:32">
      <c r="A393" s="56"/>
      <c r="B393" s="11"/>
      <c r="C393" s="11" t="s">
        <v>332</v>
      </c>
      <c r="D393" s="11"/>
      <c r="E393" s="11" t="s">
        <v>161</v>
      </c>
      <c r="F393" s="204">
        <v>1421</v>
      </c>
      <c r="G393" s="11"/>
      <c r="H393" s="204"/>
      <c r="I393" s="11"/>
      <c r="J393" s="11">
        <v>302.45</v>
      </c>
      <c r="K393" s="185"/>
      <c r="M393" s="204">
        <v>1</v>
      </c>
      <c r="N393" s="70"/>
      <c r="P393" s="190">
        <f t="shared" si="24"/>
        <v>302.45</v>
      </c>
      <c r="Q393" s="11"/>
      <c r="R393" s="11"/>
      <c r="S393" s="11"/>
      <c r="T393" s="376">
        <f t="shared" si="25"/>
        <v>1421</v>
      </c>
      <c r="U393" s="11"/>
      <c r="V393" s="11"/>
      <c r="W393" s="11"/>
      <c r="Y393" s="11">
        <v>302.45</v>
      </c>
      <c r="Z393" s="11">
        <f t="shared" si="22"/>
        <v>501.45</v>
      </c>
      <c r="AB393" s="11">
        <f t="shared" si="23"/>
        <v>300.82</v>
      </c>
      <c r="AC393" s="11">
        <v>374.64</v>
      </c>
      <c r="AD393" s="11"/>
      <c r="AE393" s="4"/>
      <c r="AF393" s="4"/>
    </row>
    <row r="394" spans="1:32">
      <c r="A394" s="56"/>
      <c r="B394" s="11"/>
      <c r="C394" s="11" t="s">
        <v>332</v>
      </c>
      <c r="D394" s="11"/>
      <c r="E394" s="11" t="s">
        <v>229</v>
      </c>
      <c r="F394" s="204">
        <v>1222919</v>
      </c>
      <c r="G394" s="11"/>
      <c r="H394" s="204"/>
      <c r="I394" s="11"/>
      <c r="J394" s="11">
        <v>250610.63999999993</v>
      </c>
      <c r="K394" s="185"/>
      <c r="M394" s="204">
        <v>1686</v>
      </c>
      <c r="N394" s="70"/>
      <c r="P394" s="190">
        <f t="shared" si="24"/>
        <v>148.64213523131667</v>
      </c>
      <c r="Q394" s="11"/>
      <c r="R394" s="11"/>
      <c r="S394" s="11"/>
      <c r="T394" s="376">
        <f t="shared" si="25"/>
        <v>725.33748517200479</v>
      </c>
      <c r="U394" s="11"/>
      <c r="V394" s="11"/>
      <c r="W394" s="11"/>
      <c r="Y394" s="11">
        <v>250610.63999999993</v>
      </c>
      <c r="Z394" s="11">
        <f t="shared" si="22"/>
        <v>415501.11</v>
      </c>
      <c r="AB394" s="11">
        <f t="shared" si="23"/>
        <v>249260.62</v>
      </c>
      <c r="AC394" s="11">
        <v>310427.05</v>
      </c>
      <c r="AD394" s="11"/>
      <c r="AE394" s="4"/>
      <c r="AF394" s="4"/>
    </row>
    <row r="395" spans="1:32">
      <c r="A395" s="56"/>
      <c r="B395" s="11"/>
      <c r="C395" s="11" t="s">
        <v>332</v>
      </c>
      <c r="D395" s="11"/>
      <c r="E395" s="11" t="s">
        <v>437</v>
      </c>
      <c r="F395" s="204"/>
      <c r="G395" s="11"/>
      <c r="H395" s="204"/>
      <c r="I395" s="11"/>
      <c r="J395" s="11">
        <v>5.87</v>
      </c>
      <c r="K395" s="185"/>
      <c r="M395" s="204">
        <v>1</v>
      </c>
      <c r="N395" s="70"/>
      <c r="P395" s="190">
        <f t="shared" si="24"/>
        <v>5.87</v>
      </c>
      <c r="Q395" s="11"/>
      <c r="R395" s="11"/>
      <c r="S395" s="11"/>
      <c r="T395" s="376">
        <f t="shared" si="25"/>
        <v>0</v>
      </c>
      <c r="U395" s="11"/>
      <c r="V395" s="11"/>
      <c r="W395" s="11"/>
      <c r="Y395" s="11">
        <v>5.87</v>
      </c>
      <c r="Z395" s="11">
        <f t="shared" si="22"/>
        <v>9.73</v>
      </c>
      <c r="AB395" s="11">
        <f t="shared" si="23"/>
        <v>5.84</v>
      </c>
      <c r="AC395" s="11">
        <v>7.27</v>
      </c>
      <c r="AD395" s="11"/>
      <c r="AE395" s="4"/>
      <c r="AF395" s="4"/>
    </row>
    <row r="396" spans="1:32">
      <c r="A396" s="56"/>
      <c r="B396" s="11"/>
      <c r="C396" s="11" t="s">
        <v>333</v>
      </c>
      <c r="D396" s="11"/>
      <c r="E396" s="11" t="s">
        <v>234</v>
      </c>
      <c r="F396" s="204">
        <v>176899</v>
      </c>
      <c r="G396" s="11"/>
      <c r="H396" s="204"/>
      <c r="I396" s="11"/>
      <c r="J396" s="11">
        <v>36158.020000000019</v>
      </c>
      <c r="K396" s="185"/>
      <c r="M396" s="204">
        <v>345</v>
      </c>
      <c r="N396" s="70"/>
      <c r="P396" s="190">
        <f t="shared" si="24"/>
        <v>104.80585507246383</v>
      </c>
      <c r="Q396" s="11"/>
      <c r="R396" s="11"/>
      <c r="S396" s="11"/>
      <c r="T396" s="376">
        <f t="shared" si="25"/>
        <v>512.75072463768117</v>
      </c>
      <c r="U396" s="11"/>
      <c r="V396" s="11"/>
      <c r="W396" s="11"/>
      <c r="Y396" s="11">
        <v>36158.020000000019</v>
      </c>
      <c r="Z396" s="11">
        <f t="shared" si="22"/>
        <v>59948.36</v>
      </c>
      <c r="AB396" s="11">
        <f t="shared" si="23"/>
        <v>35963.24</v>
      </c>
      <c r="AC396" s="11">
        <v>44788.31</v>
      </c>
      <c r="AD396" s="11"/>
      <c r="AE396" s="4"/>
      <c r="AF396" s="4"/>
    </row>
    <row r="397" spans="1:32">
      <c r="A397" s="56"/>
      <c r="B397" s="11"/>
      <c r="C397" s="11" t="s">
        <v>334</v>
      </c>
      <c r="D397" s="11"/>
      <c r="E397" s="11" t="s">
        <v>1436</v>
      </c>
      <c r="F397" s="204">
        <v>207</v>
      </c>
      <c r="G397" s="11"/>
      <c r="H397" s="204"/>
      <c r="I397" s="11"/>
      <c r="J397" s="11">
        <v>47.95</v>
      </c>
      <c r="K397" s="185"/>
      <c r="M397" s="204">
        <v>1</v>
      </c>
      <c r="N397" s="70"/>
      <c r="P397" s="190">
        <f t="shared" si="24"/>
        <v>47.95</v>
      </c>
      <c r="Q397" s="11"/>
      <c r="R397" s="11"/>
      <c r="S397" s="11"/>
      <c r="T397" s="376">
        <f t="shared" si="25"/>
        <v>207</v>
      </c>
      <c r="U397" s="11"/>
      <c r="V397" s="11"/>
      <c r="W397" s="11"/>
      <c r="Y397" s="11">
        <v>47.95</v>
      </c>
      <c r="Z397" s="11">
        <f t="shared" si="22"/>
        <v>79.5</v>
      </c>
      <c r="AB397" s="11">
        <f t="shared" si="23"/>
        <v>47.69</v>
      </c>
      <c r="AC397" s="11">
        <v>59.39</v>
      </c>
      <c r="AD397" s="11"/>
      <c r="AE397" s="4"/>
      <c r="AF397" s="4"/>
    </row>
    <row r="398" spans="1:32">
      <c r="A398" s="56"/>
      <c r="B398" s="11"/>
      <c r="C398" s="11" t="s">
        <v>334</v>
      </c>
      <c r="D398" s="11"/>
      <c r="E398" s="11" t="s">
        <v>335</v>
      </c>
      <c r="F398" s="204">
        <v>305587</v>
      </c>
      <c r="G398" s="11"/>
      <c r="H398" s="204"/>
      <c r="I398" s="11"/>
      <c r="J398" s="11">
        <v>62011.490000000085</v>
      </c>
      <c r="K398" s="185"/>
      <c r="M398" s="204">
        <v>497</v>
      </c>
      <c r="N398" s="70"/>
      <c r="P398" s="190">
        <f t="shared" si="24"/>
        <v>124.77160965794786</v>
      </c>
      <c r="Q398" s="11"/>
      <c r="R398" s="11"/>
      <c r="S398" s="11"/>
      <c r="T398" s="376">
        <f t="shared" si="25"/>
        <v>614.86317907444663</v>
      </c>
      <c r="U398" s="11"/>
      <c r="V398" s="11"/>
      <c r="W398" s="11"/>
      <c r="Y398" s="11">
        <v>62011.490000000085</v>
      </c>
      <c r="Z398" s="11">
        <f t="shared" si="22"/>
        <v>102812.25</v>
      </c>
      <c r="AB398" s="11">
        <f t="shared" si="23"/>
        <v>61677.440000000002</v>
      </c>
      <c r="AC398" s="11">
        <v>76812.56</v>
      </c>
      <c r="AD398" s="11"/>
      <c r="AE398" s="4"/>
      <c r="AF398" s="4"/>
    </row>
    <row r="399" spans="1:32">
      <c r="A399" s="56"/>
      <c r="B399" s="11"/>
      <c r="C399" s="11" t="s">
        <v>336</v>
      </c>
      <c r="D399" s="11"/>
      <c r="E399" s="11" t="s">
        <v>337</v>
      </c>
      <c r="F399" s="204">
        <v>171674</v>
      </c>
      <c r="G399" s="11"/>
      <c r="H399" s="204"/>
      <c r="I399" s="11"/>
      <c r="J399" s="11">
        <v>34758.750000000022</v>
      </c>
      <c r="K399" s="185"/>
      <c r="M399" s="204">
        <v>301</v>
      </c>
      <c r="N399" s="70"/>
      <c r="P399" s="190">
        <f t="shared" si="24"/>
        <v>115.47757475083064</v>
      </c>
      <c r="Q399" s="11"/>
      <c r="R399" s="11"/>
      <c r="S399" s="11"/>
      <c r="T399" s="376">
        <f t="shared" si="25"/>
        <v>570.34551495016615</v>
      </c>
      <c r="U399" s="11"/>
      <c r="V399" s="11"/>
      <c r="W399" s="11"/>
      <c r="Y399" s="11">
        <v>34758.750000000022</v>
      </c>
      <c r="Z399" s="11">
        <f t="shared" si="22"/>
        <v>57628.44</v>
      </c>
      <c r="AB399" s="11">
        <f t="shared" si="23"/>
        <v>34571.51</v>
      </c>
      <c r="AC399" s="11">
        <v>43055.06</v>
      </c>
      <c r="AD399" s="11"/>
      <c r="AE399" s="4"/>
      <c r="AF399" s="4"/>
    </row>
    <row r="400" spans="1:32">
      <c r="A400" s="56"/>
      <c r="B400" s="11"/>
      <c r="C400" s="11" t="s">
        <v>727</v>
      </c>
      <c r="D400" s="11"/>
      <c r="E400" s="11" t="s">
        <v>118</v>
      </c>
      <c r="F400" s="204">
        <v>702058</v>
      </c>
      <c r="G400" s="11"/>
      <c r="H400" s="204"/>
      <c r="I400" s="11"/>
      <c r="J400" s="11">
        <v>148365.42000000007</v>
      </c>
      <c r="K400" s="185"/>
      <c r="M400" s="204">
        <v>1179</v>
      </c>
      <c r="N400" s="70"/>
      <c r="P400" s="190">
        <f t="shared" si="24"/>
        <v>125.8400508905853</v>
      </c>
      <c r="Q400" s="11"/>
      <c r="R400" s="11"/>
      <c r="S400" s="11"/>
      <c r="T400" s="376">
        <f t="shared" si="25"/>
        <v>595.46904156064465</v>
      </c>
      <c r="U400" s="11"/>
      <c r="V400" s="11"/>
      <c r="W400" s="11"/>
      <c r="Y400" s="11">
        <v>148365.42000000007</v>
      </c>
      <c r="Z400" s="11">
        <f t="shared" si="22"/>
        <v>245983.16</v>
      </c>
      <c r="AB400" s="11">
        <f t="shared" si="23"/>
        <v>147566.19</v>
      </c>
      <c r="AC400" s="11">
        <v>183777.67</v>
      </c>
      <c r="AD400" s="11"/>
      <c r="AE400" s="4"/>
      <c r="AF400" s="4"/>
    </row>
    <row r="401" spans="1:32">
      <c r="A401" s="56"/>
      <c r="B401" s="11"/>
      <c r="C401" s="11" t="s">
        <v>1437</v>
      </c>
      <c r="D401" s="11"/>
      <c r="E401" s="11" t="s">
        <v>118</v>
      </c>
      <c r="F401" s="204">
        <v>39062</v>
      </c>
      <c r="G401" s="11"/>
      <c r="H401" s="204"/>
      <c r="I401" s="11"/>
      <c r="J401" s="11">
        <v>8340.0900000000038</v>
      </c>
      <c r="K401" s="185"/>
      <c r="M401" s="204">
        <v>102</v>
      </c>
      <c r="N401" s="70"/>
      <c r="P401" s="190">
        <f t="shared" si="24"/>
        <v>81.76558823529416</v>
      </c>
      <c r="Q401" s="11"/>
      <c r="R401" s="11"/>
      <c r="S401" s="11"/>
      <c r="T401" s="376">
        <f t="shared" si="25"/>
        <v>382.96078431372547</v>
      </c>
      <c r="U401" s="11"/>
      <c r="V401" s="11"/>
      <c r="W401" s="11"/>
      <c r="Y401" s="11">
        <v>8340.0900000000038</v>
      </c>
      <c r="Z401" s="11">
        <f t="shared" si="22"/>
        <v>13827.49</v>
      </c>
      <c r="AB401" s="11">
        <f t="shared" si="23"/>
        <v>8295.16</v>
      </c>
      <c r="AC401" s="11">
        <v>10330.719999999999</v>
      </c>
      <c r="AD401" s="11"/>
      <c r="AE401" s="4"/>
      <c r="AF401" s="4"/>
    </row>
    <row r="402" spans="1:32">
      <c r="A402" s="56"/>
      <c r="B402" s="11"/>
      <c r="C402" s="11" t="s">
        <v>677</v>
      </c>
      <c r="D402" s="11"/>
      <c r="E402" s="11" t="s">
        <v>147</v>
      </c>
      <c r="F402" s="204">
        <v>1059279</v>
      </c>
      <c r="G402" s="11"/>
      <c r="H402" s="204"/>
      <c r="I402" s="11"/>
      <c r="J402" s="11">
        <v>225797.39999999959</v>
      </c>
      <c r="K402" s="185"/>
      <c r="M402" s="204">
        <v>2945</v>
      </c>
      <c r="N402" s="70"/>
      <c r="P402" s="190">
        <f t="shared" si="24"/>
        <v>76.671443123938744</v>
      </c>
      <c r="Q402" s="11"/>
      <c r="R402" s="11"/>
      <c r="S402" s="11"/>
      <c r="T402" s="376">
        <f t="shared" si="25"/>
        <v>359.68726655348047</v>
      </c>
      <c r="U402" s="11"/>
      <c r="V402" s="11"/>
      <c r="W402" s="11"/>
      <c r="Y402" s="11">
        <v>225797.39999999959</v>
      </c>
      <c r="Z402" s="11">
        <f t="shared" si="22"/>
        <v>374361.88</v>
      </c>
      <c r="AB402" s="11">
        <f t="shared" si="23"/>
        <v>224581.05</v>
      </c>
      <c r="AC402" s="11">
        <v>279691.32</v>
      </c>
      <c r="AD402" s="11"/>
      <c r="AE402" s="4"/>
      <c r="AF402" s="4"/>
    </row>
    <row r="403" spans="1:32">
      <c r="A403" s="56"/>
      <c r="B403" s="11"/>
      <c r="C403" s="11" t="s">
        <v>677</v>
      </c>
      <c r="D403" s="11"/>
      <c r="E403" s="11" t="s">
        <v>244</v>
      </c>
      <c r="F403" s="204">
        <v>197</v>
      </c>
      <c r="G403" s="11"/>
      <c r="H403" s="204"/>
      <c r="I403" s="11"/>
      <c r="J403" s="11">
        <v>45.77</v>
      </c>
      <c r="K403" s="185"/>
      <c r="M403" s="204">
        <v>1</v>
      </c>
      <c r="N403" s="70"/>
      <c r="P403" s="190">
        <f t="shared" si="24"/>
        <v>45.77</v>
      </c>
      <c r="Q403" s="11"/>
      <c r="R403" s="11"/>
      <c r="S403" s="11"/>
      <c r="T403" s="376">
        <f t="shared" si="25"/>
        <v>197</v>
      </c>
      <c r="U403" s="11"/>
      <c r="V403" s="11"/>
      <c r="W403" s="11"/>
      <c r="Y403" s="11">
        <v>45.77</v>
      </c>
      <c r="Z403" s="11">
        <f t="shared" si="22"/>
        <v>75.88</v>
      </c>
      <c r="AB403" s="11">
        <f t="shared" si="23"/>
        <v>45.52</v>
      </c>
      <c r="AC403" s="11">
        <v>56.69</v>
      </c>
      <c r="AD403" s="11"/>
      <c r="AE403" s="4"/>
      <c r="AF403" s="4"/>
    </row>
    <row r="404" spans="1:32">
      <c r="A404" s="56"/>
      <c r="B404" s="11"/>
      <c r="C404" s="11" t="s">
        <v>556</v>
      </c>
      <c r="D404" s="11"/>
      <c r="E404" s="11" t="s">
        <v>437</v>
      </c>
      <c r="F404" s="204">
        <v>2574</v>
      </c>
      <c r="G404" s="11"/>
      <c r="H404" s="204"/>
      <c r="I404" s="11"/>
      <c r="J404" s="11">
        <v>472.86</v>
      </c>
      <c r="K404" s="185"/>
      <c r="M404" s="204">
        <v>5</v>
      </c>
      <c r="N404" s="70"/>
      <c r="P404" s="190">
        <f t="shared" si="24"/>
        <v>94.572000000000003</v>
      </c>
      <c r="Q404" s="11"/>
      <c r="R404" s="11"/>
      <c r="S404" s="11"/>
      <c r="T404" s="376">
        <f t="shared" si="25"/>
        <v>514.79999999999995</v>
      </c>
      <c r="U404" s="11"/>
      <c r="V404" s="11"/>
      <c r="W404" s="11"/>
      <c r="Y404" s="11">
        <v>472.86</v>
      </c>
      <c r="Z404" s="11">
        <f t="shared" si="22"/>
        <v>783.98</v>
      </c>
      <c r="AB404" s="11">
        <f t="shared" si="23"/>
        <v>470.31</v>
      </c>
      <c r="AC404" s="11">
        <v>585.72</v>
      </c>
      <c r="AD404" s="11"/>
      <c r="AE404" s="4"/>
      <c r="AF404" s="4"/>
    </row>
    <row r="405" spans="1:32">
      <c r="A405" s="56"/>
      <c r="B405" s="11"/>
      <c r="C405" s="11" t="s">
        <v>678</v>
      </c>
      <c r="D405" s="11"/>
      <c r="E405" s="11" t="s">
        <v>147</v>
      </c>
      <c r="F405" s="204">
        <v>559</v>
      </c>
      <c r="G405" s="11"/>
      <c r="H405" s="204"/>
      <c r="I405" s="11"/>
      <c r="J405" s="11">
        <v>117.13</v>
      </c>
      <c r="K405" s="185"/>
      <c r="M405" s="204">
        <v>1</v>
      </c>
      <c r="N405" s="70"/>
      <c r="P405" s="190">
        <f t="shared" si="24"/>
        <v>117.13</v>
      </c>
      <c r="Q405" s="11"/>
      <c r="R405" s="11"/>
      <c r="S405" s="11"/>
      <c r="T405" s="376">
        <f t="shared" si="25"/>
        <v>559</v>
      </c>
      <c r="U405" s="11"/>
      <c r="V405" s="11"/>
      <c r="W405" s="11"/>
      <c r="Y405" s="11">
        <v>117.13</v>
      </c>
      <c r="Z405" s="11">
        <f t="shared" si="22"/>
        <v>194.2</v>
      </c>
      <c r="AB405" s="11">
        <f t="shared" si="23"/>
        <v>116.5</v>
      </c>
      <c r="AC405" s="11">
        <v>145.09</v>
      </c>
      <c r="AD405" s="11"/>
      <c r="AE405" s="4"/>
      <c r="AF405" s="4"/>
    </row>
    <row r="406" spans="1:32">
      <c r="A406" s="56"/>
      <c r="B406" s="11"/>
      <c r="C406" s="11" t="s">
        <v>678</v>
      </c>
      <c r="D406" s="11"/>
      <c r="E406" s="11" t="s">
        <v>1438</v>
      </c>
      <c r="F406" s="204">
        <v>372</v>
      </c>
      <c r="G406" s="11"/>
      <c r="H406" s="204"/>
      <c r="I406" s="11"/>
      <c r="J406" s="11">
        <v>79.84</v>
      </c>
      <c r="K406" s="185"/>
      <c r="M406" s="204">
        <v>1</v>
      </c>
      <c r="N406" s="70"/>
      <c r="P406" s="190">
        <f t="shared" si="24"/>
        <v>79.84</v>
      </c>
      <c r="Q406" s="11"/>
      <c r="R406" s="11"/>
      <c r="S406" s="11"/>
      <c r="T406" s="376">
        <f t="shared" si="25"/>
        <v>372</v>
      </c>
      <c r="U406" s="11"/>
      <c r="V406" s="11"/>
      <c r="W406" s="11"/>
      <c r="Y406" s="11">
        <v>79.84</v>
      </c>
      <c r="Z406" s="11">
        <f t="shared" ref="Z406:Z469" si="26">ROUND($Z$635*Y406/$Y$635,2)</f>
        <v>132.37</v>
      </c>
      <c r="AB406" s="11">
        <f t="shared" ref="AB406:AB469" si="27">ROUND($AB$635*Y406/$Y$635,2)</f>
        <v>79.41</v>
      </c>
      <c r="AC406" s="11">
        <v>98.9</v>
      </c>
      <c r="AD406" s="11"/>
      <c r="AE406" s="4"/>
      <c r="AF406" s="4"/>
    </row>
    <row r="407" spans="1:32">
      <c r="A407" s="56"/>
      <c r="B407" s="11"/>
      <c r="C407" s="11" t="s">
        <v>678</v>
      </c>
      <c r="D407" s="11"/>
      <c r="E407" s="11" t="s">
        <v>244</v>
      </c>
      <c r="F407" s="204">
        <v>3614292</v>
      </c>
      <c r="G407" s="11"/>
      <c r="H407" s="204"/>
      <c r="I407" s="11"/>
      <c r="J407" s="11">
        <v>760113.33000000578</v>
      </c>
      <c r="K407" s="185"/>
      <c r="M407" s="204">
        <v>8059</v>
      </c>
      <c r="N407" s="70"/>
      <c r="P407" s="190">
        <f t="shared" ref="P407:P470" si="28">J407/M407</f>
        <v>94.318566819705396</v>
      </c>
      <c r="Q407" s="11"/>
      <c r="R407" s="11"/>
      <c r="S407" s="11"/>
      <c r="T407" s="376">
        <f t="shared" ref="T407:T470" si="29">F407/M407</f>
        <v>448.47896761384789</v>
      </c>
      <c r="U407" s="11"/>
      <c r="V407" s="11"/>
      <c r="W407" s="11"/>
      <c r="Y407" s="11">
        <v>760113.33000000578</v>
      </c>
      <c r="Z407" s="11">
        <f t="shared" si="26"/>
        <v>1260233.53</v>
      </c>
      <c r="AB407" s="11">
        <f t="shared" si="27"/>
        <v>756018.66</v>
      </c>
      <c r="AC407" s="11">
        <v>941539.18</v>
      </c>
      <c r="AD407" s="11"/>
      <c r="AE407" s="4"/>
      <c r="AF407" s="4"/>
    </row>
    <row r="408" spans="1:32">
      <c r="A408" s="56"/>
      <c r="B408" s="11"/>
      <c r="C408" s="11" t="s">
        <v>338</v>
      </c>
      <c r="D408" s="11"/>
      <c r="E408" s="11" t="s">
        <v>339</v>
      </c>
      <c r="F408" s="204">
        <v>2392236</v>
      </c>
      <c r="G408" s="11"/>
      <c r="H408" s="204"/>
      <c r="I408" s="11"/>
      <c r="J408" s="11">
        <v>493936.19999999786</v>
      </c>
      <c r="K408" s="185"/>
      <c r="M408" s="204">
        <v>3520</v>
      </c>
      <c r="N408" s="70"/>
      <c r="P408" s="190">
        <f t="shared" si="28"/>
        <v>140.32278409090847</v>
      </c>
      <c r="Q408" s="11"/>
      <c r="R408" s="11"/>
      <c r="S408" s="11"/>
      <c r="T408" s="376">
        <f t="shared" si="29"/>
        <v>679.61249999999995</v>
      </c>
      <c r="U408" s="11"/>
      <c r="V408" s="11"/>
      <c r="W408" s="11"/>
      <c r="Y408" s="11">
        <v>493936.19999999786</v>
      </c>
      <c r="Z408" s="11">
        <f t="shared" si="26"/>
        <v>818923.88</v>
      </c>
      <c r="AB408" s="11">
        <f t="shared" si="27"/>
        <v>491275.41</v>
      </c>
      <c r="AC408" s="11">
        <v>611830.18999999994</v>
      </c>
      <c r="AD408" s="11"/>
      <c r="AE408" s="4"/>
      <c r="AF408" s="4"/>
    </row>
    <row r="409" spans="1:32">
      <c r="A409" s="56"/>
      <c r="B409" s="11"/>
      <c r="C409" s="11" t="s">
        <v>338</v>
      </c>
      <c r="D409" s="11"/>
      <c r="E409" s="11" t="s">
        <v>331</v>
      </c>
      <c r="F409" s="204">
        <v>302</v>
      </c>
      <c r="G409" s="11"/>
      <c r="H409" s="204"/>
      <c r="I409" s="11"/>
      <c r="J409" s="11">
        <v>66.86</v>
      </c>
      <c r="K409" s="185"/>
      <c r="M409" s="204">
        <v>1</v>
      </c>
      <c r="N409" s="70"/>
      <c r="P409" s="190">
        <f t="shared" si="28"/>
        <v>66.86</v>
      </c>
      <c r="Q409" s="11"/>
      <c r="R409" s="11"/>
      <c r="S409" s="11"/>
      <c r="T409" s="376">
        <f t="shared" si="29"/>
        <v>302</v>
      </c>
      <c r="U409" s="11"/>
      <c r="V409" s="11"/>
      <c r="W409" s="11"/>
      <c r="Y409" s="11">
        <v>66.86</v>
      </c>
      <c r="Z409" s="11">
        <f t="shared" si="26"/>
        <v>110.85</v>
      </c>
      <c r="AB409" s="11">
        <f t="shared" si="27"/>
        <v>66.5</v>
      </c>
      <c r="AC409" s="11">
        <v>82.82</v>
      </c>
      <c r="AD409" s="11"/>
      <c r="AE409" s="4"/>
      <c r="AF409" s="4"/>
    </row>
    <row r="410" spans="1:32">
      <c r="A410" s="56"/>
      <c r="B410" s="11"/>
      <c r="C410" s="11" t="s">
        <v>464</v>
      </c>
      <c r="D410" s="11"/>
      <c r="E410" s="11" t="s">
        <v>105</v>
      </c>
      <c r="F410" s="204">
        <v>5764</v>
      </c>
      <c r="G410" s="11"/>
      <c r="H410" s="204"/>
      <c r="I410" s="11"/>
      <c r="J410" s="11">
        <v>1217.7400000000002</v>
      </c>
      <c r="K410" s="185"/>
      <c r="M410" s="204">
        <v>6</v>
      </c>
      <c r="N410" s="70"/>
      <c r="P410" s="190">
        <f t="shared" si="28"/>
        <v>202.95666666666671</v>
      </c>
      <c r="Q410" s="11"/>
      <c r="R410" s="11"/>
      <c r="S410" s="11"/>
      <c r="T410" s="376">
        <f t="shared" si="29"/>
        <v>960.66666666666663</v>
      </c>
      <c r="U410" s="11"/>
      <c r="V410" s="11"/>
      <c r="W410" s="11"/>
      <c r="Y410" s="11">
        <v>1217.7400000000002</v>
      </c>
      <c r="Z410" s="11">
        <f t="shared" si="26"/>
        <v>2018.96</v>
      </c>
      <c r="AB410" s="11">
        <f t="shared" si="27"/>
        <v>1211.18</v>
      </c>
      <c r="AC410" s="11">
        <v>1508.39</v>
      </c>
      <c r="AD410" s="11"/>
      <c r="AE410" s="4"/>
      <c r="AF410" s="4"/>
    </row>
    <row r="411" spans="1:32">
      <c r="A411" s="56"/>
      <c r="B411" s="11"/>
      <c r="C411" s="11" t="s">
        <v>1439</v>
      </c>
      <c r="D411" s="11"/>
      <c r="E411" s="11" t="s">
        <v>297</v>
      </c>
      <c r="F411" s="204">
        <v>4494</v>
      </c>
      <c r="G411" s="11"/>
      <c r="H411" s="204"/>
      <c r="I411" s="11"/>
      <c r="J411" s="11">
        <v>805.5</v>
      </c>
      <c r="K411" s="185"/>
      <c r="M411" s="204">
        <v>10</v>
      </c>
      <c r="N411" s="70"/>
      <c r="P411" s="190">
        <f t="shared" si="28"/>
        <v>80.55</v>
      </c>
      <c r="Q411" s="11"/>
      <c r="R411" s="11"/>
      <c r="S411" s="11"/>
      <c r="T411" s="376">
        <f t="shared" si="29"/>
        <v>449.4</v>
      </c>
      <c r="U411" s="11"/>
      <c r="V411" s="11"/>
      <c r="W411" s="11"/>
      <c r="Y411" s="11">
        <v>805.5</v>
      </c>
      <c r="Z411" s="11">
        <f t="shared" si="26"/>
        <v>1335.48</v>
      </c>
      <c r="AB411" s="11">
        <f t="shared" si="27"/>
        <v>801.16</v>
      </c>
      <c r="AC411" s="11">
        <v>997.76</v>
      </c>
      <c r="AD411" s="11"/>
      <c r="AE411" s="4"/>
      <c r="AF411" s="4"/>
    </row>
    <row r="412" spans="1:32">
      <c r="A412" s="56"/>
      <c r="B412" s="11"/>
      <c r="C412" s="11" t="s">
        <v>535</v>
      </c>
      <c r="D412" s="11"/>
      <c r="E412" s="11" t="s">
        <v>119</v>
      </c>
      <c r="F412" s="204">
        <v>4027</v>
      </c>
      <c r="G412" s="11"/>
      <c r="H412" s="204"/>
      <c r="I412" s="11"/>
      <c r="J412" s="11">
        <v>845.40000000000009</v>
      </c>
      <c r="K412" s="185"/>
      <c r="M412" s="204">
        <v>4</v>
      </c>
      <c r="N412" s="70"/>
      <c r="P412" s="190">
        <f t="shared" si="28"/>
        <v>211.35000000000002</v>
      </c>
      <c r="Q412" s="11"/>
      <c r="R412" s="11"/>
      <c r="S412" s="11"/>
      <c r="T412" s="376">
        <f t="shared" si="29"/>
        <v>1006.75</v>
      </c>
      <c r="U412" s="11"/>
      <c r="V412" s="11"/>
      <c r="W412" s="11"/>
      <c r="Y412" s="11">
        <v>845.40000000000009</v>
      </c>
      <c r="Z412" s="11">
        <f t="shared" si="26"/>
        <v>1401.63</v>
      </c>
      <c r="AB412" s="11">
        <f t="shared" si="27"/>
        <v>840.85</v>
      </c>
      <c r="AC412" s="11">
        <v>1047.18</v>
      </c>
      <c r="AD412" s="11"/>
      <c r="AE412" s="4"/>
      <c r="AF412" s="4"/>
    </row>
    <row r="413" spans="1:32">
      <c r="A413" s="56"/>
      <c r="B413" s="11"/>
      <c r="C413" s="11" t="s">
        <v>340</v>
      </c>
      <c r="D413" s="11"/>
      <c r="E413" s="11" t="s">
        <v>147</v>
      </c>
      <c r="F413" s="204">
        <v>313</v>
      </c>
      <c r="G413" s="11"/>
      <c r="H413" s="204"/>
      <c r="I413" s="11"/>
      <c r="J413" s="11">
        <v>75.5</v>
      </c>
      <c r="K413" s="185"/>
      <c r="M413" s="204">
        <v>2</v>
      </c>
      <c r="N413" s="70"/>
      <c r="P413" s="190">
        <f t="shared" si="28"/>
        <v>37.75</v>
      </c>
      <c r="Q413" s="11"/>
      <c r="R413" s="11"/>
      <c r="S413" s="11"/>
      <c r="T413" s="376">
        <f t="shared" si="29"/>
        <v>156.5</v>
      </c>
      <c r="U413" s="11"/>
      <c r="V413" s="11"/>
      <c r="W413" s="11"/>
      <c r="Y413" s="11">
        <v>75.5</v>
      </c>
      <c r="Z413" s="11">
        <f t="shared" si="26"/>
        <v>125.18</v>
      </c>
      <c r="AB413" s="11">
        <f t="shared" si="27"/>
        <v>75.09</v>
      </c>
      <c r="AC413" s="11">
        <v>93.52</v>
      </c>
      <c r="AD413" s="11"/>
      <c r="AE413" s="4"/>
      <c r="AF413" s="4"/>
    </row>
    <row r="414" spans="1:32">
      <c r="A414" s="56"/>
      <c r="B414" s="11"/>
      <c r="C414" s="11" t="s">
        <v>340</v>
      </c>
      <c r="D414" s="11"/>
      <c r="E414" s="11" t="s">
        <v>339</v>
      </c>
      <c r="F414" s="204">
        <v>13</v>
      </c>
      <c r="G414" s="11"/>
      <c r="H414" s="204"/>
      <c r="I414" s="11"/>
      <c r="J414" s="11">
        <v>3.63</v>
      </c>
      <c r="K414" s="185"/>
      <c r="M414" s="204">
        <v>1</v>
      </c>
      <c r="N414" s="70"/>
      <c r="P414" s="190">
        <f t="shared" si="28"/>
        <v>3.63</v>
      </c>
      <c r="Q414" s="11"/>
      <c r="R414" s="11"/>
      <c r="S414" s="11"/>
      <c r="T414" s="376">
        <f t="shared" si="29"/>
        <v>13</v>
      </c>
      <c r="U414" s="11"/>
      <c r="V414" s="11"/>
      <c r="W414" s="11"/>
      <c r="Y414" s="11">
        <v>3.63</v>
      </c>
      <c r="Z414" s="11">
        <f t="shared" si="26"/>
        <v>6.02</v>
      </c>
      <c r="AB414" s="11">
        <f t="shared" si="27"/>
        <v>3.61</v>
      </c>
      <c r="AC414" s="11">
        <v>4.5</v>
      </c>
      <c r="AD414" s="11"/>
      <c r="AE414" s="4"/>
      <c r="AF414" s="4"/>
    </row>
    <row r="415" spans="1:32">
      <c r="A415" s="56"/>
      <c r="B415" s="11"/>
      <c r="C415" s="11" t="s">
        <v>340</v>
      </c>
      <c r="D415" s="11"/>
      <c r="E415" s="11" t="s">
        <v>341</v>
      </c>
      <c r="F415" s="204">
        <v>7761718</v>
      </c>
      <c r="G415" s="11"/>
      <c r="H415" s="204"/>
      <c r="I415" s="11"/>
      <c r="J415" s="11">
        <v>1665842.5999999996</v>
      </c>
      <c r="K415" s="185"/>
      <c r="M415" s="204">
        <v>20653</v>
      </c>
      <c r="N415" s="70"/>
      <c r="P415" s="190">
        <f t="shared" si="28"/>
        <v>80.658625865491672</v>
      </c>
      <c r="Q415" s="11"/>
      <c r="R415" s="11"/>
      <c r="S415" s="11"/>
      <c r="T415" s="376">
        <f t="shared" si="29"/>
        <v>375.81552316854692</v>
      </c>
      <c r="U415" s="11"/>
      <c r="V415" s="11"/>
      <c r="W415" s="11"/>
      <c r="Y415" s="11">
        <v>1665842.5999999996</v>
      </c>
      <c r="Z415" s="11">
        <f t="shared" si="26"/>
        <v>2761891.7</v>
      </c>
      <c r="AB415" s="11">
        <f t="shared" si="27"/>
        <v>1656868.84</v>
      </c>
      <c r="AC415" s="11">
        <v>2063450.3</v>
      </c>
      <c r="AD415" s="11"/>
      <c r="AE415" s="4"/>
      <c r="AF415" s="4"/>
    </row>
    <row r="416" spans="1:32">
      <c r="A416" s="56"/>
      <c r="B416" s="11"/>
      <c r="C416" s="11" t="s">
        <v>340</v>
      </c>
      <c r="D416" s="11"/>
      <c r="E416" s="11" t="s">
        <v>215</v>
      </c>
      <c r="F416" s="204">
        <v>967</v>
      </c>
      <c r="G416" s="11"/>
      <c r="H416" s="204"/>
      <c r="I416" s="11"/>
      <c r="J416" s="11">
        <v>207.19</v>
      </c>
      <c r="K416" s="185"/>
      <c r="M416" s="204">
        <v>2</v>
      </c>
      <c r="N416" s="70"/>
      <c r="P416" s="190">
        <f t="shared" si="28"/>
        <v>103.595</v>
      </c>
      <c r="Q416" s="11"/>
      <c r="R416" s="11"/>
      <c r="S416" s="11"/>
      <c r="T416" s="376">
        <f t="shared" si="29"/>
        <v>483.5</v>
      </c>
      <c r="U416" s="11"/>
      <c r="V416" s="11"/>
      <c r="W416" s="11"/>
      <c r="Y416" s="11">
        <v>207.19</v>
      </c>
      <c r="Z416" s="11">
        <f t="shared" si="26"/>
        <v>343.51</v>
      </c>
      <c r="AB416" s="11">
        <f t="shared" si="27"/>
        <v>206.07</v>
      </c>
      <c r="AC416" s="11">
        <v>256.64</v>
      </c>
      <c r="AD416" s="11"/>
      <c r="AE416" s="4"/>
      <c r="AF416" s="4"/>
    </row>
    <row r="417" spans="1:32">
      <c r="A417" s="56"/>
      <c r="B417" s="11"/>
      <c r="C417" s="11" t="s">
        <v>340</v>
      </c>
      <c r="D417" s="11"/>
      <c r="E417" s="11" t="s">
        <v>123</v>
      </c>
      <c r="F417" s="204">
        <v>747</v>
      </c>
      <c r="G417" s="11"/>
      <c r="H417" s="204"/>
      <c r="I417" s="11"/>
      <c r="J417" s="11">
        <v>174.14999999999998</v>
      </c>
      <c r="K417" s="185"/>
      <c r="M417" s="204">
        <v>4</v>
      </c>
      <c r="N417" s="70"/>
      <c r="P417" s="190">
        <f t="shared" si="28"/>
        <v>43.537499999999994</v>
      </c>
      <c r="Q417" s="11"/>
      <c r="R417" s="11"/>
      <c r="S417" s="11"/>
      <c r="T417" s="376">
        <f t="shared" si="29"/>
        <v>186.75</v>
      </c>
      <c r="U417" s="11"/>
      <c r="V417" s="11"/>
      <c r="W417" s="11"/>
      <c r="Y417" s="11">
        <v>174.14999999999998</v>
      </c>
      <c r="Z417" s="11">
        <f t="shared" si="26"/>
        <v>288.73</v>
      </c>
      <c r="AB417" s="11">
        <f t="shared" si="27"/>
        <v>173.21</v>
      </c>
      <c r="AC417" s="11">
        <v>215.72</v>
      </c>
      <c r="AD417" s="11"/>
      <c r="AE417" s="4"/>
      <c r="AF417" s="4"/>
    </row>
    <row r="418" spans="1:32">
      <c r="A418" s="56"/>
      <c r="B418" s="11"/>
      <c r="C418" s="11" t="s">
        <v>340</v>
      </c>
      <c r="D418" s="11"/>
      <c r="E418" s="11" t="s">
        <v>1440</v>
      </c>
      <c r="F418" s="204">
        <v>146</v>
      </c>
      <c r="G418" s="11"/>
      <c r="H418" s="204"/>
      <c r="I418" s="11"/>
      <c r="J418" s="11">
        <v>35.78</v>
      </c>
      <c r="K418" s="185"/>
      <c r="M418" s="204">
        <v>1</v>
      </c>
      <c r="N418" s="70"/>
      <c r="P418" s="190">
        <f t="shared" si="28"/>
        <v>35.78</v>
      </c>
      <c r="Q418" s="11"/>
      <c r="R418" s="11"/>
      <c r="S418" s="11"/>
      <c r="T418" s="376">
        <f t="shared" si="29"/>
        <v>146</v>
      </c>
      <c r="U418" s="11"/>
      <c r="V418" s="11"/>
      <c r="W418" s="11"/>
      <c r="Y418" s="11">
        <v>35.78</v>
      </c>
      <c r="Z418" s="11">
        <f t="shared" si="26"/>
        <v>59.32</v>
      </c>
      <c r="AB418" s="11">
        <f t="shared" si="27"/>
        <v>35.590000000000003</v>
      </c>
      <c r="AC418" s="11">
        <v>44.32</v>
      </c>
      <c r="AD418" s="11"/>
      <c r="AE418" s="4"/>
      <c r="AF418" s="4"/>
    </row>
    <row r="419" spans="1:32">
      <c r="A419" s="56"/>
      <c r="B419" s="11"/>
      <c r="C419" s="11" t="s">
        <v>342</v>
      </c>
      <c r="D419" s="11"/>
      <c r="E419" s="11" t="s">
        <v>343</v>
      </c>
      <c r="F419" s="204">
        <v>591678</v>
      </c>
      <c r="G419" s="11"/>
      <c r="H419" s="204"/>
      <c r="I419" s="11"/>
      <c r="J419" s="11">
        <v>123773.16000000009</v>
      </c>
      <c r="K419" s="185"/>
      <c r="M419" s="204">
        <v>1200</v>
      </c>
      <c r="N419" s="70"/>
      <c r="P419" s="190">
        <f t="shared" si="28"/>
        <v>103.14430000000007</v>
      </c>
      <c r="Q419" s="11"/>
      <c r="R419" s="11"/>
      <c r="S419" s="11"/>
      <c r="T419" s="376">
        <f t="shared" si="29"/>
        <v>493.065</v>
      </c>
      <c r="U419" s="11"/>
      <c r="V419" s="11"/>
      <c r="W419" s="11"/>
      <c r="Y419" s="11">
        <v>123773.16000000009</v>
      </c>
      <c r="Z419" s="11">
        <f t="shared" si="26"/>
        <v>205210.3</v>
      </c>
      <c r="AB419" s="11">
        <f t="shared" si="27"/>
        <v>123106.4</v>
      </c>
      <c r="AC419" s="11">
        <v>153315.66</v>
      </c>
      <c r="AD419" s="11"/>
      <c r="AE419" s="4"/>
      <c r="AF419" s="4"/>
    </row>
    <row r="420" spans="1:32">
      <c r="A420" s="56"/>
      <c r="B420" s="11"/>
      <c r="C420" s="11" t="s">
        <v>342</v>
      </c>
      <c r="D420" s="11"/>
      <c r="E420" s="11" t="s">
        <v>163</v>
      </c>
      <c r="F420" s="204">
        <v>2044</v>
      </c>
      <c r="G420" s="11"/>
      <c r="H420" s="204"/>
      <c r="I420" s="11"/>
      <c r="J420" s="11">
        <v>434.68</v>
      </c>
      <c r="K420" s="185"/>
      <c r="M420" s="204">
        <v>1</v>
      </c>
      <c r="N420" s="70"/>
      <c r="P420" s="190">
        <f t="shared" si="28"/>
        <v>434.68</v>
      </c>
      <c r="Q420" s="11"/>
      <c r="R420" s="11"/>
      <c r="S420" s="11"/>
      <c r="T420" s="376">
        <f t="shared" si="29"/>
        <v>2044</v>
      </c>
      <c r="U420" s="11"/>
      <c r="V420" s="11"/>
      <c r="W420" s="11"/>
      <c r="Y420" s="11">
        <v>434.68</v>
      </c>
      <c r="Z420" s="11">
        <f t="shared" si="26"/>
        <v>720.68</v>
      </c>
      <c r="AB420" s="11">
        <f t="shared" si="27"/>
        <v>432.34</v>
      </c>
      <c r="AC420" s="11">
        <v>538.42999999999995</v>
      </c>
      <c r="AD420" s="11"/>
      <c r="AE420" s="4"/>
      <c r="AF420" s="4"/>
    </row>
    <row r="421" spans="1:32">
      <c r="A421" s="56"/>
      <c r="B421" s="11"/>
      <c r="C421" s="11" t="s">
        <v>344</v>
      </c>
      <c r="D421" s="11"/>
      <c r="E421" s="11" t="s">
        <v>345</v>
      </c>
      <c r="F421" s="204">
        <v>281942</v>
      </c>
      <c r="G421" s="11"/>
      <c r="H421" s="204"/>
      <c r="I421" s="11"/>
      <c r="J421" s="11">
        <v>59209.379999999954</v>
      </c>
      <c r="K421" s="185"/>
      <c r="M421" s="204">
        <v>335</v>
      </c>
      <c r="N421" s="70"/>
      <c r="P421" s="190">
        <f t="shared" si="28"/>
        <v>176.74441791044762</v>
      </c>
      <c r="Q421" s="11"/>
      <c r="R421" s="11"/>
      <c r="S421" s="11"/>
      <c r="T421" s="376">
        <f t="shared" si="29"/>
        <v>841.61791044776123</v>
      </c>
      <c r="U421" s="11"/>
      <c r="V421" s="11"/>
      <c r="W421" s="11"/>
      <c r="Y421" s="11">
        <v>59209.379999999954</v>
      </c>
      <c r="Z421" s="11">
        <f t="shared" si="26"/>
        <v>98166.47</v>
      </c>
      <c r="AB421" s="11">
        <f t="shared" si="27"/>
        <v>58890.42</v>
      </c>
      <c r="AC421" s="11">
        <v>73341.63</v>
      </c>
      <c r="AD421" s="11"/>
      <c r="AE421" s="4"/>
      <c r="AF421" s="4"/>
    </row>
    <row r="422" spans="1:32">
      <c r="A422" s="56"/>
      <c r="B422" s="11"/>
      <c r="C422" s="11" t="s">
        <v>533</v>
      </c>
      <c r="D422" s="11"/>
      <c r="E422" s="11" t="s">
        <v>163</v>
      </c>
      <c r="F422" s="204">
        <v>771</v>
      </c>
      <c r="G422" s="11"/>
      <c r="H422" s="204"/>
      <c r="I422" s="11"/>
      <c r="J422" s="11">
        <v>168.3</v>
      </c>
      <c r="K422" s="185"/>
      <c r="M422" s="204">
        <v>2</v>
      </c>
      <c r="N422" s="70"/>
      <c r="P422" s="190">
        <f t="shared" si="28"/>
        <v>84.15</v>
      </c>
      <c r="Q422" s="11"/>
      <c r="R422" s="11"/>
      <c r="S422" s="11"/>
      <c r="T422" s="376">
        <f t="shared" si="29"/>
        <v>385.5</v>
      </c>
      <c r="U422" s="11"/>
      <c r="V422" s="11"/>
      <c r="W422" s="11"/>
      <c r="Y422" s="11">
        <v>168.3</v>
      </c>
      <c r="Z422" s="11">
        <f t="shared" si="26"/>
        <v>279.02999999999997</v>
      </c>
      <c r="AB422" s="11">
        <f t="shared" si="27"/>
        <v>167.39</v>
      </c>
      <c r="AC422" s="11">
        <v>208.47</v>
      </c>
      <c r="AD422" s="11"/>
      <c r="AE422" s="4"/>
      <c r="AF422" s="4"/>
    </row>
    <row r="423" spans="1:32">
      <c r="A423" s="56"/>
      <c r="B423" s="11"/>
      <c r="C423" s="11" t="s">
        <v>346</v>
      </c>
      <c r="D423" s="11"/>
      <c r="E423" s="11" t="s">
        <v>136</v>
      </c>
      <c r="F423" s="204">
        <v>2129</v>
      </c>
      <c r="G423" s="11"/>
      <c r="H423" s="204"/>
      <c r="I423" s="11"/>
      <c r="J423" s="11">
        <v>455.88</v>
      </c>
      <c r="K423" s="185"/>
      <c r="M423" s="204">
        <v>4</v>
      </c>
      <c r="N423" s="70"/>
      <c r="P423" s="190">
        <f t="shared" si="28"/>
        <v>113.97</v>
      </c>
      <c r="Q423" s="11"/>
      <c r="R423" s="11"/>
      <c r="S423" s="11"/>
      <c r="T423" s="376">
        <f t="shared" si="29"/>
        <v>532.25</v>
      </c>
      <c r="U423" s="11"/>
      <c r="V423" s="11"/>
      <c r="W423" s="11"/>
      <c r="Y423" s="11">
        <v>455.88</v>
      </c>
      <c r="Z423" s="11">
        <f t="shared" si="26"/>
        <v>755.83</v>
      </c>
      <c r="AB423" s="11">
        <f t="shared" si="27"/>
        <v>453.42</v>
      </c>
      <c r="AC423" s="11">
        <v>564.69000000000005</v>
      </c>
      <c r="AD423" s="11"/>
      <c r="AE423" s="4"/>
      <c r="AF423" s="4"/>
    </row>
    <row r="424" spans="1:32">
      <c r="A424" s="56"/>
      <c r="B424" s="11"/>
      <c r="C424" s="11" t="s">
        <v>536</v>
      </c>
      <c r="D424" s="11"/>
      <c r="E424" s="11" t="s">
        <v>91</v>
      </c>
      <c r="F424" s="204">
        <v>4313</v>
      </c>
      <c r="G424" s="11"/>
      <c r="H424" s="204"/>
      <c r="I424" s="11"/>
      <c r="J424" s="11">
        <v>967.51</v>
      </c>
      <c r="K424" s="185"/>
      <c r="M424" s="204">
        <v>14</v>
      </c>
      <c r="N424" s="70"/>
      <c r="P424" s="190">
        <f t="shared" si="28"/>
        <v>69.107857142857142</v>
      </c>
      <c r="Q424" s="11"/>
      <c r="R424" s="11"/>
      <c r="S424" s="11"/>
      <c r="T424" s="376">
        <f t="shared" si="29"/>
        <v>308.07142857142856</v>
      </c>
      <c r="U424" s="11"/>
      <c r="V424" s="11"/>
      <c r="W424" s="11"/>
      <c r="Y424" s="11">
        <v>967.51</v>
      </c>
      <c r="Z424" s="11">
        <f t="shared" si="26"/>
        <v>1604.09</v>
      </c>
      <c r="AB424" s="11">
        <f t="shared" si="27"/>
        <v>962.3</v>
      </c>
      <c r="AC424" s="11">
        <v>1198.44</v>
      </c>
      <c r="AD424" s="11"/>
      <c r="AE424" s="4"/>
      <c r="AF424" s="4"/>
    </row>
    <row r="425" spans="1:32">
      <c r="A425" s="56"/>
      <c r="B425" s="11"/>
      <c r="C425" s="11" t="s">
        <v>1441</v>
      </c>
      <c r="D425" s="11"/>
      <c r="E425" s="11" t="s">
        <v>163</v>
      </c>
      <c r="F425" s="204">
        <v>1031</v>
      </c>
      <c r="G425" s="11"/>
      <c r="H425" s="204"/>
      <c r="I425" s="11"/>
      <c r="J425" s="11">
        <v>216.33</v>
      </c>
      <c r="K425" s="185"/>
      <c r="M425" s="204">
        <v>1</v>
      </c>
      <c r="N425" s="70"/>
      <c r="P425" s="190">
        <f t="shared" si="28"/>
        <v>216.33</v>
      </c>
      <c r="Q425" s="11"/>
      <c r="R425" s="11"/>
      <c r="S425" s="11"/>
      <c r="T425" s="376">
        <f t="shared" si="29"/>
        <v>1031</v>
      </c>
      <c r="U425" s="11"/>
      <c r="V425" s="11"/>
      <c r="W425" s="11"/>
      <c r="Y425" s="11">
        <v>216.33</v>
      </c>
      <c r="Z425" s="11">
        <f t="shared" si="26"/>
        <v>358.67</v>
      </c>
      <c r="AB425" s="11">
        <f t="shared" si="27"/>
        <v>215.16</v>
      </c>
      <c r="AC425" s="11">
        <v>267.95999999999998</v>
      </c>
      <c r="AD425" s="11"/>
      <c r="AE425" s="4"/>
      <c r="AF425" s="4"/>
    </row>
    <row r="426" spans="1:32">
      <c r="A426" s="56"/>
      <c r="B426" s="11"/>
      <c r="C426" s="11" t="s">
        <v>347</v>
      </c>
      <c r="D426" s="11"/>
      <c r="E426" s="11" t="s">
        <v>121</v>
      </c>
      <c r="F426" s="204">
        <v>586057</v>
      </c>
      <c r="G426" s="11"/>
      <c r="H426" s="204"/>
      <c r="I426" s="11"/>
      <c r="J426" s="11">
        <v>121381.20000000006</v>
      </c>
      <c r="K426" s="185"/>
      <c r="M426" s="204">
        <v>1067</v>
      </c>
      <c r="N426" s="70"/>
      <c r="P426" s="190">
        <f t="shared" si="28"/>
        <v>113.75932521087165</v>
      </c>
      <c r="Q426" s="11"/>
      <c r="R426" s="11"/>
      <c r="S426" s="11"/>
      <c r="T426" s="376">
        <f t="shared" si="29"/>
        <v>549.25679475164009</v>
      </c>
      <c r="U426" s="11"/>
      <c r="V426" s="11"/>
      <c r="W426" s="11"/>
      <c r="Y426" s="11">
        <v>121381.20000000006</v>
      </c>
      <c r="Z426" s="11">
        <f t="shared" si="26"/>
        <v>201244.54</v>
      </c>
      <c r="AB426" s="11">
        <f t="shared" si="27"/>
        <v>120727.33</v>
      </c>
      <c r="AC426" s="11">
        <v>150352.78</v>
      </c>
      <c r="AD426" s="11"/>
      <c r="AE426" s="4"/>
      <c r="AF426" s="4"/>
    </row>
    <row r="427" spans="1:32">
      <c r="A427" s="56"/>
      <c r="B427" s="11"/>
      <c r="C427" s="11" t="s">
        <v>347</v>
      </c>
      <c r="D427" s="11"/>
      <c r="E427" s="11" t="s">
        <v>341</v>
      </c>
      <c r="F427" s="204">
        <v>456</v>
      </c>
      <c r="G427" s="11"/>
      <c r="H427" s="204"/>
      <c r="I427" s="11"/>
      <c r="J427" s="11">
        <v>98.37</v>
      </c>
      <c r="K427" s="185"/>
      <c r="M427" s="204">
        <v>1</v>
      </c>
      <c r="N427" s="70"/>
      <c r="P427" s="190">
        <f t="shared" si="28"/>
        <v>98.37</v>
      </c>
      <c r="Q427" s="11"/>
      <c r="R427" s="11"/>
      <c r="S427" s="11"/>
      <c r="T427" s="376">
        <f t="shared" si="29"/>
        <v>456</v>
      </c>
      <c r="U427" s="11"/>
      <c r="V427" s="11"/>
      <c r="W427" s="11"/>
      <c r="Y427" s="11">
        <v>98.37</v>
      </c>
      <c r="Z427" s="11">
        <f t="shared" si="26"/>
        <v>163.09</v>
      </c>
      <c r="AB427" s="11">
        <f t="shared" si="27"/>
        <v>97.84</v>
      </c>
      <c r="AC427" s="11">
        <v>121.85</v>
      </c>
      <c r="AD427" s="11"/>
      <c r="AE427" s="4"/>
      <c r="AF427" s="4"/>
    </row>
    <row r="428" spans="1:32">
      <c r="A428" s="56"/>
      <c r="B428" s="11"/>
      <c r="C428" s="11" t="s">
        <v>347</v>
      </c>
      <c r="D428" s="11"/>
      <c r="E428" s="11" t="s">
        <v>343</v>
      </c>
      <c r="F428" s="204">
        <v>1353</v>
      </c>
      <c r="G428" s="11"/>
      <c r="H428" s="204"/>
      <c r="I428" s="11"/>
      <c r="J428" s="11">
        <v>283.91000000000003</v>
      </c>
      <c r="K428" s="185"/>
      <c r="M428" s="204">
        <v>3</v>
      </c>
      <c r="N428" s="70"/>
      <c r="P428" s="190">
        <f t="shared" si="28"/>
        <v>94.63666666666667</v>
      </c>
      <c r="Q428" s="11"/>
      <c r="R428" s="11"/>
      <c r="S428" s="11"/>
      <c r="T428" s="376">
        <f t="shared" si="29"/>
        <v>451</v>
      </c>
      <c r="U428" s="11"/>
      <c r="V428" s="11"/>
      <c r="W428" s="11"/>
      <c r="Y428" s="11">
        <v>283.91000000000003</v>
      </c>
      <c r="Z428" s="11">
        <f t="shared" si="26"/>
        <v>470.71</v>
      </c>
      <c r="AB428" s="11">
        <f t="shared" si="27"/>
        <v>282.38</v>
      </c>
      <c r="AC428" s="11">
        <v>351.67</v>
      </c>
      <c r="AD428" s="11"/>
      <c r="AE428" s="4"/>
      <c r="AF428" s="4"/>
    </row>
    <row r="429" spans="1:32">
      <c r="A429" s="56"/>
      <c r="B429" s="11"/>
      <c r="C429" s="11" t="s">
        <v>348</v>
      </c>
      <c r="D429" s="11"/>
      <c r="E429" s="11" t="s">
        <v>118</v>
      </c>
      <c r="F429" s="204">
        <v>901</v>
      </c>
      <c r="G429" s="11"/>
      <c r="H429" s="204"/>
      <c r="I429" s="11"/>
      <c r="J429" s="11">
        <v>189.5</v>
      </c>
      <c r="K429" s="185"/>
      <c r="M429" s="204">
        <v>1</v>
      </c>
      <c r="N429" s="70"/>
      <c r="P429" s="190">
        <f t="shared" si="28"/>
        <v>189.5</v>
      </c>
      <c r="Q429" s="11"/>
      <c r="R429" s="11"/>
      <c r="S429" s="11"/>
      <c r="T429" s="376">
        <f t="shared" si="29"/>
        <v>901</v>
      </c>
      <c r="U429" s="11"/>
      <c r="V429" s="11"/>
      <c r="W429" s="11"/>
      <c r="Y429" s="11">
        <v>189.5</v>
      </c>
      <c r="Z429" s="11">
        <f t="shared" si="26"/>
        <v>314.18</v>
      </c>
      <c r="AB429" s="11">
        <f t="shared" si="27"/>
        <v>188.48</v>
      </c>
      <c r="AC429" s="11">
        <v>234.73</v>
      </c>
      <c r="AD429" s="11"/>
      <c r="AE429" s="4"/>
      <c r="AF429" s="4"/>
    </row>
    <row r="430" spans="1:32">
      <c r="A430" s="56"/>
      <c r="B430" s="11"/>
      <c r="C430" s="11" t="s">
        <v>348</v>
      </c>
      <c r="D430" s="11"/>
      <c r="E430" s="11" t="s">
        <v>204</v>
      </c>
      <c r="F430" s="204">
        <v>609734</v>
      </c>
      <c r="G430" s="11"/>
      <c r="H430" s="204"/>
      <c r="I430" s="11"/>
      <c r="J430" s="11">
        <v>128885.52000000015</v>
      </c>
      <c r="K430" s="185"/>
      <c r="M430" s="204">
        <v>1479</v>
      </c>
      <c r="N430" s="70"/>
      <c r="P430" s="190">
        <f t="shared" si="28"/>
        <v>87.143691683570083</v>
      </c>
      <c r="Q430" s="11"/>
      <c r="R430" s="11"/>
      <c r="S430" s="11"/>
      <c r="T430" s="376">
        <f t="shared" si="29"/>
        <v>412.26098715348206</v>
      </c>
      <c r="U430" s="11"/>
      <c r="V430" s="11"/>
      <c r="W430" s="11"/>
      <c r="Y430" s="11">
        <v>128885.52000000015</v>
      </c>
      <c r="Z430" s="11">
        <f t="shared" si="26"/>
        <v>213686.36</v>
      </c>
      <c r="AB430" s="11">
        <f t="shared" si="27"/>
        <v>128191.22</v>
      </c>
      <c r="AC430" s="11">
        <v>159648.26</v>
      </c>
      <c r="AD430" s="11"/>
      <c r="AE430" s="4"/>
      <c r="AF430" s="4"/>
    </row>
    <row r="431" spans="1:32">
      <c r="A431" s="56"/>
      <c r="B431" s="11"/>
      <c r="C431" s="11" t="s">
        <v>1442</v>
      </c>
      <c r="D431" s="11"/>
      <c r="E431" s="11" t="s">
        <v>163</v>
      </c>
      <c r="F431" s="204">
        <v>138</v>
      </c>
      <c r="G431" s="11"/>
      <c r="H431" s="204"/>
      <c r="I431" s="11"/>
      <c r="J431" s="11">
        <v>110.11000000000001</v>
      </c>
      <c r="K431" s="185"/>
      <c r="M431" s="204">
        <v>14</v>
      </c>
      <c r="N431" s="70"/>
      <c r="P431" s="190">
        <f t="shared" si="28"/>
        <v>7.8650000000000011</v>
      </c>
      <c r="Q431" s="11"/>
      <c r="R431" s="11"/>
      <c r="S431" s="11"/>
      <c r="T431" s="376">
        <f t="shared" si="29"/>
        <v>9.8571428571428577</v>
      </c>
      <c r="U431" s="11"/>
      <c r="V431" s="11"/>
      <c r="W431" s="11"/>
      <c r="Y431" s="11">
        <v>110.11000000000001</v>
      </c>
      <c r="Z431" s="11">
        <f t="shared" si="26"/>
        <v>182.56</v>
      </c>
      <c r="AB431" s="11">
        <f t="shared" si="27"/>
        <v>109.52</v>
      </c>
      <c r="AC431" s="11">
        <v>136.38999999999999</v>
      </c>
      <c r="AD431" s="11"/>
      <c r="AE431" s="4"/>
      <c r="AF431" s="4"/>
    </row>
    <row r="432" spans="1:32">
      <c r="A432" s="56"/>
      <c r="B432" s="11"/>
      <c r="C432" s="11" t="s">
        <v>349</v>
      </c>
      <c r="D432" s="11"/>
      <c r="E432" s="11" t="s">
        <v>350</v>
      </c>
      <c r="F432" s="204">
        <v>1439720</v>
      </c>
      <c r="G432" s="11"/>
      <c r="H432" s="204"/>
      <c r="I432" s="11"/>
      <c r="J432" s="11">
        <v>290616.84000000003</v>
      </c>
      <c r="K432" s="185"/>
      <c r="M432" s="204">
        <v>2524</v>
      </c>
      <c r="N432" s="70"/>
      <c r="P432" s="190">
        <f t="shared" si="28"/>
        <v>115.14137876386688</v>
      </c>
      <c r="Q432" s="11"/>
      <c r="R432" s="11"/>
      <c r="S432" s="11"/>
      <c r="T432" s="376">
        <f t="shared" si="29"/>
        <v>570.4120443740095</v>
      </c>
      <c r="U432" s="11"/>
      <c r="V432" s="11"/>
      <c r="W432" s="11"/>
      <c r="Y432" s="11">
        <v>290616.84000000003</v>
      </c>
      <c r="Z432" s="11">
        <f t="shared" si="26"/>
        <v>481829.58</v>
      </c>
      <c r="AB432" s="11">
        <f t="shared" si="27"/>
        <v>289051.31</v>
      </c>
      <c r="AC432" s="11">
        <v>359982.03</v>
      </c>
      <c r="AD432" s="11"/>
      <c r="AE432" s="4"/>
      <c r="AF432" s="4"/>
    </row>
    <row r="433" spans="1:32">
      <c r="A433" s="56"/>
      <c r="B433" s="11"/>
      <c r="C433" s="11" t="s">
        <v>351</v>
      </c>
      <c r="D433" s="11"/>
      <c r="E433" s="11" t="s">
        <v>352</v>
      </c>
      <c r="F433" s="204">
        <v>444494</v>
      </c>
      <c r="G433" s="11"/>
      <c r="H433" s="204"/>
      <c r="I433" s="11"/>
      <c r="J433" s="11">
        <v>91904.430000000153</v>
      </c>
      <c r="K433" s="185"/>
      <c r="M433" s="204">
        <v>726</v>
      </c>
      <c r="N433" s="70"/>
      <c r="P433" s="190">
        <f t="shared" si="28"/>
        <v>126.59012396694236</v>
      </c>
      <c r="Q433" s="11"/>
      <c r="R433" s="11"/>
      <c r="S433" s="11"/>
      <c r="T433" s="376">
        <f t="shared" si="29"/>
        <v>612.25068870523421</v>
      </c>
      <c r="U433" s="11"/>
      <c r="V433" s="11"/>
      <c r="W433" s="11"/>
      <c r="Y433" s="11">
        <v>91904.430000000153</v>
      </c>
      <c r="Z433" s="11">
        <f t="shared" si="26"/>
        <v>152373.39000000001</v>
      </c>
      <c r="AB433" s="11">
        <f t="shared" si="27"/>
        <v>91409.35</v>
      </c>
      <c r="AC433" s="11">
        <v>113840.42</v>
      </c>
      <c r="AD433" s="11"/>
      <c r="AE433" s="4"/>
      <c r="AF433" s="4"/>
    </row>
    <row r="434" spans="1:32">
      <c r="A434" s="56"/>
      <c r="B434" s="11"/>
      <c r="C434" s="11" t="s">
        <v>351</v>
      </c>
      <c r="D434" s="11"/>
      <c r="E434" s="11" t="s">
        <v>105</v>
      </c>
      <c r="F434" s="204">
        <v>793</v>
      </c>
      <c r="G434" s="11"/>
      <c r="H434" s="204"/>
      <c r="I434" s="11"/>
      <c r="J434" s="11">
        <v>165.56</v>
      </c>
      <c r="K434" s="185"/>
      <c r="M434" s="204">
        <v>1</v>
      </c>
      <c r="N434" s="70"/>
      <c r="P434" s="190">
        <f t="shared" si="28"/>
        <v>165.56</v>
      </c>
      <c r="Q434" s="11"/>
      <c r="R434" s="11"/>
      <c r="S434" s="11"/>
      <c r="T434" s="376">
        <f t="shared" si="29"/>
        <v>793</v>
      </c>
      <c r="U434" s="11"/>
      <c r="V434" s="11"/>
      <c r="W434" s="11"/>
      <c r="Y434" s="11">
        <v>165.56</v>
      </c>
      <c r="Z434" s="11">
        <f t="shared" si="26"/>
        <v>274.49</v>
      </c>
      <c r="AB434" s="11">
        <f t="shared" si="27"/>
        <v>164.67</v>
      </c>
      <c r="AC434" s="11">
        <v>205.08</v>
      </c>
      <c r="AD434" s="11"/>
      <c r="AE434" s="4"/>
      <c r="AF434" s="4"/>
    </row>
    <row r="435" spans="1:32">
      <c r="A435" s="56"/>
      <c r="B435" s="11"/>
      <c r="C435" s="11" t="s">
        <v>1443</v>
      </c>
      <c r="D435" s="11"/>
      <c r="E435" s="11" t="s">
        <v>94</v>
      </c>
      <c r="F435" s="204">
        <v>1439</v>
      </c>
      <c r="G435" s="11"/>
      <c r="H435" s="204"/>
      <c r="I435" s="11"/>
      <c r="J435" s="11">
        <v>308.59000000000003</v>
      </c>
      <c r="K435" s="185"/>
      <c r="M435" s="204">
        <v>4</v>
      </c>
      <c r="N435" s="70"/>
      <c r="P435" s="190">
        <f t="shared" si="28"/>
        <v>77.147500000000008</v>
      </c>
      <c r="Q435" s="11"/>
      <c r="R435" s="11"/>
      <c r="S435" s="11"/>
      <c r="T435" s="376">
        <f t="shared" si="29"/>
        <v>359.75</v>
      </c>
      <c r="U435" s="11"/>
      <c r="V435" s="11"/>
      <c r="W435" s="11"/>
      <c r="Y435" s="11">
        <v>308.59000000000003</v>
      </c>
      <c r="Z435" s="11">
        <f t="shared" si="26"/>
        <v>511.63</v>
      </c>
      <c r="AB435" s="11">
        <f t="shared" si="27"/>
        <v>306.93</v>
      </c>
      <c r="AC435" s="11">
        <v>382.25</v>
      </c>
      <c r="AD435" s="11"/>
      <c r="AE435" s="4"/>
      <c r="AF435" s="4"/>
    </row>
    <row r="436" spans="1:32">
      <c r="A436" s="56"/>
      <c r="B436" s="11"/>
      <c r="C436" s="11" t="s">
        <v>353</v>
      </c>
      <c r="D436" s="11"/>
      <c r="E436" s="11" t="s">
        <v>153</v>
      </c>
      <c r="F436" s="204">
        <v>1569387</v>
      </c>
      <c r="G436" s="11"/>
      <c r="H436" s="204"/>
      <c r="I436" s="11"/>
      <c r="J436" s="11">
        <v>310844.42999999947</v>
      </c>
      <c r="K436" s="185"/>
      <c r="M436" s="204">
        <v>2615</v>
      </c>
      <c r="N436" s="70"/>
      <c r="P436" s="190">
        <f t="shared" si="28"/>
        <v>118.86976290630955</v>
      </c>
      <c r="Q436" s="11"/>
      <c r="R436" s="11"/>
      <c r="S436" s="11"/>
      <c r="T436" s="376">
        <f t="shared" si="29"/>
        <v>600.14799235181647</v>
      </c>
      <c r="U436" s="11"/>
      <c r="V436" s="11"/>
      <c r="W436" s="11"/>
      <c r="Y436" s="11">
        <v>310844.42999999947</v>
      </c>
      <c r="Z436" s="11">
        <f t="shared" si="26"/>
        <v>515366.01</v>
      </c>
      <c r="AB436" s="11">
        <f t="shared" si="27"/>
        <v>309169.94</v>
      </c>
      <c r="AC436" s="11">
        <v>385037.6</v>
      </c>
      <c r="AD436" s="11"/>
      <c r="AE436" s="4"/>
      <c r="AF436" s="4"/>
    </row>
    <row r="437" spans="1:32">
      <c r="A437" s="56"/>
      <c r="B437" s="11"/>
      <c r="C437" s="11" t="s">
        <v>354</v>
      </c>
      <c r="D437" s="11"/>
      <c r="E437" s="11" t="s">
        <v>355</v>
      </c>
      <c r="F437" s="204">
        <v>3013414</v>
      </c>
      <c r="G437" s="11"/>
      <c r="H437" s="204"/>
      <c r="I437" s="11"/>
      <c r="J437" s="11">
        <v>611723.74999999686</v>
      </c>
      <c r="K437" s="185"/>
      <c r="M437" s="204">
        <v>5665</v>
      </c>
      <c r="N437" s="70"/>
      <c r="P437" s="190">
        <f t="shared" si="28"/>
        <v>107.98300970873731</v>
      </c>
      <c r="Q437" s="11"/>
      <c r="R437" s="11"/>
      <c r="S437" s="11"/>
      <c r="T437" s="376">
        <f t="shared" si="29"/>
        <v>531.93539276257718</v>
      </c>
      <c r="U437" s="11"/>
      <c r="V437" s="11"/>
      <c r="W437" s="11"/>
      <c r="Y437" s="11">
        <v>611723.74999999686</v>
      </c>
      <c r="Z437" s="11">
        <f t="shared" si="26"/>
        <v>1014210.31</v>
      </c>
      <c r="AB437" s="11">
        <f t="shared" si="27"/>
        <v>608428.43999999994</v>
      </c>
      <c r="AC437" s="11">
        <v>757731.59</v>
      </c>
      <c r="AD437" s="11"/>
      <c r="AE437" s="4"/>
      <c r="AF437" s="4"/>
    </row>
    <row r="438" spans="1:32">
      <c r="A438" s="56"/>
      <c r="B438" s="11"/>
      <c r="C438" s="11" t="s">
        <v>1444</v>
      </c>
      <c r="D438" s="11"/>
      <c r="E438" s="11" t="s">
        <v>98</v>
      </c>
      <c r="F438" s="204">
        <v>2636</v>
      </c>
      <c r="G438" s="11"/>
      <c r="H438" s="204"/>
      <c r="I438" s="11"/>
      <c r="J438" s="11">
        <v>570.13</v>
      </c>
      <c r="K438" s="185"/>
      <c r="M438" s="204">
        <v>6</v>
      </c>
      <c r="N438" s="70"/>
      <c r="P438" s="190">
        <f t="shared" si="28"/>
        <v>95.021666666666661</v>
      </c>
      <c r="Q438" s="11"/>
      <c r="R438" s="11"/>
      <c r="S438" s="11"/>
      <c r="T438" s="376">
        <f t="shared" si="29"/>
        <v>439.33333333333331</v>
      </c>
      <c r="U438" s="11"/>
      <c r="V438" s="11"/>
      <c r="W438" s="11"/>
      <c r="Y438" s="11">
        <v>570.13</v>
      </c>
      <c r="Z438" s="11">
        <f t="shared" si="26"/>
        <v>945.25</v>
      </c>
      <c r="AB438" s="11">
        <f t="shared" si="27"/>
        <v>567.05999999999995</v>
      </c>
      <c r="AC438" s="11">
        <v>706.21</v>
      </c>
      <c r="AD438" s="11"/>
      <c r="AE438" s="4"/>
      <c r="AF438" s="4"/>
    </row>
    <row r="439" spans="1:32">
      <c r="A439" s="56"/>
      <c r="B439" s="11"/>
      <c r="C439" s="11" t="s">
        <v>1445</v>
      </c>
      <c r="D439" s="11"/>
      <c r="E439" s="11" t="s">
        <v>297</v>
      </c>
      <c r="F439" s="204">
        <v>582</v>
      </c>
      <c r="G439" s="11"/>
      <c r="H439" s="204"/>
      <c r="I439" s="11"/>
      <c r="J439" s="11">
        <v>123.28</v>
      </c>
      <c r="K439" s="185"/>
      <c r="M439" s="204">
        <v>1</v>
      </c>
      <c r="N439" s="70"/>
      <c r="P439" s="190">
        <f t="shared" si="28"/>
        <v>123.28</v>
      </c>
      <c r="Q439" s="11"/>
      <c r="R439" s="11"/>
      <c r="S439" s="11"/>
      <c r="T439" s="376">
        <f t="shared" si="29"/>
        <v>582</v>
      </c>
      <c r="U439" s="11"/>
      <c r="V439" s="11"/>
      <c r="W439" s="11"/>
      <c r="Y439" s="11">
        <v>123.28</v>
      </c>
      <c r="Z439" s="11">
        <f t="shared" si="26"/>
        <v>204.39</v>
      </c>
      <c r="AB439" s="11">
        <f t="shared" si="27"/>
        <v>122.62</v>
      </c>
      <c r="AC439" s="11">
        <v>152.69999999999999</v>
      </c>
      <c r="AD439" s="11"/>
      <c r="AE439" s="4"/>
      <c r="AF439" s="4"/>
    </row>
    <row r="440" spans="1:32">
      <c r="A440" s="56"/>
      <c r="B440" s="11"/>
      <c r="C440" s="11" t="s">
        <v>356</v>
      </c>
      <c r="D440" s="11"/>
      <c r="E440" s="11" t="s">
        <v>390</v>
      </c>
      <c r="F440" s="204">
        <v>614</v>
      </c>
      <c r="G440" s="11"/>
      <c r="H440" s="204"/>
      <c r="I440" s="11"/>
      <c r="J440" s="11">
        <v>129.78</v>
      </c>
      <c r="K440" s="185"/>
      <c r="M440" s="204">
        <v>1</v>
      </c>
      <c r="N440" s="70"/>
      <c r="P440" s="190">
        <f t="shared" si="28"/>
        <v>129.78</v>
      </c>
      <c r="Q440" s="11"/>
      <c r="R440" s="11"/>
      <c r="S440" s="11"/>
      <c r="T440" s="376">
        <f t="shared" si="29"/>
        <v>614</v>
      </c>
      <c r="U440" s="11"/>
      <c r="V440" s="11"/>
      <c r="W440" s="11"/>
      <c r="Y440" s="11">
        <v>129.78</v>
      </c>
      <c r="Z440" s="11">
        <f t="shared" si="26"/>
        <v>215.17</v>
      </c>
      <c r="AB440" s="11">
        <f t="shared" si="27"/>
        <v>129.08000000000001</v>
      </c>
      <c r="AC440" s="11">
        <v>160.76</v>
      </c>
      <c r="AD440" s="11"/>
      <c r="AE440" s="4"/>
      <c r="AF440" s="4"/>
    </row>
    <row r="441" spans="1:32">
      <c r="A441" s="56"/>
      <c r="B441" s="11"/>
      <c r="C441" s="11" t="s">
        <v>356</v>
      </c>
      <c r="D441" s="11"/>
      <c r="E441" s="11" t="s">
        <v>125</v>
      </c>
      <c r="F441" s="204">
        <v>518216</v>
      </c>
      <c r="G441" s="11"/>
      <c r="H441" s="204"/>
      <c r="I441" s="11"/>
      <c r="J441" s="11">
        <v>105465.32999999999</v>
      </c>
      <c r="K441" s="185"/>
      <c r="M441" s="204">
        <v>694</v>
      </c>
      <c r="N441" s="70"/>
      <c r="P441" s="190">
        <f t="shared" si="28"/>
        <v>151.96733429394811</v>
      </c>
      <c r="Q441" s="11"/>
      <c r="R441" s="11"/>
      <c r="S441" s="11"/>
      <c r="T441" s="376">
        <f t="shared" si="29"/>
        <v>746.70893371757927</v>
      </c>
      <c r="U441" s="11"/>
      <c r="V441" s="11"/>
      <c r="W441" s="11"/>
      <c r="Y441" s="11">
        <v>105465.32999999999</v>
      </c>
      <c r="Z441" s="11">
        <f t="shared" si="26"/>
        <v>174856.75</v>
      </c>
      <c r="AB441" s="11">
        <f t="shared" si="27"/>
        <v>104897.2</v>
      </c>
      <c r="AC441" s="11">
        <v>130638.07</v>
      </c>
      <c r="AD441" s="11"/>
      <c r="AE441" s="4"/>
      <c r="AF441" s="4"/>
    </row>
    <row r="442" spans="1:32">
      <c r="A442" s="56"/>
      <c r="B442" s="11"/>
      <c r="C442" s="11" t="s">
        <v>1446</v>
      </c>
      <c r="D442" s="11"/>
      <c r="E442" s="11" t="s">
        <v>143</v>
      </c>
      <c r="F442" s="204">
        <v>1971</v>
      </c>
      <c r="G442" s="11"/>
      <c r="H442" s="204"/>
      <c r="I442" s="11"/>
      <c r="J442" s="11">
        <v>413.55</v>
      </c>
      <c r="K442" s="185"/>
      <c r="M442" s="204">
        <v>2</v>
      </c>
      <c r="N442" s="70"/>
      <c r="P442" s="190">
        <f t="shared" si="28"/>
        <v>206.77500000000001</v>
      </c>
      <c r="Q442" s="11"/>
      <c r="R442" s="11"/>
      <c r="S442" s="11"/>
      <c r="T442" s="376">
        <f t="shared" si="29"/>
        <v>985.5</v>
      </c>
      <c r="U442" s="11"/>
      <c r="V442" s="11"/>
      <c r="W442" s="11"/>
      <c r="Y442" s="11">
        <v>413.55</v>
      </c>
      <c r="Z442" s="11">
        <f t="shared" si="26"/>
        <v>685.65</v>
      </c>
      <c r="AB442" s="11">
        <f t="shared" si="27"/>
        <v>411.32</v>
      </c>
      <c r="AC442" s="11">
        <v>512.26</v>
      </c>
      <c r="AD442" s="11"/>
      <c r="AE442" s="4"/>
      <c r="AF442" s="4"/>
    </row>
    <row r="443" spans="1:32">
      <c r="A443" s="56"/>
      <c r="B443" s="11"/>
      <c r="C443" s="11" t="s">
        <v>357</v>
      </c>
      <c r="D443" s="11"/>
      <c r="E443" s="11" t="s">
        <v>153</v>
      </c>
      <c r="F443" s="204">
        <v>2520</v>
      </c>
      <c r="G443" s="11"/>
      <c r="H443" s="204"/>
      <c r="I443" s="11"/>
      <c r="J443" s="11">
        <v>528.55000000000007</v>
      </c>
      <c r="K443" s="185"/>
      <c r="M443" s="204">
        <v>2</v>
      </c>
      <c r="N443" s="70"/>
      <c r="P443" s="190">
        <f t="shared" si="28"/>
        <v>264.27500000000003</v>
      </c>
      <c r="Q443" s="11"/>
      <c r="R443" s="11"/>
      <c r="S443" s="11"/>
      <c r="T443" s="376">
        <f t="shared" si="29"/>
        <v>1260</v>
      </c>
      <c r="U443" s="11"/>
      <c r="V443" s="11"/>
      <c r="W443" s="11"/>
      <c r="Y443" s="11">
        <v>528.55000000000007</v>
      </c>
      <c r="Z443" s="11">
        <f t="shared" si="26"/>
        <v>876.31</v>
      </c>
      <c r="AB443" s="11">
        <f t="shared" si="27"/>
        <v>525.70000000000005</v>
      </c>
      <c r="AC443" s="11">
        <v>654.71</v>
      </c>
      <c r="AD443" s="11"/>
      <c r="AE443" s="4"/>
      <c r="AF443" s="4"/>
    </row>
    <row r="444" spans="1:32">
      <c r="A444" s="56"/>
      <c r="B444" s="11"/>
      <c r="C444" s="11" t="s">
        <v>357</v>
      </c>
      <c r="D444" s="11"/>
      <c r="E444" s="11" t="s">
        <v>358</v>
      </c>
      <c r="F444" s="204">
        <v>127163</v>
      </c>
      <c r="G444" s="11"/>
      <c r="H444" s="204"/>
      <c r="I444" s="11"/>
      <c r="J444" s="11">
        <v>26748.570000000025</v>
      </c>
      <c r="K444" s="185"/>
      <c r="M444" s="204">
        <v>270</v>
      </c>
      <c r="N444" s="70"/>
      <c r="P444" s="190">
        <f t="shared" si="28"/>
        <v>99.068777777777868</v>
      </c>
      <c r="Q444" s="11"/>
      <c r="R444" s="11"/>
      <c r="S444" s="11"/>
      <c r="T444" s="376">
        <f t="shared" si="29"/>
        <v>470.97407407407405</v>
      </c>
      <c r="U444" s="11"/>
      <c r="V444" s="11"/>
      <c r="W444" s="11"/>
      <c r="Y444" s="11">
        <v>26748.570000000025</v>
      </c>
      <c r="Z444" s="11">
        <f t="shared" si="26"/>
        <v>44347.92</v>
      </c>
      <c r="AB444" s="11">
        <f t="shared" si="27"/>
        <v>26604.48</v>
      </c>
      <c r="AC444" s="11">
        <v>33132.99</v>
      </c>
      <c r="AD444" s="11"/>
      <c r="AE444" s="4"/>
      <c r="AF444" s="4"/>
    </row>
    <row r="445" spans="1:32">
      <c r="A445" s="56"/>
      <c r="B445" s="11"/>
      <c r="C445" s="11" t="s">
        <v>359</v>
      </c>
      <c r="D445" s="11"/>
      <c r="E445" s="11" t="s">
        <v>173</v>
      </c>
      <c r="F445" s="204">
        <v>2589662</v>
      </c>
      <c r="G445" s="11"/>
      <c r="H445" s="204"/>
      <c r="I445" s="11"/>
      <c r="J445" s="11">
        <v>524056.29999999917</v>
      </c>
      <c r="K445" s="185"/>
      <c r="M445" s="204">
        <v>4255</v>
      </c>
      <c r="N445" s="70"/>
      <c r="P445" s="190">
        <f t="shared" si="28"/>
        <v>123.16246768507618</v>
      </c>
      <c r="Q445" s="11"/>
      <c r="R445" s="11"/>
      <c r="S445" s="11"/>
      <c r="T445" s="376">
        <f t="shared" si="29"/>
        <v>608.61621621621623</v>
      </c>
      <c r="U445" s="11"/>
      <c r="V445" s="11"/>
      <c r="W445" s="11"/>
      <c r="Y445" s="11">
        <v>524056.29999999917</v>
      </c>
      <c r="Z445" s="11">
        <f t="shared" si="26"/>
        <v>868861.65</v>
      </c>
      <c r="AB445" s="11">
        <f t="shared" si="27"/>
        <v>521233.25</v>
      </c>
      <c r="AC445" s="11">
        <v>649139.43999999994</v>
      </c>
      <c r="AD445" s="11"/>
      <c r="AE445" s="4"/>
      <c r="AF445" s="4"/>
    </row>
    <row r="446" spans="1:32">
      <c r="A446" s="56"/>
      <c r="B446" s="11"/>
      <c r="C446" s="11" t="s">
        <v>359</v>
      </c>
      <c r="D446" s="11"/>
      <c r="E446" s="11" t="s">
        <v>1447</v>
      </c>
      <c r="F446" s="204">
        <v>455</v>
      </c>
      <c r="G446" s="11"/>
      <c r="H446" s="204"/>
      <c r="I446" s="11"/>
      <c r="J446" s="11">
        <v>95.86</v>
      </c>
      <c r="K446" s="185"/>
      <c r="M446" s="204">
        <v>1</v>
      </c>
      <c r="N446" s="70"/>
      <c r="P446" s="190">
        <f t="shared" si="28"/>
        <v>95.86</v>
      </c>
      <c r="Q446" s="11"/>
      <c r="R446" s="11"/>
      <c r="S446" s="11"/>
      <c r="T446" s="376">
        <f t="shared" si="29"/>
        <v>455</v>
      </c>
      <c r="U446" s="11"/>
      <c r="V446" s="11"/>
      <c r="W446" s="11"/>
      <c r="Y446" s="11">
        <v>95.86</v>
      </c>
      <c r="Z446" s="11">
        <f t="shared" si="26"/>
        <v>158.93</v>
      </c>
      <c r="AB446" s="11">
        <f t="shared" si="27"/>
        <v>95.34</v>
      </c>
      <c r="AC446" s="11">
        <v>118.74</v>
      </c>
      <c r="AD446" s="11"/>
      <c r="AE446" s="4"/>
      <c r="AF446" s="4"/>
    </row>
    <row r="447" spans="1:32">
      <c r="A447" s="56"/>
      <c r="B447" s="11"/>
      <c r="C447" s="11" t="s">
        <v>487</v>
      </c>
      <c r="D447" s="11"/>
      <c r="E447" s="11" t="s">
        <v>173</v>
      </c>
      <c r="F447" s="204">
        <v>2054</v>
      </c>
      <c r="G447" s="11"/>
      <c r="H447" s="204"/>
      <c r="I447" s="11"/>
      <c r="J447" s="11">
        <v>208.82999999999998</v>
      </c>
      <c r="K447" s="185"/>
      <c r="M447" s="204">
        <v>2</v>
      </c>
      <c r="N447" s="70"/>
      <c r="P447" s="190">
        <f t="shared" si="28"/>
        <v>104.41499999999999</v>
      </c>
      <c r="Q447" s="11"/>
      <c r="R447" s="11"/>
      <c r="S447" s="11"/>
      <c r="T447" s="376">
        <f t="shared" si="29"/>
        <v>1027</v>
      </c>
      <c r="U447" s="11"/>
      <c r="V447" s="11"/>
      <c r="W447" s="11"/>
      <c r="Y447" s="11">
        <v>208.82999999999998</v>
      </c>
      <c r="Z447" s="11">
        <f t="shared" si="26"/>
        <v>346.23</v>
      </c>
      <c r="AB447" s="11">
        <f t="shared" si="27"/>
        <v>207.71</v>
      </c>
      <c r="AC447" s="11">
        <v>258.67</v>
      </c>
      <c r="AD447" s="11"/>
      <c r="AE447" s="4"/>
      <c r="AF447" s="4"/>
    </row>
    <row r="448" spans="1:32">
      <c r="A448" s="56"/>
      <c r="B448" s="11"/>
      <c r="C448" s="11" t="s">
        <v>360</v>
      </c>
      <c r="D448" s="11"/>
      <c r="E448" s="11" t="s">
        <v>91</v>
      </c>
      <c r="F448" s="204">
        <v>239862</v>
      </c>
      <c r="G448" s="11"/>
      <c r="H448" s="204"/>
      <c r="I448" s="11"/>
      <c r="J448" s="11">
        <v>48664.87</v>
      </c>
      <c r="K448" s="185"/>
      <c r="M448" s="204">
        <v>368</v>
      </c>
      <c r="N448" s="70"/>
      <c r="P448" s="190">
        <f t="shared" si="28"/>
        <v>132.24149456521741</v>
      </c>
      <c r="Q448" s="11"/>
      <c r="R448" s="11"/>
      <c r="S448" s="11"/>
      <c r="T448" s="376">
        <f t="shared" si="29"/>
        <v>651.79891304347825</v>
      </c>
      <c r="U448" s="11"/>
      <c r="V448" s="11"/>
      <c r="W448" s="11"/>
      <c r="Y448" s="11">
        <v>48664.87</v>
      </c>
      <c r="Z448" s="11">
        <f t="shared" si="26"/>
        <v>80684.149999999994</v>
      </c>
      <c r="AB448" s="11">
        <f t="shared" si="27"/>
        <v>48402.720000000001</v>
      </c>
      <c r="AC448" s="11">
        <v>60280.33</v>
      </c>
      <c r="AD448" s="11"/>
      <c r="AE448" s="4"/>
      <c r="AF448" s="4"/>
    </row>
    <row r="449" spans="1:32">
      <c r="A449" s="56"/>
      <c r="B449" s="11"/>
      <c r="C449" s="11" t="s">
        <v>538</v>
      </c>
      <c r="D449" s="11"/>
      <c r="E449" s="11" t="s">
        <v>155</v>
      </c>
      <c r="F449" s="204">
        <v>23220</v>
      </c>
      <c r="G449" s="11"/>
      <c r="H449" s="204"/>
      <c r="I449" s="11"/>
      <c r="J449" s="11">
        <v>4790.3500000000004</v>
      </c>
      <c r="K449" s="185"/>
      <c r="M449" s="204">
        <v>45</v>
      </c>
      <c r="N449" s="70"/>
      <c r="P449" s="190">
        <f t="shared" si="28"/>
        <v>106.45222222222223</v>
      </c>
      <c r="Q449" s="11"/>
      <c r="R449" s="11"/>
      <c r="S449" s="11"/>
      <c r="T449" s="376">
        <f t="shared" si="29"/>
        <v>516</v>
      </c>
      <c r="U449" s="11"/>
      <c r="V449" s="11"/>
      <c r="W449" s="11"/>
      <c r="Y449" s="11">
        <v>4790.3500000000004</v>
      </c>
      <c r="Z449" s="11">
        <f t="shared" si="26"/>
        <v>7942.18</v>
      </c>
      <c r="AB449" s="11">
        <f t="shared" si="27"/>
        <v>4764.54</v>
      </c>
      <c r="AC449" s="11">
        <v>5933.72</v>
      </c>
      <c r="AD449" s="11"/>
      <c r="AE449" s="4"/>
      <c r="AF449" s="4"/>
    </row>
    <row r="450" spans="1:32">
      <c r="A450" s="56"/>
      <c r="B450" s="11"/>
      <c r="C450" s="11" t="s">
        <v>361</v>
      </c>
      <c r="D450" s="11"/>
      <c r="E450" s="11" t="s">
        <v>362</v>
      </c>
      <c r="F450" s="204">
        <v>1890070</v>
      </c>
      <c r="G450" s="11"/>
      <c r="H450" s="204"/>
      <c r="I450" s="11"/>
      <c r="J450" s="11">
        <v>383803.25000000151</v>
      </c>
      <c r="K450" s="185"/>
      <c r="M450" s="204">
        <v>3862</v>
      </c>
      <c r="N450" s="70"/>
      <c r="P450" s="190">
        <f t="shared" si="28"/>
        <v>99.379401864319391</v>
      </c>
      <c r="Q450" s="11"/>
      <c r="R450" s="11"/>
      <c r="S450" s="11"/>
      <c r="T450" s="376">
        <f t="shared" si="29"/>
        <v>489.40186431900571</v>
      </c>
      <c r="U450" s="11"/>
      <c r="V450" s="11"/>
      <c r="W450" s="11"/>
      <c r="Y450" s="11">
        <v>383803.25000000151</v>
      </c>
      <c r="Z450" s="11">
        <f t="shared" si="26"/>
        <v>636328.43000000005</v>
      </c>
      <c r="AB450" s="11">
        <f t="shared" si="27"/>
        <v>381735.73</v>
      </c>
      <c r="AC450" s="11">
        <v>475410.42</v>
      </c>
      <c r="AD450" s="11"/>
      <c r="AE450" s="4"/>
      <c r="AF450" s="4"/>
    </row>
    <row r="451" spans="1:32">
      <c r="A451" s="56"/>
      <c r="B451" s="11"/>
      <c r="C451" s="11" t="s">
        <v>363</v>
      </c>
      <c r="D451" s="11"/>
      <c r="E451" s="11" t="s">
        <v>136</v>
      </c>
      <c r="F451" s="204">
        <v>6159</v>
      </c>
      <c r="G451" s="11"/>
      <c r="H451" s="204"/>
      <c r="I451" s="11"/>
      <c r="J451" s="11">
        <v>1297.81</v>
      </c>
      <c r="K451" s="185"/>
      <c r="M451" s="204">
        <v>7</v>
      </c>
      <c r="N451" s="70"/>
      <c r="P451" s="190">
        <f t="shared" si="28"/>
        <v>185.40142857142857</v>
      </c>
      <c r="Q451" s="11"/>
      <c r="R451" s="11"/>
      <c r="S451" s="11"/>
      <c r="T451" s="376">
        <f t="shared" si="29"/>
        <v>879.85714285714289</v>
      </c>
      <c r="U451" s="11"/>
      <c r="V451" s="11"/>
      <c r="W451" s="11"/>
      <c r="Y451" s="11">
        <v>1297.81</v>
      </c>
      <c r="Z451" s="11">
        <f t="shared" si="26"/>
        <v>2151.71</v>
      </c>
      <c r="AB451" s="11">
        <f t="shared" si="27"/>
        <v>1290.82</v>
      </c>
      <c r="AC451" s="11">
        <v>1607.57</v>
      </c>
      <c r="AD451" s="11"/>
      <c r="AE451" s="4"/>
      <c r="AF451" s="4"/>
    </row>
    <row r="452" spans="1:32">
      <c r="A452" s="56"/>
      <c r="B452" s="11"/>
      <c r="C452" s="11" t="s">
        <v>363</v>
      </c>
      <c r="D452" s="11"/>
      <c r="E452" s="11" t="s">
        <v>163</v>
      </c>
      <c r="F452" s="204">
        <v>70164</v>
      </c>
      <c r="G452" s="11"/>
      <c r="H452" s="204"/>
      <c r="I452" s="11"/>
      <c r="J452" s="11">
        <v>12925.919999999996</v>
      </c>
      <c r="K452" s="185"/>
      <c r="M452" s="204">
        <v>113</v>
      </c>
      <c r="N452" s="70"/>
      <c r="P452" s="190">
        <f t="shared" si="28"/>
        <v>114.38867256637165</v>
      </c>
      <c r="Q452" s="11"/>
      <c r="R452" s="11"/>
      <c r="S452" s="11"/>
      <c r="T452" s="376">
        <f t="shared" si="29"/>
        <v>620.92035398230087</v>
      </c>
      <c r="U452" s="11"/>
      <c r="V452" s="11"/>
      <c r="W452" s="11"/>
      <c r="Y452" s="11">
        <v>12925.919999999996</v>
      </c>
      <c r="Z452" s="11">
        <f t="shared" si="26"/>
        <v>21430.59</v>
      </c>
      <c r="AB452" s="11">
        <f t="shared" si="27"/>
        <v>12856.29</v>
      </c>
      <c r="AC452" s="11">
        <v>16011.11</v>
      </c>
      <c r="AD452" s="11"/>
      <c r="AE452" s="4"/>
      <c r="AF452" s="4"/>
    </row>
    <row r="453" spans="1:32">
      <c r="A453" s="56"/>
      <c r="B453" s="11"/>
      <c r="C453" s="11" t="s">
        <v>363</v>
      </c>
      <c r="D453" s="11"/>
      <c r="E453" s="11" t="s">
        <v>223</v>
      </c>
      <c r="F453" s="204">
        <v>978</v>
      </c>
      <c r="G453" s="11"/>
      <c r="H453" s="204"/>
      <c r="I453" s="11"/>
      <c r="J453" s="11">
        <v>214.16000000000003</v>
      </c>
      <c r="K453" s="185"/>
      <c r="M453" s="204">
        <v>3</v>
      </c>
      <c r="N453" s="70"/>
      <c r="P453" s="190">
        <f t="shared" si="28"/>
        <v>71.38666666666667</v>
      </c>
      <c r="Q453" s="11"/>
      <c r="R453" s="11"/>
      <c r="S453" s="11"/>
      <c r="T453" s="376">
        <f t="shared" si="29"/>
        <v>326</v>
      </c>
      <c r="U453" s="11"/>
      <c r="V453" s="11"/>
      <c r="W453" s="11"/>
      <c r="Y453" s="11">
        <v>214.16000000000003</v>
      </c>
      <c r="Z453" s="11">
        <f t="shared" si="26"/>
        <v>355.07</v>
      </c>
      <c r="AB453" s="11">
        <f t="shared" si="27"/>
        <v>213.01</v>
      </c>
      <c r="AC453" s="11">
        <v>265.27999999999997</v>
      </c>
      <c r="AD453" s="11"/>
      <c r="AE453" s="4"/>
      <c r="AF453" s="4"/>
    </row>
    <row r="454" spans="1:32">
      <c r="A454" s="56"/>
      <c r="B454" s="11"/>
      <c r="C454" s="11" t="s">
        <v>363</v>
      </c>
      <c r="D454" s="11"/>
      <c r="E454" s="11" t="s">
        <v>229</v>
      </c>
      <c r="F454" s="204">
        <v>989</v>
      </c>
      <c r="G454" s="11"/>
      <c r="H454" s="204"/>
      <c r="I454" s="11"/>
      <c r="J454" s="11">
        <v>207.51</v>
      </c>
      <c r="K454" s="185"/>
      <c r="M454" s="204">
        <v>1</v>
      </c>
      <c r="N454" s="70"/>
      <c r="P454" s="190">
        <f t="shared" si="28"/>
        <v>207.51</v>
      </c>
      <c r="Q454" s="11"/>
      <c r="R454" s="11"/>
      <c r="S454" s="11"/>
      <c r="T454" s="376">
        <f t="shared" si="29"/>
        <v>989</v>
      </c>
      <c r="U454" s="11"/>
      <c r="V454" s="11"/>
      <c r="W454" s="11"/>
      <c r="Y454" s="11">
        <v>207.51</v>
      </c>
      <c r="Z454" s="11">
        <f t="shared" si="26"/>
        <v>344.04</v>
      </c>
      <c r="AB454" s="11">
        <f t="shared" si="27"/>
        <v>206.39</v>
      </c>
      <c r="AC454" s="11">
        <v>257.04000000000002</v>
      </c>
      <c r="AD454" s="11"/>
      <c r="AE454" s="4"/>
      <c r="AF454" s="4"/>
    </row>
    <row r="455" spans="1:32">
      <c r="A455" s="56"/>
      <c r="B455" s="11"/>
      <c r="C455" s="11" t="s">
        <v>539</v>
      </c>
      <c r="D455" s="11"/>
      <c r="E455" s="11" t="s">
        <v>231</v>
      </c>
      <c r="F455" s="204">
        <v>25313</v>
      </c>
      <c r="G455" s="11"/>
      <c r="H455" s="204"/>
      <c r="I455" s="11"/>
      <c r="J455" s="11">
        <v>5138.2999999999993</v>
      </c>
      <c r="K455" s="185"/>
      <c r="M455" s="204">
        <v>36</v>
      </c>
      <c r="N455" s="70"/>
      <c r="P455" s="190">
        <f t="shared" si="28"/>
        <v>142.73055555555553</v>
      </c>
      <c r="Q455" s="11"/>
      <c r="R455" s="11"/>
      <c r="S455" s="11"/>
      <c r="T455" s="376">
        <f t="shared" si="29"/>
        <v>703.13888888888891</v>
      </c>
      <c r="U455" s="11"/>
      <c r="V455" s="11"/>
      <c r="W455" s="11"/>
      <c r="Y455" s="11">
        <v>5138.2999999999993</v>
      </c>
      <c r="Z455" s="11">
        <f t="shared" si="26"/>
        <v>8519.07</v>
      </c>
      <c r="AB455" s="11">
        <f t="shared" si="27"/>
        <v>5110.62</v>
      </c>
      <c r="AC455" s="11">
        <v>6364.72</v>
      </c>
      <c r="AD455" s="11"/>
      <c r="AE455" s="4"/>
      <c r="AF455" s="4"/>
    </row>
    <row r="456" spans="1:32">
      <c r="A456" s="56"/>
      <c r="B456" s="11"/>
      <c r="C456" s="11" t="s">
        <v>364</v>
      </c>
      <c r="D456" s="11"/>
      <c r="E456" s="11" t="s">
        <v>102</v>
      </c>
      <c r="F456" s="204">
        <v>2748288</v>
      </c>
      <c r="G456" s="11"/>
      <c r="H456" s="204"/>
      <c r="I456" s="11"/>
      <c r="J456" s="11">
        <v>547817.61999999662</v>
      </c>
      <c r="K456" s="185"/>
      <c r="M456" s="204">
        <v>6770</v>
      </c>
      <c r="N456" s="70"/>
      <c r="P456" s="190">
        <f t="shared" si="28"/>
        <v>80.918407680944853</v>
      </c>
      <c r="Q456" s="11"/>
      <c r="R456" s="11"/>
      <c r="S456" s="11"/>
      <c r="T456" s="376">
        <f t="shared" si="29"/>
        <v>405.95096011816838</v>
      </c>
      <c r="U456" s="11"/>
      <c r="V456" s="11"/>
      <c r="W456" s="11"/>
      <c r="Y456" s="11">
        <v>547817.61999999662</v>
      </c>
      <c r="Z456" s="11">
        <f t="shared" si="26"/>
        <v>908256.84</v>
      </c>
      <c r="AB456" s="11">
        <f t="shared" si="27"/>
        <v>544866.56999999995</v>
      </c>
      <c r="AC456" s="11">
        <v>678572.17</v>
      </c>
      <c r="AD456" s="11"/>
      <c r="AE456" s="4"/>
      <c r="AF456" s="4"/>
    </row>
    <row r="457" spans="1:32">
      <c r="A457" s="56"/>
      <c r="B457" s="11"/>
      <c r="C457" s="11" t="s">
        <v>488</v>
      </c>
      <c r="D457" s="11"/>
      <c r="E457" s="11" t="s">
        <v>163</v>
      </c>
      <c r="F457" s="204">
        <v>48106</v>
      </c>
      <c r="G457" s="11"/>
      <c r="H457" s="204"/>
      <c r="I457" s="11"/>
      <c r="J457" s="11">
        <v>9913.8500000000022</v>
      </c>
      <c r="K457" s="185"/>
      <c r="M457" s="204">
        <v>70</v>
      </c>
      <c r="N457" s="70"/>
      <c r="P457" s="190">
        <f t="shared" si="28"/>
        <v>141.62642857142859</v>
      </c>
      <c r="Q457" s="11"/>
      <c r="R457" s="11"/>
      <c r="S457" s="11"/>
      <c r="T457" s="376">
        <f t="shared" si="29"/>
        <v>687.2285714285714</v>
      </c>
      <c r="U457" s="11"/>
      <c r="V457" s="11"/>
      <c r="W457" s="11"/>
      <c r="Y457" s="11">
        <v>9913.8500000000022</v>
      </c>
      <c r="Z457" s="11">
        <f t="shared" si="26"/>
        <v>16436.71</v>
      </c>
      <c r="AB457" s="11">
        <f t="shared" si="27"/>
        <v>9860.44</v>
      </c>
      <c r="AC457" s="11">
        <v>12280.11</v>
      </c>
      <c r="AD457" s="11"/>
      <c r="AE457" s="4"/>
      <c r="AF457" s="4"/>
    </row>
    <row r="458" spans="1:32">
      <c r="A458" s="56"/>
      <c r="B458" s="11"/>
      <c r="C458" s="11" t="s">
        <v>365</v>
      </c>
      <c r="D458" s="11"/>
      <c r="E458" s="11" t="s">
        <v>91</v>
      </c>
      <c r="F458" s="204">
        <v>1423</v>
      </c>
      <c r="G458" s="11"/>
      <c r="H458" s="204"/>
      <c r="I458" s="11"/>
      <c r="J458" s="11">
        <v>300.40999999999997</v>
      </c>
      <c r="K458" s="185"/>
      <c r="M458" s="204">
        <v>2</v>
      </c>
      <c r="N458" s="70"/>
      <c r="P458" s="190">
        <f t="shared" si="28"/>
        <v>150.20499999999998</v>
      </c>
      <c r="Q458" s="11"/>
      <c r="R458" s="11"/>
      <c r="S458" s="11"/>
      <c r="T458" s="376">
        <f t="shared" si="29"/>
        <v>711.5</v>
      </c>
      <c r="U458" s="11"/>
      <c r="V458" s="11"/>
      <c r="W458" s="11"/>
      <c r="Y458" s="11">
        <v>300.40999999999997</v>
      </c>
      <c r="Z458" s="11">
        <f t="shared" si="26"/>
        <v>498.07</v>
      </c>
      <c r="AB458" s="11">
        <f t="shared" si="27"/>
        <v>298.79000000000002</v>
      </c>
      <c r="AC458" s="11">
        <v>372.11</v>
      </c>
      <c r="AD458" s="11"/>
      <c r="AE458" s="4"/>
      <c r="AF458" s="4"/>
    </row>
    <row r="459" spans="1:32">
      <c r="A459" s="56"/>
      <c r="B459" s="11"/>
      <c r="C459" s="11" t="s">
        <v>365</v>
      </c>
      <c r="D459" s="11"/>
      <c r="E459" s="11" t="s">
        <v>92</v>
      </c>
      <c r="F459" s="204">
        <v>1259</v>
      </c>
      <c r="G459" s="11"/>
      <c r="H459" s="204"/>
      <c r="I459" s="11"/>
      <c r="J459" s="11">
        <v>271.29000000000002</v>
      </c>
      <c r="K459" s="185"/>
      <c r="M459" s="204">
        <v>2</v>
      </c>
      <c r="N459" s="70"/>
      <c r="P459" s="190">
        <f t="shared" si="28"/>
        <v>135.64500000000001</v>
      </c>
      <c r="Q459" s="11"/>
      <c r="R459" s="11"/>
      <c r="S459" s="11"/>
      <c r="T459" s="376">
        <f t="shared" si="29"/>
        <v>629.5</v>
      </c>
      <c r="U459" s="11"/>
      <c r="V459" s="11"/>
      <c r="W459" s="11"/>
      <c r="Y459" s="11">
        <v>271.29000000000002</v>
      </c>
      <c r="Z459" s="11">
        <f t="shared" si="26"/>
        <v>449.79</v>
      </c>
      <c r="AB459" s="11">
        <f t="shared" si="27"/>
        <v>269.83</v>
      </c>
      <c r="AC459" s="11">
        <v>336.04</v>
      </c>
      <c r="AD459" s="11"/>
      <c r="AE459" s="4"/>
      <c r="AF459" s="4"/>
    </row>
    <row r="460" spans="1:32">
      <c r="A460" s="56"/>
      <c r="B460" s="11"/>
      <c r="C460" s="11" t="s">
        <v>365</v>
      </c>
      <c r="D460" s="11"/>
      <c r="E460" s="11" t="s">
        <v>195</v>
      </c>
      <c r="F460" s="204">
        <v>643</v>
      </c>
      <c r="G460" s="11"/>
      <c r="H460" s="204"/>
      <c r="I460" s="11"/>
      <c r="J460" s="11">
        <v>136.4</v>
      </c>
      <c r="K460" s="185"/>
      <c r="M460" s="204">
        <v>1</v>
      </c>
      <c r="N460" s="70"/>
      <c r="P460" s="190">
        <f t="shared" si="28"/>
        <v>136.4</v>
      </c>
      <c r="Q460" s="11"/>
      <c r="R460" s="11"/>
      <c r="S460" s="11"/>
      <c r="T460" s="376">
        <f t="shared" si="29"/>
        <v>643</v>
      </c>
      <c r="U460" s="11"/>
      <c r="V460" s="11"/>
      <c r="W460" s="11"/>
      <c r="Y460" s="11">
        <v>136.4</v>
      </c>
      <c r="Z460" s="11">
        <f t="shared" si="26"/>
        <v>226.15</v>
      </c>
      <c r="AB460" s="11">
        <f t="shared" si="27"/>
        <v>135.66999999999999</v>
      </c>
      <c r="AC460" s="11">
        <v>168.96</v>
      </c>
      <c r="AD460" s="11"/>
      <c r="AE460" s="4"/>
      <c r="AF460" s="4"/>
    </row>
    <row r="461" spans="1:32">
      <c r="A461" s="56"/>
      <c r="B461" s="11"/>
      <c r="C461" s="11" t="s">
        <v>365</v>
      </c>
      <c r="D461" s="11"/>
      <c r="E461" s="11" t="s">
        <v>366</v>
      </c>
      <c r="F461" s="204">
        <v>654568</v>
      </c>
      <c r="G461" s="11"/>
      <c r="H461" s="204"/>
      <c r="I461" s="11"/>
      <c r="J461" s="11">
        <v>136011.51999999984</v>
      </c>
      <c r="K461" s="185"/>
      <c r="M461" s="204">
        <v>1405</v>
      </c>
      <c r="N461" s="70"/>
      <c r="P461" s="190">
        <f t="shared" si="28"/>
        <v>96.805352313167148</v>
      </c>
      <c r="Q461" s="11"/>
      <c r="R461" s="11"/>
      <c r="S461" s="11"/>
      <c r="T461" s="376">
        <f t="shared" si="29"/>
        <v>465.88469750889681</v>
      </c>
      <c r="U461" s="11"/>
      <c r="V461" s="11"/>
      <c r="W461" s="11"/>
      <c r="Y461" s="11">
        <v>136011.51999999984</v>
      </c>
      <c r="Z461" s="11">
        <f t="shared" si="26"/>
        <v>225500.95</v>
      </c>
      <c r="AB461" s="11">
        <f t="shared" si="27"/>
        <v>135278.84</v>
      </c>
      <c r="AC461" s="11">
        <v>168475.11</v>
      </c>
      <c r="AD461" s="11"/>
      <c r="AE461" s="4"/>
      <c r="AF461" s="4"/>
    </row>
    <row r="462" spans="1:32">
      <c r="A462" s="56"/>
      <c r="B462" s="11"/>
      <c r="C462" s="11" t="s">
        <v>365</v>
      </c>
      <c r="D462" s="11"/>
      <c r="E462" s="11" t="s">
        <v>373</v>
      </c>
      <c r="F462" s="204"/>
      <c r="G462" s="11"/>
      <c r="H462" s="204"/>
      <c r="I462" s="11"/>
      <c r="J462" s="11">
        <v>5.86</v>
      </c>
      <c r="K462" s="185"/>
      <c r="M462" s="204">
        <v>1</v>
      </c>
      <c r="N462" s="70"/>
      <c r="P462" s="190">
        <f t="shared" si="28"/>
        <v>5.86</v>
      </c>
      <c r="Q462" s="11"/>
      <c r="R462" s="11"/>
      <c r="S462" s="11"/>
      <c r="T462" s="376">
        <f t="shared" si="29"/>
        <v>0</v>
      </c>
      <c r="U462" s="11"/>
      <c r="V462" s="11"/>
      <c r="W462" s="11"/>
      <c r="Y462" s="11">
        <v>5.86</v>
      </c>
      <c r="Z462" s="11">
        <f t="shared" si="26"/>
        <v>9.7200000000000006</v>
      </c>
      <c r="AB462" s="11">
        <f t="shared" si="27"/>
        <v>5.83</v>
      </c>
      <c r="AC462" s="11">
        <v>7.26</v>
      </c>
      <c r="AD462" s="11"/>
      <c r="AE462" s="4"/>
      <c r="AF462" s="4"/>
    </row>
    <row r="463" spans="1:32">
      <c r="A463" s="56"/>
      <c r="B463" s="11"/>
      <c r="C463" s="11" t="s">
        <v>367</v>
      </c>
      <c r="D463" s="11"/>
      <c r="E463" s="11" t="s">
        <v>229</v>
      </c>
      <c r="F463" s="204">
        <v>58015</v>
      </c>
      <c r="G463" s="11"/>
      <c r="H463" s="204"/>
      <c r="I463" s="11"/>
      <c r="J463" s="11">
        <v>11936.380000000005</v>
      </c>
      <c r="K463" s="185"/>
      <c r="M463" s="204">
        <v>122</v>
      </c>
      <c r="N463" s="70"/>
      <c r="P463" s="190">
        <f t="shared" si="28"/>
        <v>97.839180327868888</v>
      </c>
      <c r="Q463" s="11"/>
      <c r="R463" s="11"/>
      <c r="S463" s="11"/>
      <c r="T463" s="376">
        <f t="shared" si="29"/>
        <v>475.53278688524591</v>
      </c>
      <c r="U463" s="11"/>
      <c r="V463" s="11"/>
      <c r="W463" s="11"/>
      <c r="Y463" s="11">
        <v>11936.380000000005</v>
      </c>
      <c r="Z463" s="11">
        <f t="shared" si="26"/>
        <v>19789.98</v>
      </c>
      <c r="AB463" s="11">
        <f t="shared" si="27"/>
        <v>11872.08</v>
      </c>
      <c r="AC463" s="11">
        <v>14785.39</v>
      </c>
      <c r="AD463" s="11"/>
      <c r="AE463" s="4"/>
      <c r="AF463" s="4"/>
    </row>
    <row r="464" spans="1:32">
      <c r="A464" s="56"/>
      <c r="B464" s="11"/>
      <c r="C464" s="11" t="s">
        <v>368</v>
      </c>
      <c r="D464" s="11"/>
      <c r="E464" s="11" t="s">
        <v>369</v>
      </c>
      <c r="F464" s="204">
        <v>144019</v>
      </c>
      <c r="G464" s="11"/>
      <c r="H464" s="204"/>
      <c r="I464" s="11"/>
      <c r="J464" s="11">
        <v>29382.510000000006</v>
      </c>
      <c r="K464" s="185"/>
      <c r="M464" s="204">
        <v>212</v>
      </c>
      <c r="N464" s="70"/>
      <c r="P464" s="190">
        <f t="shared" si="28"/>
        <v>138.59674528301889</v>
      </c>
      <c r="Q464" s="11"/>
      <c r="R464" s="11"/>
      <c r="S464" s="11"/>
      <c r="T464" s="376">
        <f t="shared" si="29"/>
        <v>679.33490566037733</v>
      </c>
      <c r="U464" s="11"/>
      <c r="V464" s="11"/>
      <c r="W464" s="11"/>
      <c r="Y464" s="11">
        <v>29382.510000000006</v>
      </c>
      <c r="Z464" s="11">
        <f t="shared" si="26"/>
        <v>48714.87</v>
      </c>
      <c r="AB464" s="11">
        <f t="shared" si="27"/>
        <v>29224.23</v>
      </c>
      <c r="AC464" s="11">
        <v>36395.599999999999</v>
      </c>
      <c r="AD464" s="11"/>
      <c r="AE464" s="4"/>
      <c r="AF464" s="4"/>
    </row>
    <row r="465" spans="1:32">
      <c r="A465" s="56"/>
      <c r="B465" s="11"/>
      <c r="C465" s="11" t="s">
        <v>370</v>
      </c>
      <c r="D465" s="11"/>
      <c r="E465" s="11" t="s">
        <v>371</v>
      </c>
      <c r="F465" s="204">
        <v>453832</v>
      </c>
      <c r="G465" s="11"/>
      <c r="H465" s="204"/>
      <c r="I465" s="11"/>
      <c r="J465" s="11">
        <v>93153.690000000221</v>
      </c>
      <c r="K465" s="185"/>
      <c r="M465" s="204">
        <v>637</v>
      </c>
      <c r="N465" s="70"/>
      <c r="P465" s="190">
        <f t="shared" si="28"/>
        <v>146.23813186813223</v>
      </c>
      <c r="Q465" s="11"/>
      <c r="R465" s="11"/>
      <c r="S465" s="11"/>
      <c r="T465" s="376">
        <f t="shared" si="29"/>
        <v>712.45211930926212</v>
      </c>
      <c r="U465" s="11"/>
      <c r="V465" s="11"/>
      <c r="W465" s="11"/>
      <c r="Y465" s="11">
        <v>93153.690000000221</v>
      </c>
      <c r="Z465" s="11">
        <f t="shared" si="26"/>
        <v>154444.60999999999</v>
      </c>
      <c r="AB465" s="11">
        <f t="shared" si="27"/>
        <v>92651.88</v>
      </c>
      <c r="AC465" s="11">
        <v>115387.86</v>
      </c>
      <c r="AD465" s="11"/>
      <c r="AE465" s="4"/>
      <c r="AF465" s="4"/>
    </row>
    <row r="466" spans="1:32">
      <c r="A466" s="56"/>
      <c r="B466" s="11"/>
      <c r="C466" s="11" t="s">
        <v>372</v>
      </c>
      <c r="D466" s="11"/>
      <c r="E466" s="11" t="s">
        <v>366</v>
      </c>
      <c r="F466" s="204">
        <v>253</v>
      </c>
      <c r="G466" s="11"/>
      <c r="H466" s="204"/>
      <c r="I466" s="11"/>
      <c r="J466" s="11">
        <v>56.88</v>
      </c>
      <c r="K466" s="185"/>
      <c r="M466" s="204">
        <v>1</v>
      </c>
      <c r="N466" s="70"/>
      <c r="P466" s="190">
        <f t="shared" si="28"/>
        <v>56.88</v>
      </c>
      <c r="Q466" s="11"/>
      <c r="R466" s="11"/>
      <c r="S466" s="11"/>
      <c r="T466" s="376">
        <f t="shared" si="29"/>
        <v>253</v>
      </c>
      <c r="U466" s="11"/>
      <c r="V466" s="11"/>
      <c r="W466" s="11"/>
      <c r="Y466" s="11">
        <v>56.88</v>
      </c>
      <c r="Z466" s="11">
        <f t="shared" si="26"/>
        <v>94.3</v>
      </c>
      <c r="AB466" s="11">
        <f t="shared" si="27"/>
        <v>56.57</v>
      </c>
      <c r="AC466" s="11">
        <v>70.459999999999994</v>
      </c>
      <c r="AD466" s="11"/>
      <c r="AE466" s="4"/>
      <c r="AF466" s="4"/>
    </row>
    <row r="467" spans="1:32">
      <c r="A467" s="56"/>
      <c r="B467" s="11"/>
      <c r="C467" s="11" t="s">
        <v>372</v>
      </c>
      <c r="D467" s="11"/>
      <c r="E467" s="11" t="s">
        <v>373</v>
      </c>
      <c r="F467" s="204">
        <v>526099</v>
      </c>
      <c r="G467" s="11"/>
      <c r="H467" s="204"/>
      <c r="I467" s="11"/>
      <c r="J467" s="11">
        <v>107463.28999999998</v>
      </c>
      <c r="K467" s="185"/>
      <c r="M467" s="204">
        <v>495</v>
      </c>
      <c r="N467" s="70"/>
      <c r="P467" s="190">
        <f t="shared" si="28"/>
        <v>217.09755555555552</v>
      </c>
      <c r="Q467" s="11"/>
      <c r="R467" s="11"/>
      <c r="S467" s="11"/>
      <c r="T467" s="376">
        <f t="shared" si="29"/>
        <v>1062.8262626262626</v>
      </c>
      <c r="U467" s="11"/>
      <c r="V467" s="11"/>
      <c r="W467" s="11"/>
      <c r="Y467" s="11">
        <v>107463.28999999998</v>
      </c>
      <c r="Z467" s="11">
        <f t="shared" si="26"/>
        <v>178169.28</v>
      </c>
      <c r="AB467" s="11">
        <f t="shared" si="27"/>
        <v>106884.39</v>
      </c>
      <c r="AC467" s="11">
        <v>133112.91</v>
      </c>
      <c r="AD467" s="11"/>
      <c r="AE467" s="4"/>
      <c r="AF467" s="4"/>
    </row>
    <row r="468" spans="1:32">
      <c r="A468" s="56"/>
      <c r="B468" s="11"/>
      <c r="C468" s="11" t="s">
        <v>374</v>
      </c>
      <c r="D468" s="11"/>
      <c r="E468" s="11" t="s">
        <v>375</v>
      </c>
      <c r="F468" s="204">
        <v>482667</v>
      </c>
      <c r="G468" s="11"/>
      <c r="H468" s="204"/>
      <c r="I468" s="11"/>
      <c r="J468" s="11">
        <v>98940.8100000001</v>
      </c>
      <c r="K468" s="185"/>
      <c r="M468" s="204">
        <v>732</v>
      </c>
      <c r="N468" s="70"/>
      <c r="P468" s="190">
        <f t="shared" si="28"/>
        <v>135.1650409836067</v>
      </c>
      <c r="Q468" s="11"/>
      <c r="R468" s="11"/>
      <c r="S468" s="11"/>
      <c r="T468" s="376">
        <f t="shared" si="29"/>
        <v>659.38114754098365</v>
      </c>
      <c r="U468" s="11"/>
      <c r="V468" s="11"/>
      <c r="W468" s="11"/>
      <c r="Y468" s="11">
        <v>98940.8100000001</v>
      </c>
      <c r="Z468" s="11">
        <f t="shared" si="26"/>
        <v>164039.39000000001</v>
      </c>
      <c r="AB468" s="11">
        <f t="shared" si="27"/>
        <v>98407.82</v>
      </c>
      <c r="AC468" s="11">
        <v>122556.26</v>
      </c>
      <c r="AD468" s="11"/>
      <c r="AE468" s="4"/>
      <c r="AF468" s="4"/>
    </row>
    <row r="469" spans="1:32">
      <c r="A469" s="56"/>
      <c r="B469" s="11"/>
      <c r="C469" s="11" t="s">
        <v>374</v>
      </c>
      <c r="D469" s="11"/>
      <c r="E469" s="11" t="s">
        <v>297</v>
      </c>
      <c r="F469" s="204">
        <v>2678</v>
      </c>
      <c r="G469" s="11"/>
      <c r="H469" s="204"/>
      <c r="I469" s="11"/>
      <c r="J469" s="11">
        <v>383.47</v>
      </c>
      <c r="K469" s="185"/>
      <c r="M469" s="204">
        <v>3</v>
      </c>
      <c r="N469" s="70"/>
      <c r="P469" s="190">
        <f t="shared" si="28"/>
        <v>127.82333333333334</v>
      </c>
      <c r="Q469" s="11"/>
      <c r="R469" s="11"/>
      <c r="S469" s="11"/>
      <c r="T469" s="376">
        <f t="shared" si="29"/>
        <v>892.66666666666663</v>
      </c>
      <c r="U469" s="11"/>
      <c r="V469" s="11"/>
      <c r="W469" s="11"/>
      <c r="Y469" s="11">
        <v>383.47</v>
      </c>
      <c r="Z469" s="11">
        <f t="shared" si="26"/>
        <v>635.78</v>
      </c>
      <c r="AB469" s="11">
        <f t="shared" si="27"/>
        <v>381.4</v>
      </c>
      <c r="AC469" s="11">
        <v>475</v>
      </c>
      <c r="AD469" s="11"/>
      <c r="AE469" s="4"/>
      <c r="AF469" s="4"/>
    </row>
    <row r="470" spans="1:32">
      <c r="A470" s="56"/>
      <c r="B470" s="11"/>
      <c r="C470" s="11" t="s">
        <v>374</v>
      </c>
      <c r="D470" s="11"/>
      <c r="E470" s="11" t="s">
        <v>136</v>
      </c>
      <c r="F470" s="204">
        <v>5839</v>
      </c>
      <c r="G470" s="11"/>
      <c r="H470" s="204"/>
      <c r="I470" s="11"/>
      <c r="J470" s="11">
        <v>1223.5899999999999</v>
      </c>
      <c r="K470" s="185"/>
      <c r="M470" s="204">
        <v>5</v>
      </c>
      <c r="N470" s="70"/>
      <c r="P470" s="190">
        <f t="shared" si="28"/>
        <v>244.71799999999999</v>
      </c>
      <c r="Q470" s="11"/>
      <c r="R470" s="11"/>
      <c r="S470" s="11"/>
      <c r="T470" s="376">
        <f t="shared" si="29"/>
        <v>1167.8</v>
      </c>
      <c r="U470" s="11"/>
      <c r="V470" s="11"/>
      <c r="W470" s="11"/>
      <c r="Y470" s="11">
        <v>1223.5899999999999</v>
      </c>
      <c r="Z470" s="11">
        <f t="shared" ref="Z470:Z533" si="30">ROUND($Z$635*Y470/$Y$635,2)</f>
        <v>2028.66</v>
      </c>
      <c r="AB470" s="11">
        <f t="shared" ref="AB470:AB533" si="31">ROUND($AB$635*Y470/$Y$635,2)</f>
        <v>1217</v>
      </c>
      <c r="AC470" s="11">
        <v>1515.64</v>
      </c>
      <c r="AD470" s="11"/>
      <c r="AE470" s="4"/>
      <c r="AF470" s="4"/>
    </row>
    <row r="471" spans="1:32">
      <c r="A471" s="56"/>
      <c r="B471" s="11"/>
      <c r="C471" s="11" t="s">
        <v>376</v>
      </c>
      <c r="D471" s="11"/>
      <c r="E471" s="11" t="s">
        <v>136</v>
      </c>
      <c r="F471" s="204">
        <v>49544</v>
      </c>
      <c r="G471" s="11"/>
      <c r="H471" s="204"/>
      <c r="I471" s="11"/>
      <c r="J471" s="11">
        <v>10013.709999999997</v>
      </c>
      <c r="K471" s="185"/>
      <c r="M471" s="204">
        <v>71</v>
      </c>
      <c r="N471" s="70"/>
      <c r="P471" s="190">
        <f t="shared" ref="P471:P534" si="32">J471/M471</f>
        <v>141.03816901408447</v>
      </c>
      <c r="Q471" s="11"/>
      <c r="R471" s="11"/>
      <c r="S471" s="11"/>
      <c r="T471" s="376">
        <f t="shared" ref="T471:T534" si="33">F471/M471</f>
        <v>697.80281690140851</v>
      </c>
      <c r="U471" s="11"/>
      <c r="V471" s="11"/>
      <c r="W471" s="11"/>
      <c r="Y471" s="11">
        <v>10013.709999999997</v>
      </c>
      <c r="Z471" s="11">
        <f t="shared" si="30"/>
        <v>16602.28</v>
      </c>
      <c r="AB471" s="11">
        <f t="shared" si="31"/>
        <v>9959.77</v>
      </c>
      <c r="AC471" s="11">
        <v>12403.81</v>
      </c>
      <c r="AD471" s="11"/>
      <c r="AE471" s="4"/>
      <c r="AF471" s="4"/>
    </row>
    <row r="472" spans="1:32">
      <c r="A472" s="56"/>
      <c r="B472" s="11"/>
      <c r="C472" s="11" t="s">
        <v>1448</v>
      </c>
      <c r="D472" s="11"/>
      <c r="E472" s="11" t="s">
        <v>143</v>
      </c>
      <c r="F472" s="204">
        <v>2255</v>
      </c>
      <c r="G472" s="11"/>
      <c r="H472" s="204"/>
      <c r="I472" s="11"/>
      <c r="J472" s="11">
        <v>437.33000000000004</v>
      </c>
      <c r="K472" s="185"/>
      <c r="M472" s="204">
        <v>4</v>
      </c>
      <c r="N472" s="70"/>
      <c r="P472" s="190">
        <f t="shared" si="32"/>
        <v>109.33250000000001</v>
      </c>
      <c r="Q472" s="11"/>
      <c r="R472" s="11"/>
      <c r="S472" s="11"/>
      <c r="T472" s="376">
        <f t="shared" si="33"/>
        <v>563.75</v>
      </c>
      <c r="U472" s="11"/>
      <c r="V472" s="11"/>
      <c r="W472" s="11"/>
      <c r="Y472" s="11">
        <v>437.33000000000004</v>
      </c>
      <c r="Z472" s="11">
        <f t="shared" si="30"/>
        <v>725.07</v>
      </c>
      <c r="AB472" s="11">
        <f t="shared" si="31"/>
        <v>434.97</v>
      </c>
      <c r="AC472" s="11">
        <v>541.71</v>
      </c>
      <c r="AD472" s="11"/>
      <c r="AE472" s="4"/>
      <c r="AF472" s="4"/>
    </row>
    <row r="473" spans="1:32">
      <c r="A473" s="56"/>
      <c r="B473" s="11"/>
      <c r="C473" s="11" t="s">
        <v>541</v>
      </c>
      <c r="D473" s="11"/>
      <c r="E473" s="11" t="s">
        <v>350</v>
      </c>
      <c r="F473" s="204">
        <v>70822</v>
      </c>
      <c r="G473" s="11"/>
      <c r="H473" s="204"/>
      <c r="I473" s="11"/>
      <c r="J473" s="11">
        <v>14330.99</v>
      </c>
      <c r="K473" s="185"/>
      <c r="M473" s="204">
        <v>89</v>
      </c>
      <c r="N473" s="70"/>
      <c r="P473" s="190">
        <f t="shared" si="32"/>
        <v>161.02235955056179</v>
      </c>
      <c r="Q473" s="11"/>
      <c r="R473" s="11"/>
      <c r="S473" s="11"/>
      <c r="T473" s="376">
        <f t="shared" si="33"/>
        <v>795.75280898876406</v>
      </c>
      <c r="U473" s="11"/>
      <c r="V473" s="11"/>
      <c r="W473" s="11"/>
      <c r="Y473" s="11">
        <v>14330.99</v>
      </c>
      <c r="Z473" s="11">
        <f t="shared" si="30"/>
        <v>23760.13</v>
      </c>
      <c r="AB473" s="11">
        <f t="shared" si="31"/>
        <v>14253.79</v>
      </c>
      <c r="AC473" s="11">
        <v>17751.55</v>
      </c>
      <c r="AD473" s="11"/>
      <c r="AE473" s="4"/>
      <c r="AF473" s="4"/>
    </row>
    <row r="474" spans="1:32">
      <c r="A474" s="56"/>
      <c r="B474" s="11"/>
      <c r="C474" s="11" t="s">
        <v>541</v>
      </c>
      <c r="D474" s="11"/>
      <c r="E474" s="11" t="s">
        <v>105</v>
      </c>
      <c r="F474" s="204">
        <v>839</v>
      </c>
      <c r="G474" s="11"/>
      <c r="H474" s="204"/>
      <c r="I474" s="11"/>
      <c r="J474" s="11">
        <v>175.29</v>
      </c>
      <c r="K474" s="185"/>
      <c r="M474" s="204">
        <v>1</v>
      </c>
      <c r="N474" s="70"/>
      <c r="P474" s="190">
        <f t="shared" si="32"/>
        <v>175.29</v>
      </c>
      <c r="Q474" s="11"/>
      <c r="R474" s="11"/>
      <c r="S474" s="11"/>
      <c r="T474" s="376">
        <f t="shared" si="33"/>
        <v>839</v>
      </c>
      <c r="U474" s="11"/>
      <c r="V474" s="11"/>
      <c r="W474" s="11"/>
      <c r="Y474" s="11">
        <v>175.29</v>
      </c>
      <c r="Z474" s="11">
        <f t="shared" si="30"/>
        <v>290.62</v>
      </c>
      <c r="AB474" s="11">
        <f t="shared" si="31"/>
        <v>174.35</v>
      </c>
      <c r="AC474" s="11">
        <v>217.13</v>
      </c>
      <c r="AD474" s="11"/>
      <c r="AE474" s="4"/>
      <c r="AF474" s="4"/>
    </row>
    <row r="475" spans="1:32">
      <c r="A475" s="56"/>
      <c r="B475" s="11"/>
      <c r="C475" s="11" t="s">
        <v>377</v>
      </c>
      <c r="D475" s="11"/>
      <c r="E475" s="11" t="s">
        <v>378</v>
      </c>
      <c r="F475" s="204">
        <v>247982</v>
      </c>
      <c r="G475" s="11"/>
      <c r="H475" s="204"/>
      <c r="I475" s="11"/>
      <c r="J475" s="11">
        <v>50893.799999999996</v>
      </c>
      <c r="K475" s="185"/>
      <c r="M475" s="204">
        <v>385</v>
      </c>
      <c r="N475" s="70"/>
      <c r="P475" s="190">
        <f t="shared" si="32"/>
        <v>132.1916883116883</v>
      </c>
      <c r="Q475" s="11"/>
      <c r="R475" s="11"/>
      <c r="S475" s="11"/>
      <c r="T475" s="376">
        <f t="shared" si="33"/>
        <v>644.10909090909092</v>
      </c>
      <c r="U475" s="11"/>
      <c r="V475" s="11"/>
      <c r="W475" s="11"/>
      <c r="Y475" s="11">
        <v>50893.799999999996</v>
      </c>
      <c r="Z475" s="11">
        <f t="shared" si="30"/>
        <v>84379.62</v>
      </c>
      <c r="AB475" s="11">
        <f t="shared" si="31"/>
        <v>50619.64</v>
      </c>
      <c r="AC475" s="11">
        <v>63041.27</v>
      </c>
      <c r="AD475" s="11"/>
      <c r="AE475" s="4"/>
      <c r="AF475" s="4"/>
    </row>
    <row r="476" spans="1:32">
      <c r="A476" s="56"/>
      <c r="B476" s="11"/>
      <c r="C476" s="11" t="s">
        <v>379</v>
      </c>
      <c r="D476" s="11"/>
      <c r="E476" s="11" t="s">
        <v>380</v>
      </c>
      <c r="F476" s="204">
        <v>263643</v>
      </c>
      <c r="G476" s="11"/>
      <c r="H476" s="204"/>
      <c r="I476" s="11"/>
      <c r="J476" s="11">
        <v>54267.439999999988</v>
      </c>
      <c r="K476" s="185"/>
      <c r="M476" s="204">
        <v>282</v>
      </c>
      <c r="N476" s="70"/>
      <c r="P476" s="190">
        <f t="shared" si="32"/>
        <v>192.43773049645387</v>
      </c>
      <c r="Q476" s="11"/>
      <c r="R476" s="11"/>
      <c r="S476" s="11"/>
      <c r="T476" s="376">
        <f t="shared" si="33"/>
        <v>934.90425531914889</v>
      </c>
      <c r="U476" s="11"/>
      <c r="V476" s="11"/>
      <c r="W476" s="11"/>
      <c r="Y476" s="11">
        <v>54267.439999999988</v>
      </c>
      <c r="Z476" s="11">
        <f t="shared" si="30"/>
        <v>89972.96</v>
      </c>
      <c r="AB476" s="11">
        <f t="shared" si="31"/>
        <v>53975.11</v>
      </c>
      <c r="AC476" s="11">
        <v>67220.14</v>
      </c>
      <c r="AD476" s="11"/>
      <c r="AE476" s="4"/>
      <c r="AF476" s="4"/>
    </row>
    <row r="477" spans="1:32">
      <c r="A477" s="56"/>
      <c r="B477" s="11"/>
      <c r="C477" s="11" t="s">
        <v>381</v>
      </c>
      <c r="D477" s="11"/>
      <c r="E477" s="11" t="s">
        <v>382</v>
      </c>
      <c r="F477" s="204">
        <v>851809</v>
      </c>
      <c r="G477" s="11"/>
      <c r="H477" s="204"/>
      <c r="I477" s="11"/>
      <c r="J477" s="11">
        <v>176900.55999999976</v>
      </c>
      <c r="K477" s="185"/>
      <c r="M477" s="204">
        <v>2063</v>
      </c>
      <c r="N477" s="70"/>
      <c r="P477" s="190">
        <f t="shared" si="32"/>
        <v>85.749180804653307</v>
      </c>
      <c r="Q477" s="11"/>
      <c r="R477" s="11"/>
      <c r="S477" s="11"/>
      <c r="T477" s="376">
        <f t="shared" si="33"/>
        <v>412.89820649539507</v>
      </c>
      <c r="U477" s="11"/>
      <c r="V477" s="11"/>
      <c r="W477" s="11"/>
      <c r="Y477" s="11">
        <v>176900.55999999976</v>
      </c>
      <c r="Z477" s="11">
        <f t="shared" si="30"/>
        <v>293293.13</v>
      </c>
      <c r="AB477" s="11">
        <f t="shared" si="31"/>
        <v>175947.61</v>
      </c>
      <c r="AC477" s="11">
        <v>219123.65</v>
      </c>
      <c r="AD477" s="11"/>
      <c r="AE477" s="4"/>
      <c r="AF477" s="4"/>
    </row>
    <row r="478" spans="1:32">
      <c r="A478" s="56"/>
      <c r="B478" s="11"/>
      <c r="C478" s="11" t="s">
        <v>543</v>
      </c>
      <c r="D478" s="11"/>
      <c r="E478" s="11" t="s">
        <v>471</v>
      </c>
      <c r="F478" s="204">
        <v>15892</v>
      </c>
      <c r="G478" s="11"/>
      <c r="H478" s="204"/>
      <c r="I478" s="11"/>
      <c r="J478" s="11">
        <v>3344.2400000000002</v>
      </c>
      <c r="K478" s="185"/>
      <c r="M478" s="204">
        <v>27</v>
      </c>
      <c r="N478" s="70"/>
      <c r="P478" s="190">
        <f t="shared" si="32"/>
        <v>123.86074074074075</v>
      </c>
      <c r="Q478" s="11"/>
      <c r="R478" s="11"/>
      <c r="S478" s="11"/>
      <c r="T478" s="376">
        <f t="shared" si="33"/>
        <v>588.59259259259261</v>
      </c>
      <c r="U478" s="11"/>
      <c r="V478" s="11"/>
      <c r="W478" s="11"/>
      <c r="Y478" s="11">
        <v>3344.2400000000002</v>
      </c>
      <c r="Z478" s="11">
        <f t="shared" si="30"/>
        <v>5544.6</v>
      </c>
      <c r="AB478" s="11">
        <f t="shared" si="31"/>
        <v>3326.22</v>
      </c>
      <c r="AC478" s="11">
        <v>4142.45</v>
      </c>
      <c r="AD478" s="11"/>
      <c r="AE478" s="4"/>
      <c r="AF478" s="4"/>
    </row>
    <row r="479" spans="1:32">
      <c r="A479" s="56"/>
      <c r="B479" s="11"/>
      <c r="C479" s="11" t="s">
        <v>383</v>
      </c>
      <c r="D479" s="11"/>
      <c r="E479" s="11" t="s">
        <v>98</v>
      </c>
      <c r="F479" s="204">
        <v>52071</v>
      </c>
      <c r="G479" s="11"/>
      <c r="H479" s="204"/>
      <c r="I479" s="11"/>
      <c r="J479" s="11">
        <v>10745.439999999997</v>
      </c>
      <c r="K479" s="185"/>
      <c r="M479" s="204">
        <v>100</v>
      </c>
      <c r="N479" s="70"/>
      <c r="P479" s="190">
        <f t="shared" si="32"/>
        <v>107.45439999999996</v>
      </c>
      <c r="Q479" s="11"/>
      <c r="R479" s="11"/>
      <c r="S479" s="11"/>
      <c r="T479" s="376">
        <f t="shared" si="33"/>
        <v>520.71</v>
      </c>
      <c r="U479" s="11"/>
      <c r="V479" s="11"/>
      <c r="W479" s="11"/>
      <c r="Y479" s="11">
        <v>10745.439999999997</v>
      </c>
      <c r="Z479" s="11">
        <f t="shared" si="30"/>
        <v>17815.45</v>
      </c>
      <c r="AB479" s="11">
        <f t="shared" si="31"/>
        <v>10687.56</v>
      </c>
      <c r="AC479" s="11">
        <v>13310.19</v>
      </c>
      <c r="AD479" s="11"/>
      <c r="AE479" s="4"/>
      <c r="AF479" s="4"/>
    </row>
    <row r="480" spans="1:32">
      <c r="A480" s="56"/>
      <c r="B480" s="11"/>
      <c r="C480" s="11" t="s">
        <v>384</v>
      </c>
      <c r="D480" s="11"/>
      <c r="E480" s="11" t="s">
        <v>136</v>
      </c>
      <c r="F480" s="204"/>
      <c r="G480" s="11"/>
      <c r="H480" s="204"/>
      <c r="I480" s="11"/>
      <c r="J480" s="11">
        <v>5.86</v>
      </c>
      <c r="K480" s="185"/>
      <c r="M480" s="204">
        <v>1</v>
      </c>
      <c r="N480" s="70"/>
      <c r="P480" s="190">
        <f t="shared" si="32"/>
        <v>5.86</v>
      </c>
      <c r="Q480" s="11"/>
      <c r="R480" s="11"/>
      <c r="S480" s="11"/>
      <c r="T480" s="376">
        <f t="shared" si="33"/>
        <v>0</v>
      </c>
      <c r="U480" s="11"/>
      <c r="V480" s="11"/>
      <c r="W480" s="11"/>
      <c r="Y480" s="11">
        <v>5.86</v>
      </c>
      <c r="Z480" s="11">
        <f t="shared" si="30"/>
        <v>9.7200000000000006</v>
      </c>
      <c r="AB480" s="11">
        <f t="shared" si="31"/>
        <v>5.83</v>
      </c>
      <c r="AC480" s="11">
        <v>7.26</v>
      </c>
      <c r="AD480" s="11"/>
      <c r="AE480" s="4"/>
      <c r="AF480" s="4"/>
    </row>
    <row r="481" spans="1:32">
      <c r="A481" s="56"/>
      <c r="B481" s="11"/>
      <c r="C481" s="11" t="s">
        <v>384</v>
      </c>
      <c r="D481" s="11"/>
      <c r="E481" s="11" t="s">
        <v>385</v>
      </c>
      <c r="F481" s="204">
        <v>462617</v>
      </c>
      <c r="G481" s="11"/>
      <c r="H481" s="204"/>
      <c r="I481" s="11"/>
      <c r="J481" s="11">
        <v>95684.629999999961</v>
      </c>
      <c r="K481" s="185"/>
      <c r="M481" s="204">
        <v>646</v>
      </c>
      <c r="N481" s="70"/>
      <c r="P481" s="190">
        <f t="shared" si="32"/>
        <v>148.11862229102161</v>
      </c>
      <c r="Q481" s="11"/>
      <c r="R481" s="11"/>
      <c r="S481" s="11"/>
      <c r="T481" s="376">
        <f t="shared" si="33"/>
        <v>716.12538699690401</v>
      </c>
      <c r="U481" s="11"/>
      <c r="V481" s="11"/>
      <c r="W481" s="11"/>
      <c r="Y481" s="11">
        <v>95684.629999999961</v>
      </c>
      <c r="Z481" s="11">
        <f t="shared" si="30"/>
        <v>158640.79</v>
      </c>
      <c r="AB481" s="11">
        <f t="shared" si="31"/>
        <v>95169.18</v>
      </c>
      <c r="AC481" s="11">
        <v>118522.89</v>
      </c>
      <c r="AD481" s="11"/>
      <c r="AE481" s="4"/>
      <c r="AF481" s="4"/>
    </row>
    <row r="482" spans="1:32">
      <c r="A482" s="56"/>
      <c r="B482" s="11"/>
      <c r="C482" s="11" t="s">
        <v>386</v>
      </c>
      <c r="D482" s="11"/>
      <c r="E482" s="11" t="s">
        <v>297</v>
      </c>
      <c r="F482" s="204">
        <v>1913033</v>
      </c>
      <c r="G482" s="11"/>
      <c r="H482" s="204"/>
      <c r="I482" s="11"/>
      <c r="J482" s="11">
        <v>381098.40999999887</v>
      </c>
      <c r="K482" s="185"/>
      <c r="M482" s="204">
        <v>3651</v>
      </c>
      <c r="N482" s="70"/>
      <c r="P482" s="190">
        <f t="shared" si="32"/>
        <v>104.38192549986275</v>
      </c>
      <c r="Q482" s="11"/>
      <c r="R482" s="11"/>
      <c r="S482" s="11"/>
      <c r="T482" s="376">
        <f t="shared" si="33"/>
        <v>523.97507532182965</v>
      </c>
      <c r="U482" s="11"/>
      <c r="V482" s="11"/>
      <c r="W482" s="11"/>
      <c r="Y482" s="11">
        <v>381098.40999999887</v>
      </c>
      <c r="Z482" s="11">
        <f t="shared" si="30"/>
        <v>631843.93000000005</v>
      </c>
      <c r="AB482" s="11">
        <f t="shared" si="31"/>
        <v>379045.46</v>
      </c>
      <c r="AC482" s="11">
        <v>472059.98</v>
      </c>
      <c r="AD482" s="11"/>
      <c r="AE482" s="4"/>
      <c r="AF482" s="4"/>
    </row>
    <row r="483" spans="1:32">
      <c r="A483" s="56"/>
      <c r="B483" s="11"/>
      <c r="C483" s="11" t="s">
        <v>1449</v>
      </c>
      <c r="D483" s="11"/>
      <c r="E483" s="11" t="s">
        <v>143</v>
      </c>
      <c r="F483" s="204">
        <v>1149</v>
      </c>
      <c r="G483" s="11"/>
      <c r="H483" s="204"/>
      <c r="I483" s="11"/>
      <c r="J483" s="11">
        <v>299.58</v>
      </c>
      <c r="K483" s="185"/>
      <c r="M483" s="204">
        <v>9</v>
      </c>
      <c r="N483" s="70"/>
      <c r="P483" s="190">
        <f t="shared" si="32"/>
        <v>33.286666666666662</v>
      </c>
      <c r="Q483" s="11"/>
      <c r="R483" s="11"/>
      <c r="S483" s="11"/>
      <c r="T483" s="376">
        <f t="shared" si="33"/>
        <v>127.66666666666667</v>
      </c>
      <c r="U483" s="11"/>
      <c r="V483" s="11"/>
      <c r="W483" s="11"/>
      <c r="Y483" s="11">
        <v>299.58</v>
      </c>
      <c r="Z483" s="11">
        <f t="shared" si="30"/>
        <v>496.69</v>
      </c>
      <c r="AB483" s="11">
        <f t="shared" si="31"/>
        <v>297.97000000000003</v>
      </c>
      <c r="AC483" s="11">
        <v>371.08</v>
      </c>
      <c r="AD483" s="11"/>
      <c r="AE483" s="4"/>
      <c r="AF483" s="4"/>
    </row>
    <row r="484" spans="1:32">
      <c r="A484" s="56"/>
      <c r="B484" s="11"/>
      <c r="C484" s="11" t="s">
        <v>387</v>
      </c>
      <c r="D484" s="11"/>
      <c r="E484" s="11" t="s">
        <v>111</v>
      </c>
      <c r="F484" s="204">
        <v>38276</v>
      </c>
      <c r="G484" s="11"/>
      <c r="H484" s="204"/>
      <c r="I484" s="11"/>
      <c r="J484" s="11">
        <v>7820.0000000000009</v>
      </c>
      <c r="K484" s="185"/>
      <c r="M484" s="204">
        <v>69</v>
      </c>
      <c r="N484" s="70"/>
      <c r="P484" s="190">
        <f t="shared" si="32"/>
        <v>113.33333333333334</v>
      </c>
      <c r="Q484" s="11"/>
      <c r="R484" s="11"/>
      <c r="S484" s="11"/>
      <c r="T484" s="376">
        <f t="shared" si="33"/>
        <v>554.72463768115938</v>
      </c>
      <c r="U484" s="11"/>
      <c r="V484" s="11"/>
      <c r="W484" s="11"/>
      <c r="Y484" s="11">
        <v>7820.0000000000009</v>
      </c>
      <c r="Z484" s="11">
        <f t="shared" si="30"/>
        <v>12965.21</v>
      </c>
      <c r="AB484" s="11">
        <f t="shared" si="31"/>
        <v>7777.87</v>
      </c>
      <c r="AC484" s="11">
        <v>9686.5</v>
      </c>
      <c r="AD484" s="11"/>
      <c r="AE484" s="4"/>
      <c r="AF484" s="4"/>
    </row>
    <row r="485" spans="1:32">
      <c r="A485" s="56"/>
      <c r="B485" s="11"/>
      <c r="C485" s="11" t="s">
        <v>387</v>
      </c>
      <c r="D485" s="11"/>
      <c r="E485" s="11" t="s">
        <v>388</v>
      </c>
      <c r="F485" s="204">
        <v>133870</v>
      </c>
      <c r="G485" s="11"/>
      <c r="H485" s="204"/>
      <c r="I485" s="11"/>
      <c r="J485" s="11">
        <v>27869.630000000008</v>
      </c>
      <c r="K485" s="185"/>
      <c r="M485" s="204">
        <v>206</v>
      </c>
      <c r="N485" s="70"/>
      <c r="P485" s="190">
        <f t="shared" si="32"/>
        <v>135.28946601941752</v>
      </c>
      <c r="Q485" s="11"/>
      <c r="R485" s="11"/>
      <c r="S485" s="11"/>
      <c r="T485" s="376">
        <f t="shared" si="33"/>
        <v>649.85436893203882</v>
      </c>
      <c r="U485" s="11"/>
      <c r="V485" s="11"/>
      <c r="W485" s="11"/>
      <c r="Y485" s="11">
        <v>27869.630000000008</v>
      </c>
      <c r="Z485" s="11">
        <f t="shared" si="30"/>
        <v>46206.59</v>
      </c>
      <c r="AB485" s="11">
        <f t="shared" si="31"/>
        <v>27719.5</v>
      </c>
      <c r="AC485" s="11">
        <v>34521.629999999997</v>
      </c>
      <c r="AD485" s="11"/>
      <c r="AE485" s="4"/>
      <c r="AF485" s="4"/>
    </row>
    <row r="486" spans="1:32">
      <c r="A486" s="56"/>
      <c r="B486" s="11"/>
      <c r="C486" s="11" t="s">
        <v>387</v>
      </c>
      <c r="D486" s="11"/>
      <c r="E486" s="11" t="s">
        <v>123</v>
      </c>
      <c r="F486" s="204">
        <v>96345</v>
      </c>
      <c r="G486" s="11"/>
      <c r="H486" s="204"/>
      <c r="I486" s="11"/>
      <c r="J486" s="11">
        <v>20066.640000000003</v>
      </c>
      <c r="K486" s="185"/>
      <c r="M486" s="204">
        <v>145</v>
      </c>
      <c r="N486" s="70"/>
      <c r="P486" s="190">
        <f t="shared" si="32"/>
        <v>138.39062068965518</v>
      </c>
      <c r="Q486" s="11"/>
      <c r="R486" s="11"/>
      <c r="S486" s="11"/>
      <c r="T486" s="376">
        <f t="shared" si="33"/>
        <v>664.44827586206895</v>
      </c>
      <c r="U486" s="11"/>
      <c r="V486" s="11"/>
      <c r="W486" s="11"/>
      <c r="Y486" s="11">
        <v>20066.640000000003</v>
      </c>
      <c r="Z486" s="11">
        <f t="shared" si="30"/>
        <v>33269.58</v>
      </c>
      <c r="AB486" s="11">
        <f t="shared" si="31"/>
        <v>19958.54</v>
      </c>
      <c r="AC486" s="11">
        <v>24856.2</v>
      </c>
      <c r="AD486" s="11"/>
      <c r="AE486" s="4"/>
      <c r="AF486" s="4"/>
    </row>
    <row r="487" spans="1:32">
      <c r="A487" s="56"/>
      <c r="B487" s="11"/>
      <c r="C487" s="11" t="s">
        <v>1450</v>
      </c>
      <c r="D487" s="11"/>
      <c r="E487" s="11" t="s">
        <v>220</v>
      </c>
      <c r="F487" s="204">
        <v>412</v>
      </c>
      <c r="G487" s="11"/>
      <c r="H487" s="204"/>
      <c r="I487" s="11"/>
      <c r="J487" s="11">
        <v>118.97000000000001</v>
      </c>
      <c r="K487" s="185"/>
      <c r="M487" s="204">
        <v>6</v>
      </c>
      <c r="N487" s="70"/>
      <c r="P487" s="190">
        <f t="shared" si="32"/>
        <v>19.828333333333337</v>
      </c>
      <c r="Q487" s="11"/>
      <c r="R487" s="11"/>
      <c r="S487" s="11"/>
      <c r="T487" s="376">
        <f t="shared" si="33"/>
        <v>68.666666666666671</v>
      </c>
      <c r="U487" s="11"/>
      <c r="V487" s="11"/>
      <c r="W487" s="11"/>
      <c r="Y487" s="11">
        <v>118.97000000000001</v>
      </c>
      <c r="Z487" s="11">
        <f t="shared" si="30"/>
        <v>197.25</v>
      </c>
      <c r="AB487" s="11">
        <f t="shared" si="31"/>
        <v>118.33</v>
      </c>
      <c r="AC487" s="11">
        <v>147.37</v>
      </c>
      <c r="AD487" s="11"/>
      <c r="AE487" s="4"/>
      <c r="AF487" s="4"/>
    </row>
    <row r="488" spans="1:32">
      <c r="A488" s="56"/>
      <c r="B488" s="11"/>
      <c r="C488" s="11" t="s">
        <v>389</v>
      </c>
      <c r="D488" s="11"/>
      <c r="E488" s="11" t="s">
        <v>138</v>
      </c>
      <c r="F488" s="204">
        <v>5207</v>
      </c>
      <c r="G488" s="11"/>
      <c r="H488" s="204"/>
      <c r="I488" s="11"/>
      <c r="J488" s="11">
        <v>1118.8599999999999</v>
      </c>
      <c r="K488" s="185"/>
      <c r="M488" s="204">
        <v>11</v>
      </c>
      <c r="N488" s="70"/>
      <c r="P488" s="190">
        <f t="shared" si="32"/>
        <v>101.71454545454544</v>
      </c>
      <c r="Q488" s="11"/>
      <c r="R488" s="11"/>
      <c r="S488" s="11"/>
      <c r="T488" s="376">
        <f t="shared" si="33"/>
        <v>473.36363636363637</v>
      </c>
      <c r="U488" s="11"/>
      <c r="V488" s="11"/>
      <c r="W488" s="11"/>
      <c r="Y488" s="11">
        <v>1118.8599999999999</v>
      </c>
      <c r="Z488" s="11">
        <f t="shared" si="30"/>
        <v>1855.02</v>
      </c>
      <c r="AB488" s="11">
        <f t="shared" si="31"/>
        <v>1112.83</v>
      </c>
      <c r="AC488" s="11">
        <v>1385.91</v>
      </c>
      <c r="AD488" s="11"/>
      <c r="AE488" s="4"/>
      <c r="AF488" s="4"/>
    </row>
    <row r="489" spans="1:32">
      <c r="A489" s="56"/>
      <c r="B489" s="11"/>
      <c r="C489" s="11" t="s">
        <v>389</v>
      </c>
      <c r="D489" s="11"/>
      <c r="E489" s="11" t="s">
        <v>121</v>
      </c>
      <c r="F489" s="204">
        <v>2197</v>
      </c>
      <c r="G489" s="11"/>
      <c r="H489" s="204"/>
      <c r="I489" s="11"/>
      <c r="J489" s="11">
        <v>462.9</v>
      </c>
      <c r="K489" s="185"/>
      <c r="M489" s="204">
        <v>2</v>
      </c>
      <c r="N489" s="70"/>
      <c r="P489" s="190">
        <f t="shared" si="32"/>
        <v>231.45</v>
      </c>
      <c r="Q489" s="11"/>
      <c r="R489" s="11"/>
      <c r="S489" s="11"/>
      <c r="T489" s="376">
        <f t="shared" si="33"/>
        <v>1098.5</v>
      </c>
      <c r="U489" s="11"/>
      <c r="V489" s="11"/>
      <c r="W489" s="11"/>
      <c r="Y489" s="11">
        <v>462.9</v>
      </c>
      <c r="Z489" s="11">
        <f t="shared" si="30"/>
        <v>767.47</v>
      </c>
      <c r="AB489" s="11">
        <f t="shared" si="31"/>
        <v>460.41</v>
      </c>
      <c r="AC489" s="11">
        <v>573.39</v>
      </c>
      <c r="AD489" s="11"/>
      <c r="AE489" s="4"/>
      <c r="AF489" s="4"/>
    </row>
    <row r="490" spans="1:32">
      <c r="A490" s="56"/>
      <c r="B490" s="11"/>
      <c r="C490" s="11" t="s">
        <v>389</v>
      </c>
      <c r="D490" s="11"/>
      <c r="E490" s="11" t="s">
        <v>343</v>
      </c>
      <c r="F490" s="204">
        <v>471</v>
      </c>
      <c r="G490" s="11"/>
      <c r="H490" s="204"/>
      <c r="I490" s="11"/>
      <c r="J490" s="11">
        <v>99.88</v>
      </c>
      <c r="K490" s="185"/>
      <c r="M490" s="204">
        <v>1</v>
      </c>
      <c r="N490" s="70"/>
      <c r="P490" s="190">
        <f t="shared" si="32"/>
        <v>99.88</v>
      </c>
      <c r="Q490" s="11"/>
      <c r="R490" s="11"/>
      <c r="S490" s="11"/>
      <c r="T490" s="376">
        <f t="shared" si="33"/>
        <v>471</v>
      </c>
      <c r="U490" s="11"/>
      <c r="V490" s="11"/>
      <c r="W490" s="11"/>
      <c r="Y490" s="11">
        <v>99.88</v>
      </c>
      <c r="Z490" s="11">
        <f t="shared" si="30"/>
        <v>165.6</v>
      </c>
      <c r="AB490" s="11">
        <f t="shared" si="31"/>
        <v>99.34</v>
      </c>
      <c r="AC490" s="11">
        <v>123.72</v>
      </c>
      <c r="AD490" s="11"/>
      <c r="AE490" s="4"/>
      <c r="AF490" s="4"/>
    </row>
    <row r="491" spans="1:32">
      <c r="A491" s="56"/>
      <c r="B491" s="11"/>
      <c r="C491" s="11" t="s">
        <v>389</v>
      </c>
      <c r="D491" s="11"/>
      <c r="E491" s="11" t="s">
        <v>390</v>
      </c>
      <c r="F491" s="204">
        <v>3198101</v>
      </c>
      <c r="G491" s="11"/>
      <c r="H491" s="204"/>
      <c r="I491" s="11"/>
      <c r="J491" s="11">
        <v>670770.34999999939</v>
      </c>
      <c r="K491" s="185"/>
      <c r="M491" s="204">
        <v>7089</v>
      </c>
      <c r="N491" s="70"/>
      <c r="P491" s="190">
        <f t="shared" si="32"/>
        <v>94.621293553392491</v>
      </c>
      <c r="Q491" s="11"/>
      <c r="R491" s="11"/>
      <c r="S491" s="11"/>
      <c r="T491" s="376">
        <f t="shared" si="33"/>
        <v>451.13570320214416</v>
      </c>
      <c r="U491" s="11"/>
      <c r="V491" s="11"/>
      <c r="W491" s="11"/>
      <c r="Y491" s="11">
        <v>670770.34999999939</v>
      </c>
      <c r="Z491" s="11">
        <f t="shared" si="30"/>
        <v>1112106.9099999999</v>
      </c>
      <c r="AB491" s="11">
        <f t="shared" si="31"/>
        <v>667156.96</v>
      </c>
      <c r="AC491" s="11">
        <v>830871.59</v>
      </c>
      <c r="AD491" s="11"/>
      <c r="AE491" s="4"/>
      <c r="AF491" s="4"/>
    </row>
    <row r="492" spans="1:32">
      <c r="A492" s="56"/>
      <c r="B492" s="11"/>
      <c r="C492" s="11" t="s">
        <v>391</v>
      </c>
      <c r="D492" s="11"/>
      <c r="E492" s="11" t="s">
        <v>136</v>
      </c>
      <c r="F492" s="204">
        <v>4762</v>
      </c>
      <c r="G492" s="11"/>
      <c r="H492" s="204"/>
      <c r="I492" s="11"/>
      <c r="J492" s="11">
        <v>905.57999999999993</v>
      </c>
      <c r="K492" s="185"/>
      <c r="M492" s="204">
        <v>10</v>
      </c>
      <c r="N492" s="70"/>
      <c r="P492" s="190">
        <f t="shared" si="32"/>
        <v>90.557999999999993</v>
      </c>
      <c r="Q492" s="11"/>
      <c r="R492" s="11"/>
      <c r="S492" s="11"/>
      <c r="T492" s="376">
        <f t="shared" si="33"/>
        <v>476.2</v>
      </c>
      <c r="U492" s="11"/>
      <c r="V492" s="11"/>
      <c r="W492" s="11"/>
      <c r="Y492" s="11">
        <v>905.57999999999993</v>
      </c>
      <c r="Z492" s="11">
        <f t="shared" si="30"/>
        <v>1501.41</v>
      </c>
      <c r="AB492" s="11">
        <f t="shared" si="31"/>
        <v>900.7</v>
      </c>
      <c r="AC492" s="11">
        <v>1121.73</v>
      </c>
      <c r="AD492" s="11"/>
      <c r="AE492" s="4"/>
      <c r="AF492" s="4"/>
    </row>
    <row r="493" spans="1:32">
      <c r="A493" s="56"/>
      <c r="B493" s="11"/>
      <c r="C493" s="11" t="s">
        <v>465</v>
      </c>
      <c r="D493" s="11"/>
      <c r="E493" s="11" t="s">
        <v>91</v>
      </c>
      <c r="F493" s="204">
        <v>254301</v>
      </c>
      <c r="G493" s="11"/>
      <c r="H493" s="204"/>
      <c r="I493" s="11"/>
      <c r="J493" s="11">
        <v>53011.909999999974</v>
      </c>
      <c r="K493" s="185"/>
      <c r="M493" s="204">
        <v>305</v>
      </c>
      <c r="N493" s="70"/>
      <c r="P493" s="190">
        <f t="shared" si="32"/>
        <v>173.80954098360647</v>
      </c>
      <c r="Q493" s="11"/>
      <c r="R493" s="11"/>
      <c r="S493" s="11"/>
      <c r="T493" s="376">
        <f t="shared" si="33"/>
        <v>833.77377049180325</v>
      </c>
      <c r="U493" s="11"/>
      <c r="V493" s="11"/>
      <c r="W493" s="11"/>
      <c r="Y493" s="11">
        <v>53011.909999999974</v>
      </c>
      <c r="Z493" s="11">
        <f t="shared" si="30"/>
        <v>87891.35</v>
      </c>
      <c r="AB493" s="11">
        <f t="shared" si="31"/>
        <v>52726.34</v>
      </c>
      <c r="AC493" s="11">
        <v>65664.929999999993</v>
      </c>
      <c r="AD493" s="11"/>
      <c r="AE493" s="4"/>
      <c r="AF493" s="4"/>
    </row>
    <row r="494" spans="1:32">
      <c r="A494" s="56"/>
      <c r="B494" s="11"/>
      <c r="C494" s="11" t="s">
        <v>465</v>
      </c>
      <c r="D494" s="11"/>
      <c r="E494" s="11" t="s">
        <v>290</v>
      </c>
      <c r="F494" s="204">
        <v>4148</v>
      </c>
      <c r="G494" s="11"/>
      <c r="H494" s="204"/>
      <c r="I494" s="11"/>
      <c r="J494" s="11">
        <v>881.39999999999986</v>
      </c>
      <c r="K494" s="185"/>
      <c r="M494" s="204">
        <v>4</v>
      </c>
      <c r="N494" s="70"/>
      <c r="P494" s="190">
        <f t="shared" si="32"/>
        <v>220.34999999999997</v>
      </c>
      <c r="Q494" s="11"/>
      <c r="R494" s="11"/>
      <c r="S494" s="11"/>
      <c r="T494" s="376">
        <f t="shared" si="33"/>
        <v>1037</v>
      </c>
      <c r="U494" s="11"/>
      <c r="V494" s="11"/>
      <c r="W494" s="11"/>
      <c r="Y494" s="11">
        <v>881.39999999999986</v>
      </c>
      <c r="Z494" s="11">
        <f t="shared" si="30"/>
        <v>1461.32</v>
      </c>
      <c r="AB494" s="11">
        <f t="shared" si="31"/>
        <v>876.65</v>
      </c>
      <c r="AC494" s="11">
        <v>1091.77</v>
      </c>
      <c r="AD494" s="11"/>
      <c r="AE494" s="4"/>
      <c r="AF494" s="4"/>
    </row>
    <row r="495" spans="1:32">
      <c r="A495" s="56"/>
      <c r="B495" s="11"/>
      <c r="C495" s="11" t="s">
        <v>393</v>
      </c>
      <c r="D495" s="11"/>
      <c r="E495" s="11" t="s">
        <v>143</v>
      </c>
      <c r="F495" s="204">
        <v>1048</v>
      </c>
      <c r="G495" s="11"/>
      <c r="H495" s="204"/>
      <c r="I495" s="11"/>
      <c r="J495" s="11">
        <v>229.22</v>
      </c>
      <c r="K495" s="185"/>
      <c r="M495" s="204">
        <v>3</v>
      </c>
      <c r="N495" s="70"/>
      <c r="P495" s="190">
        <f t="shared" si="32"/>
        <v>76.406666666666666</v>
      </c>
      <c r="Q495" s="11"/>
      <c r="R495" s="11"/>
      <c r="S495" s="11"/>
      <c r="T495" s="376">
        <f t="shared" si="33"/>
        <v>349.33333333333331</v>
      </c>
      <c r="U495" s="11"/>
      <c r="V495" s="11"/>
      <c r="W495" s="11"/>
      <c r="Y495" s="11">
        <v>229.22</v>
      </c>
      <c r="Z495" s="11">
        <f t="shared" si="30"/>
        <v>380.04</v>
      </c>
      <c r="AB495" s="11">
        <f t="shared" si="31"/>
        <v>227.99</v>
      </c>
      <c r="AC495" s="11">
        <v>283.93</v>
      </c>
      <c r="AD495" s="11"/>
      <c r="AE495" s="4"/>
      <c r="AF495" s="4"/>
    </row>
    <row r="496" spans="1:32">
      <c r="A496" s="56"/>
      <c r="B496" s="11"/>
      <c r="C496" s="11" t="s">
        <v>393</v>
      </c>
      <c r="D496" s="11"/>
      <c r="E496" s="11" t="s">
        <v>343</v>
      </c>
      <c r="F496" s="204">
        <v>1001525</v>
      </c>
      <c r="G496" s="11"/>
      <c r="H496" s="204"/>
      <c r="I496" s="11"/>
      <c r="J496" s="11">
        <v>208929.99000000028</v>
      </c>
      <c r="K496" s="185"/>
      <c r="M496" s="204">
        <v>1787</v>
      </c>
      <c r="N496" s="70"/>
      <c r="P496" s="190">
        <f t="shared" si="32"/>
        <v>116.91661443760508</v>
      </c>
      <c r="Q496" s="11"/>
      <c r="R496" s="11"/>
      <c r="S496" s="11"/>
      <c r="T496" s="376">
        <f t="shared" si="33"/>
        <v>560.45047565752657</v>
      </c>
      <c r="U496" s="11"/>
      <c r="V496" s="11"/>
      <c r="W496" s="11"/>
      <c r="Y496" s="11">
        <v>208929.99000000028</v>
      </c>
      <c r="Z496" s="11">
        <f t="shared" si="30"/>
        <v>346396.48</v>
      </c>
      <c r="AB496" s="11">
        <f t="shared" si="31"/>
        <v>207804.5</v>
      </c>
      <c r="AC496" s="11">
        <v>258797.95</v>
      </c>
      <c r="AD496" s="11"/>
      <c r="AE496" s="4"/>
      <c r="AF496" s="4"/>
    </row>
    <row r="497" spans="1:32">
      <c r="A497" s="56"/>
      <c r="B497" s="11"/>
      <c r="C497" s="11" t="s">
        <v>393</v>
      </c>
      <c r="D497" s="11"/>
      <c r="E497" s="11" t="s">
        <v>390</v>
      </c>
      <c r="F497" s="204">
        <v>2309</v>
      </c>
      <c r="G497" s="11"/>
      <c r="H497" s="204"/>
      <c r="I497" s="11"/>
      <c r="J497" s="11">
        <v>487.37</v>
      </c>
      <c r="K497" s="185"/>
      <c r="M497" s="204">
        <v>3</v>
      </c>
      <c r="N497" s="70"/>
      <c r="P497" s="190">
        <f t="shared" si="32"/>
        <v>162.45666666666668</v>
      </c>
      <c r="Q497" s="11"/>
      <c r="R497" s="11"/>
      <c r="S497" s="11"/>
      <c r="T497" s="376">
        <f t="shared" si="33"/>
        <v>769.66666666666663</v>
      </c>
      <c r="U497" s="11"/>
      <c r="V497" s="11"/>
      <c r="W497" s="11"/>
      <c r="Y497" s="11">
        <v>487.37</v>
      </c>
      <c r="Z497" s="11">
        <f t="shared" si="30"/>
        <v>808.04</v>
      </c>
      <c r="AB497" s="11">
        <f t="shared" si="31"/>
        <v>484.74</v>
      </c>
      <c r="AC497" s="11">
        <v>603.70000000000005</v>
      </c>
      <c r="AD497" s="11"/>
      <c r="AE497" s="4"/>
      <c r="AF497" s="4"/>
    </row>
    <row r="498" spans="1:32">
      <c r="A498" s="56"/>
      <c r="B498" s="11"/>
      <c r="C498" s="11" t="s">
        <v>393</v>
      </c>
      <c r="D498" s="11"/>
      <c r="E498" s="11" t="s">
        <v>407</v>
      </c>
      <c r="F498" s="204">
        <v>2553</v>
      </c>
      <c r="G498" s="11"/>
      <c r="H498" s="204"/>
      <c r="I498" s="11"/>
      <c r="J498" s="11">
        <v>356.75</v>
      </c>
      <c r="K498" s="185"/>
      <c r="M498" s="204">
        <v>3</v>
      </c>
      <c r="N498" s="70"/>
      <c r="P498" s="190">
        <f t="shared" si="32"/>
        <v>118.91666666666667</v>
      </c>
      <c r="Q498" s="11"/>
      <c r="R498" s="11"/>
      <c r="S498" s="11"/>
      <c r="T498" s="376">
        <f t="shared" si="33"/>
        <v>851</v>
      </c>
      <c r="U498" s="11"/>
      <c r="V498" s="11"/>
      <c r="W498" s="11"/>
      <c r="Y498" s="11">
        <v>356.75</v>
      </c>
      <c r="Z498" s="11">
        <f t="shared" si="30"/>
        <v>591.48</v>
      </c>
      <c r="AB498" s="11">
        <f t="shared" si="31"/>
        <v>354.83</v>
      </c>
      <c r="AC498" s="11">
        <v>441.9</v>
      </c>
      <c r="AD498" s="11"/>
      <c r="AE498" s="4"/>
      <c r="AF498" s="4"/>
    </row>
    <row r="499" spans="1:32">
      <c r="A499" s="56"/>
      <c r="B499" s="11"/>
      <c r="C499" s="11" t="s">
        <v>393</v>
      </c>
      <c r="D499" s="11"/>
      <c r="E499" s="11" t="s">
        <v>480</v>
      </c>
      <c r="F499" s="204">
        <v>433</v>
      </c>
      <c r="G499" s="11"/>
      <c r="H499" s="204"/>
      <c r="I499" s="11"/>
      <c r="J499" s="11">
        <v>92.7</v>
      </c>
      <c r="K499" s="185"/>
      <c r="M499" s="204">
        <v>1</v>
      </c>
      <c r="N499" s="70"/>
      <c r="P499" s="190">
        <f t="shared" si="32"/>
        <v>92.7</v>
      </c>
      <c r="Q499" s="11"/>
      <c r="R499" s="11"/>
      <c r="S499" s="11"/>
      <c r="T499" s="376">
        <f t="shared" si="33"/>
        <v>433</v>
      </c>
      <c r="U499" s="11"/>
      <c r="V499" s="11"/>
      <c r="W499" s="11"/>
      <c r="Y499" s="11">
        <v>92.7</v>
      </c>
      <c r="Z499" s="11">
        <f t="shared" si="30"/>
        <v>153.69</v>
      </c>
      <c r="AB499" s="11">
        <f t="shared" si="31"/>
        <v>92.2</v>
      </c>
      <c r="AC499" s="11">
        <v>114.83</v>
      </c>
      <c r="AD499" s="11"/>
      <c r="AE499" s="4"/>
      <c r="AF499" s="4"/>
    </row>
    <row r="500" spans="1:32">
      <c r="A500" s="56"/>
      <c r="B500" s="11"/>
      <c r="C500" s="11" t="s">
        <v>394</v>
      </c>
      <c r="D500" s="11"/>
      <c r="E500" s="11" t="s">
        <v>107</v>
      </c>
      <c r="F500" s="204">
        <v>657</v>
      </c>
      <c r="G500" s="11"/>
      <c r="H500" s="204"/>
      <c r="I500" s="11"/>
      <c r="J500" s="11">
        <v>139.5</v>
      </c>
      <c r="K500" s="185"/>
      <c r="M500" s="204">
        <v>1</v>
      </c>
      <c r="N500" s="70"/>
      <c r="P500" s="190">
        <f t="shared" si="32"/>
        <v>139.5</v>
      </c>
      <c r="Q500" s="11"/>
      <c r="R500" s="11"/>
      <c r="S500" s="11"/>
      <c r="T500" s="376">
        <f t="shared" si="33"/>
        <v>657</v>
      </c>
      <c r="U500" s="11"/>
      <c r="V500" s="11"/>
      <c r="W500" s="11"/>
      <c r="Y500" s="11">
        <v>139.5</v>
      </c>
      <c r="Z500" s="11">
        <f t="shared" si="30"/>
        <v>231.28</v>
      </c>
      <c r="AB500" s="11">
        <f t="shared" si="31"/>
        <v>138.75</v>
      </c>
      <c r="AC500" s="11">
        <v>172.8</v>
      </c>
      <c r="AD500" s="11"/>
      <c r="AE500" s="4"/>
      <c r="AF500" s="4"/>
    </row>
    <row r="501" spans="1:32">
      <c r="A501" s="56"/>
      <c r="B501" s="11"/>
      <c r="C501" s="11" t="s">
        <v>394</v>
      </c>
      <c r="D501" s="11"/>
      <c r="E501" s="11" t="s">
        <v>116</v>
      </c>
      <c r="F501" s="204">
        <v>4247806</v>
      </c>
      <c r="G501" s="11"/>
      <c r="H501" s="204"/>
      <c r="I501" s="11"/>
      <c r="J501" s="11">
        <v>900587.179999999</v>
      </c>
      <c r="K501" s="185"/>
      <c r="M501" s="204">
        <v>7397</v>
      </c>
      <c r="N501" s="70"/>
      <c r="P501" s="190">
        <f t="shared" si="32"/>
        <v>121.75032851155861</v>
      </c>
      <c r="Q501" s="11"/>
      <c r="R501" s="11"/>
      <c r="S501" s="11"/>
      <c r="T501" s="376">
        <f t="shared" si="33"/>
        <v>574.26064620792215</v>
      </c>
      <c r="U501" s="11"/>
      <c r="V501" s="11"/>
      <c r="W501" s="11"/>
      <c r="Y501" s="11">
        <v>900587.179999999</v>
      </c>
      <c r="Z501" s="11">
        <f t="shared" si="30"/>
        <v>1493132.82</v>
      </c>
      <c r="AB501" s="11">
        <f t="shared" si="31"/>
        <v>895735.79</v>
      </c>
      <c r="AC501" s="11">
        <v>1115541.7</v>
      </c>
      <c r="AD501" s="11"/>
      <c r="AE501" s="4"/>
      <c r="AF501" s="4"/>
    </row>
    <row r="502" spans="1:32">
      <c r="A502" s="56"/>
      <c r="B502" s="11"/>
      <c r="C502" s="11" t="s">
        <v>394</v>
      </c>
      <c r="D502" s="11"/>
      <c r="E502" s="11" t="s">
        <v>416</v>
      </c>
      <c r="F502" s="204">
        <v>426</v>
      </c>
      <c r="G502" s="11"/>
      <c r="H502" s="204"/>
      <c r="I502" s="11"/>
      <c r="J502" s="11">
        <v>92.8</v>
      </c>
      <c r="K502" s="185"/>
      <c r="M502" s="204">
        <v>1</v>
      </c>
      <c r="N502" s="70"/>
      <c r="P502" s="190">
        <f t="shared" si="32"/>
        <v>92.8</v>
      </c>
      <c r="Q502" s="11"/>
      <c r="R502" s="11"/>
      <c r="S502" s="11"/>
      <c r="T502" s="376">
        <f t="shared" si="33"/>
        <v>426</v>
      </c>
      <c r="U502" s="11"/>
      <c r="V502" s="11"/>
      <c r="W502" s="11"/>
      <c r="Y502" s="11">
        <v>92.8</v>
      </c>
      <c r="Z502" s="11">
        <f t="shared" si="30"/>
        <v>153.86000000000001</v>
      </c>
      <c r="AB502" s="11">
        <f t="shared" si="31"/>
        <v>92.3</v>
      </c>
      <c r="AC502" s="11">
        <v>114.95</v>
      </c>
      <c r="AD502" s="11"/>
      <c r="AE502" s="4"/>
      <c r="AF502" s="4"/>
    </row>
    <row r="503" spans="1:32">
      <c r="A503" s="56"/>
      <c r="B503" s="11"/>
      <c r="C503" s="11" t="s">
        <v>394</v>
      </c>
      <c r="D503" s="11"/>
      <c r="E503" s="11" t="s">
        <v>105</v>
      </c>
      <c r="F503" s="204">
        <v>676</v>
      </c>
      <c r="G503" s="11"/>
      <c r="H503" s="204"/>
      <c r="I503" s="11"/>
      <c r="J503" s="11">
        <v>141.12</v>
      </c>
      <c r="K503" s="185"/>
      <c r="M503" s="204">
        <v>1</v>
      </c>
      <c r="N503" s="70"/>
      <c r="P503" s="190">
        <f t="shared" si="32"/>
        <v>141.12</v>
      </c>
      <c r="Q503" s="11"/>
      <c r="R503" s="11"/>
      <c r="S503" s="11"/>
      <c r="T503" s="376">
        <f t="shared" si="33"/>
        <v>676</v>
      </c>
      <c r="U503" s="11"/>
      <c r="V503" s="11"/>
      <c r="W503" s="11"/>
      <c r="Y503" s="11">
        <v>141.12</v>
      </c>
      <c r="Z503" s="11">
        <f t="shared" si="30"/>
        <v>233.97</v>
      </c>
      <c r="AB503" s="11">
        <f t="shared" si="31"/>
        <v>140.36000000000001</v>
      </c>
      <c r="AC503" s="11">
        <v>174.8</v>
      </c>
      <c r="AD503" s="11"/>
      <c r="AE503" s="4"/>
      <c r="AF503" s="4"/>
    </row>
    <row r="504" spans="1:32">
      <c r="A504" s="56"/>
      <c r="B504" s="11"/>
      <c r="C504" s="11" t="s">
        <v>537</v>
      </c>
      <c r="D504" s="11"/>
      <c r="E504" s="11" t="s">
        <v>165</v>
      </c>
      <c r="F504" s="204">
        <v>4526</v>
      </c>
      <c r="G504" s="11"/>
      <c r="H504" s="204"/>
      <c r="I504" s="11"/>
      <c r="J504" s="11">
        <v>954.06</v>
      </c>
      <c r="K504" s="185"/>
      <c r="M504" s="204">
        <v>6</v>
      </c>
      <c r="N504" s="70"/>
      <c r="P504" s="190">
        <f t="shared" si="32"/>
        <v>159.01</v>
      </c>
      <c r="Q504" s="11"/>
      <c r="R504" s="11"/>
      <c r="S504" s="11"/>
      <c r="T504" s="376">
        <f t="shared" si="33"/>
        <v>754.33333333333337</v>
      </c>
      <c r="U504" s="11"/>
      <c r="V504" s="11"/>
      <c r="W504" s="11"/>
      <c r="Y504" s="11">
        <v>954.06</v>
      </c>
      <c r="Z504" s="11">
        <f t="shared" si="30"/>
        <v>1581.79</v>
      </c>
      <c r="AB504" s="11">
        <f t="shared" si="31"/>
        <v>948.92</v>
      </c>
      <c r="AC504" s="11">
        <v>1181.78</v>
      </c>
      <c r="AD504" s="11"/>
      <c r="AE504" s="4"/>
      <c r="AF504" s="4"/>
    </row>
    <row r="505" spans="1:32">
      <c r="A505" s="56"/>
      <c r="B505" s="11"/>
      <c r="C505" s="11" t="s">
        <v>537</v>
      </c>
      <c r="D505" s="11"/>
      <c r="E505" s="11" t="s">
        <v>266</v>
      </c>
      <c r="F505" s="204">
        <v>36407</v>
      </c>
      <c r="G505" s="11"/>
      <c r="H505" s="204"/>
      <c r="I505" s="11"/>
      <c r="J505" s="11">
        <v>6983.0599999999986</v>
      </c>
      <c r="K505" s="185"/>
      <c r="M505" s="204">
        <v>44</v>
      </c>
      <c r="N505" s="70"/>
      <c r="P505" s="190">
        <f t="shared" si="32"/>
        <v>158.70590909090905</v>
      </c>
      <c r="Q505" s="11"/>
      <c r="R505" s="11"/>
      <c r="S505" s="11"/>
      <c r="T505" s="376">
        <f t="shared" si="33"/>
        <v>827.43181818181813</v>
      </c>
      <c r="U505" s="11"/>
      <c r="V505" s="11"/>
      <c r="W505" s="11"/>
      <c r="Y505" s="11">
        <v>6983.0599999999986</v>
      </c>
      <c r="Z505" s="11">
        <f t="shared" si="30"/>
        <v>11577.6</v>
      </c>
      <c r="AB505" s="11">
        <f t="shared" si="31"/>
        <v>6945.44</v>
      </c>
      <c r="AC505" s="11">
        <v>8649.7999999999993</v>
      </c>
      <c r="AD505" s="11"/>
      <c r="AE505" s="4"/>
      <c r="AF505" s="4"/>
    </row>
    <row r="506" spans="1:32">
      <c r="A506" s="56"/>
      <c r="B506" s="11"/>
      <c r="C506" s="11" t="s">
        <v>395</v>
      </c>
      <c r="D506" s="11"/>
      <c r="E506" s="11" t="s">
        <v>358</v>
      </c>
      <c r="F506" s="204">
        <v>51804</v>
      </c>
      <c r="G506" s="11"/>
      <c r="H506" s="204"/>
      <c r="I506" s="11"/>
      <c r="J506" s="11">
        <v>10454.590000000004</v>
      </c>
      <c r="K506" s="185"/>
      <c r="M506" s="204">
        <v>104</v>
      </c>
      <c r="N506" s="70"/>
      <c r="P506" s="190">
        <f t="shared" si="32"/>
        <v>100.52490384615388</v>
      </c>
      <c r="Q506" s="11"/>
      <c r="R506" s="11"/>
      <c r="S506" s="11"/>
      <c r="T506" s="376">
        <f t="shared" si="33"/>
        <v>498.11538461538464</v>
      </c>
      <c r="U506" s="11"/>
      <c r="V506" s="11"/>
      <c r="W506" s="11"/>
      <c r="Y506" s="11">
        <v>10454.590000000004</v>
      </c>
      <c r="Z506" s="11">
        <f t="shared" si="30"/>
        <v>17333.240000000002</v>
      </c>
      <c r="AB506" s="11">
        <f t="shared" si="31"/>
        <v>10398.27</v>
      </c>
      <c r="AC506" s="11">
        <v>12949.92</v>
      </c>
      <c r="AD506" s="11"/>
      <c r="AE506" s="4"/>
      <c r="AF506" s="4"/>
    </row>
    <row r="507" spans="1:32">
      <c r="A507" s="56"/>
      <c r="B507" s="11"/>
      <c r="C507" s="11" t="s">
        <v>735</v>
      </c>
      <c r="D507" s="11"/>
      <c r="E507" s="11" t="s">
        <v>244</v>
      </c>
      <c r="F507" s="204">
        <v>16883</v>
      </c>
      <c r="G507" s="11"/>
      <c r="H507" s="204"/>
      <c r="I507" s="11"/>
      <c r="J507" s="11">
        <v>3579.6499999999996</v>
      </c>
      <c r="K507" s="185"/>
      <c r="M507" s="204">
        <v>25</v>
      </c>
      <c r="N507" s="70"/>
      <c r="P507" s="190">
        <f t="shared" si="32"/>
        <v>143.18599999999998</v>
      </c>
      <c r="Q507" s="11"/>
      <c r="R507" s="11"/>
      <c r="S507" s="11"/>
      <c r="T507" s="376">
        <f t="shared" si="33"/>
        <v>675.32</v>
      </c>
      <c r="U507" s="11"/>
      <c r="V507" s="11"/>
      <c r="W507" s="11"/>
      <c r="Y507" s="11">
        <v>3579.6499999999996</v>
      </c>
      <c r="Z507" s="11">
        <f t="shared" si="30"/>
        <v>5934.9</v>
      </c>
      <c r="AB507" s="11">
        <f t="shared" si="31"/>
        <v>3560.37</v>
      </c>
      <c r="AC507" s="11">
        <v>4434.05</v>
      </c>
      <c r="AD507" s="11"/>
      <c r="AE507" s="4"/>
      <c r="AF507" s="4"/>
    </row>
    <row r="508" spans="1:32">
      <c r="A508" s="56"/>
      <c r="B508" s="11"/>
      <c r="C508" s="11" t="s">
        <v>396</v>
      </c>
      <c r="D508" s="11"/>
      <c r="E508" s="11" t="s">
        <v>397</v>
      </c>
      <c r="F508" s="204">
        <v>118196</v>
      </c>
      <c r="G508" s="11"/>
      <c r="H508" s="204"/>
      <c r="I508" s="11"/>
      <c r="J508" s="11">
        <v>24382.239999999987</v>
      </c>
      <c r="K508" s="185"/>
      <c r="M508" s="204">
        <v>214</v>
      </c>
      <c r="N508" s="70"/>
      <c r="P508" s="190">
        <f t="shared" si="32"/>
        <v>113.93570093457937</v>
      </c>
      <c r="Q508" s="11"/>
      <c r="R508" s="11"/>
      <c r="S508" s="11"/>
      <c r="T508" s="376">
        <f t="shared" si="33"/>
        <v>552.31775700934577</v>
      </c>
      <c r="U508" s="11"/>
      <c r="V508" s="11"/>
      <c r="W508" s="11"/>
      <c r="Y508" s="11">
        <v>24382.239999999987</v>
      </c>
      <c r="Z508" s="11">
        <f t="shared" si="30"/>
        <v>40424.65</v>
      </c>
      <c r="AB508" s="11">
        <f t="shared" si="31"/>
        <v>24250.89</v>
      </c>
      <c r="AC508" s="11">
        <v>30201.86</v>
      </c>
      <c r="AD508" s="11"/>
      <c r="AE508" s="4"/>
      <c r="AF508" s="4"/>
    </row>
    <row r="509" spans="1:32">
      <c r="A509" s="56"/>
      <c r="B509" s="11"/>
      <c r="C509" s="11" t="s">
        <v>398</v>
      </c>
      <c r="D509" s="11"/>
      <c r="E509" s="11" t="s">
        <v>118</v>
      </c>
      <c r="F509" s="204">
        <v>861249</v>
      </c>
      <c r="G509" s="11"/>
      <c r="H509" s="204"/>
      <c r="I509" s="11"/>
      <c r="J509" s="11">
        <v>183145.90000000017</v>
      </c>
      <c r="K509" s="185"/>
      <c r="M509" s="204">
        <v>2135</v>
      </c>
      <c r="N509" s="70"/>
      <c r="P509" s="190">
        <f t="shared" si="32"/>
        <v>85.782622950819757</v>
      </c>
      <c r="Q509" s="11"/>
      <c r="R509" s="11"/>
      <c r="S509" s="11"/>
      <c r="T509" s="376">
        <f t="shared" si="33"/>
        <v>403.39531615925057</v>
      </c>
      <c r="U509" s="11"/>
      <c r="V509" s="11"/>
      <c r="W509" s="11"/>
      <c r="Y509" s="11">
        <v>183145.90000000017</v>
      </c>
      <c r="Z509" s="11">
        <f t="shared" si="30"/>
        <v>303647.62</v>
      </c>
      <c r="AB509" s="11">
        <f t="shared" si="31"/>
        <v>182159.31</v>
      </c>
      <c r="AC509" s="11">
        <v>226859.65</v>
      </c>
      <c r="AD509" s="11"/>
      <c r="AE509" s="4"/>
      <c r="AF509" s="4"/>
    </row>
    <row r="510" spans="1:32">
      <c r="A510" s="56"/>
      <c r="B510" s="11"/>
      <c r="C510" s="11" t="s">
        <v>1451</v>
      </c>
      <c r="D510" s="11"/>
      <c r="E510" s="11" t="s">
        <v>163</v>
      </c>
      <c r="F510" s="204">
        <v>345</v>
      </c>
      <c r="G510" s="11"/>
      <c r="H510" s="204"/>
      <c r="I510" s="11"/>
      <c r="J510" s="11">
        <v>75.89</v>
      </c>
      <c r="K510" s="185"/>
      <c r="M510" s="204">
        <v>1</v>
      </c>
      <c r="N510" s="70"/>
      <c r="P510" s="190">
        <f t="shared" si="32"/>
        <v>75.89</v>
      </c>
      <c r="Q510" s="11"/>
      <c r="R510" s="11"/>
      <c r="S510" s="11"/>
      <c r="T510" s="376">
        <f t="shared" si="33"/>
        <v>345</v>
      </c>
      <c r="U510" s="11"/>
      <c r="V510" s="11"/>
      <c r="W510" s="11"/>
      <c r="Y510" s="11">
        <v>75.89</v>
      </c>
      <c r="Z510" s="11">
        <f t="shared" si="30"/>
        <v>125.82</v>
      </c>
      <c r="AB510" s="11">
        <f t="shared" si="31"/>
        <v>75.48</v>
      </c>
      <c r="AC510" s="11">
        <v>94</v>
      </c>
      <c r="AD510" s="11"/>
      <c r="AE510" s="4"/>
      <c r="AF510" s="4"/>
    </row>
    <row r="511" spans="1:32">
      <c r="A511" s="56"/>
      <c r="B511" s="11"/>
      <c r="C511" s="11" t="s">
        <v>399</v>
      </c>
      <c r="D511" s="11"/>
      <c r="E511" s="11" t="s">
        <v>157</v>
      </c>
      <c r="F511" s="204">
        <v>589</v>
      </c>
      <c r="G511" s="11"/>
      <c r="H511" s="204"/>
      <c r="I511" s="11"/>
      <c r="J511" s="11">
        <v>124.58</v>
      </c>
      <c r="K511" s="185"/>
      <c r="M511" s="204">
        <v>1</v>
      </c>
      <c r="N511" s="70"/>
      <c r="P511" s="190">
        <f t="shared" si="32"/>
        <v>124.58</v>
      </c>
      <c r="Q511" s="11"/>
      <c r="R511" s="11"/>
      <c r="S511" s="11"/>
      <c r="T511" s="376">
        <f t="shared" si="33"/>
        <v>589</v>
      </c>
      <c r="U511" s="11"/>
      <c r="V511" s="11"/>
      <c r="W511" s="11"/>
      <c r="Y511" s="11">
        <v>124.58</v>
      </c>
      <c r="Z511" s="11">
        <f t="shared" si="30"/>
        <v>206.55</v>
      </c>
      <c r="AB511" s="11">
        <f t="shared" si="31"/>
        <v>123.91</v>
      </c>
      <c r="AC511" s="11">
        <v>154.32</v>
      </c>
      <c r="AD511" s="11"/>
      <c r="AE511" s="4"/>
      <c r="AF511" s="4"/>
    </row>
    <row r="512" spans="1:32">
      <c r="A512" s="56"/>
      <c r="B512" s="11"/>
      <c r="C512" s="11" t="s">
        <v>399</v>
      </c>
      <c r="D512" s="11"/>
      <c r="E512" s="11" t="s">
        <v>1452</v>
      </c>
      <c r="F512" s="204">
        <v>598</v>
      </c>
      <c r="G512" s="11"/>
      <c r="H512" s="204"/>
      <c r="I512" s="11"/>
      <c r="J512" s="11">
        <v>127.14</v>
      </c>
      <c r="K512" s="185"/>
      <c r="M512" s="204">
        <v>1</v>
      </c>
      <c r="N512" s="70"/>
      <c r="P512" s="190">
        <f t="shared" si="32"/>
        <v>127.14</v>
      </c>
      <c r="Q512" s="11"/>
      <c r="R512" s="11"/>
      <c r="S512" s="11"/>
      <c r="T512" s="376">
        <f t="shared" si="33"/>
        <v>598</v>
      </c>
      <c r="U512" s="11"/>
      <c r="V512" s="11"/>
      <c r="W512" s="11"/>
      <c r="Y512" s="11">
        <v>127.14</v>
      </c>
      <c r="Z512" s="11">
        <f t="shared" si="30"/>
        <v>210.79</v>
      </c>
      <c r="AB512" s="11">
        <f t="shared" si="31"/>
        <v>126.46</v>
      </c>
      <c r="AC512" s="11">
        <v>157.49</v>
      </c>
      <c r="AD512" s="11"/>
      <c r="AE512" s="4"/>
      <c r="AF512" s="4"/>
    </row>
    <row r="513" spans="1:32">
      <c r="A513" s="56"/>
      <c r="B513" s="11"/>
      <c r="C513" s="11" t="s">
        <v>399</v>
      </c>
      <c r="D513" s="11"/>
      <c r="E513" s="11" t="s">
        <v>212</v>
      </c>
      <c r="F513" s="204">
        <v>5320907</v>
      </c>
      <c r="G513" s="11"/>
      <c r="H513" s="204"/>
      <c r="I513" s="11"/>
      <c r="J513" s="11">
        <v>1078249.8400000026</v>
      </c>
      <c r="K513" s="185"/>
      <c r="M513" s="204">
        <v>10854</v>
      </c>
      <c r="N513" s="70"/>
      <c r="P513" s="190">
        <f t="shared" si="32"/>
        <v>99.341241938456108</v>
      </c>
      <c r="Q513" s="11"/>
      <c r="R513" s="11"/>
      <c r="S513" s="11"/>
      <c r="T513" s="376">
        <f t="shared" si="33"/>
        <v>490.22544683987468</v>
      </c>
      <c r="U513" s="11"/>
      <c r="V513" s="11"/>
      <c r="W513" s="11"/>
      <c r="Y513" s="11">
        <v>1078249.8400000026</v>
      </c>
      <c r="Z513" s="11">
        <f t="shared" si="30"/>
        <v>1787689.47</v>
      </c>
      <c r="AB513" s="11">
        <f t="shared" si="31"/>
        <v>1072441.3999999999</v>
      </c>
      <c r="AC513" s="11">
        <v>1335609.3500000001</v>
      </c>
      <c r="AD513" s="11"/>
      <c r="AE513" s="4"/>
      <c r="AF513" s="4"/>
    </row>
    <row r="514" spans="1:32">
      <c r="A514" s="56"/>
      <c r="B514" s="11"/>
      <c r="C514" s="11" t="s">
        <v>399</v>
      </c>
      <c r="D514" s="11"/>
      <c r="E514" s="11" t="s">
        <v>400</v>
      </c>
      <c r="F514" s="204">
        <v>1588</v>
      </c>
      <c r="G514" s="11"/>
      <c r="H514" s="204"/>
      <c r="I514" s="11"/>
      <c r="J514" s="11">
        <v>334.82</v>
      </c>
      <c r="K514" s="185"/>
      <c r="M514" s="204">
        <v>2</v>
      </c>
      <c r="N514" s="70"/>
      <c r="P514" s="190">
        <f t="shared" si="32"/>
        <v>167.41</v>
      </c>
      <c r="Q514" s="11"/>
      <c r="R514" s="11"/>
      <c r="S514" s="11"/>
      <c r="T514" s="376">
        <f t="shared" si="33"/>
        <v>794</v>
      </c>
      <c r="U514" s="11"/>
      <c r="V514" s="11"/>
      <c r="W514" s="11"/>
      <c r="Y514" s="11">
        <v>334.82</v>
      </c>
      <c r="Z514" s="11">
        <f t="shared" si="30"/>
        <v>555.12</v>
      </c>
      <c r="AB514" s="11">
        <f t="shared" si="31"/>
        <v>333.02</v>
      </c>
      <c r="AC514" s="11">
        <v>414.74</v>
      </c>
      <c r="AD514" s="11"/>
      <c r="AE514" s="4"/>
      <c r="AF514" s="4"/>
    </row>
    <row r="515" spans="1:32">
      <c r="A515" s="56"/>
      <c r="B515" s="11"/>
      <c r="C515" s="11" t="s">
        <v>401</v>
      </c>
      <c r="D515" s="11"/>
      <c r="E515" s="11" t="s">
        <v>91</v>
      </c>
      <c r="F515" s="204">
        <v>9887</v>
      </c>
      <c r="G515" s="11"/>
      <c r="H515" s="204"/>
      <c r="I515" s="11"/>
      <c r="J515" s="11">
        <v>2103.2099999999996</v>
      </c>
      <c r="K515" s="185"/>
      <c r="M515" s="204">
        <v>15</v>
      </c>
      <c r="N515" s="70"/>
      <c r="P515" s="190">
        <f t="shared" si="32"/>
        <v>140.21399999999997</v>
      </c>
      <c r="Q515" s="11"/>
      <c r="R515" s="11"/>
      <c r="S515" s="11"/>
      <c r="T515" s="376">
        <f t="shared" si="33"/>
        <v>659.13333333333333</v>
      </c>
      <c r="U515" s="11"/>
      <c r="V515" s="11"/>
      <c r="W515" s="11"/>
      <c r="Y515" s="11">
        <v>2103.2099999999996</v>
      </c>
      <c r="Z515" s="11">
        <f t="shared" si="30"/>
        <v>3487.03</v>
      </c>
      <c r="AB515" s="11">
        <f t="shared" si="31"/>
        <v>2091.88</v>
      </c>
      <c r="AC515" s="11">
        <v>2605.21</v>
      </c>
      <c r="AD515" s="11"/>
      <c r="AE515" s="4"/>
      <c r="AF515" s="4"/>
    </row>
    <row r="516" spans="1:32">
      <c r="A516" s="56"/>
      <c r="B516" s="11"/>
      <c r="C516" s="11" t="s">
        <v>401</v>
      </c>
      <c r="D516" s="11"/>
      <c r="E516" s="11" t="s">
        <v>92</v>
      </c>
      <c r="F516" s="204">
        <v>1088664</v>
      </c>
      <c r="G516" s="11"/>
      <c r="H516" s="204"/>
      <c r="I516" s="11"/>
      <c r="J516" s="11">
        <v>228103.90000000058</v>
      </c>
      <c r="K516" s="185"/>
      <c r="M516" s="204">
        <v>2668</v>
      </c>
      <c r="N516" s="70"/>
      <c r="P516" s="190">
        <f t="shared" si="32"/>
        <v>85.496214392803807</v>
      </c>
      <c r="Q516" s="11"/>
      <c r="R516" s="11"/>
      <c r="S516" s="11"/>
      <c r="T516" s="376">
        <f t="shared" si="33"/>
        <v>408.04497751124438</v>
      </c>
      <c r="U516" s="11"/>
      <c r="V516" s="11"/>
      <c r="W516" s="11"/>
      <c r="Y516" s="11">
        <v>228103.90000000058</v>
      </c>
      <c r="Z516" s="11">
        <f t="shared" si="30"/>
        <v>378185.95</v>
      </c>
      <c r="AB516" s="11">
        <f t="shared" si="31"/>
        <v>226875.12</v>
      </c>
      <c r="AC516" s="11">
        <v>282548.34000000003</v>
      </c>
      <c r="AD516" s="11"/>
      <c r="AE516" s="4"/>
      <c r="AF516" s="4"/>
    </row>
    <row r="517" spans="1:32">
      <c r="A517" s="56"/>
      <c r="B517" s="11"/>
      <c r="C517" s="11" t="s">
        <v>401</v>
      </c>
      <c r="D517" s="11"/>
      <c r="E517" s="11" t="s">
        <v>195</v>
      </c>
      <c r="F517" s="204">
        <v>4446</v>
      </c>
      <c r="G517" s="11"/>
      <c r="H517" s="204"/>
      <c r="I517" s="11"/>
      <c r="J517" s="11">
        <v>945.92000000000007</v>
      </c>
      <c r="K517" s="185"/>
      <c r="M517" s="204">
        <v>4</v>
      </c>
      <c r="N517" s="70"/>
      <c r="P517" s="190">
        <f t="shared" si="32"/>
        <v>236.48000000000002</v>
      </c>
      <c r="Q517" s="11"/>
      <c r="R517" s="11"/>
      <c r="S517" s="11"/>
      <c r="T517" s="376">
        <f t="shared" si="33"/>
        <v>1111.5</v>
      </c>
      <c r="U517" s="11"/>
      <c r="V517" s="11"/>
      <c r="W517" s="11"/>
      <c r="Y517" s="11">
        <v>945.92000000000007</v>
      </c>
      <c r="Z517" s="11">
        <f t="shared" si="30"/>
        <v>1568.29</v>
      </c>
      <c r="AB517" s="11">
        <f t="shared" si="31"/>
        <v>940.82</v>
      </c>
      <c r="AC517" s="11">
        <v>1171.69</v>
      </c>
      <c r="AD517" s="11"/>
      <c r="AE517" s="4"/>
      <c r="AF517" s="4"/>
    </row>
    <row r="518" spans="1:32">
      <c r="A518" s="56"/>
      <c r="B518" s="11"/>
      <c r="C518" s="11" t="s">
        <v>402</v>
      </c>
      <c r="D518" s="11"/>
      <c r="E518" s="11" t="s">
        <v>262</v>
      </c>
      <c r="F518" s="204">
        <v>124479</v>
      </c>
      <c r="G518" s="11"/>
      <c r="H518" s="204"/>
      <c r="I518" s="11"/>
      <c r="J518" s="11">
        <v>24710.390000000007</v>
      </c>
      <c r="K518" s="185"/>
      <c r="M518" s="204">
        <v>239</v>
      </c>
      <c r="N518" s="70"/>
      <c r="P518" s="190">
        <f t="shared" si="32"/>
        <v>103.39075313807534</v>
      </c>
      <c r="Q518" s="11"/>
      <c r="R518" s="11"/>
      <c r="S518" s="11"/>
      <c r="T518" s="376">
        <f t="shared" si="33"/>
        <v>520.83263598326357</v>
      </c>
      <c r="U518" s="11"/>
      <c r="V518" s="11"/>
      <c r="W518" s="11"/>
      <c r="Y518" s="11">
        <v>24710.390000000007</v>
      </c>
      <c r="Z518" s="11">
        <f t="shared" si="30"/>
        <v>40968.71</v>
      </c>
      <c r="AB518" s="11">
        <f t="shared" si="31"/>
        <v>24577.279999999999</v>
      </c>
      <c r="AC518" s="11">
        <v>30608.33</v>
      </c>
      <c r="AD518" s="11"/>
      <c r="AE518" s="4"/>
      <c r="AF518" s="4"/>
    </row>
    <row r="519" spans="1:32">
      <c r="A519" s="56"/>
      <c r="B519" s="11"/>
      <c r="C519" s="11" t="s">
        <v>403</v>
      </c>
      <c r="D519" s="11"/>
      <c r="E519" s="11" t="s">
        <v>331</v>
      </c>
      <c r="F519" s="204">
        <v>3381650</v>
      </c>
      <c r="G519" s="11"/>
      <c r="H519" s="204"/>
      <c r="I519" s="11"/>
      <c r="J519" s="11">
        <v>699321.92000000074</v>
      </c>
      <c r="K519" s="185"/>
      <c r="M519" s="204">
        <v>5415</v>
      </c>
      <c r="N519" s="70"/>
      <c r="P519" s="190">
        <f t="shared" si="32"/>
        <v>129.14532225300107</v>
      </c>
      <c r="Q519" s="11"/>
      <c r="R519" s="11"/>
      <c r="S519" s="11"/>
      <c r="T519" s="376">
        <f t="shared" si="33"/>
        <v>624.49676823638038</v>
      </c>
      <c r="U519" s="11"/>
      <c r="V519" s="11"/>
      <c r="W519" s="11"/>
      <c r="Y519" s="11">
        <v>699321.92000000074</v>
      </c>
      <c r="Z519" s="11">
        <f t="shared" si="30"/>
        <v>1159444.1200000001</v>
      </c>
      <c r="AB519" s="11">
        <f t="shared" si="31"/>
        <v>695554.73</v>
      </c>
      <c r="AC519" s="11">
        <v>866237.92</v>
      </c>
      <c r="AD519" s="11"/>
      <c r="AE519" s="4"/>
      <c r="AF519" s="4"/>
    </row>
    <row r="520" spans="1:32">
      <c r="A520" s="56"/>
      <c r="B520" s="11"/>
      <c r="C520" s="11" t="s">
        <v>1453</v>
      </c>
      <c r="D520" s="11"/>
      <c r="E520" s="11" t="s">
        <v>266</v>
      </c>
      <c r="F520" s="204">
        <v>684</v>
      </c>
      <c r="G520" s="11"/>
      <c r="H520" s="204"/>
      <c r="I520" s="11"/>
      <c r="J520" s="11">
        <v>148.29000000000002</v>
      </c>
      <c r="K520" s="185"/>
      <c r="M520" s="204">
        <v>2</v>
      </c>
      <c r="N520" s="70"/>
      <c r="P520" s="190">
        <f t="shared" si="32"/>
        <v>74.14500000000001</v>
      </c>
      <c r="Q520" s="11"/>
      <c r="R520" s="11"/>
      <c r="S520" s="11"/>
      <c r="T520" s="376">
        <f t="shared" si="33"/>
        <v>342</v>
      </c>
      <c r="U520" s="11"/>
      <c r="V520" s="11"/>
      <c r="W520" s="11"/>
      <c r="Y520" s="11">
        <v>148.29000000000002</v>
      </c>
      <c r="Z520" s="11">
        <f t="shared" si="30"/>
        <v>245.86</v>
      </c>
      <c r="AB520" s="11">
        <f t="shared" si="31"/>
        <v>147.49</v>
      </c>
      <c r="AC520" s="11">
        <v>183.68</v>
      </c>
      <c r="AD520" s="11"/>
      <c r="AE520" s="4"/>
      <c r="AF520" s="4"/>
    </row>
    <row r="521" spans="1:32">
      <c r="A521" s="56"/>
      <c r="B521" s="11"/>
      <c r="C521" s="11" t="s">
        <v>404</v>
      </c>
      <c r="D521" s="11"/>
      <c r="E521" s="11" t="s">
        <v>405</v>
      </c>
      <c r="F521" s="204">
        <v>600509</v>
      </c>
      <c r="G521" s="11"/>
      <c r="H521" s="204"/>
      <c r="I521" s="11"/>
      <c r="J521" s="11">
        <v>125508.27000000014</v>
      </c>
      <c r="K521" s="185"/>
      <c r="M521" s="204">
        <v>492</v>
      </c>
      <c r="N521" s="70"/>
      <c r="P521" s="190">
        <f t="shared" si="32"/>
        <v>255.09810975609784</v>
      </c>
      <c r="Q521" s="11"/>
      <c r="R521" s="11"/>
      <c r="S521" s="11"/>
      <c r="T521" s="376">
        <f t="shared" si="33"/>
        <v>1220.5467479674796</v>
      </c>
      <c r="U521" s="11"/>
      <c r="V521" s="11"/>
      <c r="W521" s="11"/>
      <c r="Y521" s="11">
        <v>125508.27000000014</v>
      </c>
      <c r="Z521" s="11">
        <f t="shared" si="30"/>
        <v>208087.04000000001</v>
      </c>
      <c r="AB521" s="11">
        <f t="shared" si="31"/>
        <v>124832.17</v>
      </c>
      <c r="AC521" s="11">
        <v>155464.91</v>
      </c>
      <c r="AD521" s="11"/>
      <c r="AE521" s="4"/>
      <c r="AF521" s="4"/>
    </row>
    <row r="522" spans="1:32">
      <c r="A522" s="56"/>
      <c r="B522" s="11"/>
      <c r="C522" s="11" t="s">
        <v>737</v>
      </c>
      <c r="D522" s="11"/>
      <c r="E522" s="11" t="s">
        <v>195</v>
      </c>
      <c r="F522" s="204">
        <v>179203</v>
      </c>
      <c r="G522" s="11"/>
      <c r="H522" s="204"/>
      <c r="I522" s="11"/>
      <c r="J522" s="11">
        <v>36523.939999999995</v>
      </c>
      <c r="K522" s="185"/>
      <c r="M522" s="204">
        <v>404</v>
      </c>
      <c r="N522" s="70"/>
      <c r="P522" s="190">
        <f t="shared" si="32"/>
        <v>90.405792079207913</v>
      </c>
      <c r="Q522" s="11"/>
      <c r="R522" s="11"/>
      <c r="S522" s="11"/>
      <c r="T522" s="376">
        <f t="shared" si="33"/>
        <v>443.5717821782178</v>
      </c>
      <c r="U522" s="11"/>
      <c r="V522" s="11"/>
      <c r="W522" s="11"/>
      <c r="Y522" s="11">
        <v>36523.939999999995</v>
      </c>
      <c r="Z522" s="11">
        <f t="shared" si="30"/>
        <v>60555.040000000001</v>
      </c>
      <c r="AB522" s="11">
        <f t="shared" si="31"/>
        <v>36327.19</v>
      </c>
      <c r="AC522" s="11">
        <v>45241.57</v>
      </c>
      <c r="AD522" s="11"/>
      <c r="AE522" s="4"/>
      <c r="AF522" s="4"/>
    </row>
    <row r="523" spans="1:32">
      <c r="A523" s="56"/>
      <c r="B523" s="11"/>
      <c r="C523" s="11" t="s">
        <v>489</v>
      </c>
      <c r="D523" s="11"/>
      <c r="E523" s="11" t="s">
        <v>327</v>
      </c>
      <c r="F523" s="204">
        <v>7720</v>
      </c>
      <c r="G523" s="11"/>
      <c r="H523" s="204"/>
      <c r="I523" s="11"/>
      <c r="J523" s="11">
        <v>1642.2099999999998</v>
      </c>
      <c r="K523" s="185"/>
      <c r="M523" s="204">
        <v>6</v>
      </c>
      <c r="N523" s="70"/>
      <c r="P523" s="190">
        <f t="shared" si="32"/>
        <v>273.70166666666665</v>
      </c>
      <c r="Q523" s="11"/>
      <c r="R523" s="11"/>
      <c r="S523" s="11"/>
      <c r="T523" s="376">
        <f t="shared" si="33"/>
        <v>1286.6666666666667</v>
      </c>
      <c r="U523" s="11"/>
      <c r="V523" s="11"/>
      <c r="W523" s="11"/>
      <c r="Y523" s="11">
        <v>1642.2099999999998</v>
      </c>
      <c r="Z523" s="11">
        <f t="shared" si="30"/>
        <v>2722.71</v>
      </c>
      <c r="AB523" s="11">
        <f t="shared" si="31"/>
        <v>1633.36</v>
      </c>
      <c r="AC523" s="11">
        <v>2034.18</v>
      </c>
      <c r="AD523" s="11"/>
      <c r="AE523" s="4"/>
      <c r="AF523" s="4"/>
    </row>
    <row r="524" spans="1:32">
      <c r="A524" s="56"/>
      <c r="B524" s="11"/>
      <c r="C524" s="11" t="s">
        <v>489</v>
      </c>
      <c r="D524" s="11"/>
      <c r="E524" s="11" t="s">
        <v>105</v>
      </c>
      <c r="F524" s="204">
        <v>456</v>
      </c>
      <c r="G524" s="11"/>
      <c r="H524" s="204"/>
      <c r="I524" s="11"/>
      <c r="J524" s="11">
        <v>96.83</v>
      </c>
      <c r="K524" s="185"/>
      <c r="M524" s="204">
        <v>1</v>
      </c>
      <c r="N524" s="70"/>
      <c r="P524" s="190">
        <f t="shared" si="32"/>
        <v>96.83</v>
      </c>
      <c r="Q524" s="11"/>
      <c r="R524" s="11"/>
      <c r="S524" s="11"/>
      <c r="T524" s="376">
        <f t="shared" si="33"/>
        <v>456</v>
      </c>
      <c r="U524" s="11"/>
      <c r="V524" s="11"/>
      <c r="W524" s="11"/>
      <c r="Y524" s="11">
        <v>96.83</v>
      </c>
      <c r="Z524" s="11">
        <f t="shared" si="30"/>
        <v>160.54</v>
      </c>
      <c r="AB524" s="11">
        <f t="shared" si="31"/>
        <v>96.31</v>
      </c>
      <c r="AC524" s="11">
        <v>119.94</v>
      </c>
      <c r="AD524" s="11"/>
      <c r="AE524" s="4"/>
      <c r="AF524" s="4"/>
    </row>
    <row r="525" spans="1:32">
      <c r="A525" s="56"/>
      <c r="B525" s="11"/>
      <c r="C525" s="11" t="s">
        <v>1454</v>
      </c>
      <c r="D525" s="11"/>
      <c r="E525" s="11" t="s">
        <v>327</v>
      </c>
      <c r="F525" s="204">
        <v>674</v>
      </c>
      <c r="G525" s="11"/>
      <c r="H525" s="204"/>
      <c r="I525" s="11"/>
      <c r="J525" s="11">
        <v>140.84</v>
      </c>
      <c r="K525" s="185"/>
      <c r="M525" s="204">
        <v>1</v>
      </c>
      <c r="N525" s="70"/>
      <c r="P525" s="190">
        <f t="shared" si="32"/>
        <v>140.84</v>
      </c>
      <c r="Q525" s="11"/>
      <c r="R525" s="11"/>
      <c r="S525" s="11"/>
      <c r="T525" s="376">
        <f t="shared" si="33"/>
        <v>674</v>
      </c>
      <c r="U525" s="11"/>
      <c r="V525" s="11"/>
      <c r="W525" s="11"/>
      <c r="Y525" s="11">
        <v>140.84</v>
      </c>
      <c r="Z525" s="11">
        <f t="shared" si="30"/>
        <v>233.51</v>
      </c>
      <c r="AB525" s="11">
        <f t="shared" si="31"/>
        <v>140.08000000000001</v>
      </c>
      <c r="AC525" s="11">
        <v>174.46</v>
      </c>
      <c r="AD525" s="11"/>
      <c r="AE525" s="4"/>
      <c r="AF525" s="4"/>
    </row>
    <row r="526" spans="1:32">
      <c r="A526" s="56"/>
      <c r="B526" s="11"/>
      <c r="C526" s="11" t="s">
        <v>406</v>
      </c>
      <c r="D526" s="11"/>
      <c r="E526" s="11" t="s">
        <v>143</v>
      </c>
      <c r="F526" s="204">
        <v>1259</v>
      </c>
      <c r="G526" s="11"/>
      <c r="H526" s="204"/>
      <c r="I526" s="11"/>
      <c r="J526" s="11">
        <v>264.55</v>
      </c>
      <c r="K526" s="185"/>
      <c r="M526" s="204">
        <v>1</v>
      </c>
      <c r="N526" s="70"/>
      <c r="P526" s="190">
        <f t="shared" si="32"/>
        <v>264.55</v>
      </c>
      <c r="Q526" s="11"/>
      <c r="R526" s="11"/>
      <c r="S526" s="11"/>
      <c r="T526" s="376">
        <f t="shared" si="33"/>
        <v>1259</v>
      </c>
      <c r="U526" s="11"/>
      <c r="V526" s="11"/>
      <c r="W526" s="11"/>
      <c r="Y526" s="11">
        <v>264.55</v>
      </c>
      <c r="Z526" s="11">
        <f t="shared" si="30"/>
        <v>438.61</v>
      </c>
      <c r="AB526" s="11">
        <f t="shared" si="31"/>
        <v>263.12</v>
      </c>
      <c r="AC526" s="11">
        <v>327.69</v>
      </c>
      <c r="AD526" s="11"/>
      <c r="AE526" s="4"/>
      <c r="AF526" s="4"/>
    </row>
    <row r="527" spans="1:32">
      <c r="A527" s="56"/>
      <c r="B527" s="11"/>
      <c r="C527" s="11" t="s">
        <v>406</v>
      </c>
      <c r="D527" s="11"/>
      <c r="E527" s="11" t="s">
        <v>341</v>
      </c>
      <c r="F527" s="204">
        <v>255</v>
      </c>
      <c r="G527" s="11"/>
      <c r="H527" s="204"/>
      <c r="I527" s="11"/>
      <c r="J527" s="11">
        <v>62.99</v>
      </c>
      <c r="K527" s="185"/>
      <c r="M527" s="204">
        <v>1</v>
      </c>
      <c r="N527" s="70"/>
      <c r="P527" s="190">
        <f t="shared" si="32"/>
        <v>62.99</v>
      </c>
      <c r="Q527" s="11"/>
      <c r="R527" s="11"/>
      <c r="S527" s="11"/>
      <c r="T527" s="376">
        <f t="shared" si="33"/>
        <v>255</v>
      </c>
      <c r="U527" s="11"/>
      <c r="V527" s="11"/>
      <c r="W527" s="11"/>
      <c r="Y527" s="11">
        <v>62.99</v>
      </c>
      <c r="Z527" s="11">
        <f t="shared" si="30"/>
        <v>104.43</v>
      </c>
      <c r="AB527" s="11">
        <f t="shared" si="31"/>
        <v>62.65</v>
      </c>
      <c r="AC527" s="11">
        <v>78.02</v>
      </c>
      <c r="AD527" s="11"/>
      <c r="AE527" s="4"/>
      <c r="AF527" s="4"/>
    </row>
    <row r="528" spans="1:32">
      <c r="A528" s="56"/>
      <c r="B528" s="11"/>
      <c r="C528" s="11" t="s">
        <v>406</v>
      </c>
      <c r="D528" s="11"/>
      <c r="E528" s="11" t="s">
        <v>407</v>
      </c>
      <c r="F528" s="204">
        <v>349279</v>
      </c>
      <c r="G528" s="11"/>
      <c r="H528" s="204"/>
      <c r="I528" s="11"/>
      <c r="J528" s="11">
        <v>73721.800000000061</v>
      </c>
      <c r="K528" s="185"/>
      <c r="M528" s="204">
        <v>427</v>
      </c>
      <c r="N528" s="70"/>
      <c r="P528" s="190">
        <f t="shared" si="32"/>
        <v>172.65058548009381</v>
      </c>
      <c r="Q528" s="11"/>
      <c r="R528" s="11"/>
      <c r="S528" s="11"/>
      <c r="T528" s="376">
        <f t="shared" si="33"/>
        <v>817.98360655737702</v>
      </c>
      <c r="U528" s="11"/>
      <c r="V528" s="11"/>
      <c r="W528" s="11"/>
      <c r="Y528" s="11">
        <v>73721.800000000061</v>
      </c>
      <c r="Z528" s="11">
        <f t="shared" si="30"/>
        <v>122227.41</v>
      </c>
      <c r="AB528" s="11">
        <f t="shared" si="31"/>
        <v>73324.67</v>
      </c>
      <c r="AC528" s="11">
        <v>91317.91</v>
      </c>
      <c r="AD528" s="11"/>
      <c r="AE528" s="4"/>
      <c r="AF528" s="4"/>
    </row>
    <row r="529" spans="1:32">
      <c r="A529" s="56"/>
      <c r="B529" s="11"/>
      <c r="C529" s="11" t="s">
        <v>1455</v>
      </c>
      <c r="D529" s="11"/>
      <c r="E529" s="11" t="s">
        <v>266</v>
      </c>
      <c r="F529" s="204">
        <v>159607</v>
      </c>
      <c r="G529" s="11"/>
      <c r="H529" s="204"/>
      <c r="I529" s="11"/>
      <c r="J529" s="11">
        <v>32992.869999999995</v>
      </c>
      <c r="K529" s="185"/>
      <c r="M529" s="204">
        <v>206</v>
      </c>
      <c r="N529" s="70"/>
      <c r="P529" s="190">
        <f t="shared" si="32"/>
        <v>160.1595631067961</v>
      </c>
      <c r="Q529" s="11"/>
      <c r="R529" s="11"/>
      <c r="S529" s="11"/>
      <c r="T529" s="376">
        <f t="shared" si="33"/>
        <v>774.79126213592235</v>
      </c>
      <c r="U529" s="11"/>
      <c r="V529" s="11"/>
      <c r="W529" s="11"/>
      <c r="Y529" s="11">
        <v>32992.869999999995</v>
      </c>
      <c r="Z529" s="11">
        <f t="shared" si="30"/>
        <v>54700.69</v>
      </c>
      <c r="AB529" s="11">
        <f t="shared" si="31"/>
        <v>32815.14</v>
      </c>
      <c r="AC529" s="11">
        <v>40867.699999999997</v>
      </c>
      <c r="AD529" s="11"/>
      <c r="AE529" s="4"/>
      <c r="AF529" s="4"/>
    </row>
    <row r="530" spans="1:32">
      <c r="A530" s="56"/>
      <c r="B530" s="11"/>
      <c r="C530" s="11" t="s">
        <v>1456</v>
      </c>
      <c r="D530" s="11"/>
      <c r="E530" s="11" t="s">
        <v>118</v>
      </c>
      <c r="F530" s="204">
        <v>17211</v>
      </c>
      <c r="G530" s="11"/>
      <c r="H530" s="204"/>
      <c r="I530" s="11"/>
      <c r="J530" s="11">
        <v>3713.4200000000014</v>
      </c>
      <c r="K530" s="185"/>
      <c r="M530" s="204">
        <v>49</v>
      </c>
      <c r="N530" s="70"/>
      <c r="P530" s="190">
        <f t="shared" si="32"/>
        <v>75.784081632653084</v>
      </c>
      <c r="Q530" s="11"/>
      <c r="R530" s="11"/>
      <c r="S530" s="11"/>
      <c r="T530" s="376">
        <f t="shared" si="33"/>
        <v>351.24489795918367</v>
      </c>
      <c r="U530" s="11"/>
      <c r="V530" s="11"/>
      <c r="W530" s="11"/>
      <c r="Y530" s="11">
        <v>3713.4200000000014</v>
      </c>
      <c r="Z530" s="11">
        <f t="shared" si="30"/>
        <v>6156.68</v>
      </c>
      <c r="AB530" s="11">
        <f t="shared" si="31"/>
        <v>3693.42</v>
      </c>
      <c r="AC530" s="11">
        <v>4599.75</v>
      </c>
      <c r="AD530" s="11"/>
      <c r="AE530" s="4"/>
      <c r="AF530" s="4"/>
    </row>
    <row r="531" spans="1:32">
      <c r="A531" s="56"/>
      <c r="B531" s="11"/>
      <c r="C531" s="11" t="s">
        <v>1457</v>
      </c>
      <c r="D531" s="11"/>
      <c r="E531" s="11" t="s">
        <v>119</v>
      </c>
      <c r="F531" s="204">
        <v>93</v>
      </c>
      <c r="G531" s="11"/>
      <c r="H531" s="204"/>
      <c r="I531" s="11"/>
      <c r="J531" s="11">
        <v>24.11</v>
      </c>
      <c r="K531" s="185"/>
      <c r="M531" s="204">
        <v>1</v>
      </c>
      <c r="N531" s="70"/>
      <c r="P531" s="190">
        <f t="shared" si="32"/>
        <v>24.11</v>
      </c>
      <c r="Q531" s="11"/>
      <c r="R531" s="11"/>
      <c r="S531" s="11"/>
      <c r="T531" s="376">
        <f t="shared" si="33"/>
        <v>93</v>
      </c>
      <c r="U531" s="11"/>
      <c r="V531" s="11"/>
      <c r="W531" s="11"/>
      <c r="Y531" s="11">
        <v>24.11</v>
      </c>
      <c r="Z531" s="11">
        <f t="shared" si="30"/>
        <v>39.97</v>
      </c>
      <c r="AB531" s="11">
        <f t="shared" si="31"/>
        <v>23.98</v>
      </c>
      <c r="AC531" s="11">
        <v>29.86</v>
      </c>
      <c r="AD531" s="11"/>
      <c r="AE531" s="4"/>
      <c r="AF531" s="4"/>
    </row>
    <row r="532" spans="1:32">
      <c r="A532" s="56"/>
      <c r="B532" s="11"/>
      <c r="C532" s="11" t="s">
        <v>409</v>
      </c>
      <c r="D532" s="11"/>
      <c r="E532" s="11" t="s">
        <v>159</v>
      </c>
      <c r="F532" s="204">
        <v>40450</v>
      </c>
      <c r="G532" s="11"/>
      <c r="H532" s="204"/>
      <c r="I532" s="11"/>
      <c r="J532" s="11">
        <v>8113.1</v>
      </c>
      <c r="K532" s="185"/>
      <c r="M532" s="204">
        <v>59</v>
      </c>
      <c r="N532" s="70"/>
      <c r="P532" s="190">
        <f t="shared" si="32"/>
        <v>137.51016949152543</v>
      </c>
      <c r="Q532" s="11"/>
      <c r="R532" s="11"/>
      <c r="S532" s="11"/>
      <c r="T532" s="376">
        <f t="shared" si="33"/>
        <v>685.59322033898309</v>
      </c>
      <c r="U532" s="11"/>
      <c r="V532" s="11"/>
      <c r="W532" s="11"/>
      <c r="Y532" s="11">
        <v>8113.1</v>
      </c>
      <c r="Z532" s="11">
        <f t="shared" si="30"/>
        <v>13451.15</v>
      </c>
      <c r="AB532" s="11">
        <f t="shared" si="31"/>
        <v>8069.4</v>
      </c>
      <c r="AC532" s="11">
        <v>10049.56</v>
      </c>
      <c r="AD532" s="11"/>
      <c r="AE532" s="4"/>
      <c r="AF532" s="4"/>
    </row>
    <row r="533" spans="1:32">
      <c r="A533" s="56"/>
      <c r="B533" s="11"/>
      <c r="C533" s="11" t="s">
        <v>410</v>
      </c>
      <c r="D533" s="11"/>
      <c r="E533" s="11" t="s">
        <v>125</v>
      </c>
      <c r="F533" s="204">
        <v>50598</v>
      </c>
      <c r="G533" s="11"/>
      <c r="H533" s="204"/>
      <c r="I533" s="11"/>
      <c r="J533" s="11">
        <v>10503.64</v>
      </c>
      <c r="K533" s="185"/>
      <c r="M533" s="204">
        <v>73</v>
      </c>
      <c r="N533" s="70"/>
      <c r="P533" s="190">
        <f t="shared" si="32"/>
        <v>143.8854794520548</v>
      </c>
      <c r="Q533" s="11"/>
      <c r="R533" s="11"/>
      <c r="S533" s="11"/>
      <c r="T533" s="376">
        <f t="shared" si="33"/>
        <v>693.1232876712329</v>
      </c>
      <c r="U533" s="11"/>
      <c r="V533" s="11"/>
      <c r="W533" s="11"/>
      <c r="Y533" s="11">
        <v>10503.64</v>
      </c>
      <c r="Z533" s="11">
        <f t="shared" si="30"/>
        <v>17414.560000000001</v>
      </c>
      <c r="AB533" s="11">
        <f t="shared" si="31"/>
        <v>10447.06</v>
      </c>
      <c r="AC533" s="11">
        <v>13010.68</v>
      </c>
      <c r="AD533" s="11"/>
      <c r="AE533" s="4"/>
      <c r="AF533" s="4"/>
    </row>
    <row r="534" spans="1:32">
      <c r="A534" s="56"/>
      <c r="B534" s="11"/>
      <c r="C534" s="11" t="s">
        <v>411</v>
      </c>
      <c r="D534" s="11"/>
      <c r="E534" s="11" t="s">
        <v>111</v>
      </c>
      <c r="F534" s="204">
        <v>551592</v>
      </c>
      <c r="G534" s="11"/>
      <c r="H534" s="204"/>
      <c r="I534" s="11"/>
      <c r="J534" s="11">
        <v>114678.60999999997</v>
      </c>
      <c r="K534" s="185"/>
      <c r="M534" s="204">
        <v>673</v>
      </c>
      <c r="N534" s="70"/>
      <c r="P534" s="190">
        <f t="shared" si="32"/>
        <v>170.39912332838034</v>
      </c>
      <c r="Q534" s="11"/>
      <c r="R534" s="11"/>
      <c r="S534" s="11"/>
      <c r="T534" s="376">
        <f t="shared" si="33"/>
        <v>819.60178306092121</v>
      </c>
      <c r="U534" s="11"/>
      <c r="V534" s="11"/>
      <c r="W534" s="11"/>
      <c r="Y534" s="11">
        <v>114678.60999999997</v>
      </c>
      <c r="Z534" s="11">
        <f t="shared" ref="Z534:Z597" si="34">ROUND($Z$635*Y534/$Y$635,2)</f>
        <v>190131.95</v>
      </c>
      <c r="AB534" s="11">
        <f t="shared" ref="AB534:AB597" si="35">ROUND($AB$635*Y534/$Y$635,2)</f>
        <v>114060.85</v>
      </c>
      <c r="AC534" s="11">
        <v>142050.4</v>
      </c>
      <c r="AD534" s="11"/>
      <c r="AE534" s="4"/>
      <c r="AF534" s="4"/>
    </row>
    <row r="535" spans="1:32">
      <c r="A535" s="56"/>
      <c r="B535" s="11"/>
      <c r="C535" s="11" t="s">
        <v>412</v>
      </c>
      <c r="D535" s="11"/>
      <c r="E535" s="11" t="s">
        <v>111</v>
      </c>
      <c r="F535" s="204">
        <v>1119</v>
      </c>
      <c r="G535" s="11"/>
      <c r="H535" s="204"/>
      <c r="I535" s="11"/>
      <c r="J535" s="11">
        <v>237.67</v>
      </c>
      <c r="K535" s="185"/>
      <c r="M535" s="204">
        <v>1</v>
      </c>
      <c r="N535" s="70"/>
      <c r="P535" s="190">
        <f t="shared" ref="P535:P598" si="36">J535/M535</f>
        <v>237.67</v>
      </c>
      <c r="Q535" s="11"/>
      <c r="R535" s="11"/>
      <c r="S535" s="11"/>
      <c r="T535" s="376">
        <f t="shared" ref="T535:T598" si="37">F535/M535</f>
        <v>1119</v>
      </c>
      <c r="U535" s="11"/>
      <c r="V535" s="11"/>
      <c r="W535" s="11"/>
      <c r="Y535" s="11">
        <v>237.67</v>
      </c>
      <c r="Z535" s="11">
        <f t="shared" si="34"/>
        <v>394.05</v>
      </c>
      <c r="AB535" s="11">
        <f t="shared" si="35"/>
        <v>236.39</v>
      </c>
      <c r="AC535" s="11">
        <v>294.39999999999998</v>
      </c>
      <c r="AD535" s="11"/>
      <c r="AE535" s="4"/>
      <c r="AF535" s="4"/>
    </row>
    <row r="536" spans="1:32">
      <c r="A536" s="56"/>
      <c r="B536" s="11"/>
      <c r="C536" s="11" t="s">
        <v>412</v>
      </c>
      <c r="D536" s="11"/>
      <c r="E536" s="11" t="s">
        <v>413</v>
      </c>
      <c r="F536" s="204">
        <v>2469509</v>
      </c>
      <c r="G536" s="11"/>
      <c r="H536" s="204"/>
      <c r="I536" s="11"/>
      <c r="J536" s="11">
        <v>519471.30999999918</v>
      </c>
      <c r="K536" s="185"/>
      <c r="M536" s="204">
        <v>3156</v>
      </c>
      <c r="N536" s="70"/>
      <c r="P536" s="190">
        <f t="shared" si="36"/>
        <v>164.59800697084893</v>
      </c>
      <c r="Q536" s="11"/>
      <c r="R536" s="11"/>
      <c r="S536" s="11"/>
      <c r="T536" s="376">
        <f t="shared" si="37"/>
        <v>782.48067173637514</v>
      </c>
      <c r="U536" s="11"/>
      <c r="V536" s="11"/>
      <c r="W536" s="11"/>
      <c r="Y536" s="11">
        <v>519471.30999999918</v>
      </c>
      <c r="Z536" s="11">
        <f t="shared" si="34"/>
        <v>861259.94</v>
      </c>
      <c r="AB536" s="11">
        <f t="shared" si="35"/>
        <v>516672.96</v>
      </c>
      <c r="AC536" s="11">
        <v>643460.09</v>
      </c>
      <c r="AD536" s="11"/>
      <c r="AE536" s="4"/>
      <c r="AF536" s="4"/>
    </row>
    <row r="537" spans="1:32">
      <c r="A537" s="56"/>
      <c r="B537" s="11"/>
      <c r="C537" s="11" t="s">
        <v>540</v>
      </c>
      <c r="D537" s="11"/>
      <c r="E537" s="11" t="s">
        <v>136</v>
      </c>
      <c r="F537" s="204">
        <v>215828</v>
      </c>
      <c r="G537" s="11"/>
      <c r="H537" s="204"/>
      <c r="I537" s="11"/>
      <c r="J537" s="11">
        <v>44949.429999999978</v>
      </c>
      <c r="K537" s="185"/>
      <c r="M537" s="204">
        <v>321</v>
      </c>
      <c r="N537" s="70"/>
      <c r="P537" s="190">
        <f t="shared" si="36"/>
        <v>140.02937694704042</v>
      </c>
      <c r="Q537" s="11"/>
      <c r="R537" s="11"/>
      <c r="S537" s="11"/>
      <c r="T537" s="376">
        <f t="shared" si="37"/>
        <v>672.36137071651092</v>
      </c>
      <c r="U537" s="11"/>
      <c r="V537" s="11"/>
      <c r="W537" s="11"/>
      <c r="Y537" s="11">
        <v>44949.429999999978</v>
      </c>
      <c r="Z537" s="11">
        <f t="shared" si="34"/>
        <v>74524.12</v>
      </c>
      <c r="AB537" s="11">
        <f t="shared" si="35"/>
        <v>44707.29</v>
      </c>
      <c r="AC537" s="11">
        <v>55678.080000000002</v>
      </c>
      <c r="AD537" s="11"/>
      <c r="AE537" s="4"/>
      <c r="AF537" s="4"/>
    </row>
    <row r="538" spans="1:32">
      <c r="A538" s="56"/>
      <c r="B538" s="11"/>
      <c r="C538" s="11" t="s">
        <v>415</v>
      </c>
      <c r="D538" s="11"/>
      <c r="E538" s="11" t="s">
        <v>416</v>
      </c>
      <c r="F538" s="204">
        <v>1358898</v>
      </c>
      <c r="G538" s="11"/>
      <c r="H538" s="204"/>
      <c r="I538" s="11"/>
      <c r="J538" s="11">
        <v>277925.32999999996</v>
      </c>
      <c r="K538" s="185"/>
      <c r="M538" s="204">
        <v>2789</v>
      </c>
      <c r="N538" s="70"/>
      <c r="P538" s="190">
        <f t="shared" si="36"/>
        <v>99.650530656149144</v>
      </c>
      <c r="Q538" s="11"/>
      <c r="R538" s="11"/>
      <c r="S538" s="11"/>
      <c r="T538" s="376">
        <f t="shared" si="37"/>
        <v>487.23485120114736</v>
      </c>
      <c r="U538" s="11"/>
      <c r="V538" s="11"/>
      <c r="W538" s="11"/>
      <c r="Y538" s="11">
        <v>277925.32999999996</v>
      </c>
      <c r="Z538" s="11">
        <f t="shared" si="34"/>
        <v>460787.63</v>
      </c>
      <c r="AB538" s="11">
        <f t="shared" si="35"/>
        <v>276428.17</v>
      </c>
      <c r="AC538" s="11">
        <v>344261.28</v>
      </c>
      <c r="AD538" s="11"/>
      <c r="AE538" s="4"/>
      <c r="AF538" s="4"/>
    </row>
    <row r="539" spans="1:32">
      <c r="A539" s="56"/>
      <c r="B539" s="11"/>
      <c r="C539" s="11" t="s">
        <v>478</v>
      </c>
      <c r="D539" s="11"/>
      <c r="E539" s="11" t="s">
        <v>390</v>
      </c>
      <c r="F539" s="204">
        <v>2553</v>
      </c>
      <c r="G539" s="11"/>
      <c r="H539" s="204"/>
      <c r="I539" s="11"/>
      <c r="J539" s="11">
        <v>546</v>
      </c>
      <c r="K539" s="185"/>
      <c r="M539" s="204">
        <v>3</v>
      </c>
      <c r="N539" s="70"/>
      <c r="P539" s="190">
        <f t="shared" si="36"/>
        <v>182</v>
      </c>
      <c r="Q539" s="11"/>
      <c r="R539" s="11"/>
      <c r="S539" s="11"/>
      <c r="T539" s="376">
        <f t="shared" si="37"/>
        <v>851</v>
      </c>
      <c r="U539" s="11"/>
      <c r="V539" s="11"/>
      <c r="W539" s="11"/>
      <c r="Y539" s="11">
        <v>546</v>
      </c>
      <c r="Z539" s="11">
        <f t="shared" si="34"/>
        <v>905.24</v>
      </c>
      <c r="AB539" s="11">
        <f t="shared" si="35"/>
        <v>543.05999999999995</v>
      </c>
      <c r="AC539" s="11">
        <v>676.32</v>
      </c>
      <c r="AD539" s="11"/>
      <c r="AE539" s="4"/>
      <c r="AF539" s="4"/>
    </row>
    <row r="540" spans="1:32">
      <c r="A540" s="56"/>
      <c r="B540" s="11"/>
      <c r="C540" s="11" t="s">
        <v>478</v>
      </c>
      <c r="D540" s="11"/>
      <c r="E540" s="11" t="s">
        <v>479</v>
      </c>
      <c r="F540" s="204">
        <v>271393</v>
      </c>
      <c r="G540" s="11"/>
      <c r="H540" s="204"/>
      <c r="I540" s="11"/>
      <c r="J540" s="11">
        <v>57585.820000000051</v>
      </c>
      <c r="K540" s="185"/>
      <c r="M540" s="204">
        <v>423</v>
      </c>
      <c r="N540" s="70"/>
      <c r="P540" s="190">
        <f t="shared" si="36"/>
        <v>136.13669030732873</v>
      </c>
      <c r="Q540" s="11"/>
      <c r="R540" s="11"/>
      <c r="S540" s="11"/>
      <c r="T540" s="376">
        <f t="shared" si="37"/>
        <v>641.59101654846336</v>
      </c>
      <c r="U540" s="11"/>
      <c r="V540" s="11"/>
      <c r="W540" s="11"/>
      <c r="Y540" s="11">
        <v>57585.820000000051</v>
      </c>
      <c r="Z540" s="11">
        <f t="shared" si="34"/>
        <v>95474.69</v>
      </c>
      <c r="AB540" s="11">
        <f t="shared" si="35"/>
        <v>57275.61</v>
      </c>
      <c r="AC540" s="11">
        <v>71330.559999999998</v>
      </c>
      <c r="AD540" s="11"/>
      <c r="AE540" s="4"/>
      <c r="AF540" s="4"/>
    </row>
    <row r="541" spans="1:32">
      <c r="A541" s="56"/>
      <c r="B541" s="11"/>
      <c r="C541" s="11" t="s">
        <v>417</v>
      </c>
      <c r="D541" s="11"/>
      <c r="E541" s="11" t="s">
        <v>118</v>
      </c>
      <c r="F541" s="204">
        <v>1170553</v>
      </c>
      <c r="G541" s="11"/>
      <c r="H541" s="204"/>
      <c r="I541" s="11"/>
      <c r="J541" s="11">
        <v>249423.70000000048</v>
      </c>
      <c r="K541" s="185"/>
      <c r="M541" s="204">
        <v>2491</v>
      </c>
      <c r="N541" s="70"/>
      <c r="P541" s="190">
        <f t="shared" si="36"/>
        <v>100.12994781212383</v>
      </c>
      <c r="Q541" s="11"/>
      <c r="R541" s="11"/>
      <c r="S541" s="11"/>
      <c r="T541" s="376">
        <f t="shared" si="37"/>
        <v>469.91288639100765</v>
      </c>
      <c r="U541" s="11"/>
      <c r="V541" s="11"/>
      <c r="W541" s="11"/>
      <c r="Y541" s="11">
        <v>249423.70000000048</v>
      </c>
      <c r="Z541" s="11">
        <f t="shared" si="34"/>
        <v>413533.22</v>
      </c>
      <c r="AB541" s="11">
        <f t="shared" si="35"/>
        <v>248080.07</v>
      </c>
      <c r="AC541" s="11">
        <v>308956.81</v>
      </c>
      <c r="AD541" s="11"/>
      <c r="AE541" s="4"/>
      <c r="AF541" s="4"/>
    </row>
    <row r="542" spans="1:32">
      <c r="A542" s="56"/>
      <c r="B542" s="11"/>
      <c r="C542" s="11" t="s">
        <v>418</v>
      </c>
      <c r="D542" s="11"/>
      <c r="E542" s="11" t="s">
        <v>143</v>
      </c>
      <c r="F542" s="204">
        <v>752163</v>
      </c>
      <c r="G542" s="11"/>
      <c r="H542" s="204"/>
      <c r="I542" s="11"/>
      <c r="J542" s="11">
        <v>158070.10000000015</v>
      </c>
      <c r="K542" s="185"/>
      <c r="M542" s="204">
        <v>686</v>
      </c>
      <c r="N542" s="70"/>
      <c r="P542" s="190">
        <f t="shared" si="36"/>
        <v>230.42288629737632</v>
      </c>
      <c r="Q542" s="11"/>
      <c r="R542" s="11"/>
      <c r="S542" s="11"/>
      <c r="T542" s="376">
        <f t="shared" si="37"/>
        <v>1096.4475218658893</v>
      </c>
      <c r="U542" s="11"/>
      <c r="V542" s="11"/>
      <c r="W542" s="11"/>
      <c r="Y542" s="11">
        <v>158070.10000000015</v>
      </c>
      <c r="Z542" s="11">
        <f t="shared" si="34"/>
        <v>262073.08</v>
      </c>
      <c r="AB542" s="11">
        <f t="shared" si="35"/>
        <v>157218.59</v>
      </c>
      <c r="AC542" s="11">
        <v>195798.69</v>
      </c>
      <c r="AD542" s="11"/>
      <c r="AE542" s="4"/>
      <c r="AF542" s="4"/>
    </row>
    <row r="543" spans="1:32">
      <c r="A543" s="56"/>
      <c r="B543" s="11"/>
      <c r="C543" s="11" t="s">
        <v>419</v>
      </c>
      <c r="D543" s="11"/>
      <c r="E543" s="11" t="s">
        <v>107</v>
      </c>
      <c r="F543" s="204">
        <v>1027</v>
      </c>
      <c r="G543" s="11"/>
      <c r="H543" s="204"/>
      <c r="I543" s="11"/>
      <c r="J543" s="11">
        <v>217.21</v>
      </c>
      <c r="K543" s="185"/>
      <c r="M543" s="204">
        <v>2</v>
      </c>
      <c r="N543" s="70"/>
      <c r="P543" s="190">
        <f t="shared" si="36"/>
        <v>108.605</v>
      </c>
      <c r="Q543" s="11"/>
      <c r="R543" s="11"/>
      <c r="S543" s="11"/>
      <c r="T543" s="376">
        <f t="shared" si="37"/>
        <v>513.5</v>
      </c>
      <c r="U543" s="11"/>
      <c r="V543" s="11"/>
      <c r="W543" s="11"/>
      <c r="Y543" s="11">
        <v>217.21</v>
      </c>
      <c r="Z543" s="11">
        <f t="shared" si="34"/>
        <v>360.12</v>
      </c>
      <c r="AB543" s="11">
        <f t="shared" si="35"/>
        <v>216.04</v>
      </c>
      <c r="AC543" s="11">
        <v>269.05</v>
      </c>
      <c r="AD543" s="11"/>
      <c r="AE543" s="4"/>
      <c r="AF543" s="4"/>
    </row>
    <row r="544" spans="1:32">
      <c r="A544" s="56"/>
      <c r="B544" s="11"/>
      <c r="C544" s="11" t="s">
        <v>419</v>
      </c>
      <c r="D544" s="11"/>
      <c r="E544" s="11" t="s">
        <v>350</v>
      </c>
      <c r="F544" s="204">
        <v>731</v>
      </c>
      <c r="G544" s="11"/>
      <c r="H544" s="204"/>
      <c r="I544" s="11"/>
      <c r="J544" s="11">
        <v>152.22999999999999</v>
      </c>
      <c r="K544" s="185"/>
      <c r="M544" s="204">
        <v>1</v>
      </c>
      <c r="N544" s="70"/>
      <c r="P544" s="190">
        <f t="shared" si="36"/>
        <v>152.22999999999999</v>
      </c>
      <c r="Q544" s="11"/>
      <c r="R544" s="11"/>
      <c r="S544" s="11"/>
      <c r="T544" s="376">
        <f t="shared" si="37"/>
        <v>731</v>
      </c>
      <c r="U544" s="11"/>
      <c r="V544" s="11"/>
      <c r="W544" s="11"/>
      <c r="Y544" s="11">
        <v>152.22999999999999</v>
      </c>
      <c r="Z544" s="11">
        <f t="shared" si="34"/>
        <v>252.39</v>
      </c>
      <c r="AB544" s="11">
        <f t="shared" si="35"/>
        <v>151.41</v>
      </c>
      <c r="AC544" s="11">
        <v>188.56</v>
      </c>
      <c r="AD544" s="11"/>
      <c r="AE544" s="4"/>
      <c r="AF544" s="4"/>
    </row>
    <row r="545" spans="1:32">
      <c r="A545" s="56"/>
      <c r="B545" s="11"/>
      <c r="C545" s="11" t="s">
        <v>419</v>
      </c>
      <c r="D545" s="11"/>
      <c r="E545" s="11" t="s">
        <v>153</v>
      </c>
      <c r="F545" s="204">
        <v>621</v>
      </c>
      <c r="G545" s="11"/>
      <c r="H545" s="204"/>
      <c r="I545" s="11"/>
      <c r="J545" s="11">
        <v>130.24</v>
      </c>
      <c r="K545" s="185"/>
      <c r="M545" s="204">
        <v>1</v>
      </c>
      <c r="N545" s="70"/>
      <c r="P545" s="190">
        <f t="shared" si="36"/>
        <v>130.24</v>
      </c>
      <c r="Q545" s="11"/>
      <c r="R545" s="11"/>
      <c r="S545" s="11"/>
      <c r="T545" s="376">
        <f t="shared" si="37"/>
        <v>621</v>
      </c>
      <c r="U545" s="11"/>
      <c r="V545" s="11"/>
      <c r="W545" s="11"/>
      <c r="Y545" s="11">
        <v>130.24</v>
      </c>
      <c r="Z545" s="11">
        <f t="shared" si="34"/>
        <v>215.93</v>
      </c>
      <c r="AB545" s="11">
        <f t="shared" si="35"/>
        <v>129.54</v>
      </c>
      <c r="AC545" s="11">
        <v>161.33000000000001</v>
      </c>
      <c r="AD545" s="11"/>
      <c r="AE545" s="4"/>
      <c r="AF545" s="4"/>
    </row>
    <row r="546" spans="1:32">
      <c r="A546" s="56"/>
      <c r="B546" s="11"/>
      <c r="C546" s="11" t="s">
        <v>419</v>
      </c>
      <c r="D546" s="11"/>
      <c r="E546" s="11" t="s">
        <v>116</v>
      </c>
      <c r="F546" s="204">
        <v>614</v>
      </c>
      <c r="G546" s="11"/>
      <c r="H546" s="204"/>
      <c r="I546" s="11"/>
      <c r="J546" s="11">
        <v>128.85</v>
      </c>
      <c r="K546" s="185"/>
      <c r="M546" s="204">
        <v>1</v>
      </c>
      <c r="N546" s="70"/>
      <c r="P546" s="190">
        <f t="shared" si="36"/>
        <v>128.85</v>
      </c>
      <c r="Q546" s="11"/>
      <c r="R546" s="11"/>
      <c r="S546" s="11"/>
      <c r="T546" s="376">
        <f t="shared" si="37"/>
        <v>614</v>
      </c>
      <c r="U546" s="11"/>
      <c r="V546" s="11"/>
      <c r="W546" s="11"/>
      <c r="Y546" s="11">
        <v>128.85</v>
      </c>
      <c r="Z546" s="11">
        <f t="shared" si="34"/>
        <v>213.63</v>
      </c>
      <c r="AB546" s="11">
        <f t="shared" si="35"/>
        <v>128.16</v>
      </c>
      <c r="AC546" s="11">
        <v>159.6</v>
      </c>
      <c r="AD546" s="11"/>
      <c r="AE546" s="4"/>
      <c r="AF546" s="4"/>
    </row>
    <row r="547" spans="1:32">
      <c r="A547" s="56"/>
      <c r="B547" s="11"/>
      <c r="C547" s="11" t="s">
        <v>419</v>
      </c>
      <c r="D547" s="11"/>
      <c r="E547" s="11" t="s">
        <v>105</v>
      </c>
      <c r="F547" s="204">
        <v>5695461</v>
      </c>
      <c r="G547" s="11"/>
      <c r="H547" s="204"/>
      <c r="I547" s="11"/>
      <c r="J547" s="11">
        <v>1166107.5799999982</v>
      </c>
      <c r="K547" s="185"/>
      <c r="M547" s="204">
        <v>7651</v>
      </c>
      <c r="N547" s="70"/>
      <c r="P547" s="190">
        <f t="shared" si="36"/>
        <v>152.41244020389468</v>
      </c>
      <c r="Q547" s="11"/>
      <c r="R547" s="11"/>
      <c r="S547" s="11"/>
      <c r="T547" s="376">
        <f t="shared" si="37"/>
        <v>744.40739772578752</v>
      </c>
      <c r="U547" s="11"/>
      <c r="V547" s="11"/>
      <c r="W547" s="11"/>
      <c r="Y547" s="11">
        <v>1166107.5799999982</v>
      </c>
      <c r="Z547" s="11">
        <f t="shared" si="34"/>
        <v>1933353.63</v>
      </c>
      <c r="AB547" s="11">
        <f t="shared" si="35"/>
        <v>1159825.8500000001</v>
      </c>
      <c r="AC547" s="11">
        <v>1444437.21</v>
      </c>
      <c r="AD547" s="11"/>
      <c r="AE547" s="4"/>
      <c r="AF547" s="4"/>
    </row>
    <row r="548" spans="1:32">
      <c r="A548" s="56"/>
      <c r="B548" s="11"/>
      <c r="C548" s="11" t="s">
        <v>419</v>
      </c>
      <c r="D548" s="11"/>
      <c r="E548" s="11" t="s">
        <v>193</v>
      </c>
      <c r="F548" s="204">
        <v>375</v>
      </c>
      <c r="G548" s="11"/>
      <c r="H548" s="204"/>
      <c r="I548" s="11"/>
      <c r="J548" s="11">
        <v>80.819999999999993</v>
      </c>
      <c r="K548" s="185"/>
      <c r="M548" s="204">
        <v>1</v>
      </c>
      <c r="N548" s="70"/>
      <c r="P548" s="190">
        <f t="shared" si="36"/>
        <v>80.819999999999993</v>
      </c>
      <c r="Q548" s="11"/>
      <c r="R548" s="11"/>
      <c r="S548" s="11"/>
      <c r="T548" s="376">
        <f t="shared" si="37"/>
        <v>375</v>
      </c>
      <c r="U548" s="11"/>
      <c r="V548" s="11"/>
      <c r="W548" s="11"/>
      <c r="Y548" s="11">
        <v>80.819999999999993</v>
      </c>
      <c r="Z548" s="11">
        <f t="shared" si="34"/>
        <v>134</v>
      </c>
      <c r="AB548" s="11">
        <f t="shared" si="35"/>
        <v>80.38</v>
      </c>
      <c r="AC548" s="11">
        <v>100.11</v>
      </c>
      <c r="AD548" s="11"/>
      <c r="AE548" s="4"/>
      <c r="AF548" s="4"/>
    </row>
    <row r="549" spans="1:32">
      <c r="A549" s="56"/>
      <c r="B549" s="11"/>
      <c r="C549" s="11" t="s">
        <v>420</v>
      </c>
      <c r="D549" s="11"/>
      <c r="E549" s="11" t="s">
        <v>98</v>
      </c>
      <c r="F549" s="204">
        <v>360815</v>
      </c>
      <c r="G549" s="11"/>
      <c r="H549" s="204"/>
      <c r="I549" s="11"/>
      <c r="J549" s="11">
        <v>73851.460000000006</v>
      </c>
      <c r="K549" s="185"/>
      <c r="M549" s="204">
        <v>515</v>
      </c>
      <c r="N549" s="70"/>
      <c r="P549" s="190">
        <f t="shared" si="36"/>
        <v>143.4008932038835</v>
      </c>
      <c r="Q549" s="11"/>
      <c r="R549" s="11"/>
      <c r="S549" s="11"/>
      <c r="T549" s="376">
        <f t="shared" si="37"/>
        <v>700.61165048543694</v>
      </c>
      <c r="U549" s="11"/>
      <c r="V549" s="11"/>
      <c r="W549" s="11"/>
      <c r="Y549" s="11">
        <v>73851.460000000006</v>
      </c>
      <c r="Z549" s="11">
        <f t="shared" si="34"/>
        <v>122442.38</v>
      </c>
      <c r="AB549" s="11">
        <f t="shared" si="35"/>
        <v>73453.63</v>
      </c>
      <c r="AC549" s="11">
        <v>91478.52</v>
      </c>
      <c r="AD549" s="11"/>
      <c r="AE549" s="4"/>
      <c r="AF549" s="4"/>
    </row>
    <row r="550" spans="1:32">
      <c r="A550" s="56"/>
      <c r="B550" s="11"/>
      <c r="C550" s="11" t="s">
        <v>421</v>
      </c>
      <c r="D550" s="11"/>
      <c r="E550" s="11" t="s">
        <v>165</v>
      </c>
      <c r="F550" s="204">
        <v>569</v>
      </c>
      <c r="G550" s="11"/>
      <c r="H550" s="204"/>
      <c r="I550" s="11"/>
      <c r="J550" s="11">
        <v>125.62</v>
      </c>
      <c r="K550" s="185"/>
      <c r="M550" s="204">
        <v>2</v>
      </c>
      <c r="N550" s="70"/>
      <c r="P550" s="190">
        <f t="shared" si="36"/>
        <v>62.81</v>
      </c>
      <c r="Q550" s="11"/>
      <c r="R550" s="11"/>
      <c r="S550" s="11"/>
      <c r="T550" s="376">
        <f t="shared" si="37"/>
        <v>284.5</v>
      </c>
      <c r="U550" s="11"/>
      <c r="V550" s="11"/>
      <c r="W550" s="11"/>
      <c r="Y550" s="11">
        <v>125.62</v>
      </c>
      <c r="Z550" s="11">
        <f t="shared" si="34"/>
        <v>208.27</v>
      </c>
      <c r="AB550" s="11">
        <f t="shared" si="35"/>
        <v>124.94</v>
      </c>
      <c r="AC550" s="11">
        <v>155.6</v>
      </c>
      <c r="AD550" s="11"/>
      <c r="AE550" s="4"/>
      <c r="AF550" s="4"/>
    </row>
    <row r="551" spans="1:32">
      <c r="A551" s="56"/>
      <c r="B551" s="11"/>
      <c r="C551" s="11" t="s">
        <v>421</v>
      </c>
      <c r="D551" s="11"/>
      <c r="E551" s="11" t="s">
        <v>266</v>
      </c>
      <c r="F551" s="204">
        <v>2096100</v>
      </c>
      <c r="G551" s="11"/>
      <c r="H551" s="204"/>
      <c r="I551" s="11"/>
      <c r="J551" s="11">
        <v>432913.43999999971</v>
      </c>
      <c r="K551" s="185"/>
      <c r="M551" s="204">
        <v>2751</v>
      </c>
      <c r="N551" s="70"/>
      <c r="P551" s="190">
        <f t="shared" si="36"/>
        <v>157.36584514721909</v>
      </c>
      <c r="Q551" s="11"/>
      <c r="R551" s="11"/>
      <c r="S551" s="11"/>
      <c r="T551" s="376">
        <f t="shared" si="37"/>
        <v>761.9411123227917</v>
      </c>
      <c r="U551" s="11"/>
      <c r="V551" s="11"/>
      <c r="W551" s="11"/>
      <c r="Y551" s="11">
        <v>432913.43999999971</v>
      </c>
      <c r="Z551" s="11">
        <f t="shared" si="34"/>
        <v>717750.91</v>
      </c>
      <c r="AB551" s="11">
        <f t="shared" si="35"/>
        <v>430581.37</v>
      </c>
      <c r="AC551" s="11">
        <v>536242.36</v>
      </c>
      <c r="AD551" s="11"/>
      <c r="AE551" s="4"/>
      <c r="AF551" s="4"/>
    </row>
    <row r="552" spans="1:32">
      <c r="A552" s="56"/>
      <c r="B552" s="11"/>
      <c r="C552" s="11" t="s">
        <v>422</v>
      </c>
      <c r="D552" s="11"/>
      <c r="E552" s="11" t="s">
        <v>100</v>
      </c>
      <c r="F552" s="204">
        <v>168</v>
      </c>
      <c r="G552" s="11"/>
      <c r="H552" s="204"/>
      <c r="I552" s="11"/>
      <c r="J552" s="11">
        <v>39.42</v>
      </c>
      <c r="K552" s="185"/>
      <c r="M552" s="204">
        <v>1</v>
      </c>
      <c r="N552" s="70"/>
      <c r="P552" s="190">
        <f t="shared" si="36"/>
        <v>39.42</v>
      </c>
      <c r="Q552" s="11"/>
      <c r="R552" s="11"/>
      <c r="S552" s="11"/>
      <c r="T552" s="376">
        <f t="shared" si="37"/>
        <v>168</v>
      </c>
      <c r="U552" s="11"/>
      <c r="V552" s="11"/>
      <c r="W552" s="11"/>
      <c r="Y552" s="11">
        <v>39.42</v>
      </c>
      <c r="Z552" s="11">
        <f t="shared" si="34"/>
        <v>65.36</v>
      </c>
      <c r="AB552" s="11">
        <f t="shared" si="35"/>
        <v>39.21</v>
      </c>
      <c r="AC552" s="11">
        <v>48.83</v>
      </c>
      <c r="AD552" s="11"/>
      <c r="AE552" s="4"/>
      <c r="AF552" s="4"/>
    </row>
    <row r="553" spans="1:32">
      <c r="A553" s="56"/>
      <c r="B553" s="11"/>
      <c r="C553" s="11" t="s">
        <v>422</v>
      </c>
      <c r="D553" s="11"/>
      <c r="E553" s="11" t="s">
        <v>94</v>
      </c>
      <c r="F553" s="204">
        <v>383972</v>
      </c>
      <c r="G553" s="11"/>
      <c r="H553" s="204"/>
      <c r="I553" s="11"/>
      <c r="J553" s="11">
        <v>79456.250000000073</v>
      </c>
      <c r="K553" s="185"/>
      <c r="M553" s="204">
        <v>935</v>
      </c>
      <c r="N553" s="70"/>
      <c r="P553" s="190">
        <f t="shared" si="36"/>
        <v>84.979946524064246</v>
      </c>
      <c r="Q553" s="11"/>
      <c r="R553" s="11"/>
      <c r="S553" s="11"/>
      <c r="T553" s="376">
        <f t="shared" si="37"/>
        <v>410.66524064171125</v>
      </c>
      <c r="U553" s="11"/>
      <c r="V553" s="11"/>
      <c r="W553" s="11"/>
      <c r="Y553" s="11">
        <v>79456.250000000073</v>
      </c>
      <c r="Z553" s="11">
        <f t="shared" si="34"/>
        <v>131734.87</v>
      </c>
      <c r="AB553" s="11">
        <f t="shared" si="35"/>
        <v>79028.23</v>
      </c>
      <c r="AC553" s="11">
        <v>98421.08</v>
      </c>
      <c r="AD553" s="11"/>
      <c r="AE553" s="4"/>
      <c r="AF553" s="4"/>
    </row>
    <row r="554" spans="1:32">
      <c r="A554" s="56"/>
      <c r="B554" s="11"/>
      <c r="C554" s="11" t="s">
        <v>1458</v>
      </c>
      <c r="D554" s="11"/>
      <c r="E554" s="11" t="s">
        <v>273</v>
      </c>
      <c r="F554" s="204">
        <v>14047</v>
      </c>
      <c r="G554" s="11"/>
      <c r="H554" s="204"/>
      <c r="I554" s="11"/>
      <c r="J554" s="11">
        <v>2884.93</v>
      </c>
      <c r="K554" s="185"/>
      <c r="M554" s="204">
        <v>18</v>
      </c>
      <c r="N554" s="70"/>
      <c r="P554" s="190">
        <f t="shared" si="36"/>
        <v>160.27388888888888</v>
      </c>
      <c r="Q554" s="11"/>
      <c r="R554" s="11"/>
      <c r="S554" s="11"/>
      <c r="T554" s="376">
        <f t="shared" si="37"/>
        <v>780.38888888888891</v>
      </c>
      <c r="U554" s="11"/>
      <c r="V554" s="11"/>
      <c r="W554" s="11"/>
      <c r="Y554" s="11">
        <v>2884.93</v>
      </c>
      <c r="Z554" s="11">
        <f t="shared" si="34"/>
        <v>4783.08</v>
      </c>
      <c r="AB554" s="11">
        <f t="shared" si="35"/>
        <v>2869.39</v>
      </c>
      <c r="AC554" s="11">
        <v>3573.51</v>
      </c>
      <c r="AD554" s="11"/>
      <c r="AE554" s="4"/>
      <c r="AF554" s="4"/>
    </row>
    <row r="555" spans="1:32">
      <c r="A555" s="56"/>
      <c r="B555" s="11"/>
      <c r="C555" s="11" t="s">
        <v>423</v>
      </c>
      <c r="D555" s="11"/>
      <c r="E555" s="11" t="s">
        <v>147</v>
      </c>
      <c r="F555" s="204">
        <v>116458</v>
      </c>
      <c r="G555" s="11"/>
      <c r="H555" s="204"/>
      <c r="I555" s="11"/>
      <c r="J555" s="11">
        <v>25004.670000000006</v>
      </c>
      <c r="K555" s="185"/>
      <c r="M555" s="204">
        <v>334</v>
      </c>
      <c r="N555" s="70"/>
      <c r="P555" s="190">
        <f t="shared" si="36"/>
        <v>74.864281437125769</v>
      </c>
      <c r="Q555" s="11"/>
      <c r="R555" s="11"/>
      <c r="S555" s="11"/>
      <c r="T555" s="376">
        <f t="shared" si="37"/>
        <v>348.67664670658684</v>
      </c>
      <c r="U555" s="11"/>
      <c r="V555" s="11"/>
      <c r="W555" s="11"/>
      <c r="Y555" s="11">
        <v>25004.670000000006</v>
      </c>
      <c r="Z555" s="11">
        <f t="shared" si="34"/>
        <v>41456.61</v>
      </c>
      <c r="AB555" s="11">
        <f t="shared" si="35"/>
        <v>24869.97</v>
      </c>
      <c r="AC555" s="11">
        <v>30972.85</v>
      </c>
      <c r="AD555" s="11"/>
      <c r="AE555" s="4"/>
      <c r="AF555" s="4"/>
    </row>
    <row r="556" spans="1:32">
      <c r="A556" s="56"/>
      <c r="B556" s="11"/>
      <c r="C556" s="11" t="s">
        <v>423</v>
      </c>
      <c r="D556" s="11"/>
      <c r="E556" s="11" t="s">
        <v>143</v>
      </c>
      <c r="F556" s="204">
        <v>153</v>
      </c>
      <c r="G556" s="11"/>
      <c r="H556" s="204"/>
      <c r="I556" s="11"/>
      <c r="J556" s="11">
        <v>36.409999999999997</v>
      </c>
      <c r="K556" s="185"/>
      <c r="M556" s="204">
        <v>1</v>
      </c>
      <c r="N556" s="70"/>
      <c r="P556" s="190">
        <f t="shared" si="36"/>
        <v>36.409999999999997</v>
      </c>
      <c r="Q556" s="11"/>
      <c r="R556" s="11"/>
      <c r="S556" s="11"/>
      <c r="T556" s="376">
        <f t="shared" si="37"/>
        <v>153</v>
      </c>
      <c r="U556" s="11"/>
      <c r="V556" s="11"/>
      <c r="W556" s="11"/>
      <c r="Y556" s="11">
        <v>36.409999999999997</v>
      </c>
      <c r="Z556" s="11">
        <f t="shared" si="34"/>
        <v>60.37</v>
      </c>
      <c r="AB556" s="11">
        <f t="shared" si="35"/>
        <v>36.21</v>
      </c>
      <c r="AC556" s="11">
        <v>45.1</v>
      </c>
      <c r="AD556" s="11"/>
      <c r="AE556" s="4"/>
      <c r="AF556" s="4"/>
    </row>
    <row r="557" spans="1:32">
      <c r="A557" s="56"/>
      <c r="B557" s="11"/>
      <c r="C557" s="11" t="s">
        <v>1459</v>
      </c>
      <c r="D557" s="11"/>
      <c r="E557" s="11" t="s">
        <v>390</v>
      </c>
      <c r="F557" s="204">
        <v>2417</v>
      </c>
      <c r="G557" s="11"/>
      <c r="H557" s="204"/>
      <c r="I557" s="11"/>
      <c r="J557" s="11">
        <v>488.13000000000005</v>
      </c>
      <c r="K557" s="185"/>
      <c r="M557" s="204">
        <v>7</v>
      </c>
      <c r="N557" s="70"/>
      <c r="P557" s="190">
        <f t="shared" si="36"/>
        <v>69.732857142857156</v>
      </c>
      <c r="Q557" s="11"/>
      <c r="R557" s="11"/>
      <c r="S557" s="11"/>
      <c r="T557" s="376">
        <f t="shared" si="37"/>
        <v>345.28571428571428</v>
      </c>
      <c r="U557" s="11"/>
      <c r="V557" s="11"/>
      <c r="W557" s="11"/>
      <c r="Y557" s="11">
        <v>488.13000000000005</v>
      </c>
      <c r="Z557" s="11">
        <f t="shared" si="34"/>
        <v>809.3</v>
      </c>
      <c r="AB557" s="11">
        <f t="shared" si="35"/>
        <v>485.5</v>
      </c>
      <c r="AC557" s="11">
        <v>604.64</v>
      </c>
      <c r="AD557" s="11"/>
      <c r="AE557" s="4"/>
      <c r="AF557" s="4"/>
    </row>
    <row r="558" spans="1:32">
      <c r="A558" s="56"/>
      <c r="B558" s="11"/>
      <c r="C558" s="11" t="s">
        <v>424</v>
      </c>
      <c r="D558" s="11"/>
      <c r="E558" s="11" t="s">
        <v>425</v>
      </c>
      <c r="F558" s="204">
        <v>201347</v>
      </c>
      <c r="G558" s="11"/>
      <c r="H558" s="204"/>
      <c r="I558" s="11"/>
      <c r="J558" s="11">
        <v>42016.839999999989</v>
      </c>
      <c r="K558" s="185"/>
      <c r="M558" s="204">
        <v>274</v>
      </c>
      <c r="N558" s="70"/>
      <c r="P558" s="190">
        <f t="shared" si="36"/>
        <v>153.34613138686129</v>
      </c>
      <c r="Q558" s="11"/>
      <c r="R558" s="11"/>
      <c r="S558" s="11"/>
      <c r="T558" s="376">
        <f t="shared" si="37"/>
        <v>734.84306569343062</v>
      </c>
      <c r="U558" s="11"/>
      <c r="V558" s="11"/>
      <c r="W558" s="11"/>
      <c r="Y558" s="11">
        <v>42016.839999999989</v>
      </c>
      <c r="Z558" s="11">
        <f t="shared" si="34"/>
        <v>69662.02</v>
      </c>
      <c r="AB558" s="11">
        <f t="shared" si="35"/>
        <v>41790.5</v>
      </c>
      <c r="AC558" s="11">
        <v>52045.53</v>
      </c>
      <c r="AD558" s="11"/>
      <c r="AE558" s="4"/>
      <c r="AF558" s="4"/>
    </row>
    <row r="559" spans="1:32">
      <c r="A559" s="56"/>
      <c r="B559" s="11"/>
      <c r="C559" s="11" t="s">
        <v>424</v>
      </c>
      <c r="D559" s="11"/>
      <c r="E559" s="11" t="s">
        <v>187</v>
      </c>
      <c r="F559" s="204">
        <v>717</v>
      </c>
      <c r="G559" s="11"/>
      <c r="H559" s="204"/>
      <c r="I559" s="11"/>
      <c r="J559" s="11">
        <v>150.05000000000001</v>
      </c>
      <c r="K559" s="185"/>
      <c r="M559" s="204">
        <v>1</v>
      </c>
      <c r="N559" s="70"/>
      <c r="P559" s="190">
        <f t="shared" si="36"/>
        <v>150.05000000000001</v>
      </c>
      <c r="Q559" s="11"/>
      <c r="R559" s="11"/>
      <c r="S559" s="11"/>
      <c r="T559" s="376">
        <f t="shared" si="37"/>
        <v>717</v>
      </c>
      <c r="U559" s="11"/>
      <c r="V559" s="11"/>
      <c r="W559" s="11"/>
      <c r="Y559" s="11">
        <v>150.05000000000001</v>
      </c>
      <c r="Z559" s="11">
        <f t="shared" si="34"/>
        <v>248.78</v>
      </c>
      <c r="AB559" s="11">
        <f t="shared" si="35"/>
        <v>149.24</v>
      </c>
      <c r="AC559" s="11">
        <v>185.86</v>
      </c>
      <c r="AD559" s="11"/>
      <c r="AE559" s="4"/>
      <c r="AF559" s="4"/>
    </row>
    <row r="560" spans="1:32">
      <c r="A560" s="56"/>
      <c r="B560" s="11"/>
      <c r="C560" s="11" t="s">
        <v>424</v>
      </c>
      <c r="D560" s="11"/>
      <c r="E560" s="11" t="s">
        <v>125</v>
      </c>
      <c r="F560" s="204">
        <v>7730</v>
      </c>
      <c r="G560" s="11"/>
      <c r="H560" s="204"/>
      <c r="I560" s="11"/>
      <c r="J560" s="11">
        <v>1637.65</v>
      </c>
      <c r="K560" s="185"/>
      <c r="M560" s="204">
        <v>8</v>
      </c>
      <c r="N560" s="70"/>
      <c r="P560" s="190">
        <f t="shared" si="36"/>
        <v>204.70625000000001</v>
      </c>
      <c r="Q560" s="11"/>
      <c r="R560" s="11"/>
      <c r="S560" s="11"/>
      <c r="T560" s="376">
        <f t="shared" si="37"/>
        <v>966.25</v>
      </c>
      <c r="U560" s="11"/>
      <c r="V560" s="11"/>
      <c r="W560" s="11"/>
      <c r="Y560" s="11">
        <v>1637.65</v>
      </c>
      <c r="Z560" s="11">
        <f t="shared" si="34"/>
        <v>2715.15</v>
      </c>
      <c r="AB560" s="11">
        <f t="shared" si="35"/>
        <v>1628.83</v>
      </c>
      <c r="AC560" s="11">
        <v>2028.53</v>
      </c>
      <c r="AD560" s="11"/>
      <c r="AE560" s="4"/>
      <c r="AF560" s="4"/>
    </row>
    <row r="561" spans="1:32">
      <c r="A561" s="56"/>
      <c r="B561" s="11"/>
      <c r="C561" s="11" t="s">
        <v>426</v>
      </c>
      <c r="D561" s="11"/>
      <c r="E561" s="11" t="s">
        <v>118</v>
      </c>
      <c r="F561" s="204">
        <v>511</v>
      </c>
      <c r="G561" s="11"/>
      <c r="H561" s="204"/>
      <c r="I561" s="11"/>
      <c r="J561" s="11">
        <v>109.18</v>
      </c>
      <c r="K561" s="185"/>
      <c r="M561" s="204">
        <v>1</v>
      </c>
      <c r="N561" s="70"/>
      <c r="P561" s="190">
        <f t="shared" si="36"/>
        <v>109.18</v>
      </c>
      <c r="Q561" s="11"/>
      <c r="R561" s="11"/>
      <c r="S561" s="11"/>
      <c r="T561" s="376">
        <f t="shared" si="37"/>
        <v>511</v>
      </c>
      <c r="U561" s="11"/>
      <c r="V561" s="11"/>
      <c r="W561" s="11"/>
      <c r="Y561" s="11">
        <v>109.18</v>
      </c>
      <c r="Z561" s="11">
        <f t="shared" si="34"/>
        <v>181.02</v>
      </c>
      <c r="AB561" s="11">
        <f t="shared" si="35"/>
        <v>108.59</v>
      </c>
      <c r="AC561" s="11">
        <v>135.24</v>
      </c>
      <c r="AD561" s="11"/>
      <c r="AE561" s="4"/>
      <c r="AF561" s="4"/>
    </row>
    <row r="562" spans="1:32">
      <c r="A562" s="56"/>
      <c r="B562" s="11"/>
      <c r="C562" s="11" t="s">
        <v>426</v>
      </c>
      <c r="D562" s="11"/>
      <c r="E562" s="11" t="s">
        <v>119</v>
      </c>
      <c r="F562" s="204">
        <v>685</v>
      </c>
      <c r="G562" s="11"/>
      <c r="H562" s="204"/>
      <c r="I562" s="11"/>
      <c r="J562" s="11">
        <v>150.67000000000002</v>
      </c>
      <c r="K562" s="185"/>
      <c r="M562" s="204">
        <v>2</v>
      </c>
      <c r="N562" s="70"/>
      <c r="P562" s="190">
        <f t="shared" si="36"/>
        <v>75.335000000000008</v>
      </c>
      <c r="Q562" s="11"/>
      <c r="R562" s="11"/>
      <c r="S562" s="11"/>
      <c r="T562" s="376">
        <f t="shared" si="37"/>
        <v>342.5</v>
      </c>
      <c r="U562" s="11"/>
      <c r="V562" s="11"/>
      <c r="W562" s="11"/>
      <c r="Y562" s="11">
        <v>150.67000000000002</v>
      </c>
      <c r="Z562" s="11">
        <f t="shared" si="34"/>
        <v>249.8</v>
      </c>
      <c r="AB562" s="11">
        <f t="shared" si="35"/>
        <v>149.86000000000001</v>
      </c>
      <c r="AC562" s="11">
        <v>186.63</v>
      </c>
      <c r="AD562" s="11"/>
      <c r="AE562" s="4"/>
      <c r="AF562" s="4"/>
    </row>
    <row r="563" spans="1:32">
      <c r="A563" s="56"/>
      <c r="B563" s="11"/>
      <c r="C563" s="11" t="s">
        <v>426</v>
      </c>
      <c r="D563" s="11"/>
      <c r="E563" s="11" t="s">
        <v>204</v>
      </c>
      <c r="F563" s="204">
        <v>1661159</v>
      </c>
      <c r="G563" s="11"/>
      <c r="H563" s="204"/>
      <c r="I563" s="11"/>
      <c r="J563" s="11">
        <v>348144.60999999993</v>
      </c>
      <c r="K563" s="185"/>
      <c r="M563" s="204">
        <v>3359</v>
      </c>
      <c r="N563" s="70"/>
      <c r="P563" s="190">
        <f t="shared" si="36"/>
        <v>103.64531408157187</v>
      </c>
      <c r="Q563" s="11"/>
      <c r="R563" s="11"/>
      <c r="S563" s="11"/>
      <c r="T563" s="376">
        <f t="shared" si="37"/>
        <v>494.53974397142008</v>
      </c>
      <c r="U563" s="11"/>
      <c r="V563" s="11"/>
      <c r="W563" s="11"/>
      <c r="Y563" s="11">
        <v>348144.60999999993</v>
      </c>
      <c r="Z563" s="11">
        <f t="shared" si="34"/>
        <v>577208.02</v>
      </c>
      <c r="AB563" s="11">
        <f t="shared" si="35"/>
        <v>346269.18</v>
      </c>
      <c r="AC563" s="11">
        <v>431240.68</v>
      </c>
      <c r="AD563" s="11"/>
      <c r="AE563" s="4"/>
      <c r="AF563" s="4"/>
    </row>
    <row r="564" spans="1:32">
      <c r="A564" s="56"/>
      <c r="B564" s="11"/>
      <c r="C564" s="11" t="s">
        <v>427</v>
      </c>
      <c r="D564" s="11"/>
      <c r="E564" s="11" t="s">
        <v>129</v>
      </c>
      <c r="F564" s="204">
        <v>6058226</v>
      </c>
      <c r="G564" s="11"/>
      <c r="H564" s="204"/>
      <c r="I564" s="11"/>
      <c r="J564" s="11">
        <v>1234542.3600000013</v>
      </c>
      <c r="K564" s="185"/>
      <c r="M564" s="204">
        <v>8884</v>
      </c>
      <c r="N564" s="70"/>
      <c r="P564" s="190">
        <f t="shared" si="36"/>
        <v>138.9624448446647</v>
      </c>
      <c r="Q564" s="11"/>
      <c r="R564" s="11"/>
      <c r="S564" s="11"/>
      <c r="T564" s="376">
        <f t="shared" si="37"/>
        <v>681.92548401620888</v>
      </c>
      <c r="U564" s="11"/>
      <c r="V564" s="11"/>
      <c r="W564" s="11"/>
      <c r="Y564" s="11">
        <v>1234542.3600000013</v>
      </c>
      <c r="Z564" s="11">
        <f t="shared" si="34"/>
        <v>2046815.41</v>
      </c>
      <c r="AB564" s="11">
        <f t="shared" si="35"/>
        <v>1227891.98</v>
      </c>
      <c r="AC564" s="11">
        <v>1529206.18</v>
      </c>
      <c r="AD564" s="11"/>
      <c r="AE564" s="4"/>
      <c r="AF564" s="4"/>
    </row>
    <row r="565" spans="1:32">
      <c r="A565" s="56"/>
      <c r="B565" s="11"/>
      <c r="C565" s="11" t="s">
        <v>427</v>
      </c>
      <c r="D565" s="11"/>
      <c r="E565" s="11" t="s">
        <v>116</v>
      </c>
      <c r="F565" s="204">
        <v>2441</v>
      </c>
      <c r="G565" s="11"/>
      <c r="H565" s="204"/>
      <c r="I565" s="11"/>
      <c r="J565" s="11">
        <v>519.58999999999992</v>
      </c>
      <c r="K565" s="185"/>
      <c r="M565" s="204">
        <v>4</v>
      </c>
      <c r="N565" s="70"/>
      <c r="P565" s="190">
        <f t="shared" si="36"/>
        <v>129.89749999999998</v>
      </c>
      <c r="Q565" s="11"/>
      <c r="R565" s="11"/>
      <c r="S565" s="11"/>
      <c r="T565" s="376">
        <f t="shared" si="37"/>
        <v>610.25</v>
      </c>
      <c r="U565" s="11"/>
      <c r="V565" s="11"/>
      <c r="W565" s="11"/>
      <c r="Y565" s="11">
        <v>519.58999999999992</v>
      </c>
      <c r="Z565" s="11">
        <f t="shared" si="34"/>
        <v>861.46</v>
      </c>
      <c r="AB565" s="11">
        <f t="shared" si="35"/>
        <v>516.79</v>
      </c>
      <c r="AC565" s="11">
        <v>643.61</v>
      </c>
      <c r="AD565" s="11"/>
      <c r="AE565" s="4"/>
      <c r="AF565" s="4"/>
    </row>
    <row r="566" spans="1:32">
      <c r="A566" s="56"/>
      <c r="B566" s="11"/>
      <c r="C566" s="11" t="s">
        <v>1460</v>
      </c>
      <c r="D566" s="11"/>
      <c r="E566" s="11" t="s">
        <v>136</v>
      </c>
      <c r="F566" s="204">
        <v>587865</v>
      </c>
      <c r="G566" s="11"/>
      <c r="H566" s="204"/>
      <c r="I566" s="11"/>
      <c r="J566" s="11">
        <v>121330.66999999995</v>
      </c>
      <c r="K566" s="185"/>
      <c r="M566" s="204">
        <v>898</v>
      </c>
      <c r="N566" s="70"/>
      <c r="P566" s="190">
        <f t="shared" si="36"/>
        <v>135.11210467706007</v>
      </c>
      <c r="Q566" s="11"/>
      <c r="R566" s="11"/>
      <c r="S566" s="11"/>
      <c r="T566" s="376">
        <f t="shared" si="37"/>
        <v>654.63808463251667</v>
      </c>
      <c r="U566" s="11"/>
      <c r="V566" s="11"/>
      <c r="W566" s="11"/>
      <c r="Y566" s="11">
        <v>121330.66999999995</v>
      </c>
      <c r="Z566" s="11">
        <f t="shared" si="34"/>
        <v>201160.76</v>
      </c>
      <c r="AB566" s="11">
        <f t="shared" si="35"/>
        <v>120677.07</v>
      </c>
      <c r="AC566" s="11">
        <v>150290.19</v>
      </c>
      <c r="AD566" s="11"/>
      <c r="AE566" s="4"/>
      <c r="AF566" s="4"/>
    </row>
    <row r="567" spans="1:32">
      <c r="A567" s="56"/>
      <c r="B567" s="11"/>
      <c r="C567" s="11" t="s">
        <v>1494</v>
      </c>
      <c r="D567" s="11"/>
      <c r="E567" s="11" t="s">
        <v>163</v>
      </c>
      <c r="F567" s="204">
        <v>492</v>
      </c>
      <c r="G567" s="11"/>
      <c r="H567" s="204"/>
      <c r="I567" s="11"/>
      <c r="J567" s="11">
        <v>105.88</v>
      </c>
      <c r="K567" s="185"/>
      <c r="M567" s="204">
        <v>1</v>
      </c>
      <c r="N567" s="70"/>
      <c r="P567" s="190">
        <f t="shared" si="36"/>
        <v>105.88</v>
      </c>
      <c r="Q567" s="11"/>
      <c r="R567" s="11"/>
      <c r="S567" s="11"/>
      <c r="T567" s="376">
        <f t="shared" si="37"/>
        <v>492</v>
      </c>
      <c r="U567" s="11"/>
      <c r="V567" s="11"/>
      <c r="W567" s="11"/>
      <c r="Y567" s="11">
        <v>105.88</v>
      </c>
      <c r="Z567" s="11">
        <f t="shared" si="34"/>
        <v>175.54</v>
      </c>
      <c r="AB567" s="11">
        <f t="shared" si="35"/>
        <v>105.31</v>
      </c>
      <c r="AC567" s="11">
        <v>131.15</v>
      </c>
      <c r="AD567" s="11"/>
      <c r="AE567" s="4"/>
      <c r="AF567" s="4"/>
    </row>
    <row r="568" spans="1:32">
      <c r="A568" s="56"/>
      <c r="B568" s="11"/>
      <c r="C568" s="11" t="s">
        <v>1461</v>
      </c>
      <c r="D568" s="11"/>
      <c r="E568" s="11" t="s">
        <v>425</v>
      </c>
      <c r="F568" s="204">
        <v>55</v>
      </c>
      <c r="G568" s="11"/>
      <c r="H568" s="204"/>
      <c r="I568" s="11"/>
      <c r="J568" s="11">
        <v>16.95</v>
      </c>
      <c r="K568" s="185"/>
      <c r="M568" s="204">
        <v>1</v>
      </c>
      <c r="N568" s="70"/>
      <c r="P568" s="190">
        <f t="shared" si="36"/>
        <v>16.95</v>
      </c>
      <c r="Q568" s="11"/>
      <c r="R568" s="11"/>
      <c r="S568" s="11"/>
      <c r="T568" s="376">
        <f t="shared" si="37"/>
        <v>55</v>
      </c>
      <c r="U568" s="11"/>
      <c r="V568" s="11"/>
      <c r="W568" s="11"/>
      <c r="Y568" s="11">
        <v>16.95</v>
      </c>
      <c r="Z568" s="11">
        <f t="shared" si="34"/>
        <v>28.1</v>
      </c>
      <c r="AB568" s="11">
        <f t="shared" si="35"/>
        <v>16.86</v>
      </c>
      <c r="AC568" s="11">
        <v>21</v>
      </c>
      <c r="AD568" s="11"/>
      <c r="AE568" s="4"/>
      <c r="AF568" s="4"/>
    </row>
    <row r="569" spans="1:32">
      <c r="A569" s="56"/>
      <c r="B569" s="11"/>
      <c r="C569" s="11" t="s">
        <v>432</v>
      </c>
      <c r="D569" s="11"/>
      <c r="E569" s="11" t="s">
        <v>431</v>
      </c>
      <c r="F569" s="204">
        <v>3789578</v>
      </c>
      <c r="G569" s="11"/>
      <c r="H569" s="204"/>
      <c r="I569" s="11"/>
      <c r="J569" s="11">
        <v>791889.12999999814</v>
      </c>
      <c r="K569" s="185"/>
      <c r="M569" s="204">
        <v>7131</v>
      </c>
      <c r="N569" s="70"/>
      <c r="P569" s="190">
        <f t="shared" si="36"/>
        <v>111.04881923993804</v>
      </c>
      <c r="Q569" s="11"/>
      <c r="R569" s="11"/>
      <c r="S569" s="11"/>
      <c r="T569" s="376">
        <f t="shared" si="37"/>
        <v>531.4230823166456</v>
      </c>
      <c r="U569" s="11"/>
      <c r="V569" s="11"/>
      <c r="W569" s="11"/>
      <c r="Y569" s="11">
        <v>791889.12999999814</v>
      </c>
      <c r="Z569" s="11">
        <f t="shared" si="34"/>
        <v>1312916.3700000001</v>
      </c>
      <c r="AB569" s="11">
        <f t="shared" si="35"/>
        <v>787623.29</v>
      </c>
      <c r="AC569" s="11">
        <v>980899.31</v>
      </c>
      <c r="AD569" s="11"/>
      <c r="AE569" s="4"/>
      <c r="AF569" s="4"/>
    </row>
    <row r="570" spans="1:32">
      <c r="A570" s="56"/>
      <c r="B570" s="11"/>
      <c r="C570" s="11" t="s">
        <v>433</v>
      </c>
      <c r="D570" s="11"/>
      <c r="E570" s="11" t="s">
        <v>155</v>
      </c>
      <c r="F570" s="204">
        <v>1893</v>
      </c>
      <c r="G570" s="11"/>
      <c r="H570" s="204"/>
      <c r="I570" s="11"/>
      <c r="J570" s="11">
        <v>399.16</v>
      </c>
      <c r="K570" s="185"/>
      <c r="M570" s="204">
        <v>1</v>
      </c>
      <c r="N570" s="70"/>
      <c r="P570" s="190">
        <f t="shared" si="36"/>
        <v>399.16</v>
      </c>
      <c r="Q570" s="11"/>
      <c r="R570" s="11"/>
      <c r="S570" s="11"/>
      <c r="T570" s="376">
        <f t="shared" si="37"/>
        <v>1893</v>
      </c>
      <c r="U570" s="11"/>
      <c r="V570" s="11"/>
      <c r="W570" s="11"/>
      <c r="Y570" s="11">
        <v>399.16</v>
      </c>
      <c r="Z570" s="11">
        <f t="shared" si="34"/>
        <v>661.79</v>
      </c>
      <c r="AB570" s="11">
        <f t="shared" si="35"/>
        <v>397.01</v>
      </c>
      <c r="AC570" s="11">
        <v>494.43</v>
      </c>
      <c r="AD570" s="11"/>
      <c r="AE570" s="4"/>
      <c r="AF570" s="4"/>
    </row>
    <row r="571" spans="1:32">
      <c r="A571" s="56"/>
      <c r="B571" s="11"/>
      <c r="C571" s="11" t="s">
        <v>434</v>
      </c>
      <c r="D571" s="11"/>
      <c r="E571" s="11" t="s">
        <v>187</v>
      </c>
      <c r="F571" s="204">
        <v>1896370</v>
      </c>
      <c r="G571" s="11"/>
      <c r="H571" s="204"/>
      <c r="I571" s="11"/>
      <c r="J571" s="11">
        <v>402875.53999999561</v>
      </c>
      <c r="K571" s="185"/>
      <c r="M571" s="204">
        <v>5474</v>
      </c>
      <c r="N571" s="70"/>
      <c r="P571" s="190">
        <f t="shared" si="36"/>
        <v>73.598016075994821</v>
      </c>
      <c r="Q571" s="11"/>
      <c r="R571" s="11"/>
      <c r="S571" s="11"/>
      <c r="T571" s="376">
        <f t="shared" si="37"/>
        <v>346.43222506393863</v>
      </c>
      <c r="U571" s="11"/>
      <c r="V571" s="11"/>
      <c r="W571" s="11"/>
      <c r="Y571" s="11">
        <v>402875.53999999561</v>
      </c>
      <c r="Z571" s="11">
        <f t="shared" si="34"/>
        <v>667949.43000000005</v>
      </c>
      <c r="AB571" s="11">
        <f t="shared" si="35"/>
        <v>400705.28000000003</v>
      </c>
      <c r="AC571" s="11">
        <v>499034.94</v>
      </c>
      <c r="AD571" s="11"/>
      <c r="AE571" s="4"/>
      <c r="AF571" s="4"/>
    </row>
    <row r="572" spans="1:32">
      <c r="A572" s="56"/>
      <c r="B572" s="11"/>
      <c r="C572" s="11" t="s">
        <v>435</v>
      </c>
      <c r="D572" s="11"/>
      <c r="E572" s="11" t="s">
        <v>266</v>
      </c>
      <c r="F572" s="204">
        <v>26147</v>
      </c>
      <c r="G572" s="11"/>
      <c r="H572" s="204"/>
      <c r="I572" s="11"/>
      <c r="J572" s="11">
        <v>5495.3</v>
      </c>
      <c r="K572" s="185"/>
      <c r="M572" s="204">
        <v>38</v>
      </c>
      <c r="N572" s="70"/>
      <c r="P572" s="190">
        <f t="shared" si="36"/>
        <v>144.61315789473684</v>
      </c>
      <c r="Q572" s="11"/>
      <c r="R572" s="11"/>
      <c r="S572" s="11"/>
      <c r="T572" s="376">
        <f t="shared" si="37"/>
        <v>688.07894736842104</v>
      </c>
      <c r="U572" s="11"/>
      <c r="V572" s="11"/>
      <c r="W572" s="11"/>
      <c r="Y572" s="11">
        <v>5495.3</v>
      </c>
      <c r="Z572" s="11">
        <f t="shared" si="34"/>
        <v>9110.9599999999991</v>
      </c>
      <c r="AB572" s="11">
        <f t="shared" si="35"/>
        <v>5465.7</v>
      </c>
      <c r="AC572" s="11">
        <v>6806.93</v>
      </c>
      <c r="AD572" s="11"/>
      <c r="AE572" s="4"/>
      <c r="AF572" s="4"/>
    </row>
    <row r="573" spans="1:32">
      <c r="A573" s="56"/>
      <c r="B573" s="11"/>
      <c r="C573" s="11" t="s">
        <v>436</v>
      </c>
      <c r="D573" s="11"/>
      <c r="E573" s="11" t="s">
        <v>437</v>
      </c>
      <c r="F573" s="204">
        <v>523336</v>
      </c>
      <c r="G573" s="11"/>
      <c r="H573" s="204"/>
      <c r="I573" s="11"/>
      <c r="J573" s="11">
        <v>108179.57000000015</v>
      </c>
      <c r="K573" s="185"/>
      <c r="M573" s="204">
        <v>671</v>
      </c>
      <c r="N573" s="70"/>
      <c r="P573" s="190">
        <f t="shared" si="36"/>
        <v>161.22141579731766</v>
      </c>
      <c r="Q573" s="11"/>
      <c r="R573" s="11"/>
      <c r="S573" s="11"/>
      <c r="T573" s="376">
        <f t="shared" si="37"/>
        <v>779.93442622950818</v>
      </c>
      <c r="U573" s="11"/>
      <c r="V573" s="11"/>
      <c r="W573" s="11"/>
      <c r="Y573" s="11">
        <v>108179.57000000015</v>
      </c>
      <c r="Z573" s="11">
        <f t="shared" si="34"/>
        <v>179356.84</v>
      </c>
      <c r="AB573" s="11">
        <f t="shared" si="35"/>
        <v>107596.82</v>
      </c>
      <c r="AC573" s="11">
        <v>134000.15</v>
      </c>
      <c r="AD573" s="11"/>
      <c r="AE573" s="4"/>
      <c r="AF573" s="4"/>
    </row>
    <row r="574" spans="1:32">
      <c r="A574" s="56"/>
      <c r="B574" s="11"/>
      <c r="C574" s="11" t="s">
        <v>436</v>
      </c>
      <c r="D574" s="11"/>
      <c r="E574" s="11" t="s">
        <v>480</v>
      </c>
      <c r="F574" s="204">
        <v>10666</v>
      </c>
      <c r="G574" s="11"/>
      <c r="H574" s="204"/>
      <c r="I574" s="11"/>
      <c r="J574" s="11">
        <v>2287.36</v>
      </c>
      <c r="K574" s="185"/>
      <c r="M574" s="204">
        <v>12</v>
      </c>
      <c r="N574" s="70"/>
      <c r="P574" s="190">
        <f t="shared" si="36"/>
        <v>190.61333333333334</v>
      </c>
      <c r="Q574" s="11"/>
      <c r="R574" s="11"/>
      <c r="S574" s="11"/>
      <c r="T574" s="376">
        <f t="shared" si="37"/>
        <v>888.83333333333337</v>
      </c>
      <c r="U574" s="11"/>
      <c r="V574" s="11"/>
      <c r="W574" s="11"/>
      <c r="Y574" s="11">
        <v>2287.36</v>
      </c>
      <c r="Z574" s="11">
        <f t="shared" si="34"/>
        <v>3792.34</v>
      </c>
      <c r="AB574" s="11">
        <f t="shared" si="35"/>
        <v>2275.04</v>
      </c>
      <c r="AC574" s="11">
        <v>2833.31</v>
      </c>
      <c r="AD574" s="11"/>
      <c r="AE574" s="4"/>
      <c r="AF574" s="4"/>
    </row>
    <row r="575" spans="1:32">
      <c r="A575" s="56"/>
      <c r="B575" s="11"/>
      <c r="C575" s="11" t="s">
        <v>439</v>
      </c>
      <c r="D575" s="11"/>
      <c r="E575" s="11" t="s">
        <v>1462</v>
      </c>
      <c r="F575" s="204">
        <v>4425</v>
      </c>
      <c r="G575" s="11"/>
      <c r="H575" s="204"/>
      <c r="I575" s="11"/>
      <c r="J575" s="11">
        <v>949.37</v>
      </c>
      <c r="K575" s="185"/>
      <c r="M575" s="204">
        <v>2</v>
      </c>
      <c r="N575" s="70"/>
      <c r="P575" s="190">
        <f t="shared" si="36"/>
        <v>474.685</v>
      </c>
      <c r="Q575" s="11"/>
      <c r="R575" s="11"/>
      <c r="S575" s="11"/>
      <c r="T575" s="376">
        <f t="shared" si="37"/>
        <v>2212.5</v>
      </c>
      <c r="U575" s="11"/>
      <c r="V575" s="11"/>
      <c r="W575" s="11"/>
      <c r="Y575" s="11">
        <v>949.37</v>
      </c>
      <c r="Z575" s="11">
        <f t="shared" si="34"/>
        <v>1574.01</v>
      </c>
      <c r="AB575" s="11">
        <f t="shared" si="35"/>
        <v>944.26</v>
      </c>
      <c r="AC575" s="11">
        <v>1175.97</v>
      </c>
      <c r="AD575" s="11"/>
      <c r="AE575" s="4"/>
      <c r="AF575" s="4"/>
    </row>
    <row r="576" spans="1:32">
      <c r="A576" s="56"/>
      <c r="B576" s="11"/>
      <c r="C576" s="11" t="s">
        <v>439</v>
      </c>
      <c r="D576" s="11"/>
      <c r="E576" s="11" t="s">
        <v>1463</v>
      </c>
      <c r="F576" s="204">
        <v>63</v>
      </c>
      <c r="G576" s="11"/>
      <c r="H576" s="204"/>
      <c r="I576" s="11"/>
      <c r="J576" s="11">
        <v>18.61</v>
      </c>
      <c r="K576" s="185"/>
      <c r="M576" s="204">
        <v>1</v>
      </c>
      <c r="N576" s="70"/>
      <c r="P576" s="190">
        <f t="shared" si="36"/>
        <v>18.61</v>
      </c>
      <c r="Q576" s="11"/>
      <c r="R576" s="11"/>
      <c r="S576" s="11"/>
      <c r="T576" s="376">
        <f t="shared" si="37"/>
        <v>63</v>
      </c>
      <c r="U576" s="11"/>
      <c r="V576" s="11"/>
      <c r="W576" s="11"/>
      <c r="Y576" s="11">
        <v>18.61</v>
      </c>
      <c r="Z576" s="11">
        <f t="shared" si="34"/>
        <v>30.85</v>
      </c>
      <c r="AB576" s="11">
        <f t="shared" si="35"/>
        <v>18.510000000000002</v>
      </c>
      <c r="AC576" s="11">
        <v>23.05</v>
      </c>
      <c r="AD576" s="11"/>
      <c r="AE576" s="4"/>
      <c r="AF576" s="4"/>
    </row>
    <row r="577" spans="1:32">
      <c r="A577" s="56"/>
      <c r="B577" s="11"/>
      <c r="C577" s="11" t="s">
        <v>439</v>
      </c>
      <c r="D577" s="11"/>
      <c r="E577" s="11" t="s">
        <v>271</v>
      </c>
      <c r="F577" s="204">
        <v>961722</v>
      </c>
      <c r="G577" s="11"/>
      <c r="H577" s="204"/>
      <c r="I577" s="11"/>
      <c r="J577" s="11">
        <v>197185.40000000023</v>
      </c>
      <c r="K577" s="185"/>
      <c r="M577" s="204">
        <v>1251</v>
      </c>
      <c r="N577" s="70"/>
      <c r="P577" s="190">
        <f t="shared" si="36"/>
        <v>157.6222222222224</v>
      </c>
      <c r="Q577" s="11"/>
      <c r="R577" s="11"/>
      <c r="S577" s="11"/>
      <c r="T577" s="376">
        <f t="shared" si="37"/>
        <v>768.76258992805754</v>
      </c>
      <c r="U577" s="11"/>
      <c r="V577" s="11"/>
      <c r="W577" s="11"/>
      <c r="Y577" s="11">
        <v>197185.40000000023</v>
      </c>
      <c r="Z577" s="11">
        <f t="shared" si="34"/>
        <v>326924.48</v>
      </c>
      <c r="AB577" s="11">
        <f t="shared" si="35"/>
        <v>196123.18</v>
      </c>
      <c r="AC577" s="11">
        <v>244250.13</v>
      </c>
      <c r="AD577" s="11"/>
      <c r="AE577" s="4"/>
      <c r="AF577" s="4"/>
    </row>
    <row r="578" spans="1:32">
      <c r="A578" s="56"/>
      <c r="B578" s="11"/>
      <c r="C578" s="11" t="s">
        <v>439</v>
      </c>
      <c r="D578" s="11"/>
      <c r="E578" s="11" t="s">
        <v>273</v>
      </c>
      <c r="F578" s="204">
        <v>1984</v>
      </c>
      <c r="G578" s="11"/>
      <c r="H578" s="204"/>
      <c r="I578" s="11"/>
      <c r="J578" s="11">
        <v>418.4</v>
      </c>
      <c r="K578" s="185"/>
      <c r="M578" s="204">
        <v>2</v>
      </c>
      <c r="N578" s="70"/>
      <c r="P578" s="190">
        <f t="shared" si="36"/>
        <v>209.2</v>
      </c>
      <c r="Q578" s="11"/>
      <c r="R578" s="11"/>
      <c r="S578" s="11"/>
      <c r="T578" s="376">
        <f t="shared" si="37"/>
        <v>992</v>
      </c>
      <c r="U578" s="11"/>
      <c r="V578" s="11"/>
      <c r="W578" s="11"/>
      <c r="Y578" s="11">
        <v>418.4</v>
      </c>
      <c r="Z578" s="11">
        <f t="shared" si="34"/>
        <v>693.69</v>
      </c>
      <c r="AB578" s="11">
        <f t="shared" si="35"/>
        <v>416.15</v>
      </c>
      <c r="AC578" s="11">
        <v>518.26</v>
      </c>
      <c r="AD578" s="11"/>
      <c r="AE578" s="4"/>
      <c r="AF578" s="4"/>
    </row>
    <row r="579" spans="1:32">
      <c r="A579" s="56"/>
      <c r="B579" s="11"/>
      <c r="C579" s="11" t="s">
        <v>439</v>
      </c>
      <c r="D579" s="11"/>
      <c r="E579" s="11" t="s">
        <v>127</v>
      </c>
      <c r="F579" s="204">
        <v>872</v>
      </c>
      <c r="G579" s="11"/>
      <c r="H579" s="204"/>
      <c r="I579" s="11"/>
      <c r="J579" s="11">
        <v>183.6</v>
      </c>
      <c r="K579" s="185"/>
      <c r="M579" s="204">
        <v>1</v>
      </c>
      <c r="N579" s="70"/>
      <c r="P579" s="190">
        <f t="shared" si="36"/>
        <v>183.6</v>
      </c>
      <c r="Q579" s="11"/>
      <c r="R579" s="11"/>
      <c r="S579" s="11"/>
      <c r="T579" s="376">
        <f t="shared" si="37"/>
        <v>872</v>
      </c>
      <c r="U579" s="11"/>
      <c r="V579" s="11"/>
      <c r="W579" s="11"/>
      <c r="Y579" s="11">
        <v>183.6</v>
      </c>
      <c r="Z579" s="11">
        <f t="shared" si="34"/>
        <v>304.39999999999998</v>
      </c>
      <c r="AB579" s="11">
        <f t="shared" si="35"/>
        <v>182.61</v>
      </c>
      <c r="AC579" s="11">
        <v>227.42</v>
      </c>
      <c r="AD579" s="11"/>
      <c r="AE579" s="4"/>
      <c r="AF579" s="4"/>
    </row>
    <row r="580" spans="1:32">
      <c r="A580" s="56"/>
      <c r="B580" s="11"/>
      <c r="C580" s="11" t="s">
        <v>440</v>
      </c>
      <c r="D580" s="11"/>
      <c r="E580" s="11" t="s">
        <v>195</v>
      </c>
      <c r="F580" s="204">
        <v>22670</v>
      </c>
      <c r="G580" s="11"/>
      <c r="H580" s="204"/>
      <c r="I580" s="11"/>
      <c r="J580" s="11">
        <v>5274.090000000002</v>
      </c>
      <c r="K580" s="185"/>
      <c r="M580" s="204">
        <v>136</v>
      </c>
      <c r="N580" s="70"/>
      <c r="P580" s="190">
        <f t="shared" si="36"/>
        <v>38.78007352941178</v>
      </c>
      <c r="Q580" s="11"/>
      <c r="R580" s="11"/>
      <c r="S580" s="11"/>
      <c r="T580" s="376">
        <f t="shared" si="37"/>
        <v>166.69117647058823</v>
      </c>
      <c r="U580" s="11"/>
      <c r="V580" s="11"/>
      <c r="W580" s="11"/>
      <c r="Y580" s="11">
        <v>5274.090000000002</v>
      </c>
      <c r="Z580" s="11">
        <f t="shared" si="34"/>
        <v>8744.2000000000007</v>
      </c>
      <c r="AB580" s="11">
        <f t="shared" si="35"/>
        <v>5245.68</v>
      </c>
      <c r="AC580" s="11">
        <v>6532.92</v>
      </c>
      <c r="AD580" s="11"/>
      <c r="AE580" s="4"/>
      <c r="AF580" s="4"/>
    </row>
    <row r="581" spans="1:32">
      <c r="A581" s="56"/>
      <c r="B581" s="11"/>
      <c r="C581" s="11" t="s">
        <v>441</v>
      </c>
      <c r="D581" s="11"/>
      <c r="E581" s="11" t="s">
        <v>113</v>
      </c>
      <c r="F581" s="204">
        <v>76697</v>
      </c>
      <c r="G581" s="11"/>
      <c r="H581" s="204"/>
      <c r="I581" s="11"/>
      <c r="J581" s="11">
        <v>15674.860000000008</v>
      </c>
      <c r="K581" s="185"/>
      <c r="M581" s="204">
        <v>99</v>
      </c>
      <c r="N581" s="70"/>
      <c r="P581" s="190">
        <f t="shared" si="36"/>
        <v>158.33191919191927</v>
      </c>
      <c r="Q581" s="11"/>
      <c r="R581" s="11"/>
      <c r="S581" s="11"/>
      <c r="T581" s="376">
        <f t="shared" si="37"/>
        <v>774.71717171717171</v>
      </c>
      <c r="U581" s="11"/>
      <c r="V581" s="11"/>
      <c r="W581" s="11"/>
      <c r="Y581" s="11">
        <v>15674.860000000008</v>
      </c>
      <c r="Z581" s="11">
        <f t="shared" si="34"/>
        <v>25988.21</v>
      </c>
      <c r="AB581" s="11">
        <f t="shared" si="35"/>
        <v>15590.42</v>
      </c>
      <c r="AC581" s="11">
        <v>19416.18</v>
      </c>
      <c r="AD581" s="11"/>
      <c r="AE581" s="4"/>
      <c r="AF581" s="4"/>
    </row>
    <row r="582" spans="1:32">
      <c r="A582" s="56"/>
      <c r="B582" s="11"/>
      <c r="C582" s="11" t="s">
        <v>1464</v>
      </c>
      <c r="D582" s="11"/>
      <c r="E582" s="11" t="s">
        <v>116</v>
      </c>
      <c r="F582" s="204">
        <v>83030</v>
      </c>
      <c r="G582" s="11"/>
      <c r="H582" s="204"/>
      <c r="I582" s="11"/>
      <c r="J582" s="11">
        <v>17489.510000000006</v>
      </c>
      <c r="K582" s="185"/>
      <c r="M582" s="204">
        <v>132</v>
      </c>
      <c r="N582" s="70"/>
      <c r="P582" s="190">
        <f t="shared" si="36"/>
        <v>132.49628787878791</v>
      </c>
      <c r="Q582" s="11"/>
      <c r="R582" s="11"/>
      <c r="S582" s="11"/>
      <c r="T582" s="376">
        <f t="shared" si="37"/>
        <v>629.0151515151515</v>
      </c>
      <c r="U582" s="11"/>
      <c r="V582" s="11"/>
      <c r="W582" s="11"/>
      <c r="Y582" s="11">
        <v>17489.510000000006</v>
      </c>
      <c r="Z582" s="11">
        <f t="shared" si="34"/>
        <v>28996.82</v>
      </c>
      <c r="AB582" s="11">
        <f t="shared" si="35"/>
        <v>17395.3</v>
      </c>
      <c r="AC582" s="11">
        <v>21663.95</v>
      </c>
      <c r="AD582" s="11"/>
      <c r="AE582" s="4"/>
      <c r="AF582" s="4"/>
    </row>
    <row r="583" spans="1:32">
      <c r="A583" s="56"/>
      <c r="B583" s="11"/>
      <c r="C583" s="11" t="s">
        <v>1464</v>
      </c>
      <c r="D583" s="11"/>
      <c r="E583" s="11" t="s">
        <v>105</v>
      </c>
      <c r="F583" s="204">
        <v>683</v>
      </c>
      <c r="G583" s="11"/>
      <c r="H583" s="204"/>
      <c r="I583" s="11"/>
      <c r="J583" s="11">
        <v>142.77000000000001</v>
      </c>
      <c r="K583" s="185"/>
      <c r="M583" s="204">
        <v>1</v>
      </c>
      <c r="N583" s="70"/>
      <c r="P583" s="190">
        <f t="shared" si="36"/>
        <v>142.77000000000001</v>
      </c>
      <c r="Q583" s="11"/>
      <c r="R583" s="11"/>
      <c r="S583" s="11"/>
      <c r="T583" s="376">
        <f t="shared" si="37"/>
        <v>683</v>
      </c>
      <c r="U583" s="11"/>
      <c r="V583" s="11"/>
      <c r="W583" s="11"/>
      <c r="Y583" s="11">
        <v>142.77000000000001</v>
      </c>
      <c r="Z583" s="11">
        <f t="shared" si="34"/>
        <v>236.71</v>
      </c>
      <c r="AB583" s="11">
        <f t="shared" si="35"/>
        <v>142</v>
      </c>
      <c r="AC583" s="11">
        <v>176.85</v>
      </c>
      <c r="AD583" s="11"/>
      <c r="AE583" s="4"/>
      <c r="AF583" s="4"/>
    </row>
    <row r="584" spans="1:32">
      <c r="A584" s="56"/>
      <c r="B584" s="11"/>
      <c r="C584" s="11" t="s">
        <v>1464</v>
      </c>
      <c r="D584" s="11"/>
      <c r="E584" s="11" t="s">
        <v>155</v>
      </c>
      <c r="F584" s="204">
        <v>2444</v>
      </c>
      <c r="G584" s="11"/>
      <c r="H584" s="204"/>
      <c r="I584" s="11"/>
      <c r="J584" s="11">
        <v>509.66</v>
      </c>
      <c r="K584" s="185"/>
      <c r="M584" s="204">
        <v>1</v>
      </c>
      <c r="N584" s="70"/>
      <c r="P584" s="190">
        <f t="shared" si="36"/>
        <v>509.66</v>
      </c>
      <c r="Q584" s="11"/>
      <c r="R584" s="11"/>
      <c r="S584" s="11"/>
      <c r="T584" s="376">
        <f t="shared" si="37"/>
        <v>2444</v>
      </c>
      <c r="U584" s="11"/>
      <c r="V584" s="11"/>
      <c r="W584" s="11"/>
      <c r="Y584" s="11">
        <v>509.66</v>
      </c>
      <c r="Z584" s="11">
        <f t="shared" si="34"/>
        <v>844.99</v>
      </c>
      <c r="AB584" s="11">
        <f t="shared" si="35"/>
        <v>506.91</v>
      </c>
      <c r="AC584" s="11">
        <v>631.30999999999995</v>
      </c>
      <c r="AD584" s="11"/>
      <c r="AE584" s="4"/>
      <c r="AF584" s="4"/>
    </row>
    <row r="585" spans="1:32">
      <c r="A585" s="56"/>
      <c r="B585" s="11"/>
      <c r="C585" s="11" t="s">
        <v>444</v>
      </c>
      <c r="D585" s="11"/>
      <c r="E585" s="11" t="s">
        <v>100</v>
      </c>
      <c r="F585" s="204">
        <v>527</v>
      </c>
      <c r="G585" s="11"/>
      <c r="H585" s="204"/>
      <c r="I585" s="11"/>
      <c r="J585" s="11">
        <v>112.97</v>
      </c>
      <c r="K585" s="185"/>
      <c r="M585" s="204">
        <v>1</v>
      </c>
      <c r="N585" s="70"/>
      <c r="P585" s="190">
        <f t="shared" si="36"/>
        <v>112.97</v>
      </c>
      <c r="Q585" s="11"/>
      <c r="R585" s="11"/>
      <c r="S585" s="11"/>
      <c r="T585" s="376">
        <f t="shared" si="37"/>
        <v>527</v>
      </c>
      <c r="U585" s="11"/>
      <c r="V585" s="11"/>
      <c r="W585" s="11"/>
      <c r="Y585" s="11">
        <v>112.97</v>
      </c>
      <c r="Z585" s="11">
        <f t="shared" si="34"/>
        <v>187.3</v>
      </c>
      <c r="AB585" s="11">
        <f t="shared" si="35"/>
        <v>112.36</v>
      </c>
      <c r="AC585" s="11">
        <v>139.93</v>
      </c>
      <c r="AD585" s="11"/>
      <c r="AE585" s="4"/>
      <c r="AF585" s="4"/>
    </row>
    <row r="586" spans="1:32">
      <c r="A586" s="56"/>
      <c r="B586" s="11"/>
      <c r="C586" s="11" t="s">
        <v>444</v>
      </c>
      <c r="D586" s="11"/>
      <c r="E586" s="11" t="s">
        <v>98</v>
      </c>
      <c r="F586" s="204">
        <v>743</v>
      </c>
      <c r="G586" s="11"/>
      <c r="H586" s="204"/>
      <c r="I586" s="11"/>
      <c r="J586" s="11">
        <v>156.74</v>
      </c>
      <c r="K586" s="185"/>
      <c r="M586" s="204">
        <v>1</v>
      </c>
      <c r="N586" s="70"/>
      <c r="P586" s="190">
        <f t="shared" si="36"/>
        <v>156.74</v>
      </c>
      <c r="Q586" s="11"/>
      <c r="R586" s="11"/>
      <c r="S586" s="11"/>
      <c r="T586" s="376">
        <f t="shared" si="37"/>
        <v>743</v>
      </c>
      <c r="U586" s="11"/>
      <c r="V586" s="11"/>
      <c r="W586" s="11"/>
      <c r="Y586" s="11">
        <v>156.74</v>
      </c>
      <c r="Z586" s="11">
        <f t="shared" si="34"/>
        <v>259.87</v>
      </c>
      <c r="AB586" s="11">
        <f t="shared" si="35"/>
        <v>155.9</v>
      </c>
      <c r="AC586" s="11">
        <v>194.15</v>
      </c>
      <c r="AD586" s="11"/>
      <c r="AE586" s="4"/>
      <c r="AF586" s="4"/>
    </row>
    <row r="587" spans="1:32">
      <c r="A587" s="56"/>
      <c r="B587" s="11"/>
      <c r="C587" s="11" t="s">
        <v>444</v>
      </c>
      <c r="D587" s="11"/>
      <c r="E587" s="11" t="s">
        <v>167</v>
      </c>
      <c r="F587" s="204">
        <v>663761</v>
      </c>
      <c r="G587" s="11"/>
      <c r="H587" s="204"/>
      <c r="I587" s="11"/>
      <c r="J587" s="11">
        <v>136335.38999999975</v>
      </c>
      <c r="K587" s="185"/>
      <c r="M587" s="204">
        <v>1117</v>
      </c>
      <c r="N587" s="70"/>
      <c r="P587" s="190">
        <f t="shared" si="36"/>
        <v>122.05495971351813</v>
      </c>
      <c r="Q587" s="11"/>
      <c r="R587" s="11"/>
      <c r="S587" s="11"/>
      <c r="T587" s="376">
        <f t="shared" si="37"/>
        <v>594.23545210384964</v>
      </c>
      <c r="U587" s="11"/>
      <c r="V587" s="11"/>
      <c r="W587" s="11"/>
      <c r="Y587" s="11">
        <v>136335.38999999975</v>
      </c>
      <c r="Z587" s="11">
        <f t="shared" si="34"/>
        <v>226037.91</v>
      </c>
      <c r="AB587" s="11">
        <f t="shared" si="35"/>
        <v>135600.95999999999</v>
      </c>
      <c r="AC587" s="11">
        <v>168876.28</v>
      </c>
      <c r="AD587" s="11"/>
      <c r="AE587" s="4"/>
      <c r="AF587" s="4"/>
    </row>
    <row r="588" spans="1:32">
      <c r="A588" s="56"/>
      <c r="B588" s="11"/>
      <c r="C588" s="11" t="s">
        <v>546</v>
      </c>
      <c r="D588" s="11"/>
      <c r="E588" s="11" t="s">
        <v>116</v>
      </c>
      <c r="F588" s="204">
        <v>4567</v>
      </c>
      <c r="G588" s="11"/>
      <c r="H588" s="204"/>
      <c r="I588" s="11"/>
      <c r="J588" s="11">
        <v>963.8900000000001</v>
      </c>
      <c r="K588" s="185"/>
      <c r="M588" s="204">
        <v>6</v>
      </c>
      <c r="N588" s="70"/>
      <c r="P588" s="190">
        <f t="shared" si="36"/>
        <v>160.64833333333334</v>
      </c>
      <c r="Q588" s="11"/>
      <c r="R588" s="11"/>
      <c r="S588" s="11"/>
      <c r="T588" s="376">
        <f t="shared" si="37"/>
        <v>761.16666666666663</v>
      </c>
      <c r="U588" s="11"/>
      <c r="V588" s="11"/>
      <c r="W588" s="11"/>
      <c r="Y588" s="11">
        <v>963.8900000000001</v>
      </c>
      <c r="Z588" s="11">
        <f t="shared" si="34"/>
        <v>1598.09</v>
      </c>
      <c r="AB588" s="11">
        <f t="shared" si="35"/>
        <v>958.7</v>
      </c>
      <c r="AC588" s="11">
        <v>1193.95</v>
      </c>
      <c r="AD588" s="11"/>
      <c r="AE588" s="4"/>
      <c r="AF588" s="4"/>
    </row>
    <row r="589" spans="1:32">
      <c r="A589" s="56"/>
      <c r="B589" s="11"/>
      <c r="C589" s="11" t="s">
        <v>445</v>
      </c>
      <c r="D589" s="11"/>
      <c r="E589" s="11" t="s">
        <v>195</v>
      </c>
      <c r="F589" s="204">
        <v>45788</v>
      </c>
      <c r="G589" s="11"/>
      <c r="H589" s="204"/>
      <c r="I589" s="11"/>
      <c r="J589" s="11">
        <v>9636.2800000000007</v>
      </c>
      <c r="K589" s="185"/>
      <c r="M589" s="204">
        <v>79</v>
      </c>
      <c r="N589" s="70"/>
      <c r="P589" s="190">
        <f t="shared" si="36"/>
        <v>121.97822784810127</v>
      </c>
      <c r="Q589" s="11"/>
      <c r="R589" s="11"/>
      <c r="S589" s="11"/>
      <c r="T589" s="376">
        <f t="shared" si="37"/>
        <v>579.59493670886081</v>
      </c>
      <c r="U589" s="11"/>
      <c r="V589" s="11"/>
      <c r="W589" s="11"/>
      <c r="Y589" s="11">
        <v>9636.2800000000007</v>
      </c>
      <c r="Z589" s="11">
        <f t="shared" si="34"/>
        <v>15976.52</v>
      </c>
      <c r="AB589" s="11">
        <f t="shared" si="35"/>
        <v>9584.3700000000008</v>
      </c>
      <c r="AC589" s="11">
        <v>11936.29</v>
      </c>
      <c r="AD589" s="11"/>
      <c r="AE589" s="4"/>
      <c r="AF589" s="4"/>
    </row>
    <row r="590" spans="1:32">
      <c r="A590" s="56"/>
      <c r="B590" s="11"/>
      <c r="C590" s="11" t="s">
        <v>446</v>
      </c>
      <c r="D590" s="11"/>
      <c r="E590" s="11" t="s">
        <v>193</v>
      </c>
      <c r="F590" s="204">
        <v>1354526</v>
      </c>
      <c r="G590" s="11"/>
      <c r="H590" s="204"/>
      <c r="I590" s="11"/>
      <c r="J590" s="11">
        <v>275965.36000000074</v>
      </c>
      <c r="K590" s="185"/>
      <c r="M590" s="204">
        <v>2517</v>
      </c>
      <c r="N590" s="70"/>
      <c r="P590" s="190">
        <f t="shared" si="36"/>
        <v>109.64058800158949</v>
      </c>
      <c r="Q590" s="11"/>
      <c r="R590" s="11"/>
      <c r="S590" s="11"/>
      <c r="T590" s="376">
        <f t="shared" si="37"/>
        <v>538.15097338100918</v>
      </c>
      <c r="U590" s="11"/>
      <c r="V590" s="11"/>
      <c r="W590" s="11"/>
      <c r="Y590" s="11">
        <v>275965.36000000074</v>
      </c>
      <c r="Z590" s="11">
        <f t="shared" si="34"/>
        <v>457538.09</v>
      </c>
      <c r="AB590" s="11">
        <f t="shared" si="35"/>
        <v>274478.76</v>
      </c>
      <c r="AC590" s="11">
        <v>341833.5</v>
      </c>
      <c r="AD590" s="11"/>
      <c r="AE590" s="4"/>
      <c r="AF590" s="4"/>
    </row>
    <row r="591" spans="1:32">
      <c r="A591" s="56"/>
      <c r="B591" s="11"/>
      <c r="C591" s="11" t="s">
        <v>739</v>
      </c>
      <c r="D591" s="11"/>
      <c r="E591" s="11" t="s">
        <v>100</v>
      </c>
      <c r="F591" s="204">
        <v>128612</v>
      </c>
      <c r="G591" s="11"/>
      <c r="H591" s="204"/>
      <c r="I591" s="11"/>
      <c r="J591" s="11">
        <v>25573.609999999997</v>
      </c>
      <c r="K591" s="185"/>
      <c r="M591" s="204">
        <v>177</v>
      </c>
      <c r="N591" s="70"/>
      <c r="P591" s="190">
        <f t="shared" si="36"/>
        <v>144.48367231638417</v>
      </c>
      <c r="Q591" s="11"/>
      <c r="R591" s="11"/>
      <c r="S591" s="11"/>
      <c r="T591" s="376">
        <f t="shared" si="37"/>
        <v>726.62146892655369</v>
      </c>
      <c r="U591" s="11"/>
      <c r="V591" s="11"/>
      <c r="W591" s="11"/>
      <c r="Y591" s="11">
        <v>25573.609999999997</v>
      </c>
      <c r="Z591" s="11">
        <f t="shared" si="34"/>
        <v>42399.89</v>
      </c>
      <c r="AB591" s="11">
        <f t="shared" si="35"/>
        <v>25435.85</v>
      </c>
      <c r="AC591" s="11">
        <v>31677.59</v>
      </c>
      <c r="AD591" s="11"/>
      <c r="AE591" s="4"/>
      <c r="AF591" s="4"/>
    </row>
    <row r="592" spans="1:32">
      <c r="A592" s="56"/>
      <c r="B592" s="11"/>
      <c r="C592" s="11" t="s">
        <v>740</v>
      </c>
      <c r="D592" s="11"/>
      <c r="E592" s="11" t="s">
        <v>102</v>
      </c>
      <c r="F592" s="204">
        <v>144335</v>
      </c>
      <c r="G592" s="11"/>
      <c r="H592" s="204"/>
      <c r="I592" s="11"/>
      <c r="J592" s="11">
        <v>29943.059999999998</v>
      </c>
      <c r="K592" s="185"/>
      <c r="M592" s="204">
        <v>323</v>
      </c>
      <c r="N592" s="70"/>
      <c r="P592" s="190">
        <f t="shared" si="36"/>
        <v>92.702972136222897</v>
      </c>
      <c r="Q592" s="11"/>
      <c r="R592" s="11"/>
      <c r="S592" s="11"/>
      <c r="T592" s="376">
        <f t="shared" si="37"/>
        <v>446.85758513931887</v>
      </c>
      <c r="U592" s="11"/>
      <c r="V592" s="11"/>
      <c r="W592" s="11"/>
      <c r="Y592" s="11">
        <v>29943.059999999998</v>
      </c>
      <c r="Z592" s="11">
        <f t="shared" si="34"/>
        <v>49644.24</v>
      </c>
      <c r="AB592" s="11">
        <f t="shared" si="35"/>
        <v>29781.759999999998</v>
      </c>
      <c r="AC592" s="11">
        <v>37089.949999999997</v>
      </c>
      <c r="AD592" s="11"/>
      <c r="AE592" s="4"/>
      <c r="AF592" s="4"/>
    </row>
    <row r="593" spans="1:32">
      <c r="A593" s="56"/>
      <c r="B593" s="11"/>
      <c r="C593" s="11" t="s">
        <v>740</v>
      </c>
      <c r="D593" s="11"/>
      <c r="E593" s="11" t="s">
        <v>111</v>
      </c>
      <c r="F593" s="204">
        <v>521</v>
      </c>
      <c r="G593" s="11"/>
      <c r="H593" s="204"/>
      <c r="I593" s="11"/>
      <c r="J593" s="11">
        <v>111.26</v>
      </c>
      <c r="K593" s="185"/>
      <c r="M593" s="204">
        <v>1</v>
      </c>
      <c r="N593" s="70"/>
      <c r="P593" s="190">
        <f t="shared" si="36"/>
        <v>111.26</v>
      </c>
      <c r="Q593" s="11"/>
      <c r="R593" s="11"/>
      <c r="S593" s="11"/>
      <c r="T593" s="376">
        <f t="shared" si="37"/>
        <v>521</v>
      </c>
      <c r="U593" s="11"/>
      <c r="V593" s="11"/>
      <c r="W593" s="11"/>
      <c r="Y593" s="11">
        <v>111.26</v>
      </c>
      <c r="Z593" s="11">
        <f t="shared" si="34"/>
        <v>184.46</v>
      </c>
      <c r="AB593" s="11">
        <f t="shared" si="35"/>
        <v>110.66</v>
      </c>
      <c r="AC593" s="11">
        <v>137.82</v>
      </c>
      <c r="AD593" s="11"/>
      <c r="AE593" s="4"/>
      <c r="AF593" s="4"/>
    </row>
    <row r="594" spans="1:32">
      <c r="A594" s="56"/>
      <c r="B594" s="11"/>
      <c r="C594" s="11" t="s">
        <v>447</v>
      </c>
      <c r="D594" s="11"/>
      <c r="E594" s="11" t="s">
        <v>94</v>
      </c>
      <c r="F594" s="204">
        <v>1555</v>
      </c>
      <c r="G594" s="11"/>
      <c r="H594" s="204"/>
      <c r="I594" s="11"/>
      <c r="J594" s="11">
        <v>352.40999999999997</v>
      </c>
      <c r="K594" s="185"/>
      <c r="M594" s="204">
        <v>6</v>
      </c>
      <c r="N594" s="70"/>
      <c r="P594" s="190">
        <f t="shared" si="36"/>
        <v>58.734999999999992</v>
      </c>
      <c r="Q594" s="11"/>
      <c r="R594" s="11"/>
      <c r="S594" s="11"/>
      <c r="T594" s="376">
        <f t="shared" si="37"/>
        <v>259.16666666666669</v>
      </c>
      <c r="U594" s="11"/>
      <c r="V594" s="11"/>
      <c r="W594" s="11"/>
      <c r="Y594" s="11">
        <v>352.40999999999997</v>
      </c>
      <c r="Z594" s="11">
        <f t="shared" si="34"/>
        <v>584.28</v>
      </c>
      <c r="AB594" s="11">
        <f t="shared" si="35"/>
        <v>350.51</v>
      </c>
      <c r="AC594" s="11">
        <v>436.52</v>
      </c>
      <c r="AD594" s="11"/>
      <c r="AE594" s="4"/>
      <c r="AF594" s="4"/>
    </row>
    <row r="595" spans="1:32">
      <c r="A595" s="56"/>
      <c r="B595" s="11"/>
      <c r="C595" s="11" t="s">
        <v>447</v>
      </c>
      <c r="D595" s="11"/>
      <c r="E595" s="11" t="s">
        <v>127</v>
      </c>
      <c r="F595" s="204">
        <v>1622927</v>
      </c>
      <c r="G595" s="11"/>
      <c r="H595" s="204"/>
      <c r="I595" s="11"/>
      <c r="J595" s="11">
        <v>333219.90000000031</v>
      </c>
      <c r="K595" s="185"/>
      <c r="M595" s="204">
        <v>2622</v>
      </c>
      <c r="N595" s="70"/>
      <c r="P595" s="190">
        <f t="shared" si="36"/>
        <v>127.08615560640744</v>
      </c>
      <c r="Q595" s="11"/>
      <c r="R595" s="11"/>
      <c r="S595" s="11"/>
      <c r="T595" s="376">
        <f t="shared" si="37"/>
        <v>618.96529366895504</v>
      </c>
      <c r="U595" s="11"/>
      <c r="V595" s="11"/>
      <c r="W595" s="11"/>
      <c r="Y595" s="11">
        <v>333219.90000000031</v>
      </c>
      <c r="Z595" s="11">
        <f t="shared" si="34"/>
        <v>552463.53</v>
      </c>
      <c r="AB595" s="11">
        <f t="shared" si="35"/>
        <v>331424.87</v>
      </c>
      <c r="AC595" s="11">
        <v>412753.7</v>
      </c>
      <c r="AD595" s="11"/>
      <c r="AE595" s="4"/>
      <c r="AF595" s="4"/>
    </row>
    <row r="596" spans="1:32">
      <c r="A596" s="56"/>
      <c r="B596" s="11"/>
      <c r="C596" s="11" t="s">
        <v>447</v>
      </c>
      <c r="D596" s="11"/>
      <c r="E596" s="11" t="s">
        <v>159</v>
      </c>
      <c r="F596" s="204">
        <v>252</v>
      </c>
      <c r="G596" s="11"/>
      <c r="H596" s="204"/>
      <c r="I596" s="11"/>
      <c r="J596" s="11">
        <v>57.25</v>
      </c>
      <c r="K596" s="185"/>
      <c r="M596" s="204">
        <v>1</v>
      </c>
      <c r="N596" s="70"/>
      <c r="P596" s="190">
        <f t="shared" si="36"/>
        <v>57.25</v>
      </c>
      <c r="Q596" s="11"/>
      <c r="R596" s="11"/>
      <c r="S596" s="11"/>
      <c r="T596" s="376">
        <f t="shared" si="37"/>
        <v>252</v>
      </c>
      <c r="U596" s="11"/>
      <c r="V596" s="11"/>
      <c r="W596" s="11"/>
      <c r="Y596" s="11">
        <v>57.25</v>
      </c>
      <c r="Z596" s="11">
        <f t="shared" si="34"/>
        <v>94.92</v>
      </c>
      <c r="AB596" s="11">
        <f t="shared" si="35"/>
        <v>56.94</v>
      </c>
      <c r="AC596" s="11">
        <v>70.91</v>
      </c>
      <c r="AD596" s="11"/>
      <c r="AE596" s="4"/>
      <c r="AF596" s="4"/>
    </row>
    <row r="597" spans="1:32">
      <c r="A597" s="56"/>
      <c r="B597" s="11"/>
      <c r="C597" s="11" t="s">
        <v>682</v>
      </c>
      <c r="D597" s="11"/>
      <c r="E597" s="11" t="s">
        <v>91</v>
      </c>
      <c r="F597" s="204">
        <v>1030</v>
      </c>
      <c r="G597" s="11"/>
      <c r="H597" s="204"/>
      <c r="I597" s="11"/>
      <c r="J597" s="11">
        <v>216.61</v>
      </c>
      <c r="K597" s="185"/>
      <c r="M597" s="204">
        <v>1</v>
      </c>
      <c r="N597" s="70"/>
      <c r="P597" s="190">
        <f t="shared" si="36"/>
        <v>216.61</v>
      </c>
      <c r="Q597" s="11"/>
      <c r="R597" s="11"/>
      <c r="S597" s="11"/>
      <c r="T597" s="376">
        <f t="shared" si="37"/>
        <v>1030</v>
      </c>
      <c r="U597" s="11"/>
      <c r="V597" s="11"/>
      <c r="W597" s="11"/>
      <c r="Y597" s="11">
        <v>216.61</v>
      </c>
      <c r="Z597" s="11">
        <f t="shared" si="34"/>
        <v>359.13</v>
      </c>
      <c r="AB597" s="11">
        <f t="shared" si="35"/>
        <v>215.44</v>
      </c>
      <c r="AC597" s="11">
        <v>268.31</v>
      </c>
      <c r="AD597" s="11"/>
      <c r="AE597" s="4"/>
      <c r="AF597" s="4"/>
    </row>
    <row r="598" spans="1:32">
      <c r="A598" s="56"/>
      <c r="B598" s="11"/>
      <c r="C598" s="11" t="s">
        <v>682</v>
      </c>
      <c r="D598" s="11"/>
      <c r="E598" s="11" t="s">
        <v>147</v>
      </c>
      <c r="F598" s="204">
        <v>442464</v>
      </c>
      <c r="G598" s="11"/>
      <c r="H598" s="204"/>
      <c r="I598" s="11"/>
      <c r="J598" s="11">
        <v>94086.660000000076</v>
      </c>
      <c r="K598" s="185"/>
      <c r="M598" s="204">
        <v>1209</v>
      </c>
      <c r="N598" s="70"/>
      <c r="P598" s="190">
        <f t="shared" si="36"/>
        <v>77.821885856079462</v>
      </c>
      <c r="Q598" s="11"/>
      <c r="R598" s="11"/>
      <c r="S598" s="11"/>
      <c r="T598" s="376">
        <f t="shared" si="37"/>
        <v>365.97518610421838</v>
      </c>
      <c r="U598" s="11"/>
      <c r="V598" s="11"/>
      <c r="W598" s="11"/>
      <c r="Y598" s="11">
        <v>94086.660000000076</v>
      </c>
      <c r="Z598" s="11">
        <f t="shared" ref="Z598:Z626" si="38">ROUND($Z$635*Y598/$Y$635,2)</f>
        <v>155991.43</v>
      </c>
      <c r="AB598" s="11">
        <f t="shared" ref="AB598:AB626" si="39">ROUND($AB$635*Y598/$Y$635,2)</f>
        <v>93579.82</v>
      </c>
      <c r="AC598" s="11">
        <v>116543.51</v>
      </c>
      <c r="AD598" s="11"/>
      <c r="AE598" s="4"/>
      <c r="AF598" s="4"/>
    </row>
    <row r="599" spans="1:32">
      <c r="A599" s="56"/>
      <c r="B599" s="11"/>
      <c r="C599" s="11" t="s">
        <v>448</v>
      </c>
      <c r="D599" s="11"/>
      <c r="E599" s="11" t="s">
        <v>119</v>
      </c>
      <c r="F599" s="204">
        <v>756</v>
      </c>
      <c r="G599" s="11"/>
      <c r="H599" s="204"/>
      <c r="I599" s="11"/>
      <c r="J599" s="11">
        <v>159.13999999999999</v>
      </c>
      <c r="K599" s="185"/>
      <c r="M599" s="204">
        <v>1</v>
      </c>
      <c r="N599" s="70"/>
      <c r="P599" s="190">
        <f t="shared" ref="P599:P629" si="40">J599/M599</f>
        <v>159.13999999999999</v>
      </c>
      <c r="Q599" s="11"/>
      <c r="R599" s="11"/>
      <c r="S599" s="11"/>
      <c r="T599" s="376">
        <f t="shared" ref="T599:T629" si="41">F599/M599</f>
        <v>756</v>
      </c>
      <c r="U599" s="11"/>
      <c r="V599" s="11"/>
      <c r="W599" s="11"/>
      <c r="Y599" s="11">
        <v>159.13999999999999</v>
      </c>
      <c r="Z599" s="11">
        <f t="shared" si="38"/>
        <v>263.85000000000002</v>
      </c>
      <c r="AB599" s="11">
        <f t="shared" si="39"/>
        <v>158.28</v>
      </c>
      <c r="AC599" s="11">
        <v>197.12</v>
      </c>
      <c r="AD599" s="11"/>
      <c r="AE599" s="4"/>
      <c r="AF599" s="4"/>
    </row>
    <row r="600" spans="1:32">
      <c r="A600" s="56"/>
      <c r="B600" s="11"/>
      <c r="C600" s="11" t="s">
        <v>448</v>
      </c>
      <c r="D600" s="11"/>
      <c r="E600" s="11" t="s">
        <v>159</v>
      </c>
      <c r="F600" s="204">
        <v>450546</v>
      </c>
      <c r="G600" s="11"/>
      <c r="H600" s="204"/>
      <c r="I600" s="11"/>
      <c r="J600" s="11">
        <v>94197.159999999945</v>
      </c>
      <c r="K600" s="185"/>
      <c r="M600" s="204">
        <v>1001</v>
      </c>
      <c r="N600" s="70"/>
      <c r="P600" s="190">
        <f t="shared" si="40"/>
        <v>94.103056943056885</v>
      </c>
      <c r="Q600" s="11"/>
      <c r="R600" s="11"/>
      <c r="S600" s="11"/>
      <c r="T600" s="376">
        <f t="shared" si="41"/>
        <v>450.09590409590407</v>
      </c>
      <c r="U600" s="11"/>
      <c r="V600" s="11"/>
      <c r="W600" s="11"/>
      <c r="Y600" s="11">
        <v>94197.159999999945</v>
      </c>
      <c r="Z600" s="11">
        <f t="shared" si="38"/>
        <v>156174.63</v>
      </c>
      <c r="AB600" s="11">
        <f t="shared" si="39"/>
        <v>93689.73</v>
      </c>
      <c r="AC600" s="11">
        <v>116680.39</v>
      </c>
      <c r="AD600" s="11"/>
      <c r="AE600" s="4"/>
      <c r="AF600" s="4"/>
    </row>
    <row r="601" spans="1:32">
      <c r="A601" s="56"/>
      <c r="B601" s="11"/>
      <c r="C601" s="11" t="s">
        <v>1465</v>
      </c>
      <c r="D601" s="11"/>
      <c r="E601" s="11" t="s">
        <v>299</v>
      </c>
      <c r="F601" s="204">
        <v>329</v>
      </c>
      <c r="G601" s="11"/>
      <c r="H601" s="204"/>
      <c r="I601" s="11"/>
      <c r="J601" s="11">
        <v>70.88</v>
      </c>
      <c r="K601" s="185"/>
      <c r="M601" s="204">
        <v>1</v>
      </c>
      <c r="N601" s="70"/>
      <c r="P601" s="190">
        <f t="shared" si="40"/>
        <v>70.88</v>
      </c>
      <c r="Q601" s="11"/>
      <c r="R601" s="11"/>
      <c r="S601" s="11"/>
      <c r="T601" s="376">
        <f t="shared" si="41"/>
        <v>329</v>
      </c>
      <c r="U601" s="11"/>
      <c r="V601" s="11"/>
      <c r="W601" s="11"/>
      <c r="Y601" s="11">
        <v>70.88</v>
      </c>
      <c r="Z601" s="11">
        <f t="shared" si="38"/>
        <v>117.52</v>
      </c>
      <c r="AB601" s="11">
        <f t="shared" si="39"/>
        <v>70.5</v>
      </c>
      <c r="AC601" s="11">
        <v>87.8</v>
      </c>
      <c r="AD601" s="11"/>
      <c r="AE601" s="4"/>
      <c r="AF601" s="4"/>
    </row>
    <row r="602" spans="1:32">
      <c r="A602" s="56"/>
      <c r="B602" s="11"/>
      <c r="C602" s="11" t="s">
        <v>741</v>
      </c>
      <c r="D602" s="11"/>
      <c r="E602" s="11" t="s">
        <v>204</v>
      </c>
      <c r="F602" s="204">
        <v>599493</v>
      </c>
      <c r="G602" s="11"/>
      <c r="H602" s="204"/>
      <c r="I602" s="11"/>
      <c r="J602" s="11">
        <v>125969.45999999979</v>
      </c>
      <c r="K602" s="185"/>
      <c r="M602" s="204">
        <v>787</v>
      </c>
      <c r="N602" s="70"/>
      <c r="P602" s="190">
        <f t="shared" si="40"/>
        <v>160.06284625158804</v>
      </c>
      <c r="Q602" s="11"/>
      <c r="R602" s="11"/>
      <c r="S602" s="11"/>
      <c r="T602" s="376">
        <f t="shared" si="41"/>
        <v>761.74459974587035</v>
      </c>
      <c r="U602" s="11"/>
      <c r="V602" s="11"/>
      <c r="W602" s="11"/>
      <c r="Y602" s="11">
        <v>125969.45999999979</v>
      </c>
      <c r="Z602" s="11">
        <f t="shared" si="38"/>
        <v>208851.67</v>
      </c>
      <c r="AB602" s="11">
        <f t="shared" si="39"/>
        <v>125290.87</v>
      </c>
      <c r="AC602" s="11">
        <v>156036.18</v>
      </c>
      <c r="AD602" s="11"/>
      <c r="AE602" s="4"/>
      <c r="AF602" s="4"/>
    </row>
    <row r="603" spans="1:32">
      <c r="A603" s="56"/>
      <c r="B603" s="11"/>
      <c r="C603" s="11" t="s">
        <v>683</v>
      </c>
      <c r="D603" s="11"/>
      <c r="E603" s="11" t="s">
        <v>244</v>
      </c>
      <c r="F603" s="204">
        <v>291163</v>
      </c>
      <c r="G603" s="11"/>
      <c r="H603" s="204"/>
      <c r="I603" s="11"/>
      <c r="J603" s="11">
        <v>62363.210000000057</v>
      </c>
      <c r="K603" s="185"/>
      <c r="M603" s="204">
        <v>785</v>
      </c>
      <c r="N603" s="70"/>
      <c r="P603" s="190">
        <f t="shared" si="40"/>
        <v>79.443579617834473</v>
      </c>
      <c r="Q603" s="11"/>
      <c r="R603" s="11"/>
      <c r="S603" s="11"/>
      <c r="T603" s="376">
        <f t="shared" si="41"/>
        <v>370.90828025477708</v>
      </c>
      <c r="U603" s="11"/>
      <c r="V603" s="11"/>
      <c r="W603" s="11"/>
      <c r="Y603" s="11">
        <v>62363.210000000057</v>
      </c>
      <c r="Z603" s="11">
        <f t="shared" si="38"/>
        <v>103395.38</v>
      </c>
      <c r="AB603" s="11">
        <f t="shared" si="39"/>
        <v>62027.26</v>
      </c>
      <c r="AC603" s="11">
        <v>77248.23</v>
      </c>
      <c r="AD603" s="11"/>
      <c r="AE603" s="4"/>
      <c r="AF603" s="4"/>
    </row>
    <row r="604" spans="1:32">
      <c r="A604" s="56"/>
      <c r="B604" s="11"/>
      <c r="C604" s="11" t="s">
        <v>449</v>
      </c>
      <c r="D604" s="11"/>
      <c r="E604" s="11" t="s">
        <v>123</v>
      </c>
      <c r="F604" s="204">
        <v>372613</v>
      </c>
      <c r="G604" s="11"/>
      <c r="H604" s="204"/>
      <c r="I604" s="11"/>
      <c r="J604" s="11">
        <v>77077.160000000033</v>
      </c>
      <c r="K604" s="185"/>
      <c r="M604" s="204">
        <v>583</v>
      </c>
      <c r="N604" s="70"/>
      <c r="P604" s="190">
        <f t="shared" si="40"/>
        <v>132.20782161234996</v>
      </c>
      <c r="Q604" s="11"/>
      <c r="R604" s="11"/>
      <c r="S604" s="11"/>
      <c r="T604" s="376">
        <f t="shared" si="41"/>
        <v>639.13036020583195</v>
      </c>
      <c r="U604" s="11"/>
      <c r="V604" s="11"/>
      <c r="W604" s="11"/>
      <c r="Y604" s="11">
        <v>77077.160000000033</v>
      </c>
      <c r="Z604" s="11">
        <f t="shared" si="38"/>
        <v>127790.45</v>
      </c>
      <c r="AB604" s="11">
        <f t="shared" si="39"/>
        <v>76661.95</v>
      </c>
      <c r="AC604" s="11">
        <v>95474.14</v>
      </c>
      <c r="AD604" s="11"/>
      <c r="AE604" s="4"/>
      <c r="AF604" s="4"/>
    </row>
    <row r="605" spans="1:32">
      <c r="A605" s="56"/>
      <c r="B605" s="11"/>
      <c r="C605" s="11" t="s">
        <v>450</v>
      </c>
      <c r="D605" s="11"/>
      <c r="E605" s="11" t="s">
        <v>143</v>
      </c>
      <c r="F605" s="204">
        <v>2266</v>
      </c>
      <c r="G605" s="11"/>
      <c r="H605" s="204"/>
      <c r="I605" s="11"/>
      <c r="J605" s="11">
        <v>424.41</v>
      </c>
      <c r="K605" s="185"/>
      <c r="M605" s="204">
        <v>6</v>
      </c>
      <c r="N605" s="70"/>
      <c r="P605" s="190">
        <f t="shared" si="40"/>
        <v>70.734999999999999</v>
      </c>
      <c r="Q605" s="11"/>
      <c r="R605" s="11"/>
      <c r="S605" s="11"/>
      <c r="T605" s="376">
        <f t="shared" si="41"/>
        <v>377.66666666666669</v>
      </c>
      <c r="U605" s="11"/>
      <c r="V605" s="11"/>
      <c r="W605" s="11"/>
      <c r="Y605" s="11">
        <v>424.41</v>
      </c>
      <c r="Z605" s="11">
        <f t="shared" si="38"/>
        <v>703.65</v>
      </c>
      <c r="AB605" s="11">
        <f t="shared" si="39"/>
        <v>422.12</v>
      </c>
      <c r="AC605" s="11">
        <v>525.71</v>
      </c>
      <c r="AD605" s="11"/>
      <c r="AE605" s="4"/>
      <c r="AF605" s="4"/>
    </row>
    <row r="606" spans="1:32">
      <c r="A606" s="56"/>
      <c r="B606" s="11"/>
      <c r="C606" s="11" t="s">
        <v>450</v>
      </c>
      <c r="D606" s="11"/>
      <c r="E606" s="11" t="s">
        <v>451</v>
      </c>
      <c r="F606" s="204">
        <v>234407</v>
      </c>
      <c r="G606" s="11"/>
      <c r="H606" s="204"/>
      <c r="I606" s="11"/>
      <c r="J606" s="11">
        <v>47538.67</v>
      </c>
      <c r="K606" s="185"/>
      <c r="M606" s="204">
        <v>399</v>
      </c>
      <c r="N606" s="70"/>
      <c r="P606" s="190">
        <f t="shared" si="40"/>
        <v>119.14453634085213</v>
      </c>
      <c r="Q606" s="11"/>
      <c r="R606" s="11"/>
      <c r="S606" s="11"/>
      <c r="T606" s="376">
        <f t="shared" si="41"/>
        <v>587.48621553884709</v>
      </c>
      <c r="U606" s="11"/>
      <c r="V606" s="11"/>
      <c r="W606" s="11"/>
      <c r="Y606" s="11">
        <v>47538.67</v>
      </c>
      <c r="Z606" s="11">
        <f t="shared" si="38"/>
        <v>78816.97</v>
      </c>
      <c r="AB606" s="11">
        <f t="shared" si="39"/>
        <v>47282.58</v>
      </c>
      <c r="AC606" s="11">
        <v>58885.33</v>
      </c>
      <c r="AD606" s="11"/>
      <c r="AE606" s="4"/>
      <c r="AF606" s="4"/>
    </row>
    <row r="607" spans="1:32">
      <c r="A607" s="56"/>
      <c r="B607" s="11"/>
      <c r="C607" s="11" t="s">
        <v>452</v>
      </c>
      <c r="D607" s="11"/>
      <c r="E607" s="11" t="s">
        <v>244</v>
      </c>
      <c r="F607" s="204">
        <v>3120130</v>
      </c>
      <c r="G607" s="11"/>
      <c r="H607" s="204"/>
      <c r="I607" s="11"/>
      <c r="J607" s="11">
        <v>655933.32999999973</v>
      </c>
      <c r="K607" s="185"/>
      <c r="M607" s="204">
        <v>7456</v>
      </c>
      <c r="N607" s="70"/>
      <c r="P607" s="190">
        <f t="shared" si="40"/>
        <v>87.973890826180224</v>
      </c>
      <c r="Q607" s="11"/>
      <c r="R607" s="11"/>
      <c r="S607" s="11"/>
      <c r="T607" s="376">
        <f t="shared" si="41"/>
        <v>418.47237124463521</v>
      </c>
      <c r="U607" s="11"/>
      <c r="V607" s="11"/>
      <c r="W607" s="11"/>
      <c r="Y607" s="11">
        <v>655933.32999999973</v>
      </c>
      <c r="Z607" s="11">
        <f t="shared" si="38"/>
        <v>1087507.8</v>
      </c>
      <c r="AB607" s="11">
        <f t="shared" si="39"/>
        <v>652399.87</v>
      </c>
      <c r="AC607" s="11">
        <v>812493.23</v>
      </c>
      <c r="AD607" s="11"/>
      <c r="AE607" s="4"/>
      <c r="AF607" s="4"/>
    </row>
    <row r="608" spans="1:32">
      <c r="A608" s="56"/>
      <c r="B608" s="11"/>
      <c r="C608" s="11" t="s">
        <v>684</v>
      </c>
      <c r="D608" s="11"/>
      <c r="E608" s="11" t="s">
        <v>1438</v>
      </c>
      <c r="F608" s="204">
        <v>302</v>
      </c>
      <c r="G608" s="11"/>
      <c r="H608" s="204"/>
      <c r="I608" s="11"/>
      <c r="J608" s="11">
        <v>66.459999999999994</v>
      </c>
      <c r="K608" s="185"/>
      <c r="M608" s="204">
        <v>1</v>
      </c>
      <c r="N608" s="70"/>
      <c r="P608" s="190">
        <f t="shared" si="40"/>
        <v>66.459999999999994</v>
      </c>
      <c r="Q608" s="11"/>
      <c r="R608" s="11"/>
      <c r="S608" s="11"/>
      <c r="T608" s="376">
        <f t="shared" si="41"/>
        <v>302</v>
      </c>
      <c r="U608" s="11"/>
      <c r="V608" s="11"/>
      <c r="W608" s="11"/>
      <c r="Y608" s="11">
        <v>66.459999999999994</v>
      </c>
      <c r="Z608" s="11">
        <f t="shared" si="38"/>
        <v>110.19</v>
      </c>
      <c r="AB608" s="11">
        <f t="shared" si="39"/>
        <v>66.099999999999994</v>
      </c>
      <c r="AC608" s="11">
        <v>82.32</v>
      </c>
      <c r="AD608" s="11"/>
      <c r="AE608" s="4"/>
      <c r="AF608" s="4"/>
    </row>
    <row r="609" spans="1:32">
      <c r="A609" s="56"/>
      <c r="B609" s="11"/>
      <c r="C609" s="11" t="s">
        <v>684</v>
      </c>
      <c r="D609" s="11"/>
      <c r="E609" s="11" t="s">
        <v>244</v>
      </c>
      <c r="F609" s="204">
        <v>1809682</v>
      </c>
      <c r="G609" s="11"/>
      <c r="H609" s="204"/>
      <c r="I609" s="11"/>
      <c r="J609" s="11">
        <v>391516.03999999876</v>
      </c>
      <c r="K609" s="185"/>
      <c r="M609" s="204">
        <v>6142</v>
      </c>
      <c r="N609" s="70"/>
      <c r="P609" s="190">
        <f t="shared" si="40"/>
        <v>63.744063822858799</v>
      </c>
      <c r="Q609" s="11"/>
      <c r="R609" s="11"/>
      <c r="S609" s="11"/>
      <c r="T609" s="376">
        <f t="shared" si="41"/>
        <v>294.6405079778574</v>
      </c>
      <c r="U609" s="11"/>
      <c r="V609" s="11"/>
      <c r="W609" s="11"/>
      <c r="Y609" s="11">
        <v>391516.03999999876</v>
      </c>
      <c r="Z609" s="11">
        <f t="shared" si="38"/>
        <v>649115.89</v>
      </c>
      <c r="AB609" s="11">
        <f t="shared" si="39"/>
        <v>389406.98</v>
      </c>
      <c r="AC609" s="11">
        <v>484964.12</v>
      </c>
      <c r="AD609" s="11"/>
      <c r="AE609" s="4"/>
      <c r="AF609" s="4"/>
    </row>
    <row r="610" spans="1:32">
      <c r="A610" s="56"/>
      <c r="B610" s="11"/>
      <c r="C610" s="11" t="s">
        <v>453</v>
      </c>
      <c r="D610" s="11"/>
      <c r="E610" s="11" t="s">
        <v>94</v>
      </c>
      <c r="F610" s="204">
        <v>2706</v>
      </c>
      <c r="G610" s="11"/>
      <c r="H610" s="204"/>
      <c r="I610" s="11"/>
      <c r="J610" s="11">
        <v>579.80999999999995</v>
      </c>
      <c r="K610" s="185"/>
      <c r="M610" s="204">
        <v>6</v>
      </c>
      <c r="N610" s="70"/>
      <c r="P610" s="190">
        <f t="shared" si="40"/>
        <v>96.634999999999991</v>
      </c>
      <c r="Q610" s="11"/>
      <c r="R610" s="11"/>
      <c r="S610" s="11"/>
      <c r="T610" s="376">
        <f t="shared" si="41"/>
        <v>451</v>
      </c>
      <c r="U610" s="11"/>
      <c r="V610" s="11"/>
      <c r="W610" s="11"/>
      <c r="Y610" s="11">
        <v>579.80999999999995</v>
      </c>
      <c r="Z610" s="11">
        <f t="shared" si="38"/>
        <v>961.3</v>
      </c>
      <c r="AB610" s="11">
        <f t="shared" si="39"/>
        <v>576.69000000000005</v>
      </c>
      <c r="AC610" s="11">
        <v>718.2</v>
      </c>
      <c r="AD610" s="11"/>
      <c r="AE610" s="4"/>
      <c r="AF610" s="4"/>
    </row>
    <row r="611" spans="1:32">
      <c r="A611" s="56"/>
      <c r="B611" s="11"/>
      <c r="C611" s="11" t="s">
        <v>453</v>
      </c>
      <c r="D611" s="11"/>
      <c r="E611" s="11" t="s">
        <v>107</v>
      </c>
      <c r="F611" s="204">
        <v>1009</v>
      </c>
      <c r="G611" s="11"/>
      <c r="H611" s="204"/>
      <c r="I611" s="11"/>
      <c r="J611" s="11">
        <v>211.73</v>
      </c>
      <c r="K611" s="185"/>
      <c r="M611" s="204">
        <v>1</v>
      </c>
      <c r="N611" s="70"/>
      <c r="P611" s="190">
        <f t="shared" si="40"/>
        <v>211.73</v>
      </c>
      <c r="Q611" s="11"/>
      <c r="R611" s="11"/>
      <c r="S611" s="11"/>
      <c r="T611" s="376">
        <f t="shared" si="41"/>
        <v>1009</v>
      </c>
      <c r="U611" s="11"/>
      <c r="V611" s="11"/>
      <c r="W611" s="11"/>
      <c r="Y611" s="11">
        <v>211.73</v>
      </c>
      <c r="Z611" s="11">
        <f t="shared" si="38"/>
        <v>351.04</v>
      </c>
      <c r="AB611" s="11">
        <f t="shared" si="39"/>
        <v>210.59</v>
      </c>
      <c r="AC611" s="11">
        <v>262.27</v>
      </c>
      <c r="AD611" s="11"/>
      <c r="AE611" s="4"/>
      <c r="AF611" s="4"/>
    </row>
    <row r="612" spans="1:32">
      <c r="A612" s="56"/>
      <c r="B612" s="11"/>
      <c r="C612" s="11" t="s">
        <v>453</v>
      </c>
      <c r="D612" s="11"/>
      <c r="E612" s="11" t="s">
        <v>155</v>
      </c>
      <c r="F612" s="204">
        <v>7254754</v>
      </c>
      <c r="G612" s="11"/>
      <c r="H612" s="204"/>
      <c r="I612" s="11"/>
      <c r="J612" s="11">
        <v>1487346.2600000068</v>
      </c>
      <c r="K612" s="185"/>
      <c r="M612" s="204">
        <v>14191</v>
      </c>
      <c r="N612" s="70"/>
      <c r="P612" s="190">
        <f t="shared" si="40"/>
        <v>104.80912268339135</v>
      </c>
      <c r="Q612" s="11"/>
      <c r="R612" s="11"/>
      <c r="S612" s="11"/>
      <c r="T612" s="376">
        <f t="shared" si="41"/>
        <v>511.22218307377915</v>
      </c>
      <c r="U612" s="11"/>
      <c r="V612" s="11"/>
      <c r="W612" s="11"/>
      <c r="Y612" s="11">
        <v>1487346.2600000068</v>
      </c>
      <c r="Z612" s="11">
        <f t="shared" si="38"/>
        <v>2465952.84</v>
      </c>
      <c r="AB612" s="11">
        <f t="shared" si="39"/>
        <v>1479334.05</v>
      </c>
      <c r="AC612" s="11">
        <v>1842349.99</v>
      </c>
      <c r="AD612" s="11"/>
      <c r="AE612" s="4"/>
      <c r="AF612" s="4"/>
    </row>
    <row r="613" spans="1:32">
      <c r="A613" s="56"/>
      <c r="B613" s="11"/>
      <c r="C613" s="11" t="s">
        <v>453</v>
      </c>
      <c r="D613" s="11"/>
      <c r="E613" s="11" t="s">
        <v>358</v>
      </c>
      <c r="F613" s="204">
        <v>169</v>
      </c>
      <c r="G613" s="11"/>
      <c r="H613" s="204"/>
      <c r="I613" s="11"/>
      <c r="J613" s="11">
        <v>40.49</v>
      </c>
      <c r="K613" s="185"/>
      <c r="M613" s="204">
        <v>1</v>
      </c>
      <c r="N613" s="70"/>
      <c r="P613" s="190">
        <f t="shared" si="40"/>
        <v>40.49</v>
      </c>
      <c r="Q613" s="11"/>
      <c r="R613" s="11"/>
      <c r="S613" s="11"/>
      <c r="T613" s="376">
        <f t="shared" si="41"/>
        <v>169</v>
      </c>
      <c r="U613" s="11"/>
      <c r="V613" s="11"/>
      <c r="W613" s="11"/>
      <c r="Y613" s="11">
        <v>40.49</v>
      </c>
      <c r="Z613" s="11">
        <f t="shared" si="38"/>
        <v>67.13</v>
      </c>
      <c r="AB613" s="11">
        <f t="shared" si="39"/>
        <v>40.270000000000003</v>
      </c>
      <c r="AC613" s="11">
        <v>50.15</v>
      </c>
      <c r="AD613" s="11"/>
      <c r="AE613" s="4"/>
      <c r="AF613" s="4"/>
    </row>
    <row r="614" spans="1:32">
      <c r="A614" s="56"/>
      <c r="B614" s="11"/>
      <c r="C614" s="11" t="s">
        <v>454</v>
      </c>
      <c r="D614" s="11"/>
      <c r="E614" s="11" t="s">
        <v>163</v>
      </c>
      <c r="F614" s="204"/>
      <c r="G614" s="11"/>
      <c r="H614" s="204"/>
      <c r="I614" s="11"/>
      <c r="J614" s="11">
        <v>12.51</v>
      </c>
      <c r="K614" s="185"/>
      <c r="M614" s="204">
        <v>2</v>
      </c>
      <c r="N614" s="70"/>
      <c r="P614" s="190">
        <f t="shared" si="40"/>
        <v>6.2549999999999999</v>
      </c>
      <c r="Q614" s="11"/>
      <c r="R614" s="11"/>
      <c r="S614" s="11"/>
      <c r="T614" s="376">
        <f t="shared" si="41"/>
        <v>0</v>
      </c>
      <c r="U614" s="11"/>
      <c r="V614" s="11"/>
      <c r="W614" s="11"/>
      <c r="Y614" s="11">
        <v>12.51</v>
      </c>
      <c r="Z614" s="11">
        <f t="shared" si="38"/>
        <v>20.74</v>
      </c>
      <c r="AB614" s="11">
        <f t="shared" si="39"/>
        <v>12.44</v>
      </c>
      <c r="AC614" s="11">
        <v>15.5</v>
      </c>
      <c r="AD614" s="11"/>
      <c r="AE614" s="4"/>
      <c r="AF614" s="4"/>
    </row>
    <row r="615" spans="1:32">
      <c r="A615" s="56"/>
      <c r="B615" s="11"/>
      <c r="C615" s="11" t="s">
        <v>454</v>
      </c>
      <c r="D615" s="11"/>
      <c r="E615" s="11" t="s">
        <v>229</v>
      </c>
      <c r="F615" s="204">
        <v>269969</v>
      </c>
      <c r="G615" s="11"/>
      <c r="H615" s="204"/>
      <c r="I615" s="11"/>
      <c r="J615" s="11">
        <v>55619.529999999948</v>
      </c>
      <c r="K615" s="185"/>
      <c r="M615" s="204">
        <v>413</v>
      </c>
      <c r="N615" s="70"/>
      <c r="P615" s="190">
        <f t="shared" si="40"/>
        <v>134.67198547215483</v>
      </c>
      <c r="Q615" s="11"/>
      <c r="R615" s="11"/>
      <c r="S615" s="11"/>
      <c r="T615" s="376">
        <f t="shared" si="41"/>
        <v>653.67796610169489</v>
      </c>
      <c r="U615" s="11"/>
      <c r="V615" s="11"/>
      <c r="W615" s="11"/>
      <c r="Y615" s="11">
        <v>55619.529999999948</v>
      </c>
      <c r="Z615" s="11">
        <f t="shared" si="38"/>
        <v>92214.67</v>
      </c>
      <c r="AB615" s="11">
        <f t="shared" si="39"/>
        <v>55319.91</v>
      </c>
      <c r="AC615" s="11">
        <v>68894.95</v>
      </c>
      <c r="AD615" s="11"/>
      <c r="AE615" s="4"/>
      <c r="AF615" s="4"/>
    </row>
    <row r="616" spans="1:32">
      <c r="A616" s="56"/>
      <c r="B616" s="11"/>
      <c r="C616" s="11" t="s">
        <v>1466</v>
      </c>
      <c r="D616" s="11"/>
      <c r="E616" s="11" t="s">
        <v>212</v>
      </c>
      <c r="F616" s="204">
        <v>1409</v>
      </c>
      <c r="G616" s="11"/>
      <c r="H616" s="204"/>
      <c r="I616" s="11"/>
      <c r="J616" s="11">
        <v>302.06</v>
      </c>
      <c r="K616" s="185"/>
      <c r="M616" s="204">
        <v>3</v>
      </c>
      <c r="N616" s="70"/>
      <c r="P616" s="190">
        <f t="shared" si="40"/>
        <v>100.68666666666667</v>
      </c>
      <c r="Q616" s="11"/>
      <c r="R616" s="11"/>
      <c r="S616" s="11"/>
      <c r="T616" s="376">
        <f t="shared" si="41"/>
        <v>469.66666666666669</v>
      </c>
      <c r="U616" s="11"/>
      <c r="V616" s="11"/>
      <c r="W616" s="11"/>
      <c r="Y616" s="11">
        <v>302.06</v>
      </c>
      <c r="Z616" s="11">
        <f t="shared" si="38"/>
        <v>500.8</v>
      </c>
      <c r="AB616" s="11">
        <f t="shared" si="39"/>
        <v>300.43</v>
      </c>
      <c r="AC616" s="11">
        <v>374.16</v>
      </c>
      <c r="AD616" s="11"/>
      <c r="AE616" s="4"/>
      <c r="AF616" s="4"/>
    </row>
    <row r="617" spans="1:32">
      <c r="A617" s="56"/>
      <c r="B617" s="11"/>
      <c r="C617" s="11" t="s">
        <v>1466</v>
      </c>
      <c r="D617" s="11"/>
      <c r="E617" s="11" t="s">
        <v>456</v>
      </c>
      <c r="F617" s="204">
        <v>193531</v>
      </c>
      <c r="G617" s="11"/>
      <c r="H617" s="204"/>
      <c r="I617" s="11"/>
      <c r="J617" s="11">
        <v>39376.119999999995</v>
      </c>
      <c r="K617" s="185"/>
      <c r="M617" s="204">
        <v>321</v>
      </c>
      <c r="N617" s="70"/>
      <c r="P617" s="190">
        <f t="shared" si="40"/>
        <v>122.66704049844235</v>
      </c>
      <c r="Q617" s="11"/>
      <c r="R617" s="11"/>
      <c r="S617" s="11"/>
      <c r="T617" s="376">
        <f t="shared" si="41"/>
        <v>602.90031152647975</v>
      </c>
      <c r="U617" s="11"/>
      <c r="V617" s="11"/>
      <c r="W617" s="11"/>
      <c r="Y617" s="11">
        <v>39376.119999999995</v>
      </c>
      <c r="Z617" s="11">
        <f t="shared" si="38"/>
        <v>65283.83</v>
      </c>
      <c r="AB617" s="11">
        <f t="shared" si="39"/>
        <v>39164</v>
      </c>
      <c r="AC617" s="11">
        <v>48774.52</v>
      </c>
      <c r="AD617" s="11"/>
      <c r="AE617" s="4"/>
      <c r="AF617" s="4"/>
    </row>
    <row r="618" spans="1:32">
      <c r="A618" s="56"/>
      <c r="B618" s="11"/>
      <c r="C618" s="11" t="s">
        <v>457</v>
      </c>
      <c r="D618" s="11"/>
      <c r="E618" s="11" t="s">
        <v>244</v>
      </c>
      <c r="F618" s="204">
        <v>18</v>
      </c>
      <c r="G618" s="11"/>
      <c r="H618" s="204"/>
      <c r="I618" s="11"/>
      <c r="J618" s="11">
        <v>9.2899999999999991</v>
      </c>
      <c r="K618" s="185"/>
      <c r="M618" s="204">
        <v>1</v>
      </c>
      <c r="N618" s="70"/>
      <c r="P618" s="190">
        <f t="shared" si="40"/>
        <v>9.2899999999999991</v>
      </c>
      <c r="Q618" s="11"/>
      <c r="R618" s="11"/>
      <c r="S618" s="11"/>
      <c r="T618" s="376">
        <f t="shared" si="41"/>
        <v>18</v>
      </c>
      <c r="U618" s="11"/>
      <c r="V618" s="11"/>
      <c r="W618" s="11"/>
      <c r="Y618" s="11">
        <v>9.2899999999999991</v>
      </c>
      <c r="Z618" s="11">
        <f t="shared" si="38"/>
        <v>15.4</v>
      </c>
      <c r="AB618" s="11">
        <f t="shared" si="39"/>
        <v>9.24</v>
      </c>
      <c r="AC618" s="11">
        <v>11.51</v>
      </c>
      <c r="AD618" s="11"/>
      <c r="AE618" s="4"/>
      <c r="AF618" s="4"/>
    </row>
    <row r="619" spans="1:32">
      <c r="A619" s="56"/>
      <c r="B619" s="11"/>
      <c r="C619" s="11" t="s">
        <v>457</v>
      </c>
      <c r="D619" s="11"/>
      <c r="E619" s="11" t="s">
        <v>125</v>
      </c>
      <c r="F619" s="204">
        <v>718249</v>
      </c>
      <c r="G619" s="11"/>
      <c r="H619" s="204"/>
      <c r="I619" s="11"/>
      <c r="J619" s="11">
        <v>148068.05000000005</v>
      </c>
      <c r="K619" s="185"/>
      <c r="M619" s="204">
        <v>1647</v>
      </c>
      <c r="N619" s="70"/>
      <c r="P619" s="190">
        <f t="shared" si="40"/>
        <v>89.9016697024894</v>
      </c>
      <c r="Q619" s="11"/>
      <c r="R619" s="11"/>
      <c r="S619" s="11"/>
      <c r="T619" s="376">
        <f t="shared" si="41"/>
        <v>436.09532483302974</v>
      </c>
      <c r="U619" s="11"/>
      <c r="V619" s="11"/>
      <c r="W619" s="11"/>
      <c r="Y619" s="11">
        <v>148068.05000000005</v>
      </c>
      <c r="Z619" s="11">
        <f t="shared" si="38"/>
        <v>245490.13</v>
      </c>
      <c r="AB619" s="11">
        <f t="shared" si="39"/>
        <v>147270.42000000001</v>
      </c>
      <c r="AC619" s="11">
        <v>183409.32</v>
      </c>
      <c r="AD619" s="11"/>
      <c r="AE619" s="4"/>
      <c r="AF619" s="4"/>
    </row>
    <row r="620" spans="1:32">
      <c r="A620" s="56"/>
      <c r="B620" s="11"/>
      <c r="C620" s="11" t="s">
        <v>481</v>
      </c>
      <c r="D620" s="11"/>
      <c r="E620" s="11" t="s">
        <v>482</v>
      </c>
      <c r="F620" s="204">
        <v>526</v>
      </c>
      <c r="G620" s="11"/>
      <c r="H620" s="204"/>
      <c r="I620" s="11"/>
      <c r="J620" s="11">
        <v>117.09</v>
      </c>
      <c r="K620" s="185"/>
      <c r="M620" s="204">
        <v>2</v>
      </c>
      <c r="N620" s="70"/>
      <c r="P620" s="190">
        <f t="shared" si="40"/>
        <v>58.545000000000002</v>
      </c>
      <c r="Q620" s="11"/>
      <c r="R620" s="11"/>
      <c r="S620" s="11"/>
      <c r="T620" s="376">
        <f t="shared" si="41"/>
        <v>263</v>
      </c>
      <c r="U620" s="11"/>
      <c r="V620" s="11"/>
      <c r="W620" s="11"/>
      <c r="Y620" s="11">
        <v>117.09</v>
      </c>
      <c r="Z620" s="11">
        <f t="shared" si="38"/>
        <v>194.13</v>
      </c>
      <c r="AB620" s="11">
        <f t="shared" si="39"/>
        <v>116.46</v>
      </c>
      <c r="AC620" s="11">
        <v>145.04</v>
      </c>
      <c r="AD620" s="11"/>
      <c r="AE620" s="4"/>
      <c r="AF620" s="4"/>
    </row>
    <row r="621" spans="1:32">
      <c r="A621" s="56"/>
      <c r="B621" s="11"/>
      <c r="C621" s="11" t="s">
        <v>1467</v>
      </c>
      <c r="D621" s="11"/>
      <c r="E621" s="11" t="s">
        <v>165</v>
      </c>
      <c r="F621" s="204">
        <v>4894</v>
      </c>
      <c r="G621" s="11"/>
      <c r="H621" s="204"/>
      <c r="I621" s="11"/>
      <c r="J621" s="11">
        <v>1043.8700000000001</v>
      </c>
      <c r="K621" s="185"/>
      <c r="M621" s="204">
        <v>7</v>
      </c>
      <c r="N621" s="70"/>
      <c r="P621" s="190">
        <f t="shared" si="40"/>
        <v>149.12428571428572</v>
      </c>
      <c r="Q621" s="11"/>
      <c r="R621" s="11"/>
      <c r="S621" s="11"/>
      <c r="T621" s="376">
        <f t="shared" si="41"/>
        <v>699.14285714285711</v>
      </c>
      <c r="U621" s="11"/>
      <c r="V621" s="11"/>
      <c r="W621" s="11"/>
      <c r="Y621" s="11">
        <v>1043.8700000000001</v>
      </c>
      <c r="Z621" s="11">
        <f t="shared" si="38"/>
        <v>1730.69</v>
      </c>
      <c r="AB621" s="11">
        <f t="shared" si="39"/>
        <v>1038.25</v>
      </c>
      <c r="AC621" s="11">
        <v>1293.02</v>
      </c>
      <c r="AD621" s="11"/>
      <c r="AE621" s="4"/>
      <c r="AF621" s="4"/>
    </row>
    <row r="622" spans="1:32">
      <c r="A622" s="56"/>
      <c r="B622" s="11"/>
      <c r="C622" s="11" t="s">
        <v>458</v>
      </c>
      <c r="D622" s="11"/>
      <c r="E622" s="11" t="s">
        <v>155</v>
      </c>
      <c r="F622" s="204">
        <v>1033</v>
      </c>
      <c r="G622" s="11"/>
      <c r="H622" s="204"/>
      <c r="I622" s="11"/>
      <c r="J622" s="11">
        <v>217.54</v>
      </c>
      <c r="K622" s="185"/>
      <c r="M622" s="204">
        <v>1</v>
      </c>
      <c r="N622" s="70"/>
      <c r="P622" s="190">
        <f t="shared" si="40"/>
        <v>217.54</v>
      </c>
      <c r="Q622" s="11"/>
      <c r="R622" s="11"/>
      <c r="S622" s="11"/>
      <c r="T622" s="376">
        <f t="shared" si="41"/>
        <v>1033</v>
      </c>
      <c r="U622" s="11"/>
      <c r="V622" s="11"/>
      <c r="W622" s="11"/>
      <c r="Y622" s="11">
        <v>217.54</v>
      </c>
      <c r="Z622" s="11">
        <f t="shared" si="38"/>
        <v>360.67</v>
      </c>
      <c r="AB622" s="11">
        <f t="shared" si="39"/>
        <v>216.37</v>
      </c>
      <c r="AC622" s="11">
        <v>269.45999999999998</v>
      </c>
      <c r="AD622" s="11"/>
      <c r="AE622" s="4"/>
      <c r="AF622" s="4"/>
    </row>
    <row r="623" spans="1:32">
      <c r="A623" s="56"/>
      <c r="B623" s="11"/>
      <c r="C623" s="11" t="s">
        <v>458</v>
      </c>
      <c r="D623" s="11"/>
      <c r="E623" s="11" t="s">
        <v>456</v>
      </c>
      <c r="F623" s="204">
        <v>548</v>
      </c>
      <c r="G623" s="11"/>
      <c r="H623" s="204"/>
      <c r="I623" s="11"/>
      <c r="J623" s="11">
        <v>116.64</v>
      </c>
      <c r="K623" s="185"/>
      <c r="M623" s="204">
        <v>1</v>
      </c>
      <c r="N623" s="70"/>
      <c r="P623" s="190">
        <f t="shared" si="40"/>
        <v>116.64</v>
      </c>
      <c r="Q623" s="11"/>
      <c r="R623" s="11"/>
      <c r="S623" s="11"/>
      <c r="T623" s="376">
        <f t="shared" si="41"/>
        <v>548</v>
      </c>
      <c r="U623" s="11"/>
      <c r="V623" s="11"/>
      <c r="W623" s="11"/>
      <c r="Y623" s="11">
        <v>116.64</v>
      </c>
      <c r="Z623" s="11">
        <f t="shared" si="38"/>
        <v>193.38</v>
      </c>
      <c r="AB623" s="11">
        <f t="shared" si="39"/>
        <v>116.01</v>
      </c>
      <c r="AC623" s="11">
        <v>144.47999999999999</v>
      </c>
      <c r="AD623" s="11"/>
      <c r="AE623" s="4"/>
      <c r="AF623" s="4"/>
    </row>
    <row r="624" spans="1:32">
      <c r="A624" s="56"/>
      <c r="B624" s="11"/>
      <c r="C624" s="11" t="s">
        <v>458</v>
      </c>
      <c r="D624" s="11"/>
      <c r="E624" s="11" t="s">
        <v>482</v>
      </c>
      <c r="F624" s="204">
        <v>909</v>
      </c>
      <c r="G624" s="11"/>
      <c r="H624" s="204"/>
      <c r="I624" s="11"/>
      <c r="J624" s="11">
        <v>194.01</v>
      </c>
      <c r="K624" s="185"/>
      <c r="M624" s="204">
        <v>2</v>
      </c>
      <c r="N624" s="70"/>
      <c r="P624" s="190">
        <f t="shared" si="40"/>
        <v>97.004999999999995</v>
      </c>
      <c r="Q624" s="11"/>
      <c r="R624" s="11"/>
      <c r="S624" s="11"/>
      <c r="T624" s="376">
        <f t="shared" si="41"/>
        <v>454.5</v>
      </c>
      <c r="U624" s="11"/>
      <c r="V624" s="11"/>
      <c r="W624" s="11"/>
      <c r="Y624" s="11">
        <v>194.01</v>
      </c>
      <c r="Z624" s="11">
        <f t="shared" si="38"/>
        <v>321.66000000000003</v>
      </c>
      <c r="AB624" s="11">
        <f t="shared" si="39"/>
        <v>192.96</v>
      </c>
      <c r="AC624" s="11">
        <v>240.32</v>
      </c>
      <c r="AD624" s="11"/>
      <c r="AE624" s="4"/>
      <c r="AF624" s="4"/>
    </row>
    <row r="625" spans="1:37">
      <c r="A625" s="56"/>
      <c r="B625" s="11"/>
      <c r="C625" s="11" t="s">
        <v>458</v>
      </c>
      <c r="D625" s="11"/>
      <c r="E625" s="11" t="s">
        <v>358</v>
      </c>
      <c r="F625" s="204">
        <v>1911472</v>
      </c>
      <c r="G625" s="11"/>
      <c r="H625" s="204"/>
      <c r="I625" s="11"/>
      <c r="J625" s="11">
        <v>391413.02999999881</v>
      </c>
      <c r="K625" s="185"/>
      <c r="M625" s="204">
        <v>3102</v>
      </c>
      <c r="N625" s="70"/>
      <c r="P625" s="190">
        <f t="shared" si="40"/>
        <v>126.18086073500929</v>
      </c>
      <c r="Q625" s="11"/>
      <c r="R625" s="11"/>
      <c r="S625" s="11"/>
      <c r="T625" s="376">
        <f t="shared" si="41"/>
        <v>616.20631850419079</v>
      </c>
      <c r="U625" s="11"/>
      <c r="V625" s="11"/>
      <c r="W625" s="11"/>
      <c r="Y625" s="11">
        <v>391413.02999999881</v>
      </c>
      <c r="Z625" s="11">
        <f t="shared" si="38"/>
        <v>648945.1</v>
      </c>
      <c r="AB625" s="11">
        <f t="shared" si="39"/>
        <v>389304.52</v>
      </c>
      <c r="AC625" s="11">
        <v>484836.52</v>
      </c>
      <c r="AD625" s="11"/>
      <c r="AE625" s="4"/>
      <c r="AF625" s="4"/>
    </row>
    <row r="626" spans="1:37">
      <c r="A626" s="56"/>
      <c r="B626" s="11"/>
      <c r="C626" s="11" t="s">
        <v>1468</v>
      </c>
      <c r="D626" s="11"/>
      <c r="E626" s="11" t="s">
        <v>105</v>
      </c>
      <c r="F626" s="204">
        <v>6949</v>
      </c>
      <c r="G626" s="11"/>
      <c r="H626" s="204"/>
      <c r="I626" s="11"/>
      <c r="J626" s="11">
        <v>1466.76</v>
      </c>
      <c r="K626" s="185"/>
      <c r="M626" s="204">
        <v>7</v>
      </c>
      <c r="N626" s="70"/>
      <c r="P626" s="190">
        <f t="shared" si="40"/>
        <v>209.53714285714287</v>
      </c>
      <c r="Q626" s="11"/>
      <c r="R626" s="11"/>
      <c r="S626" s="11"/>
      <c r="T626" s="376">
        <f t="shared" si="41"/>
        <v>992.71428571428567</v>
      </c>
      <c r="U626" s="11"/>
      <c r="V626" s="11"/>
      <c r="W626" s="11"/>
      <c r="Y626" s="11">
        <v>1466.76</v>
      </c>
      <c r="Z626" s="11">
        <f t="shared" si="38"/>
        <v>2431.8200000000002</v>
      </c>
      <c r="AB626" s="11">
        <f t="shared" si="39"/>
        <v>1458.86</v>
      </c>
      <c r="AC626" s="11">
        <v>1816.85</v>
      </c>
      <c r="AD626" s="11"/>
      <c r="AE626" s="4"/>
      <c r="AF626" s="4"/>
    </row>
    <row r="627" spans="1:37">
      <c r="A627" s="56"/>
      <c r="B627" s="11"/>
      <c r="C627" s="11" t="s">
        <v>459</v>
      </c>
      <c r="D627" s="11"/>
      <c r="E627" s="11" t="s">
        <v>358</v>
      </c>
      <c r="F627" s="204">
        <v>94543</v>
      </c>
      <c r="G627" s="11"/>
      <c r="H627" s="204"/>
      <c r="I627" s="11"/>
      <c r="J627" s="11">
        <v>21211.740000000016</v>
      </c>
      <c r="K627" s="185"/>
      <c r="M627" s="204">
        <v>359</v>
      </c>
      <c r="N627" s="70"/>
      <c r="P627" s="190">
        <f t="shared" si="40"/>
        <v>59.08562674094712</v>
      </c>
      <c r="Q627" s="11"/>
      <c r="R627" s="11"/>
      <c r="S627" s="11"/>
      <c r="T627" s="376">
        <f t="shared" si="41"/>
        <v>263.3509749303621</v>
      </c>
      <c r="U627" s="11"/>
      <c r="V627" s="11"/>
      <c r="W627" s="11"/>
      <c r="Y627" s="11">
        <v>21211.740000000016</v>
      </c>
      <c r="Z627" s="11">
        <f>ROUND($Z$635*Y627/$Y$635,2)</f>
        <v>35168.11</v>
      </c>
      <c r="AB627" s="11">
        <f>ROUND($AB$635*Y627/$Y$635,2)</f>
        <v>21097.47</v>
      </c>
      <c r="AC627" s="11">
        <v>26274.61</v>
      </c>
      <c r="AD627" s="11"/>
      <c r="AE627" s="4"/>
      <c r="AF627" s="4"/>
    </row>
    <row r="628" spans="1:37">
      <c r="A628" s="56"/>
      <c r="B628" s="11"/>
      <c r="C628" s="11"/>
      <c r="D628" s="11"/>
      <c r="E628" s="11"/>
      <c r="F628" s="204"/>
      <c r="G628" s="11"/>
      <c r="H628" s="204"/>
      <c r="I628" s="11"/>
      <c r="J628" s="11"/>
      <c r="K628" s="185"/>
      <c r="M628" s="204"/>
      <c r="N628" s="70"/>
      <c r="P628" s="190" t="e">
        <f t="shared" si="40"/>
        <v>#DIV/0!</v>
      </c>
      <c r="Q628" s="11"/>
      <c r="R628" s="11"/>
      <c r="S628" s="11"/>
      <c r="T628" s="376" t="e">
        <f t="shared" si="41"/>
        <v>#DIV/0!</v>
      </c>
      <c r="U628" s="11"/>
      <c r="V628" s="11"/>
      <c r="W628" s="11"/>
      <c r="Y628" s="11"/>
      <c r="Z628" s="11"/>
      <c r="AB628" s="11"/>
      <c r="AC628" s="11"/>
      <c r="AD628" s="11"/>
      <c r="AE628" s="4"/>
      <c r="AF628" s="4"/>
    </row>
    <row r="629" spans="1:37">
      <c r="A629" s="56"/>
      <c r="B629" s="11"/>
      <c r="C629" s="11"/>
      <c r="D629" s="11"/>
      <c r="E629" s="11"/>
      <c r="F629" s="204"/>
      <c r="G629" s="11"/>
      <c r="H629" s="204"/>
      <c r="I629" s="11"/>
      <c r="J629" s="11"/>
      <c r="K629" s="185"/>
      <c r="M629" s="204"/>
      <c r="N629" s="70"/>
      <c r="P629" s="190" t="e">
        <f t="shared" si="40"/>
        <v>#DIV/0!</v>
      </c>
      <c r="Q629" s="11"/>
      <c r="R629" s="11"/>
      <c r="S629" s="11"/>
      <c r="T629" s="376" t="e">
        <f t="shared" si="41"/>
        <v>#DIV/0!</v>
      </c>
      <c r="U629" s="11"/>
      <c r="V629" s="11"/>
      <c r="W629" s="11"/>
      <c r="Y629" s="11"/>
      <c r="Z629" s="11"/>
      <c r="AB629" s="11"/>
      <c r="AC629" s="11"/>
      <c r="AD629" s="11"/>
      <c r="AE629" s="4"/>
      <c r="AF629" s="4"/>
    </row>
    <row r="630" spans="1:37">
      <c r="A630" s="56"/>
      <c r="B630" s="11"/>
      <c r="C630" s="11"/>
      <c r="D630" s="11"/>
      <c r="E630" s="11"/>
      <c r="F630" s="204"/>
      <c r="G630" s="11"/>
      <c r="H630" s="204"/>
      <c r="I630" s="11"/>
      <c r="J630" s="11"/>
      <c r="K630" s="185"/>
      <c r="M630" s="204"/>
      <c r="N630" s="70"/>
      <c r="P630" s="190" t="e">
        <f t="shared" si="0"/>
        <v>#DIV/0!</v>
      </c>
      <c r="Q630" s="11"/>
      <c r="R630" s="11"/>
      <c r="S630" s="11"/>
      <c r="T630" s="376" t="e">
        <f t="shared" si="1"/>
        <v>#DIV/0!</v>
      </c>
      <c r="U630" s="11"/>
      <c r="V630" s="11"/>
      <c r="W630" s="11"/>
      <c r="Y630" s="11"/>
      <c r="Z630" s="11"/>
      <c r="AB630" s="11"/>
      <c r="AC630" s="11"/>
      <c r="AD630" s="11"/>
      <c r="AE630" s="4"/>
      <c r="AF630" s="4"/>
    </row>
    <row r="631" spans="1:37">
      <c r="A631" s="56"/>
      <c r="B631" s="11"/>
      <c r="C631" s="11"/>
      <c r="D631" s="11"/>
      <c r="E631" s="11"/>
      <c r="F631" s="204"/>
      <c r="G631" s="11"/>
      <c r="H631" s="204"/>
      <c r="I631" s="11"/>
      <c r="J631" s="11"/>
      <c r="K631" s="185"/>
      <c r="M631" s="204"/>
      <c r="N631" s="70"/>
      <c r="P631" s="190" t="e">
        <f t="shared" si="0"/>
        <v>#DIV/0!</v>
      </c>
      <c r="Q631" s="11"/>
      <c r="R631" s="11"/>
      <c r="S631" s="11"/>
      <c r="T631" s="376" t="e">
        <f t="shared" si="1"/>
        <v>#DIV/0!</v>
      </c>
      <c r="U631" s="11"/>
      <c r="V631" s="11"/>
      <c r="W631" s="11"/>
      <c r="Y631" s="11"/>
      <c r="Z631" s="11"/>
      <c r="AB631" s="11"/>
      <c r="AC631" s="11"/>
      <c r="AD631" s="11"/>
      <c r="AE631" s="4"/>
      <c r="AF631" s="4"/>
    </row>
    <row r="632" spans="1:37">
      <c r="A632" s="56"/>
      <c r="B632" s="11"/>
      <c r="C632" s="11"/>
      <c r="D632" s="11"/>
      <c r="E632" s="11"/>
      <c r="F632" s="204"/>
      <c r="G632" s="11"/>
      <c r="H632" s="204"/>
      <c r="I632" s="11"/>
      <c r="J632" s="11"/>
      <c r="K632" s="185"/>
      <c r="M632" s="204"/>
      <c r="N632" s="70"/>
      <c r="P632" s="190" t="e">
        <f t="shared" si="0"/>
        <v>#DIV/0!</v>
      </c>
      <c r="Q632" s="11"/>
      <c r="R632" s="11"/>
      <c r="S632" s="11"/>
      <c r="T632" s="376" t="e">
        <f t="shared" si="1"/>
        <v>#DIV/0!</v>
      </c>
      <c r="U632" s="11"/>
      <c r="V632" s="11"/>
      <c r="W632" s="11"/>
      <c r="Y632" s="11"/>
      <c r="Z632" s="11"/>
      <c r="AB632" s="11"/>
      <c r="AC632" s="11"/>
      <c r="AD632" s="11"/>
      <c r="AE632" s="4"/>
      <c r="AF632" s="4"/>
    </row>
    <row r="633" spans="1:37">
      <c r="A633" s="56"/>
      <c r="B633" s="11"/>
      <c r="C633" s="11"/>
      <c r="D633" s="11"/>
      <c r="E633" s="11"/>
      <c r="F633" s="204"/>
      <c r="G633" s="11"/>
      <c r="H633" s="204"/>
      <c r="I633" s="11"/>
      <c r="J633" s="11"/>
      <c r="K633" s="185"/>
      <c r="M633" s="204"/>
      <c r="N633" s="70"/>
      <c r="P633" s="190" t="e">
        <f t="shared" si="0"/>
        <v>#DIV/0!</v>
      </c>
      <c r="Q633" s="11"/>
      <c r="R633" s="11"/>
      <c r="S633" s="11"/>
      <c r="T633" s="376" t="e">
        <f t="shared" si="1"/>
        <v>#DIV/0!</v>
      </c>
      <c r="U633" s="11"/>
      <c r="V633" s="11"/>
      <c r="W633" s="11"/>
      <c r="Y633" s="11"/>
      <c r="Z633" s="11"/>
      <c r="AB633" s="11"/>
      <c r="AC633" s="11"/>
      <c r="AD633" s="11"/>
      <c r="AE633" s="4"/>
      <c r="AF633" s="4"/>
    </row>
    <row r="634" spans="1:37" ht="13.8" thickBot="1">
      <c r="A634" s="56"/>
      <c r="B634" s="91"/>
      <c r="C634" s="91"/>
      <c r="D634" s="91"/>
      <c r="E634" s="91"/>
      <c r="F634" s="205"/>
      <c r="G634" s="91"/>
      <c r="H634" s="205"/>
      <c r="I634" s="91"/>
      <c r="J634" s="91"/>
      <c r="K634" s="360"/>
      <c r="M634" s="205"/>
      <c r="N634" s="83"/>
      <c r="P634" s="190" t="e">
        <f t="shared" si="0"/>
        <v>#DIV/0!</v>
      </c>
      <c r="Q634" s="11"/>
      <c r="R634" s="11"/>
      <c r="S634" s="11"/>
      <c r="T634" s="376" t="e">
        <f t="shared" si="1"/>
        <v>#DIV/0!</v>
      </c>
      <c r="U634" s="11"/>
      <c r="V634" s="11"/>
      <c r="W634" s="11"/>
      <c r="Y634" s="91"/>
      <c r="Z634" s="91"/>
      <c r="AB634" s="91"/>
      <c r="AC634" s="91"/>
      <c r="AD634" s="91"/>
      <c r="AE634" s="4"/>
      <c r="AF634" s="4"/>
    </row>
    <row r="635" spans="1:37" ht="13.8" thickBot="1">
      <c r="A635" s="56"/>
      <c r="B635" s="92" t="s">
        <v>55</v>
      </c>
      <c r="C635" s="99"/>
      <c r="D635" s="99"/>
      <c r="E635" s="99"/>
      <c r="F635" s="206">
        <f>SUM(F21:F634)</f>
        <v>272207443</v>
      </c>
      <c r="G635" s="94"/>
      <c r="H635" s="206"/>
      <c r="I635" s="94"/>
      <c r="J635" s="94">
        <f>SUM(J21:J634)</f>
        <v>56277924.579999983</v>
      </c>
      <c r="K635" s="361">
        <v>103177277</v>
      </c>
      <c r="M635" s="206">
        <f>SUM(M21:M634)</f>
        <v>504174</v>
      </c>
      <c r="N635" s="95"/>
      <c r="P635" s="390">
        <f t="shared" si="0"/>
        <v>111.62401190858708</v>
      </c>
      <c r="Q635" s="98" t="s">
        <v>56</v>
      </c>
      <c r="R635" s="98" t="s">
        <v>56</v>
      </c>
      <c r="S635" s="98" t="s">
        <v>56</v>
      </c>
      <c r="T635" s="354">
        <f t="shared" si="1"/>
        <v>539.9077362180517</v>
      </c>
      <c r="U635" s="98" t="s">
        <v>56</v>
      </c>
      <c r="V635" s="98" t="s">
        <v>56</v>
      </c>
      <c r="W635" s="100" t="s">
        <v>56</v>
      </c>
      <c r="Y635" s="206">
        <f>SUM(Y21:Y634)</f>
        <v>56277924.579999983</v>
      </c>
      <c r="Z635" s="178">
        <v>93306254</v>
      </c>
      <c r="AB635" s="186">
        <v>55974760</v>
      </c>
      <c r="AC635" s="206">
        <f>SUM(AC21:AC634)</f>
        <v>69710487.979999989</v>
      </c>
      <c r="AD635" s="95"/>
      <c r="AE635" s="4"/>
      <c r="AF635" s="4"/>
    </row>
    <row r="636" spans="1:37" s="4" customFormat="1">
      <c r="A636" s="56"/>
      <c r="F636" s="199"/>
      <c r="H636" s="199"/>
      <c r="M636" s="213"/>
      <c r="P636" s="387"/>
      <c r="T636" s="393"/>
      <c r="Y636" s="51"/>
      <c r="AB636" s="51"/>
      <c r="AH636" s="74"/>
      <c r="AI636" s="74"/>
      <c r="AJ636" s="74"/>
      <c r="AK636" s="74"/>
    </row>
    <row r="637" spans="1:37" ht="66">
      <c r="A637" s="188">
        <v>44835</v>
      </c>
      <c r="B637" s="78" t="s">
        <v>37</v>
      </c>
      <c r="C637" s="78" t="s">
        <v>38</v>
      </c>
      <c r="D637" s="78" t="s">
        <v>39</v>
      </c>
      <c r="E637" s="78" t="s">
        <v>40</v>
      </c>
      <c r="F637" s="203" t="s">
        <v>41</v>
      </c>
      <c r="G637" s="78" t="s">
        <v>41</v>
      </c>
      <c r="H637" s="203" t="s">
        <v>42</v>
      </c>
      <c r="I637" s="78" t="s">
        <v>42</v>
      </c>
      <c r="J637" s="78" t="s">
        <v>43</v>
      </c>
      <c r="K637" s="78" t="s">
        <v>44</v>
      </c>
      <c r="L637" s="61"/>
      <c r="M637" s="214" t="s">
        <v>45</v>
      </c>
      <c r="N637" s="49" t="s">
        <v>45</v>
      </c>
      <c r="O637" s="71"/>
      <c r="P637" s="389" t="s">
        <v>46</v>
      </c>
      <c r="Q637" s="68" t="s">
        <v>46</v>
      </c>
      <c r="R637" s="68" t="s">
        <v>47</v>
      </c>
      <c r="S637" s="68" t="s">
        <v>47</v>
      </c>
      <c r="T637" s="395" t="s">
        <v>48</v>
      </c>
      <c r="U637" s="68" t="s">
        <v>48</v>
      </c>
      <c r="V637" s="68" t="s">
        <v>49</v>
      </c>
      <c r="W637" s="68" t="s">
        <v>49</v>
      </c>
      <c r="X637" s="71"/>
      <c r="Y637" s="50" t="s">
        <v>50</v>
      </c>
      <c r="Z637" s="50" t="s">
        <v>51</v>
      </c>
      <c r="AB637" s="50" t="s">
        <v>52</v>
      </c>
      <c r="AC637" s="50" t="s">
        <v>53</v>
      </c>
      <c r="AD637" s="50" t="s">
        <v>54</v>
      </c>
      <c r="AE637" s="4"/>
      <c r="AF637" s="4"/>
    </row>
    <row r="638" spans="1:37">
      <c r="A638" s="56"/>
      <c r="B638" s="363"/>
      <c r="C638" s="11" t="s">
        <v>1387</v>
      </c>
      <c r="D638" s="11"/>
      <c r="E638" s="11" t="s">
        <v>1387</v>
      </c>
      <c r="F638" s="11"/>
      <c r="G638" s="11"/>
      <c r="H638" s="11"/>
      <c r="I638" s="11"/>
      <c r="J638" s="375"/>
      <c r="K638" s="11">
        <v>86133263</v>
      </c>
      <c r="M638" s="11"/>
      <c r="N638" s="70"/>
      <c r="P638" s="190" t="e">
        <f>J638/M638</f>
        <v>#DIV/0!</v>
      </c>
      <c r="Q638" s="11"/>
      <c r="R638" s="11"/>
      <c r="S638" s="11"/>
      <c r="T638" s="376"/>
      <c r="U638" s="11"/>
      <c r="V638" s="11"/>
      <c r="W638" s="11"/>
      <c r="Y638" s="185"/>
      <c r="Z638" s="185"/>
      <c r="AA638" s="377"/>
      <c r="AB638" s="185"/>
      <c r="AC638" s="185"/>
      <c r="AD638" s="185"/>
      <c r="AE638" s="4"/>
      <c r="AF638" s="4"/>
    </row>
    <row r="639" spans="1:37">
      <c r="A639" s="56"/>
      <c r="B639" s="11"/>
      <c r="C639" s="11" t="s">
        <v>90</v>
      </c>
      <c r="D639" s="11"/>
      <c r="E639" s="11" t="s">
        <v>91</v>
      </c>
      <c r="F639" s="11">
        <v>1766001</v>
      </c>
      <c r="G639" s="11"/>
      <c r="H639" s="11"/>
      <c r="I639" s="11"/>
      <c r="J639" s="375">
        <v>338080.58000000037</v>
      </c>
      <c r="K639" s="11"/>
      <c r="M639" s="11">
        <v>4440</v>
      </c>
      <c r="N639" s="70"/>
      <c r="P639" s="190">
        <f t="shared" ref="P639:P893" si="42">J639/M639</f>
        <v>76.144274774774857</v>
      </c>
      <c r="Q639" s="11"/>
      <c r="R639" s="11"/>
      <c r="S639" s="11"/>
      <c r="T639" s="376">
        <f t="shared" ref="T639:T702" si="43">F639/M639</f>
        <v>397.74797297297295</v>
      </c>
      <c r="U639" s="11"/>
      <c r="V639" s="11"/>
      <c r="W639" s="11"/>
      <c r="Y639" s="185">
        <v>338080.58000000037</v>
      </c>
      <c r="Z639" s="185">
        <f t="shared" ref="Z639:Z702" si="44">ROUND($Z$1239*Y639/$Y$1239,2)</f>
        <v>590445.54</v>
      </c>
      <c r="AA639" s="377"/>
      <c r="AB639" s="185">
        <f t="shared" ref="AB639:AB702" si="45">ROUND($AB$1239*Y639/$Y$1239,2)</f>
        <v>270732.34999999998</v>
      </c>
      <c r="AC639" s="185">
        <v>378074.39</v>
      </c>
      <c r="AD639" s="185"/>
      <c r="AE639" s="4"/>
      <c r="AF639" s="4"/>
    </row>
    <row r="640" spans="1:37">
      <c r="A640" s="56"/>
      <c r="B640" s="11"/>
      <c r="C640" s="11" t="s">
        <v>90</v>
      </c>
      <c r="D640" s="11"/>
      <c r="E640" s="11" t="s">
        <v>147</v>
      </c>
      <c r="F640" s="11">
        <v>427</v>
      </c>
      <c r="G640" s="11"/>
      <c r="H640" s="11"/>
      <c r="I640" s="11"/>
      <c r="J640" s="375">
        <v>84.98</v>
      </c>
      <c r="K640" s="11"/>
      <c r="M640" s="11">
        <v>1</v>
      </c>
      <c r="N640" s="70"/>
      <c r="P640" s="190">
        <f t="shared" si="42"/>
        <v>84.98</v>
      </c>
      <c r="Q640" s="11"/>
      <c r="R640" s="11"/>
      <c r="S640" s="11"/>
      <c r="T640" s="376">
        <f t="shared" si="43"/>
        <v>427</v>
      </c>
      <c r="U640" s="11"/>
      <c r="V640" s="11"/>
      <c r="W640" s="11"/>
      <c r="Y640" s="185">
        <v>84.98</v>
      </c>
      <c r="Z640" s="185">
        <f t="shared" si="44"/>
        <v>148.41</v>
      </c>
      <c r="AA640" s="377"/>
      <c r="AB640" s="185">
        <f t="shared" si="45"/>
        <v>68.05</v>
      </c>
      <c r="AC640" s="185">
        <v>95.03</v>
      </c>
      <c r="AD640" s="185"/>
      <c r="AE640" s="4"/>
      <c r="AF640" s="4"/>
    </row>
    <row r="641" spans="1:32">
      <c r="A641" s="56"/>
      <c r="B641" s="11"/>
      <c r="C641" s="11" t="s">
        <v>90</v>
      </c>
      <c r="D641" s="11"/>
      <c r="E641" s="11" t="s">
        <v>92</v>
      </c>
      <c r="F641" s="11">
        <v>82450</v>
      </c>
      <c r="G641" s="11"/>
      <c r="H641" s="11"/>
      <c r="I641" s="11"/>
      <c r="J641" s="375">
        <v>15737.990000000005</v>
      </c>
      <c r="K641" s="11"/>
      <c r="M641" s="11">
        <v>183</v>
      </c>
      <c r="N641" s="70"/>
      <c r="P641" s="190">
        <f t="shared" si="42"/>
        <v>85.999945355191286</v>
      </c>
      <c r="Q641" s="11"/>
      <c r="R641" s="11"/>
      <c r="S641" s="11"/>
      <c r="T641" s="376">
        <f t="shared" si="43"/>
        <v>450.54644808743171</v>
      </c>
      <c r="U641" s="11"/>
      <c r="V641" s="11"/>
      <c r="W641" s="11"/>
      <c r="Y641" s="185">
        <v>15737.990000000005</v>
      </c>
      <c r="Z641" s="185">
        <f t="shared" si="44"/>
        <v>27485.83</v>
      </c>
      <c r="AA641" s="377"/>
      <c r="AB641" s="185">
        <f t="shared" si="45"/>
        <v>12602.86</v>
      </c>
      <c r="AC641" s="185">
        <v>17599.740000000002</v>
      </c>
      <c r="AD641" s="185"/>
      <c r="AE641" s="4"/>
      <c r="AF641" s="4"/>
    </row>
    <row r="642" spans="1:32">
      <c r="A642" s="56"/>
      <c r="B642" s="11"/>
      <c r="C642" s="11" t="s">
        <v>647</v>
      </c>
      <c r="D642" s="11"/>
      <c r="E642" s="11" t="s">
        <v>91</v>
      </c>
      <c r="F642" s="11">
        <v>410861</v>
      </c>
      <c r="G642" s="11"/>
      <c r="H642" s="11"/>
      <c r="I642" s="11"/>
      <c r="J642" s="375">
        <v>78266.890000000116</v>
      </c>
      <c r="K642" s="11"/>
      <c r="M642" s="11">
        <v>890</v>
      </c>
      <c r="N642" s="70"/>
      <c r="P642" s="190">
        <f t="shared" si="42"/>
        <v>87.940325842696765</v>
      </c>
      <c r="Q642" s="11"/>
      <c r="R642" s="11"/>
      <c r="S642" s="11"/>
      <c r="T642" s="376">
        <f t="shared" si="43"/>
        <v>461.64157303370786</v>
      </c>
      <c r="U642" s="11"/>
      <c r="V642" s="11"/>
      <c r="W642" s="11"/>
      <c r="Y642" s="185">
        <v>78266.890000000116</v>
      </c>
      <c r="Z642" s="185">
        <f t="shared" si="44"/>
        <v>136690.29999999999</v>
      </c>
      <c r="AA642" s="377"/>
      <c r="AB642" s="185">
        <f t="shared" si="45"/>
        <v>62675.53</v>
      </c>
      <c r="AC642" s="185">
        <v>87525.6</v>
      </c>
      <c r="AD642" s="185"/>
      <c r="AE642" s="4"/>
      <c r="AF642" s="4"/>
    </row>
    <row r="643" spans="1:32">
      <c r="A643" s="56"/>
      <c r="B643" s="11"/>
      <c r="C643" s="11" t="s">
        <v>647</v>
      </c>
      <c r="D643" s="11"/>
      <c r="E643" s="11" t="s">
        <v>92</v>
      </c>
      <c r="F643" s="11">
        <v>1474</v>
      </c>
      <c r="G643" s="11"/>
      <c r="H643" s="11"/>
      <c r="I643" s="11"/>
      <c r="J643" s="375">
        <v>284.66999999999996</v>
      </c>
      <c r="K643" s="11"/>
      <c r="M643" s="11">
        <v>2</v>
      </c>
      <c r="N643" s="70"/>
      <c r="P643" s="190">
        <f t="shared" si="42"/>
        <v>142.33499999999998</v>
      </c>
      <c r="Q643" s="11"/>
      <c r="R643" s="11"/>
      <c r="S643" s="11"/>
      <c r="T643" s="376">
        <f t="shared" si="43"/>
        <v>737</v>
      </c>
      <c r="U643" s="11"/>
      <c r="V643" s="11"/>
      <c r="W643" s="11"/>
      <c r="Y643" s="185">
        <v>284.66999999999996</v>
      </c>
      <c r="Z643" s="185">
        <f t="shared" si="44"/>
        <v>497.17</v>
      </c>
      <c r="AA643" s="377"/>
      <c r="AB643" s="185">
        <f t="shared" si="45"/>
        <v>227.96</v>
      </c>
      <c r="AC643" s="185">
        <v>318.35000000000002</v>
      </c>
      <c r="AD643" s="185"/>
      <c r="AE643" s="4"/>
      <c r="AF643" s="4"/>
    </row>
    <row r="644" spans="1:32">
      <c r="A644" s="56"/>
      <c r="B644" s="11"/>
      <c r="C644" s="11" t="s">
        <v>93</v>
      </c>
      <c r="D644" s="11"/>
      <c r="E644" s="11" t="s">
        <v>94</v>
      </c>
      <c r="F644" s="11">
        <v>233376</v>
      </c>
      <c r="G644" s="11"/>
      <c r="H644" s="11"/>
      <c r="I644" s="11"/>
      <c r="J644" s="375">
        <v>43774.950000000033</v>
      </c>
      <c r="K644" s="11"/>
      <c r="M644" s="11">
        <v>538</v>
      </c>
      <c r="N644" s="70"/>
      <c r="P644" s="190">
        <f t="shared" si="42"/>
        <v>81.366078066914554</v>
      </c>
      <c r="Q644" s="11"/>
      <c r="R644" s="11"/>
      <c r="S644" s="11"/>
      <c r="T644" s="376">
        <f t="shared" si="43"/>
        <v>433.78438661710038</v>
      </c>
      <c r="U644" s="11"/>
      <c r="V644" s="11"/>
      <c r="W644" s="11"/>
      <c r="Y644" s="185">
        <v>43774.950000000033</v>
      </c>
      <c r="Z644" s="185">
        <f t="shared" si="44"/>
        <v>76451.37</v>
      </c>
      <c r="AA644" s="377"/>
      <c r="AB644" s="185">
        <f t="shared" si="45"/>
        <v>35054.65</v>
      </c>
      <c r="AC644" s="185">
        <v>48953.38</v>
      </c>
      <c r="AD644" s="185"/>
      <c r="AE644" s="4"/>
      <c r="AF644" s="4"/>
    </row>
    <row r="645" spans="1:32">
      <c r="A645" s="56"/>
      <c r="B645" s="11"/>
      <c r="C645" s="11" t="s">
        <v>513</v>
      </c>
      <c r="D645" s="11"/>
      <c r="E645" s="11" t="s">
        <v>163</v>
      </c>
      <c r="F645" s="11">
        <v>10881</v>
      </c>
      <c r="G645" s="11"/>
      <c r="H645" s="11"/>
      <c r="I645" s="11"/>
      <c r="J645" s="375">
        <v>1694.0300000000002</v>
      </c>
      <c r="K645" s="11"/>
      <c r="M645" s="11">
        <v>20</v>
      </c>
      <c r="N645" s="70"/>
      <c r="P645" s="190">
        <f t="shared" si="42"/>
        <v>84.70150000000001</v>
      </c>
      <c r="Q645" s="11"/>
      <c r="R645" s="11"/>
      <c r="S645" s="11"/>
      <c r="T645" s="376">
        <f t="shared" si="43"/>
        <v>544.04999999999995</v>
      </c>
      <c r="U645" s="11"/>
      <c r="V645" s="11"/>
      <c r="W645" s="11"/>
      <c r="Y645" s="185">
        <v>1694.0300000000002</v>
      </c>
      <c r="Z645" s="185">
        <f t="shared" si="44"/>
        <v>2958.56</v>
      </c>
      <c r="AA645" s="377"/>
      <c r="AB645" s="185">
        <f t="shared" si="45"/>
        <v>1356.57</v>
      </c>
      <c r="AC645" s="185">
        <v>1894.43</v>
      </c>
      <c r="AD645" s="185"/>
      <c r="AE645" s="4"/>
      <c r="AF645" s="4"/>
    </row>
    <row r="646" spans="1:32">
      <c r="A646" s="56"/>
      <c r="B646" s="11"/>
      <c r="C646" s="11" t="s">
        <v>95</v>
      </c>
      <c r="D646" s="11"/>
      <c r="E646" s="11" t="s">
        <v>96</v>
      </c>
      <c r="F646" s="11">
        <v>624671</v>
      </c>
      <c r="G646" s="11"/>
      <c r="H646" s="11"/>
      <c r="I646" s="11"/>
      <c r="J646" s="375">
        <v>118035.40999999992</v>
      </c>
      <c r="K646" s="11"/>
      <c r="M646" s="11">
        <v>973</v>
      </c>
      <c r="N646" s="70"/>
      <c r="P646" s="190">
        <f t="shared" si="42"/>
        <v>121.31080164439868</v>
      </c>
      <c r="Q646" s="11"/>
      <c r="R646" s="11"/>
      <c r="S646" s="11"/>
      <c r="T646" s="376">
        <f t="shared" si="43"/>
        <v>642.00513874614592</v>
      </c>
      <c r="U646" s="11"/>
      <c r="V646" s="11"/>
      <c r="W646" s="11"/>
      <c r="Y646" s="185">
        <v>118035.40999999992</v>
      </c>
      <c r="Z646" s="185">
        <f t="shared" si="44"/>
        <v>206144.59</v>
      </c>
      <c r="AA646" s="377"/>
      <c r="AB646" s="185">
        <f t="shared" si="45"/>
        <v>94521.86</v>
      </c>
      <c r="AC646" s="185">
        <v>131998.60999999999</v>
      </c>
      <c r="AD646" s="185"/>
      <c r="AE646" s="4"/>
      <c r="AF646" s="4"/>
    </row>
    <row r="647" spans="1:32">
      <c r="A647" s="56"/>
      <c r="B647" s="11"/>
      <c r="C647" s="11" t="s">
        <v>95</v>
      </c>
      <c r="D647" s="11"/>
      <c r="E647" s="11" t="s">
        <v>212</v>
      </c>
      <c r="F647" s="11">
        <v>1838</v>
      </c>
      <c r="G647" s="11"/>
      <c r="H647" s="11"/>
      <c r="I647" s="11"/>
      <c r="J647" s="375">
        <v>353.65</v>
      </c>
      <c r="K647" s="11"/>
      <c r="M647" s="11">
        <v>2</v>
      </c>
      <c r="N647" s="70"/>
      <c r="P647" s="190">
        <f t="shared" si="42"/>
        <v>176.82499999999999</v>
      </c>
      <c r="Q647" s="11"/>
      <c r="R647" s="11"/>
      <c r="S647" s="11"/>
      <c r="T647" s="376">
        <f t="shared" si="43"/>
        <v>919</v>
      </c>
      <c r="U647" s="11"/>
      <c r="V647" s="11"/>
      <c r="W647" s="11"/>
      <c r="Y647" s="185">
        <v>353.65</v>
      </c>
      <c r="Z647" s="185">
        <f t="shared" si="44"/>
        <v>617.64</v>
      </c>
      <c r="AA647" s="377"/>
      <c r="AB647" s="185">
        <f t="shared" si="45"/>
        <v>283.2</v>
      </c>
      <c r="AC647" s="185">
        <v>395.49</v>
      </c>
      <c r="AD647" s="185"/>
      <c r="AE647" s="4"/>
      <c r="AF647" s="4"/>
    </row>
    <row r="648" spans="1:32">
      <c r="A648" s="56"/>
      <c r="B648" s="11"/>
      <c r="C648" s="11" t="s">
        <v>95</v>
      </c>
      <c r="D648" s="11"/>
      <c r="E648" s="11" t="s">
        <v>163</v>
      </c>
      <c r="F648" s="11">
        <v>301</v>
      </c>
      <c r="G648" s="11"/>
      <c r="H648" s="11"/>
      <c r="I648" s="11"/>
      <c r="J648" s="375">
        <v>61.44</v>
      </c>
      <c r="K648" s="11"/>
      <c r="M648" s="11">
        <v>1</v>
      </c>
      <c r="N648" s="70"/>
      <c r="P648" s="190">
        <f t="shared" si="42"/>
        <v>61.44</v>
      </c>
      <c r="Q648" s="11"/>
      <c r="R648" s="11"/>
      <c r="S648" s="11"/>
      <c r="T648" s="376">
        <f t="shared" si="43"/>
        <v>301</v>
      </c>
      <c r="U648" s="11"/>
      <c r="V648" s="11"/>
      <c r="W648" s="11"/>
      <c r="Y648" s="185">
        <v>61.44</v>
      </c>
      <c r="Z648" s="185">
        <f t="shared" si="44"/>
        <v>107.3</v>
      </c>
      <c r="AA648" s="377"/>
      <c r="AB648" s="185">
        <f t="shared" si="45"/>
        <v>49.2</v>
      </c>
      <c r="AC648" s="185">
        <v>68.709999999999994</v>
      </c>
      <c r="AD648" s="185"/>
      <c r="AE648" s="4"/>
      <c r="AF648" s="4"/>
    </row>
    <row r="649" spans="1:32">
      <c r="A649" s="56"/>
      <c r="B649" s="11"/>
      <c r="C649" s="11" t="s">
        <v>467</v>
      </c>
      <c r="D649" s="11"/>
      <c r="E649" s="11" t="s">
        <v>127</v>
      </c>
      <c r="F649" s="11">
        <v>18766</v>
      </c>
      <c r="G649" s="11"/>
      <c r="H649" s="11"/>
      <c r="I649" s="11"/>
      <c r="J649" s="375">
        <v>3736.1200000000003</v>
      </c>
      <c r="K649" s="11"/>
      <c r="M649" s="11">
        <v>29</v>
      </c>
      <c r="N649" s="70"/>
      <c r="P649" s="190">
        <f t="shared" si="42"/>
        <v>128.83172413793105</v>
      </c>
      <c r="Q649" s="11"/>
      <c r="R649" s="11"/>
      <c r="S649" s="11"/>
      <c r="T649" s="376">
        <f t="shared" si="43"/>
        <v>647.10344827586209</v>
      </c>
      <c r="U649" s="11"/>
      <c r="V649" s="11"/>
      <c r="W649" s="11"/>
      <c r="Y649" s="185">
        <v>3736.1200000000003</v>
      </c>
      <c r="Z649" s="185">
        <f t="shared" si="44"/>
        <v>6525</v>
      </c>
      <c r="AA649" s="377"/>
      <c r="AB649" s="185">
        <f t="shared" si="45"/>
        <v>2991.86</v>
      </c>
      <c r="AC649" s="185">
        <v>4178.09</v>
      </c>
      <c r="AD649" s="185"/>
      <c r="AE649" s="4"/>
      <c r="AF649" s="4"/>
    </row>
    <row r="650" spans="1:32">
      <c r="A650" s="56"/>
      <c r="B650" s="11"/>
      <c r="C650" s="11" t="s">
        <v>1388</v>
      </c>
      <c r="D650" s="11"/>
      <c r="E650" s="11" t="s">
        <v>111</v>
      </c>
      <c r="F650" s="11">
        <v>158</v>
      </c>
      <c r="G650" s="11"/>
      <c r="H650" s="11"/>
      <c r="I650" s="11"/>
      <c r="J650" s="375">
        <v>36.090000000000003</v>
      </c>
      <c r="K650" s="11"/>
      <c r="M650" s="11">
        <v>1</v>
      </c>
      <c r="N650" s="70"/>
      <c r="P650" s="190">
        <f t="shared" si="42"/>
        <v>36.090000000000003</v>
      </c>
      <c r="Q650" s="11"/>
      <c r="R650" s="11"/>
      <c r="S650" s="11"/>
      <c r="T650" s="376">
        <f t="shared" si="43"/>
        <v>158</v>
      </c>
      <c r="U650" s="11"/>
      <c r="V650" s="11"/>
      <c r="W650" s="11"/>
      <c r="Y650" s="185">
        <v>36.090000000000003</v>
      </c>
      <c r="Z650" s="185">
        <f t="shared" si="44"/>
        <v>63.03</v>
      </c>
      <c r="AA650" s="377"/>
      <c r="AB650" s="185">
        <f t="shared" si="45"/>
        <v>28.9</v>
      </c>
      <c r="AC650" s="185">
        <v>40.36</v>
      </c>
      <c r="AD650" s="185"/>
      <c r="AE650" s="4"/>
      <c r="AF650" s="4"/>
    </row>
    <row r="651" spans="1:32">
      <c r="A651" s="56"/>
      <c r="B651" s="11"/>
      <c r="C651" s="11" t="s">
        <v>97</v>
      </c>
      <c r="D651" s="11"/>
      <c r="E651" s="11" t="s">
        <v>98</v>
      </c>
      <c r="F651" s="11">
        <v>20874</v>
      </c>
      <c r="G651" s="11"/>
      <c r="H651" s="11"/>
      <c r="I651" s="11"/>
      <c r="J651" s="375">
        <v>3580.2300000000009</v>
      </c>
      <c r="K651" s="11"/>
      <c r="M651" s="11">
        <v>30</v>
      </c>
      <c r="N651" s="70"/>
      <c r="P651" s="190">
        <f t="shared" si="42"/>
        <v>119.34100000000004</v>
      </c>
      <c r="Q651" s="11"/>
      <c r="R651" s="11"/>
      <c r="S651" s="11"/>
      <c r="T651" s="376">
        <f t="shared" si="43"/>
        <v>695.8</v>
      </c>
      <c r="U651" s="11"/>
      <c r="V651" s="11"/>
      <c r="W651" s="11"/>
      <c r="Y651" s="185">
        <v>3580.2300000000009</v>
      </c>
      <c r="Z651" s="185">
        <f t="shared" si="44"/>
        <v>6252.74</v>
      </c>
      <c r="AA651" s="377"/>
      <c r="AB651" s="185">
        <f t="shared" si="45"/>
        <v>2867.02</v>
      </c>
      <c r="AC651" s="185">
        <v>4003.76</v>
      </c>
      <c r="AD651" s="185"/>
      <c r="AE651" s="4"/>
      <c r="AF651" s="4"/>
    </row>
    <row r="652" spans="1:32">
      <c r="A652" s="56"/>
      <c r="B652" s="11"/>
      <c r="C652" s="11" t="s">
        <v>99</v>
      </c>
      <c r="D652" s="11"/>
      <c r="E652" s="11" t="s">
        <v>100</v>
      </c>
      <c r="F652" s="11">
        <v>2147496</v>
      </c>
      <c r="G652" s="11"/>
      <c r="H652" s="11"/>
      <c r="I652" s="11"/>
      <c r="J652" s="375">
        <v>405745.31999999931</v>
      </c>
      <c r="K652" s="11"/>
      <c r="M652" s="11">
        <v>4023</v>
      </c>
      <c r="N652" s="70"/>
      <c r="P652" s="190">
        <f t="shared" si="42"/>
        <v>100.8564056674122</v>
      </c>
      <c r="Q652" s="11"/>
      <c r="R652" s="11"/>
      <c r="S652" s="11"/>
      <c r="T652" s="376">
        <f t="shared" si="43"/>
        <v>533.80462341536168</v>
      </c>
      <c r="U652" s="11"/>
      <c r="V652" s="11"/>
      <c r="W652" s="11"/>
      <c r="Y652" s="185">
        <v>405745.31999999931</v>
      </c>
      <c r="Z652" s="185">
        <f t="shared" si="44"/>
        <v>708619.57</v>
      </c>
      <c r="AA652" s="377"/>
      <c r="AB652" s="185">
        <f t="shared" si="45"/>
        <v>324917.76000000001</v>
      </c>
      <c r="AC652" s="185">
        <v>453743.64</v>
      </c>
      <c r="AD652" s="185"/>
      <c r="AE652" s="4"/>
      <c r="AF652" s="4"/>
    </row>
    <row r="653" spans="1:32">
      <c r="A653" s="56"/>
      <c r="B653" s="11"/>
      <c r="C653" s="11" t="s">
        <v>101</v>
      </c>
      <c r="D653" s="11"/>
      <c r="E653" s="11" t="s">
        <v>103</v>
      </c>
      <c r="F653" s="11">
        <v>5668908</v>
      </c>
      <c r="G653" s="11"/>
      <c r="H653" s="11"/>
      <c r="I653" s="11"/>
      <c r="J653" s="375">
        <v>1085083.2399999998</v>
      </c>
      <c r="K653" s="11"/>
      <c r="M653" s="11">
        <v>16353</v>
      </c>
      <c r="N653" s="70"/>
      <c r="P653" s="190">
        <f t="shared" si="42"/>
        <v>66.353772396502151</v>
      </c>
      <c r="Q653" s="11"/>
      <c r="R653" s="11"/>
      <c r="S653" s="11"/>
      <c r="T653" s="376">
        <f t="shared" si="43"/>
        <v>346.6585947532563</v>
      </c>
      <c r="U653" s="11"/>
      <c r="V653" s="11"/>
      <c r="W653" s="11"/>
      <c r="Y653" s="185">
        <v>1085083.2399999998</v>
      </c>
      <c r="Z653" s="185">
        <f t="shared" si="44"/>
        <v>1895058.74</v>
      </c>
      <c r="AA653" s="377"/>
      <c r="AB653" s="185">
        <f t="shared" si="45"/>
        <v>868926.38</v>
      </c>
      <c r="AC653" s="185">
        <v>1213444.97</v>
      </c>
      <c r="AD653" s="185"/>
      <c r="AE653" s="4"/>
      <c r="AF653" s="4"/>
    </row>
    <row r="654" spans="1:32">
      <c r="A654" s="56"/>
      <c r="B654" s="11"/>
      <c r="C654" s="11" t="s">
        <v>101</v>
      </c>
      <c r="D654" s="11"/>
      <c r="E654" s="11" t="s">
        <v>301</v>
      </c>
      <c r="F654" s="11">
        <v>113</v>
      </c>
      <c r="G654" s="11"/>
      <c r="H654" s="11"/>
      <c r="I654" s="11"/>
      <c r="J654" s="375">
        <v>26.57</v>
      </c>
      <c r="K654" s="11"/>
      <c r="M654" s="11">
        <v>1</v>
      </c>
      <c r="N654" s="70"/>
      <c r="P654" s="190">
        <f t="shared" si="42"/>
        <v>26.57</v>
      </c>
      <c r="Q654" s="11"/>
      <c r="R654" s="11"/>
      <c r="S654" s="11"/>
      <c r="T654" s="376">
        <f t="shared" si="43"/>
        <v>113</v>
      </c>
      <c r="U654" s="11"/>
      <c r="V654" s="11"/>
      <c r="W654" s="11"/>
      <c r="Y654" s="185">
        <v>26.57</v>
      </c>
      <c r="Z654" s="185">
        <f t="shared" si="44"/>
        <v>46.4</v>
      </c>
      <c r="AA654" s="377"/>
      <c r="AB654" s="185">
        <f t="shared" si="45"/>
        <v>21.28</v>
      </c>
      <c r="AC654" s="185">
        <v>29.71</v>
      </c>
      <c r="AD654" s="185"/>
      <c r="AE654" s="4"/>
      <c r="AF654" s="4"/>
    </row>
    <row r="655" spans="1:32">
      <c r="A655" s="56"/>
      <c r="B655" s="11"/>
      <c r="C655" s="11" t="s">
        <v>550</v>
      </c>
      <c r="D655" s="11"/>
      <c r="E655" s="11" t="s">
        <v>159</v>
      </c>
      <c r="F655" s="11">
        <v>436</v>
      </c>
      <c r="G655" s="11"/>
      <c r="H655" s="11"/>
      <c r="I655" s="11"/>
      <c r="J655" s="375">
        <v>86.88</v>
      </c>
      <c r="K655" s="11"/>
      <c r="M655" s="11">
        <v>1</v>
      </c>
      <c r="N655" s="70"/>
      <c r="P655" s="190">
        <f t="shared" si="42"/>
        <v>86.88</v>
      </c>
      <c r="Q655" s="11"/>
      <c r="R655" s="11"/>
      <c r="S655" s="11"/>
      <c r="T655" s="376">
        <f t="shared" si="43"/>
        <v>436</v>
      </c>
      <c r="U655" s="11"/>
      <c r="V655" s="11"/>
      <c r="W655" s="11"/>
      <c r="Y655" s="185">
        <v>86.88</v>
      </c>
      <c r="Z655" s="185">
        <f t="shared" si="44"/>
        <v>151.72999999999999</v>
      </c>
      <c r="AA655" s="377"/>
      <c r="AB655" s="185">
        <f t="shared" si="45"/>
        <v>69.569999999999993</v>
      </c>
      <c r="AC655" s="185">
        <v>97.16</v>
      </c>
      <c r="AD655" s="185"/>
      <c r="AE655" s="4"/>
      <c r="AF655" s="4"/>
    </row>
    <row r="656" spans="1:32">
      <c r="A656" s="56"/>
      <c r="B656" s="11"/>
      <c r="C656" s="11" t="s">
        <v>514</v>
      </c>
      <c r="D656" s="11"/>
      <c r="E656" s="11" t="s">
        <v>266</v>
      </c>
      <c r="F656" s="11">
        <v>2056</v>
      </c>
      <c r="G656" s="11"/>
      <c r="H656" s="11"/>
      <c r="I656" s="11"/>
      <c r="J656" s="375">
        <v>408.24</v>
      </c>
      <c r="K656" s="11"/>
      <c r="M656" s="11">
        <v>3</v>
      </c>
      <c r="N656" s="70"/>
      <c r="P656" s="190">
        <f t="shared" si="42"/>
        <v>136.08000000000001</v>
      </c>
      <c r="Q656" s="11"/>
      <c r="R656" s="11"/>
      <c r="S656" s="11"/>
      <c r="T656" s="376">
        <f t="shared" si="43"/>
        <v>685.33333333333337</v>
      </c>
      <c r="U656" s="11"/>
      <c r="V656" s="11"/>
      <c r="W656" s="11"/>
      <c r="Y656" s="185">
        <v>408.24</v>
      </c>
      <c r="Z656" s="185">
        <f t="shared" si="44"/>
        <v>712.98</v>
      </c>
      <c r="AA656" s="377"/>
      <c r="AB656" s="185">
        <f t="shared" si="45"/>
        <v>326.92</v>
      </c>
      <c r="AC656" s="185">
        <v>456.53</v>
      </c>
      <c r="AD656" s="185"/>
      <c r="AE656" s="4"/>
      <c r="AF656" s="4"/>
    </row>
    <row r="657" spans="1:32">
      <c r="A657" s="56"/>
      <c r="B657" s="11"/>
      <c r="C657" s="11" t="s">
        <v>104</v>
      </c>
      <c r="D657" s="11"/>
      <c r="E657" s="11" t="s">
        <v>105</v>
      </c>
      <c r="F657" s="11">
        <v>31815</v>
      </c>
      <c r="G657" s="11"/>
      <c r="H657" s="11"/>
      <c r="I657" s="11"/>
      <c r="J657" s="375">
        <v>5909.3299999999981</v>
      </c>
      <c r="K657" s="11"/>
      <c r="M657" s="11">
        <v>51</v>
      </c>
      <c r="N657" s="70"/>
      <c r="P657" s="190">
        <f t="shared" si="42"/>
        <v>115.86921568627447</v>
      </c>
      <c r="Q657" s="11"/>
      <c r="R657" s="11"/>
      <c r="S657" s="11"/>
      <c r="T657" s="376">
        <f t="shared" si="43"/>
        <v>623.82352941176475</v>
      </c>
      <c r="U657" s="11"/>
      <c r="V657" s="11"/>
      <c r="W657" s="11"/>
      <c r="Y657" s="185">
        <v>5909.3299999999981</v>
      </c>
      <c r="Z657" s="185">
        <f t="shared" si="44"/>
        <v>10320.43</v>
      </c>
      <c r="AA657" s="377"/>
      <c r="AB657" s="185">
        <f t="shared" si="45"/>
        <v>4732.1499999999996</v>
      </c>
      <c r="AC657" s="185">
        <v>6608.38</v>
      </c>
      <c r="AD657" s="185"/>
      <c r="AE657" s="4"/>
      <c r="AF657" s="4"/>
    </row>
    <row r="658" spans="1:32">
      <c r="A658" s="56"/>
      <c r="B658" s="11"/>
      <c r="C658" s="11" t="s">
        <v>106</v>
      </c>
      <c r="D658" s="11"/>
      <c r="E658" s="11" t="s">
        <v>107</v>
      </c>
      <c r="F658" s="11">
        <v>154370</v>
      </c>
      <c r="G658" s="11"/>
      <c r="H658" s="11"/>
      <c r="I658" s="11"/>
      <c r="J658" s="375">
        <v>29689.469999999987</v>
      </c>
      <c r="K658" s="11"/>
      <c r="M658" s="11">
        <v>231</v>
      </c>
      <c r="N658" s="70"/>
      <c r="P658" s="190">
        <f t="shared" si="42"/>
        <v>128.52584415584411</v>
      </c>
      <c r="Q658" s="11"/>
      <c r="R658" s="11"/>
      <c r="S658" s="11"/>
      <c r="T658" s="376">
        <f t="shared" si="43"/>
        <v>668.2683982683983</v>
      </c>
      <c r="U658" s="11"/>
      <c r="V658" s="11"/>
      <c r="W658" s="11"/>
      <c r="Y658" s="185">
        <v>29689.469999999987</v>
      </c>
      <c r="Z658" s="185">
        <f t="shared" si="44"/>
        <v>51851.59</v>
      </c>
      <c r="AA658" s="377"/>
      <c r="AB658" s="185">
        <f t="shared" si="45"/>
        <v>23775.1</v>
      </c>
      <c r="AC658" s="185">
        <v>33201.64</v>
      </c>
      <c r="AD658" s="185"/>
      <c r="AE658" s="4"/>
      <c r="AF658" s="4"/>
    </row>
    <row r="659" spans="1:32">
      <c r="A659" s="56"/>
      <c r="B659" s="11"/>
      <c r="C659" s="11" t="s">
        <v>106</v>
      </c>
      <c r="D659" s="11"/>
      <c r="E659" s="11" t="s">
        <v>223</v>
      </c>
      <c r="F659" s="11">
        <v>6221</v>
      </c>
      <c r="G659" s="11"/>
      <c r="H659" s="11"/>
      <c r="I659" s="11"/>
      <c r="J659" s="375">
        <v>1236.2999999999997</v>
      </c>
      <c r="K659" s="11"/>
      <c r="M659" s="11">
        <v>10</v>
      </c>
      <c r="N659" s="70"/>
      <c r="P659" s="190">
        <f t="shared" si="42"/>
        <v>123.62999999999997</v>
      </c>
      <c r="Q659" s="11"/>
      <c r="R659" s="11"/>
      <c r="S659" s="11"/>
      <c r="T659" s="376">
        <f t="shared" si="43"/>
        <v>622.1</v>
      </c>
      <c r="U659" s="11"/>
      <c r="V659" s="11"/>
      <c r="W659" s="11"/>
      <c r="Y659" s="185">
        <v>1236.2999999999997</v>
      </c>
      <c r="Z659" s="185">
        <f t="shared" si="44"/>
        <v>2159.15</v>
      </c>
      <c r="AA659" s="377"/>
      <c r="AB659" s="185">
        <f t="shared" si="45"/>
        <v>990.02</v>
      </c>
      <c r="AC659" s="185">
        <v>1382.55</v>
      </c>
      <c r="AD659" s="185"/>
      <c r="AE659" s="4"/>
      <c r="AF659" s="4"/>
    </row>
    <row r="660" spans="1:32">
      <c r="A660" s="56"/>
      <c r="B660" s="11"/>
      <c r="C660" s="11" t="s">
        <v>108</v>
      </c>
      <c r="D660" s="11"/>
      <c r="E660" s="11" t="s">
        <v>1389</v>
      </c>
      <c r="F660" s="11">
        <v>1098</v>
      </c>
      <c r="G660" s="11"/>
      <c r="H660" s="11"/>
      <c r="I660" s="11"/>
      <c r="J660" s="375">
        <v>219.85</v>
      </c>
      <c r="K660" s="11"/>
      <c r="M660" s="11">
        <v>1</v>
      </c>
      <c r="N660" s="70"/>
      <c r="P660" s="190">
        <f t="shared" si="42"/>
        <v>219.85</v>
      </c>
      <c r="Q660" s="11"/>
      <c r="R660" s="11"/>
      <c r="S660" s="11"/>
      <c r="T660" s="376">
        <f t="shared" si="43"/>
        <v>1098</v>
      </c>
      <c r="U660" s="11"/>
      <c r="V660" s="11"/>
      <c r="W660" s="11"/>
      <c r="Y660" s="185">
        <v>219.85</v>
      </c>
      <c r="Z660" s="185">
        <f t="shared" si="44"/>
        <v>383.96</v>
      </c>
      <c r="AA660" s="377"/>
      <c r="AB660" s="185">
        <f t="shared" si="45"/>
        <v>176.05</v>
      </c>
      <c r="AC660" s="185">
        <v>245.86</v>
      </c>
      <c r="AD660" s="185"/>
      <c r="AE660" s="4"/>
      <c r="AF660" s="4"/>
    </row>
    <row r="661" spans="1:32">
      <c r="A661" s="56"/>
      <c r="B661" s="11"/>
      <c r="C661" s="11" t="s">
        <v>108</v>
      </c>
      <c r="D661" s="11"/>
      <c r="E661" s="11" t="s">
        <v>109</v>
      </c>
      <c r="F661" s="11">
        <v>3758499</v>
      </c>
      <c r="G661" s="11"/>
      <c r="H661" s="11"/>
      <c r="I661" s="11"/>
      <c r="J661" s="375">
        <v>739309.99999999884</v>
      </c>
      <c r="K661" s="11"/>
      <c r="M661" s="11">
        <v>5565</v>
      </c>
      <c r="N661" s="70"/>
      <c r="P661" s="190">
        <f t="shared" si="42"/>
        <v>132.84995507636995</v>
      </c>
      <c r="Q661" s="11"/>
      <c r="R661" s="11"/>
      <c r="S661" s="11"/>
      <c r="T661" s="376">
        <f t="shared" si="43"/>
        <v>675.38167115902968</v>
      </c>
      <c r="U661" s="11"/>
      <c r="V661" s="11"/>
      <c r="W661" s="11"/>
      <c r="Y661" s="185">
        <v>739309.99999999884</v>
      </c>
      <c r="Z661" s="185">
        <f t="shared" si="44"/>
        <v>1291178.25</v>
      </c>
      <c r="AA661" s="377"/>
      <c r="AB661" s="185">
        <f t="shared" si="45"/>
        <v>592033.81000000006</v>
      </c>
      <c r="AC661" s="185">
        <v>826767.91</v>
      </c>
      <c r="AD661" s="185"/>
      <c r="AE661" s="4"/>
      <c r="AF661" s="4"/>
    </row>
    <row r="662" spans="1:32">
      <c r="A662" s="56"/>
      <c r="B662" s="11"/>
      <c r="C662" s="11" t="s">
        <v>108</v>
      </c>
      <c r="D662" s="11"/>
      <c r="E662" s="11" t="s">
        <v>143</v>
      </c>
      <c r="F662" s="11">
        <v>2680</v>
      </c>
      <c r="G662" s="11"/>
      <c r="H662" s="11"/>
      <c r="I662" s="11"/>
      <c r="J662" s="375">
        <v>546.30999999999995</v>
      </c>
      <c r="K662" s="11"/>
      <c r="M662" s="11">
        <v>1</v>
      </c>
      <c r="N662" s="70"/>
      <c r="P662" s="190">
        <f t="shared" si="42"/>
        <v>546.30999999999995</v>
      </c>
      <c r="Q662" s="11"/>
      <c r="R662" s="11"/>
      <c r="S662" s="11"/>
      <c r="T662" s="376">
        <f t="shared" si="43"/>
        <v>2680</v>
      </c>
      <c r="U662" s="11"/>
      <c r="V662" s="11"/>
      <c r="W662" s="11"/>
      <c r="Y662" s="185">
        <v>546.30999999999995</v>
      </c>
      <c r="Z662" s="185">
        <f t="shared" si="44"/>
        <v>954.11</v>
      </c>
      <c r="AA662" s="377"/>
      <c r="AB662" s="185">
        <f t="shared" si="45"/>
        <v>437.48</v>
      </c>
      <c r="AC662" s="185">
        <v>610.94000000000005</v>
      </c>
      <c r="AD662" s="185"/>
      <c r="AE662" s="4"/>
      <c r="AF662" s="4"/>
    </row>
    <row r="663" spans="1:32">
      <c r="A663" s="56"/>
      <c r="B663" s="11"/>
      <c r="C663" s="11" t="s">
        <v>108</v>
      </c>
      <c r="D663" s="11"/>
      <c r="E663" s="11" t="s">
        <v>480</v>
      </c>
      <c r="F663" s="11">
        <v>695</v>
      </c>
      <c r="G663" s="11"/>
      <c r="H663" s="11"/>
      <c r="I663" s="11"/>
      <c r="J663" s="375">
        <v>134.63</v>
      </c>
      <c r="K663" s="11"/>
      <c r="M663" s="11">
        <v>1</v>
      </c>
      <c r="N663" s="70"/>
      <c r="P663" s="190">
        <f t="shared" si="42"/>
        <v>134.63</v>
      </c>
      <c r="Q663" s="11"/>
      <c r="R663" s="11"/>
      <c r="S663" s="11"/>
      <c r="T663" s="376">
        <f t="shared" si="43"/>
        <v>695</v>
      </c>
      <c r="U663" s="11"/>
      <c r="V663" s="11"/>
      <c r="W663" s="11"/>
      <c r="Y663" s="185">
        <v>134.63</v>
      </c>
      <c r="Z663" s="185">
        <f t="shared" si="44"/>
        <v>235.13</v>
      </c>
      <c r="AA663" s="377"/>
      <c r="AB663" s="185">
        <f t="shared" si="45"/>
        <v>107.81</v>
      </c>
      <c r="AC663" s="185">
        <v>150.56</v>
      </c>
      <c r="AD663" s="185"/>
      <c r="AE663" s="4"/>
      <c r="AF663" s="4"/>
    </row>
    <row r="664" spans="1:32">
      <c r="A664" s="56"/>
      <c r="B664" s="11"/>
      <c r="C664" s="11" t="s">
        <v>596</v>
      </c>
      <c r="D664" s="11"/>
      <c r="E664" s="11" t="s">
        <v>102</v>
      </c>
      <c r="F664" s="11">
        <v>8046</v>
      </c>
      <c r="G664" s="11"/>
      <c r="H664" s="11"/>
      <c r="I664" s="11"/>
      <c r="J664" s="375">
        <v>1584.4700000000003</v>
      </c>
      <c r="K664" s="11"/>
      <c r="M664" s="11">
        <v>18</v>
      </c>
      <c r="N664" s="70"/>
      <c r="P664" s="190">
        <f t="shared" si="42"/>
        <v>88.026111111111121</v>
      </c>
      <c r="Q664" s="11"/>
      <c r="R664" s="11"/>
      <c r="S664" s="11"/>
      <c r="T664" s="376">
        <f t="shared" si="43"/>
        <v>447</v>
      </c>
      <c r="U664" s="11"/>
      <c r="V664" s="11"/>
      <c r="W664" s="11"/>
      <c r="Y664" s="185">
        <v>1584.4700000000003</v>
      </c>
      <c r="Z664" s="185">
        <f t="shared" si="44"/>
        <v>2767.22</v>
      </c>
      <c r="AA664" s="377"/>
      <c r="AB664" s="185">
        <f t="shared" si="45"/>
        <v>1268.83</v>
      </c>
      <c r="AC664" s="185">
        <v>1771.91</v>
      </c>
      <c r="AD664" s="185"/>
      <c r="AE664" s="4"/>
      <c r="AF664" s="4"/>
    </row>
    <row r="665" spans="1:32">
      <c r="A665" s="56"/>
      <c r="B665" s="11"/>
      <c r="C665" s="11" t="s">
        <v>596</v>
      </c>
      <c r="D665" s="11"/>
      <c r="E665" s="11" t="s">
        <v>111</v>
      </c>
      <c r="F665" s="11">
        <v>2777975</v>
      </c>
      <c r="G665" s="11"/>
      <c r="H665" s="11"/>
      <c r="I665" s="11"/>
      <c r="J665" s="375">
        <v>535222.74999999988</v>
      </c>
      <c r="K665" s="11"/>
      <c r="M665" s="11">
        <v>5320</v>
      </c>
      <c r="N665" s="70"/>
      <c r="P665" s="190">
        <f t="shared" si="42"/>
        <v>100.60578007518795</v>
      </c>
      <c r="Q665" s="11"/>
      <c r="R665" s="11"/>
      <c r="S665" s="11"/>
      <c r="T665" s="376">
        <f t="shared" si="43"/>
        <v>522.17575187969919</v>
      </c>
      <c r="U665" s="11"/>
      <c r="V665" s="11"/>
      <c r="W665" s="11"/>
      <c r="Y665" s="185">
        <v>535222.74999999988</v>
      </c>
      <c r="Z665" s="185">
        <f t="shared" si="44"/>
        <v>934747.23</v>
      </c>
      <c r="AA665" s="377"/>
      <c r="AB665" s="185">
        <f t="shared" si="45"/>
        <v>428602.3</v>
      </c>
      <c r="AC665" s="185">
        <v>598537.81999999995</v>
      </c>
      <c r="AD665" s="185"/>
      <c r="AE665" s="4"/>
      <c r="AF665" s="4"/>
    </row>
    <row r="666" spans="1:32">
      <c r="A666" s="56"/>
      <c r="B666" s="11"/>
      <c r="C666" s="11" t="s">
        <v>112</v>
      </c>
      <c r="D666" s="11"/>
      <c r="E666" s="11" t="s">
        <v>113</v>
      </c>
      <c r="F666" s="11">
        <v>1362330</v>
      </c>
      <c r="G666" s="11"/>
      <c r="H666" s="11"/>
      <c r="I666" s="11"/>
      <c r="J666" s="375">
        <v>265651.36999999941</v>
      </c>
      <c r="K666" s="11"/>
      <c r="M666" s="11">
        <v>3460</v>
      </c>
      <c r="N666" s="70"/>
      <c r="P666" s="190">
        <f t="shared" si="42"/>
        <v>76.777852601155899</v>
      </c>
      <c r="Q666" s="11"/>
      <c r="R666" s="11"/>
      <c r="S666" s="11"/>
      <c r="T666" s="376">
        <f t="shared" si="43"/>
        <v>393.73699421965318</v>
      </c>
      <c r="U666" s="11"/>
      <c r="V666" s="11"/>
      <c r="W666" s="11"/>
      <c r="Y666" s="185">
        <v>265651.36999999941</v>
      </c>
      <c r="Z666" s="185">
        <f t="shared" si="44"/>
        <v>463950.54</v>
      </c>
      <c r="AA666" s="377"/>
      <c r="AB666" s="185">
        <f t="shared" si="45"/>
        <v>212731.59</v>
      </c>
      <c r="AC666" s="185">
        <v>297077.03999999998</v>
      </c>
      <c r="AD666" s="185"/>
      <c r="AE666" s="4"/>
      <c r="AF666" s="4"/>
    </row>
    <row r="667" spans="1:32">
      <c r="A667" s="56"/>
      <c r="B667" s="11"/>
      <c r="C667" s="11" t="s">
        <v>112</v>
      </c>
      <c r="D667" s="11"/>
      <c r="E667" s="11" t="s">
        <v>114</v>
      </c>
      <c r="F667" s="11">
        <v>865791</v>
      </c>
      <c r="G667" s="11"/>
      <c r="H667" s="11"/>
      <c r="I667" s="11"/>
      <c r="J667" s="375">
        <v>173275.61000000007</v>
      </c>
      <c r="K667" s="11"/>
      <c r="M667" s="11">
        <v>1288</v>
      </c>
      <c r="N667" s="70"/>
      <c r="P667" s="190">
        <f t="shared" si="42"/>
        <v>134.53075310559012</v>
      </c>
      <c r="Q667" s="11"/>
      <c r="R667" s="11"/>
      <c r="S667" s="11"/>
      <c r="T667" s="376">
        <f t="shared" si="43"/>
        <v>672.19798136645966</v>
      </c>
      <c r="U667" s="11"/>
      <c r="V667" s="11"/>
      <c r="W667" s="11"/>
      <c r="Y667" s="185">
        <v>173275.61000000007</v>
      </c>
      <c r="Z667" s="185">
        <f t="shared" si="44"/>
        <v>302619.59999999998</v>
      </c>
      <c r="AA667" s="377"/>
      <c r="AB667" s="185">
        <f t="shared" si="45"/>
        <v>138757.79</v>
      </c>
      <c r="AC667" s="185">
        <v>193773.54</v>
      </c>
      <c r="AD667" s="185"/>
      <c r="AE667" s="4"/>
      <c r="AF667" s="4"/>
    </row>
    <row r="668" spans="1:32">
      <c r="A668" s="56"/>
      <c r="B668" s="11"/>
      <c r="C668" s="11" t="s">
        <v>112</v>
      </c>
      <c r="D668" s="11"/>
      <c r="E668" s="11" t="s">
        <v>118</v>
      </c>
      <c r="F668" s="11">
        <v>2395</v>
      </c>
      <c r="G668" s="11"/>
      <c r="H668" s="11"/>
      <c r="I668" s="11"/>
      <c r="J668" s="375">
        <v>471.9</v>
      </c>
      <c r="K668" s="11"/>
      <c r="M668" s="11">
        <v>4</v>
      </c>
      <c r="N668" s="70"/>
      <c r="P668" s="190">
        <f t="shared" si="42"/>
        <v>117.97499999999999</v>
      </c>
      <c r="Q668" s="11"/>
      <c r="R668" s="11"/>
      <c r="S668" s="11"/>
      <c r="T668" s="376">
        <f t="shared" si="43"/>
        <v>598.75</v>
      </c>
      <c r="U668" s="11"/>
      <c r="V668" s="11"/>
      <c r="W668" s="11"/>
      <c r="Y668" s="185">
        <v>471.9</v>
      </c>
      <c r="Z668" s="185">
        <f t="shared" si="44"/>
        <v>824.16</v>
      </c>
      <c r="AA668" s="377"/>
      <c r="AB668" s="185">
        <f t="shared" si="45"/>
        <v>377.89</v>
      </c>
      <c r="AC668" s="185">
        <v>527.72</v>
      </c>
      <c r="AD668" s="185"/>
      <c r="AE668" s="4"/>
      <c r="AF668" s="4"/>
    </row>
    <row r="669" spans="1:32">
      <c r="A669" s="56"/>
      <c r="B669" s="11"/>
      <c r="C669" s="11" t="s">
        <v>112</v>
      </c>
      <c r="D669" s="11"/>
      <c r="E669" s="11" t="s">
        <v>119</v>
      </c>
      <c r="F669" s="11">
        <v>7425</v>
      </c>
      <c r="G669" s="11"/>
      <c r="H669" s="11"/>
      <c r="I669" s="11"/>
      <c r="J669" s="375">
        <v>1482.8200000000006</v>
      </c>
      <c r="K669" s="11"/>
      <c r="M669" s="11">
        <v>14</v>
      </c>
      <c r="N669" s="70"/>
      <c r="P669" s="190">
        <f t="shared" si="42"/>
        <v>105.91571428571433</v>
      </c>
      <c r="Q669" s="11"/>
      <c r="R669" s="11"/>
      <c r="S669" s="11"/>
      <c r="T669" s="376">
        <f t="shared" si="43"/>
        <v>530.35714285714289</v>
      </c>
      <c r="U669" s="11"/>
      <c r="V669" s="11"/>
      <c r="W669" s="11"/>
      <c r="Y669" s="185">
        <v>1482.8200000000006</v>
      </c>
      <c r="Z669" s="185">
        <f t="shared" si="44"/>
        <v>2589.69</v>
      </c>
      <c r="AA669" s="377"/>
      <c r="AB669" s="185">
        <f t="shared" si="45"/>
        <v>1187.43</v>
      </c>
      <c r="AC669" s="185">
        <v>1658.23</v>
      </c>
      <c r="AD669" s="185"/>
      <c r="AE669" s="4"/>
      <c r="AF669" s="4"/>
    </row>
    <row r="670" spans="1:32">
      <c r="A670" s="56"/>
      <c r="B670" s="11"/>
      <c r="C670" s="11" t="s">
        <v>115</v>
      </c>
      <c r="D670" s="11"/>
      <c r="E670" s="11" t="s">
        <v>116</v>
      </c>
      <c r="F670" s="11">
        <v>358746</v>
      </c>
      <c r="G670" s="11"/>
      <c r="H670" s="11"/>
      <c r="I670" s="11"/>
      <c r="J670" s="375">
        <v>68213.709999999992</v>
      </c>
      <c r="K670" s="11"/>
      <c r="M670" s="11">
        <v>496</v>
      </c>
      <c r="N670" s="70"/>
      <c r="P670" s="190">
        <f t="shared" si="42"/>
        <v>137.52764112903225</v>
      </c>
      <c r="Q670" s="11"/>
      <c r="R670" s="11"/>
      <c r="S670" s="11"/>
      <c r="T670" s="376">
        <f t="shared" si="43"/>
        <v>723.27822580645159</v>
      </c>
      <c r="U670" s="11"/>
      <c r="V670" s="11"/>
      <c r="W670" s="11"/>
      <c r="Y670" s="185">
        <v>68213.709999999992</v>
      </c>
      <c r="Z670" s="185">
        <f t="shared" si="44"/>
        <v>119132.78</v>
      </c>
      <c r="AA670" s="377"/>
      <c r="AB670" s="185">
        <f t="shared" si="45"/>
        <v>54625.02</v>
      </c>
      <c r="AC670" s="185">
        <v>76283.16</v>
      </c>
      <c r="AD670" s="185"/>
      <c r="AE670" s="4"/>
      <c r="AF670" s="4"/>
    </row>
    <row r="671" spans="1:32">
      <c r="A671" s="56"/>
      <c r="B671" s="11"/>
      <c r="C671" s="11" t="s">
        <v>553</v>
      </c>
      <c r="D671" s="11"/>
      <c r="E671" s="11" t="s">
        <v>282</v>
      </c>
      <c r="F671" s="11">
        <v>274</v>
      </c>
      <c r="G671" s="11"/>
      <c r="H671" s="11"/>
      <c r="I671" s="11"/>
      <c r="J671" s="375">
        <v>56.55</v>
      </c>
      <c r="K671" s="11"/>
      <c r="M671" s="11">
        <v>1</v>
      </c>
      <c r="N671" s="70"/>
      <c r="P671" s="190">
        <f t="shared" si="42"/>
        <v>56.55</v>
      </c>
      <c r="Q671" s="11"/>
      <c r="R671" s="11"/>
      <c r="S671" s="11"/>
      <c r="T671" s="376">
        <f t="shared" si="43"/>
        <v>274</v>
      </c>
      <c r="U671" s="11"/>
      <c r="V671" s="11"/>
      <c r="W671" s="11"/>
      <c r="Y671" s="185">
        <v>56.55</v>
      </c>
      <c r="Z671" s="185">
        <f t="shared" si="44"/>
        <v>98.76</v>
      </c>
      <c r="AA671" s="377"/>
      <c r="AB671" s="185">
        <f t="shared" si="45"/>
        <v>45.28</v>
      </c>
      <c r="AC671" s="185">
        <v>63.24</v>
      </c>
      <c r="AD671" s="185"/>
      <c r="AE671" s="4"/>
      <c r="AF671" s="4"/>
    </row>
    <row r="672" spans="1:32">
      <c r="A672" s="56"/>
      <c r="B672" s="11"/>
      <c r="C672" s="11" t="s">
        <v>1390</v>
      </c>
      <c r="D672" s="11"/>
      <c r="E672" s="11" t="s">
        <v>98</v>
      </c>
      <c r="F672" s="11">
        <v>9790</v>
      </c>
      <c r="G672" s="11"/>
      <c r="H672" s="11"/>
      <c r="I672" s="11"/>
      <c r="J672" s="375">
        <v>1918.85</v>
      </c>
      <c r="K672" s="11"/>
      <c r="M672" s="11">
        <v>27</v>
      </c>
      <c r="N672" s="70"/>
      <c r="P672" s="190">
        <f t="shared" si="42"/>
        <v>71.068518518518516</v>
      </c>
      <c r="Q672" s="11"/>
      <c r="R672" s="11"/>
      <c r="S672" s="11"/>
      <c r="T672" s="376">
        <f t="shared" si="43"/>
        <v>362.59259259259261</v>
      </c>
      <c r="U672" s="11"/>
      <c r="V672" s="11"/>
      <c r="W672" s="11"/>
      <c r="Y672" s="185">
        <v>1918.85</v>
      </c>
      <c r="Z672" s="185">
        <f t="shared" si="44"/>
        <v>3351.2</v>
      </c>
      <c r="AA672" s="377"/>
      <c r="AB672" s="185">
        <f t="shared" si="45"/>
        <v>1536.6</v>
      </c>
      <c r="AC672" s="185">
        <v>2145.84</v>
      </c>
      <c r="AD672" s="185"/>
      <c r="AE672" s="4"/>
      <c r="AF672" s="4"/>
    </row>
    <row r="673" spans="1:32">
      <c r="A673" s="56"/>
      <c r="B673" s="11"/>
      <c r="C673" s="11" t="s">
        <v>515</v>
      </c>
      <c r="D673" s="11"/>
      <c r="E673" s="11" t="s">
        <v>119</v>
      </c>
      <c r="F673" s="11">
        <v>94</v>
      </c>
      <c r="G673" s="11"/>
      <c r="H673" s="11"/>
      <c r="I673" s="11"/>
      <c r="J673" s="375">
        <v>23.31</v>
      </c>
      <c r="K673" s="11"/>
      <c r="M673" s="11">
        <v>1</v>
      </c>
      <c r="N673" s="70"/>
      <c r="P673" s="190">
        <f t="shared" si="42"/>
        <v>23.31</v>
      </c>
      <c r="Q673" s="11"/>
      <c r="R673" s="11"/>
      <c r="S673" s="11"/>
      <c r="T673" s="376">
        <f t="shared" si="43"/>
        <v>94</v>
      </c>
      <c r="U673" s="11"/>
      <c r="V673" s="11"/>
      <c r="W673" s="11"/>
      <c r="Y673" s="185">
        <v>23.31</v>
      </c>
      <c r="Z673" s="185">
        <f t="shared" si="44"/>
        <v>40.71</v>
      </c>
      <c r="AA673" s="377"/>
      <c r="AB673" s="185">
        <f t="shared" si="45"/>
        <v>18.670000000000002</v>
      </c>
      <c r="AC673" s="185">
        <v>26.07</v>
      </c>
      <c r="AD673" s="185"/>
      <c r="AE673" s="4"/>
      <c r="AF673" s="4"/>
    </row>
    <row r="674" spans="1:32">
      <c r="A674" s="56"/>
      <c r="B674" s="11"/>
      <c r="C674" s="11" t="s">
        <v>117</v>
      </c>
      <c r="D674" s="11"/>
      <c r="E674" s="11" t="s">
        <v>113</v>
      </c>
      <c r="F674" s="11">
        <v>299</v>
      </c>
      <c r="G674" s="11"/>
      <c r="H674" s="11"/>
      <c r="I674" s="11"/>
      <c r="J674" s="375">
        <v>62.42</v>
      </c>
      <c r="K674" s="11"/>
      <c r="M674" s="11">
        <v>1</v>
      </c>
      <c r="N674" s="70"/>
      <c r="P674" s="190">
        <f t="shared" si="42"/>
        <v>62.42</v>
      </c>
      <c r="Q674" s="11"/>
      <c r="R674" s="11"/>
      <c r="S674" s="11"/>
      <c r="T674" s="376">
        <f t="shared" si="43"/>
        <v>299</v>
      </c>
      <c r="U674" s="11"/>
      <c r="V674" s="11"/>
      <c r="W674" s="11"/>
      <c r="Y674" s="185">
        <v>62.42</v>
      </c>
      <c r="Z674" s="185">
        <f t="shared" si="44"/>
        <v>109.01</v>
      </c>
      <c r="AA674" s="377"/>
      <c r="AB674" s="185">
        <f t="shared" si="45"/>
        <v>49.99</v>
      </c>
      <c r="AC674" s="185">
        <v>69.8</v>
      </c>
      <c r="AD674" s="185"/>
      <c r="AE674" s="4"/>
      <c r="AF674" s="4"/>
    </row>
    <row r="675" spans="1:32">
      <c r="A675" s="56"/>
      <c r="B675" s="11"/>
      <c r="C675" s="11" t="s">
        <v>117</v>
      </c>
      <c r="D675" s="11"/>
      <c r="E675" s="11" t="s">
        <v>118</v>
      </c>
      <c r="F675" s="11">
        <v>2549394</v>
      </c>
      <c r="G675" s="11"/>
      <c r="H675" s="11"/>
      <c r="I675" s="11"/>
      <c r="J675" s="375">
        <v>509388.36</v>
      </c>
      <c r="K675" s="11"/>
      <c r="M675" s="11">
        <v>5377</v>
      </c>
      <c r="N675" s="70"/>
      <c r="P675" s="190">
        <f t="shared" si="42"/>
        <v>94.734677329365809</v>
      </c>
      <c r="Q675" s="11"/>
      <c r="R675" s="11"/>
      <c r="S675" s="11"/>
      <c r="T675" s="376">
        <f t="shared" si="43"/>
        <v>474.12944020829457</v>
      </c>
      <c r="U675" s="11"/>
      <c r="V675" s="11"/>
      <c r="W675" s="11"/>
      <c r="Y675" s="185">
        <v>509388.36</v>
      </c>
      <c r="Z675" s="185">
        <f t="shared" si="44"/>
        <v>889628.4</v>
      </c>
      <c r="AA675" s="377"/>
      <c r="AB675" s="185">
        <f t="shared" si="45"/>
        <v>407914.31</v>
      </c>
      <c r="AC675" s="185">
        <v>569647.31000000006</v>
      </c>
      <c r="AD675" s="185"/>
      <c r="AE675" s="4"/>
      <c r="AF675" s="4"/>
    </row>
    <row r="676" spans="1:32">
      <c r="A676" s="56"/>
      <c r="B676" s="11"/>
      <c r="C676" s="11" t="s">
        <v>1391</v>
      </c>
      <c r="D676" s="11"/>
      <c r="E676" s="11" t="s">
        <v>118</v>
      </c>
      <c r="F676" s="11">
        <v>12928</v>
      </c>
      <c r="G676" s="11"/>
      <c r="H676" s="11"/>
      <c r="I676" s="11"/>
      <c r="J676" s="375">
        <v>2309.5099999999998</v>
      </c>
      <c r="K676" s="11"/>
      <c r="M676" s="11">
        <v>18</v>
      </c>
      <c r="N676" s="70"/>
      <c r="P676" s="190">
        <f t="shared" si="42"/>
        <v>128.30611111111111</v>
      </c>
      <c r="Q676" s="11"/>
      <c r="R676" s="11"/>
      <c r="S676" s="11"/>
      <c r="T676" s="376">
        <f t="shared" si="43"/>
        <v>718.22222222222217</v>
      </c>
      <c r="U676" s="11"/>
      <c r="V676" s="11"/>
      <c r="W676" s="11"/>
      <c r="Y676" s="185">
        <v>2309.5099999999998</v>
      </c>
      <c r="Z676" s="185">
        <f t="shared" si="44"/>
        <v>4033.48</v>
      </c>
      <c r="AA676" s="377"/>
      <c r="AB676" s="185">
        <f t="shared" si="45"/>
        <v>1849.44</v>
      </c>
      <c r="AC676" s="185">
        <v>2582.7199999999998</v>
      </c>
      <c r="AD676" s="185"/>
      <c r="AE676" s="4"/>
      <c r="AF676" s="4"/>
    </row>
    <row r="677" spans="1:32">
      <c r="A677" s="56"/>
      <c r="B677" s="11"/>
      <c r="C677" s="11" t="s">
        <v>698</v>
      </c>
      <c r="D677" s="11"/>
      <c r="E677" s="11" t="s">
        <v>113</v>
      </c>
      <c r="F677" s="11">
        <v>311</v>
      </c>
      <c r="G677" s="11"/>
      <c r="H677" s="11"/>
      <c r="I677" s="11"/>
      <c r="J677" s="375">
        <v>64.19</v>
      </c>
      <c r="K677" s="11"/>
      <c r="M677" s="11">
        <v>1</v>
      </c>
      <c r="N677" s="70"/>
      <c r="P677" s="190">
        <f t="shared" si="42"/>
        <v>64.19</v>
      </c>
      <c r="Q677" s="11"/>
      <c r="R677" s="11"/>
      <c r="S677" s="11"/>
      <c r="T677" s="376">
        <f t="shared" si="43"/>
        <v>311</v>
      </c>
      <c r="U677" s="11"/>
      <c r="V677" s="11"/>
      <c r="W677" s="11"/>
      <c r="Y677" s="185">
        <v>64.19</v>
      </c>
      <c r="Z677" s="185">
        <f t="shared" si="44"/>
        <v>112.11</v>
      </c>
      <c r="AA677" s="377"/>
      <c r="AB677" s="185">
        <f t="shared" si="45"/>
        <v>51.4</v>
      </c>
      <c r="AC677" s="185">
        <v>71.78</v>
      </c>
      <c r="AD677" s="185"/>
      <c r="AE677" s="4"/>
      <c r="AF677" s="4"/>
    </row>
    <row r="678" spans="1:32">
      <c r="A678" s="56"/>
      <c r="B678" s="11"/>
      <c r="C678" s="11" t="s">
        <v>698</v>
      </c>
      <c r="D678" s="11"/>
      <c r="E678" s="11" t="s">
        <v>118</v>
      </c>
      <c r="F678" s="11">
        <v>48688</v>
      </c>
      <c r="G678" s="11"/>
      <c r="H678" s="11"/>
      <c r="I678" s="11"/>
      <c r="J678" s="375">
        <v>9634.0300000000043</v>
      </c>
      <c r="K678" s="11"/>
      <c r="M678" s="11">
        <v>93</v>
      </c>
      <c r="N678" s="70"/>
      <c r="P678" s="190">
        <f t="shared" si="42"/>
        <v>103.59172043010757</v>
      </c>
      <c r="Q678" s="11"/>
      <c r="R678" s="11"/>
      <c r="S678" s="11"/>
      <c r="T678" s="376">
        <f t="shared" si="43"/>
        <v>523.52688172043008</v>
      </c>
      <c r="U678" s="11"/>
      <c r="V678" s="11"/>
      <c r="W678" s="11"/>
      <c r="Y678" s="185">
        <v>9634.0300000000043</v>
      </c>
      <c r="Z678" s="185">
        <f t="shared" si="44"/>
        <v>16825.490000000002</v>
      </c>
      <c r="AA678" s="377"/>
      <c r="AB678" s="185">
        <f t="shared" si="45"/>
        <v>7714.86</v>
      </c>
      <c r="AC678" s="185">
        <v>10773.7</v>
      </c>
      <c r="AD678" s="185"/>
      <c r="AE678" s="4"/>
      <c r="AF678" s="4"/>
    </row>
    <row r="679" spans="1:32">
      <c r="A679" s="56"/>
      <c r="B679" s="11"/>
      <c r="C679" s="11" t="s">
        <v>1392</v>
      </c>
      <c r="D679" s="11"/>
      <c r="E679" s="11" t="s">
        <v>118</v>
      </c>
      <c r="F679" s="11">
        <v>7616</v>
      </c>
      <c r="G679" s="11"/>
      <c r="H679" s="11"/>
      <c r="I679" s="11"/>
      <c r="J679" s="375">
        <v>1526.1500000000003</v>
      </c>
      <c r="K679" s="11"/>
      <c r="M679" s="11">
        <v>14</v>
      </c>
      <c r="N679" s="70"/>
      <c r="P679" s="190">
        <f t="shared" si="42"/>
        <v>109.01071428571431</v>
      </c>
      <c r="Q679" s="11"/>
      <c r="R679" s="11"/>
      <c r="S679" s="11"/>
      <c r="T679" s="376">
        <f t="shared" si="43"/>
        <v>544</v>
      </c>
      <c r="U679" s="11"/>
      <c r="V679" s="11"/>
      <c r="W679" s="11"/>
      <c r="Y679" s="185">
        <v>1526.1500000000003</v>
      </c>
      <c r="Z679" s="185">
        <f t="shared" si="44"/>
        <v>2665.37</v>
      </c>
      <c r="AA679" s="377"/>
      <c r="AB679" s="185">
        <f t="shared" si="45"/>
        <v>1222.1300000000001</v>
      </c>
      <c r="AC679" s="185">
        <v>1706.69</v>
      </c>
      <c r="AD679" s="185"/>
      <c r="AE679" s="4"/>
      <c r="AF679" s="4"/>
    </row>
    <row r="680" spans="1:32">
      <c r="A680" s="56"/>
      <c r="B680" s="11"/>
      <c r="C680" s="11" t="s">
        <v>1393</v>
      </c>
      <c r="D680" s="11"/>
      <c r="E680" s="11" t="s">
        <v>118</v>
      </c>
      <c r="F680" s="11">
        <v>14903</v>
      </c>
      <c r="G680" s="11"/>
      <c r="H680" s="11"/>
      <c r="I680" s="11"/>
      <c r="J680" s="375">
        <v>3008.7199999999993</v>
      </c>
      <c r="K680" s="11"/>
      <c r="M680" s="11">
        <v>24</v>
      </c>
      <c r="N680" s="70"/>
      <c r="P680" s="190">
        <f t="shared" si="42"/>
        <v>125.3633333333333</v>
      </c>
      <c r="Q680" s="11"/>
      <c r="R680" s="11"/>
      <c r="S680" s="11"/>
      <c r="T680" s="376">
        <f t="shared" si="43"/>
        <v>620.95833333333337</v>
      </c>
      <c r="U680" s="11"/>
      <c r="V680" s="11"/>
      <c r="W680" s="11"/>
      <c r="Y680" s="185">
        <v>3008.7199999999993</v>
      </c>
      <c r="Z680" s="185">
        <f t="shared" si="44"/>
        <v>5254.62</v>
      </c>
      <c r="AA680" s="377"/>
      <c r="AB680" s="185">
        <f t="shared" si="45"/>
        <v>2409.36</v>
      </c>
      <c r="AC680" s="185">
        <v>3364.64</v>
      </c>
      <c r="AD680" s="185"/>
      <c r="AE680" s="4"/>
      <c r="AF680" s="4"/>
    </row>
    <row r="681" spans="1:32">
      <c r="A681" s="56"/>
      <c r="B681" s="11"/>
      <c r="C681" s="11" t="s">
        <v>650</v>
      </c>
      <c r="D681" s="11"/>
      <c r="E681" s="11" t="s">
        <v>118</v>
      </c>
      <c r="F681" s="11">
        <v>523</v>
      </c>
      <c r="G681" s="11"/>
      <c r="H681" s="11"/>
      <c r="I681" s="11"/>
      <c r="J681" s="375">
        <v>85.2</v>
      </c>
      <c r="K681" s="11"/>
      <c r="M681" s="11">
        <v>2</v>
      </c>
      <c r="N681" s="70"/>
      <c r="P681" s="190">
        <f t="shared" si="42"/>
        <v>42.6</v>
      </c>
      <c r="Q681" s="11"/>
      <c r="R681" s="11"/>
      <c r="S681" s="11"/>
      <c r="T681" s="376">
        <f t="shared" si="43"/>
        <v>261.5</v>
      </c>
      <c r="U681" s="11"/>
      <c r="V681" s="11"/>
      <c r="W681" s="11"/>
      <c r="Y681" s="185">
        <v>85.2</v>
      </c>
      <c r="Z681" s="185">
        <f t="shared" si="44"/>
        <v>148.80000000000001</v>
      </c>
      <c r="AA681" s="377"/>
      <c r="AB681" s="185">
        <f t="shared" si="45"/>
        <v>68.23</v>
      </c>
      <c r="AC681" s="185">
        <v>95.28</v>
      </c>
      <c r="AD681" s="185"/>
      <c r="AE681" s="4"/>
      <c r="AF681" s="4"/>
    </row>
    <row r="682" spans="1:32">
      <c r="A682" s="56"/>
      <c r="B682" s="11"/>
      <c r="C682" s="11" t="s">
        <v>650</v>
      </c>
      <c r="D682" s="11"/>
      <c r="E682" s="11" t="s">
        <v>119</v>
      </c>
      <c r="F682" s="11">
        <v>1674702</v>
      </c>
      <c r="G682" s="11"/>
      <c r="H682" s="11"/>
      <c r="I682" s="11"/>
      <c r="J682" s="375">
        <v>333849.6999999992</v>
      </c>
      <c r="K682" s="11"/>
      <c r="M682" s="11">
        <v>4045</v>
      </c>
      <c r="N682" s="70"/>
      <c r="P682" s="190">
        <f t="shared" si="42"/>
        <v>82.533918417799555</v>
      </c>
      <c r="Q682" s="11"/>
      <c r="R682" s="11"/>
      <c r="S682" s="11"/>
      <c r="T682" s="376">
        <f t="shared" si="43"/>
        <v>414.01779975278123</v>
      </c>
      <c r="U682" s="11"/>
      <c r="V682" s="11"/>
      <c r="W682" s="11"/>
      <c r="Y682" s="185">
        <v>333849.6999999992</v>
      </c>
      <c r="Z682" s="185">
        <f t="shared" si="44"/>
        <v>583056.46</v>
      </c>
      <c r="AA682" s="377"/>
      <c r="AB682" s="185">
        <f t="shared" si="45"/>
        <v>267344.28999999998</v>
      </c>
      <c r="AC682" s="185">
        <v>373343.01</v>
      </c>
      <c r="AD682" s="185"/>
      <c r="AE682" s="4"/>
      <c r="AF682" s="4"/>
    </row>
    <row r="683" spans="1:32">
      <c r="A683" s="56"/>
      <c r="B683" s="11"/>
      <c r="C683" s="11" t="s">
        <v>1394</v>
      </c>
      <c r="D683" s="11"/>
      <c r="E683" s="11" t="s">
        <v>123</v>
      </c>
      <c r="F683" s="11">
        <v>1160</v>
      </c>
      <c r="G683" s="11"/>
      <c r="H683" s="11"/>
      <c r="I683" s="11"/>
      <c r="J683" s="375">
        <v>235.07</v>
      </c>
      <c r="K683" s="11"/>
      <c r="M683" s="11">
        <v>3</v>
      </c>
      <c r="N683" s="70"/>
      <c r="P683" s="190">
        <f t="shared" si="42"/>
        <v>78.356666666666669</v>
      </c>
      <c r="Q683" s="11"/>
      <c r="R683" s="11"/>
      <c r="S683" s="11"/>
      <c r="T683" s="376">
        <f t="shared" si="43"/>
        <v>386.66666666666669</v>
      </c>
      <c r="U683" s="11"/>
      <c r="V683" s="11"/>
      <c r="W683" s="11"/>
      <c r="Y683" s="185">
        <v>235.07</v>
      </c>
      <c r="Z683" s="185">
        <f t="shared" si="44"/>
        <v>410.54</v>
      </c>
      <c r="AA683" s="377"/>
      <c r="AB683" s="185">
        <f t="shared" si="45"/>
        <v>188.24</v>
      </c>
      <c r="AC683" s="185">
        <v>262.88</v>
      </c>
      <c r="AD683" s="185"/>
      <c r="AE683" s="4"/>
      <c r="AF683" s="4"/>
    </row>
    <row r="684" spans="1:32">
      <c r="A684" s="56"/>
      <c r="B684" s="11"/>
      <c r="C684" s="11" t="s">
        <v>1395</v>
      </c>
      <c r="D684" s="11"/>
      <c r="E684" s="11" t="s">
        <v>105</v>
      </c>
      <c r="F684" s="11">
        <v>634</v>
      </c>
      <c r="G684" s="11"/>
      <c r="H684" s="11"/>
      <c r="I684" s="11"/>
      <c r="J684" s="375">
        <v>124.22</v>
      </c>
      <c r="K684" s="11"/>
      <c r="M684" s="11">
        <v>1</v>
      </c>
      <c r="N684" s="70"/>
      <c r="P684" s="190">
        <f t="shared" si="42"/>
        <v>124.22</v>
      </c>
      <c r="Q684" s="11"/>
      <c r="R684" s="11"/>
      <c r="S684" s="11"/>
      <c r="T684" s="376">
        <f t="shared" si="43"/>
        <v>634</v>
      </c>
      <c r="U684" s="11"/>
      <c r="V684" s="11"/>
      <c r="W684" s="11"/>
      <c r="Y684" s="185">
        <v>124.22</v>
      </c>
      <c r="Z684" s="185">
        <f t="shared" si="44"/>
        <v>216.95</v>
      </c>
      <c r="AA684" s="377"/>
      <c r="AB684" s="185">
        <f t="shared" si="45"/>
        <v>99.47</v>
      </c>
      <c r="AC684" s="185">
        <v>138.91</v>
      </c>
      <c r="AD684" s="185"/>
      <c r="AE684" s="4"/>
      <c r="AF684" s="4"/>
    </row>
    <row r="685" spans="1:32">
      <c r="A685" s="56"/>
      <c r="B685" s="11"/>
      <c r="C685" s="11" t="s">
        <v>699</v>
      </c>
      <c r="D685" s="11"/>
      <c r="E685" s="11" t="s">
        <v>98</v>
      </c>
      <c r="F685" s="11">
        <v>3084</v>
      </c>
      <c r="G685" s="11"/>
      <c r="H685" s="11"/>
      <c r="I685" s="11"/>
      <c r="J685" s="375">
        <v>602.5</v>
      </c>
      <c r="K685" s="11"/>
      <c r="M685" s="11">
        <v>4</v>
      </c>
      <c r="N685" s="70"/>
      <c r="P685" s="190">
        <f t="shared" si="42"/>
        <v>150.625</v>
      </c>
      <c r="Q685" s="11"/>
      <c r="R685" s="11"/>
      <c r="S685" s="11"/>
      <c r="T685" s="376">
        <f t="shared" si="43"/>
        <v>771</v>
      </c>
      <c r="U685" s="11"/>
      <c r="V685" s="11"/>
      <c r="W685" s="11"/>
      <c r="Y685" s="185">
        <v>602.5</v>
      </c>
      <c r="Z685" s="185">
        <f t="shared" si="44"/>
        <v>1052.24</v>
      </c>
      <c r="AA685" s="377"/>
      <c r="AB685" s="185">
        <f t="shared" si="45"/>
        <v>482.48</v>
      </c>
      <c r="AC685" s="185">
        <v>673.77</v>
      </c>
      <c r="AD685" s="185"/>
      <c r="AE685" s="4"/>
      <c r="AF685" s="4"/>
    </row>
    <row r="686" spans="1:32">
      <c r="A686" s="56"/>
      <c r="B686" s="11"/>
      <c r="C686" s="11" t="s">
        <v>120</v>
      </c>
      <c r="D686" s="11"/>
      <c r="E686" s="11" t="s">
        <v>121</v>
      </c>
      <c r="F686" s="11">
        <v>234273</v>
      </c>
      <c r="G686" s="11"/>
      <c r="H686" s="11"/>
      <c r="I686" s="11"/>
      <c r="J686" s="375">
        <v>44319.850000000042</v>
      </c>
      <c r="K686" s="11"/>
      <c r="M686" s="11">
        <v>407</v>
      </c>
      <c r="N686" s="70"/>
      <c r="P686" s="190">
        <f t="shared" si="42"/>
        <v>108.89398034398045</v>
      </c>
      <c r="Q686" s="11"/>
      <c r="R686" s="11"/>
      <c r="S686" s="11"/>
      <c r="T686" s="376">
        <f t="shared" si="43"/>
        <v>575.60933660933665</v>
      </c>
      <c r="U686" s="11"/>
      <c r="V686" s="11"/>
      <c r="W686" s="11"/>
      <c r="Y686" s="185">
        <v>44319.850000000042</v>
      </c>
      <c r="Z686" s="185">
        <f t="shared" si="44"/>
        <v>77403.02</v>
      </c>
      <c r="AA686" s="377"/>
      <c r="AB686" s="185">
        <f t="shared" si="45"/>
        <v>35491</v>
      </c>
      <c r="AC686" s="185">
        <v>49562.74</v>
      </c>
      <c r="AD686" s="185"/>
      <c r="AE686" s="4"/>
      <c r="AF686" s="4"/>
    </row>
    <row r="687" spans="1:32">
      <c r="A687" s="56"/>
      <c r="B687" s="11"/>
      <c r="C687" s="11" t="s">
        <v>122</v>
      </c>
      <c r="D687" s="11"/>
      <c r="E687" s="11" t="s">
        <v>123</v>
      </c>
      <c r="F687" s="11">
        <v>152155</v>
      </c>
      <c r="G687" s="11"/>
      <c r="H687" s="11"/>
      <c r="I687" s="11"/>
      <c r="J687" s="375">
        <v>29346.389999999989</v>
      </c>
      <c r="K687" s="11"/>
      <c r="M687" s="11">
        <v>268</v>
      </c>
      <c r="N687" s="70"/>
      <c r="P687" s="190">
        <f t="shared" si="42"/>
        <v>109.50145522388055</v>
      </c>
      <c r="Q687" s="11"/>
      <c r="R687" s="11"/>
      <c r="S687" s="11"/>
      <c r="T687" s="376">
        <f t="shared" si="43"/>
        <v>567.74253731343288</v>
      </c>
      <c r="U687" s="11"/>
      <c r="V687" s="11"/>
      <c r="W687" s="11"/>
      <c r="Y687" s="185">
        <v>29346.389999999989</v>
      </c>
      <c r="Z687" s="185">
        <f t="shared" si="44"/>
        <v>51252.41</v>
      </c>
      <c r="AA687" s="377"/>
      <c r="AB687" s="185">
        <f t="shared" si="45"/>
        <v>23500.37</v>
      </c>
      <c r="AC687" s="185">
        <v>32817.97</v>
      </c>
      <c r="AD687" s="185"/>
      <c r="AE687" s="4"/>
      <c r="AF687" s="4"/>
    </row>
    <row r="688" spans="1:32">
      <c r="A688" s="56"/>
      <c r="B688" s="11"/>
      <c r="C688" s="11" t="s">
        <v>124</v>
      </c>
      <c r="D688" s="11"/>
      <c r="E688" s="11" t="s">
        <v>125</v>
      </c>
      <c r="F688" s="11">
        <v>144577</v>
      </c>
      <c r="G688" s="11"/>
      <c r="H688" s="11"/>
      <c r="I688" s="11"/>
      <c r="J688" s="375">
        <v>27340.839999999989</v>
      </c>
      <c r="K688" s="11"/>
      <c r="M688" s="11">
        <v>253</v>
      </c>
      <c r="N688" s="70"/>
      <c r="P688" s="190">
        <f t="shared" si="42"/>
        <v>108.0665612648221</v>
      </c>
      <c r="Q688" s="11"/>
      <c r="R688" s="11"/>
      <c r="S688" s="11"/>
      <c r="T688" s="376">
        <f t="shared" si="43"/>
        <v>571.4505928853755</v>
      </c>
      <c r="U688" s="11"/>
      <c r="V688" s="11"/>
      <c r="W688" s="11"/>
      <c r="Y688" s="185">
        <v>27340.839999999989</v>
      </c>
      <c r="Z688" s="185">
        <f t="shared" si="44"/>
        <v>47749.79</v>
      </c>
      <c r="AA688" s="377"/>
      <c r="AB688" s="185">
        <f t="shared" si="45"/>
        <v>21894.34</v>
      </c>
      <c r="AC688" s="185">
        <v>30575.17</v>
      </c>
      <c r="AD688" s="185"/>
      <c r="AE688" s="4"/>
      <c r="AF688" s="4"/>
    </row>
    <row r="689" spans="1:32">
      <c r="A689" s="56"/>
      <c r="B689" s="11"/>
      <c r="C689" s="11" t="s">
        <v>126</v>
      </c>
      <c r="D689" s="11"/>
      <c r="E689" s="11" t="s">
        <v>94</v>
      </c>
      <c r="F689" s="11">
        <v>2328385</v>
      </c>
      <c r="G689" s="11"/>
      <c r="H689" s="11"/>
      <c r="I689" s="11"/>
      <c r="J689" s="375">
        <v>442234.01999999856</v>
      </c>
      <c r="K689" s="11"/>
      <c r="M689" s="11">
        <v>4667</v>
      </c>
      <c r="N689" s="70"/>
      <c r="P689" s="190">
        <f t="shared" si="42"/>
        <v>94.757664452538791</v>
      </c>
      <c r="Q689" s="11"/>
      <c r="R689" s="11"/>
      <c r="S689" s="11"/>
      <c r="T689" s="376">
        <f t="shared" si="43"/>
        <v>498.9040068566531</v>
      </c>
      <c r="U689" s="11"/>
      <c r="V689" s="11"/>
      <c r="W689" s="11"/>
      <c r="Y689" s="185">
        <v>442234.01999999856</v>
      </c>
      <c r="Z689" s="185">
        <f t="shared" si="44"/>
        <v>772345.76</v>
      </c>
      <c r="AA689" s="377"/>
      <c r="AB689" s="185">
        <f t="shared" si="45"/>
        <v>354137.63</v>
      </c>
      <c r="AC689" s="185">
        <v>494548.83</v>
      </c>
      <c r="AD689" s="185"/>
      <c r="AE689" s="4"/>
      <c r="AF689" s="4"/>
    </row>
    <row r="690" spans="1:32">
      <c r="A690" s="56"/>
      <c r="B690" s="11"/>
      <c r="C690" s="11" t="s">
        <v>126</v>
      </c>
      <c r="D690" s="11"/>
      <c r="E690" s="11" t="s">
        <v>212</v>
      </c>
      <c r="F690" s="11">
        <v>834</v>
      </c>
      <c r="G690" s="11"/>
      <c r="H690" s="11"/>
      <c r="I690" s="11"/>
      <c r="J690" s="375">
        <v>163.07</v>
      </c>
      <c r="K690" s="11"/>
      <c r="M690" s="11">
        <v>1</v>
      </c>
      <c r="N690" s="70"/>
      <c r="P690" s="190">
        <f t="shared" si="42"/>
        <v>163.07</v>
      </c>
      <c r="Q690" s="11"/>
      <c r="R690" s="11"/>
      <c r="S690" s="11"/>
      <c r="T690" s="376">
        <f t="shared" si="43"/>
        <v>834</v>
      </c>
      <c r="U690" s="11"/>
      <c r="V690" s="11"/>
      <c r="W690" s="11"/>
      <c r="Y690" s="185">
        <v>163.07</v>
      </c>
      <c r="Z690" s="185">
        <f t="shared" si="44"/>
        <v>284.8</v>
      </c>
      <c r="AA690" s="377"/>
      <c r="AB690" s="185">
        <f t="shared" si="45"/>
        <v>130.59</v>
      </c>
      <c r="AC690" s="185">
        <v>182.36</v>
      </c>
      <c r="AD690" s="185"/>
      <c r="AE690" s="4"/>
      <c r="AF690" s="4"/>
    </row>
    <row r="691" spans="1:32">
      <c r="A691" s="56"/>
      <c r="B691" s="11"/>
      <c r="C691" s="11" t="s">
        <v>126</v>
      </c>
      <c r="D691" s="11"/>
      <c r="E691" s="11" t="s">
        <v>127</v>
      </c>
      <c r="F691" s="11">
        <v>3074</v>
      </c>
      <c r="G691" s="11"/>
      <c r="H691" s="11"/>
      <c r="I691" s="11"/>
      <c r="J691" s="375">
        <v>599.31000000000006</v>
      </c>
      <c r="K691" s="11"/>
      <c r="M691" s="11">
        <v>9</v>
      </c>
      <c r="N691" s="70"/>
      <c r="P691" s="190">
        <f t="shared" si="42"/>
        <v>66.59</v>
      </c>
      <c r="Q691" s="11"/>
      <c r="R691" s="11"/>
      <c r="S691" s="11"/>
      <c r="T691" s="376">
        <f t="shared" si="43"/>
        <v>341.55555555555554</v>
      </c>
      <c r="U691" s="11"/>
      <c r="V691" s="11"/>
      <c r="W691" s="11"/>
      <c r="Y691" s="185">
        <v>599.31000000000006</v>
      </c>
      <c r="Z691" s="185">
        <f t="shared" si="44"/>
        <v>1046.67</v>
      </c>
      <c r="AA691" s="377"/>
      <c r="AB691" s="185">
        <f t="shared" si="45"/>
        <v>479.92</v>
      </c>
      <c r="AC691" s="185">
        <v>670.21</v>
      </c>
      <c r="AD691" s="185"/>
      <c r="AE691" s="4"/>
      <c r="AF691" s="4"/>
    </row>
    <row r="692" spans="1:32">
      <c r="A692" s="56"/>
      <c r="B692" s="11"/>
      <c r="C692" s="11" t="s">
        <v>1396</v>
      </c>
      <c r="D692" s="11"/>
      <c r="E692" s="11" t="s">
        <v>116</v>
      </c>
      <c r="F692" s="11">
        <v>1363</v>
      </c>
      <c r="G692" s="11"/>
      <c r="H692" s="11"/>
      <c r="I692" s="11"/>
      <c r="J692" s="375">
        <v>259</v>
      </c>
      <c r="K692" s="11"/>
      <c r="M692" s="11">
        <v>1</v>
      </c>
      <c r="N692" s="70"/>
      <c r="P692" s="190">
        <f t="shared" si="42"/>
        <v>259</v>
      </c>
      <c r="Q692" s="11"/>
      <c r="R692" s="11"/>
      <c r="S692" s="11"/>
      <c r="T692" s="376">
        <f t="shared" si="43"/>
        <v>1363</v>
      </c>
      <c r="U692" s="11"/>
      <c r="V692" s="11"/>
      <c r="W692" s="11"/>
      <c r="Y692" s="185">
        <v>259</v>
      </c>
      <c r="Z692" s="185">
        <f t="shared" si="44"/>
        <v>452.33</v>
      </c>
      <c r="AA692" s="377"/>
      <c r="AB692" s="185">
        <f t="shared" si="45"/>
        <v>207.41</v>
      </c>
      <c r="AC692" s="185">
        <v>289.64</v>
      </c>
      <c r="AD692" s="185"/>
      <c r="AE692" s="4"/>
      <c r="AF692" s="4"/>
    </row>
    <row r="693" spans="1:32">
      <c r="A693" s="56"/>
      <c r="B693" s="11"/>
      <c r="C693" s="11" t="s">
        <v>701</v>
      </c>
      <c r="D693" s="11"/>
      <c r="E693" s="11" t="s">
        <v>129</v>
      </c>
      <c r="F693" s="11">
        <v>626</v>
      </c>
      <c r="G693" s="11"/>
      <c r="H693" s="11"/>
      <c r="I693" s="11"/>
      <c r="J693" s="375">
        <v>134.13000000000002</v>
      </c>
      <c r="K693" s="11"/>
      <c r="M693" s="11">
        <v>3</v>
      </c>
      <c r="N693" s="70"/>
      <c r="P693" s="190">
        <f t="shared" si="42"/>
        <v>44.710000000000008</v>
      </c>
      <c r="Q693" s="11"/>
      <c r="R693" s="11"/>
      <c r="S693" s="11"/>
      <c r="T693" s="376">
        <f t="shared" si="43"/>
        <v>208.66666666666666</v>
      </c>
      <c r="U693" s="11"/>
      <c r="V693" s="11"/>
      <c r="W693" s="11"/>
      <c r="Y693" s="185">
        <v>134.13000000000002</v>
      </c>
      <c r="Z693" s="185">
        <f t="shared" si="44"/>
        <v>234.25</v>
      </c>
      <c r="AA693" s="377"/>
      <c r="AB693" s="185">
        <f t="shared" si="45"/>
        <v>107.41</v>
      </c>
      <c r="AC693" s="185">
        <v>150</v>
      </c>
      <c r="AD693" s="185"/>
      <c r="AE693" s="4"/>
      <c r="AF693" s="4"/>
    </row>
    <row r="694" spans="1:32">
      <c r="A694" s="56"/>
      <c r="B694" s="11"/>
      <c r="C694" s="11" t="s">
        <v>701</v>
      </c>
      <c r="D694" s="11"/>
      <c r="E694" s="11" t="s">
        <v>116</v>
      </c>
      <c r="F694" s="11">
        <v>14233</v>
      </c>
      <c r="G694" s="11"/>
      <c r="H694" s="11"/>
      <c r="I694" s="11"/>
      <c r="J694" s="375">
        <v>2173.06</v>
      </c>
      <c r="K694" s="11"/>
      <c r="M694" s="11">
        <v>24</v>
      </c>
      <c r="N694" s="70"/>
      <c r="P694" s="190">
        <f t="shared" si="42"/>
        <v>90.544166666666669</v>
      </c>
      <c r="Q694" s="11"/>
      <c r="R694" s="11"/>
      <c r="S694" s="11"/>
      <c r="T694" s="376">
        <f t="shared" si="43"/>
        <v>593.04166666666663</v>
      </c>
      <c r="U694" s="11"/>
      <c r="V694" s="11"/>
      <c r="W694" s="11"/>
      <c r="Y694" s="185">
        <v>2173.06</v>
      </c>
      <c r="Z694" s="185">
        <f t="shared" si="44"/>
        <v>3795.17</v>
      </c>
      <c r="AA694" s="377"/>
      <c r="AB694" s="185">
        <f t="shared" si="45"/>
        <v>1740.17</v>
      </c>
      <c r="AC694" s="185">
        <v>2430.13</v>
      </c>
      <c r="AD694" s="185"/>
      <c r="AE694" s="4"/>
      <c r="AF694" s="4"/>
    </row>
    <row r="695" spans="1:32">
      <c r="A695" s="56"/>
      <c r="B695" s="11"/>
      <c r="C695" s="11" t="s">
        <v>516</v>
      </c>
      <c r="D695" s="11"/>
      <c r="E695" s="11" t="s">
        <v>1397</v>
      </c>
      <c r="F695" s="11">
        <v>262</v>
      </c>
      <c r="G695" s="11"/>
      <c r="H695" s="11"/>
      <c r="I695" s="11"/>
      <c r="J695" s="375">
        <v>55.48</v>
      </c>
      <c r="K695" s="11"/>
      <c r="M695" s="11">
        <v>1</v>
      </c>
      <c r="N695" s="70"/>
      <c r="P695" s="190">
        <f t="shared" si="42"/>
        <v>55.48</v>
      </c>
      <c r="Q695" s="11"/>
      <c r="R695" s="11"/>
      <c r="S695" s="11"/>
      <c r="T695" s="376">
        <f t="shared" si="43"/>
        <v>262</v>
      </c>
      <c r="U695" s="11"/>
      <c r="V695" s="11"/>
      <c r="W695" s="11"/>
      <c r="Y695" s="185">
        <v>55.48</v>
      </c>
      <c r="Z695" s="185">
        <f t="shared" si="44"/>
        <v>96.89</v>
      </c>
      <c r="AA695" s="377"/>
      <c r="AB695" s="185">
        <f t="shared" si="45"/>
        <v>44.43</v>
      </c>
      <c r="AC695" s="185">
        <v>62.04</v>
      </c>
      <c r="AD695" s="185"/>
      <c r="AE695" s="4"/>
      <c r="AF695" s="4"/>
    </row>
    <row r="696" spans="1:32">
      <c r="A696" s="56"/>
      <c r="B696" s="11"/>
      <c r="C696" s="11" t="s">
        <v>516</v>
      </c>
      <c r="D696" s="11"/>
      <c r="E696" s="11" t="s">
        <v>371</v>
      </c>
      <c r="F696" s="11">
        <v>4490</v>
      </c>
      <c r="G696" s="11"/>
      <c r="H696" s="11"/>
      <c r="I696" s="11"/>
      <c r="J696" s="375">
        <v>822.57</v>
      </c>
      <c r="K696" s="11"/>
      <c r="M696" s="11">
        <v>4</v>
      </c>
      <c r="N696" s="70"/>
      <c r="P696" s="190">
        <f t="shared" si="42"/>
        <v>205.64250000000001</v>
      </c>
      <c r="Q696" s="11"/>
      <c r="R696" s="11"/>
      <c r="S696" s="11"/>
      <c r="T696" s="376">
        <f t="shared" si="43"/>
        <v>1122.5</v>
      </c>
      <c r="U696" s="11"/>
      <c r="V696" s="11"/>
      <c r="W696" s="11"/>
      <c r="Y696" s="185">
        <v>822.57</v>
      </c>
      <c r="Z696" s="185">
        <f t="shared" si="44"/>
        <v>1436.59</v>
      </c>
      <c r="AA696" s="377"/>
      <c r="AB696" s="185">
        <f t="shared" si="45"/>
        <v>658.71</v>
      </c>
      <c r="AC696" s="185">
        <v>919.88</v>
      </c>
      <c r="AD696" s="185"/>
      <c r="AE696" s="4"/>
      <c r="AF696" s="4"/>
    </row>
    <row r="697" spans="1:32">
      <c r="A697" s="56"/>
      <c r="B697" s="11"/>
      <c r="C697" s="11" t="s">
        <v>128</v>
      </c>
      <c r="D697" s="11"/>
      <c r="E697" s="11" t="s">
        <v>129</v>
      </c>
      <c r="F697" s="11">
        <v>1223087</v>
      </c>
      <c r="G697" s="11"/>
      <c r="H697" s="11"/>
      <c r="I697" s="11"/>
      <c r="J697" s="375">
        <v>230946.05999999994</v>
      </c>
      <c r="K697" s="11"/>
      <c r="M697" s="11">
        <v>2197</v>
      </c>
      <c r="N697" s="70"/>
      <c r="P697" s="190">
        <f t="shared" si="42"/>
        <v>105.11882567137002</v>
      </c>
      <c r="Q697" s="11"/>
      <c r="R697" s="11"/>
      <c r="S697" s="11"/>
      <c r="T697" s="376">
        <f t="shared" si="43"/>
        <v>556.70778334091949</v>
      </c>
      <c r="U697" s="11"/>
      <c r="V697" s="11"/>
      <c r="W697" s="11"/>
      <c r="Y697" s="185">
        <v>230946.05999999994</v>
      </c>
      <c r="Z697" s="185">
        <f t="shared" si="44"/>
        <v>403338.96</v>
      </c>
      <c r="AA697" s="377"/>
      <c r="AB697" s="185">
        <f t="shared" si="45"/>
        <v>184939.84</v>
      </c>
      <c r="AC697" s="185">
        <v>258266.21</v>
      </c>
      <c r="AD697" s="185"/>
      <c r="AE697" s="4"/>
      <c r="AF697" s="4"/>
    </row>
    <row r="698" spans="1:32">
      <c r="A698" s="56"/>
      <c r="B698" s="11"/>
      <c r="C698" s="11" t="s">
        <v>128</v>
      </c>
      <c r="D698" s="11"/>
      <c r="E698" s="11" t="s">
        <v>212</v>
      </c>
      <c r="F698" s="11">
        <v>874</v>
      </c>
      <c r="G698" s="11"/>
      <c r="H698" s="11"/>
      <c r="I698" s="11"/>
      <c r="J698" s="375">
        <v>176</v>
      </c>
      <c r="K698" s="11"/>
      <c r="M698" s="11">
        <v>1</v>
      </c>
      <c r="N698" s="70"/>
      <c r="P698" s="190">
        <f t="shared" si="42"/>
        <v>176</v>
      </c>
      <c r="Q698" s="11"/>
      <c r="R698" s="11"/>
      <c r="S698" s="11"/>
      <c r="T698" s="376">
        <f t="shared" si="43"/>
        <v>874</v>
      </c>
      <c r="U698" s="11"/>
      <c r="V698" s="11"/>
      <c r="W698" s="11"/>
      <c r="Y698" s="185">
        <v>176</v>
      </c>
      <c r="Z698" s="185">
        <f t="shared" si="44"/>
        <v>307.38</v>
      </c>
      <c r="AA698" s="377"/>
      <c r="AB698" s="185">
        <f t="shared" si="45"/>
        <v>140.94</v>
      </c>
      <c r="AC698" s="185">
        <v>196.82</v>
      </c>
      <c r="AD698" s="185"/>
      <c r="AE698" s="4"/>
      <c r="AF698" s="4"/>
    </row>
    <row r="699" spans="1:32">
      <c r="A699" s="56"/>
      <c r="B699" s="11"/>
      <c r="C699" s="11" t="s">
        <v>130</v>
      </c>
      <c r="D699" s="11"/>
      <c r="E699" s="11" t="s">
        <v>98</v>
      </c>
      <c r="F699" s="11">
        <v>293647</v>
      </c>
      <c r="G699" s="11"/>
      <c r="H699" s="11"/>
      <c r="I699" s="11"/>
      <c r="J699" s="375">
        <v>55051.219999999987</v>
      </c>
      <c r="K699" s="11"/>
      <c r="M699" s="11">
        <v>521</v>
      </c>
      <c r="N699" s="70"/>
      <c r="P699" s="190">
        <f t="shared" si="42"/>
        <v>105.66452975047982</v>
      </c>
      <c r="Q699" s="11"/>
      <c r="R699" s="11"/>
      <c r="S699" s="11"/>
      <c r="T699" s="376">
        <f t="shared" si="43"/>
        <v>563.62188099808066</v>
      </c>
      <c r="U699" s="11"/>
      <c r="V699" s="11"/>
      <c r="W699" s="11"/>
      <c r="Y699" s="185">
        <v>55051.219999999987</v>
      </c>
      <c r="Z699" s="185">
        <f t="shared" si="44"/>
        <v>96144.97</v>
      </c>
      <c r="AA699" s="377"/>
      <c r="AB699" s="185">
        <f t="shared" si="45"/>
        <v>44084.6</v>
      </c>
      <c r="AC699" s="185">
        <v>61563.6</v>
      </c>
      <c r="AD699" s="185"/>
      <c r="AE699" s="4"/>
      <c r="AF699" s="4"/>
    </row>
    <row r="700" spans="1:32">
      <c r="A700" s="56"/>
      <c r="B700" s="11"/>
      <c r="C700" s="11" t="s">
        <v>1398</v>
      </c>
      <c r="D700" s="11"/>
      <c r="E700" s="11" t="s">
        <v>266</v>
      </c>
      <c r="F700" s="11">
        <v>2</v>
      </c>
      <c r="G700" s="11"/>
      <c r="H700" s="11"/>
      <c r="I700" s="11"/>
      <c r="J700" s="375">
        <v>6.03</v>
      </c>
      <c r="K700" s="11"/>
      <c r="M700" s="11">
        <v>1</v>
      </c>
      <c r="N700" s="70"/>
      <c r="P700" s="190">
        <f t="shared" si="42"/>
        <v>6.03</v>
      </c>
      <c r="Q700" s="11"/>
      <c r="R700" s="11"/>
      <c r="S700" s="11"/>
      <c r="T700" s="376">
        <f t="shared" si="43"/>
        <v>2</v>
      </c>
      <c r="U700" s="11"/>
      <c r="V700" s="11"/>
      <c r="W700" s="11"/>
      <c r="Y700" s="185">
        <v>6.03</v>
      </c>
      <c r="Z700" s="185">
        <f t="shared" si="44"/>
        <v>10.53</v>
      </c>
      <c r="AA700" s="377"/>
      <c r="AB700" s="185">
        <f t="shared" si="45"/>
        <v>4.83</v>
      </c>
      <c r="AC700" s="185">
        <v>6.74</v>
      </c>
      <c r="AD700" s="185"/>
      <c r="AE700" s="4"/>
      <c r="AF700" s="4"/>
    </row>
    <row r="701" spans="1:32">
      <c r="A701" s="56"/>
      <c r="B701" s="11"/>
      <c r="C701" s="11" t="s">
        <v>131</v>
      </c>
      <c r="D701" s="11"/>
      <c r="E701" s="11" t="s">
        <v>98</v>
      </c>
      <c r="F701" s="11">
        <v>106296</v>
      </c>
      <c r="G701" s="11"/>
      <c r="H701" s="11"/>
      <c r="I701" s="11"/>
      <c r="J701" s="375">
        <v>20252.390000000021</v>
      </c>
      <c r="K701" s="11"/>
      <c r="M701" s="11">
        <v>201</v>
      </c>
      <c r="N701" s="70"/>
      <c r="P701" s="190">
        <f t="shared" si="42"/>
        <v>100.7581592039802</v>
      </c>
      <c r="Q701" s="11"/>
      <c r="R701" s="11"/>
      <c r="S701" s="11"/>
      <c r="T701" s="376">
        <f t="shared" si="43"/>
        <v>528.83582089552237</v>
      </c>
      <c r="U701" s="11"/>
      <c r="V701" s="11"/>
      <c r="W701" s="11"/>
      <c r="Y701" s="185">
        <v>20252.390000000021</v>
      </c>
      <c r="Z701" s="185">
        <f t="shared" si="44"/>
        <v>35370.07</v>
      </c>
      <c r="AA701" s="377"/>
      <c r="AB701" s="185">
        <f t="shared" si="45"/>
        <v>16217.96</v>
      </c>
      <c r="AC701" s="185">
        <v>22648.18</v>
      </c>
      <c r="AD701" s="185"/>
      <c r="AE701" s="4"/>
      <c r="AF701" s="4"/>
    </row>
    <row r="702" spans="1:32">
      <c r="A702" s="56"/>
      <c r="B702" s="11"/>
      <c r="C702" s="11" t="s">
        <v>469</v>
      </c>
      <c r="D702" s="11"/>
      <c r="E702" s="11" t="s">
        <v>470</v>
      </c>
      <c r="F702" s="11">
        <v>5038</v>
      </c>
      <c r="G702" s="11"/>
      <c r="H702" s="11"/>
      <c r="I702" s="11"/>
      <c r="J702" s="375">
        <v>622.49999999999989</v>
      </c>
      <c r="K702" s="11"/>
      <c r="M702" s="11">
        <v>4</v>
      </c>
      <c r="N702" s="70"/>
      <c r="P702" s="190">
        <f t="shared" si="42"/>
        <v>155.62499999999997</v>
      </c>
      <c r="Q702" s="11"/>
      <c r="R702" s="11"/>
      <c r="S702" s="11"/>
      <c r="T702" s="376">
        <f t="shared" si="43"/>
        <v>1259.5</v>
      </c>
      <c r="U702" s="11"/>
      <c r="V702" s="11"/>
      <c r="W702" s="11"/>
      <c r="Y702" s="185">
        <v>622.49999999999989</v>
      </c>
      <c r="Z702" s="185">
        <f t="shared" si="44"/>
        <v>1087.17</v>
      </c>
      <c r="AA702" s="377"/>
      <c r="AB702" s="185">
        <f t="shared" si="45"/>
        <v>498.49</v>
      </c>
      <c r="AC702" s="185">
        <v>696.14</v>
      </c>
      <c r="AD702" s="185"/>
      <c r="AE702" s="4"/>
      <c r="AF702" s="4"/>
    </row>
    <row r="703" spans="1:32">
      <c r="A703" s="56"/>
      <c r="B703" s="11"/>
      <c r="C703" s="11" t="s">
        <v>132</v>
      </c>
      <c r="D703" s="11"/>
      <c r="E703" s="11" t="s">
        <v>118</v>
      </c>
      <c r="F703" s="11">
        <v>757933</v>
      </c>
      <c r="G703" s="11"/>
      <c r="H703" s="11"/>
      <c r="I703" s="11"/>
      <c r="J703" s="375">
        <v>151635.28999999992</v>
      </c>
      <c r="K703" s="11"/>
      <c r="M703" s="11">
        <v>1427</v>
      </c>
      <c r="N703" s="70"/>
      <c r="P703" s="190">
        <f t="shared" si="42"/>
        <v>106.26159074982475</v>
      </c>
      <c r="Q703" s="11"/>
      <c r="R703" s="11"/>
      <c r="S703" s="11"/>
      <c r="T703" s="376">
        <f t="shared" ref="T703:T766" si="46">F703/M703</f>
        <v>531.13735108619483</v>
      </c>
      <c r="U703" s="11"/>
      <c r="V703" s="11"/>
      <c r="W703" s="11"/>
      <c r="Y703" s="185">
        <v>151635.28999999992</v>
      </c>
      <c r="Z703" s="185">
        <f t="shared" ref="Z703:Z766" si="47">ROUND($Z$1239*Y703/$Y$1239,2)</f>
        <v>264825.56</v>
      </c>
      <c r="AA703" s="377"/>
      <c r="AB703" s="185">
        <f t="shared" ref="AB703:AB766" si="48">ROUND($AB$1239*Y703/$Y$1239,2)</f>
        <v>121428.38</v>
      </c>
      <c r="AC703" s="185">
        <v>169573.24</v>
      </c>
      <c r="AD703" s="185"/>
      <c r="AE703" s="4"/>
      <c r="AF703" s="4"/>
    </row>
    <row r="704" spans="1:32">
      <c r="A704" s="56"/>
      <c r="B704" s="11"/>
      <c r="C704" s="11" t="s">
        <v>133</v>
      </c>
      <c r="D704" s="11"/>
      <c r="E704" s="11" t="s">
        <v>134</v>
      </c>
      <c r="F704" s="11">
        <v>179702</v>
      </c>
      <c r="G704" s="11"/>
      <c r="H704" s="11"/>
      <c r="I704" s="11"/>
      <c r="J704" s="375">
        <v>34585.350000000013</v>
      </c>
      <c r="K704" s="11"/>
      <c r="M704" s="11">
        <v>264</v>
      </c>
      <c r="N704" s="70"/>
      <c r="P704" s="190">
        <f t="shared" si="42"/>
        <v>131.00511363636369</v>
      </c>
      <c r="Q704" s="11"/>
      <c r="R704" s="11"/>
      <c r="S704" s="11"/>
      <c r="T704" s="376">
        <f t="shared" si="46"/>
        <v>680.68939393939399</v>
      </c>
      <c r="U704" s="11"/>
      <c r="V704" s="11"/>
      <c r="W704" s="11"/>
      <c r="Y704" s="185">
        <v>34585.350000000013</v>
      </c>
      <c r="Z704" s="185">
        <f t="shared" si="47"/>
        <v>60402.07</v>
      </c>
      <c r="AA704" s="377"/>
      <c r="AB704" s="185">
        <f t="shared" si="48"/>
        <v>27695.68</v>
      </c>
      <c r="AC704" s="185">
        <v>38676.68</v>
      </c>
      <c r="AD704" s="185"/>
      <c r="AE704" s="4"/>
      <c r="AF704" s="4"/>
    </row>
    <row r="705" spans="1:32">
      <c r="A705" s="56"/>
      <c r="B705" s="11"/>
      <c r="C705" s="11" t="s">
        <v>135</v>
      </c>
      <c r="D705" s="11"/>
      <c r="E705" s="11" t="s">
        <v>136</v>
      </c>
      <c r="F705" s="11">
        <v>8018014</v>
      </c>
      <c r="G705" s="11"/>
      <c r="H705" s="11"/>
      <c r="I705" s="11"/>
      <c r="J705" s="375">
        <v>1469484.1499999953</v>
      </c>
      <c r="K705" s="11"/>
      <c r="M705" s="11">
        <v>12410</v>
      </c>
      <c r="N705" s="70"/>
      <c r="P705" s="190">
        <f t="shared" si="42"/>
        <v>118.4112933118449</v>
      </c>
      <c r="Q705" s="11"/>
      <c r="R705" s="11"/>
      <c r="S705" s="11"/>
      <c r="T705" s="376">
        <f t="shared" si="46"/>
        <v>646.09298952457698</v>
      </c>
      <c r="U705" s="11"/>
      <c r="V705" s="11"/>
      <c r="W705" s="11"/>
      <c r="Y705" s="185">
        <v>1469484.1499999953</v>
      </c>
      <c r="Z705" s="185">
        <f t="shared" si="47"/>
        <v>2566401.06</v>
      </c>
      <c r="AA705" s="377"/>
      <c r="AB705" s="185">
        <f t="shared" si="48"/>
        <v>1176751.7</v>
      </c>
      <c r="AC705" s="185">
        <v>1643319.23</v>
      </c>
      <c r="AD705" s="185"/>
      <c r="AE705" s="4"/>
      <c r="AF705" s="4"/>
    </row>
    <row r="706" spans="1:32">
      <c r="A706" s="56"/>
      <c r="B706" s="11"/>
      <c r="C706" s="11" t="s">
        <v>137</v>
      </c>
      <c r="D706" s="11"/>
      <c r="E706" s="11" t="s">
        <v>183</v>
      </c>
      <c r="F706" s="11">
        <v>210</v>
      </c>
      <c r="G706" s="11"/>
      <c r="H706" s="11"/>
      <c r="I706" s="11"/>
      <c r="J706" s="375">
        <v>44.51</v>
      </c>
      <c r="K706" s="11"/>
      <c r="M706" s="11">
        <v>1</v>
      </c>
      <c r="N706" s="70"/>
      <c r="P706" s="190">
        <f t="shared" si="42"/>
        <v>44.51</v>
      </c>
      <c r="Q706" s="11"/>
      <c r="R706" s="11"/>
      <c r="S706" s="11"/>
      <c r="T706" s="376">
        <f t="shared" si="46"/>
        <v>210</v>
      </c>
      <c r="U706" s="11"/>
      <c r="V706" s="11"/>
      <c r="W706" s="11"/>
      <c r="Y706" s="185">
        <v>44.51</v>
      </c>
      <c r="Z706" s="185">
        <f t="shared" si="47"/>
        <v>77.739999999999995</v>
      </c>
      <c r="AA706" s="377"/>
      <c r="AB706" s="185">
        <f t="shared" si="48"/>
        <v>35.64</v>
      </c>
      <c r="AC706" s="185">
        <v>49.78</v>
      </c>
      <c r="AD706" s="185"/>
      <c r="AE706" s="4"/>
      <c r="AF706" s="4"/>
    </row>
    <row r="707" spans="1:32">
      <c r="A707" s="56"/>
      <c r="B707" s="11"/>
      <c r="C707" s="11" t="s">
        <v>137</v>
      </c>
      <c r="D707" s="11"/>
      <c r="E707" s="11" t="s">
        <v>138</v>
      </c>
      <c r="F707" s="11">
        <v>2591760</v>
      </c>
      <c r="G707" s="11"/>
      <c r="H707" s="11"/>
      <c r="I707" s="11"/>
      <c r="J707" s="375">
        <v>518627.37999999966</v>
      </c>
      <c r="K707" s="11"/>
      <c r="M707" s="11">
        <v>9115</v>
      </c>
      <c r="N707" s="70"/>
      <c r="P707" s="190">
        <f t="shared" si="42"/>
        <v>56.898231486560576</v>
      </c>
      <c r="Q707" s="11"/>
      <c r="R707" s="11"/>
      <c r="S707" s="11"/>
      <c r="T707" s="376">
        <f t="shared" si="46"/>
        <v>284.34009873834339</v>
      </c>
      <c r="U707" s="11"/>
      <c r="V707" s="11"/>
      <c r="W707" s="11"/>
      <c r="Y707" s="185">
        <v>518627.37999999966</v>
      </c>
      <c r="Z707" s="185">
        <f t="shared" si="47"/>
        <v>905764.01</v>
      </c>
      <c r="AA707" s="377"/>
      <c r="AB707" s="185">
        <f t="shared" si="48"/>
        <v>415312.85</v>
      </c>
      <c r="AC707" s="185">
        <v>579979.27</v>
      </c>
      <c r="AD707" s="185"/>
      <c r="AE707" s="4"/>
      <c r="AF707" s="4"/>
    </row>
    <row r="708" spans="1:32">
      <c r="A708" s="56"/>
      <c r="B708" s="11"/>
      <c r="C708" s="11" t="s">
        <v>137</v>
      </c>
      <c r="D708" s="11"/>
      <c r="E708" s="11" t="s">
        <v>102</v>
      </c>
      <c r="F708" s="11">
        <v>142</v>
      </c>
      <c r="G708" s="11"/>
      <c r="H708" s="11"/>
      <c r="I708" s="11"/>
      <c r="J708" s="375">
        <v>31.86</v>
      </c>
      <c r="K708" s="11"/>
      <c r="M708" s="11">
        <v>1</v>
      </c>
      <c r="N708" s="70"/>
      <c r="P708" s="190">
        <f t="shared" si="42"/>
        <v>31.86</v>
      </c>
      <c r="Q708" s="11"/>
      <c r="R708" s="11"/>
      <c r="S708" s="11"/>
      <c r="T708" s="376">
        <f t="shared" si="46"/>
        <v>142</v>
      </c>
      <c r="U708" s="11"/>
      <c r="V708" s="11"/>
      <c r="W708" s="11"/>
      <c r="Y708" s="185">
        <v>31.86</v>
      </c>
      <c r="Z708" s="185">
        <f t="shared" si="47"/>
        <v>55.64</v>
      </c>
      <c r="AA708" s="377"/>
      <c r="AB708" s="185">
        <f t="shared" si="48"/>
        <v>25.51</v>
      </c>
      <c r="AC708" s="185">
        <v>35.630000000000003</v>
      </c>
      <c r="AD708" s="185"/>
      <c r="AE708" s="4"/>
      <c r="AF708" s="4"/>
    </row>
    <row r="709" spans="1:32">
      <c r="A709" s="56"/>
      <c r="B709" s="11"/>
      <c r="C709" s="11" t="s">
        <v>137</v>
      </c>
      <c r="D709" s="11"/>
      <c r="E709" s="11" t="s">
        <v>103</v>
      </c>
      <c r="F709" s="11">
        <v>204</v>
      </c>
      <c r="G709" s="11"/>
      <c r="H709" s="11"/>
      <c r="I709" s="11"/>
      <c r="J709" s="375">
        <v>43.34</v>
      </c>
      <c r="K709" s="11"/>
      <c r="M709" s="11">
        <v>1</v>
      </c>
      <c r="N709" s="70"/>
      <c r="P709" s="190">
        <f t="shared" si="42"/>
        <v>43.34</v>
      </c>
      <c r="Q709" s="11"/>
      <c r="R709" s="11"/>
      <c r="S709" s="11"/>
      <c r="T709" s="376">
        <f t="shared" si="46"/>
        <v>204</v>
      </c>
      <c r="U709" s="11"/>
      <c r="V709" s="11"/>
      <c r="W709" s="11"/>
      <c r="Y709" s="185">
        <v>43.34</v>
      </c>
      <c r="Z709" s="185">
        <f t="shared" si="47"/>
        <v>75.69</v>
      </c>
      <c r="AA709" s="377"/>
      <c r="AB709" s="185">
        <f t="shared" si="48"/>
        <v>34.71</v>
      </c>
      <c r="AC709" s="185">
        <v>48.47</v>
      </c>
      <c r="AD709" s="185"/>
      <c r="AE709" s="4"/>
      <c r="AF709" s="4"/>
    </row>
    <row r="710" spans="1:32">
      <c r="A710" s="56"/>
      <c r="B710" s="11"/>
      <c r="C710" s="11" t="s">
        <v>1399</v>
      </c>
      <c r="D710" s="11"/>
      <c r="E710" s="11" t="s">
        <v>118</v>
      </c>
      <c r="F710" s="11">
        <v>28503</v>
      </c>
      <c r="G710" s="11"/>
      <c r="H710" s="11"/>
      <c r="I710" s="11"/>
      <c r="J710" s="375">
        <v>5534.6299999999992</v>
      </c>
      <c r="K710" s="11"/>
      <c r="M710" s="11">
        <v>53</v>
      </c>
      <c r="N710" s="70"/>
      <c r="P710" s="190">
        <f t="shared" si="42"/>
        <v>104.42698113207545</v>
      </c>
      <c r="Q710" s="11"/>
      <c r="R710" s="11"/>
      <c r="S710" s="11"/>
      <c r="T710" s="376">
        <f t="shared" si="46"/>
        <v>537.79245283018872</v>
      </c>
      <c r="U710" s="11"/>
      <c r="V710" s="11"/>
      <c r="W710" s="11"/>
      <c r="Y710" s="185">
        <v>5534.6299999999992</v>
      </c>
      <c r="Z710" s="185">
        <f t="shared" si="47"/>
        <v>9666.0300000000007</v>
      </c>
      <c r="AA710" s="377"/>
      <c r="AB710" s="185">
        <f t="shared" si="48"/>
        <v>4432.09</v>
      </c>
      <c r="AC710" s="185">
        <v>6189.36</v>
      </c>
      <c r="AD710" s="185"/>
      <c r="AE710" s="4"/>
      <c r="AF710" s="4"/>
    </row>
    <row r="711" spans="1:32">
      <c r="A711" s="56"/>
      <c r="B711" s="11"/>
      <c r="C711" s="11" t="s">
        <v>1400</v>
      </c>
      <c r="D711" s="11"/>
      <c r="E711" s="11" t="s">
        <v>113</v>
      </c>
      <c r="F711" s="11">
        <v>14117</v>
      </c>
      <c r="G711" s="11"/>
      <c r="H711" s="11"/>
      <c r="I711" s="11"/>
      <c r="J711" s="375">
        <v>2862.72</v>
      </c>
      <c r="K711" s="11"/>
      <c r="M711" s="11">
        <v>10</v>
      </c>
      <c r="N711" s="70"/>
      <c r="P711" s="190">
        <f t="shared" si="42"/>
        <v>286.27199999999999</v>
      </c>
      <c r="Q711" s="11"/>
      <c r="R711" s="11"/>
      <c r="S711" s="11"/>
      <c r="T711" s="376">
        <f t="shared" si="46"/>
        <v>1411.7</v>
      </c>
      <c r="U711" s="11"/>
      <c r="V711" s="11"/>
      <c r="W711" s="11"/>
      <c r="Y711" s="185">
        <v>2862.72</v>
      </c>
      <c r="Z711" s="185">
        <f t="shared" si="47"/>
        <v>4999.6400000000003</v>
      </c>
      <c r="AA711" s="377"/>
      <c r="AB711" s="185">
        <f t="shared" si="48"/>
        <v>2292.44</v>
      </c>
      <c r="AC711" s="185">
        <v>3201.37</v>
      </c>
      <c r="AD711" s="185"/>
      <c r="AE711" s="4"/>
      <c r="AF711" s="4"/>
    </row>
    <row r="712" spans="1:32">
      <c r="A712" s="56"/>
      <c r="B712" s="11"/>
      <c r="C712" s="11" t="s">
        <v>139</v>
      </c>
      <c r="D712" s="11"/>
      <c r="E712" s="11" t="s">
        <v>470</v>
      </c>
      <c r="F712" s="11">
        <v>1275</v>
      </c>
      <c r="G712" s="11"/>
      <c r="H712" s="11"/>
      <c r="I712" s="11"/>
      <c r="J712" s="375">
        <v>250.36</v>
      </c>
      <c r="K712" s="11"/>
      <c r="M712" s="11">
        <v>1</v>
      </c>
      <c r="N712" s="70"/>
      <c r="P712" s="190">
        <f t="shared" si="42"/>
        <v>250.36</v>
      </c>
      <c r="Q712" s="11"/>
      <c r="R712" s="11"/>
      <c r="S712" s="11"/>
      <c r="T712" s="376">
        <f t="shared" si="46"/>
        <v>1275</v>
      </c>
      <c r="U712" s="11"/>
      <c r="V712" s="11"/>
      <c r="W712" s="11"/>
      <c r="Y712" s="185">
        <v>250.36</v>
      </c>
      <c r="Z712" s="185">
        <f t="shared" si="47"/>
        <v>437.24</v>
      </c>
      <c r="AA712" s="377"/>
      <c r="AB712" s="185">
        <f t="shared" si="48"/>
        <v>200.49</v>
      </c>
      <c r="AC712" s="185">
        <v>279.98</v>
      </c>
      <c r="AD712" s="185"/>
      <c r="AE712" s="4"/>
      <c r="AF712" s="4"/>
    </row>
    <row r="713" spans="1:32">
      <c r="A713" s="56"/>
      <c r="B713" s="11"/>
      <c r="C713" s="11" t="s">
        <v>139</v>
      </c>
      <c r="D713" s="11"/>
      <c r="E713" s="11" t="s">
        <v>136</v>
      </c>
      <c r="F713" s="11">
        <v>75829</v>
      </c>
      <c r="G713" s="11"/>
      <c r="H713" s="11"/>
      <c r="I713" s="11"/>
      <c r="J713" s="375">
        <v>14587.459999999997</v>
      </c>
      <c r="K713" s="11"/>
      <c r="M713" s="11">
        <v>141</v>
      </c>
      <c r="N713" s="70"/>
      <c r="P713" s="190">
        <f t="shared" si="42"/>
        <v>103.45716312056736</v>
      </c>
      <c r="Q713" s="11"/>
      <c r="R713" s="11"/>
      <c r="S713" s="11"/>
      <c r="T713" s="376">
        <f t="shared" si="46"/>
        <v>537.79432624113474</v>
      </c>
      <c r="U713" s="11"/>
      <c r="V713" s="11"/>
      <c r="W713" s="11"/>
      <c r="Y713" s="185">
        <v>14587.459999999997</v>
      </c>
      <c r="Z713" s="185">
        <f t="shared" si="47"/>
        <v>25476.47</v>
      </c>
      <c r="AA713" s="377"/>
      <c r="AB713" s="185">
        <f t="shared" si="48"/>
        <v>11681.53</v>
      </c>
      <c r="AC713" s="185">
        <v>16313.11</v>
      </c>
      <c r="AD713" s="185"/>
      <c r="AE713" s="4"/>
      <c r="AF713" s="4"/>
    </row>
    <row r="714" spans="1:32">
      <c r="A714" s="56"/>
      <c r="B714" s="11"/>
      <c r="C714" s="11" t="s">
        <v>139</v>
      </c>
      <c r="D714" s="11"/>
      <c r="E714" s="11" t="s">
        <v>163</v>
      </c>
      <c r="F714" s="11">
        <v>1115</v>
      </c>
      <c r="G714" s="11"/>
      <c r="H714" s="11"/>
      <c r="I714" s="11"/>
      <c r="J714" s="375">
        <v>222.18</v>
      </c>
      <c r="K714" s="11"/>
      <c r="M714" s="11">
        <v>2</v>
      </c>
      <c r="N714" s="70"/>
      <c r="P714" s="190">
        <f t="shared" si="42"/>
        <v>111.09</v>
      </c>
      <c r="Q714" s="11"/>
      <c r="R714" s="11"/>
      <c r="S714" s="11"/>
      <c r="T714" s="376">
        <f t="shared" si="46"/>
        <v>557.5</v>
      </c>
      <c r="U714" s="11"/>
      <c r="V714" s="11"/>
      <c r="W714" s="11"/>
      <c r="Y714" s="185">
        <v>222.18</v>
      </c>
      <c r="Z714" s="185">
        <f t="shared" si="47"/>
        <v>388.03</v>
      </c>
      <c r="AA714" s="377"/>
      <c r="AB714" s="185">
        <f t="shared" si="48"/>
        <v>177.92</v>
      </c>
      <c r="AC714" s="185">
        <v>248.46</v>
      </c>
      <c r="AD714" s="185"/>
      <c r="AE714" s="4"/>
      <c r="AF714" s="4"/>
    </row>
    <row r="715" spans="1:32">
      <c r="A715" s="56"/>
      <c r="B715" s="11"/>
      <c r="C715" s="11" t="s">
        <v>140</v>
      </c>
      <c r="D715" s="11"/>
      <c r="E715" s="11" t="s">
        <v>141</v>
      </c>
      <c r="F715" s="11">
        <v>636141</v>
      </c>
      <c r="G715" s="11"/>
      <c r="H715" s="11"/>
      <c r="I715" s="11"/>
      <c r="J715" s="375">
        <v>117286.93999999997</v>
      </c>
      <c r="K715" s="11"/>
      <c r="M715" s="11">
        <v>1129</v>
      </c>
      <c r="N715" s="70"/>
      <c r="P715" s="190">
        <f t="shared" si="42"/>
        <v>103.88568644818422</v>
      </c>
      <c r="Q715" s="11"/>
      <c r="R715" s="11"/>
      <c r="S715" s="11"/>
      <c r="T715" s="376">
        <f t="shared" si="46"/>
        <v>563.45527015057576</v>
      </c>
      <c r="U715" s="11"/>
      <c r="V715" s="11"/>
      <c r="W715" s="11"/>
      <c r="Y715" s="185">
        <v>117286.93999999997</v>
      </c>
      <c r="Z715" s="185">
        <f t="shared" si="47"/>
        <v>204837.41</v>
      </c>
      <c r="AA715" s="377"/>
      <c r="AB715" s="185">
        <f t="shared" si="48"/>
        <v>93922.49</v>
      </c>
      <c r="AC715" s="185">
        <v>131161.59</v>
      </c>
      <c r="AD715" s="185"/>
      <c r="AE715" s="4"/>
      <c r="AF715" s="4"/>
    </row>
    <row r="716" spans="1:32">
      <c r="A716" s="56"/>
      <c r="B716" s="11"/>
      <c r="C716" s="11" t="s">
        <v>140</v>
      </c>
      <c r="D716" s="11"/>
      <c r="E716" s="11" t="s">
        <v>319</v>
      </c>
      <c r="F716" s="11">
        <v>645</v>
      </c>
      <c r="G716" s="11"/>
      <c r="H716" s="11"/>
      <c r="I716" s="11"/>
      <c r="J716" s="375">
        <v>125.28</v>
      </c>
      <c r="K716" s="11"/>
      <c r="M716" s="11">
        <v>1</v>
      </c>
      <c r="N716" s="70"/>
      <c r="P716" s="190">
        <f t="shared" si="42"/>
        <v>125.28</v>
      </c>
      <c r="Q716" s="11"/>
      <c r="R716" s="11"/>
      <c r="S716" s="11"/>
      <c r="T716" s="376">
        <f t="shared" si="46"/>
        <v>645</v>
      </c>
      <c r="U716" s="11"/>
      <c r="V716" s="11"/>
      <c r="W716" s="11"/>
      <c r="Y716" s="185">
        <v>125.28</v>
      </c>
      <c r="Z716" s="185">
        <f t="shared" si="47"/>
        <v>218.8</v>
      </c>
      <c r="AA716" s="377"/>
      <c r="AB716" s="185">
        <f t="shared" si="48"/>
        <v>100.32</v>
      </c>
      <c r="AC716" s="185">
        <v>140.1</v>
      </c>
      <c r="AD716" s="185"/>
      <c r="AE716" s="4"/>
      <c r="AF716" s="4"/>
    </row>
    <row r="717" spans="1:32">
      <c r="A717" s="56"/>
      <c r="B717" s="11"/>
      <c r="C717" s="11" t="s">
        <v>140</v>
      </c>
      <c r="D717" s="11"/>
      <c r="E717" s="11" t="s">
        <v>378</v>
      </c>
      <c r="F717" s="11">
        <v>1764</v>
      </c>
      <c r="G717" s="11"/>
      <c r="H717" s="11"/>
      <c r="I717" s="11"/>
      <c r="J717" s="375">
        <v>344.49</v>
      </c>
      <c r="K717" s="11"/>
      <c r="M717" s="11">
        <v>3</v>
      </c>
      <c r="N717" s="70"/>
      <c r="P717" s="190">
        <f t="shared" si="42"/>
        <v>114.83</v>
      </c>
      <c r="Q717" s="11"/>
      <c r="R717" s="11"/>
      <c r="S717" s="11"/>
      <c r="T717" s="376">
        <f t="shared" si="46"/>
        <v>588</v>
      </c>
      <c r="U717" s="11"/>
      <c r="V717" s="11"/>
      <c r="W717" s="11"/>
      <c r="Y717" s="185">
        <v>344.49</v>
      </c>
      <c r="Z717" s="185">
        <f t="shared" si="47"/>
        <v>601.64</v>
      </c>
      <c r="AA717" s="377"/>
      <c r="AB717" s="185">
        <f t="shared" si="48"/>
        <v>275.86</v>
      </c>
      <c r="AC717" s="185">
        <v>385.24</v>
      </c>
      <c r="AD717" s="185"/>
      <c r="AE717" s="4"/>
      <c r="AF717" s="4"/>
    </row>
    <row r="718" spans="1:32">
      <c r="A718" s="56"/>
      <c r="B718" s="11"/>
      <c r="C718" s="11" t="s">
        <v>140</v>
      </c>
      <c r="D718" s="11"/>
      <c r="E718" s="11" t="s">
        <v>437</v>
      </c>
      <c r="F718" s="11">
        <v>1144</v>
      </c>
      <c r="G718" s="11"/>
      <c r="H718" s="11"/>
      <c r="I718" s="11"/>
      <c r="J718" s="375">
        <v>233.76</v>
      </c>
      <c r="K718" s="11"/>
      <c r="M718" s="11">
        <v>2</v>
      </c>
      <c r="N718" s="70"/>
      <c r="P718" s="190">
        <f t="shared" si="42"/>
        <v>116.88</v>
      </c>
      <c r="Q718" s="11"/>
      <c r="R718" s="11"/>
      <c r="S718" s="11"/>
      <c r="T718" s="376">
        <f t="shared" si="46"/>
        <v>572</v>
      </c>
      <c r="U718" s="11"/>
      <c r="V718" s="11"/>
      <c r="W718" s="11"/>
      <c r="Y718" s="185">
        <v>233.76</v>
      </c>
      <c r="Z718" s="185">
        <f t="shared" si="47"/>
        <v>408.25</v>
      </c>
      <c r="AA718" s="377"/>
      <c r="AB718" s="185">
        <f t="shared" si="48"/>
        <v>187.19</v>
      </c>
      <c r="AC718" s="185">
        <v>261.41000000000003</v>
      </c>
      <c r="AD718" s="185"/>
      <c r="AE718" s="4"/>
      <c r="AF718" s="4"/>
    </row>
    <row r="719" spans="1:32">
      <c r="A719" s="56"/>
      <c r="B719" s="11"/>
      <c r="C719" s="11" t="s">
        <v>140</v>
      </c>
      <c r="D719" s="11"/>
      <c r="E719" s="11" t="s">
        <v>480</v>
      </c>
      <c r="F719" s="11">
        <v>437</v>
      </c>
      <c r="G719" s="11"/>
      <c r="H719" s="11"/>
      <c r="I719" s="11"/>
      <c r="J719" s="375">
        <v>86.74</v>
      </c>
      <c r="K719" s="11"/>
      <c r="M719" s="11">
        <v>1</v>
      </c>
      <c r="N719" s="70"/>
      <c r="P719" s="190">
        <f t="shared" si="42"/>
        <v>86.74</v>
      </c>
      <c r="Q719" s="11"/>
      <c r="R719" s="11"/>
      <c r="S719" s="11"/>
      <c r="T719" s="376">
        <f t="shared" si="46"/>
        <v>437</v>
      </c>
      <c r="U719" s="11"/>
      <c r="V719" s="11"/>
      <c r="W719" s="11"/>
      <c r="Y719" s="185">
        <v>86.74</v>
      </c>
      <c r="Z719" s="185">
        <f t="shared" si="47"/>
        <v>151.49</v>
      </c>
      <c r="AA719" s="377"/>
      <c r="AB719" s="185">
        <f t="shared" si="48"/>
        <v>69.459999999999994</v>
      </c>
      <c r="AC719" s="185">
        <v>97</v>
      </c>
      <c r="AD719" s="185"/>
      <c r="AE719" s="4"/>
      <c r="AF719" s="4"/>
    </row>
    <row r="720" spans="1:32">
      <c r="A720" s="56"/>
      <c r="B720" s="11"/>
      <c r="C720" s="11" t="s">
        <v>702</v>
      </c>
      <c r="D720" s="11"/>
      <c r="E720" s="11" t="s">
        <v>141</v>
      </c>
      <c r="F720" s="11">
        <v>43893</v>
      </c>
      <c r="G720" s="11"/>
      <c r="H720" s="11"/>
      <c r="I720" s="11"/>
      <c r="J720" s="375">
        <v>8519.2599999999966</v>
      </c>
      <c r="K720" s="11"/>
      <c r="M720" s="11">
        <v>62</v>
      </c>
      <c r="N720" s="70"/>
      <c r="P720" s="190">
        <f t="shared" si="42"/>
        <v>137.40741935483865</v>
      </c>
      <c r="Q720" s="11"/>
      <c r="R720" s="11"/>
      <c r="S720" s="11"/>
      <c r="T720" s="376">
        <f t="shared" si="46"/>
        <v>707.95161290322585</v>
      </c>
      <c r="U720" s="11"/>
      <c r="V720" s="11"/>
      <c r="W720" s="11"/>
      <c r="Y720" s="185">
        <v>8519.2599999999966</v>
      </c>
      <c r="Z720" s="185">
        <f t="shared" si="47"/>
        <v>14878.58</v>
      </c>
      <c r="AA720" s="377"/>
      <c r="AB720" s="185">
        <f t="shared" si="48"/>
        <v>6822.16</v>
      </c>
      <c r="AC720" s="185">
        <v>9527.06</v>
      </c>
      <c r="AD720" s="185"/>
      <c r="AE720" s="4"/>
      <c r="AF720" s="4"/>
    </row>
    <row r="721" spans="1:32">
      <c r="A721" s="56"/>
      <c r="B721" s="11"/>
      <c r="C721" s="11" t="s">
        <v>1401</v>
      </c>
      <c r="D721" s="11"/>
      <c r="E721" s="11" t="s">
        <v>116</v>
      </c>
      <c r="F721" s="11">
        <v>1038</v>
      </c>
      <c r="G721" s="11"/>
      <c r="H721" s="11"/>
      <c r="I721" s="11"/>
      <c r="J721" s="375">
        <v>203.9</v>
      </c>
      <c r="K721" s="11"/>
      <c r="M721" s="11">
        <v>2</v>
      </c>
      <c r="N721" s="70"/>
      <c r="P721" s="190">
        <f t="shared" si="42"/>
        <v>101.95</v>
      </c>
      <c r="Q721" s="11"/>
      <c r="R721" s="11"/>
      <c r="S721" s="11"/>
      <c r="T721" s="376">
        <f t="shared" si="46"/>
        <v>519</v>
      </c>
      <c r="U721" s="11"/>
      <c r="V721" s="11"/>
      <c r="W721" s="11"/>
      <c r="Y721" s="185">
        <v>203.9</v>
      </c>
      <c r="Z721" s="185">
        <f t="shared" si="47"/>
        <v>356.1</v>
      </c>
      <c r="AA721" s="377"/>
      <c r="AB721" s="185">
        <f t="shared" si="48"/>
        <v>163.28</v>
      </c>
      <c r="AC721" s="185">
        <v>228.02</v>
      </c>
      <c r="AD721" s="185"/>
      <c r="AE721" s="4"/>
      <c r="AF721" s="4"/>
    </row>
    <row r="722" spans="1:32">
      <c r="A722" s="56"/>
      <c r="B722" s="11"/>
      <c r="C722" s="11" t="s">
        <v>142</v>
      </c>
      <c r="D722" s="11"/>
      <c r="E722" s="11" t="s">
        <v>143</v>
      </c>
      <c r="F722" s="11">
        <v>306589</v>
      </c>
      <c r="G722" s="11"/>
      <c r="H722" s="11"/>
      <c r="I722" s="11"/>
      <c r="J722" s="375">
        <v>58205.129999999961</v>
      </c>
      <c r="K722" s="11"/>
      <c r="M722" s="11">
        <v>639</v>
      </c>
      <c r="N722" s="70"/>
      <c r="P722" s="190">
        <f t="shared" si="42"/>
        <v>91.087840375586794</v>
      </c>
      <c r="Q722" s="11"/>
      <c r="R722" s="11"/>
      <c r="S722" s="11"/>
      <c r="T722" s="376">
        <f t="shared" si="46"/>
        <v>479.79499217527388</v>
      </c>
      <c r="U722" s="11"/>
      <c r="V722" s="11"/>
      <c r="W722" s="11"/>
      <c r="Y722" s="185">
        <v>58205.129999999961</v>
      </c>
      <c r="Z722" s="185">
        <f t="shared" si="47"/>
        <v>101653.16</v>
      </c>
      <c r="AA722" s="377"/>
      <c r="AB722" s="185">
        <f t="shared" si="48"/>
        <v>46610.22</v>
      </c>
      <c r="AC722" s="185">
        <v>65090.6</v>
      </c>
      <c r="AD722" s="185"/>
      <c r="AE722" s="4"/>
      <c r="AF722" s="4"/>
    </row>
    <row r="723" spans="1:32">
      <c r="A723" s="56"/>
      <c r="B723" s="11"/>
      <c r="C723" s="11" t="s">
        <v>144</v>
      </c>
      <c r="D723" s="11"/>
      <c r="E723" s="11" t="s">
        <v>145</v>
      </c>
      <c r="F723" s="11">
        <v>467</v>
      </c>
      <c r="G723" s="11"/>
      <c r="H723" s="11"/>
      <c r="I723" s="11"/>
      <c r="J723" s="375">
        <v>78.77</v>
      </c>
      <c r="K723" s="11"/>
      <c r="M723" s="11">
        <v>2</v>
      </c>
      <c r="N723" s="70"/>
      <c r="P723" s="190">
        <f t="shared" si="42"/>
        <v>39.384999999999998</v>
      </c>
      <c r="Q723" s="11"/>
      <c r="R723" s="11"/>
      <c r="S723" s="11"/>
      <c r="T723" s="376">
        <f t="shared" si="46"/>
        <v>233.5</v>
      </c>
      <c r="U723" s="11"/>
      <c r="V723" s="11"/>
      <c r="W723" s="11"/>
      <c r="Y723" s="185">
        <v>78.77</v>
      </c>
      <c r="Z723" s="185">
        <f t="shared" si="47"/>
        <v>137.57</v>
      </c>
      <c r="AA723" s="377"/>
      <c r="AB723" s="185">
        <f t="shared" si="48"/>
        <v>63.08</v>
      </c>
      <c r="AC723" s="185">
        <v>88.09</v>
      </c>
      <c r="AD723" s="185"/>
      <c r="AE723" s="4"/>
      <c r="AF723" s="4"/>
    </row>
    <row r="724" spans="1:32">
      <c r="A724" s="56"/>
      <c r="B724" s="11"/>
      <c r="C724" s="11" t="s">
        <v>517</v>
      </c>
      <c r="D724" s="11"/>
      <c r="E724" s="11" t="s">
        <v>297</v>
      </c>
      <c r="F724" s="11">
        <v>2625</v>
      </c>
      <c r="G724" s="11"/>
      <c r="H724" s="11"/>
      <c r="I724" s="11"/>
      <c r="J724" s="375">
        <v>448.09999999999997</v>
      </c>
      <c r="K724" s="11"/>
      <c r="M724" s="11">
        <v>9</v>
      </c>
      <c r="N724" s="70"/>
      <c r="P724" s="190">
        <f t="shared" si="42"/>
        <v>49.788888888888884</v>
      </c>
      <c r="Q724" s="11"/>
      <c r="R724" s="11"/>
      <c r="S724" s="11"/>
      <c r="T724" s="376">
        <f t="shared" si="46"/>
        <v>291.66666666666669</v>
      </c>
      <c r="U724" s="11"/>
      <c r="V724" s="11"/>
      <c r="W724" s="11"/>
      <c r="Y724" s="185">
        <v>448.09999999999997</v>
      </c>
      <c r="Z724" s="185">
        <f t="shared" si="47"/>
        <v>782.59</v>
      </c>
      <c r="AA724" s="377"/>
      <c r="AB724" s="185">
        <f t="shared" si="48"/>
        <v>358.84</v>
      </c>
      <c r="AC724" s="185">
        <v>501.11</v>
      </c>
      <c r="AD724" s="185"/>
      <c r="AE724" s="4"/>
      <c r="AF724" s="4"/>
    </row>
    <row r="725" spans="1:32">
      <c r="A725" s="56"/>
      <c r="B725" s="11"/>
      <c r="C725" s="11" t="s">
        <v>654</v>
      </c>
      <c r="D725" s="11"/>
      <c r="E725" s="11" t="s">
        <v>147</v>
      </c>
      <c r="F725" s="11">
        <v>1560598</v>
      </c>
      <c r="G725" s="11"/>
      <c r="H725" s="11"/>
      <c r="I725" s="11"/>
      <c r="J725" s="375">
        <v>307187.77999999886</v>
      </c>
      <c r="K725" s="11"/>
      <c r="M725" s="11">
        <v>4814</v>
      </c>
      <c r="N725" s="70"/>
      <c r="P725" s="190">
        <f t="shared" si="42"/>
        <v>63.811337764852276</v>
      </c>
      <c r="Q725" s="11"/>
      <c r="R725" s="11"/>
      <c r="S725" s="11"/>
      <c r="T725" s="376">
        <f t="shared" si="46"/>
        <v>324.17906107187372</v>
      </c>
      <c r="U725" s="11"/>
      <c r="V725" s="11"/>
      <c r="W725" s="11"/>
      <c r="Y725" s="185">
        <v>307187.77999999886</v>
      </c>
      <c r="Z725" s="185">
        <f t="shared" si="47"/>
        <v>536492.38</v>
      </c>
      <c r="AA725" s="377"/>
      <c r="AB725" s="185">
        <f t="shared" si="48"/>
        <v>245993.63</v>
      </c>
      <c r="AC725" s="185">
        <v>343527.07</v>
      </c>
      <c r="AD725" s="185"/>
      <c r="AE725" s="4"/>
      <c r="AF725" s="4"/>
    </row>
    <row r="726" spans="1:32">
      <c r="A726" s="56"/>
      <c r="B726" s="11"/>
      <c r="C726" s="11" t="s">
        <v>654</v>
      </c>
      <c r="D726" s="11"/>
      <c r="E726" s="11" t="s">
        <v>148</v>
      </c>
      <c r="F726" s="11"/>
      <c r="G726" s="11"/>
      <c r="H726" s="11"/>
      <c r="I726" s="11"/>
      <c r="J726" s="375">
        <v>5.48</v>
      </c>
      <c r="K726" s="11"/>
      <c r="M726" s="11">
        <v>1</v>
      </c>
      <c r="N726" s="70"/>
      <c r="P726" s="190">
        <f t="shared" si="42"/>
        <v>5.48</v>
      </c>
      <c r="Q726" s="11"/>
      <c r="R726" s="11"/>
      <c r="S726" s="11"/>
      <c r="T726" s="376">
        <f t="shared" si="46"/>
        <v>0</v>
      </c>
      <c r="U726" s="11"/>
      <c r="V726" s="11"/>
      <c r="W726" s="11"/>
      <c r="Y726" s="185">
        <v>5.48</v>
      </c>
      <c r="Z726" s="185">
        <f t="shared" si="47"/>
        <v>9.57</v>
      </c>
      <c r="AA726" s="377"/>
      <c r="AB726" s="185">
        <f t="shared" si="48"/>
        <v>4.3899999999999997</v>
      </c>
      <c r="AC726" s="185">
        <v>6.13</v>
      </c>
      <c r="AD726" s="185"/>
      <c r="AE726" s="4"/>
      <c r="AF726" s="4"/>
    </row>
    <row r="727" spans="1:32">
      <c r="A727" s="56"/>
      <c r="B727" s="11"/>
      <c r="C727" s="11" t="s">
        <v>654</v>
      </c>
      <c r="D727" s="11"/>
      <c r="E727" s="11" t="s">
        <v>244</v>
      </c>
      <c r="F727" s="11">
        <v>6326</v>
      </c>
      <c r="G727" s="11"/>
      <c r="H727" s="11"/>
      <c r="I727" s="11"/>
      <c r="J727" s="375">
        <v>1309.1200000000001</v>
      </c>
      <c r="K727" s="11"/>
      <c r="M727" s="11">
        <v>36</v>
      </c>
      <c r="N727" s="70"/>
      <c r="P727" s="190">
        <f t="shared" si="42"/>
        <v>36.364444444444445</v>
      </c>
      <c r="Q727" s="11"/>
      <c r="R727" s="11"/>
      <c r="S727" s="11"/>
      <c r="T727" s="376">
        <f t="shared" si="46"/>
        <v>175.72222222222223</v>
      </c>
      <c r="U727" s="11"/>
      <c r="V727" s="11"/>
      <c r="W727" s="11"/>
      <c r="Y727" s="185">
        <v>1309.1200000000001</v>
      </c>
      <c r="Z727" s="185">
        <f t="shared" si="47"/>
        <v>2286.33</v>
      </c>
      <c r="AA727" s="377"/>
      <c r="AB727" s="185">
        <f t="shared" si="48"/>
        <v>1048.33</v>
      </c>
      <c r="AC727" s="185">
        <v>1463.98</v>
      </c>
      <c r="AD727" s="185"/>
      <c r="AE727" s="4"/>
      <c r="AF727" s="4"/>
    </row>
    <row r="728" spans="1:32">
      <c r="A728" s="56"/>
      <c r="B728" s="11"/>
      <c r="C728" s="11" t="s">
        <v>703</v>
      </c>
      <c r="D728" s="11"/>
      <c r="E728" s="11" t="s">
        <v>147</v>
      </c>
      <c r="F728" s="11">
        <v>173189</v>
      </c>
      <c r="G728" s="11"/>
      <c r="H728" s="11"/>
      <c r="I728" s="11"/>
      <c r="J728" s="375">
        <v>33285.159999999989</v>
      </c>
      <c r="K728" s="11"/>
      <c r="M728" s="11">
        <v>308</v>
      </c>
      <c r="N728" s="70"/>
      <c r="P728" s="190">
        <f t="shared" si="42"/>
        <v>108.06870129870126</v>
      </c>
      <c r="Q728" s="11"/>
      <c r="R728" s="11"/>
      <c r="S728" s="11"/>
      <c r="T728" s="376">
        <f t="shared" si="46"/>
        <v>562.3019480519481</v>
      </c>
      <c r="U728" s="11"/>
      <c r="V728" s="11"/>
      <c r="W728" s="11"/>
      <c r="Y728" s="185">
        <v>33285.159999999989</v>
      </c>
      <c r="Z728" s="185">
        <f t="shared" si="47"/>
        <v>58131.33</v>
      </c>
      <c r="AA728" s="377"/>
      <c r="AB728" s="185">
        <f t="shared" si="48"/>
        <v>26654.5</v>
      </c>
      <c r="AC728" s="185">
        <v>37222.68</v>
      </c>
      <c r="AD728" s="185"/>
      <c r="AE728" s="4"/>
      <c r="AF728" s="4"/>
    </row>
    <row r="729" spans="1:32">
      <c r="A729" s="56"/>
      <c r="B729" s="11"/>
      <c r="C729" s="11" t="s">
        <v>703</v>
      </c>
      <c r="D729" s="11"/>
      <c r="E729" s="11" t="s">
        <v>187</v>
      </c>
      <c r="F729" s="11">
        <v>536</v>
      </c>
      <c r="G729" s="11"/>
      <c r="H729" s="11"/>
      <c r="I729" s="11"/>
      <c r="J729" s="375">
        <v>104.87</v>
      </c>
      <c r="K729" s="11"/>
      <c r="M729" s="11">
        <v>1</v>
      </c>
      <c r="N729" s="70"/>
      <c r="P729" s="190">
        <f t="shared" si="42"/>
        <v>104.87</v>
      </c>
      <c r="Q729" s="11"/>
      <c r="R729" s="11"/>
      <c r="S729" s="11"/>
      <c r="T729" s="376">
        <f t="shared" si="46"/>
        <v>536</v>
      </c>
      <c r="U729" s="11"/>
      <c r="V729" s="11"/>
      <c r="W729" s="11"/>
      <c r="Y729" s="185">
        <v>104.87</v>
      </c>
      <c r="Z729" s="185">
        <f t="shared" si="47"/>
        <v>183.15</v>
      </c>
      <c r="AA729" s="377"/>
      <c r="AB729" s="185">
        <f t="shared" si="48"/>
        <v>83.98</v>
      </c>
      <c r="AC729" s="185">
        <v>117.28</v>
      </c>
      <c r="AD729" s="185"/>
      <c r="AE729" s="4"/>
      <c r="AF729" s="4"/>
    </row>
    <row r="730" spans="1:32">
      <c r="A730" s="56"/>
      <c r="B730" s="11"/>
      <c r="C730" s="11" t="s">
        <v>146</v>
      </c>
      <c r="D730" s="11"/>
      <c r="E730" s="11" t="s">
        <v>91</v>
      </c>
      <c r="F730" s="11">
        <v>1638</v>
      </c>
      <c r="G730" s="11"/>
      <c r="H730" s="11"/>
      <c r="I730" s="11"/>
      <c r="J730" s="375">
        <v>324.52</v>
      </c>
      <c r="K730" s="11"/>
      <c r="M730" s="11">
        <v>3</v>
      </c>
      <c r="N730" s="70"/>
      <c r="P730" s="190">
        <f t="shared" si="42"/>
        <v>108.17333333333333</v>
      </c>
      <c r="Q730" s="11"/>
      <c r="R730" s="11"/>
      <c r="S730" s="11"/>
      <c r="T730" s="376">
        <f t="shared" si="46"/>
        <v>546</v>
      </c>
      <c r="U730" s="11"/>
      <c r="V730" s="11"/>
      <c r="W730" s="11"/>
      <c r="Y730" s="185">
        <v>324.52</v>
      </c>
      <c r="Z730" s="185">
        <f t="shared" si="47"/>
        <v>566.76</v>
      </c>
      <c r="AA730" s="377"/>
      <c r="AB730" s="185">
        <f t="shared" si="48"/>
        <v>259.87</v>
      </c>
      <c r="AC730" s="185">
        <v>362.91</v>
      </c>
      <c r="AD730" s="185"/>
      <c r="AE730" s="4"/>
      <c r="AF730" s="4"/>
    </row>
    <row r="731" spans="1:32">
      <c r="A731" s="56"/>
      <c r="B731" s="11"/>
      <c r="C731" s="11" t="s">
        <v>146</v>
      </c>
      <c r="D731" s="11"/>
      <c r="E731" s="11" t="s">
        <v>147</v>
      </c>
      <c r="F731" s="11">
        <v>3044</v>
      </c>
      <c r="G731" s="11"/>
      <c r="H731" s="11"/>
      <c r="I731" s="11"/>
      <c r="J731" s="375">
        <v>496.30999999999995</v>
      </c>
      <c r="K731" s="11"/>
      <c r="M731" s="11">
        <v>8</v>
      </c>
      <c r="N731" s="70"/>
      <c r="P731" s="190">
        <f t="shared" si="42"/>
        <v>62.038749999999993</v>
      </c>
      <c r="Q731" s="11"/>
      <c r="R731" s="11"/>
      <c r="S731" s="11"/>
      <c r="T731" s="376">
        <f t="shared" si="46"/>
        <v>380.5</v>
      </c>
      <c r="U731" s="11"/>
      <c r="V731" s="11"/>
      <c r="W731" s="11"/>
      <c r="Y731" s="185">
        <v>496.30999999999995</v>
      </c>
      <c r="Z731" s="185">
        <f t="shared" si="47"/>
        <v>866.79</v>
      </c>
      <c r="AA731" s="377"/>
      <c r="AB731" s="185">
        <f t="shared" si="48"/>
        <v>397.44</v>
      </c>
      <c r="AC731" s="185">
        <v>555.02</v>
      </c>
      <c r="AD731" s="185"/>
      <c r="AE731" s="4"/>
      <c r="AF731" s="4"/>
    </row>
    <row r="732" spans="1:32">
      <c r="A732" s="56"/>
      <c r="B732" s="11"/>
      <c r="C732" s="11" t="s">
        <v>146</v>
      </c>
      <c r="D732" s="11"/>
      <c r="E732" s="11" t="s">
        <v>143</v>
      </c>
      <c r="F732" s="11">
        <v>2174546</v>
      </c>
      <c r="G732" s="11"/>
      <c r="H732" s="11"/>
      <c r="I732" s="11"/>
      <c r="J732" s="375">
        <v>410078.44999999838</v>
      </c>
      <c r="K732" s="11"/>
      <c r="M732" s="11">
        <v>4548</v>
      </c>
      <c r="N732" s="70"/>
      <c r="P732" s="190">
        <f t="shared" si="42"/>
        <v>90.166765611257347</v>
      </c>
      <c r="Q732" s="11"/>
      <c r="R732" s="11"/>
      <c r="S732" s="11"/>
      <c r="T732" s="376">
        <f t="shared" si="46"/>
        <v>478.13236587510994</v>
      </c>
      <c r="U732" s="11"/>
      <c r="V732" s="11"/>
      <c r="W732" s="11"/>
      <c r="Y732" s="185">
        <v>410078.44999999838</v>
      </c>
      <c r="Z732" s="185">
        <f t="shared" si="47"/>
        <v>716187.22</v>
      </c>
      <c r="AA732" s="377"/>
      <c r="AB732" s="185">
        <f t="shared" si="48"/>
        <v>328387.69</v>
      </c>
      <c r="AC732" s="185">
        <v>458589.36</v>
      </c>
      <c r="AD732" s="185"/>
      <c r="AE732" s="4"/>
      <c r="AF732" s="4"/>
    </row>
    <row r="733" spans="1:32">
      <c r="A733" s="56"/>
      <c r="B733" s="11"/>
      <c r="C733" s="11" t="s">
        <v>146</v>
      </c>
      <c r="D733" s="11"/>
      <c r="E733" s="11" t="s">
        <v>244</v>
      </c>
      <c r="F733" s="11">
        <v>1485</v>
      </c>
      <c r="G733" s="11"/>
      <c r="H733" s="11"/>
      <c r="I733" s="11"/>
      <c r="J733" s="375">
        <v>300.64</v>
      </c>
      <c r="K733" s="11"/>
      <c r="M733" s="11">
        <v>1</v>
      </c>
      <c r="N733" s="70"/>
      <c r="P733" s="190">
        <f t="shared" si="42"/>
        <v>300.64</v>
      </c>
      <c r="Q733" s="11"/>
      <c r="R733" s="11"/>
      <c r="S733" s="11"/>
      <c r="T733" s="376">
        <f t="shared" si="46"/>
        <v>1485</v>
      </c>
      <c r="U733" s="11"/>
      <c r="V733" s="11"/>
      <c r="W733" s="11"/>
      <c r="Y733" s="185">
        <v>300.64</v>
      </c>
      <c r="Z733" s="185">
        <f t="shared" si="47"/>
        <v>525.05999999999995</v>
      </c>
      <c r="AA733" s="377"/>
      <c r="AB733" s="185">
        <f t="shared" si="48"/>
        <v>240.75</v>
      </c>
      <c r="AC733" s="185">
        <v>336.2</v>
      </c>
      <c r="AD733" s="185"/>
      <c r="AE733" s="4"/>
      <c r="AF733" s="4"/>
    </row>
    <row r="734" spans="1:32">
      <c r="A734" s="56"/>
      <c r="B734" s="11"/>
      <c r="C734" s="11" t="s">
        <v>146</v>
      </c>
      <c r="D734" s="11"/>
      <c r="E734" s="11" t="s">
        <v>125</v>
      </c>
      <c r="F734" s="11">
        <v>1060</v>
      </c>
      <c r="G734" s="11"/>
      <c r="H734" s="11"/>
      <c r="I734" s="11"/>
      <c r="J734" s="375">
        <v>202.73</v>
      </c>
      <c r="K734" s="11"/>
      <c r="M734" s="11">
        <v>1</v>
      </c>
      <c r="N734" s="70"/>
      <c r="P734" s="190">
        <f t="shared" si="42"/>
        <v>202.73</v>
      </c>
      <c r="Q734" s="11"/>
      <c r="R734" s="11"/>
      <c r="S734" s="11"/>
      <c r="T734" s="376">
        <f t="shared" si="46"/>
        <v>1060</v>
      </c>
      <c r="U734" s="11"/>
      <c r="V734" s="11"/>
      <c r="W734" s="11"/>
      <c r="Y734" s="185">
        <v>202.73</v>
      </c>
      <c r="Z734" s="185">
        <f t="shared" si="47"/>
        <v>354.06</v>
      </c>
      <c r="AA734" s="377"/>
      <c r="AB734" s="185">
        <f t="shared" si="48"/>
        <v>162.34</v>
      </c>
      <c r="AC734" s="185">
        <v>226.71</v>
      </c>
      <c r="AD734" s="185"/>
      <c r="AE734" s="4"/>
      <c r="AF734" s="4"/>
    </row>
    <row r="735" spans="1:32">
      <c r="A735" s="56"/>
      <c r="B735" s="11"/>
      <c r="C735" s="11" t="s">
        <v>655</v>
      </c>
      <c r="D735" s="11"/>
      <c r="E735" s="11" t="s">
        <v>147</v>
      </c>
      <c r="F735" s="11">
        <v>1708</v>
      </c>
      <c r="G735" s="11"/>
      <c r="H735" s="11"/>
      <c r="I735" s="11"/>
      <c r="J735" s="375">
        <v>345.34</v>
      </c>
      <c r="K735" s="11"/>
      <c r="M735" s="11">
        <v>4</v>
      </c>
      <c r="N735" s="70"/>
      <c r="P735" s="190">
        <f t="shared" si="42"/>
        <v>86.334999999999994</v>
      </c>
      <c r="Q735" s="11"/>
      <c r="R735" s="11"/>
      <c r="S735" s="11"/>
      <c r="T735" s="376">
        <f t="shared" si="46"/>
        <v>427</v>
      </c>
      <c r="U735" s="11"/>
      <c r="V735" s="11"/>
      <c r="W735" s="11"/>
      <c r="Y735" s="185">
        <v>345.34</v>
      </c>
      <c r="Z735" s="185">
        <f t="shared" si="47"/>
        <v>603.12</v>
      </c>
      <c r="AA735" s="377"/>
      <c r="AB735" s="185">
        <f t="shared" si="48"/>
        <v>276.55</v>
      </c>
      <c r="AC735" s="185">
        <v>386.19</v>
      </c>
      <c r="AD735" s="185"/>
      <c r="AE735" s="4"/>
      <c r="AF735" s="4"/>
    </row>
    <row r="736" spans="1:32">
      <c r="A736" s="56"/>
      <c r="B736" s="11"/>
      <c r="C736" s="11" t="s">
        <v>655</v>
      </c>
      <c r="D736" s="11"/>
      <c r="E736" s="11" t="s">
        <v>148</v>
      </c>
      <c r="F736" s="11">
        <v>255955</v>
      </c>
      <c r="G736" s="11"/>
      <c r="H736" s="11"/>
      <c r="I736" s="11"/>
      <c r="J736" s="375">
        <v>50503.289999999972</v>
      </c>
      <c r="K736" s="11"/>
      <c r="M736" s="11">
        <v>678</v>
      </c>
      <c r="N736" s="70"/>
      <c r="P736" s="190">
        <f t="shared" si="42"/>
        <v>74.488628318584034</v>
      </c>
      <c r="Q736" s="11"/>
      <c r="R736" s="11"/>
      <c r="S736" s="11"/>
      <c r="T736" s="376">
        <f t="shared" si="46"/>
        <v>377.5147492625369</v>
      </c>
      <c r="U736" s="11"/>
      <c r="V736" s="11"/>
      <c r="W736" s="11"/>
      <c r="Y736" s="185">
        <v>50503.289999999972</v>
      </c>
      <c r="Z736" s="185">
        <f t="shared" si="47"/>
        <v>88202.17</v>
      </c>
      <c r="AA736" s="377"/>
      <c r="AB736" s="185">
        <f t="shared" si="48"/>
        <v>40442.65</v>
      </c>
      <c r="AC736" s="185">
        <v>56477.66</v>
      </c>
      <c r="AD736" s="185"/>
      <c r="AE736" s="4"/>
      <c r="AF736" s="4"/>
    </row>
    <row r="737" spans="1:32">
      <c r="A737" s="56"/>
      <c r="B737" s="11"/>
      <c r="C737" s="11" t="s">
        <v>149</v>
      </c>
      <c r="D737" s="11"/>
      <c r="E737" s="11" t="s">
        <v>102</v>
      </c>
      <c r="F737" s="11">
        <v>54426</v>
      </c>
      <c r="G737" s="11"/>
      <c r="H737" s="11"/>
      <c r="I737" s="11"/>
      <c r="J737" s="375">
        <v>10810.470000000001</v>
      </c>
      <c r="K737" s="11"/>
      <c r="M737" s="11">
        <v>165</v>
      </c>
      <c r="N737" s="70"/>
      <c r="P737" s="190">
        <f t="shared" si="42"/>
        <v>65.518000000000001</v>
      </c>
      <c r="Q737" s="11"/>
      <c r="R737" s="11"/>
      <c r="S737" s="11"/>
      <c r="T737" s="376">
        <f t="shared" si="46"/>
        <v>329.85454545454547</v>
      </c>
      <c r="U737" s="11"/>
      <c r="V737" s="11"/>
      <c r="W737" s="11"/>
      <c r="Y737" s="185">
        <v>10810.470000000001</v>
      </c>
      <c r="Z737" s="185">
        <f t="shared" si="47"/>
        <v>18880.099999999999</v>
      </c>
      <c r="AA737" s="377"/>
      <c r="AB737" s="185">
        <f t="shared" si="48"/>
        <v>8656.94</v>
      </c>
      <c r="AC737" s="185">
        <v>12089.31</v>
      </c>
      <c r="AD737" s="185"/>
      <c r="AE737" s="4"/>
      <c r="AF737" s="4"/>
    </row>
    <row r="738" spans="1:32">
      <c r="A738" s="56"/>
      <c r="B738" s="11"/>
      <c r="C738" s="11" t="s">
        <v>149</v>
      </c>
      <c r="D738" s="11"/>
      <c r="E738" s="11" t="s">
        <v>111</v>
      </c>
      <c r="F738" s="11">
        <v>130177</v>
      </c>
      <c r="G738" s="11"/>
      <c r="H738" s="11"/>
      <c r="I738" s="11"/>
      <c r="J738" s="375">
        <v>24791.180000000018</v>
      </c>
      <c r="K738" s="11"/>
      <c r="M738" s="11">
        <v>337</v>
      </c>
      <c r="N738" s="70"/>
      <c r="P738" s="190">
        <f t="shared" si="42"/>
        <v>73.56433234421371</v>
      </c>
      <c r="Q738" s="11"/>
      <c r="R738" s="11"/>
      <c r="S738" s="11"/>
      <c r="T738" s="376">
        <f t="shared" si="46"/>
        <v>386.28189910979228</v>
      </c>
      <c r="U738" s="11"/>
      <c r="V738" s="11"/>
      <c r="W738" s="11"/>
      <c r="Y738" s="185">
        <v>24791.180000000018</v>
      </c>
      <c r="Z738" s="185">
        <f t="shared" si="47"/>
        <v>43296.9</v>
      </c>
      <c r="AA738" s="377"/>
      <c r="AB738" s="185">
        <f t="shared" si="48"/>
        <v>19852.59</v>
      </c>
      <c r="AC738" s="185">
        <v>27723.89</v>
      </c>
      <c r="AD738" s="185"/>
      <c r="AE738" s="4"/>
      <c r="AF738" s="4"/>
    </row>
    <row r="739" spans="1:32">
      <c r="A739" s="56"/>
      <c r="B739" s="11"/>
      <c r="C739" s="11" t="s">
        <v>149</v>
      </c>
      <c r="D739" s="11"/>
      <c r="E739" s="11" t="s">
        <v>123</v>
      </c>
      <c r="F739" s="11">
        <v>296</v>
      </c>
      <c r="G739" s="11"/>
      <c r="H739" s="11"/>
      <c r="I739" s="11"/>
      <c r="J739" s="375">
        <v>61.34</v>
      </c>
      <c r="K739" s="11"/>
      <c r="M739" s="11">
        <v>1</v>
      </c>
      <c r="N739" s="70"/>
      <c r="P739" s="190">
        <f t="shared" si="42"/>
        <v>61.34</v>
      </c>
      <c r="Q739" s="11"/>
      <c r="R739" s="11"/>
      <c r="S739" s="11"/>
      <c r="T739" s="376">
        <f t="shared" si="46"/>
        <v>296</v>
      </c>
      <c r="U739" s="11"/>
      <c r="V739" s="11"/>
      <c r="W739" s="11"/>
      <c r="Y739" s="185">
        <v>61.34</v>
      </c>
      <c r="Z739" s="185">
        <f t="shared" si="47"/>
        <v>107.13</v>
      </c>
      <c r="AA739" s="377"/>
      <c r="AB739" s="185">
        <f t="shared" si="48"/>
        <v>49.12</v>
      </c>
      <c r="AC739" s="185">
        <v>68.599999999999994</v>
      </c>
      <c r="AD739" s="185"/>
      <c r="AE739" s="4"/>
      <c r="AF739" s="4"/>
    </row>
    <row r="740" spans="1:32">
      <c r="A740" s="56"/>
      <c r="B740" s="11"/>
      <c r="C740" s="11" t="s">
        <v>150</v>
      </c>
      <c r="D740" s="11"/>
      <c r="E740" s="11" t="s">
        <v>151</v>
      </c>
      <c r="F740" s="11">
        <v>85093</v>
      </c>
      <c r="G740" s="11"/>
      <c r="H740" s="11"/>
      <c r="I740" s="11"/>
      <c r="J740" s="375">
        <v>15550.520000000006</v>
      </c>
      <c r="K740" s="11"/>
      <c r="M740" s="11">
        <v>145</v>
      </c>
      <c r="N740" s="70"/>
      <c r="P740" s="190">
        <f t="shared" si="42"/>
        <v>107.24496551724143</v>
      </c>
      <c r="Q740" s="11"/>
      <c r="R740" s="11"/>
      <c r="S740" s="11"/>
      <c r="T740" s="376">
        <f t="shared" si="46"/>
        <v>586.84827586206893</v>
      </c>
      <c r="U740" s="11"/>
      <c r="V740" s="11"/>
      <c r="W740" s="11"/>
      <c r="Y740" s="185">
        <v>15550.520000000006</v>
      </c>
      <c r="Z740" s="185">
        <f t="shared" si="47"/>
        <v>27158.42</v>
      </c>
      <c r="AA740" s="377"/>
      <c r="AB740" s="185">
        <f t="shared" si="48"/>
        <v>12452.74</v>
      </c>
      <c r="AC740" s="185">
        <v>17390.09</v>
      </c>
      <c r="AD740" s="185"/>
      <c r="AE740" s="4"/>
      <c r="AF740" s="4"/>
    </row>
    <row r="741" spans="1:32">
      <c r="A741" s="56"/>
      <c r="B741" s="11"/>
      <c r="C741" s="11" t="s">
        <v>152</v>
      </c>
      <c r="D741" s="11"/>
      <c r="E741" s="11" t="s">
        <v>153</v>
      </c>
      <c r="F741" s="11">
        <v>1343813</v>
      </c>
      <c r="G741" s="11"/>
      <c r="H741" s="11"/>
      <c r="I741" s="11"/>
      <c r="J741" s="375">
        <v>253729.62999999934</v>
      </c>
      <c r="K741" s="11"/>
      <c r="M741" s="11">
        <v>2413</v>
      </c>
      <c r="N741" s="70"/>
      <c r="P741" s="190">
        <f t="shared" si="42"/>
        <v>105.15111065064208</v>
      </c>
      <c r="Q741" s="11"/>
      <c r="R741" s="11"/>
      <c r="S741" s="11"/>
      <c r="T741" s="376">
        <f t="shared" si="46"/>
        <v>556.90551181102364</v>
      </c>
      <c r="U741" s="11"/>
      <c r="V741" s="11"/>
      <c r="W741" s="11"/>
      <c r="Y741" s="185">
        <v>253729.62999999934</v>
      </c>
      <c r="Z741" s="185">
        <f t="shared" si="47"/>
        <v>443129.65</v>
      </c>
      <c r="AA741" s="377"/>
      <c r="AB741" s="185">
        <f t="shared" si="48"/>
        <v>203184.75</v>
      </c>
      <c r="AC741" s="185">
        <v>283745</v>
      </c>
      <c r="AD741" s="185"/>
      <c r="AE741" s="4"/>
      <c r="AF741" s="4"/>
    </row>
    <row r="742" spans="1:32">
      <c r="A742" s="56"/>
      <c r="B742" s="11"/>
      <c r="C742" s="11" t="s">
        <v>154</v>
      </c>
      <c r="D742" s="11"/>
      <c r="E742" s="11" t="s">
        <v>155</v>
      </c>
      <c r="F742" s="11">
        <v>264623</v>
      </c>
      <c r="G742" s="11"/>
      <c r="H742" s="11"/>
      <c r="I742" s="11"/>
      <c r="J742" s="375">
        <v>50118.680000000008</v>
      </c>
      <c r="K742" s="11"/>
      <c r="M742" s="11">
        <v>457</v>
      </c>
      <c r="N742" s="70"/>
      <c r="P742" s="190">
        <f t="shared" si="42"/>
        <v>109.66888402625823</v>
      </c>
      <c r="Q742" s="11"/>
      <c r="R742" s="11"/>
      <c r="S742" s="11"/>
      <c r="T742" s="376">
        <f t="shared" si="46"/>
        <v>579.04376367614884</v>
      </c>
      <c r="U742" s="11"/>
      <c r="V742" s="11"/>
      <c r="W742" s="11"/>
      <c r="Y742" s="185">
        <v>50118.680000000008</v>
      </c>
      <c r="Z742" s="185">
        <f t="shared" si="47"/>
        <v>87530.47</v>
      </c>
      <c r="AA742" s="377"/>
      <c r="AB742" s="185">
        <f t="shared" si="48"/>
        <v>40134.660000000003</v>
      </c>
      <c r="AC742" s="185">
        <v>56047.55</v>
      </c>
      <c r="AD742" s="185"/>
      <c r="AE742" s="4"/>
      <c r="AF742" s="4"/>
    </row>
    <row r="743" spans="1:32">
      <c r="A743" s="56"/>
      <c r="B743" s="11"/>
      <c r="C743" s="11" t="s">
        <v>1402</v>
      </c>
      <c r="D743" s="11"/>
      <c r="E743" s="11" t="s">
        <v>119</v>
      </c>
      <c r="F743" s="11">
        <v>499</v>
      </c>
      <c r="G743" s="11"/>
      <c r="H743" s="11"/>
      <c r="I743" s="11"/>
      <c r="J743" s="375">
        <v>105.02</v>
      </c>
      <c r="K743" s="11"/>
      <c r="M743" s="11">
        <v>2</v>
      </c>
      <c r="N743" s="70"/>
      <c r="P743" s="190">
        <f t="shared" si="42"/>
        <v>52.51</v>
      </c>
      <c r="Q743" s="11"/>
      <c r="R743" s="11"/>
      <c r="S743" s="11"/>
      <c r="T743" s="376">
        <f t="shared" si="46"/>
        <v>249.5</v>
      </c>
      <c r="U743" s="11"/>
      <c r="V743" s="11"/>
      <c r="W743" s="11"/>
      <c r="Y743" s="185">
        <v>105.02</v>
      </c>
      <c r="Z743" s="185">
        <f t="shared" si="47"/>
        <v>183.41</v>
      </c>
      <c r="AA743" s="377"/>
      <c r="AB743" s="185">
        <f t="shared" si="48"/>
        <v>84.1</v>
      </c>
      <c r="AC743" s="185">
        <v>117.44</v>
      </c>
      <c r="AD743" s="185"/>
      <c r="AE743" s="4"/>
      <c r="AF743" s="4"/>
    </row>
    <row r="744" spans="1:32">
      <c r="A744" s="56"/>
      <c r="B744" s="11"/>
      <c r="C744" s="11" t="s">
        <v>156</v>
      </c>
      <c r="D744" s="11"/>
      <c r="E744" s="11" t="s">
        <v>157</v>
      </c>
      <c r="F744" s="11">
        <v>869234</v>
      </c>
      <c r="G744" s="11"/>
      <c r="H744" s="11"/>
      <c r="I744" s="11"/>
      <c r="J744" s="375">
        <v>161637.30999999991</v>
      </c>
      <c r="K744" s="11"/>
      <c r="M744" s="11">
        <v>1486</v>
      </c>
      <c r="N744" s="70"/>
      <c r="P744" s="190">
        <f t="shared" si="42"/>
        <v>108.77342530282633</v>
      </c>
      <c r="Q744" s="11"/>
      <c r="R744" s="11"/>
      <c r="S744" s="11"/>
      <c r="T744" s="376">
        <f t="shared" si="46"/>
        <v>584.94885598923281</v>
      </c>
      <c r="U744" s="11"/>
      <c r="V744" s="11"/>
      <c r="W744" s="11"/>
      <c r="Y744" s="185">
        <v>161637.30999999991</v>
      </c>
      <c r="Z744" s="185">
        <f t="shared" si="47"/>
        <v>282293.73</v>
      </c>
      <c r="AA744" s="377"/>
      <c r="AB744" s="185">
        <f t="shared" si="48"/>
        <v>129437.92</v>
      </c>
      <c r="AC744" s="185">
        <v>180758.46</v>
      </c>
      <c r="AD744" s="185"/>
      <c r="AE744" s="4"/>
      <c r="AF744" s="4"/>
    </row>
    <row r="745" spans="1:32">
      <c r="A745" s="56"/>
      <c r="B745" s="11"/>
      <c r="C745" s="11" t="s">
        <v>156</v>
      </c>
      <c r="D745" s="11"/>
      <c r="E745" s="11" t="s">
        <v>212</v>
      </c>
      <c r="F745" s="11">
        <v>636</v>
      </c>
      <c r="G745" s="11"/>
      <c r="H745" s="11"/>
      <c r="I745" s="11"/>
      <c r="J745" s="375">
        <v>124.55</v>
      </c>
      <c r="K745" s="11"/>
      <c r="M745" s="11">
        <v>1</v>
      </c>
      <c r="N745" s="70"/>
      <c r="P745" s="190">
        <f t="shared" si="42"/>
        <v>124.55</v>
      </c>
      <c r="Q745" s="11"/>
      <c r="R745" s="11"/>
      <c r="S745" s="11"/>
      <c r="T745" s="376">
        <f t="shared" si="46"/>
        <v>636</v>
      </c>
      <c r="U745" s="11"/>
      <c r="V745" s="11"/>
      <c r="W745" s="11"/>
      <c r="Y745" s="185">
        <v>124.55</v>
      </c>
      <c r="Z745" s="185">
        <f t="shared" si="47"/>
        <v>217.52</v>
      </c>
      <c r="AA745" s="377"/>
      <c r="AB745" s="185">
        <f t="shared" si="48"/>
        <v>99.74</v>
      </c>
      <c r="AC745" s="185">
        <v>139.28</v>
      </c>
      <c r="AD745" s="185"/>
      <c r="AE745" s="4"/>
      <c r="AF745" s="4"/>
    </row>
    <row r="746" spans="1:32">
      <c r="A746" s="56"/>
      <c r="B746" s="11"/>
      <c r="C746" s="11" t="s">
        <v>158</v>
      </c>
      <c r="D746" s="11"/>
      <c r="E746" s="11" t="s">
        <v>119</v>
      </c>
      <c r="F746" s="11">
        <v>1136</v>
      </c>
      <c r="G746" s="11"/>
      <c r="H746" s="11"/>
      <c r="I746" s="11"/>
      <c r="J746" s="375">
        <v>220.57</v>
      </c>
      <c r="K746" s="11"/>
      <c r="M746" s="11">
        <v>1</v>
      </c>
      <c r="N746" s="70"/>
      <c r="P746" s="190">
        <f t="shared" si="42"/>
        <v>220.57</v>
      </c>
      <c r="Q746" s="11"/>
      <c r="R746" s="11"/>
      <c r="S746" s="11"/>
      <c r="T746" s="376">
        <f t="shared" si="46"/>
        <v>1136</v>
      </c>
      <c r="U746" s="11"/>
      <c r="V746" s="11"/>
      <c r="W746" s="11"/>
      <c r="Y746" s="185">
        <v>220.57</v>
      </c>
      <c r="Z746" s="185">
        <f t="shared" si="47"/>
        <v>385.22</v>
      </c>
      <c r="AA746" s="377"/>
      <c r="AB746" s="185">
        <f t="shared" si="48"/>
        <v>176.63</v>
      </c>
      <c r="AC746" s="185">
        <v>246.66</v>
      </c>
      <c r="AD746" s="185"/>
      <c r="AE746" s="4"/>
      <c r="AF746" s="4"/>
    </row>
    <row r="747" spans="1:32">
      <c r="A747" s="56"/>
      <c r="B747" s="11"/>
      <c r="C747" s="11" t="s">
        <v>158</v>
      </c>
      <c r="D747" s="11"/>
      <c r="E747" s="11" t="s">
        <v>159</v>
      </c>
      <c r="F747" s="11">
        <v>268885</v>
      </c>
      <c r="G747" s="11"/>
      <c r="H747" s="11"/>
      <c r="I747" s="11"/>
      <c r="J747" s="375">
        <v>51519.569999999992</v>
      </c>
      <c r="K747" s="11"/>
      <c r="M747" s="11">
        <v>473</v>
      </c>
      <c r="N747" s="70"/>
      <c r="P747" s="190">
        <f t="shared" si="42"/>
        <v>108.92086680761098</v>
      </c>
      <c r="Q747" s="11"/>
      <c r="R747" s="11"/>
      <c r="S747" s="11"/>
      <c r="T747" s="376">
        <f t="shared" si="46"/>
        <v>568.46723044397459</v>
      </c>
      <c r="U747" s="11"/>
      <c r="V747" s="11"/>
      <c r="W747" s="11"/>
      <c r="Y747" s="185">
        <v>51519.569999999992</v>
      </c>
      <c r="Z747" s="185">
        <f t="shared" si="47"/>
        <v>89977.07</v>
      </c>
      <c r="AA747" s="377"/>
      <c r="AB747" s="185">
        <f t="shared" si="48"/>
        <v>41256.480000000003</v>
      </c>
      <c r="AC747" s="185">
        <v>57614.16</v>
      </c>
      <c r="AD747" s="185"/>
      <c r="AE747" s="4"/>
      <c r="AF747" s="4"/>
    </row>
    <row r="748" spans="1:32">
      <c r="A748" s="56"/>
      <c r="B748" s="11"/>
      <c r="C748" s="11" t="s">
        <v>160</v>
      </c>
      <c r="D748" s="11"/>
      <c r="E748" s="11" t="s">
        <v>161</v>
      </c>
      <c r="F748" s="11">
        <v>838154</v>
      </c>
      <c r="G748" s="11"/>
      <c r="H748" s="11"/>
      <c r="I748" s="11"/>
      <c r="J748" s="375">
        <v>160070.07</v>
      </c>
      <c r="K748" s="11"/>
      <c r="M748" s="11">
        <v>945</v>
      </c>
      <c r="N748" s="70"/>
      <c r="P748" s="190">
        <f t="shared" si="42"/>
        <v>169.38631746031746</v>
      </c>
      <c r="Q748" s="11"/>
      <c r="R748" s="11"/>
      <c r="S748" s="11"/>
      <c r="T748" s="376">
        <f t="shared" si="46"/>
        <v>886.93544973544977</v>
      </c>
      <c r="U748" s="11"/>
      <c r="V748" s="11"/>
      <c r="W748" s="11"/>
      <c r="Y748" s="185">
        <v>160070.07</v>
      </c>
      <c r="Z748" s="185">
        <f t="shared" si="47"/>
        <v>279556.59999999998</v>
      </c>
      <c r="AA748" s="377"/>
      <c r="AB748" s="185">
        <f t="shared" si="48"/>
        <v>128182.89</v>
      </c>
      <c r="AC748" s="185">
        <v>179005.83</v>
      </c>
      <c r="AD748" s="185"/>
      <c r="AE748" s="4"/>
      <c r="AF748" s="4"/>
    </row>
    <row r="749" spans="1:32">
      <c r="A749" s="56"/>
      <c r="B749" s="11"/>
      <c r="C749" s="11" t="s">
        <v>160</v>
      </c>
      <c r="D749" s="11"/>
      <c r="E749" s="11" t="s">
        <v>151</v>
      </c>
      <c r="F749" s="11">
        <v>571</v>
      </c>
      <c r="G749" s="11"/>
      <c r="H749" s="11"/>
      <c r="I749" s="11"/>
      <c r="J749" s="375">
        <v>112.9</v>
      </c>
      <c r="K749" s="11"/>
      <c r="M749" s="11">
        <v>1</v>
      </c>
      <c r="N749" s="70"/>
      <c r="P749" s="190">
        <f t="shared" si="42"/>
        <v>112.9</v>
      </c>
      <c r="Q749" s="11"/>
      <c r="R749" s="11"/>
      <c r="S749" s="11"/>
      <c r="T749" s="376">
        <f t="shared" si="46"/>
        <v>571</v>
      </c>
      <c r="U749" s="11"/>
      <c r="V749" s="11"/>
      <c r="W749" s="11"/>
      <c r="Y749" s="185">
        <v>112.9</v>
      </c>
      <c r="Z749" s="185">
        <f t="shared" si="47"/>
        <v>197.18</v>
      </c>
      <c r="AA749" s="377"/>
      <c r="AB749" s="185">
        <f t="shared" si="48"/>
        <v>90.41</v>
      </c>
      <c r="AC749" s="185">
        <v>126.26</v>
      </c>
      <c r="AD749" s="185"/>
      <c r="AE749" s="4"/>
      <c r="AF749" s="4"/>
    </row>
    <row r="750" spans="1:32">
      <c r="A750" s="56"/>
      <c r="B750" s="11"/>
      <c r="C750" s="11" t="s">
        <v>1403</v>
      </c>
      <c r="D750" s="11"/>
      <c r="E750" s="11" t="s">
        <v>273</v>
      </c>
      <c r="F750" s="11">
        <v>4335</v>
      </c>
      <c r="G750" s="11"/>
      <c r="H750" s="11"/>
      <c r="I750" s="11"/>
      <c r="J750" s="375">
        <v>794.6</v>
      </c>
      <c r="K750" s="11"/>
      <c r="M750" s="11">
        <v>5</v>
      </c>
      <c r="N750" s="70"/>
      <c r="P750" s="190">
        <f t="shared" si="42"/>
        <v>158.92000000000002</v>
      </c>
      <c r="Q750" s="11"/>
      <c r="R750" s="11"/>
      <c r="S750" s="11"/>
      <c r="T750" s="376">
        <f t="shared" si="46"/>
        <v>867</v>
      </c>
      <c r="U750" s="11"/>
      <c r="V750" s="11"/>
      <c r="W750" s="11"/>
      <c r="Y750" s="185">
        <v>794.6</v>
      </c>
      <c r="Z750" s="185">
        <f t="shared" si="47"/>
        <v>1387.74</v>
      </c>
      <c r="AA750" s="377"/>
      <c r="AB750" s="185">
        <f t="shared" si="48"/>
        <v>636.30999999999995</v>
      </c>
      <c r="AC750" s="185">
        <v>888.6</v>
      </c>
      <c r="AD750" s="185"/>
      <c r="AE750" s="4"/>
      <c r="AF750" s="4"/>
    </row>
    <row r="751" spans="1:32">
      <c r="A751" s="56"/>
      <c r="B751" s="11"/>
      <c r="C751" s="11" t="s">
        <v>1404</v>
      </c>
      <c r="D751" s="11"/>
      <c r="E751" s="11" t="s">
        <v>151</v>
      </c>
      <c r="F751" s="11">
        <v>3873</v>
      </c>
      <c r="G751" s="11"/>
      <c r="H751" s="11"/>
      <c r="I751" s="11"/>
      <c r="J751" s="375">
        <v>624.29999999999995</v>
      </c>
      <c r="K751" s="11"/>
      <c r="M751" s="11">
        <v>3</v>
      </c>
      <c r="N751" s="70"/>
      <c r="P751" s="190">
        <f t="shared" si="42"/>
        <v>208.1</v>
      </c>
      <c r="Q751" s="11"/>
      <c r="R751" s="11"/>
      <c r="S751" s="11"/>
      <c r="T751" s="376">
        <f t="shared" si="46"/>
        <v>1291</v>
      </c>
      <c r="U751" s="11"/>
      <c r="V751" s="11"/>
      <c r="W751" s="11"/>
      <c r="Y751" s="185">
        <v>624.29999999999995</v>
      </c>
      <c r="Z751" s="185">
        <f t="shared" si="47"/>
        <v>1090.32</v>
      </c>
      <c r="AA751" s="377"/>
      <c r="AB751" s="185">
        <f t="shared" si="48"/>
        <v>499.93</v>
      </c>
      <c r="AC751" s="185">
        <v>698.15</v>
      </c>
      <c r="AD751" s="185"/>
      <c r="AE751" s="4"/>
      <c r="AF751" s="4"/>
    </row>
    <row r="752" spans="1:32">
      <c r="A752" s="56"/>
      <c r="B752" s="11"/>
      <c r="C752" s="11" t="s">
        <v>162</v>
      </c>
      <c r="D752" s="11"/>
      <c r="E752" s="11" t="s">
        <v>163</v>
      </c>
      <c r="F752" s="11">
        <v>195337</v>
      </c>
      <c r="G752" s="11"/>
      <c r="H752" s="11"/>
      <c r="I752" s="11"/>
      <c r="J752" s="375">
        <v>35651.08999999996</v>
      </c>
      <c r="K752" s="11"/>
      <c r="M752" s="11">
        <v>350</v>
      </c>
      <c r="N752" s="70"/>
      <c r="P752" s="190">
        <f t="shared" si="42"/>
        <v>101.86025714285702</v>
      </c>
      <c r="Q752" s="11"/>
      <c r="R752" s="11"/>
      <c r="S752" s="11"/>
      <c r="T752" s="376">
        <f t="shared" si="46"/>
        <v>558.10571428571427</v>
      </c>
      <c r="U752" s="11"/>
      <c r="V752" s="11"/>
      <c r="W752" s="11"/>
      <c r="Y752" s="185">
        <v>35651.08999999996</v>
      </c>
      <c r="Z752" s="185">
        <f t="shared" si="47"/>
        <v>62263.34</v>
      </c>
      <c r="AA752" s="377"/>
      <c r="AB752" s="185">
        <f t="shared" si="48"/>
        <v>28549.119999999999</v>
      </c>
      <c r="AC752" s="185">
        <v>39868.5</v>
      </c>
      <c r="AD752" s="185"/>
      <c r="AE752" s="4"/>
      <c r="AF752" s="4"/>
    </row>
    <row r="753" spans="1:32">
      <c r="A753" s="56"/>
      <c r="B753" s="11"/>
      <c r="C753" s="11" t="s">
        <v>520</v>
      </c>
      <c r="D753" s="11"/>
      <c r="E753" s="11" t="s">
        <v>116</v>
      </c>
      <c r="F753" s="11">
        <v>2568</v>
      </c>
      <c r="G753" s="11"/>
      <c r="H753" s="11"/>
      <c r="I753" s="11"/>
      <c r="J753" s="375">
        <v>598.55999999999995</v>
      </c>
      <c r="K753" s="11"/>
      <c r="M753" s="11">
        <v>20</v>
      </c>
      <c r="N753" s="70"/>
      <c r="P753" s="190">
        <f t="shared" si="42"/>
        <v>29.927999999999997</v>
      </c>
      <c r="Q753" s="11"/>
      <c r="R753" s="11"/>
      <c r="S753" s="11"/>
      <c r="T753" s="376">
        <f t="shared" si="46"/>
        <v>128.4</v>
      </c>
      <c r="U753" s="11"/>
      <c r="V753" s="11"/>
      <c r="W753" s="11"/>
      <c r="Y753" s="185">
        <v>598.55999999999995</v>
      </c>
      <c r="Z753" s="185">
        <f t="shared" si="47"/>
        <v>1045.3599999999999</v>
      </c>
      <c r="AA753" s="377"/>
      <c r="AB753" s="185">
        <f t="shared" si="48"/>
        <v>479.32</v>
      </c>
      <c r="AC753" s="185">
        <v>669.37</v>
      </c>
      <c r="AD753" s="185"/>
      <c r="AE753" s="4"/>
      <c r="AF753" s="4"/>
    </row>
    <row r="754" spans="1:32">
      <c r="A754" s="56"/>
      <c r="B754" s="11"/>
      <c r="C754" s="11" t="s">
        <v>164</v>
      </c>
      <c r="D754" s="11"/>
      <c r="E754" s="11" t="s">
        <v>165</v>
      </c>
      <c r="F754" s="11">
        <v>312261</v>
      </c>
      <c r="G754" s="11"/>
      <c r="H754" s="11"/>
      <c r="I754" s="11"/>
      <c r="J754" s="375">
        <v>59262.209999999977</v>
      </c>
      <c r="K754" s="11"/>
      <c r="M754" s="11">
        <v>411</v>
      </c>
      <c r="N754" s="70"/>
      <c r="P754" s="190">
        <f t="shared" si="42"/>
        <v>144.19029197080286</v>
      </c>
      <c r="Q754" s="11"/>
      <c r="R754" s="11"/>
      <c r="S754" s="11"/>
      <c r="T754" s="376">
        <f t="shared" si="46"/>
        <v>759.7591240875912</v>
      </c>
      <c r="U754" s="11"/>
      <c r="V754" s="11"/>
      <c r="W754" s="11"/>
      <c r="Y754" s="185">
        <v>59262.209999999977</v>
      </c>
      <c r="Z754" s="185">
        <f t="shared" si="47"/>
        <v>103499.31</v>
      </c>
      <c r="AA754" s="377"/>
      <c r="AB754" s="185">
        <f t="shared" si="48"/>
        <v>47456.73</v>
      </c>
      <c r="AC754" s="185">
        <v>66272.73</v>
      </c>
      <c r="AD754" s="185"/>
      <c r="AE754" s="4"/>
      <c r="AF754" s="4"/>
    </row>
    <row r="755" spans="1:32">
      <c r="A755" s="56"/>
      <c r="B755" s="11"/>
      <c r="C755" s="11" t="s">
        <v>164</v>
      </c>
      <c r="D755" s="11"/>
      <c r="E755" s="11" t="s">
        <v>159</v>
      </c>
      <c r="F755" s="11">
        <v>616</v>
      </c>
      <c r="G755" s="11"/>
      <c r="H755" s="11"/>
      <c r="I755" s="11"/>
      <c r="J755" s="375">
        <v>121.42</v>
      </c>
      <c r="K755" s="11"/>
      <c r="M755" s="11">
        <v>1</v>
      </c>
      <c r="N755" s="70"/>
      <c r="P755" s="190">
        <f t="shared" si="42"/>
        <v>121.42</v>
      </c>
      <c r="Q755" s="11"/>
      <c r="R755" s="11"/>
      <c r="S755" s="11"/>
      <c r="T755" s="376">
        <f t="shared" si="46"/>
        <v>616</v>
      </c>
      <c r="U755" s="11"/>
      <c r="V755" s="11"/>
      <c r="W755" s="11"/>
      <c r="Y755" s="185">
        <v>121.42</v>
      </c>
      <c r="Z755" s="185">
        <f t="shared" si="47"/>
        <v>212.06</v>
      </c>
      <c r="AA755" s="377"/>
      <c r="AB755" s="185">
        <f t="shared" si="48"/>
        <v>97.23</v>
      </c>
      <c r="AC755" s="185">
        <v>135.78</v>
      </c>
      <c r="AD755" s="185"/>
      <c r="AE755" s="4"/>
      <c r="AF755" s="4"/>
    </row>
    <row r="756" spans="1:32">
      <c r="A756" s="56"/>
      <c r="B756" s="11"/>
      <c r="C756" s="11" t="s">
        <v>166</v>
      </c>
      <c r="D756" s="11"/>
      <c r="E756" s="11" t="s">
        <v>167</v>
      </c>
      <c r="F756" s="11">
        <v>326807</v>
      </c>
      <c r="G756" s="11"/>
      <c r="H756" s="11"/>
      <c r="I756" s="11"/>
      <c r="J756" s="375">
        <v>59661.910000000091</v>
      </c>
      <c r="K756" s="11"/>
      <c r="M756" s="11">
        <v>637</v>
      </c>
      <c r="N756" s="70"/>
      <c r="P756" s="190">
        <f t="shared" si="42"/>
        <v>93.660769230769375</v>
      </c>
      <c r="Q756" s="11"/>
      <c r="R756" s="11"/>
      <c r="S756" s="11"/>
      <c r="T756" s="376">
        <f t="shared" si="46"/>
        <v>513.0408163265306</v>
      </c>
      <c r="U756" s="11"/>
      <c r="V756" s="11"/>
      <c r="W756" s="11"/>
      <c r="Y756" s="185">
        <v>59661.910000000091</v>
      </c>
      <c r="Z756" s="185">
        <f t="shared" si="47"/>
        <v>104197.37</v>
      </c>
      <c r="AA756" s="377"/>
      <c r="AB756" s="185">
        <f t="shared" si="48"/>
        <v>47776.800000000003</v>
      </c>
      <c r="AC756" s="185">
        <v>66719.72</v>
      </c>
      <c r="AD756" s="185"/>
      <c r="AE756" s="4"/>
      <c r="AF756" s="4"/>
    </row>
    <row r="757" spans="1:32">
      <c r="A757" s="56"/>
      <c r="B757" s="11"/>
      <c r="C757" s="11" t="s">
        <v>519</v>
      </c>
      <c r="D757" s="11"/>
      <c r="E757" s="11" t="s">
        <v>373</v>
      </c>
      <c r="F757" s="11">
        <v>978</v>
      </c>
      <c r="G757" s="11"/>
      <c r="H757" s="11"/>
      <c r="I757" s="11"/>
      <c r="J757" s="375">
        <v>192.77</v>
      </c>
      <c r="K757" s="11"/>
      <c r="M757" s="11">
        <v>2</v>
      </c>
      <c r="N757" s="70"/>
      <c r="P757" s="190">
        <f t="shared" si="42"/>
        <v>96.385000000000005</v>
      </c>
      <c r="Q757" s="11"/>
      <c r="R757" s="11"/>
      <c r="S757" s="11"/>
      <c r="T757" s="376">
        <f t="shared" si="46"/>
        <v>489</v>
      </c>
      <c r="U757" s="11"/>
      <c r="V757" s="11"/>
      <c r="W757" s="11"/>
      <c r="Y757" s="185">
        <v>192.77</v>
      </c>
      <c r="Z757" s="185">
        <f t="shared" si="47"/>
        <v>336.67</v>
      </c>
      <c r="AA757" s="377"/>
      <c r="AB757" s="185">
        <f t="shared" si="48"/>
        <v>154.37</v>
      </c>
      <c r="AC757" s="185">
        <v>215.57</v>
      </c>
      <c r="AD757" s="185"/>
      <c r="AE757" s="4"/>
      <c r="AF757" s="4"/>
    </row>
    <row r="758" spans="1:32">
      <c r="A758" s="56"/>
      <c r="B758" s="11"/>
      <c r="C758" s="11" t="s">
        <v>168</v>
      </c>
      <c r="D758" s="11"/>
      <c r="E758" s="11" t="s">
        <v>169</v>
      </c>
      <c r="F758" s="11">
        <v>794875</v>
      </c>
      <c r="G758" s="11"/>
      <c r="H758" s="11"/>
      <c r="I758" s="11"/>
      <c r="J758" s="375">
        <v>153023.61000000004</v>
      </c>
      <c r="K758" s="11"/>
      <c r="M758" s="11">
        <v>1287</v>
      </c>
      <c r="N758" s="70"/>
      <c r="P758" s="190">
        <f t="shared" si="42"/>
        <v>118.8994638694639</v>
      </c>
      <c r="Q758" s="11"/>
      <c r="R758" s="11"/>
      <c r="S758" s="11"/>
      <c r="T758" s="376">
        <f t="shared" si="46"/>
        <v>617.61849261849261</v>
      </c>
      <c r="U758" s="11"/>
      <c r="V758" s="11"/>
      <c r="W758" s="11"/>
      <c r="Y758" s="185">
        <v>153023.61000000004</v>
      </c>
      <c r="Z758" s="185">
        <f t="shared" si="47"/>
        <v>267250.21999999997</v>
      </c>
      <c r="AA758" s="377"/>
      <c r="AB758" s="185">
        <f t="shared" si="48"/>
        <v>122540.14</v>
      </c>
      <c r="AC758" s="185">
        <v>171125.79</v>
      </c>
      <c r="AD758" s="185"/>
      <c r="AE758" s="4"/>
      <c r="AF758" s="4"/>
    </row>
    <row r="759" spans="1:32">
      <c r="A759" s="56"/>
      <c r="B759" s="11"/>
      <c r="C759" s="11" t="s">
        <v>168</v>
      </c>
      <c r="D759" s="11"/>
      <c r="E759" s="11" t="s">
        <v>105</v>
      </c>
      <c r="F759" s="11">
        <v>1358</v>
      </c>
      <c r="G759" s="11"/>
      <c r="H759" s="11"/>
      <c r="I759" s="11"/>
      <c r="J759" s="375">
        <v>274.58</v>
      </c>
      <c r="K759" s="11"/>
      <c r="M759" s="11">
        <v>3</v>
      </c>
      <c r="N759" s="70"/>
      <c r="P759" s="190">
        <f t="shared" si="42"/>
        <v>91.526666666666657</v>
      </c>
      <c r="Q759" s="11"/>
      <c r="R759" s="11"/>
      <c r="S759" s="11"/>
      <c r="T759" s="376">
        <f t="shared" si="46"/>
        <v>452.66666666666669</v>
      </c>
      <c r="U759" s="11"/>
      <c r="V759" s="11"/>
      <c r="W759" s="11"/>
      <c r="Y759" s="185">
        <v>274.58</v>
      </c>
      <c r="Z759" s="185">
        <f t="shared" si="47"/>
        <v>479.54</v>
      </c>
      <c r="AA759" s="377"/>
      <c r="AB759" s="185">
        <f t="shared" si="48"/>
        <v>219.88</v>
      </c>
      <c r="AC759" s="185">
        <v>307.06</v>
      </c>
      <c r="AD759" s="185"/>
      <c r="AE759" s="4"/>
      <c r="AF759" s="4"/>
    </row>
    <row r="760" spans="1:32">
      <c r="A760" s="56"/>
      <c r="B760" s="11"/>
      <c r="C760" s="11" t="s">
        <v>170</v>
      </c>
      <c r="D760" s="11"/>
      <c r="E760" s="11" t="s">
        <v>171</v>
      </c>
      <c r="F760" s="11">
        <v>1589945</v>
      </c>
      <c r="G760" s="11"/>
      <c r="H760" s="11"/>
      <c r="I760" s="11"/>
      <c r="J760" s="375">
        <v>298188.44999999891</v>
      </c>
      <c r="K760" s="11"/>
      <c r="M760" s="11">
        <v>3359</v>
      </c>
      <c r="N760" s="70"/>
      <c r="P760" s="190">
        <f t="shared" si="42"/>
        <v>88.772983030663568</v>
      </c>
      <c r="Q760" s="11"/>
      <c r="R760" s="11"/>
      <c r="S760" s="11"/>
      <c r="T760" s="376">
        <f t="shared" si="46"/>
        <v>473.33879130693657</v>
      </c>
      <c r="U760" s="11"/>
      <c r="V760" s="11"/>
      <c r="W760" s="11"/>
      <c r="Y760" s="185">
        <v>298188.44999999891</v>
      </c>
      <c r="Z760" s="185">
        <f t="shared" si="47"/>
        <v>520775.37</v>
      </c>
      <c r="AA760" s="377"/>
      <c r="AB760" s="185">
        <f t="shared" si="48"/>
        <v>238787.04</v>
      </c>
      <c r="AC760" s="185">
        <v>333463.15000000002</v>
      </c>
      <c r="AD760" s="185"/>
      <c r="AE760" s="4"/>
      <c r="AF760" s="4"/>
    </row>
    <row r="761" spans="1:32">
      <c r="A761" s="56"/>
      <c r="B761" s="11"/>
      <c r="C761" s="11" t="s">
        <v>170</v>
      </c>
      <c r="D761" s="11"/>
      <c r="E761" s="11" t="s">
        <v>231</v>
      </c>
      <c r="F761" s="11">
        <v>399</v>
      </c>
      <c r="G761" s="11"/>
      <c r="H761" s="11"/>
      <c r="I761" s="11"/>
      <c r="J761" s="375">
        <v>38.950000000000003</v>
      </c>
      <c r="K761" s="11"/>
      <c r="M761" s="11">
        <v>1</v>
      </c>
      <c r="N761" s="70"/>
      <c r="P761" s="190">
        <f t="shared" si="42"/>
        <v>38.950000000000003</v>
      </c>
      <c r="Q761" s="11"/>
      <c r="R761" s="11"/>
      <c r="S761" s="11"/>
      <c r="T761" s="376">
        <f t="shared" si="46"/>
        <v>399</v>
      </c>
      <c r="U761" s="11"/>
      <c r="V761" s="11"/>
      <c r="W761" s="11"/>
      <c r="Y761" s="185">
        <v>38.950000000000003</v>
      </c>
      <c r="Z761" s="185">
        <f t="shared" si="47"/>
        <v>68.02</v>
      </c>
      <c r="AA761" s="377"/>
      <c r="AB761" s="185">
        <f t="shared" si="48"/>
        <v>31.19</v>
      </c>
      <c r="AC761" s="185">
        <v>43.56</v>
      </c>
      <c r="AD761" s="185"/>
      <c r="AE761" s="4"/>
      <c r="AF761" s="4"/>
    </row>
    <row r="762" spans="1:32">
      <c r="A762" s="56"/>
      <c r="B762" s="11"/>
      <c r="C762" s="11" t="s">
        <v>172</v>
      </c>
      <c r="D762" s="11"/>
      <c r="E762" s="11" t="s">
        <v>173</v>
      </c>
      <c r="F762" s="11">
        <v>2776337</v>
      </c>
      <c r="G762" s="11"/>
      <c r="H762" s="11"/>
      <c r="I762" s="11"/>
      <c r="J762" s="375">
        <v>520582.44000000024</v>
      </c>
      <c r="K762" s="11"/>
      <c r="M762" s="11">
        <v>5880</v>
      </c>
      <c r="N762" s="70"/>
      <c r="P762" s="190">
        <f t="shared" si="42"/>
        <v>88.534428571428606</v>
      </c>
      <c r="Q762" s="11"/>
      <c r="R762" s="11"/>
      <c r="S762" s="11"/>
      <c r="T762" s="376">
        <f t="shared" si="46"/>
        <v>472.16615646258504</v>
      </c>
      <c r="U762" s="11"/>
      <c r="V762" s="11"/>
      <c r="W762" s="11"/>
      <c r="Y762" s="185">
        <v>520582.44000000024</v>
      </c>
      <c r="Z762" s="185">
        <f t="shared" si="47"/>
        <v>909178.45</v>
      </c>
      <c r="AA762" s="377"/>
      <c r="AB762" s="185">
        <f t="shared" si="48"/>
        <v>416878.45</v>
      </c>
      <c r="AC762" s="185">
        <v>582165.61</v>
      </c>
      <c r="AD762" s="185"/>
      <c r="AE762" s="4"/>
      <c r="AF762" s="4"/>
    </row>
    <row r="763" spans="1:32">
      <c r="A763" s="56"/>
      <c r="B763" s="11"/>
      <c r="C763" s="11" t="s">
        <v>174</v>
      </c>
      <c r="D763" s="11"/>
      <c r="E763" s="11" t="s">
        <v>143</v>
      </c>
      <c r="F763" s="11">
        <v>395387</v>
      </c>
      <c r="G763" s="11"/>
      <c r="H763" s="11"/>
      <c r="I763" s="11"/>
      <c r="J763" s="375">
        <v>76108.519999999931</v>
      </c>
      <c r="K763" s="11"/>
      <c r="M763" s="11">
        <v>377</v>
      </c>
      <c r="N763" s="70"/>
      <c r="P763" s="190">
        <f t="shared" si="42"/>
        <v>201.87936339522528</v>
      </c>
      <c r="Q763" s="11"/>
      <c r="R763" s="11"/>
      <c r="S763" s="11"/>
      <c r="T763" s="376">
        <f t="shared" si="46"/>
        <v>1048.7718832891246</v>
      </c>
      <c r="U763" s="11"/>
      <c r="V763" s="11"/>
      <c r="W763" s="11"/>
      <c r="Y763" s="185">
        <v>76108.519999999931</v>
      </c>
      <c r="Z763" s="185">
        <f t="shared" si="47"/>
        <v>132920.78</v>
      </c>
      <c r="AA763" s="377"/>
      <c r="AB763" s="185">
        <f t="shared" si="48"/>
        <v>60947.12</v>
      </c>
      <c r="AC763" s="185">
        <v>85111.9</v>
      </c>
      <c r="AD763" s="185"/>
      <c r="AE763" s="4"/>
      <c r="AF763" s="4"/>
    </row>
    <row r="764" spans="1:32">
      <c r="A764" s="56"/>
      <c r="B764" s="11"/>
      <c r="C764" s="11" t="s">
        <v>174</v>
      </c>
      <c r="D764" s="11"/>
      <c r="E764" s="11" t="s">
        <v>191</v>
      </c>
      <c r="F764" s="11">
        <v>959</v>
      </c>
      <c r="G764" s="11"/>
      <c r="H764" s="11"/>
      <c r="I764" s="11"/>
      <c r="J764" s="375">
        <v>190.93</v>
      </c>
      <c r="K764" s="11"/>
      <c r="M764" s="11">
        <v>1</v>
      </c>
      <c r="N764" s="70"/>
      <c r="P764" s="190">
        <f t="shared" si="42"/>
        <v>190.93</v>
      </c>
      <c r="Q764" s="11"/>
      <c r="R764" s="11"/>
      <c r="S764" s="11"/>
      <c r="T764" s="376">
        <f t="shared" si="46"/>
        <v>959</v>
      </c>
      <c r="U764" s="11"/>
      <c r="V764" s="11"/>
      <c r="W764" s="11"/>
      <c r="Y764" s="185">
        <v>190.93</v>
      </c>
      <c r="Z764" s="185">
        <f t="shared" si="47"/>
        <v>333.45</v>
      </c>
      <c r="AA764" s="377"/>
      <c r="AB764" s="185">
        <f t="shared" si="48"/>
        <v>152.9</v>
      </c>
      <c r="AC764" s="185">
        <v>213.52</v>
      </c>
      <c r="AD764" s="185"/>
      <c r="AE764" s="4"/>
      <c r="AF764" s="4"/>
    </row>
    <row r="765" spans="1:32">
      <c r="A765" s="56"/>
      <c r="B765" s="11"/>
      <c r="C765" s="11" t="s">
        <v>1405</v>
      </c>
      <c r="D765" s="11"/>
      <c r="E765" s="11" t="s">
        <v>136</v>
      </c>
      <c r="F765" s="11">
        <v>68</v>
      </c>
      <c r="G765" s="11"/>
      <c r="H765" s="11"/>
      <c r="I765" s="11"/>
      <c r="J765" s="375">
        <v>18.14</v>
      </c>
      <c r="K765" s="11"/>
      <c r="M765" s="11">
        <v>1</v>
      </c>
      <c r="N765" s="70"/>
      <c r="P765" s="190">
        <f t="shared" si="42"/>
        <v>18.14</v>
      </c>
      <c r="Q765" s="11"/>
      <c r="R765" s="11"/>
      <c r="S765" s="11"/>
      <c r="T765" s="376">
        <f t="shared" si="46"/>
        <v>68</v>
      </c>
      <c r="U765" s="11"/>
      <c r="V765" s="11"/>
      <c r="W765" s="11"/>
      <c r="Y765" s="185">
        <v>18.14</v>
      </c>
      <c r="Z765" s="185">
        <f t="shared" si="47"/>
        <v>31.68</v>
      </c>
      <c r="AA765" s="377"/>
      <c r="AB765" s="185">
        <f t="shared" si="48"/>
        <v>14.53</v>
      </c>
      <c r="AC765" s="185">
        <v>20.29</v>
      </c>
      <c r="AD765" s="185"/>
      <c r="AE765" s="4"/>
      <c r="AF765" s="4"/>
    </row>
    <row r="766" spans="1:32">
      <c r="A766" s="56"/>
      <c r="B766" s="11"/>
      <c r="C766" s="11" t="s">
        <v>175</v>
      </c>
      <c r="D766" s="11"/>
      <c r="E766" s="11" t="s">
        <v>147</v>
      </c>
      <c r="F766" s="11">
        <v>844540</v>
      </c>
      <c r="G766" s="11"/>
      <c r="H766" s="11"/>
      <c r="I766" s="11"/>
      <c r="J766" s="375">
        <v>163468.99999999971</v>
      </c>
      <c r="K766" s="11"/>
      <c r="M766" s="11">
        <v>1838</v>
      </c>
      <c r="N766" s="70"/>
      <c r="P766" s="190">
        <f t="shared" si="42"/>
        <v>88.938520130576549</v>
      </c>
      <c r="Q766" s="11"/>
      <c r="R766" s="11"/>
      <c r="S766" s="11"/>
      <c r="T766" s="376">
        <f t="shared" si="46"/>
        <v>459.48857453754079</v>
      </c>
      <c r="U766" s="11"/>
      <c r="V766" s="11"/>
      <c r="W766" s="11"/>
      <c r="Y766" s="185">
        <v>163468.99999999971</v>
      </c>
      <c r="Z766" s="185">
        <f t="shared" si="47"/>
        <v>285492.71000000002</v>
      </c>
      <c r="AA766" s="377"/>
      <c r="AB766" s="185">
        <f t="shared" si="48"/>
        <v>130904.73</v>
      </c>
      <c r="AC766" s="185">
        <v>182806.84</v>
      </c>
      <c r="AD766" s="185"/>
      <c r="AE766" s="4"/>
      <c r="AF766" s="4"/>
    </row>
    <row r="767" spans="1:32">
      <c r="A767" s="56"/>
      <c r="B767" s="11"/>
      <c r="C767" s="11" t="s">
        <v>176</v>
      </c>
      <c r="D767" s="11"/>
      <c r="E767" s="11" t="s">
        <v>155</v>
      </c>
      <c r="F767" s="11">
        <v>502202</v>
      </c>
      <c r="G767" s="11"/>
      <c r="H767" s="11"/>
      <c r="I767" s="11"/>
      <c r="J767" s="375">
        <v>92646.349999999889</v>
      </c>
      <c r="K767" s="11"/>
      <c r="M767" s="11">
        <v>997</v>
      </c>
      <c r="N767" s="70"/>
      <c r="P767" s="190">
        <f t="shared" si="42"/>
        <v>92.925125376128278</v>
      </c>
      <c r="Q767" s="11"/>
      <c r="R767" s="11"/>
      <c r="S767" s="11"/>
      <c r="T767" s="376">
        <f t="shared" ref="T767:T830" si="49">F767/M767</f>
        <v>503.71313941825474</v>
      </c>
      <c r="U767" s="11"/>
      <c r="V767" s="11"/>
      <c r="W767" s="11"/>
      <c r="Y767" s="185">
        <v>92646.349999999889</v>
      </c>
      <c r="Z767" s="185">
        <f t="shared" ref="Z767:Z830" si="50">ROUND($Z$1239*Y767/$Y$1239,2)</f>
        <v>161803.51</v>
      </c>
      <c r="AA767" s="377"/>
      <c r="AB767" s="185">
        <f t="shared" ref="AB767:AB830" si="51">ROUND($AB$1239*Y767/$Y$1239,2)</f>
        <v>74190.490000000005</v>
      </c>
      <c r="AC767" s="185">
        <v>103606.1</v>
      </c>
      <c r="AD767" s="185"/>
      <c r="AE767" s="4"/>
      <c r="AF767" s="4"/>
    </row>
    <row r="768" spans="1:32">
      <c r="A768" s="56"/>
      <c r="B768" s="11"/>
      <c r="C768" s="11" t="s">
        <v>177</v>
      </c>
      <c r="D768" s="11"/>
      <c r="E768" s="11" t="s">
        <v>178</v>
      </c>
      <c r="F768" s="11">
        <v>212416</v>
      </c>
      <c r="G768" s="11"/>
      <c r="H768" s="11"/>
      <c r="I768" s="11"/>
      <c r="J768" s="375">
        <v>40264.580000000016</v>
      </c>
      <c r="K768" s="11"/>
      <c r="M768" s="11">
        <v>334</v>
      </c>
      <c r="N768" s="70"/>
      <c r="P768" s="190">
        <f t="shared" si="42"/>
        <v>120.55263473053897</v>
      </c>
      <c r="Q768" s="11"/>
      <c r="R768" s="11"/>
      <c r="S768" s="11"/>
      <c r="T768" s="376">
        <f t="shared" si="49"/>
        <v>635.97604790419166</v>
      </c>
      <c r="U768" s="11"/>
      <c r="V768" s="11"/>
      <c r="W768" s="11"/>
      <c r="Y768" s="185">
        <v>40264.580000000016</v>
      </c>
      <c r="Z768" s="185">
        <f t="shared" si="50"/>
        <v>70320.639999999999</v>
      </c>
      <c r="AA768" s="377"/>
      <c r="AB768" s="185">
        <f t="shared" si="51"/>
        <v>32243.57</v>
      </c>
      <c r="AC768" s="185">
        <v>45027.75</v>
      </c>
      <c r="AD768" s="185"/>
      <c r="AE768" s="4"/>
      <c r="AF768" s="4"/>
    </row>
    <row r="769" spans="1:32">
      <c r="A769" s="56"/>
      <c r="B769" s="11"/>
      <c r="C769" s="11" t="s">
        <v>177</v>
      </c>
      <c r="D769" s="11"/>
      <c r="E769" s="11" t="s">
        <v>195</v>
      </c>
      <c r="F769" s="11">
        <v>673</v>
      </c>
      <c r="G769" s="11"/>
      <c r="H769" s="11"/>
      <c r="I769" s="11"/>
      <c r="J769" s="375">
        <v>131.15</v>
      </c>
      <c r="K769" s="11"/>
      <c r="M769" s="11">
        <v>1</v>
      </c>
      <c r="N769" s="70"/>
      <c r="P769" s="190">
        <f t="shared" si="42"/>
        <v>131.15</v>
      </c>
      <c r="Q769" s="11"/>
      <c r="R769" s="11"/>
      <c r="S769" s="11"/>
      <c r="T769" s="376">
        <f t="shared" si="49"/>
        <v>673</v>
      </c>
      <c r="U769" s="11"/>
      <c r="V769" s="11"/>
      <c r="W769" s="11"/>
      <c r="Y769" s="185">
        <v>131.15</v>
      </c>
      <c r="Z769" s="185">
        <f t="shared" si="50"/>
        <v>229.05</v>
      </c>
      <c r="AA769" s="377"/>
      <c r="AB769" s="185">
        <f t="shared" si="51"/>
        <v>105.02</v>
      </c>
      <c r="AC769" s="185">
        <v>146.66</v>
      </c>
      <c r="AD769" s="185"/>
      <c r="AE769" s="4"/>
      <c r="AF769" s="4"/>
    </row>
    <row r="770" spans="1:32">
      <c r="A770" s="56"/>
      <c r="B770" s="11"/>
      <c r="C770" s="11" t="s">
        <v>1406</v>
      </c>
      <c r="D770" s="11"/>
      <c r="E770" s="11" t="s">
        <v>91</v>
      </c>
      <c r="F770" s="11">
        <v>650</v>
      </c>
      <c r="G770" s="11"/>
      <c r="H770" s="11"/>
      <c r="I770" s="11"/>
      <c r="J770" s="375">
        <v>137.82999999999998</v>
      </c>
      <c r="K770" s="11"/>
      <c r="M770" s="11">
        <v>3</v>
      </c>
      <c r="N770" s="70"/>
      <c r="P770" s="190">
        <f t="shared" si="42"/>
        <v>45.943333333333328</v>
      </c>
      <c r="Q770" s="11"/>
      <c r="R770" s="11"/>
      <c r="S770" s="11"/>
      <c r="T770" s="376">
        <f t="shared" si="49"/>
        <v>216.66666666666666</v>
      </c>
      <c r="U770" s="11"/>
      <c r="V770" s="11"/>
      <c r="W770" s="11"/>
      <c r="Y770" s="185">
        <v>137.82999999999998</v>
      </c>
      <c r="Z770" s="185">
        <f t="shared" si="50"/>
        <v>240.72</v>
      </c>
      <c r="AA770" s="377"/>
      <c r="AB770" s="185">
        <f t="shared" si="51"/>
        <v>110.37</v>
      </c>
      <c r="AC770" s="185">
        <v>154.13</v>
      </c>
      <c r="AD770" s="185"/>
      <c r="AE770" s="4"/>
      <c r="AF770" s="4"/>
    </row>
    <row r="771" spans="1:32">
      <c r="A771" s="56"/>
      <c r="B771" s="11"/>
      <c r="C771" s="11" t="s">
        <v>179</v>
      </c>
      <c r="D771" s="11"/>
      <c r="E771" s="11" t="s">
        <v>125</v>
      </c>
      <c r="F771" s="11">
        <v>148376</v>
      </c>
      <c r="G771" s="11"/>
      <c r="H771" s="11"/>
      <c r="I771" s="11"/>
      <c r="J771" s="375">
        <v>27990.11</v>
      </c>
      <c r="K771" s="11"/>
      <c r="M771" s="11">
        <v>237</v>
      </c>
      <c r="N771" s="70"/>
      <c r="P771" s="190">
        <f t="shared" si="42"/>
        <v>118.10172995780592</v>
      </c>
      <c r="Q771" s="11"/>
      <c r="R771" s="11"/>
      <c r="S771" s="11"/>
      <c r="T771" s="376">
        <f t="shared" si="49"/>
        <v>626.05907172995785</v>
      </c>
      <c r="U771" s="11"/>
      <c r="V771" s="11"/>
      <c r="W771" s="11"/>
      <c r="Y771" s="185">
        <v>27990.11</v>
      </c>
      <c r="Z771" s="185">
        <f t="shared" si="50"/>
        <v>48883.72</v>
      </c>
      <c r="AA771" s="377"/>
      <c r="AB771" s="185">
        <f t="shared" si="51"/>
        <v>22414.27</v>
      </c>
      <c r="AC771" s="185">
        <v>31301.25</v>
      </c>
      <c r="AD771" s="185"/>
      <c r="AE771" s="4"/>
      <c r="AF771" s="4"/>
    </row>
    <row r="772" spans="1:32">
      <c r="A772" s="56"/>
      <c r="B772" s="11"/>
      <c r="C772" s="11" t="s">
        <v>1407</v>
      </c>
      <c r="D772" s="11"/>
      <c r="E772" s="11" t="s">
        <v>98</v>
      </c>
      <c r="F772" s="11">
        <v>1151</v>
      </c>
      <c r="G772" s="11"/>
      <c r="H772" s="11"/>
      <c r="I772" s="11"/>
      <c r="J772" s="375">
        <v>244.57</v>
      </c>
      <c r="K772" s="11"/>
      <c r="M772" s="11">
        <v>5</v>
      </c>
      <c r="N772" s="70"/>
      <c r="P772" s="190">
        <f t="shared" si="42"/>
        <v>48.914000000000001</v>
      </c>
      <c r="Q772" s="11"/>
      <c r="R772" s="11"/>
      <c r="S772" s="11"/>
      <c r="T772" s="376">
        <f t="shared" si="49"/>
        <v>230.2</v>
      </c>
      <c r="U772" s="11"/>
      <c r="V772" s="11"/>
      <c r="W772" s="11"/>
      <c r="Y772" s="185">
        <v>244.57</v>
      </c>
      <c r="Z772" s="185">
        <f t="shared" si="50"/>
        <v>427.13</v>
      </c>
      <c r="AA772" s="377"/>
      <c r="AB772" s="185">
        <f t="shared" si="51"/>
        <v>195.85</v>
      </c>
      <c r="AC772" s="185">
        <v>273.5</v>
      </c>
      <c r="AD772" s="185"/>
      <c r="AE772" s="4"/>
      <c r="AF772" s="4"/>
    </row>
    <row r="773" spans="1:32">
      <c r="A773" s="56"/>
      <c r="B773" s="11"/>
      <c r="C773" s="11" t="s">
        <v>181</v>
      </c>
      <c r="D773" s="11"/>
      <c r="E773" s="11" t="s">
        <v>163</v>
      </c>
      <c r="F773" s="11">
        <v>63178</v>
      </c>
      <c r="G773" s="11"/>
      <c r="H773" s="11"/>
      <c r="I773" s="11"/>
      <c r="J773" s="375">
        <v>11820.019999999993</v>
      </c>
      <c r="K773" s="11"/>
      <c r="M773" s="11">
        <v>102</v>
      </c>
      <c r="N773" s="70"/>
      <c r="P773" s="190">
        <f t="shared" si="42"/>
        <v>115.88254901960778</v>
      </c>
      <c r="Q773" s="11"/>
      <c r="R773" s="11"/>
      <c r="S773" s="11"/>
      <c r="T773" s="376">
        <f t="shared" si="49"/>
        <v>619.39215686274508</v>
      </c>
      <c r="U773" s="11"/>
      <c r="V773" s="11"/>
      <c r="W773" s="11"/>
      <c r="Y773" s="185">
        <v>11820.019999999993</v>
      </c>
      <c r="Z773" s="185">
        <f t="shared" si="50"/>
        <v>20643.240000000002</v>
      </c>
      <c r="AA773" s="377"/>
      <c r="AB773" s="185">
        <f t="shared" si="51"/>
        <v>9465.3799999999992</v>
      </c>
      <c r="AC773" s="185">
        <v>13218.29</v>
      </c>
      <c r="AD773" s="185"/>
      <c r="AE773" s="4"/>
      <c r="AF773" s="4"/>
    </row>
    <row r="774" spans="1:32">
      <c r="A774" s="56"/>
      <c r="B774" s="11"/>
      <c r="C774" s="11" t="s">
        <v>182</v>
      </c>
      <c r="D774" s="11"/>
      <c r="E774" s="11" t="s">
        <v>183</v>
      </c>
      <c r="F774" s="11">
        <v>146213</v>
      </c>
      <c r="G774" s="11"/>
      <c r="H774" s="11"/>
      <c r="I774" s="11"/>
      <c r="J774" s="375">
        <v>27248.770000000008</v>
      </c>
      <c r="K774" s="11"/>
      <c r="M774" s="11">
        <v>205</v>
      </c>
      <c r="N774" s="70"/>
      <c r="P774" s="190">
        <f t="shared" si="42"/>
        <v>132.92082926829272</v>
      </c>
      <c r="Q774" s="11"/>
      <c r="R774" s="11"/>
      <c r="S774" s="11"/>
      <c r="T774" s="376">
        <f t="shared" si="49"/>
        <v>713.23414634146343</v>
      </c>
      <c r="U774" s="11"/>
      <c r="V774" s="11"/>
      <c r="W774" s="11"/>
      <c r="Y774" s="185">
        <v>27248.770000000008</v>
      </c>
      <c r="Z774" s="185">
        <f t="shared" si="50"/>
        <v>47588.99</v>
      </c>
      <c r="AA774" s="377"/>
      <c r="AB774" s="185">
        <f t="shared" si="51"/>
        <v>21820.61</v>
      </c>
      <c r="AC774" s="185">
        <v>30472.21</v>
      </c>
      <c r="AD774" s="185"/>
      <c r="AE774" s="4"/>
      <c r="AF774" s="4"/>
    </row>
    <row r="775" spans="1:32">
      <c r="A775" s="56"/>
      <c r="B775" s="11"/>
      <c r="C775" s="11" t="s">
        <v>184</v>
      </c>
      <c r="D775" s="11"/>
      <c r="E775" s="11" t="s">
        <v>136</v>
      </c>
      <c r="F775" s="11">
        <v>4695</v>
      </c>
      <c r="G775" s="11"/>
      <c r="H775" s="11"/>
      <c r="I775" s="11"/>
      <c r="J775" s="375">
        <v>922.03</v>
      </c>
      <c r="K775" s="11"/>
      <c r="M775" s="11">
        <v>8</v>
      </c>
      <c r="N775" s="70"/>
      <c r="P775" s="190">
        <f t="shared" si="42"/>
        <v>115.25375</v>
      </c>
      <c r="Q775" s="11"/>
      <c r="R775" s="11"/>
      <c r="S775" s="11"/>
      <c r="T775" s="376">
        <f t="shared" si="49"/>
        <v>586.875</v>
      </c>
      <c r="U775" s="11"/>
      <c r="V775" s="11"/>
      <c r="W775" s="11"/>
      <c r="Y775" s="185">
        <v>922.03</v>
      </c>
      <c r="Z775" s="185">
        <f t="shared" si="50"/>
        <v>1610.29</v>
      </c>
      <c r="AA775" s="377"/>
      <c r="AB775" s="185">
        <f t="shared" si="51"/>
        <v>738.35</v>
      </c>
      <c r="AC775" s="185">
        <v>1031.0999999999999</v>
      </c>
      <c r="AD775" s="185"/>
      <c r="AE775" s="4"/>
      <c r="AF775" s="4"/>
    </row>
    <row r="776" spans="1:32">
      <c r="A776" s="56"/>
      <c r="B776" s="11"/>
      <c r="C776" s="11" t="s">
        <v>184</v>
      </c>
      <c r="D776" s="11"/>
      <c r="E776" s="11" t="s">
        <v>185</v>
      </c>
      <c r="F776" s="11">
        <v>178483</v>
      </c>
      <c r="G776" s="11"/>
      <c r="H776" s="11"/>
      <c r="I776" s="11"/>
      <c r="J776" s="375">
        <v>33025.909999999996</v>
      </c>
      <c r="K776" s="11"/>
      <c r="M776" s="11">
        <v>240</v>
      </c>
      <c r="N776" s="70"/>
      <c r="P776" s="190">
        <f t="shared" si="42"/>
        <v>137.60795833333333</v>
      </c>
      <c r="Q776" s="11"/>
      <c r="R776" s="11"/>
      <c r="S776" s="11"/>
      <c r="T776" s="376">
        <f t="shared" si="49"/>
        <v>743.67916666666667</v>
      </c>
      <c r="U776" s="11"/>
      <c r="V776" s="11"/>
      <c r="W776" s="11"/>
      <c r="Y776" s="185">
        <v>33025.909999999996</v>
      </c>
      <c r="Z776" s="185">
        <f t="shared" si="50"/>
        <v>57678.559999999998</v>
      </c>
      <c r="AA776" s="377"/>
      <c r="AB776" s="185">
        <f t="shared" si="51"/>
        <v>26446.9</v>
      </c>
      <c r="AC776" s="185">
        <v>36932.769999999997</v>
      </c>
      <c r="AD776" s="185"/>
      <c r="AE776" s="4"/>
      <c r="AF776" s="4"/>
    </row>
    <row r="777" spans="1:32">
      <c r="A777" s="56"/>
      <c r="B777" s="11"/>
      <c r="C777" s="11" t="s">
        <v>184</v>
      </c>
      <c r="D777" s="11"/>
      <c r="E777" s="11" t="s">
        <v>385</v>
      </c>
      <c r="F777" s="11">
        <v>737</v>
      </c>
      <c r="G777" s="11"/>
      <c r="H777" s="11"/>
      <c r="I777" s="11"/>
      <c r="J777" s="375">
        <v>143.01</v>
      </c>
      <c r="K777" s="11"/>
      <c r="M777" s="11">
        <v>1</v>
      </c>
      <c r="N777" s="70"/>
      <c r="P777" s="190">
        <f t="shared" si="42"/>
        <v>143.01</v>
      </c>
      <c r="Q777" s="11"/>
      <c r="R777" s="11"/>
      <c r="S777" s="11"/>
      <c r="T777" s="376">
        <f t="shared" si="49"/>
        <v>737</v>
      </c>
      <c r="U777" s="11"/>
      <c r="V777" s="11"/>
      <c r="W777" s="11"/>
      <c r="Y777" s="185">
        <v>143.01</v>
      </c>
      <c r="Z777" s="185">
        <f t="shared" si="50"/>
        <v>249.76</v>
      </c>
      <c r="AA777" s="377"/>
      <c r="AB777" s="185">
        <f t="shared" si="51"/>
        <v>114.52</v>
      </c>
      <c r="AC777" s="185">
        <v>159.93</v>
      </c>
      <c r="AD777" s="185"/>
      <c r="AE777" s="4"/>
      <c r="AF777" s="4"/>
    </row>
    <row r="778" spans="1:32">
      <c r="A778" s="56"/>
      <c r="B778" s="11"/>
      <c r="C778" s="11" t="s">
        <v>186</v>
      </c>
      <c r="D778" s="11"/>
      <c r="E778" s="11" t="s">
        <v>187</v>
      </c>
      <c r="F778" s="11">
        <v>301295</v>
      </c>
      <c r="G778" s="11"/>
      <c r="H778" s="11"/>
      <c r="I778" s="11"/>
      <c r="J778" s="375">
        <v>58153.680000000008</v>
      </c>
      <c r="K778" s="11"/>
      <c r="M778" s="11">
        <v>667</v>
      </c>
      <c r="N778" s="70"/>
      <c r="P778" s="190">
        <f t="shared" si="42"/>
        <v>87.186926536731647</v>
      </c>
      <c r="Q778" s="11"/>
      <c r="R778" s="11"/>
      <c r="S778" s="11"/>
      <c r="T778" s="376">
        <f t="shared" si="49"/>
        <v>451.71664167916043</v>
      </c>
      <c r="U778" s="11"/>
      <c r="V778" s="11"/>
      <c r="W778" s="11"/>
      <c r="Y778" s="185">
        <v>58153.680000000008</v>
      </c>
      <c r="Z778" s="185">
        <f t="shared" si="50"/>
        <v>101563.3</v>
      </c>
      <c r="AA778" s="377"/>
      <c r="AB778" s="185">
        <f t="shared" si="51"/>
        <v>46569.02</v>
      </c>
      <c r="AC778" s="185">
        <v>65033.07</v>
      </c>
      <c r="AD778" s="185"/>
      <c r="AE778" s="4"/>
      <c r="AF778" s="4"/>
    </row>
    <row r="779" spans="1:32">
      <c r="A779" s="56"/>
      <c r="B779" s="11"/>
      <c r="C779" s="11" t="s">
        <v>188</v>
      </c>
      <c r="D779" s="11"/>
      <c r="E779" s="11" t="s">
        <v>189</v>
      </c>
      <c r="F779" s="11">
        <v>49112</v>
      </c>
      <c r="G779" s="11"/>
      <c r="H779" s="11"/>
      <c r="I779" s="11"/>
      <c r="J779" s="375">
        <v>9473.8600000000042</v>
      </c>
      <c r="K779" s="11"/>
      <c r="M779" s="11">
        <v>119</v>
      </c>
      <c r="N779" s="70"/>
      <c r="P779" s="190">
        <f t="shared" si="42"/>
        <v>79.612268907563063</v>
      </c>
      <c r="Q779" s="11"/>
      <c r="R779" s="11"/>
      <c r="S779" s="11"/>
      <c r="T779" s="376">
        <f t="shared" si="49"/>
        <v>412.70588235294116</v>
      </c>
      <c r="U779" s="11"/>
      <c r="V779" s="11"/>
      <c r="W779" s="11"/>
      <c r="Y779" s="185">
        <v>9473.8600000000042</v>
      </c>
      <c r="Z779" s="185">
        <f t="shared" si="50"/>
        <v>16545.75</v>
      </c>
      <c r="AA779" s="377"/>
      <c r="AB779" s="185">
        <f t="shared" si="51"/>
        <v>7586.59</v>
      </c>
      <c r="AC779" s="185">
        <v>10594.59</v>
      </c>
      <c r="AD779" s="185"/>
      <c r="AE779" s="4"/>
      <c r="AF779" s="4"/>
    </row>
    <row r="780" spans="1:32">
      <c r="A780" s="56"/>
      <c r="B780" s="11"/>
      <c r="C780" s="11" t="s">
        <v>190</v>
      </c>
      <c r="D780" s="11"/>
      <c r="E780" s="11" t="s">
        <v>191</v>
      </c>
      <c r="F780" s="11">
        <v>383836</v>
      </c>
      <c r="G780" s="11"/>
      <c r="H780" s="11"/>
      <c r="I780" s="11"/>
      <c r="J780" s="375">
        <v>73904.820000000123</v>
      </c>
      <c r="K780" s="11"/>
      <c r="M780" s="11">
        <v>880</v>
      </c>
      <c r="N780" s="70"/>
      <c r="P780" s="190">
        <f t="shared" si="42"/>
        <v>83.982750000000138</v>
      </c>
      <c r="Q780" s="11"/>
      <c r="R780" s="11"/>
      <c r="S780" s="11"/>
      <c r="T780" s="376">
        <f t="shared" si="49"/>
        <v>436.17727272727274</v>
      </c>
      <c r="U780" s="11"/>
      <c r="V780" s="11"/>
      <c r="W780" s="11"/>
      <c r="Y780" s="185">
        <v>73904.820000000123</v>
      </c>
      <c r="Z780" s="185">
        <f t="shared" si="50"/>
        <v>129072.1</v>
      </c>
      <c r="AA780" s="377"/>
      <c r="AB780" s="185">
        <f t="shared" si="51"/>
        <v>59182.42</v>
      </c>
      <c r="AC780" s="185">
        <v>82647.509999999995</v>
      </c>
      <c r="AD780" s="185"/>
      <c r="AE780" s="4"/>
      <c r="AF780" s="4"/>
    </row>
    <row r="781" spans="1:32">
      <c r="A781" s="56"/>
      <c r="B781" s="11"/>
      <c r="C781" s="11" t="s">
        <v>190</v>
      </c>
      <c r="D781" s="11"/>
      <c r="E781" s="11" t="s">
        <v>407</v>
      </c>
      <c r="F781" s="11">
        <v>422</v>
      </c>
      <c r="G781" s="11"/>
      <c r="H781" s="11"/>
      <c r="I781" s="11"/>
      <c r="J781" s="375">
        <v>84.36</v>
      </c>
      <c r="K781" s="11"/>
      <c r="M781" s="11">
        <v>1</v>
      </c>
      <c r="N781" s="70"/>
      <c r="P781" s="190">
        <f t="shared" si="42"/>
        <v>84.36</v>
      </c>
      <c r="Q781" s="11"/>
      <c r="R781" s="11"/>
      <c r="S781" s="11"/>
      <c r="T781" s="376">
        <f t="shared" si="49"/>
        <v>422</v>
      </c>
      <c r="U781" s="11"/>
      <c r="V781" s="11"/>
      <c r="W781" s="11"/>
      <c r="Y781" s="185">
        <v>84.36</v>
      </c>
      <c r="Z781" s="185">
        <f t="shared" si="50"/>
        <v>147.33000000000001</v>
      </c>
      <c r="AA781" s="377"/>
      <c r="AB781" s="185">
        <f t="shared" si="51"/>
        <v>67.55</v>
      </c>
      <c r="AC781" s="185">
        <v>94.34</v>
      </c>
      <c r="AD781" s="185"/>
      <c r="AE781" s="4"/>
      <c r="AF781" s="4"/>
    </row>
    <row r="782" spans="1:32">
      <c r="A782" s="56"/>
      <c r="B782" s="11"/>
      <c r="C782" s="11" t="s">
        <v>190</v>
      </c>
      <c r="D782" s="11"/>
      <c r="E782" s="11" t="s">
        <v>125</v>
      </c>
      <c r="F782" s="11">
        <v>730</v>
      </c>
      <c r="G782" s="11"/>
      <c r="H782" s="11"/>
      <c r="I782" s="11"/>
      <c r="J782" s="375">
        <v>132.45000000000002</v>
      </c>
      <c r="K782" s="11"/>
      <c r="M782" s="11">
        <v>2</v>
      </c>
      <c r="N782" s="70"/>
      <c r="P782" s="190">
        <f t="shared" si="42"/>
        <v>66.225000000000009</v>
      </c>
      <c r="Q782" s="11"/>
      <c r="R782" s="11"/>
      <c r="S782" s="11"/>
      <c r="T782" s="376">
        <f t="shared" si="49"/>
        <v>365</v>
      </c>
      <c r="U782" s="11"/>
      <c r="V782" s="11"/>
      <c r="W782" s="11"/>
      <c r="Y782" s="185">
        <v>132.45000000000002</v>
      </c>
      <c r="Z782" s="185">
        <f t="shared" si="50"/>
        <v>231.32</v>
      </c>
      <c r="AA782" s="377"/>
      <c r="AB782" s="185">
        <f t="shared" si="51"/>
        <v>106.06</v>
      </c>
      <c r="AC782" s="185">
        <v>148.12</v>
      </c>
      <c r="AD782" s="185"/>
      <c r="AE782" s="4"/>
      <c r="AF782" s="4"/>
    </row>
    <row r="783" spans="1:32">
      <c r="A783" s="56"/>
      <c r="B783" s="11"/>
      <c r="C783" s="11" t="s">
        <v>192</v>
      </c>
      <c r="D783" s="11"/>
      <c r="E783" s="11" t="s">
        <v>193</v>
      </c>
      <c r="F783" s="11">
        <v>113951</v>
      </c>
      <c r="G783" s="11"/>
      <c r="H783" s="11"/>
      <c r="I783" s="11"/>
      <c r="J783" s="375">
        <v>20951.680000000004</v>
      </c>
      <c r="K783" s="11"/>
      <c r="M783" s="11">
        <v>210</v>
      </c>
      <c r="N783" s="70"/>
      <c r="P783" s="190">
        <f t="shared" si="42"/>
        <v>99.769904761904783</v>
      </c>
      <c r="Q783" s="11"/>
      <c r="R783" s="11"/>
      <c r="S783" s="11"/>
      <c r="T783" s="376">
        <f t="shared" si="49"/>
        <v>542.62380952380954</v>
      </c>
      <c r="U783" s="11"/>
      <c r="V783" s="11"/>
      <c r="W783" s="11"/>
      <c r="Y783" s="185">
        <v>20951.680000000004</v>
      </c>
      <c r="Z783" s="185">
        <f t="shared" si="50"/>
        <v>36591.35</v>
      </c>
      <c r="AA783" s="377"/>
      <c r="AB783" s="185">
        <f t="shared" si="51"/>
        <v>16777.95</v>
      </c>
      <c r="AC783" s="185">
        <v>23430.19</v>
      </c>
      <c r="AD783" s="185"/>
      <c r="AE783" s="4"/>
      <c r="AF783" s="4"/>
    </row>
    <row r="784" spans="1:32">
      <c r="A784" s="56"/>
      <c r="B784" s="11"/>
      <c r="C784" s="11" t="s">
        <v>192</v>
      </c>
      <c r="D784" s="11"/>
      <c r="E784" s="11" t="s">
        <v>127</v>
      </c>
      <c r="F784" s="11">
        <v>388</v>
      </c>
      <c r="G784" s="11"/>
      <c r="H784" s="11"/>
      <c r="I784" s="11"/>
      <c r="J784" s="375">
        <v>78.94</v>
      </c>
      <c r="K784" s="11"/>
      <c r="M784" s="11">
        <v>1</v>
      </c>
      <c r="N784" s="70"/>
      <c r="P784" s="190">
        <f t="shared" si="42"/>
        <v>78.94</v>
      </c>
      <c r="Q784" s="11"/>
      <c r="R784" s="11"/>
      <c r="S784" s="11"/>
      <c r="T784" s="376">
        <f t="shared" si="49"/>
        <v>388</v>
      </c>
      <c r="U784" s="11"/>
      <c r="V784" s="11"/>
      <c r="W784" s="11"/>
      <c r="Y784" s="185">
        <v>78.94</v>
      </c>
      <c r="Z784" s="185">
        <f t="shared" si="50"/>
        <v>137.87</v>
      </c>
      <c r="AA784" s="377"/>
      <c r="AB784" s="185">
        <f t="shared" si="51"/>
        <v>63.21</v>
      </c>
      <c r="AC784" s="185">
        <v>88.28</v>
      </c>
      <c r="AD784" s="185"/>
      <c r="AE784" s="4"/>
      <c r="AF784" s="4"/>
    </row>
    <row r="785" spans="1:32">
      <c r="A785" s="56"/>
      <c r="B785" s="11"/>
      <c r="C785" s="11" t="s">
        <v>192</v>
      </c>
      <c r="D785" s="11"/>
      <c r="E785" s="11" t="s">
        <v>1408</v>
      </c>
      <c r="F785" s="11">
        <v>686</v>
      </c>
      <c r="G785" s="11"/>
      <c r="H785" s="11"/>
      <c r="I785" s="11"/>
      <c r="J785" s="375">
        <v>133.19</v>
      </c>
      <c r="K785" s="11"/>
      <c r="M785" s="11">
        <v>1</v>
      </c>
      <c r="N785" s="70"/>
      <c r="P785" s="190">
        <f t="shared" si="42"/>
        <v>133.19</v>
      </c>
      <c r="Q785" s="11"/>
      <c r="R785" s="11"/>
      <c r="S785" s="11"/>
      <c r="T785" s="376">
        <f t="shared" si="49"/>
        <v>686</v>
      </c>
      <c r="U785" s="11"/>
      <c r="V785" s="11"/>
      <c r="W785" s="11"/>
      <c r="Y785" s="185">
        <v>133.19</v>
      </c>
      <c r="Z785" s="185">
        <f t="shared" si="50"/>
        <v>232.61</v>
      </c>
      <c r="AA785" s="377"/>
      <c r="AB785" s="185">
        <f t="shared" si="51"/>
        <v>106.66</v>
      </c>
      <c r="AC785" s="185">
        <v>148.94999999999999</v>
      </c>
      <c r="AD785" s="185"/>
      <c r="AE785" s="4"/>
      <c r="AF785" s="4"/>
    </row>
    <row r="786" spans="1:32">
      <c r="A786" s="56"/>
      <c r="B786" s="11"/>
      <c r="C786" s="11" t="s">
        <v>192</v>
      </c>
      <c r="D786" s="11"/>
      <c r="E786" s="11" t="s">
        <v>1409</v>
      </c>
      <c r="F786" s="11">
        <v>2030</v>
      </c>
      <c r="G786" s="11"/>
      <c r="H786" s="11"/>
      <c r="I786" s="11"/>
      <c r="J786" s="375">
        <v>402.62</v>
      </c>
      <c r="K786" s="11"/>
      <c r="M786" s="11">
        <v>3</v>
      </c>
      <c r="N786" s="70"/>
      <c r="P786" s="190">
        <f t="shared" si="42"/>
        <v>134.20666666666668</v>
      </c>
      <c r="Q786" s="11"/>
      <c r="R786" s="11"/>
      <c r="S786" s="11"/>
      <c r="T786" s="376">
        <f t="shared" si="49"/>
        <v>676.66666666666663</v>
      </c>
      <c r="U786" s="11"/>
      <c r="V786" s="11"/>
      <c r="W786" s="11"/>
      <c r="Y786" s="185">
        <v>402.62</v>
      </c>
      <c r="Z786" s="185">
        <f t="shared" si="50"/>
        <v>703.16</v>
      </c>
      <c r="AA786" s="377"/>
      <c r="AB786" s="185">
        <f t="shared" si="51"/>
        <v>322.42</v>
      </c>
      <c r="AC786" s="185">
        <v>450.25</v>
      </c>
      <c r="AD786" s="185"/>
      <c r="AE786" s="4"/>
      <c r="AF786" s="4"/>
    </row>
    <row r="787" spans="1:32">
      <c r="A787" s="56"/>
      <c r="B787" s="11"/>
      <c r="C787" s="11" t="s">
        <v>194</v>
      </c>
      <c r="D787" s="11"/>
      <c r="E787" s="11" t="s">
        <v>195</v>
      </c>
      <c r="F787" s="11">
        <v>301635</v>
      </c>
      <c r="G787" s="11"/>
      <c r="H787" s="11"/>
      <c r="I787" s="11"/>
      <c r="J787" s="375">
        <v>57554.53000000005</v>
      </c>
      <c r="K787" s="11"/>
      <c r="M787" s="11">
        <v>496</v>
      </c>
      <c r="N787" s="70"/>
      <c r="P787" s="190">
        <f t="shared" si="42"/>
        <v>116.03735887096784</v>
      </c>
      <c r="Q787" s="11"/>
      <c r="R787" s="11"/>
      <c r="S787" s="11"/>
      <c r="T787" s="376">
        <f t="shared" si="49"/>
        <v>608.13508064516134</v>
      </c>
      <c r="U787" s="11"/>
      <c r="V787" s="11"/>
      <c r="W787" s="11"/>
      <c r="Y787" s="185">
        <v>57554.53000000005</v>
      </c>
      <c r="Z787" s="185">
        <f t="shared" si="50"/>
        <v>100516.91</v>
      </c>
      <c r="AA787" s="377"/>
      <c r="AB787" s="185">
        <f t="shared" si="51"/>
        <v>46089.23</v>
      </c>
      <c r="AC787" s="185">
        <v>64363.040000000001</v>
      </c>
      <c r="AD787" s="185"/>
      <c r="AE787" s="4"/>
      <c r="AF787" s="4"/>
    </row>
    <row r="788" spans="1:32">
      <c r="A788" s="56"/>
      <c r="B788" s="11"/>
      <c r="C788" s="11" t="s">
        <v>521</v>
      </c>
      <c r="D788" s="11"/>
      <c r="E788" s="11" t="s">
        <v>244</v>
      </c>
      <c r="F788" s="11">
        <v>15043</v>
      </c>
      <c r="G788" s="11"/>
      <c r="H788" s="11"/>
      <c r="I788" s="11"/>
      <c r="J788" s="375">
        <v>3174.3499999999995</v>
      </c>
      <c r="K788" s="11"/>
      <c r="M788" s="11">
        <v>70</v>
      </c>
      <c r="N788" s="70"/>
      <c r="P788" s="190">
        <f t="shared" si="42"/>
        <v>45.347857142857137</v>
      </c>
      <c r="Q788" s="11"/>
      <c r="R788" s="11"/>
      <c r="S788" s="11"/>
      <c r="T788" s="376">
        <f t="shared" si="49"/>
        <v>214.9</v>
      </c>
      <c r="U788" s="11"/>
      <c r="V788" s="11"/>
      <c r="W788" s="11"/>
      <c r="Y788" s="185">
        <v>3174.3499999999995</v>
      </c>
      <c r="Z788" s="185">
        <f t="shared" si="50"/>
        <v>5543.89</v>
      </c>
      <c r="AA788" s="377"/>
      <c r="AB788" s="185">
        <f t="shared" si="51"/>
        <v>2542</v>
      </c>
      <c r="AC788" s="185">
        <v>3549.87</v>
      </c>
      <c r="AD788" s="185"/>
      <c r="AE788" s="4"/>
      <c r="AF788" s="4"/>
    </row>
    <row r="789" spans="1:32">
      <c r="A789" s="56"/>
      <c r="B789" s="11"/>
      <c r="C789" s="11" t="s">
        <v>472</v>
      </c>
      <c r="D789" s="11"/>
      <c r="E789" s="11" t="s">
        <v>143</v>
      </c>
      <c r="F789" s="11">
        <v>43252</v>
      </c>
      <c r="G789" s="11"/>
      <c r="H789" s="11"/>
      <c r="I789" s="11"/>
      <c r="J789" s="375">
        <v>9504.1399999999885</v>
      </c>
      <c r="K789" s="11"/>
      <c r="M789" s="11">
        <v>318</v>
      </c>
      <c r="N789" s="70"/>
      <c r="P789" s="190">
        <f t="shared" si="42"/>
        <v>29.887232704402479</v>
      </c>
      <c r="Q789" s="11"/>
      <c r="R789" s="11"/>
      <c r="S789" s="11"/>
      <c r="T789" s="376">
        <f t="shared" si="49"/>
        <v>136.01257861635222</v>
      </c>
      <c r="U789" s="11"/>
      <c r="V789" s="11"/>
      <c r="W789" s="11"/>
      <c r="Y789" s="185">
        <v>9504.1399999999885</v>
      </c>
      <c r="Z789" s="185">
        <f t="shared" si="50"/>
        <v>16598.64</v>
      </c>
      <c r="AA789" s="377"/>
      <c r="AB789" s="185">
        <f t="shared" si="51"/>
        <v>7610.84</v>
      </c>
      <c r="AC789" s="185">
        <v>10628.45</v>
      </c>
      <c r="AD789" s="185"/>
      <c r="AE789" s="4"/>
      <c r="AF789" s="4"/>
    </row>
    <row r="790" spans="1:32">
      <c r="A790" s="56"/>
      <c r="B790" s="11"/>
      <c r="C790" s="11" t="s">
        <v>472</v>
      </c>
      <c r="D790" s="11"/>
      <c r="E790" s="11" t="s">
        <v>244</v>
      </c>
      <c r="F790" s="11">
        <v>483</v>
      </c>
      <c r="G790" s="11"/>
      <c r="H790" s="11"/>
      <c r="I790" s="11"/>
      <c r="J790" s="375">
        <v>95.43</v>
      </c>
      <c r="K790" s="11"/>
      <c r="M790" s="11">
        <v>1</v>
      </c>
      <c r="N790" s="70"/>
      <c r="P790" s="190">
        <f t="shared" si="42"/>
        <v>95.43</v>
      </c>
      <c r="Q790" s="11"/>
      <c r="R790" s="11"/>
      <c r="S790" s="11"/>
      <c r="T790" s="376">
        <f t="shared" si="49"/>
        <v>483</v>
      </c>
      <c r="U790" s="11"/>
      <c r="V790" s="11"/>
      <c r="W790" s="11"/>
      <c r="Y790" s="185">
        <v>95.43</v>
      </c>
      <c r="Z790" s="185">
        <f t="shared" si="50"/>
        <v>166.67</v>
      </c>
      <c r="AA790" s="377"/>
      <c r="AB790" s="185">
        <f t="shared" si="51"/>
        <v>76.42</v>
      </c>
      <c r="AC790" s="185">
        <v>106.72</v>
      </c>
      <c r="AD790" s="185"/>
      <c r="AE790" s="4"/>
      <c r="AF790" s="4"/>
    </row>
    <row r="791" spans="1:32">
      <c r="A791" s="56"/>
      <c r="B791" s="11"/>
      <c r="C791" s="11" t="s">
        <v>196</v>
      </c>
      <c r="D791" s="11"/>
      <c r="E791" s="11" t="s">
        <v>1410</v>
      </c>
      <c r="F791" s="11"/>
      <c r="G791" s="11"/>
      <c r="H791" s="11"/>
      <c r="I791" s="11"/>
      <c r="J791" s="375">
        <v>6.06</v>
      </c>
      <c r="K791" s="11"/>
      <c r="M791" s="11">
        <v>1</v>
      </c>
      <c r="N791" s="70"/>
      <c r="P791" s="190">
        <f t="shared" si="42"/>
        <v>6.06</v>
      </c>
      <c r="Q791" s="11"/>
      <c r="R791" s="11"/>
      <c r="S791" s="11"/>
      <c r="T791" s="376">
        <f t="shared" si="49"/>
        <v>0</v>
      </c>
      <c r="U791" s="11"/>
      <c r="V791" s="11"/>
      <c r="W791" s="11"/>
      <c r="Y791" s="185">
        <v>6.06</v>
      </c>
      <c r="Z791" s="185">
        <f t="shared" si="50"/>
        <v>10.58</v>
      </c>
      <c r="AA791" s="377"/>
      <c r="AB791" s="185">
        <f t="shared" si="51"/>
        <v>4.8499999999999996</v>
      </c>
      <c r="AC791" s="185">
        <v>6.78</v>
      </c>
      <c r="AD791" s="185"/>
      <c r="AE791" s="4"/>
      <c r="AF791" s="4"/>
    </row>
    <row r="792" spans="1:32">
      <c r="A792" s="56"/>
      <c r="B792" s="11"/>
      <c r="C792" s="11" t="s">
        <v>196</v>
      </c>
      <c r="D792" s="11"/>
      <c r="E792" s="11" t="s">
        <v>197</v>
      </c>
      <c r="F792" s="11">
        <v>161139</v>
      </c>
      <c r="G792" s="11"/>
      <c r="H792" s="11"/>
      <c r="I792" s="11"/>
      <c r="J792" s="375">
        <v>31506.610000000015</v>
      </c>
      <c r="K792" s="11"/>
      <c r="M792" s="11">
        <v>203</v>
      </c>
      <c r="N792" s="70"/>
      <c r="P792" s="190">
        <f t="shared" si="42"/>
        <v>155.2049753694582</v>
      </c>
      <c r="Q792" s="11"/>
      <c r="R792" s="11"/>
      <c r="S792" s="11"/>
      <c r="T792" s="376">
        <f t="shared" si="49"/>
        <v>793.78817733990149</v>
      </c>
      <c r="U792" s="11"/>
      <c r="V792" s="11"/>
      <c r="W792" s="11"/>
      <c r="Y792" s="185">
        <v>31506.610000000015</v>
      </c>
      <c r="Z792" s="185">
        <f t="shared" si="50"/>
        <v>55025.16</v>
      </c>
      <c r="AA792" s="377"/>
      <c r="AB792" s="185">
        <f t="shared" si="51"/>
        <v>25230.25</v>
      </c>
      <c r="AC792" s="185">
        <v>35233.74</v>
      </c>
      <c r="AD792" s="185"/>
      <c r="AE792" s="4"/>
      <c r="AF792" s="4"/>
    </row>
    <row r="793" spans="1:32">
      <c r="A793" s="56"/>
      <c r="B793" s="11"/>
      <c r="C793" s="11" t="s">
        <v>198</v>
      </c>
      <c r="D793" s="11"/>
      <c r="E793" s="11" t="s">
        <v>199</v>
      </c>
      <c r="F793" s="11">
        <v>117620</v>
      </c>
      <c r="G793" s="11"/>
      <c r="H793" s="11"/>
      <c r="I793" s="11"/>
      <c r="J793" s="375">
        <v>22377.980000000003</v>
      </c>
      <c r="K793" s="11"/>
      <c r="M793" s="11">
        <v>212</v>
      </c>
      <c r="N793" s="70"/>
      <c r="P793" s="190">
        <f t="shared" si="42"/>
        <v>105.55650943396228</v>
      </c>
      <c r="Q793" s="11"/>
      <c r="R793" s="11"/>
      <c r="S793" s="11"/>
      <c r="T793" s="376">
        <f t="shared" si="49"/>
        <v>554.81132075471703</v>
      </c>
      <c r="U793" s="11"/>
      <c r="V793" s="11"/>
      <c r="W793" s="11"/>
      <c r="Y793" s="185">
        <v>22377.980000000003</v>
      </c>
      <c r="Z793" s="185">
        <f t="shared" si="50"/>
        <v>39082.33</v>
      </c>
      <c r="AA793" s="377"/>
      <c r="AB793" s="185">
        <f t="shared" si="51"/>
        <v>17920.12</v>
      </c>
      <c r="AC793" s="185">
        <v>25025.22</v>
      </c>
      <c r="AD793" s="185"/>
      <c r="AE793" s="4"/>
      <c r="AF793" s="4"/>
    </row>
    <row r="794" spans="1:32">
      <c r="A794" s="56"/>
      <c r="B794" s="11"/>
      <c r="C794" s="11" t="s">
        <v>198</v>
      </c>
      <c r="D794" s="11"/>
      <c r="E794" s="11" t="s">
        <v>163</v>
      </c>
      <c r="F794" s="11">
        <v>2905</v>
      </c>
      <c r="G794" s="11"/>
      <c r="H794" s="11"/>
      <c r="I794" s="11"/>
      <c r="J794" s="375">
        <v>489.83000000000004</v>
      </c>
      <c r="K794" s="11"/>
      <c r="M794" s="11">
        <v>3</v>
      </c>
      <c r="N794" s="70"/>
      <c r="P794" s="190">
        <f t="shared" si="42"/>
        <v>163.27666666666667</v>
      </c>
      <c r="Q794" s="11"/>
      <c r="R794" s="11"/>
      <c r="S794" s="11"/>
      <c r="T794" s="376">
        <f t="shared" si="49"/>
        <v>968.33333333333337</v>
      </c>
      <c r="U794" s="11"/>
      <c r="V794" s="11"/>
      <c r="W794" s="11"/>
      <c r="Y794" s="185">
        <v>489.83000000000004</v>
      </c>
      <c r="Z794" s="185">
        <f t="shared" si="50"/>
        <v>855.47</v>
      </c>
      <c r="AA794" s="377"/>
      <c r="AB794" s="185">
        <f t="shared" si="51"/>
        <v>392.25</v>
      </c>
      <c r="AC794" s="185">
        <v>547.78</v>
      </c>
      <c r="AD794" s="185"/>
      <c r="AE794" s="4"/>
      <c r="AF794" s="4"/>
    </row>
    <row r="795" spans="1:32">
      <c r="A795" s="56"/>
      <c r="B795" s="11"/>
      <c r="C795" s="11" t="s">
        <v>200</v>
      </c>
      <c r="D795" s="11"/>
      <c r="E795" s="11" t="s">
        <v>111</v>
      </c>
      <c r="F795" s="11">
        <v>382</v>
      </c>
      <c r="G795" s="11"/>
      <c r="H795" s="11"/>
      <c r="I795" s="11"/>
      <c r="J795" s="375">
        <v>77.19</v>
      </c>
      <c r="K795" s="11"/>
      <c r="M795" s="11">
        <v>1</v>
      </c>
      <c r="N795" s="70"/>
      <c r="P795" s="190">
        <f t="shared" si="42"/>
        <v>77.19</v>
      </c>
      <c r="Q795" s="11"/>
      <c r="R795" s="11"/>
      <c r="S795" s="11"/>
      <c r="T795" s="376">
        <f t="shared" si="49"/>
        <v>382</v>
      </c>
      <c r="U795" s="11"/>
      <c r="V795" s="11"/>
      <c r="W795" s="11"/>
      <c r="Y795" s="185">
        <v>77.19</v>
      </c>
      <c r="Z795" s="185">
        <f t="shared" si="50"/>
        <v>134.81</v>
      </c>
      <c r="AA795" s="377"/>
      <c r="AB795" s="185">
        <f t="shared" si="51"/>
        <v>61.81</v>
      </c>
      <c r="AC795" s="185">
        <v>86.32</v>
      </c>
      <c r="AD795" s="185"/>
      <c r="AE795" s="4"/>
      <c r="AF795" s="4"/>
    </row>
    <row r="796" spans="1:32">
      <c r="A796" s="56"/>
      <c r="B796" s="11"/>
      <c r="C796" s="11" t="s">
        <v>200</v>
      </c>
      <c r="D796" s="11"/>
      <c r="E796" s="11" t="s">
        <v>201</v>
      </c>
      <c r="F796" s="11">
        <v>507519</v>
      </c>
      <c r="G796" s="11"/>
      <c r="H796" s="11"/>
      <c r="I796" s="11"/>
      <c r="J796" s="375">
        <v>98437.780000000042</v>
      </c>
      <c r="K796" s="11"/>
      <c r="M796" s="11">
        <v>999</v>
      </c>
      <c r="N796" s="70"/>
      <c r="P796" s="190">
        <f t="shared" si="42"/>
        <v>98.536316316316359</v>
      </c>
      <c r="Q796" s="11"/>
      <c r="R796" s="11"/>
      <c r="S796" s="11"/>
      <c r="T796" s="376">
        <f t="shared" si="49"/>
        <v>508.02702702702703</v>
      </c>
      <c r="U796" s="11"/>
      <c r="V796" s="11"/>
      <c r="W796" s="11"/>
      <c r="Y796" s="185">
        <v>98437.780000000042</v>
      </c>
      <c r="Z796" s="185">
        <f t="shared" si="50"/>
        <v>171918.03</v>
      </c>
      <c r="AA796" s="377"/>
      <c r="AB796" s="185">
        <f t="shared" si="51"/>
        <v>78828.22</v>
      </c>
      <c r="AC796" s="185">
        <v>110082.64</v>
      </c>
      <c r="AD796" s="185"/>
      <c r="AE796" s="4"/>
      <c r="AF796" s="4"/>
    </row>
    <row r="797" spans="1:32">
      <c r="A797" s="56"/>
      <c r="B797" s="11"/>
      <c r="C797" s="11" t="s">
        <v>200</v>
      </c>
      <c r="D797" s="11"/>
      <c r="E797" s="11" t="s">
        <v>123</v>
      </c>
      <c r="F797" s="11">
        <v>2434</v>
      </c>
      <c r="G797" s="11"/>
      <c r="H797" s="11"/>
      <c r="I797" s="11"/>
      <c r="J797" s="375">
        <v>489.44999999999993</v>
      </c>
      <c r="K797" s="11"/>
      <c r="M797" s="11">
        <v>6</v>
      </c>
      <c r="N797" s="70"/>
      <c r="P797" s="190">
        <f t="shared" si="42"/>
        <v>81.574999999999989</v>
      </c>
      <c r="Q797" s="11"/>
      <c r="R797" s="11"/>
      <c r="S797" s="11"/>
      <c r="T797" s="376">
        <f t="shared" si="49"/>
        <v>405.66666666666669</v>
      </c>
      <c r="U797" s="11"/>
      <c r="V797" s="11"/>
      <c r="W797" s="11"/>
      <c r="Y797" s="185">
        <v>489.44999999999993</v>
      </c>
      <c r="Z797" s="185">
        <f t="shared" si="50"/>
        <v>854.81</v>
      </c>
      <c r="AA797" s="377"/>
      <c r="AB797" s="185">
        <f t="shared" si="51"/>
        <v>391.95</v>
      </c>
      <c r="AC797" s="185">
        <v>547.35</v>
      </c>
      <c r="AD797" s="185"/>
      <c r="AE797" s="4"/>
      <c r="AF797" s="4"/>
    </row>
    <row r="798" spans="1:32">
      <c r="A798" s="56"/>
      <c r="B798" s="11"/>
      <c r="C798" s="11" t="s">
        <v>1411</v>
      </c>
      <c r="D798" s="11"/>
      <c r="E798" s="11" t="s">
        <v>155</v>
      </c>
      <c r="F798" s="11">
        <v>3798</v>
      </c>
      <c r="G798" s="11"/>
      <c r="H798" s="11"/>
      <c r="I798" s="11"/>
      <c r="J798" s="375">
        <v>697.66000000000008</v>
      </c>
      <c r="K798" s="11"/>
      <c r="M798" s="11">
        <v>6</v>
      </c>
      <c r="N798" s="70"/>
      <c r="P798" s="190">
        <f t="shared" si="42"/>
        <v>116.27666666666669</v>
      </c>
      <c r="Q798" s="11"/>
      <c r="R798" s="11"/>
      <c r="S798" s="11"/>
      <c r="T798" s="376">
        <f t="shared" si="49"/>
        <v>633</v>
      </c>
      <c r="U798" s="11"/>
      <c r="V798" s="11"/>
      <c r="W798" s="11"/>
      <c r="Y798" s="185">
        <v>697.66000000000008</v>
      </c>
      <c r="Z798" s="185">
        <f t="shared" si="50"/>
        <v>1218.44</v>
      </c>
      <c r="AA798" s="377"/>
      <c r="AB798" s="185">
        <f t="shared" si="51"/>
        <v>558.67999999999995</v>
      </c>
      <c r="AC798" s="185">
        <v>780.19</v>
      </c>
      <c r="AD798" s="185"/>
      <c r="AE798" s="4"/>
      <c r="AF798" s="4"/>
    </row>
    <row r="799" spans="1:32">
      <c r="A799" s="56"/>
      <c r="B799" s="11"/>
      <c r="C799" s="11" t="s">
        <v>202</v>
      </c>
      <c r="D799" s="11"/>
      <c r="E799" s="11" t="s">
        <v>141</v>
      </c>
      <c r="F799" s="11">
        <v>32185</v>
      </c>
      <c r="G799" s="11"/>
      <c r="H799" s="11"/>
      <c r="I799" s="11"/>
      <c r="J799" s="375">
        <v>6139.9400000000014</v>
      </c>
      <c r="K799" s="11"/>
      <c r="M799" s="11">
        <v>41</v>
      </c>
      <c r="N799" s="70"/>
      <c r="P799" s="190">
        <f t="shared" si="42"/>
        <v>149.75463414634149</v>
      </c>
      <c r="Q799" s="11"/>
      <c r="R799" s="11"/>
      <c r="S799" s="11"/>
      <c r="T799" s="376">
        <f t="shared" si="49"/>
        <v>785</v>
      </c>
      <c r="U799" s="11"/>
      <c r="V799" s="11"/>
      <c r="W799" s="11"/>
      <c r="Y799" s="185">
        <v>6139.9400000000014</v>
      </c>
      <c r="Z799" s="185">
        <f t="shared" si="50"/>
        <v>10723.18</v>
      </c>
      <c r="AA799" s="377"/>
      <c r="AB799" s="185">
        <f t="shared" si="51"/>
        <v>4916.82</v>
      </c>
      <c r="AC799" s="185">
        <v>6866.27</v>
      </c>
      <c r="AD799" s="185"/>
      <c r="AE799" s="4"/>
      <c r="AF799" s="4"/>
    </row>
    <row r="800" spans="1:32">
      <c r="A800" s="56"/>
      <c r="B800" s="11"/>
      <c r="C800" s="11" t="s">
        <v>1412</v>
      </c>
      <c r="D800" s="11"/>
      <c r="E800" s="11" t="s">
        <v>100</v>
      </c>
      <c r="F800" s="11">
        <v>986</v>
      </c>
      <c r="G800" s="11"/>
      <c r="H800" s="11"/>
      <c r="I800" s="11"/>
      <c r="J800" s="375">
        <v>194.98</v>
      </c>
      <c r="K800" s="11"/>
      <c r="M800" s="11">
        <v>2</v>
      </c>
      <c r="N800" s="70"/>
      <c r="P800" s="190">
        <f t="shared" si="42"/>
        <v>97.49</v>
      </c>
      <c r="Q800" s="11"/>
      <c r="R800" s="11"/>
      <c r="S800" s="11"/>
      <c r="T800" s="376">
        <f t="shared" si="49"/>
        <v>493</v>
      </c>
      <c r="U800" s="11"/>
      <c r="V800" s="11"/>
      <c r="W800" s="11"/>
      <c r="Y800" s="185">
        <v>194.98</v>
      </c>
      <c r="Z800" s="185">
        <f t="shared" si="50"/>
        <v>340.53</v>
      </c>
      <c r="AA800" s="377"/>
      <c r="AB800" s="185">
        <f t="shared" si="51"/>
        <v>156.13999999999999</v>
      </c>
      <c r="AC800" s="185">
        <v>218.05</v>
      </c>
      <c r="AD800" s="185"/>
      <c r="AE800" s="4"/>
      <c r="AF800" s="4"/>
    </row>
    <row r="801" spans="1:32">
      <c r="A801" s="56"/>
      <c r="B801" s="11"/>
      <c r="C801" s="11" t="s">
        <v>708</v>
      </c>
      <c r="D801" s="11"/>
      <c r="E801" s="11" t="s">
        <v>94</v>
      </c>
      <c r="F801" s="11">
        <v>2280</v>
      </c>
      <c r="G801" s="11"/>
      <c r="H801" s="11"/>
      <c r="I801" s="11"/>
      <c r="J801" s="375">
        <v>453.56</v>
      </c>
      <c r="K801" s="11"/>
      <c r="M801" s="11">
        <v>3</v>
      </c>
      <c r="N801" s="70"/>
      <c r="P801" s="190">
        <f t="shared" si="42"/>
        <v>151.18666666666667</v>
      </c>
      <c r="Q801" s="11"/>
      <c r="R801" s="11"/>
      <c r="S801" s="11"/>
      <c r="T801" s="376">
        <f t="shared" si="49"/>
        <v>760</v>
      </c>
      <c r="U801" s="11"/>
      <c r="V801" s="11"/>
      <c r="W801" s="11"/>
      <c r="Y801" s="185">
        <v>453.56</v>
      </c>
      <c r="Z801" s="185">
        <f t="shared" si="50"/>
        <v>792.13</v>
      </c>
      <c r="AA801" s="377"/>
      <c r="AB801" s="185">
        <f t="shared" si="51"/>
        <v>363.21</v>
      </c>
      <c r="AC801" s="185">
        <v>507.21</v>
      </c>
      <c r="AD801" s="185"/>
      <c r="AE801" s="4"/>
      <c r="AF801" s="4"/>
    </row>
    <row r="802" spans="1:32">
      <c r="A802" s="56"/>
      <c r="B802" s="11"/>
      <c r="C802" s="11" t="s">
        <v>708</v>
      </c>
      <c r="D802" s="11"/>
      <c r="E802" s="11" t="s">
        <v>127</v>
      </c>
      <c r="F802" s="11">
        <v>627</v>
      </c>
      <c r="G802" s="11"/>
      <c r="H802" s="11"/>
      <c r="I802" s="11"/>
      <c r="J802" s="375">
        <v>128.51999999999998</v>
      </c>
      <c r="K802" s="11"/>
      <c r="M802" s="11">
        <v>2</v>
      </c>
      <c r="N802" s="70"/>
      <c r="P802" s="190">
        <f t="shared" si="42"/>
        <v>64.259999999999991</v>
      </c>
      <c r="Q802" s="11"/>
      <c r="R802" s="11"/>
      <c r="S802" s="11"/>
      <c r="T802" s="376">
        <f t="shared" si="49"/>
        <v>313.5</v>
      </c>
      <c r="U802" s="11"/>
      <c r="V802" s="11"/>
      <c r="W802" s="11"/>
      <c r="Y802" s="185">
        <v>128.51999999999998</v>
      </c>
      <c r="Z802" s="185">
        <f t="shared" si="50"/>
        <v>224.46</v>
      </c>
      <c r="AA802" s="377"/>
      <c r="AB802" s="185">
        <f t="shared" si="51"/>
        <v>102.92</v>
      </c>
      <c r="AC802" s="185">
        <v>143.72</v>
      </c>
      <c r="AD802" s="185"/>
      <c r="AE802" s="4"/>
      <c r="AF802" s="4"/>
    </row>
    <row r="803" spans="1:32">
      <c r="A803" s="56"/>
      <c r="B803" s="11"/>
      <c r="C803" s="11" t="s">
        <v>1413</v>
      </c>
      <c r="D803" s="11"/>
      <c r="E803" s="11" t="s">
        <v>437</v>
      </c>
      <c r="F803" s="11">
        <v>3831</v>
      </c>
      <c r="G803" s="11"/>
      <c r="H803" s="11"/>
      <c r="I803" s="11"/>
      <c r="J803" s="375">
        <v>779.09999999999991</v>
      </c>
      <c r="K803" s="11"/>
      <c r="M803" s="11">
        <v>4</v>
      </c>
      <c r="N803" s="70"/>
      <c r="P803" s="190">
        <f t="shared" si="42"/>
        <v>194.77499999999998</v>
      </c>
      <c r="Q803" s="11"/>
      <c r="R803" s="11"/>
      <c r="S803" s="11"/>
      <c r="T803" s="376">
        <f t="shared" si="49"/>
        <v>957.75</v>
      </c>
      <c r="U803" s="11"/>
      <c r="V803" s="11"/>
      <c r="W803" s="11"/>
      <c r="Y803" s="185">
        <v>779.09999999999991</v>
      </c>
      <c r="Z803" s="185">
        <f t="shared" si="50"/>
        <v>1360.67</v>
      </c>
      <c r="AA803" s="377"/>
      <c r="AB803" s="185">
        <f t="shared" si="51"/>
        <v>623.9</v>
      </c>
      <c r="AC803" s="185">
        <v>871.26</v>
      </c>
      <c r="AD803" s="185"/>
      <c r="AE803" s="4"/>
      <c r="AF803" s="4"/>
    </row>
    <row r="804" spans="1:32">
      <c r="A804" s="56"/>
      <c r="B804" s="11"/>
      <c r="C804" s="11" t="s">
        <v>523</v>
      </c>
      <c r="D804" s="11"/>
      <c r="E804" s="11" t="s">
        <v>382</v>
      </c>
      <c r="F804" s="11">
        <v>8271</v>
      </c>
      <c r="G804" s="11"/>
      <c r="H804" s="11"/>
      <c r="I804" s="11"/>
      <c r="J804" s="375">
        <v>1660.34</v>
      </c>
      <c r="K804" s="11"/>
      <c r="M804" s="11">
        <v>20</v>
      </c>
      <c r="N804" s="70"/>
      <c r="P804" s="190">
        <f t="shared" si="42"/>
        <v>83.016999999999996</v>
      </c>
      <c r="Q804" s="11"/>
      <c r="R804" s="11"/>
      <c r="S804" s="11"/>
      <c r="T804" s="376">
        <f t="shared" si="49"/>
        <v>413.55</v>
      </c>
      <c r="U804" s="11"/>
      <c r="V804" s="11"/>
      <c r="W804" s="11"/>
      <c r="Y804" s="185">
        <v>1660.34</v>
      </c>
      <c r="Z804" s="185">
        <f t="shared" si="50"/>
        <v>2899.72</v>
      </c>
      <c r="AA804" s="377"/>
      <c r="AB804" s="185">
        <f t="shared" si="51"/>
        <v>1329.59</v>
      </c>
      <c r="AC804" s="185">
        <v>1856.75</v>
      </c>
      <c r="AD804" s="185"/>
      <c r="AE804" s="4"/>
      <c r="AF804" s="4"/>
    </row>
    <row r="805" spans="1:32">
      <c r="A805" s="56"/>
      <c r="B805" s="11"/>
      <c r="C805" s="11" t="s">
        <v>663</v>
      </c>
      <c r="D805" s="11"/>
      <c r="E805" s="11" t="s">
        <v>178</v>
      </c>
      <c r="F805" s="11">
        <v>1464</v>
      </c>
      <c r="G805" s="11"/>
      <c r="H805" s="11"/>
      <c r="I805" s="11"/>
      <c r="J805" s="375">
        <v>133.21</v>
      </c>
      <c r="K805" s="11"/>
      <c r="M805" s="11">
        <v>1</v>
      </c>
      <c r="N805" s="70"/>
      <c r="P805" s="190">
        <f t="shared" si="42"/>
        <v>133.21</v>
      </c>
      <c r="Q805" s="11"/>
      <c r="R805" s="11"/>
      <c r="S805" s="11"/>
      <c r="T805" s="376">
        <f t="shared" si="49"/>
        <v>1464</v>
      </c>
      <c r="U805" s="11"/>
      <c r="V805" s="11"/>
      <c r="W805" s="11"/>
      <c r="Y805" s="185">
        <v>133.21</v>
      </c>
      <c r="Z805" s="185">
        <f t="shared" si="50"/>
        <v>232.65</v>
      </c>
      <c r="AA805" s="377"/>
      <c r="AB805" s="185">
        <f t="shared" si="51"/>
        <v>106.67</v>
      </c>
      <c r="AC805" s="185">
        <v>148.97</v>
      </c>
      <c r="AD805" s="185"/>
      <c r="AE805" s="4"/>
      <c r="AF805" s="4"/>
    </row>
    <row r="806" spans="1:32">
      <c r="A806" s="56"/>
      <c r="B806" s="11"/>
      <c r="C806" s="11" t="s">
        <v>663</v>
      </c>
      <c r="D806" s="11"/>
      <c r="E806" s="11" t="s">
        <v>191</v>
      </c>
      <c r="F806" s="11">
        <v>530</v>
      </c>
      <c r="G806" s="11"/>
      <c r="H806" s="11"/>
      <c r="I806" s="11"/>
      <c r="J806" s="375">
        <v>104.96</v>
      </c>
      <c r="K806" s="11"/>
      <c r="M806" s="11">
        <v>1</v>
      </c>
      <c r="N806" s="70"/>
      <c r="P806" s="190">
        <f t="shared" si="42"/>
        <v>104.96</v>
      </c>
      <c r="Q806" s="11"/>
      <c r="R806" s="11"/>
      <c r="S806" s="11"/>
      <c r="T806" s="376">
        <f t="shared" si="49"/>
        <v>530</v>
      </c>
      <c r="U806" s="11"/>
      <c r="V806" s="11"/>
      <c r="W806" s="11"/>
      <c r="Y806" s="185">
        <v>104.96</v>
      </c>
      <c r="Z806" s="185">
        <f t="shared" si="50"/>
        <v>183.31</v>
      </c>
      <c r="AA806" s="377"/>
      <c r="AB806" s="185">
        <f t="shared" si="51"/>
        <v>84.05</v>
      </c>
      <c r="AC806" s="185">
        <v>117.38</v>
      </c>
      <c r="AD806" s="185"/>
      <c r="AE806" s="4"/>
      <c r="AF806" s="4"/>
    </row>
    <row r="807" spans="1:32">
      <c r="A807" s="56"/>
      <c r="B807" s="11"/>
      <c r="C807" s="11" t="s">
        <v>663</v>
      </c>
      <c r="D807" s="11"/>
      <c r="E807" s="11" t="s">
        <v>195</v>
      </c>
      <c r="F807" s="11">
        <v>1143445</v>
      </c>
      <c r="G807" s="11"/>
      <c r="H807" s="11"/>
      <c r="I807" s="11"/>
      <c r="J807" s="375">
        <v>216789.42000000016</v>
      </c>
      <c r="K807" s="11"/>
      <c r="M807" s="11">
        <v>2382</v>
      </c>
      <c r="N807" s="70"/>
      <c r="P807" s="190">
        <f t="shared" si="42"/>
        <v>91.011511335012656</v>
      </c>
      <c r="Q807" s="11"/>
      <c r="R807" s="11"/>
      <c r="S807" s="11"/>
      <c r="T807" s="376">
        <f t="shared" si="49"/>
        <v>480.03568429890851</v>
      </c>
      <c r="U807" s="11"/>
      <c r="V807" s="11"/>
      <c r="W807" s="11"/>
      <c r="Y807" s="185">
        <v>216789.42000000016</v>
      </c>
      <c r="Z807" s="185">
        <f t="shared" si="50"/>
        <v>378614.9</v>
      </c>
      <c r="AA807" s="377"/>
      <c r="AB807" s="185">
        <f t="shared" si="51"/>
        <v>173603.31</v>
      </c>
      <c r="AC807" s="185">
        <v>242434.89</v>
      </c>
      <c r="AD807" s="185"/>
      <c r="AE807" s="4"/>
      <c r="AF807" s="4"/>
    </row>
    <row r="808" spans="1:32">
      <c r="A808" s="56"/>
      <c r="B808" s="11"/>
      <c r="C808" s="11" t="s">
        <v>663</v>
      </c>
      <c r="D808" s="11"/>
      <c r="E808" s="11" t="s">
        <v>111</v>
      </c>
      <c r="F808" s="11">
        <v>82</v>
      </c>
      <c r="G808" s="11"/>
      <c r="H808" s="11"/>
      <c r="I808" s="11"/>
      <c r="J808" s="375">
        <v>20.260000000000002</v>
      </c>
      <c r="K808" s="11"/>
      <c r="M808" s="11">
        <v>1</v>
      </c>
      <c r="N808" s="70"/>
      <c r="P808" s="190">
        <f t="shared" si="42"/>
        <v>20.260000000000002</v>
      </c>
      <c r="Q808" s="11"/>
      <c r="R808" s="11"/>
      <c r="S808" s="11"/>
      <c r="T808" s="376">
        <f t="shared" si="49"/>
        <v>82</v>
      </c>
      <c r="U808" s="11"/>
      <c r="V808" s="11"/>
      <c r="W808" s="11"/>
      <c r="Y808" s="185">
        <v>20.260000000000002</v>
      </c>
      <c r="Z808" s="185">
        <f t="shared" si="50"/>
        <v>35.380000000000003</v>
      </c>
      <c r="AA808" s="377"/>
      <c r="AB808" s="185">
        <f t="shared" si="51"/>
        <v>16.22</v>
      </c>
      <c r="AC808" s="185">
        <v>22.66</v>
      </c>
      <c r="AD808" s="185"/>
      <c r="AE808" s="4"/>
      <c r="AF808" s="4"/>
    </row>
    <row r="809" spans="1:32">
      <c r="A809" s="56"/>
      <c r="B809" s="11"/>
      <c r="C809" s="11" t="s">
        <v>663</v>
      </c>
      <c r="D809" s="11"/>
      <c r="E809" s="11" t="s">
        <v>373</v>
      </c>
      <c r="F809" s="11"/>
      <c r="G809" s="11"/>
      <c r="H809" s="11"/>
      <c r="I809" s="11"/>
      <c r="J809" s="375">
        <v>6.26</v>
      </c>
      <c r="K809" s="11"/>
      <c r="M809" s="11">
        <v>1</v>
      </c>
      <c r="N809" s="70"/>
      <c r="P809" s="190">
        <f t="shared" si="42"/>
        <v>6.26</v>
      </c>
      <c r="Q809" s="11"/>
      <c r="R809" s="11"/>
      <c r="S809" s="11"/>
      <c r="T809" s="376">
        <f t="shared" si="49"/>
        <v>0</v>
      </c>
      <c r="U809" s="11"/>
      <c r="V809" s="11"/>
      <c r="W809" s="11"/>
      <c r="Y809" s="185">
        <v>6.26</v>
      </c>
      <c r="Z809" s="185">
        <f t="shared" si="50"/>
        <v>10.93</v>
      </c>
      <c r="AA809" s="377"/>
      <c r="AB809" s="185">
        <f t="shared" si="51"/>
        <v>5.01</v>
      </c>
      <c r="AC809" s="185">
        <v>7</v>
      </c>
      <c r="AD809" s="185"/>
      <c r="AE809" s="4"/>
      <c r="AF809" s="4"/>
    </row>
    <row r="810" spans="1:32">
      <c r="A810" s="56"/>
      <c r="B810" s="11"/>
      <c r="C810" s="11" t="s">
        <v>664</v>
      </c>
      <c r="D810" s="11"/>
      <c r="E810" s="11" t="s">
        <v>102</v>
      </c>
      <c r="F810" s="11">
        <v>1863</v>
      </c>
      <c r="G810" s="11"/>
      <c r="H810" s="11"/>
      <c r="I810" s="11"/>
      <c r="J810" s="375">
        <v>365.13</v>
      </c>
      <c r="K810" s="11"/>
      <c r="M810" s="11">
        <v>2</v>
      </c>
      <c r="N810" s="70"/>
      <c r="P810" s="190">
        <f t="shared" si="42"/>
        <v>182.565</v>
      </c>
      <c r="Q810" s="11"/>
      <c r="R810" s="11"/>
      <c r="S810" s="11"/>
      <c r="T810" s="376">
        <f t="shared" si="49"/>
        <v>931.5</v>
      </c>
      <c r="U810" s="11"/>
      <c r="V810" s="11"/>
      <c r="W810" s="11"/>
      <c r="Y810" s="185">
        <v>365.13</v>
      </c>
      <c r="Z810" s="185">
        <f t="shared" si="50"/>
        <v>637.69000000000005</v>
      </c>
      <c r="AA810" s="377"/>
      <c r="AB810" s="185">
        <f t="shared" si="51"/>
        <v>292.39</v>
      </c>
      <c r="AC810" s="185">
        <v>408.32</v>
      </c>
      <c r="AD810" s="185"/>
      <c r="AE810" s="4"/>
      <c r="AF810" s="4"/>
    </row>
    <row r="811" spans="1:32">
      <c r="A811" s="56"/>
      <c r="B811" s="11"/>
      <c r="C811" s="11" t="s">
        <v>664</v>
      </c>
      <c r="D811" s="11"/>
      <c r="E811" s="11" t="s">
        <v>111</v>
      </c>
      <c r="F811" s="11">
        <v>3294461</v>
      </c>
      <c r="G811" s="11"/>
      <c r="H811" s="11"/>
      <c r="I811" s="11"/>
      <c r="J811" s="375">
        <v>632034.85999999847</v>
      </c>
      <c r="K811" s="11"/>
      <c r="M811" s="11">
        <v>6420</v>
      </c>
      <c r="N811" s="70"/>
      <c r="P811" s="190">
        <f t="shared" si="42"/>
        <v>98.447797507787925</v>
      </c>
      <c r="Q811" s="11"/>
      <c r="R811" s="11"/>
      <c r="S811" s="11"/>
      <c r="T811" s="376">
        <f t="shared" si="49"/>
        <v>513.15591900311529</v>
      </c>
      <c r="U811" s="11"/>
      <c r="V811" s="11"/>
      <c r="W811" s="11"/>
      <c r="Y811" s="185">
        <v>632034.85999999847</v>
      </c>
      <c r="Z811" s="185">
        <f t="shared" si="50"/>
        <v>1103826.0900000001</v>
      </c>
      <c r="AA811" s="377"/>
      <c r="AB811" s="185">
        <f t="shared" si="51"/>
        <v>506128.69</v>
      </c>
      <c r="AC811" s="185">
        <v>706802.48</v>
      </c>
      <c r="AD811" s="185"/>
      <c r="AE811" s="4"/>
      <c r="AF811" s="4"/>
    </row>
    <row r="812" spans="1:32">
      <c r="A812" s="56"/>
      <c r="B812" s="11"/>
      <c r="C812" s="11" t="s">
        <v>664</v>
      </c>
      <c r="D812" s="11"/>
      <c r="E812" s="11" t="s">
        <v>123</v>
      </c>
      <c r="F812" s="11">
        <v>1546</v>
      </c>
      <c r="G812" s="11"/>
      <c r="H812" s="11"/>
      <c r="I812" s="11"/>
      <c r="J812" s="375">
        <v>308.89</v>
      </c>
      <c r="K812" s="11"/>
      <c r="M812" s="11">
        <v>3</v>
      </c>
      <c r="N812" s="70"/>
      <c r="P812" s="190">
        <f t="shared" si="42"/>
        <v>102.96333333333332</v>
      </c>
      <c r="Q812" s="11"/>
      <c r="R812" s="11"/>
      <c r="S812" s="11"/>
      <c r="T812" s="376">
        <f t="shared" si="49"/>
        <v>515.33333333333337</v>
      </c>
      <c r="U812" s="11"/>
      <c r="V812" s="11"/>
      <c r="W812" s="11"/>
      <c r="Y812" s="185">
        <v>308.89</v>
      </c>
      <c r="Z812" s="185">
        <f t="shared" si="50"/>
        <v>539.47</v>
      </c>
      <c r="AA812" s="377"/>
      <c r="AB812" s="185">
        <f t="shared" si="51"/>
        <v>247.36</v>
      </c>
      <c r="AC812" s="185">
        <v>345.43</v>
      </c>
      <c r="AD812" s="185"/>
      <c r="AE812" s="4"/>
      <c r="AF812" s="4"/>
    </row>
    <row r="813" spans="1:32">
      <c r="A813" s="56"/>
      <c r="B813" s="11"/>
      <c r="C813" s="11" t="s">
        <v>205</v>
      </c>
      <c r="D813" s="11"/>
      <c r="E813" s="11" t="s">
        <v>125</v>
      </c>
      <c r="F813" s="11">
        <v>85342</v>
      </c>
      <c r="G813" s="11"/>
      <c r="H813" s="11"/>
      <c r="I813" s="11"/>
      <c r="J813" s="375">
        <v>16471.600000000002</v>
      </c>
      <c r="K813" s="11"/>
      <c r="M813" s="11">
        <v>155</v>
      </c>
      <c r="N813" s="70"/>
      <c r="P813" s="190">
        <f t="shared" si="42"/>
        <v>106.26838709677421</v>
      </c>
      <c r="Q813" s="11"/>
      <c r="R813" s="11"/>
      <c r="S813" s="11"/>
      <c r="T813" s="376">
        <f t="shared" si="49"/>
        <v>550.5935483870968</v>
      </c>
      <c r="U813" s="11"/>
      <c r="V813" s="11"/>
      <c r="W813" s="11"/>
      <c r="Y813" s="185">
        <v>16471.600000000002</v>
      </c>
      <c r="Z813" s="185">
        <f t="shared" si="50"/>
        <v>28767.06</v>
      </c>
      <c r="AA813" s="377"/>
      <c r="AB813" s="185">
        <f t="shared" si="51"/>
        <v>13190.33</v>
      </c>
      <c r="AC813" s="185">
        <v>18420.14</v>
      </c>
      <c r="AD813" s="185"/>
      <c r="AE813" s="4"/>
      <c r="AF813" s="4"/>
    </row>
    <row r="814" spans="1:32">
      <c r="A814" s="56"/>
      <c r="B814" s="11"/>
      <c r="C814" s="11" t="s">
        <v>522</v>
      </c>
      <c r="D814" s="11"/>
      <c r="E814" s="11" t="s">
        <v>107</v>
      </c>
      <c r="F814" s="11">
        <v>1697</v>
      </c>
      <c r="G814" s="11"/>
      <c r="H814" s="11"/>
      <c r="I814" s="11"/>
      <c r="J814" s="375">
        <v>335.67</v>
      </c>
      <c r="K814" s="11"/>
      <c r="M814" s="11">
        <v>3</v>
      </c>
      <c r="N814" s="70"/>
      <c r="P814" s="190">
        <f t="shared" si="42"/>
        <v>111.89</v>
      </c>
      <c r="Q814" s="11"/>
      <c r="R814" s="11"/>
      <c r="S814" s="11"/>
      <c r="T814" s="376">
        <f t="shared" si="49"/>
        <v>565.66666666666663</v>
      </c>
      <c r="U814" s="11"/>
      <c r="V814" s="11"/>
      <c r="W814" s="11"/>
      <c r="Y814" s="185">
        <v>335.67</v>
      </c>
      <c r="Z814" s="185">
        <f t="shared" si="50"/>
        <v>586.24</v>
      </c>
      <c r="AA814" s="377"/>
      <c r="AB814" s="185">
        <f t="shared" si="51"/>
        <v>268.8</v>
      </c>
      <c r="AC814" s="185">
        <v>375.38</v>
      </c>
      <c r="AD814" s="185"/>
      <c r="AE814" s="4"/>
      <c r="AF814" s="4"/>
    </row>
    <row r="815" spans="1:32">
      <c r="A815" s="56"/>
      <c r="B815" s="11"/>
      <c r="C815" s="11" t="s">
        <v>206</v>
      </c>
      <c r="D815" s="11"/>
      <c r="E815" s="11" t="s">
        <v>98</v>
      </c>
      <c r="F815" s="11">
        <v>233145</v>
      </c>
      <c r="G815" s="11"/>
      <c r="H815" s="11"/>
      <c r="I815" s="11"/>
      <c r="J815" s="375">
        <v>44884.140000000029</v>
      </c>
      <c r="K815" s="11"/>
      <c r="M815" s="11">
        <v>470</v>
      </c>
      <c r="N815" s="70"/>
      <c r="P815" s="190">
        <f t="shared" si="42"/>
        <v>95.498170212766013</v>
      </c>
      <c r="Q815" s="11"/>
      <c r="R815" s="11"/>
      <c r="S815" s="11"/>
      <c r="T815" s="376">
        <f t="shared" si="49"/>
        <v>496.05319148936172</v>
      </c>
      <c r="U815" s="11"/>
      <c r="V815" s="11"/>
      <c r="W815" s="11"/>
      <c r="Y815" s="185">
        <v>44884.140000000029</v>
      </c>
      <c r="Z815" s="185">
        <f t="shared" si="50"/>
        <v>78388.53</v>
      </c>
      <c r="AA815" s="377"/>
      <c r="AB815" s="185">
        <f t="shared" si="51"/>
        <v>35942.879999999997</v>
      </c>
      <c r="AC815" s="185">
        <v>50193.78</v>
      </c>
      <c r="AD815" s="185"/>
      <c r="AE815" s="4"/>
      <c r="AF815" s="4"/>
    </row>
    <row r="816" spans="1:32">
      <c r="A816" s="56"/>
      <c r="B816" s="11"/>
      <c r="C816" s="11" t="s">
        <v>207</v>
      </c>
      <c r="D816" s="11"/>
      <c r="E816" s="11" t="s">
        <v>163</v>
      </c>
      <c r="F816" s="11">
        <v>1707232</v>
      </c>
      <c r="G816" s="11"/>
      <c r="H816" s="11"/>
      <c r="I816" s="11"/>
      <c r="J816" s="375">
        <v>314651.47000000015</v>
      </c>
      <c r="K816" s="11"/>
      <c r="M816" s="11">
        <v>2818</v>
      </c>
      <c r="N816" s="70"/>
      <c r="P816" s="190">
        <f t="shared" si="42"/>
        <v>111.65772533711858</v>
      </c>
      <c r="Q816" s="11"/>
      <c r="R816" s="11"/>
      <c r="S816" s="11"/>
      <c r="T816" s="376">
        <f t="shared" si="49"/>
        <v>605.83108587650815</v>
      </c>
      <c r="U816" s="11"/>
      <c r="V816" s="11"/>
      <c r="W816" s="11"/>
      <c r="Y816" s="185">
        <v>314651.47000000015</v>
      </c>
      <c r="Z816" s="185">
        <f t="shared" si="50"/>
        <v>549527.43999999994</v>
      </c>
      <c r="AA816" s="377"/>
      <c r="AB816" s="185">
        <f t="shared" si="51"/>
        <v>251970.5</v>
      </c>
      <c r="AC816" s="185">
        <v>351873.69</v>
      </c>
      <c r="AD816" s="185"/>
      <c r="AE816" s="4"/>
      <c r="AF816" s="4"/>
    </row>
    <row r="817" spans="1:32">
      <c r="A817" s="56"/>
      <c r="B817" s="11"/>
      <c r="C817" s="11" t="s">
        <v>1414</v>
      </c>
      <c r="D817" s="11"/>
      <c r="E817" s="11" t="s">
        <v>98</v>
      </c>
      <c r="F817" s="11"/>
      <c r="G817" s="11"/>
      <c r="H817" s="11"/>
      <c r="I817" s="11"/>
      <c r="J817" s="375">
        <v>5.86</v>
      </c>
      <c r="K817" s="11"/>
      <c r="M817" s="11">
        <v>1</v>
      </c>
      <c r="N817" s="70"/>
      <c r="P817" s="190">
        <f t="shared" si="42"/>
        <v>5.86</v>
      </c>
      <c r="Q817" s="11"/>
      <c r="R817" s="11"/>
      <c r="S817" s="11"/>
      <c r="T817" s="376">
        <f t="shared" si="49"/>
        <v>0</v>
      </c>
      <c r="U817" s="11"/>
      <c r="V817" s="11"/>
      <c r="W817" s="11"/>
      <c r="Y817" s="185">
        <v>5.86</v>
      </c>
      <c r="Z817" s="185">
        <f t="shared" si="50"/>
        <v>10.23</v>
      </c>
      <c r="AA817" s="377"/>
      <c r="AB817" s="185">
        <f t="shared" si="51"/>
        <v>4.6900000000000004</v>
      </c>
      <c r="AC817" s="185">
        <v>6.55</v>
      </c>
      <c r="AD817" s="185"/>
      <c r="AE817" s="4"/>
      <c r="AF817" s="4"/>
    </row>
    <row r="818" spans="1:32">
      <c r="A818" s="56"/>
      <c r="B818" s="11"/>
      <c r="C818" s="11" t="s">
        <v>524</v>
      </c>
      <c r="D818" s="11"/>
      <c r="E818" s="11" t="s">
        <v>297</v>
      </c>
      <c r="F818" s="11">
        <v>6972</v>
      </c>
      <c r="G818" s="11"/>
      <c r="H818" s="11"/>
      <c r="I818" s="11"/>
      <c r="J818" s="375">
        <v>1374.98</v>
      </c>
      <c r="K818" s="11"/>
      <c r="M818" s="11">
        <v>10</v>
      </c>
      <c r="N818" s="70"/>
      <c r="P818" s="190">
        <f t="shared" si="42"/>
        <v>137.49799999999999</v>
      </c>
      <c r="Q818" s="11"/>
      <c r="R818" s="11"/>
      <c r="S818" s="11"/>
      <c r="T818" s="376">
        <f t="shared" si="49"/>
        <v>697.2</v>
      </c>
      <c r="U818" s="11"/>
      <c r="V818" s="11"/>
      <c r="W818" s="11"/>
      <c r="Y818" s="185">
        <v>1374.98</v>
      </c>
      <c r="Z818" s="185">
        <f t="shared" si="50"/>
        <v>2401.35</v>
      </c>
      <c r="AA818" s="377"/>
      <c r="AB818" s="185">
        <f t="shared" si="51"/>
        <v>1101.07</v>
      </c>
      <c r="AC818" s="185">
        <v>1537.64</v>
      </c>
      <c r="AD818" s="185"/>
      <c r="AE818" s="4"/>
      <c r="AF818" s="4"/>
    </row>
    <row r="819" spans="1:32">
      <c r="A819" s="56"/>
      <c r="B819" s="11"/>
      <c r="C819" s="11" t="s">
        <v>208</v>
      </c>
      <c r="D819" s="11"/>
      <c r="E819" s="11" t="s">
        <v>209</v>
      </c>
      <c r="F819" s="11">
        <v>378577</v>
      </c>
      <c r="G819" s="11"/>
      <c r="H819" s="11"/>
      <c r="I819" s="11"/>
      <c r="J819" s="375">
        <v>72245.380000000092</v>
      </c>
      <c r="K819" s="11"/>
      <c r="M819" s="11">
        <v>671</v>
      </c>
      <c r="N819" s="70"/>
      <c r="P819" s="190">
        <f t="shared" si="42"/>
        <v>107.66822652757092</v>
      </c>
      <c r="Q819" s="11"/>
      <c r="R819" s="11"/>
      <c r="S819" s="11"/>
      <c r="T819" s="376">
        <f t="shared" si="49"/>
        <v>564.19821162444111</v>
      </c>
      <c r="U819" s="11"/>
      <c r="V819" s="11"/>
      <c r="W819" s="11"/>
      <c r="Y819" s="185">
        <v>72245.380000000092</v>
      </c>
      <c r="Z819" s="185">
        <f t="shared" si="50"/>
        <v>126173.95</v>
      </c>
      <c r="AA819" s="377"/>
      <c r="AB819" s="185">
        <f t="shared" si="51"/>
        <v>57853.55</v>
      </c>
      <c r="AC819" s="185">
        <v>80791.77</v>
      </c>
      <c r="AD819" s="185"/>
      <c r="AE819" s="4"/>
      <c r="AF819" s="4"/>
    </row>
    <row r="820" spans="1:32">
      <c r="A820" s="56"/>
      <c r="B820" s="11"/>
      <c r="C820" s="11" t="s">
        <v>473</v>
      </c>
      <c r="D820" s="11"/>
      <c r="E820" s="11" t="s">
        <v>1415</v>
      </c>
      <c r="F820" s="11">
        <v>499</v>
      </c>
      <c r="G820" s="11"/>
      <c r="H820" s="11"/>
      <c r="I820" s="11"/>
      <c r="J820" s="375">
        <v>99.43</v>
      </c>
      <c r="K820" s="11"/>
      <c r="M820" s="11">
        <v>1</v>
      </c>
      <c r="N820" s="70"/>
      <c r="P820" s="190">
        <f t="shared" si="42"/>
        <v>99.43</v>
      </c>
      <c r="Q820" s="11"/>
      <c r="R820" s="11"/>
      <c r="S820" s="11"/>
      <c r="T820" s="376">
        <f t="shared" si="49"/>
        <v>499</v>
      </c>
      <c r="U820" s="11"/>
      <c r="V820" s="11"/>
      <c r="W820" s="11"/>
      <c r="Y820" s="185">
        <v>99.43</v>
      </c>
      <c r="Z820" s="185">
        <f t="shared" si="50"/>
        <v>173.65</v>
      </c>
      <c r="AA820" s="377"/>
      <c r="AB820" s="185">
        <f t="shared" si="51"/>
        <v>79.62</v>
      </c>
      <c r="AC820" s="185">
        <v>111.19</v>
      </c>
      <c r="AD820" s="185"/>
      <c r="AE820" s="4"/>
      <c r="AF820" s="4"/>
    </row>
    <row r="821" spans="1:32">
      <c r="A821" s="56"/>
      <c r="B821" s="11"/>
      <c r="C821" s="11" t="s">
        <v>473</v>
      </c>
      <c r="D821" s="11"/>
      <c r="E821" s="11" t="s">
        <v>474</v>
      </c>
      <c r="F821" s="11">
        <v>1857</v>
      </c>
      <c r="G821" s="11"/>
      <c r="H821" s="11"/>
      <c r="I821" s="11"/>
      <c r="J821" s="375">
        <v>307.51</v>
      </c>
      <c r="K821" s="11"/>
      <c r="M821" s="11">
        <v>3</v>
      </c>
      <c r="N821" s="70"/>
      <c r="P821" s="190">
        <f t="shared" si="42"/>
        <v>102.50333333333333</v>
      </c>
      <c r="Q821" s="11"/>
      <c r="R821" s="11"/>
      <c r="S821" s="11"/>
      <c r="T821" s="376">
        <f t="shared" si="49"/>
        <v>619</v>
      </c>
      <c r="U821" s="11"/>
      <c r="V821" s="11"/>
      <c r="W821" s="11"/>
      <c r="Y821" s="185">
        <v>307.51</v>
      </c>
      <c r="Z821" s="185">
        <f t="shared" si="50"/>
        <v>537.05999999999995</v>
      </c>
      <c r="AA821" s="377"/>
      <c r="AB821" s="185">
        <f t="shared" si="51"/>
        <v>246.25</v>
      </c>
      <c r="AC821" s="185">
        <v>343.89</v>
      </c>
      <c r="AD821" s="185"/>
      <c r="AE821" s="4"/>
      <c r="AF821" s="4"/>
    </row>
    <row r="822" spans="1:32">
      <c r="A822" s="56"/>
      <c r="B822" s="11"/>
      <c r="C822" s="11" t="s">
        <v>210</v>
      </c>
      <c r="D822" s="11"/>
      <c r="E822" s="11" t="s">
        <v>111</v>
      </c>
      <c r="F822" s="11">
        <v>56377</v>
      </c>
      <c r="G822" s="11"/>
      <c r="H822" s="11"/>
      <c r="I822" s="11"/>
      <c r="J822" s="375">
        <v>10602.390000000003</v>
      </c>
      <c r="K822" s="11"/>
      <c r="M822" s="11">
        <v>72</v>
      </c>
      <c r="N822" s="70"/>
      <c r="P822" s="190">
        <f t="shared" si="42"/>
        <v>147.25541666666672</v>
      </c>
      <c r="Q822" s="11"/>
      <c r="R822" s="11"/>
      <c r="S822" s="11"/>
      <c r="T822" s="376">
        <f t="shared" si="49"/>
        <v>783.01388888888891</v>
      </c>
      <c r="U822" s="11"/>
      <c r="V822" s="11"/>
      <c r="W822" s="11"/>
      <c r="Y822" s="185">
        <v>10602.390000000003</v>
      </c>
      <c r="Z822" s="185">
        <f t="shared" si="50"/>
        <v>18516.689999999999</v>
      </c>
      <c r="AA822" s="377"/>
      <c r="AB822" s="185">
        <f t="shared" si="51"/>
        <v>8490.31</v>
      </c>
      <c r="AC822" s="185">
        <v>11856.62</v>
      </c>
      <c r="AD822" s="185"/>
      <c r="AE822" s="4"/>
      <c r="AF822" s="4"/>
    </row>
    <row r="823" spans="1:32">
      <c r="A823" s="56"/>
      <c r="B823" s="11"/>
      <c r="C823" s="11" t="s">
        <v>210</v>
      </c>
      <c r="D823" s="11"/>
      <c r="E823" s="11" t="s">
        <v>123</v>
      </c>
      <c r="F823" s="11">
        <v>256658</v>
      </c>
      <c r="G823" s="11"/>
      <c r="H823" s="11"/>
      <c r="I823" s="11"/>
      <c r="J823" s="375">
        <v>49541.569999999963</v>
      </c>
      <c r="K823" s="11"/>
      <c r="M823" s="11">
        <v>391</v>
      </c>
      <c r="N823" s="70"/>
      <c r="P823" s="190">
        <f t="shared" si="42"/>
        <v>126.70478260869555</v>
      </c>
      <c r="Q823" s="11"/>
      <c r="R823" s="11"/>
      <c r="S823" s="11"/>
      <c r="T823" s="376">
        <f t="shared" si="49"/>
        <v>656.41432225063943</v>
      </c>
      <c r="U823" s="11"/>
      <c r="V823" s="11"/>
      <c r="W823" s="11"/>
      <c r="Y823" s="185">
        <v>49541.569999999963</v>
      </c>
      <c r="Z823" s="185">
        <f t="shared" si="50"/>
        <v>86522.57</v>
      </c>
      <c r="AA823" s="377"/>
      <c r="AB823" s="185">
        <f t="shared" si="51"/>
        <v>39672.51</v>
      </c>
      <c r="AC823" s="185">
        <v>55402.17</v>
      </c>
      <c r="AD823" s="185"/>
      <c r="AE823" s="4"/>
      <c r="AF823" s="4"/>
    </row>
    <row r="824" spans="1:32">
      <c r="A824" s="56"/>
      <c r="B824" s="11"/>
      <c r="C824" s="11" t="s">
        <v>211</v>
      </c>
      <c r="D824" s="11"/>
      <c r="E824" s="11" t="s">
        <v>1416</v>
      </c>
      <c r="F824" s="11">
        <v>773</v>
      </c>
      <c r="G824" s="11"/>
      <c r="H824" s="11"/>
      <c r="I824" s="11"/>
      <c r="J824" s="375">
        <v>149.78</v>
      </c>
      <c r="K824" s="11"/>
      <c r="M824" s="11">
        <v>1</v>
      </c>
      <c r="N824" s="70"/>
      <c r="P824" s="190">
        <f t="shared" si="42"/>
        <v>149.78</v>
      </c>
      <c r="Q824" s="11"/>
      <c r="R824" s="11"/>
      <c r="S824" s="11"/>
      <c r="T824" s="376">
        <f t="shared" si="49"/>
        <v>773</v>
      </c>
      <c r="U824" s="11"/>
      <c r="V824" s="11"/>
      <c r="W824" s="11"/>
      <c r="Y824" s="185">
        <v>149.78</v>
      </c>
      <c r="Z824" s="185">
        <f t="shared" si="50"/>
        <v>261.58999999999997</v>
      </c>
      <c r="AA824" s="377"/>
      <c r="AB824" s="185">
        <f t="shared" si="51"/>
        <v>119.94</v>
      </c>
      <c r="AC824" s="185">
        <v>167.5</v>
      </c>
      <c r="AD824" s="185"/>
      <c r="AE824" s="4"/>
      <c r="AF824" s="4"/>
    </row>
    <row r="825" spans="1:32">
      <c r="A825" s="56"/>
      <c r="B825" s="11"/>
      <c r="C825" s="11" t="s">
        <v>211</v>
      </c>
      <c r="D825" s="11"/>
      <c r="E825" s="11" t="s">
        <v>129</v>
      </c>
      <c r="F825" s="11">
        <v>2890</v>
      </c>
      <c r="G825" s="11"/>
      <c r="H825" s="11"/>
      <c r="I825" s="11"/>
      <c r="J825" s="375">
        <v>571.98</v>
      </c>
      <c r="K825" s="11"/>
      <c r="M825" s="11">
        <v>1</v>
      </c>
      <c r="N825" s="70"/>
      <c r="P825" s="190">
        <f t="shared" si="42"/>
        <v>571.98</v>
      </c>
      <c r="Q825" s="11"/>
      <c r="R825" s="11"/>
      <c r="S825" s="11"/>
      <c r="T825" s="376">
        <f t="shared" si="49"/>
        <v>2890</v>
      </c>
      <c r="U825" s="11"/>
      <c r="V825" s="11"/>
      <c r="W825" s="11"/>
      <c r="Y825" s="185">
        <v>571.98</v>
      </c>
      <c r="Z825" s="185">
        <f t="shared" si="50"/>
        <v>998.94</v>
      </c>
      <c r="AA825" s="377"/>
      <c r="AB825" s="185">
        <f t="shared" si="51"/>
        <v>458.04</v>
      </c>
      <c r="AC825" s="185">
        <v>639.64</v>
      </c>
      <c r="AD825" s="185"/>
      <c r="AE825" s="4"/>
      <c r="AF825" s="4"/>
    </row>
    <row r="826" spans="1:32">
      <c r="A826" s="56"/>
      <c r="B826" s="11"/>
      <c r="C826" s="11" t="s">
        <v>211</v>
      </c>
      <c r="D826" s="11"/>
      <c r="E826" s="11" t="s">
        <v>173</v>
      </c>
      <c r="F826" s="11">
        <v>222</v>
      </c>
      <c r="G826" s="11"/>
      <c r="H826" s="11"/>
      <c r="I826" s="11"/>
      <c r="J826" s="375">
        <v>46.52</v>
      </c>
      <c r="K826" s="11"/>
      <c r="M826" s="11">
        <v>1</v>
      </c>
      <c r="N826" s="70"/>
      <c r="P826" s="190">
        <f t="shared" si="42"/>
        <v>46.52</v>
      </c>
      <c r="Q826" s="11"/>
      <c r="R826" s="11"/>
      <c r="S826" s="11"/>
      <c r="T826" s="376">
        <f t="shared" si="49"/>
        <v>222</v>
      </c>
      <c r="U826" s="11"/>
      <c r="V826" s="11"/>
      <c r="W826" s="11"/>
      <c r="Y826" s="185">
        <v>46.52</v>
      </c>
      <c r="Z826" s="185">
        <f t="shared" si="50"/>
        <v>81.25</v>
      </c>
      <c r="AA826" s="377"/>
      <c r="AB826" s="185">
        <f t="shared" si="51"/>
        <v>37.25</v>
      </c>
      <c r="AC826" s="185">
        <v>52.02</v>
      </c>
      <c r="AD826" s="185"/>
      <c r="AE826" s="4"/>
      <c r="AF826" s="4"/>
    </row>
    <row r="827" spans="1:32">
      <c r="A827" s="56"/>
      <c r="B827" s="11"/>
      <c r="C827" s="11" t="s">
        <v>211</v>
      </c>
      <c r="D827" s="11"/>
      <c r="E827" s="11" t="s">
        <v>212</v>
      </c>
      <c r="F827" s="11">
        <v>3526233</v>
      </c>
      <c r="G827" s="11"/>
      <c r="H827" s="11"/>
      <c r="I827" s="11"/>
      <c r="J827" s="375">
        <v>642969.3899999985</v>
      </c>
      <c r="K827" s="11"/>
      <c r="M827" s="11">
        <v>6170</v>
      </c>
      <c r="N827" s="70"/>
      <c r="P827" s="190">
        <f t="shared" si="42"/>
        <v>104.20897730956216</v>
      </c>
      <c r="Q827" s="11"/>
      <c r="R827" s="11"/>
      <c r="S827" s="11"/>
      <c r="T827" s="376">
        <f t="shared" si="49"/>
        <v>571.51264181523504</v>
      </c>
      <c r="U827" s="11"/>
      <c r="V827" s="11"/>
      <c r="W827" s="11"/>
      <c r="Y827" s="185">
        <v>642969.3899999985</v>
      </c>
      <c r="Z827" s="185">
        <f t="shared" si="50"/>
        <v>1122922.8500000001</v>
      </c>
      <c r="AA827" s="377"/>
      <c r="AB827" s="185">
        <f t="shared" si="51"/>
        <v>514884.98</v>
      </c>
      <c r="AC827" s="185">
        <v>719030.53</v>
      </c>
      <c r="AD827" s="185"/>
      <c r="AE827" s="4"/>
      <c r="AF827" s="4"/>
    </row>
    <row r="828" spans="1:32">
      <c r="A828" s="56"/>
      <c r="B828" s="11"/>
      <c r="C828" s="11" t="s">
        <v>211</v>
      </c>
      <c r="D828" s="11"/>
      <c r="E828" s="11" t="s">
        <v>400</v>
      </c>
      <c r="F828" s="11">
        <v>178</v>
      </c>
      <c r="G828" s="11"/>
      <c r="H828" s="11"/>
      <c r="I828" s="11"/>
      <c r="J828" s="375">
        <v>38.979999999999997</v>
      </c>
      <c r="K828" s="11"/>
      <c r="M828" s="11">
        <v>1</v>
      </c>
      <c r="N828" s="70"/>
      <c r="P828" s="190">
        <f t="shared" si="42"/>
        <v>38.979999999999997</v>
      </c>
      <c r="Q828" s="11"/>
      <c r="R828" s="11"/>
      <c r="S828" s="11"/>
      <c r="T828" s="376">
        <f t="shared" si="49"/>
        <v>178</v>
      </c>
      <c r="U828" s="11"/>
      <c r="V828" s="11"/>
      <c r="W828" s="11"/>
      <c r="Y828" s="185">
        <v>38.979999999999997</v>
      </c>
      <c r="Z828" s="185">
        <f t="shared" si="50"/>
        <v>68.08</v>
      </c>
      <c r="AA828" s="377"/>
      <c r="AB828" s="185">
        <f t="shared" si="51"/>
        <v>31.21</v>
      </c>
      <c r="AC828" s="185">
        <v>43.59</v>
      </c>
      <c r="AD828" s="185"/>
      <c r="AE828" s="4"/>
      <c r="AF828" s="4"/>
    </row>
    <row r="829" spans="1:32">
      <c r="A829" s="56"/>
      <c r="B829" s="11"/>
      <c r="C829" s="11" t="s">
        <v>213</v>
      </c>
      <c r="D829" s="11"/>
      <c r="E829" s="11" t="s">
        <v>147</v>
      </c>
      <c r="F829" s="11">
        <v>785838</v>
      </c>
      <c r="G829" s="11"/>
      <c r="H829" s="11"/>
      <c r="I829" s="11"/>
      <c r="J829" s="375">
        <v>151676.60999999978</v>
      </c>
      <c r="K829" s="11"/>
      <c r="M829" s="11">
        <v>1737</v>
      </c>
      <c r="N829" s="70"/>
      <c r="P829" s="190">
        <f t="shared" si="42"/>
        <v>87.321018998272763</v>
      </c>
      <c r="Q829" s="11"/>
      <c r="R829" s="11"/>
      <c r="S829" s="11"/>
      <c r="T829" s="376">
        <f t="shared" si="49"/>
        <v>452.4110535405872</v>
      </c>
      <c r="U829" s="11"/>
      <c r="V829" s="11"/>
      <c r="W829" s="11"/>
      <c r="Y829" s="185">
        <v>151676.60999999978</v>
      </c>
      <c r="Z829" s="185">
        <f t="shared" si="50"/>
        <v>264897.73</v>
      </c>
      <c r="AA829" s="377"/>
      <c r="AB829" s="185">
        <f t="shared" si="51"/>
        <v>121461.47</v>
      </c>
      <c r="AC829" s="185">
        <v>169619.45</v>
      </c>
      <c r="AD829" s="185"/>
      <c r="AE829" s="4"/>
      <c r="AF829" s="4"/>
    </row>
    <row r="830" spans="1:32">
      <c r="A830" s="56"/>
      <c r="B830" s="11"/>
      <c r="C830" s="11" t="s">
        <v>213</v>
      </c>
      <c r="D830" s="11"/>
      <c r="E830" s="11" t="s">
        <v>244</v>
      </c>
      <c r="F830" s="11">
        <v>414</v>
      </c>
      <c r="G830" s="11"/>
      <c r="H830" s="11"/>
      <c r="I830" s="11"/>
      <c r="J830" s="375">
        <v>83.71</v>
      </c>
      <c r="K830" s="11"/>
      <c r="M830" s="11">
        <v>1</v>
      </c>
      <c r="N830" s="70"/>
      <c r="P830" s="190">
        <f t="shared" si="42"/>
        <v>83.71</v>
      </c>
      <c r="Q830" s="11"/>
      <c r="R830" s="11"/>
      <c r="S830" s="11"/>
      <c r="T830" s="376">
        <f t="shared" si="49"/>
        <v>414</v>
      </c>
      <c r="U830" s="11"/>
      <c r="V830" s="11"/>
      <c r="W830" s="11"/>
      <c r="Y830" s="185">
        <v>83.71</v>
      </c>
      <c r="Z830" s="185">
        <f t="shared" si="50"/>
        <v>146.19999999999999</v>
      </c>
      <c r="AA830" s="377"/>
      <c r="AB830" s="185">
        <f t="shared" si="51"/>
        <v>67.03</v>
      </c>
      <c r="AC830" s="185">
        <v>93.61</v>
      </c>
      <c r="AD830" s="185"/>
      <c r="AE830" s="4"/>
      <c r="AF830" s="4"/>
    </row>
    <row r="831" spans="1:32">
      <c r="A831" s="56"/>
      <c r="B831" s="11"/>
      <c r="C831" s="11" t="s">
        <v>213</v>
      </c>
      <c r="D831" s="11"/>
      <c r="E831" s="11" t="s">
        <v>1417</v>
      </c>
      <c r="F831" s="11">
        <v>536</v>
      </c>
      <c r="G831" s="11"/>
      <c r="H831" s="11"/>
      <c r="I831" s="11"/>
      <c r="J831" s="375">
        <v>105.47</v>
      </c>
      <c r="K831" s="11"/>
      <c r="M831" s="11">
        <v>1</v>
      </c>
      <c r="N831" s="70"/>
      <c r="P831" s="190">
        <f t="shared" si="42"/>
        <v>105.47</v>
      </c>
      <c r="Q831" s="11"/>
      <c r="R831" s="11"/>
      <c r="S831" s="11"/>
      <c r="T831" s="376">
        <f t="shared" ref="T831:T894" si="52">F831/M831</f>
        <v>536</v>
      </c>
      <c r="U831" s="11"/>
      <c r="V831" s="11"/>
      <c r="W831" s="11"/>
      <c r="Y831" s="185">
        <v>105.47</v>
      </c>
      <c r="Z831" s="185">
        <f t="shared" ref="Z831:Z894" si="53">ROUND($Z$1239*Y831/$Y$1239,2)</f>
        <v>184.2</v>
      </c>
      <c r="AA831" s="377"/>
      <c r="AB831" s="185">
        <f t="shared" ref="AB831:AB894" si="54">ROUND($AB$1239*Y831/$Y$1239,2)</f>
        <v>84.46</v>
      </c>
      <c r="AC831" s="185">
        <v>117.95</v>
      </c>
      <c r="AD831" s="185"/>
      <c r="AE831" s="4"/>
      <c r="AF831" s="4"/>
    </row>
    <row r="832" spans="1:32">
      <c r="A832" s="56"/>
      <c r="B832" s="11"/>
      <c r="C832" s="11" t="s">
        <v>214</v>
      </c>
      <c r="D832" s="11"/>
      <c r="E832" s="11" t="s">
        <v>195</v>
      </c>
      <c r="F832" s="11">
        <v>752</v>
      </c>
      <c r="G832" s="11"/>
      <c r="H832" s="11"/>
      <c r="I832" s="11"/>
      <c r="J832" s="375">
        <v>147.76</v>
      </c>
      <c r="K832" s="11"/>
      <c r="M832" s="11">
        <v>1</v>
      </c>
      <c r="N832" s="70"/>
      <c r="P832" s="190">
        <f t="shared" si="42"/>
        <v>147.76</v>
      </c>
      <c r="Q832" s="11"/>
      <c r="R832" s="11"/>
      <c r="S832" s="11"/>
      <c r="T832" s="376">
        <f t="shared" si="52"/>
        <v>752</v>
      </c>
      <c r="U832" s="11"/>
      <c r="V832" s="11"/>
      <c r="W832" s="11"/>
      <c r="Y832" s="185">
        <v>147.76</v>
      </c>
      <c r="Z832" s="185">
        <f t="shared" si="53"/>
        <v>258.06</v>
      </c>
      <c r="AA832" s="377"/>
      <c r="AB832" s="185">
        <f t="shared" si="54"/>
        <v>118.33</v>
      </c>
      <c r="AC832" s="185">
        <v>165.24</v>
      </c>
      <c r="AD832" s="185"/>
      <c r="AE832" s="4"/>
      <c r="AF832" s="4"/>
    </row>
    <row r="833" spans="1:32">
      <c r="A833" s="56"/>
      <c r="B833" s="11"/>
      <c r="C833" s="11" t="s">
        <v>214</v>
      </c>
      <c r="D833" s="11"/>
      <c r="E833" s="11" t="s">
        <v>215</v>
      </c>
      <c r="F833" s="11">
        <v>434281</v>
      </c>
      <c r="G833" s="11"/>
      <c r="H833" s="11"/>
      <c r="I833" s="11"/>
      <c r="J833" s="375">
        <v>83025.819999999861</v>
      </c>
      <c r="K833" s="11"/>
      <c r="M833" s="11">
        <v>715</v>
      </c>
      <c r="N833" s="70"/>
      <c r="P833" s="190">
        <f t="shared" si="42"/>
        <v>116.12002797202778</v>
      </c>
      <c r="Q833" s="11"/>
      <c r="R833" s="11"/>
      <c r="S833" s="11"/>
      <c r="T833" s="376">
        <f t="shared" si="52"/>
        <v>607.38601398601395</v>
      </c>
      <c r="U833" s="11"/>
      <c r="V833" s="11"/>
      <c r="W833" s="11"/>
      <c r="Y833" s="185">
        <v>83025.819999999861</v>
      </c>
      <c r="Z833" s="185">
        <f t="shared" si="53"/>
        <v>145001.60000000001</v>
      </c>
      <c r="AA833" s="377"/>
      <c r="AB833" s="185">
        <f t="shared" si="54"/>
        <v>66486.44</v>
      </c>
      <c r="AC833" s="185">
        <v>92847.5</v>
      </c>
      <c r="AD833" s="185"/>
      <c r="AE833" s="4"/>
      <c r="AF833" s="4"/>
    </row>
    <row r="834" spans="1:32">
      <c r="A834" s="56"/>
      <c r="B834" s="11"/>
      <c r="C834" s="11" t="s">
        <v>214</v>
      </c>
      <c r="D834" s="11"/>
      <c r="E834" s="11" t="s">
        <v>123</v>
      </c>
      <c r="F834" s="11">
        <v>8232</v>
      </c>
      <c r="G834" s="11"/>
      <c r="H834" s="11"/>
      <c r="I834" s="11"/>
      <c r="J834" s="375">
        <v>1658.87</v>
      </c>
      <c r="K834" s="11"/>
      <c r="M834" s="11">
        <v>6</v>
      </c>
      <c r="N834" s="70"/>
      <c r="P834" s="190">
        <f t="shared" si="42"/>
        <v>276.4783333333333</v>
      </c>
      <c r="Q834" s="11"/>
      <c r="R834" s="11"/>
      <c r="S834" s="11"/>
      <c r="T834" s="376">
        <f t="shared" si="52"/>
        <v>1372</v>
      </c>
      <c r="U834" s="11"/>
      <c r="V834" s="11"/>
      <c r="W834" s="11"/>
      <c r="Y834" s="185">
        <v>1658.87</v>
      </c>
      <c r="Z834" s="185">
        <f t="shared" si="53"/>
        <v>2897.16</v>
      </c>
      <c r="AA834" s="377"/>
      <c r="AB834" s="185">
        <f t="shared" si="54"/>
        <v>1328.41</v>
      </c>
      <c r="AC834" s="185">
        <v>1855.11</v>
      </c>
      <c r="AD834" s="185"/>
      <c r="AE834" s="4"/>
      <c r="AF834" s="4"/>
    </row>
    <row r="835" spans="1:32">
      <c r="A835" s="56"/>
      <c r="B835" s="11"/>
      <c r="C835" s="11" t="s">
        <v>216</v>
      </c>
      <c r="D835" s="11"/>
      <c r="E835" s="11" t="s">
        <v>217</v>
      </c>
      <c r="F835" s="11">
        <v>165549</v>
      </c>
      <c r="G835" s="11"/>
      <c r="H835" s="11"/>
      <c r="I835" s="11"/>
      <c r="J835" s="375">
        <v>30546.059999999994</v>
      </c>
      <c r="K835" s="11"/>
      <c r="M835" s="11">
        <v>195</v>
      </c>
      <c r="N835" s="70"/>
      <c r="P835" s="190">
        <f t="shared" si="42"/>
        <v>156.64646153846149</v>
      </c>
      <c r="Q835" s="11"/>
      <c r="R835" s="11"/>
      <c r="S835" s="11"/>
      <c r="T835" s="376">
        <f t="shared" si="52"/>
        <v>848.96923076923076</v>
      </c>
      <c r="U835" s="11"/>
      <c r="V835" s="11"/>
      <c r="W835" s="11"/>
      <c r="Y835" s="185">
        <v>30546.059999999994</v>
      </c>
      <c r="Z835" s="185">
        <f t="shared" si="53"/>
        <v>53347.59</v>
      </c>
      <c r="AA835" s="377"/>
      <c r="AB835" s="185">
        <f t="shared" si="54"/>
        <v>24461.05</v>
      </c>
      <c r="AC835" s="185">
        <v>34159.56</v>
      </c>
      <c r="AD835" s="185"/>
      <c r="AE835" s="4"/>
      <c r="AF835" s="4"/>
    </row>
    <row r="836" spans="1:32">
      <c r="A836" s="56"/>
      <c r="B836" s="11"/>
      <c r="C836" s="11" t="s">
        <v>218</v>
      </c>
      <c r="D836" s="11"/>
      <c r="E836" s="11" t="s">
        <v>1418</v>
      </c>
      <c r="F836" s="11">
        <v>685</v>
      </c>
      <c r="G836" s="11"/>
      <c r="H836" s="11"/>
      <c r="I836" s="11"/>
      <c r="J836" s="375">
        <v>132.56</v>
      </c>
      <c r="K836" s="11"/>
      <c r="M836" s="11">
        <v>1</v>
      </c>
      <c r="N836" s="70"/>
      <c r="P836" s="190">
        <f t="shared" si="42"/>
        <v>132.56</v>
      </c>
      <c r="Q836" s="11"/>
      <c r="R836" s="11"/>
      <c r="S836" s="11"/>
      <c r="T836" s="376">
        <f t="shared" si="52"/>
        <v>685</v>
      </c>
      <c r="U836" s="11"/>
      <c r="V836" s="11"/>
      <c r="W836" s="11"/>
      <c r="Y836" s="185">
        <v>132.56</v>
      </c>
      <c r="Z836" s="185">
        <f t="shared" si="53"/>
        <v>231.51</v>
      </c>
      <c r="AA836" s="377"/>
      <c r="AB836" s="185">
        <f t="shared" si="54"/>
        <v>106.15</v>
      </c>
      <c r="AC836" s="185">
        <v>148.24</v>
      </c>
      <c r="AD836" s="185"/>
      <c r="AE836" s="4"/>
      <c r="AF836" s="4"/>
    </row>
    <row r="837" spans="1:32">
      <c r="A837" s="56"/>
      <c r="B837" s="11"/>
      <c r="C837" s="11" t="s">
        <v>218</v>
      </c>
      <c r="D837" s="11"/>
      <c r="E837" s="11" t="s">
        <v>136</v>
      </c>
      <c r="F837" s="11">
        <v>65000</v>
      </c>
      <c r="G837" s="11"/>
      <c r="H837" s="11"/>
      <c r="I837" s="11"/>
      <c r="J837" s="375">
        <v>12579.240000000002</v>
      </c>
      <c r="K837" s="11"/>
      <c r="M837" s="11">
        <v>123</v>
      </c>
      <c r="N837" s="70"/>
      <c r="P837" s="190">
        <f t="shared" si="42"/>
        <v>102.27024390243903</v>
      </c>
      <c r="Q837" s="11"/>
      <c r="R837" s="11"/>
      <c r="S837" s="11"/>
      <c r="T837" s="376">
        <f t="shared" si="52"/>
        <v>528.45528455284557</v>
      </c>
      <c r="U837" s="11"/>
      <c r="V837" s="11"/>
      <c r="W837" s="11"/>
      <c r="Y837" s="185">
        <v>12579.240000000002</v>
      </c>
      <c r="Z837" s="185">
        <f t="shared" si="53"/>
        <v>21969.19</v>
      </c>
      <c r="AA837" s="377"/>
      <c r="AB837" s="185">
        <f t="shared" si="54"/>
        <v>10073.36</v>
      </c>
      <c r="AC837" s="185">
        <v>14067.32</v>
      </c>
      <c r="AD837" s="185"/>
      <c r="AE837" s="4"/>
      <c r="AF837" s="4"/>
    </row>
    <row r="838" spans="1:32">
      <c r="A838" s="56"/>
      <c r="B838" s="11"/>
      <c r="C838" s="11" t="s">
        <v>218</v>
      </c>
      <c r="D838" s="11"/>
      <c r="E838" s="11" t="s">
        <v>220</v>
      </c>
      <c r="F838" s="11">
        <v>2991</v>
      </c>
      <c r="G838" s="11"/>
      <c r="H838" s="11"/>
      <c r="I838" s="11"/>
      <c r="J838" s="375">
        <v>604.04</v>
      </c>
      <c r="K838" s="11"/>
      <c r="M838" s="11">
        <v>2</v>
      </c>
      <c r="N838" s="70"/>
      <c r="P838" s="190">
        <f t="shared" si="42"/>
        <v>302.02</v>
      </c>
      <c r="Q838" s="11"/>
      <c r="R838" s="11"/>
      <c r="S838" s="11"/>
      <c r="T838" s="376">
        <f t="shared" si="52"/>
        <v>1495.5</v>
      </c>
      <c r="U838" s="11"/>
      <c r="V838" s="11"/>
      <c r="W838" s="11"/>
      <c r="Y838" s="185">
        <v>604.04</v>
      </c>
      <c r="Z838" s="185">
        <f t="shared" si="53"/>
        <v>1054.93</v>
      </c>
      <c r="AA838" s="377"/>
      <c r="AB838" s="185">
        <f t="shared" si="54"/>
        <v>483.71</v>
      </c>
      <c r="AC838" s="185">
        <v>675.5</v>
      </c>
      <c r="AD838" s="185"/>
      <c r="AE838" s="4"/>
      <c r="AF838" s="4"/>
    </row>
    <row r="839" spans="1:32">
      <c r="A839" s="56"/>
      <c r="B839" s="11"/>
      <c r="C839" s="11" t="s">
        <v>219</v>
      </c>
      <c r="D839" s="11"/>
      <c r="E839" s="11" t="s">
        <v>136</v>
      </c>
      <c r="F839" s="11">
        <v>813</v>
      </c>
      <c r="G839" s="11"/>
      <c r="H839" s="11"/>
      <c r="I839" s="11"/>
      <c r="J839" s="375">
        <v>165.91</v>
      </c>
      <c r="K839" s="11"/>
      <c r="M839" s="11">
        <v>2</v>
      </c>
      <c r="N839" s="70"/>
      <c r="P839" s="190">
        <f t="shared" si="42"/>
        <v>82.954999999999998</v>
      </c>
      <c r="Q839" s="11"/>
      <c r="R839" s="11"/>
      <c r="S839" s="11"/>
      <c r="T839" s="376">
        <f t="shared" si="52"/>
        <v>406.5</v>
      </c>
      <c r="U839" s="11"/>
      <c r="V839" s="11"/>
      <c r="W839" s="11"/>
      <c r="Y839" s="185">
        <v>165.91</v>
      </c>
      <c r="Z839" s="185">
        <f t="shared" si="53"/>
        <v>289.76</v>
      </c>
      <c r="AA839" s="377"/>
      <c r="AB839" s="185">
        <f t="shared" si="54"/>
        <v>132.86000000000001</v>
      </c>
      <c r="AC839" s="185">
        <v>185.54</v>
      </c>
      <c r="AD839" s="185"/>
      <c r="AE839" s="4"/>
      <c r="AF839" s="4"/>
    </row>
    <row r="840" spans="1:32">
      <c r="A840" s="56"/>
      <c r="B840" s="11"/>
      <c r="C840" s="11" t="s">
        <v>219</v>
      </c>
      <c r="D840" s="11"/>
      <c r="E840" s="11" t="s">
        <v>220</v>
      </c>
      <c r="F840" s="11">
        <v>260767</v>
      </c>
      <c r="G840" s="11"/>
      <c r="H840" s="11"/>
      <c r="I840" s="11"/>
      <c r="J840" s="375">
        <v>50186.379999999961</v>
      </c>
      <c r="K840" s="11"/>
      <c r="M840" s="11">
        <v>300</v>
      </c>
      <c r="N840" s="70"/>
      <c r="P840" s="190">
        <f t="shared" si="42"/>
        <v>167.2879333333332</v>
      </c>
      <c r="Q840" s="11"/>
      <c r="R840" s="11"/>
      <c r="S840" s="11"/>
      <c r="T840" s="376">
        <f t="shared" si="52"/>
        <v>869.22333333333336</v>
      </c>
      <c r="U840" s="11"/>
      <c r="V840" s="11"/>
      <c r="W840" s="11"/>
      <c r="Y840" s="185">
        <v>50186.379999999961</v>
      </c>
      <c r="Z840" s="185">
        <f t="shared" si="53"/>
        <v>87648.7</v>
      </c>
      <c r="AA840" s="377"/>
      <c r="AB840" s="185">
        <f t="shared" si="54"/>
        <v>40188.870000000003</v>
      </c>
      <c r="AC840" s="185">
        <v>56123.26</v>
      </c>
      <c r="AD840" s="185"/>
      <c r="AE840" s="4"/>
      <c r="AF840" s="4"/>
    </row>
    <row r="841" spans="1:32">
      <c r="A841" s="56"/>
      <c r="B841" s="11"/>
      <c r="C841" s="11" t="s">
        <v>491</v>
      </c>
      <c r="D841" s="11"/>
      <c r="E841" s="11" t="s">
        <v>116</v>
      </c>
      <c r="F841" s="11">
        <v>1115</v>
      </c>
      <c r="G841" s="11"/>
      <c r="H841" s="11"/>
      <c r="I841" s="11"/>
      <c r="J841" s="375">
        <v>224.39000000000001</v>
      </c>
      <c r="K841" s="11"/>
      <c r="M841" s="11">
        <v>3</v>
      </c>
      <c r="N841" s="70"/>
      <c r="P841" s="190">
        <f t="shared" si="42"/>
        <v>74.796666666666667</v>
      </c>
      <c r="Q841" s="11"/>
      <c r="R841" s="11"/>
      <c r="S841" s="11"/>
      <c r="T841" s="376">
        <f t="shared" si="52"/>
        <v>371.66666666666669</v>
      </c>
      <c r="U841" s="11"/>
      <c r="V841" s="11"/>
      <c r="W841" s="11"/>
      <c r="Y841" s="185">
        <v>224.39000000000001</v>
      </c>
      <c r="Z841" s="185">
        <f t="shared" si="53"/>
        <v>391.89</v>
      </c>
      <c r="AA841" s="377"/>
      <c r="AB841" s="185">
        <f t="shared" si="54"/>
        <v>179.69</v>
      </c>
      <c r="AC841" s="185">
        <v>250.93</v>
      </c>
      <c r="AD841" s="185"/>
      <c r="AE841" s="4"/>
      <c r="AF841" s="4"/>
    </row>
    <row r="842" spans="1:32">
      <c r="A842" s="56"/>
      <c r="B842" s="11"/>
      <c r="C842" s="11" t="s">
        <v>221</v>
      </c>
      <c r="D842" s="11"/>
      <c r="E842" s="11" t="s">
        <v>102</v>
      </c>
      <c r="F842" s="11">
        <v>12056</v>
      </c>
      <c r="G842" s="11"/>
      <c r="H842" s="11"/>
      <c r="I842" s="11"/>
      <c r="J842" s="375">
        <v>2272.61</v>
      </c>
      <c r="K842" s="11"/>
      <c r="M842" s="11">
        <v>20</v>
      </c>
      <c r="N842" s="70"/>
      <c r="P842" s="190">
        <f t="shared" si="42"/>
        <v>113.63050000000001</v>
      </c>
      <c r="Q842" s="11"/>
      <c r="R842" s="11"/>
      <c r="S842" s="11"/>
      <c r="T842" s="376">
        <f t="shared" si="52"/>
        <v>602.79999999999995</v>
      </c>
      <c r="U842" s="11"/>
      <c r="V842" s="11"/>
      <c r="W842" s="11"/>
      <c r="Y842" s="185">
        <v>2272.61</v>
      </c>
      <c r="Z842" s="185">
        <f t="shared" si="53"/>
        <v>3969.03</v>
      </c>
      <c r="AA842" s="377"/>
      <c r="AB842" s="185">
        <f t="shared" si="54"/>
        <v>1819.89</v>
      </c>
      <c r="AC842" s="185">
        <v>2541.4499999999998</v>
      </c>
      <c r="AD842" s="185"/>
      <c r="AE842" s="4"/>
      <c r="AF842" s="4"/>
    </row>
    <row r="843" spans="1:32">
      <c r="A843" s="56"/>
      <c r="B843" s="11"/>
      <c r="C843" s="11" t="s">
        <v>1419</v>
      </c>
      <c r="D843" s="11"/>
      <c r="E843" s="11" t="s">
        <v>476</v>
      </c>
      <c r="F843" s="11">
        <v>180</v>
      </c>
      <c r="G843" s="11"/>
      <c r="H843" s="11"/>
      <c r="I843" s="11"/>
      <c r="J843" s="375">
        <v>39.76</v>
      </c>
      <c r="K843" s="11"/>
      <c r="M843" s="11">
        <v>1</v>
      </c>
      <c r="N843" s="70"/>
      <c r="P843" s="190">
        <f t="shared" si="42"/>
        <v>39.76</v>
      </c>
      <c r="Q843" s="11"/>
      <c r="R843" s="11"/>
      <c r="S843" s="11"/>
      <c r="T843" s="376">
        <f t="shared" si="52"/>
        <v>180</v>
      </c>
      <c r="U843" s="11"/>
      <c r="V843" s="11"/>
      <c r="W843" s="11"/>
      <c r="Y843" s="185">
        <v>39.76</v>
      </c>
      <c r="Z843" s="185">
        <f t="shared" si="53"/>
        <v>69.44</v>
      </c>
      <c r="AA843" s="377"/>
      <c r="AB843" s="185">
        <f t="shared" si="54"/>
        <v>31.84</v>
      </c>
      <c r="AC843" s="185">
        <v>44.46</v>
      </c>
      <c r="AD843" s="185"/>
      <c r="AE843" s="4"/>
      <c r="AF843" s="4"/>
    </row>
    <row r="844" spans="1:32">
      <c r="A844" s="56"/>
      <c r="B844" s="11"/>
      <c r="C844" s="11" t="s">
        <v>1419</v>
      </c>
      <c r="D844" s="11"/>
      <c r="E844" s="11" t="s">
        <v>119</v>
      </c>
      <c r="F844" s="11">
        <v>3321</v>
      </c>
      <c r="G844" s="11"/>
      <c r="H844" s="11"/>
      <c r="I844" s="11"/>
      <c r="J844" s="375">
        <v>579.02</v>
      </c>
      <c r="K844" s="11"/>
      <c r="M844" s="11">
        <v>6</v>
      </c>
      <c r="N844" s="70"/>
      <c r="P844" s="190">
        <f t="shared" si="42"/>
        <v>96.50333333333333</v>
      </c>
      <c r="Q844" s="11"/>
      <c r="R844" s="11"/>
      <c r="S844" s="11"/>
      <c r="T844" s="376">
        <f t="shared" si="52"/>
        <v>553.5</v>
      </c>
      <c r="U844" s="11"/>
      <c r="V844" s="11"/>
      <c r="W844" s="11"/>
      <c r="Y844" s="185">
        <v>579.02</v>
      </c>
      <c r="Z844" s="185">
        <f t="shared" si="53"/>
        <v>1011.24</v>
      </c>
      <c r="AA844" s="377"/>
      <c r="AB844" s="185">
        <f t="shared" si="54"/>
        <v>463.67</v>
      </c>
      <c r="AC844" s="185">
        <v>647.52</v>
      </c>
      <c r="AD844" s="185"/>
      <c r="AE844" s="4"/>
      <c r="AF844" s="4"/>
    </row>
    <row r="845" spans="1:32">
      <c r="A845" s="56"/>
      <c r="B845" s="11"/>
      <c r="C845" s="11" t="s">
        <v>475</v>
      </c>
      <c r="D845" s="11"/>
      <c r="E845" s="11" t="s">
        <v>476</v>
      </c>
      <c r="F845" s="11">
        <v>16089</v>
      </c>
      <c r="G845" s="11"/>
      <c r="H845" s="11"/>
      <c r="I845" s="11"/>
      <c r="J845" s="375">
        <v>3202.9099999999994</v>
      </c>
      <c r="K845" s="11"/>
      <c r="M845" s="11">
        <v>36</v>
      </c>
      <c r="N845" s="70"/>
      <c r="P845" s="190">
        <f t="shared" si="42"/>
        <v>88.969722222222202</v>
      </c>
      <c r="Q845" s="11"/>
      <c r="R845" s="11"/>
      <c r="S845" s="11"/>
      <c r="T845" s="376">
        <f t="shared" si="52"/>
        <v>446.91666666666669</v>
      </c>
      <c r="U845" s="11"/>
      <c r="V845" s="11"/>
      <c r="W845" s="11"/>
      <c r="Y845" s="185">
        <v>3202.9099999999994</v>
      </c>
      <c r="Z845" s="185">
        <f t="shared" si="53"/>
        <v>5593.77</v>
      </c>
      <c r="AA845" s="377"/>
      <c r="AB845" s="185">
        <f t="shared" si="54"/>
        <v>2564.87</v>
      </c>
      <c r="AC845" s="185">
        <v>3581.8</v>
      </c>
      <c r="AD845" s="185"/>
      <c r="AE845" s="4"/>
      <c r="AF845" s="4"/>
    </row>
    <row r="846" spans="1:32">
      <c r="A846" s="56"/>
      <c r="B846" s="11"/>
      <c r="C846" s="11" t="s">
        <v>222</v>
      </c>
      <c r="D846" s="11"/>
      <c r="E846" s="11" t="s">
        <v>223</v>
      </c>
      <c r="F846" s="11">
        <v>61933</v>
      </c>
      <c r="G846" s="11"/>
      <c r="H846" s="11"/>
      <c r="I846" s="11"/>
      <c r="J846" s="375">
        <v>11815.289999999995</v>
      </c>
      <c r="K846" s="11"/>
      <c r="M846" s="11">
        <v>98</v>
      </c>
      <c r="N846" s="70"/>
      <c r="P846" s="190">
        <f t="shared" si="42"/>
        <v>120.56418367346934</v>
      </c>
      <c r="Q846" s="11"/>
      <c r="R846" s="11"/>
      <c r="S846" s="11"/>
      <c r="T846" s="376">
        <f t="shared" si="52"/>
        <v>631.96938775510205</v>
      </c>
      <c r="U846" s="11"/>
      <c r="V846" s="11"/>
      <c r="W846" s="11"/>
      <c r="Y846" s="185">
        <v>11815.289999999995</v>
      </c>
      <c r="Z846" s="185">
        <f t="shared" si="53"/>
        <v>20634.98</v>
      </c>
      <c r="AA846" s="377"/>
      <c r="AB846" s="185">
        <f t="shared" si="54"/>
        <v>9461.59</v>
      </c>
      <c r="AC846" s="185">
        <v>13213</v>
      </c>
      <c r="AD846" s="185"/>
      <c r="AE846" s="4"/>
      <c r="AF846" s="4"/>
    </row>
    <row r="847" spans="1:32">
      <c r="A847" s="56"/>
      <c r="B847" s="11"/>
      <c r="C847" s="11" t="s">
        <v>224</v>
      </c>
      <c r="D847" s="11"/>
      <c r="E847" s="11" t="s">
        <v>147</v>
      </c>
      <c r="F847" s="11">
        <v>445052</v>
      </c>
      <c r="G847" s="11"/>
      <c r="H847" s="11"/>
      <c r="I847" s="11"/>
      <c r="J847" s="375">
        <v>85172.84</v>
      </c>
      <c r="K847" s="11"/>
      <c r="M847" s="11">
        <v>680</v>
      </c>
      <c r="N847" s="70"/>
      <c r="P847" s="190">
        <f t="shared" si="42"/>
        <v>125.25417647058823</v>
      </c>
      <c r="Q847" s="11"/>
      <c r="R847" s="11"/>
      <c r="S847" s="11"/>
      <c r="T847" s="376">
        <f t="shared" si="52"/>
        <v>654.48823529411766</v>
      </c>
      <c r="U847" s="11"/>
      <c r="V847" s="11"/>
      <c r="W847" s="11"/>
      <c r="Y847" s="185">
        <v>85172.84</v>
      </c>
      <c r="Z847" s="185">
        <f t="shared" si="53"/>
        <v>148751.29</v>
      </c>
      <c r="AA847" s="377"/>
      <c r="AB847" s="185">
        <f t="shared" si="54"/>
        <v>68205.759999999995</v>
      </c>
      <c r="AC847" s="185">
        <v>95248.5</v>
      </c>
      <c r="AD847" s="185"/>
      <c r="AE847" s="4"/>
      <c r="AF847" s="4"/>
    </row>
    <row r="848" spans="1:32">
      <c r="A848" s="56"/>
      <c r="B848" s="11"/>
      <c r="C848" s="11" t="s">
        <v>224</v>
      </c>
      <c r="D848" s="11"/>
      <c r="E848" s="11" t="s">
        <v>187</v>
      </c>
      <c r="F848" s="11">
        <v>15094</v>
      </c>
      <c r="G848" s="11"/>
      <c r="H848" s="11"/>
      <c r="I848" s="11"/>
      <c r="J848" s="375">
        <v>2885.61</v>
      </c>
      <c r="K848" s="11"/>
      <c r="M848" s="11">
        <v>36</v>
      </c>
      <c r="N848" s="70"/>
      <c r="P848" s="190">
        <f t="shared" si="42"/>
        <v>80.155833333333334</v>
      </c>
      <c r="Q848" s="11"/>
      <c r="R848" s="11"/>
      <c r="S848" s="11"/>
      <c r="T848" s="376">
        <f t="shared" si="52"/>
        <v>419.27777777777777</v>
      </c>
      <c r="U848" s="11"/>
      <c r="V848" s="11"/>
      <c r="W848" s="11"/>
      <c r="Y848" s="185">
        <v>2885.61</v>
      </c>
      <c r="Z848" s="185">
        <f t="shared" si="53"/>
        <v>5039.6099999999997</v>
      </c>
      <c r="AA848" s="377"/>
      <c r="AB848" s="185">
        <f t="shared" si="54"/>
        <v>2310.77</v>
      </c>
      <c r="AC848" s="185">
        <v>3226.97</v>
      </c>
      <c r="AD848" s="185"/>
      <c r="AE848" s="4"/>
      <c r="AF848" s="4"/>
    </row>
    <row r="849" spans="1:32">
      <c r="A849" s="56"/>
      <c r="B849" s="11"/>
      <c r="C849" s="11" t="s">
        <v>525</v>
      </c>
      <c r="D849" s="11"/>
      <c r="E849" s="11" t="s">
        <v>94</v>
      </c>
      <c r="F849" s="11">
        <v>4805</v>
      </c>
      <c r="G849" s="11"/>
      <c r="H849" s="11"/>
      <c r="I849" s="11"/>
      <c r="J849" s="375">
        <v>941.66</v>
      </c>
      <c r="K849" s="11"/>
      <c r="M849" s="11">
        <v>6</v>
      </c>
      <c r="N849" s="70"/>
      <c r="P849" s="190">
        <f t="shared" si="42"/>
        <v>156.94333333333333</v>
      </c>
      <c r="Q849" s="11"/>
      <c r="R849" s="11"/>
      <c r="S849" s="11"/>
      <c r="T849" s="376">
        <f t="shared" si="52"/>
        <v>800.83333333333337</v>
      </c>
      <c r="U849" s="11"/>
      <c r="V849" s="11"/>
      <c r="W849" s="11"/>
      <c r="Y849" s="185">
        <v>941.66</v>
      </c>
      <c r="Z849" s="185">
        <f t="shared" si="53"/>
        <v>1644.58</v>
      </c>
      <c r="AA849" s="377"/>
      <c r="AB849" s="185">
        <f t="shared" si="54"/>
        <v>754.07</v>
      </c>
      <c r="AC849" s="185">
        <v>1053.06</v>
      </c>
      <c r="AD849" s="185"/>
      <c r="AE849" s="4"/>
      <c r="AF849" s="4"/>
    </row>
    <row r="850" spans="1:32">
      <c r="A850" s="56"/>
      <c r="B850" s="11"/>
      <c r="C850" s="11" t="s">
        <v>225</v>
      </c>
      <c r="D850" s="11"/>
      <c r="E850" s="11" t="s">
        <v>98</v>
      </c>
      <c r="F850" s="11">
        <v>210542</v>
      </c>
      <c r="G850" s="11"/>
      <c r="H850" s="11"/>
      <c r="I850" s="11"/>
      <c r="J850" s="375">
        <v>40193.439999999995</v>
      </c>
      <c r="K850" s="11"/>
      <c r="M850" s="11">
        <v>355</v>
      </c>
      <c r="N850" s="70"/>
      <c r="P850" s="190">
        <f t="shared" si="42"/>
        <v>113.22095774647886</v>
      </c>
      <c r="Q850" s="11"/>
      <c r="R850" s="11"/>
      <c r="S850" s="11"/>
      <c r="T850" s="376">
        <f t="shared" si="52"/>
        <v>593.07605633802814</v>
      </c>
      <c r="U850" s="11"/>
      <c r="V850" s="11"/>
      <c r="W850" s="11"/>
      <c r="Y850" s="185">
        <v>40193.439999999995</v>
      </c>
      <c r="Z850" s="185">
        <f t="shared" si="53"/>
        <v>70196.39</v>
      </c>
      <c r="AA850" s="377"/>
      <c r="AB850" s="185">
        <f t="shared" si="54"/>
        <v>32186.6</v>
      </c>
      <c r="AC850" s="185">
        <v>44948.19</v>
      </c>
      <c r="AD850" s="185"/>
      <c r="AE850" s="4"/>
      <c r="AF850" s="4"/>
    </row>
    <row r="851" spans="1:32">
      <c r="A851" s="56"/>
      <c r="B851" s="11"/>
      <c r="C851" s="11" t="s">
        <v>1420</v>
      </c>
      <c r="D851" s="11"/>
      <c r="E851" s="11" t="s">
        <v>437</v>
      </c>
      <c r="F851" s="11">
        <v>868</v>
      </c>
      <c r="G851" s="11"/>
      <c r="H851" s="11"/>
      <c r="I851" s="11"/>
      <c r="J851" s="375">
        <v>182.56</v>
      </c>
      <c r="K851" s="11"/>
      <c r="M851" s="11">
        <v>3</v>
      </c>
      <c r="N851" s="70"/>
      <c r="P851" s="190">
        <f t="shared" si="42"/>
        <v>60.853333333333332</v>
      </c>
      <c r="Q851" s="11"/>
      <c r="R851" s="11"/>
      <c r="S851" s="11"/>
      <c r="T851" s="376">
        <f t="shared" si="52"/>
        <v>289.33333333333331</v>
      </c>
      <c r="U851" s="11"/>
      <c r="V851" s="11"/>
      <c r="W851" s="11"/>
      <c r="Y851" s="185">
        <v>182.56</v>
      </c>
      <c r="Z851" s="185">
        <f t="shared" si="53"/>
        <v>318.83</v>
      </c>
      <c r="AA851" s="377"/>
      <c r="AB851" s="185">
        <f t="shared" si="54"/>
        <v>146.19</v>
      </c>
      <c r="AC851" s="185">
        <v>204.16</v>
      </c>
      <c r="AD851" s="185"/>
      <c r="AE851" s="4"/>
      <c r="AF851" s="4"/>
    </row>
    <row r="852" spans="1:32">
      <c r="A852" s="56"/>
      <c r="B852" s="11"/>
      <c r="C852" s="11" t="s">
        <v>226</v>
      </c>
      <c r="D852" s="11"/>
      <c r="E852" s="11" t="s">
        <v>227</v>
      </c>
      <c r="F852" s="11">
        <v>181434</v>
      </c>
      <c r="G852" s="11"/>
      <c r="H852" s="11"/>
      <c r="I852" s="11"/>
      <c r="J852" s="375">
        <v>36193.950000000048</v>
      </c>
      <c r="K852" s="11"/>
      <c r="M852" s="11">
        <v>316</v>
      </c>
      <c r="N852" s="70"/>
      <c r="P852" s="190">
        <f t="shared" si="42"/>
        <v>114.53781645569636</v>
      </c>
      <c r="Q852" s="11"/>
      <c r="R852" s="11"/>
      <c r="S852" s="11"/>
      <c r="T852" s="376">
        <f t="shared" si="52"/>
        <v>574.15822784810132</v>
      </c>
      <c r="U852" s="11"/>
      <c r="V852" s="11"/>
      <c r="W852" s="11"/>
      <c r="Y852" s="185">
        <v>36193.950000000048</v>
      </c>
      <c r="Z852" s="185">
        <f t="shared" si="53"/>
        <v>63211.43</v>
      </c>
      <c r="AA852" s="377"/>
      <c r="AB852" s="185">
        <f t="shared" si="54"/>
        <v>28983.84</v>
      </c>
      <c r="AC852" s="185">
        <v>40475.57</v>
      </c>
      <c r="AD852" s="185"/>
      <c r="AE852" s="4"/>
      <c r="AF852" s="4"/>
    </row>
    <row r="853" spans="1:32">
      <c r="A853" s="56"/>
      <c r="B853" s="11"/>
      <c r="C853" s="11" t="s">
        <v>228</v>
      </c>
      <c r="D853" s="11"/>
      <c r="E853" s="11" t="s">
        <v>231</v>
      </c>
      <c r="F853" s="11">
        <v>3861</v>
      </c>
      <c r="G853" s="11"/>
      <c r="H853" s="11"/>
      <c r="I853" s="11"/>
      <c r="J853" s="375">
        <v>764.94</v>
      </c>
      <c r="K853" s="11"/>
      <c r="M853" s="11">
        <v>6</v>
      </c>
      <c r="N853" s="70"/>
      <c r="P853" s="190">
        <f t="shared" si="42"/>
        <v>127.49000000000001</v>
      </c>
      <c r="Q853" s="11"/>
      <c r="R853" s="11"/>
      <c r="S853" s="11"/>
      <c r="T853" s="376">
        <f t="shared" si="52"/>
        <v>643.5</v>
      </c>
      <c r="U853" s="11"/>
      <c r="V853" s="11"/>
      <c r="W853" s="11"/>
      <c r="Y853" s="185">
        <v>764.94</v>
      </c>
      <c r="Z853" s="185">
        <f t="shared" si="53"/>
        <v>1335.94</v>
      </c>
      <c r="AA853" s="377"/>
      <c r="AB853" s="185">
        <f t="shared" si="54"/>
        <v>612.55999999999995</v>
      </c>
      <c r="AC853" s="185">
        <v>855.43</v>
      </c>
      <c r="AD853" s="185"/>
      <c r="AE853" s="4"/>
      <c r="AF853" s="4"/>
    </row>
    <row r="854" spans="1:32">
      <c r="A854" s="56"/>
      <c r="B854" s="11"/>
      <c r="C854" s="11" t="s">
        <v>228</v>
      </c>
      <c r="D854" s="11"/>
      <c r="E854" s="11" t="s">
        <v>229</v>
      </c>
      <c r="F854" s="11">
        <v>102276</v>
      </c>
      <c r="G854" s="11"/>
      <c r="H854" s="11"/>
      <c r="I854" s="11"/>
      <c r="J854" s="375">
        <v>20466.839999999989</v>
      </c>
      <c r="K854" s="11"/>
      <c r="M854" s="11">
        <v>143</v>
      </c>
      <c r="N854" s="70"/>
      <c r="P854" s="190">
        <f t="shared" si="42"/>
        <v>143.12475524475516</v>
      </c>
      <c r="Q854" s="11"/>
      <c r="R854" s="11"/>
      <c r="S854" s="11"/>
      <c r="T854" s="376">
        <f t="shared" si="52"/>
        <v>715.21678321678326</v>
      </c>
      <c r="U854" s="11"/>
      <c r="V854" s="11"/>
      <c r="W854" s="11"/>
      <c r="Y854" s="185">
        <v>20466.839999999989</v>
      </c>
      <c r="Z854" s="185">
        <f t="shared" si="53"/>
        <v>35744.6</v>
      </c>
      <c r="AA854" s="377"/>
      <c r="AB854" s="185">
        <f t="shared" si="54"/>
        <v>16389.689999999999</v>
      </c>
      <c r="AC854" s="185">
        <v>22888</v>
      </c>
      <c r="AD854" s="185"/>
      <c r="AE854" s="4"/>
      <c r="AF854" s="4"/>
    </row>
    <row r="855" spans="1:32">
      <c r="A855" s="56"/>
      <c r="B855" s="11"/>
      <c r="C855" s="11" t="s">
        <v>228</v>
      </c>
      <c r="D855" s="11"/>
      <c r="E855" s="11" t="s">
        <v>600</v>
      </c>
      <c r="F855" s="11">
        <v>3281</v>
      </c>
      <c r="G855" s="11"/>
      <c r="H855" s="11"/>
      <c r="I855" s="11"/>
      <c r="J855" s="375">
        <v>653.08999999999992</v>
      </c>
      <c r="K855" s="11"/>
      <c r="M855" s="11">
        <v>4</v>
      </c>
      <c r="N855" s="70"/>
      <c r="P855" s="190">
        <f t="shared" si="42"/>
        <v>163.27249999999998</v>
      </c>
      <c r="Q855" s="11"/>
      <c r="R855" s="11"/>
      <c r="S855" s="11"/>
      <c r="T855" s="376">
        <f t="shared" si="52"/>
        <v>820.25</v>
      </c>
      <c r="U855" s="11"/>
      <c r="V855" s="11"/>
      <c r="W855" s="11"/>
      <c r="Y855" s="185">
        <v>653.08999999999992</v>
      </c>
      <c r="Z855" s="185">
        <f t="shared" si="53"/>
        <v>1140.5999999999999</v>
      </c>
      <c r="AA855" s="377"/>
      <c r="AB855" s="185">
        <f t="shared" si="54"/>
        <v>522.99</v>
      </c>
      <c r="AC855" s="185">
        <v>730.35</v>
      </c>
      <c r="AD855" s="185"/>
      <c r="AE855" s="4"/>
      <c r="AF855" s="4"/>
    </row>
    <row r="856" spans="1:32">
      <c r="A856" s="56"/>
      <c r="B856" s="11"/>
      <c r="C856" s="11" t="s">
        <v>230</v>
      </c>
      <c r="D856" s="11"/>
      <c r="E856" s="11" t="s">
        <v>231</v>
      </c>
      <c r="F856" s="11">
        <v>2576014</v>
      </c>
      <c r="G856" s="11"/>
      <c r="H856" s="11"/>
      <c r="I856" s="11"/>
      <c r="J856" s="375">
        <v>490573.34999999858</v>
      </c>
      <c r="K856" s="11"/>
      <c r="M856" s="11">
        <v>3971</v>
      </c>
      <c r="N856" s="70"/>
      <c r="P856" s="190">
        <f t="shared" si="42"/>
        <v>123.53899521531065</v>
      </c>
      <c r="Q856" s="11"/>
      <c r="R856" s="11"/>
      <c r="S856" s="11"/>
      <c r="T856" s="376">
        <f t="shared" si="52"/>
        <v>648.7066230168723</v>
      </c>
      <c r="U856" s="11"/>
      <c r="V856" s="11"/>
      <c r="W856" s="11"/>
      <c r="Y856" s="185">
        <v>490573.34999999858</v>
      </c>
      <c r="Z856" s="185">
        <f t="shared" si="53"/>
        <v>856768.66</v>
      </c>
      <c r="AA856" s="377"/>
      <c r="AB856" s="185">
        <f t="shared" si="54"/>
        <v>392847.4</v>
      </c>
      <c r="AC856" s="185">
        <v>548606.54</v>
      </c>
      <c r="AD856" s="185"/>
      <c r="AE856" s="4"/>
      <c r="AF856" s="4"/>
    </row>
    <row r="857" spans="1:32">
      <c r="A857" s="56"/>
      <c r="B857" s="11"/>
      <c r="C857" s="11" t="s">
        <v>230</v>
      </c>
      <c r="D857" s="11"/>
      <c r="E857" s="11" t="s">
        <v>223</v>
      </c>
      <c r="F857" s="11">
        <v>238</v>
      </c>
      <c r="G857" s="11"/>
      <c r="H857" s="11"/>
      <c r="I857" s="11"/>
      <c r="J857" s="375">
        <v>50.29</v>
      </c>
      <c r="K857" s="11"/>
      <c r="M857" s="11">
        <v>1</v>
      </c>
      <c r="N857" s="70"/>
      <c r="P857" s="190">
        <f t="shared" si="42"/>
        <v>50.29</v>
      </c>
      <c r="Q857" s="11"/>
      <c r="R857" s="11"/>
      <c r="S857" s="11"/>
      <c r="T857" s="376">
        <f t="shared" si="52"/>
        <v>238</v>
      </c>
      <c r="U857" s="11"/>
      <c r="V857" s="11"/>
      <c r="W857" s="11"/>
      <c r="Y857" s="185">
        <v>50.29</v>
      </c>
      <c r="Z857" s="185">
        <f t="shared" si="53"/>
        <v>87.83</v>
      </c>
      <c r="AA857" s="377"/>
      <c r="AB857" s="185">
        <f t="shared" si="54"/>
        <v>40.270000000000003</v>
      </c>
      <c r="AC857" s="185">
        <v>56.24</v>
      </c>
      <c r="AD857" s="185"/>
      <c r="AE857" s="4"/>
      <c r="AF857" s="4"/>
    </row>
    <row r="858" spans="1:32">
      <c r="A858" s="56"/>
      <c r="B858" s="11"/>
      <c r="C858" s="11" t="s">
        <v>230</v>
      </c>
      <c r="D858" s="11"/>
      <c r="E858" s="11" t="s">
        <v>229</v>
      </c>
      <c r="F858" s="11">
        <v>2487</v>
      </c>
      <c r="G858" s="11"/>
      <c r="H858" s="11"/>
      <c r="I858" s="11"/>
      <c r="J858" s="375">
        <v>507.75</v>
      </c>
      <c r="K858" s="11"/>
      <c r="M858" s="11">
        <v>1</v>
      </c>
      <c r="N858" s="70"/>
      <c r="P858" s="190">
        <f t="shared" si="42"/>
        <v>507.75</v>
      </c>
      <c r="Q858" s="11"/>
      <c r="R858" s="11"/>
      <c r="S858" s="11"/>
      <c r="T858" s="376">
        <f t="shared" si="52"/>
        <v>2487</v>
      </c>
      <c r="U858" s="11"/>
      <c r="V858" s="11"/>
      <c r="W858" s="11"/>
      <c r="Y858" s="185">
        <v>507.75</v>
      </c>
      <c r="Z858" s="185">
        <f t="shared" si="53"/>
        <v>886.77</v>
      </c>
      <c r="AA858" s="377"/>
      <c r="AB858" s="185">
        <f t="shared" si="54"/>
        <v>406.6</v>
      </c>
      <c r="AC858" s="185">
        <v>567.82000000000005</v>
      </c>
      <c r="AD858" s="185"/>
      <c r="AE858" s="4"/>
      <c r="AF858" s="4"/>
    </row>
    <row r="859" spans="1:32">
      <c r="A859" s="56"/>
      <c r="B859" s="11"/>
      <c r="C859" s="11" t="s">
        <v>526</v>
      </c>
      <c r="D859" s="11"/>
      <c r="E859" s="11" t="s">
        <v>231</v>
      </c>
      <c r="F859" s="11">
        <v>17373</v>
      </c>
      <c r="G859" s="11"/>
      <c r="H859" s="11"/>
      <c r="I859" s="11"/>
      <c r="J859" s="375">
        <v>3385.9000000000005</v>
      </c>
      <c r="K859" s="11"/>
      <c r="M859" s="11">
        <v>26</v>
      </c>
      <c r="N859" s="70"/>
      <c r="P859" s="190">
        <f t="shared" si="42"/>
        <v>130.2269230769231</v>
      </c>
      <c r="Q859" s="11"/>
      <c r="R859" s="11"/>
      <c r="S859" s="11"/>
      <c r="T859" s="376">
        <f t="shared" si="52"/>
        <v>668.19230769230774</v>
      </c>
      <c r="U859" s="11"/>
      <c r="V859" s="11"/>
      <c r="W859" s="11"/>
      <c r="Y859" s="185">
        <v>3385.9000000000005</v>
      </c>
      <c r="Z859" s="185">
        <f t="shared" si="53"/>
        <v>5913.35</v>
      </c>
      <c r="AA859" s="377"/>
      <c r="AB859" s="185">
        <f t="shared" si="54"/>
        <v>2711.4</v>
      </c>
      <c r="AC859" s="185">
        <v>3786.44</v>
      </c>
      <c r="AD859" s="185"/>
      <c r="AE859" s="4"/>
      <c r="AF859" s="4"/>
    </row>
    <row r="860" spans="1:32">
      <c r="A860" s="56"/>
      <c r="B860" s="11"/>
      <c r="C860" s="11" t="s">
        <v>232</v>
      </c>
      <c r="D860" s="11"/>
      <c r="E860" s="11" t="s">
        <v>217</v>
      </c>
      <c r="F860" s="11">
        <v>488</v>
      </c>
      <c r="G860" s="11"/>
      <c r="H860" s="11"/>
      <c r="I860" s="11"/>
      <c r="J860" s="375">
        <v>96.51</v>
      </c>
      <c r="K860" s="11"/>
      <c r="M860" s="11">
        <v>1</v>
      </c>
      <c r="N860" s="70"/>
      <c r="P860" s="190">
        <f t="shared" si="42"/>
        <v>96.51</v>
      </c>
      <c r="Q860" s="11"/>
      <c r="R860" s="11"/>
      <c r="S860" s="11"/>
      <c r="T860" s="376">
        <f t="shared" si="52"/>
        <v>488</v>
      </c>
      <c r="U860" s="11"/>
      <c r="V860" s="11"/>
      <c r="W860" s="11"/>
      <c r="Y860" s="185">
        <v>96.51</v>
      </c>
      <c r="Z860" s="185">
        <f t="shared" si="53"/>
        <v>168.55</v>
      </c>
      <c r="AA860" s="377"/>
      <c r="AB860" s="185">
        <f t="shared" si="54"/>
        <v>77.28</v>
      </c>
      <c r="AC860" s="185">
        <v>107.93</v>
      </c>
      <c r="AD860" s="185"/>
      <c r="AE860" s="4"/>
      <c r="AF860" s="4"/>
    </row>
    <row r="861" spans="1:32">
      <c r="A861" s="56"/>
      <c r="B861" s="11"/>
      <c r="C861" s="11" t="s">
        <v>232</v>
      </c>
      <c r="D861" s="11"/>
      <c r="E861" s="11" t="s">
        <v>91</v>
      </c>
      <c r="F861" s="11">
        <v>25960</v>
      </c>
      <c r="G861" s="11"/>
      <c r="H861" s="11"/>
      <c r="I861" s="11"/>
      <c r="J861" s="375">
        <v>5293.920000000001</v>
      </c>
      <c r="K861" s="11"/>
      <c r="M861" s="11">
        <v>91</v>
      </c>
      <c r="N861" s="70"/>
      <c r="P861" s="190">
        <f t="shared" si="42"/>
        <v>58.174945054945063</v>
      </c>
      <c r="Q861" s="11"/>
      <c r="R861" s="11"/>
      <c r="S861" s="11"/>
      <c r="T861" s="376">
        <f t="shared" si="52"/>
        <v>285.27472527472526</v>
      </c>
      <c r="U861" s="11"/>
      <c r="V861" s="11"/>
      <c r="W861" s="11"/>
      <c r="Y861" s="185">
        <v>5293.920000000001</v>
      </c>
      <c r="Z861" s="185">
        <f t="shared" si="53"/>
        <v>9245.64</v>
      </c>
      <c r="AA861" s="377"/>
      <c r="AB861" s="185">
        <f t="shared" si="54"/>
        <v>4239.33</v>
      </c>
      <c r="AC861" s="185">
        <v>5920.17</v>
      </c>
      <c r="AD861" s="185"/>
      <c r="AE861" s="4"/>
      <c r="AF861" s="4"/>
    </row>
    <row r="862" spans="1:32">
      <c r="A862" s="56"/>
      <c r="B862" s="11"/>
      <c r="C862" s="11" t="s">
        <v>232</v>
      </c>
      <c r="D862" s="11"/>
      <c r="E862" s="11" t="s">
        <v>92</v>
      </c>
      <c r="F862" s="11">
        <v>2337925</v>
      </c>
      <c r="G862" s="11"/>
      <c r="H862" s="11"/>
      <c r="I862" s="11"/>
      <c r="J862" s="375">
        <v>444930.09999999881</v>
      </c>
      <c r="K862" s="11"/>
      <c r="M862" s="11">
        <v>5959</v>
      </c>
      <c r="N862" s="70"/>
      <c r="P862" s="190">
        <f t="shared" si="42"/>
        <v>74.665229065279206</v>
      </c>
      <c r="Q862" s="11"/>
      <c r="R862" s="11"/>
      <c r="S862" s="11"/>
      <c r="T862" s="376">
        <f t="shared" si="52"/>
        <v>392.33512334284273</v>
      </c>
      <c r="U862" s="11"/>
      <c r="V862" s="11"/>
      <c r="W862" s="11"/>
      <c r="Y862" s="185">
        <v>444930.09999999881</v>
      </c>
      <c r="Z862" s="185">
        <f t="shared" si="53"/>
        <v>777054.37</v>
      </c>
      <c r="AA862" s="377"/>
      <c r="AB862" s="185">
        <f t="shared" si="54"/>
        <v>356296.63</v>
      </c>
      <c r="AC862" s="185">
        <v>497563.85</v>
      </c>
      <c r="AD862" s="185"/>
      <c r="AE862" s="4"/>
      <c r="AF862" s="4"/>
    </row>
    <row r="863" spans="1:32">
      <c r="A863" s="56"/>
      <c r="B863" s="11"/>
      <c r="C863" s="11" t="s">
        <v>232</v>
      </c>
      <c r="D863" s="11"/>
      <c r="E863" s="11" t="s">
        <v>195</v>
      </c>
      <c r="F863" s="11">
        <v>195</v>
      </c>
      <c r="G863" s="11"/>
      <c r="H863" s="11"/>
      <c r="I863" s="11"/>
      <c r="J863" s="375">
        <v>55.14</v>
      </c>
      <c r="K863" s="11"/>
      <c r="M863" s="11">
        <v>1</v>
      </c>
      <c r="N863" s="70"/>
      <c r="P863" s="190">
        <f t="shared" si="42"/>
        <v>55.14</v>
      </c>
      <c r="Q863" s="11"/>
      <c r="R863" s="11"/>
      <c r="S863" s="11"/>
      <c r="T863" s="376">
        <f t="shared" si="52"/>
        <v>195</v>
      </c>
      <c r="U863" s="11"/>
      <c r="V863" s="11"/>
      <c r="W863" s="11"/>
      <c r="Y863" s="185">
        <v>55.14</v>
      </c>
      <c r="Z863" s="185">
        <f t="shared" si="53"/>
        <v>96.3</v>
      </c>
      <c r="AA863" s="377"/>
      <c r="AB863" s="185">
        <f t="shared" si="54"/>
        <v>44.16</v>
      </c>
      <c r="AC863" s="185">
        <v>61.66</v>
      </c>
      <c r="AD863" s="185"/>
      <c r="AE863" s="4"/>
      <c r="AF863" s="4"/>
    </row>
    <row r="864" spans="1:32">
      <c r="A864" s="56"/>
      <c r="B864" s="11"/>
      <c r="C864" s="11" t="s">
        <v>232</v>
      </c>
      <c r="D864" s="11"/>
      <c r="E864" s="11" t="s">
        <v>345</v>
      </c>
      <c r="F864" s="11">
        <v>687</v>
      </c>
      <c r="G864" s="11"/>
      <c r="H864" s="11"/>
      <c r="I864" s="11"/>
      <c r="J864" s="375">
        <v>132.94</v>
      </c>
      <c r="K864" s="11"/>
      <c r="M864" s="11">
        <v>1</v>
      </c>
      <c r="N864" s="70"/>
      <c r="P864" s="190">
        <f t="shared" si="42"/>
        <v>132.94</v>
      </c>
      <c r="Q864" s="11"/>
      <c r="R864" s="11"/>
      <c r="S864" s="11"/>
      <c r="T864" s="376">
        <f t="shared" si="52"/>
        <v>687</v>
      </c>
      <c r="U864" s="11"/>
      <c r="V864" s="11"/>
      <c r="W864" s="11"/>
      <c r="Y864" s="185">
        <v>132.94</v>
      </c>
      <c r="Z864" s="185">
        <f t="shared" si="53"/>
        <v>232.17</v>
      </c>
      <c r="AA864" s="377"/>
      <c r="AB864" s="185">
        <f t="shared" si="54"/>
        <v>106.46</v>
      </c>
      <c r="AC864" s="185">
        <v>148.66999999999999</v>
      </c>
      <c r="AD864" s="185"/>
      <c r="AE864" s="4"/>
      <c r="AF864" s="4"/>
    </row>
    <row r="865" spans="1:32">
      <c r="A865" s="56"/>
      <c r="B865" s="11"/>
      <c r="C865" s="11" t="s">
        <v>232</v>
      </c>
      <c r="D865" s="11"/>
      <c r="E865" s="11" t="s">
        <v>366</v>
      </c>
      <c r="F865" s="11">
        <v>361</v>
      </c>
      <c r="G865" s="11"/>
      <c r="H865" s="11"/>
      <c r="I865" s="11"/>
      <c r="J865" s="375">
        <v>72.55</v>
      </c>
      <c r="K865" s="11"/>
      <c r="M865" s="11">
        <v>1</v>
      </c>
      <c r="N865" s="70"/>
      <c r="P865" s="190">
        <f t="shared" si="42"/>
        <v>72.55</v>
      </c>
      <c r="Q865" s="11"/>
      <c r="R865" s="11"/>
      <c r="S865" s="11"/>
      <c r="T865" s="376">
        <f t="shared" si="52"/>
        <v>361</v>
      </c>
      <c r="U865" s="11"/>
      <c r="V865" s="11"/>
      <c r="W865" s="11"/>
      <c r="Y865" s="185">
        <v>72.55</v>
      </c>
      <c r="Z865" s="185">
        <f t="shared" si="53"/>
        <v>126.71</v>
      </c>
      <c r="AA865" s="377"/>
      <c r="AB865" s="185">
        <f t="shared" si="54"/>
        <v>58.1</v>
      </c>
      <c r="AC865" s="185">
        <v>81.13</v>
      </c>
      <c r="AD865" s="185"/>
      <c r="AE865" s="4"/>
      <c r="AF865" s="4"/>
    </row>
    <row r="866" spans="1:32">
      <c r="A866" s="56"/>
      <c r="B866" s="11"/>
      <c r="C866" s="11" t="s">
        <v>232</v>
      </c>
      <c r="D866" s="11"/>
      <c r="E866" s="11" t="s">
        <v>123</v>
      </c>
      <c r="F866" s="11"/>
      <c r="G866" s="11"/>
      <c r="H866" s="11"/>
      <c r="I866" s="11"/>
      <c r="J866" s="375">
        <v>5.28</v>
      </c>
      <c r="K866" s="11"/>
      <c r="M866" s="11">
        <v>1</v>
      </c>
      <c r="N866" s="70"/>
      <c r="P866" s="190">
        <f t="shared" si="42"/>
        <v>5.28</v>
      </c>
      <c r="Q866" s="11"/>
      <c r="R866" s="11"/>
      <c r="S866" s="11"/>
      <c r="T866" s="376">
        <f t="shared" si="52"/>
        <v>0</v>
      </c>
      <c r="U866" s="11"/>
      <c r="V866" s="11"/>
      <c r="W866" s="11"/>
      <c r="Y866" s="185">
        <v>5.28</v>
      </c>
      <c r="Z866" s="185">
        <f t="shared" si="53"/>
        <v>9.2200000000000006</v>
      </c>
      <c r="AA866" s="377"/>
      <c r="AB866" s="185">
        <f t="shared" si="54"/>
        <v>4.2300000000000004</v>
      </c>
      <c r="AC866" s="185">
        <v>5.9</v>
      </c>
      <c r="AD866" s="185"/>
      <c r="AE866" s="4"/>
      <c r="AF866" s="4"/>
    </row>
    <row r="867" spans="1:32">
      <c r="A867" s="56"/>
      <c r="B867" s="11"/>
      <c r="C867" s="11" t="s">
        <v>233</v>
      </c>
      <c r="D867" s="11"/>
      <c r="E867" s="11" t="s">
        <v>234</v>
      </c>
      <c r="F867" s="11">
        <v>19073</v>
      </c>
      <c r="G867" s="11"/>
      <c r="H867" s="11"/>
      <c r="I867" s="11"/>
      <c r="J867" s="375">
        <v>3990.0500000000006</v>
      </c>
      <c r="K867" s="11"/>
      <c r="M867" s="11">
        <v>59</v>
      </c>
      <c r="N867" s="70"/>
      <c r="P867" s="190">
        <f t="shared" si="42"/>
        <v>67.627966101694923</v>
      </c>
      <c r="Q867" s="11"/>
      <c r="R867" s="11"/>
      <c r="S867" s="11"/>
      <c r="T867" s="376">
        <f t="shared" si="52"/>
        <v>323.27118644067798</v>
      </c>
      <c r="U867" s="11"/>
      <c r="V867" s="11"/>
      <c r="W867" s="11"/>
      <c r="Y867" s="185">
        <v>3990.0500000000006</v>
      </c>
      <c r="Z867" s="185">
        <f t="shared" si="53"/>
        <v>6968.48</v>
      </c>
      <c r="AA867" s="377"/>
      <c r="AB867" s="185">
        <f t="shared" si="54"/>
        <v>3195.2</v>
      </c>
      <c r="AC867" s="185">
        <v>4462.0600000000004</v>
      </c>
      <c r="AD867" s="185"/>
      <c r="AE867" s="4"/>
      <c r="AF867" s="4"/>
    </row>
    <row r="868" spans="1:32">
      <c r="A868" s="56"/>
      <c r="B868" s="11"/>
      <c r="C868" s="11" t="s">
        <v>235</v>
      </c>
      <c r="D868" s="11"/>
      <c r="E868" s="11" t="s">
        <v>92</v>
      </c>
      <c r="F868" s="11">
        <v>1348</v>
      </c>
      <c r="G868" s="11"/>
      <c r="H868" s="11"/>
      <c r="I868" s="11"/>
      <c r="J868" s="375">
        <v>261.69</v>
      </c>
      <c r="K868" s="11"/>
      <c r="M868" s="11">
        <v>1</v>
      </c>
      <c r="N868" s="70"/>
      <c r="P868" s="190">
        <f t="shared" si="42"/>
        <v>261.69</v>
      </c>
      <c r="Q868" s="11"/>
      <c r="R868" s="11"/>
      <c r="S868" s="11"/>
      <c r="T868" s="376">
        <f t="shared" si="52"/>
        <v>1348</v>
      </c>
      <c r="U868" s="11"/>
      <c r="V868" s="11"/>
      <c r="W868" s="11"/>
      <c r="Y868" s="185">
        <v>261.69</v>
      </c>
      <c r="Z868" s="185">
        <f t="shared" si="53"/>
        <v>457.03</v>
      </c>
      <c r="AA868" s="377"/>
      <c r="AB868" s="185">
        <f t="shared" si="54"/>
        <v>209.56</v>
      </c>
      <c r="AC868" s="185">
        <v>292.64999999999998</v>
      </c>
      <c r="AD868" s="185"/>
      <c r="AE868" s="4"/>
      <c r="AF868" s="4"/>
    </row>
    <row r="869" spans="1:32">
      <c r="A869" s="56"/>
      <c r="B869" s="11"/>
      <c r="C869" s="11" t="s">
        <v>235</v>
      </c>
      <c r="D869" s="11"/>
      <c r="E869" s="11" t="s">
        <v>195</v>
      </c>
      <c r="F869" s="11">
        <v>537658</v>
      </c>
      <c r="G869" s="11"/>
      <c r="H869" s="11"/>
      <c r="I869" s="11"/>
      <c r="J869" s="375">
        <v>103331.33999999992</v>
      </c>
      <c r="K869" s="11"/>
      <c r="M869" s="11">
        <v>897</v>
      </c>
      <c r="N869" s="70"/>
      <c r="P869" s="190">
        <f t="shared" si="42"/>
        <v>115.19658862876246</v>
      </c>
      <c r="Q869" s="11"/>
      <c r="R869" s="11"/>
      <c r="S869" s="11"/>
      <c r="T869" s="376">
        <f t="shared" si="52"/>
        <v>599.39576365663322</v>
      </c>
      <c r="U869" s="11"/>
      <c r="V869" s="11"/>
      <c r="W869" s="11"/>
      <c r="Y869" s="185">
        <v>103331.33999999992</v>
      </c>
      <c r="Z869" s="185">
        <f t="shared" si="53"/>
        <v>180464.46</v>
      </c>
      <c r="AA869" s="377"/>
      <c r="AB869" s="185">
        <f t="shared" si="54"/>
        <v>82746.95</v>
      </c>
      <c r="AC869" s="185">
        <v>115555.09</v>
      </c>
      <c r="AD869" s="185"/>
      <c r="AE869" s="4"/>
      <c r="AF869" s="4"/>
    </row>
    <row r="870" spans="1:32">
      <c r="A870" s="56"/>
      <c r="B870" s="11"/>
      <c r="C870" s="11" t="s">
        <v>236</v>
      </c>
      <c r="D870" s="11"/>
      <c r="E870" s="11" t="s">
        <v>237</v>
      </c>
      <c r="F870" s="11">
        <v>504909</v>
      </c>
      <c r="G870" s="11"/>
      <c r="H870" s="11"/>
      <c r="I870" s="11"/>
      <c r="J870" s="375">
        <v>96982.40999999996</v>
      </c>
      <c r="K870" s="11"/>
      <c r="M870" s="11">
        <v>916</v>
      </c>
      <c r="N870" s="70"/>
      <c r="P870" s="190">
        <f t="shared" si="42"/>
        <v>105.87599344978162</v>
      </c>
      <c r="Q870" s="11"/>
      <c r="R870" s="11"/>
      <c r="S870" s="11"/>
      <c r="T870" s="376">
        <f t="shared" si="52"/>
        <v>551.2106986899563</v>
      </c>
      <c r="U870" s="11"/>
      <c r="V870" s="11"/>
      <c r="W870" s="11"/>
      <c r="Y870" s="185">
        <v>96982.40999999996</v>
      </c>
      <c r="Z870" s="185">
        <f t="shared" si="53"/>
        <v>169376.28</v>
      </c>
      <c r="AA870" s="377"/>
      <c r="AB870" s="185">
        <f t="shared" si="54"/>
        <v>77662.77</v>
      </c>
      <c r="AC870" s="185">
        <v>108455.11</v>
      </c>
      <c r="AD870" s="185"/>
      <c r="AE870" s="4"/>
      <c r="AF870" s="4"/>
    </row>
    <row r="871" spans="1:32">
      <c r="A871" s="56"/>
      <c r="B871" s="11"/>
      <c r="C871" s="11" t="s">
        <v>238</v>
      </c>
      <c r="D871" s="11"/>
      <c r="E871" s="11" t="s">
        <v>239</v>
      </c>
      <c r="F871" s="11">
        <v>1391206</v>
      </c>
      <c r="G871" s="11"/>
      <c r="H871" s="11"/>
      <c r="I871" s="11"/>
      <c r="J871" s="375">
        <v>266896.02000000019</v>
      </c>
      <c r="K871" s="11"/>
      <c r="M871" s="11">
        <v>2016</v>
      </c>
      <c r="N871" s="70"/>
      <c r="P871" s="190">
        <f t="shared" si="42"/>
        <v>132.38889880952391</v>
      </c>
      <c r="Q871" s="11"/>
      <c r="R871" s="11"/>
      <c r="S871" s="11"/>
      <c r="T871" s="376">
        <f t="shared" si="52"/>
        <v>690.08234126984132</v>
      </c>
      <c r="U871" s="11"/>
      <c r="V871" s="11"/>
      <c r="W871" s="11"/>
      <c r="Y871" s="185">
        <v>266896.02000000019</v>
      </c>
      <c r="Z871" s="185">
        <f t="shared" si="53"/>
        <v>466124.27</v>
      </c>
      <c r="AA871" s="377"/>
      <c r="AB871" s="185">
        <f t="shared" si="54"/>
        <v>213728.3</v>
      </c>
      <c r="AC871" s="185">
        <v>298468.93</v>
      </c>
      <c r="AD871" s="185"/>
      <c r="AE871" s="4"/>
      <c r="AF871" s="4"/>
    </row>
    <row r="872" spans="1:32">
      <c r="A872" s="56"/>
      <c r="B872" s="11"/>
      <c r="C872" s="11" t="s">
        <v>240</v>
      </c>
      <c r="D872" s="11"/>
      <c r="E872" s="11" t="s">
        <v>107</v>
      </c>
      <c r="F872" s="11">
        <v>3357506</v>
      </c>
      <c r="G872" s="11"/>
      <c r="H872" s="11"/>
      <c r="I872" s="11"/>
      <c r="J872" s="375">
        <v>631996.82000000053</v>
      </c>
      <c r="K872" s="11"/>
      <c r="M872" s="11">
        <v>7649</v>
      </c>
      <c r="N872" s="70"/>
      <c r="P872" s="190">
        <f t="shared" si="42"/>
        <v>82.624764021440782</v>
      </c>
      <c r="Q872" s="11"/>
      <c r="R872" s="11"/>
      <c r="S872" s="11"/>
      <c r="T872" s="376">
        <f t="shared" si="52"/>
        <v>438.94705190220947</v>
      </c>
      <c r="U872" s="11"/>
      <c r="V872" s="11"/>
      <c r="W872" s="11"/>
      <c r="Y872" s="185">
        <v>631996.82000000053</v>
      </c>
      <c r="Z872" s="185">
        <f t="shared" si="53"/>
        <v>1103759.6499999999</v>
      </c>
      <c r="AA872" s="377"/>
      <c r="AB872" s="185">
        <f t="shared" si="54"/>
        <v>506098.23</v>
      </c>
      <c r="AC872" s="185">
        <v>706759.94</v>
      </c>
      <c r="AD872" s="185"/>
      <c r="AE872" s="4"/>
      <c r="AF872" s="4"/>
    </row>
    <row r="873" spans="1:32">
      <c r="A873" s="56"/>
      <c r="B873" s="11"/>
      <c r="C873" s="11" t="s">
        <v>240</v>
      </c>
      <c r="D873" s="11"/>
      <c r="E873" s="11" t="s">
        <v>155</v>
      </c>
      <c r="F873" s="11">
        <v>10</v>
      </c>
      <c r="G873" s="11"/>
      <c r="H873" s="11"/>
      <c r="I873" s="11"/>
      <c r="J873" s="375">
        <v>7.93</v>
      </c>
      <c r="K873" s="11"/>
      <c r="M873" s="11">
        <v>1</v>
      </c>
      <c r="N873" s="70"/>
      <c r="P873" s="190">
        <f t="shared" si="42"/>
        <v>7.93</v>
      </c>
      <c r="Q873" s="11"/>
      <c r="R873" s="11"/>
      <c r="S873" s="11"/>
      <c r="T873" s="376">
        <f t="shared" si="52"/>
        <v>10</v>
      </c>
      <c r="U873" s="11"/>
      <c r="V873" s="11"/>
      <c r="W873" s="11"/>
      <c r="Y873" s="185">
        <v>7.93</v>
      </c>
      <c r="Z873" s="185">
        <f t="shared" si="53"/>
        <v>13.85</v>
      </c>
      <c r="AA873" s="377"/>
      <c r="AB873" s="185">
        <f t="shared" si="54"/>
        <v>6.35</v>
      </c>
      <c r="AC873" s="185">
        <v>8.8699999999999992</v>
      </c>
      <c r="AD873" s="185"/>
      <c r="AE873" s="4"/>
      <c r="AF873" s="4"/>
    </row>
    <row r="874" spans="1:32">
      <c r="A874" s="56"/>
      <c r="B874" s="11"/>
      <c r="C874" s="11" t="s">
        <v>240</v>
      </c>
      <c r="D874" s="11"/>
      <c r="E874" s="11" t="s">
        <v>1409</v>
      </c>
      <c r="F874" s="11">
        <v>219</v>
      </c>
      <c r="G874" s="11"/>
      <c r="H874" s="11"/>
      <c r="I874" s="11"/>
      <c r="J874" s="375">
        <v>46.89</v>
      </c>
      <c r="K874" s="11"/>
      <c r="M874" s="11">
        <v>1</v>
      </c>
      <c r="N874" s="70"/>
      <c r="P874" s="190">
        <f t="shared" si="42"/>
        <v>46.89</v>
      </c>
      <c r="Q874" s="11"/>
      <c r="R874" s="11"/>
      <c r="S874" s="11"/>
      <c r="T874" s="376">
        <f t="shared" si="52"/>
        <v>219</v>
      </c>
      <c r="U874" s="11"/>
      <c r="V874" s="11"/>
      <c r="W874" s="11"/>
      <c r="Y874" s="185">
        <v>46.89</v>
      </c>
      <c r="Z874" s="185">
        <f t="shared" si="53"/>
        <v>81.89</v>
      </c>
      <c r="AA874" s="377"/>
      <c r="AB874" s="185">
        <f t="shared" si="54"/>
        <v>37.549999999999997</v>
      </c>
      <c r="AC874" s="185">
        <v>52.44</v>
      </c>
      <c r="AD874" s="185"/>
      <c r="AE874" s="4"/>
      <c r="AF874" s="4"/>
    </row>
    <row r="875" spans="1:32">
      <c r="A875" s="56"/>
      <c r="B875" s="11"/>
      <c r="C875" s="11" t="s">
        <v>240</v>
      </c>
      <c r="D875" s="11"/>
      <c r="E875" s="11" t="s">
        <v>294</v>
      </c>
      <c r="F875" s="11">
        <v>379</v>
      </c>
      <c r="G875" s="11"/>
      <c r="H875" s="11"/>
      <c r="I875" s="11"/>
      <c r="J875" s="375">
        <v>82.160000000000011</v>
      </c>
      <c r="K875" s="11"/>
      <c r="M875" s="11">
        <v>2</v>
      </c>
      <c r="N875" s="70"/>
      <c r="P875" s="190">
        <f t="shared" si="42"/>
        <v>41.080000000000005</v>
      </c>
      <c r="Q875" s="11"/>
      <c r="R875" s="11"/>
      <c r="S875" s="11"/>
      <c r="T875" s="376">
        <f t="shared" si="52"/>
        <v>189.5</v>
      </c>
      <c r="U875" s="11"/>
      <c r="V875" s="11"/>
      <c r="W875" s="11"/>
      <c r="Y875" s="185">
        <v>82.160000000000011</v>
      </c>
      <c r="Z875" s="185">
        <f t="shared" si="53"/>
        <v>143.49</v>
      </c>
      <c r="AA875" s="377"/>
      <c r="AB875" s="185">
        <f t="shared" si="54"/>
        <v>65.790000000000006</v>
      </c>
      <c r="AC875" s="185">
        <v>91.88</v>
      </c>
      <c r="AD875" s="185"/>
      <c r="AE875" s="4"/>
      <c r="AF875" s="4"/>
    </row>
    <row r="876" spans="1:32">
      <c r="A876" s="56"/>
      <c r="B876" s="11"/>
      <c r="C876" s="11" t="s">
        <v>240</v>
      </c>
      <c r="D876" s="11"/>
      <c r="E876" s="11" t="s">
        <v>223</v>
      </c>
      <c r="F876" s="11">
        <v>456</v>
      </c>
      <c r="G876" s="11"/>
      <c r="H876" s="11"/>
      <c r="I876" s="11"/>
      <c r="J876" s="375">
        <v>97.05</v>
      </c>
      <c r="K876" s="11"/>
      <c r="M876" s="11">
        <v>2</v>
      </c>
      <c r="N876" s="70"/>
      <c r="P876" s="190">
        <f t="shared" si="42"/>
        <v>48.524999999999999</v>
      </c>
      <c r="Q876" s="11"/>
      <c r="R876" s="11"/>
      <c r="S876" s="11"/>
      <c r="T876" s="376">
        <f t="shared" si="52"/>
        <v>228</v>
      </c>
      <c r="U876" s="11"/>
      <c r="V876" s="11"/>
      <c r="W876" s="11"/>
      <c r="Y876" s="185">
        <v>97.05</v>
      </c>
      <c r="Z876" s="185">
        <f t="shared" si="53"/>
        <v>169.49</v>
      </c>
      <c r="AA876" s="377"/>
      <c r="AB876" s="185">
        <f t="shared" si="54"/>
        <v>77.72</v>
      </c>
      <c r="AC876" s="185">
        <v>108.53</v>
      </c>
      <c r="AD876" s="185"/>
      <c r="AE876" s="4"/>
      <c r="AF876" s="4"/>
    </row>
    <row r="877" spans="1:32">
      <c r="A877" s="56"/>
      <c r="B877" s="11"/>
      <c r="C877" s="11" t="s">
        <v>241</v>
      </c>
      <c r="D877" s="11"/>
      <c r="E877" s="11" t="s">
        <v>143</v>
      </c>
      <c r="F877" s="11">
        <v>1582</v>
      </c>
      <c r="G877" s="11"/>
      <c r="H877" s="11"/>
      <c r="I877" s="11"/>
      <c r="J877" s="375">
        <v>314.60000000000002</v>
      </c>
      <c r="K877" s="11"/>
      <c r="M877" s="11">
        <v>2</v>
      </c>
      <c r="N877" s="70"/>
      <c r="P877" s="190">
        <f t="shared" si="42"/>
        <v>157.30000000000001</v>
      </c>
      <c r="Q877" s="11"/>
      <c r="R877" s="11"/>
      <c r="S877" s="11"/>
      <c r="T877" s="376">
        <f t="shared" si="52"/>
        <v>791</v>
      </c>
      <c r="U877" s="11"/>
      <c r="V877" s="11"/>
      <c r="W877" s="11"/>
      <c r="Y877" s="185">
        <v>314.60000000000002</v>
      </c>
      <c r="Z877" s="185">
        <f t="shared" si="53"/>
        <v>549.44000000000005</v>
      </c>
      <c r="AA877" s="377"/>
      <c r="AB877" s="185">
        <f t="shared" si="54"/>
        <v>251.93</v>
      </c>
      <c r="AC877" s="185">
        <v>351.82</v>
      </c>
      <c r="AD877" s="185"/>
      <c r="AE877" s="4"/>
      <c r="AF877" s="4"/>
    </row>
    <row r="878" spans="1:32">
      <c r="A878" s="56"/>
      <c r="B878" s="11"/>
      <c r="C878" s="11" t="s">
        <v>241</v>
      </c>
      <c r="D878" s="11"/>
      <c r="E878" s="11" t="s">
        <v>242</v>
      </c>
      <c r="F878" s="11">
        <v>176786</v>
      </c>
      <c r="G878" s="11"/>
      <c r="H878" s="11"/>
      <c r="I878" s="11"/>
      <c r="J878" s="375">
        <v>32770.319999999985</v>
      </c>
      <c r="K878" s="11"/>
      <c r="M878" s="11">
        <v>289</v>
      </c>
      <c r="N878" s="70"/>
      <c r="P878" s="190">
        <f t="shared" si="42"/>
        <v>113.39211072664355</v>
      </c>
      <c r="Q878" s="11"/>
      <c r="R878" s="11"/>
      <c r="S878" s="11"/>
      <c r="T878" s="376">
        <f t="shared" si="52"/>
        <v>611.71626297577859</v>
      </c>
      <c r="U878" s="11"/>
      <c r="V878" s="11"/>
      <c r="W878" s="11"/>
      <c r="Y878" s="185">
        <v>32770.319999999985</v>
      </c>
      <c r="Z878" s="185">
        <f t="shared" si="53"/>
        <v>57232.18</v>
      </c>
      <c r="AA878" s="377"/>
      <c r="AB878" s="185">
        <f t="shared" si="54"/>
        <v>26242.22</v>
      </c>
      <c r="AC878" s="185">
        <v>36646.94</v>
      </c>
      <c r="AD878" s="185"/>
      <c r="AE878" s="4"/>
      <c r="AF878" s="4"/>
    </row>
    <row r="879" spans="1:32">
      <c r="A879" s="56"/>
      <c r="B879" s="11"/>
      <c r="C879" s="11" t="s">
        <v>528</v>
      </c>
      <c r="D879" s="11"/>
      <c r="E879" s="11" t="s">
        <v>136</v>
      </c>
      <c r="F879" s="11">
        <v>3408</v>
      </c>
      <c r="G879" s="11"/>
      <c r="H879" s="11"/>
      <c r="I879" s="11"/>
      <c r="J879" s="375">
        <v>677.68</v>
      </c>
      <c r="K879" s="11"/>
      <c r="M879" s="11">
        <v>6</v>
      </c>
      <c r="N879" s="70"/>
      <c r="P879" s="190">
        <f t="shared" si="42"/>
        <v>112.94666666666666</v>
      </c>
      <c r="Q879" s="11"/>
      <c r="R879" s="11"/>
      <c r="S879" s="11"/>
      <c r="T879" s="376">
        <f t="shared" si="52"/>
        <v>568</v>
      </c>
      <c r="U879" s="11"/>
      <c r="V879" s="11"/>
      <c r="W879" s="11"/>
      <c r="Y879" s="185">
        <v>677.68</v>
      </c>
      <c r="Z879" s="185">
        <f t="shared" si="53"/>
        <v>1183.54</v>
      </c>
      <c r="AA879" s="377"/>
      <c r="AB879" s="185">
        <f t="shared" si="54"/>
        <v>542.67999999999995</v>
      </c>
      <c r="AC879" s="185">
        <v>757.85</v>
      </c>
      <c r="AD879" s="185"/>
      <c r="AE879" s="4"/>
      <c r="AF879" s="4"/>
    </row>
    <row r="880" spans="1:32">
      <c r="A880" s="56"/>
      <c r="B880" s="11"/>
      <c r="C880" s="11" t="s">
        <v>243</v>
      </c>
      <c r="D880" s="11"/>
      <c r="E880" s="11" t="s">
        <v>244</v>
      </c>
      <c r="F880" s="11">
        <v>21965</v>
      </c>
      <c r="G880" s="11"/>
      <c r="H880" s="11"/>
      <c r="I880" s="11"/>
      <c r="J880" s="375">
        <v>4536.9099999999989</v>
      </c>
      <c r="K880" s="11"/>
      <c r="M880" s="11">
        <v>51</v>
      </c>
      <c r="N880" s="70"/>
      <c r="P880" s="190">
        <f t="shared" si="42"/>
        <v>88.959019607843118</v>
      </c>
      <c r="Q880" s="11"/>
      <c r="R880" s="11"/>
      <c r="S880" s="11"/>
      <c r="T880" s="376">
        <f t="shared" si="52"/>
        <v>430.68627450980392</v>
      </c>
      <c r="U880" s="11"/>
      <c r="V880" s="11"/>
      <c r="W880" s="11"/>
      <c r="Y880" s="185">
        <v>4536.9099999999989</v>
      </c>
      <c r="Z880" s="185">
        <f t="shared" si="53"/>
        <v>7923.55</v>
      </c>
      <c r="AA880" s="377"/>
      <c r="AB880" s="185">
        <f t="shared" si="54"/>
        <v>3633.12</v>
      </c>
      <c r="AC880" s="185">
        <v>5073.6099999999997</v>
      </c>
      <c r="AD880" s="185"/>
      <c r="AE880" s="4"/>
      <c r="AF880" s="4"/>
    </row>
    <row r="881" spans="1:32">
      <c r="A881" s="56"/>
      <c r="B881" s="11"/>
      <c r="C881" s="11" t="s">
        <v>245</v>
      </c>
      <c r="D881" s="11"/>
      <c r="E881" s="11" t="s">
        <v>195</v>
      </c>
      <c r="F881" s="11">
        <v>115905</v>
      </c>
      <c r="G881" s="11"/>
      <c r="H881" s="11"/>
      <c r="I881" s="11"/>
      <c r="J881" s="375">
        <v>23244.76000000002</v>
      </c>
      <c r="K881" s="11"/>
      <c r="M881" s="11">
        <v>396</v>
      </c>
      <c r="N881" s="70"/>
      <c r="P881" s="190">
        <f t="shared" si="42"/>
        <v>58.698888888888938</v>
      </c>
      <c r="Q881" s="11"/>
      <c r="R881" s="11"/>
      <c r="S881" s="11"/>
      <c r="T881" s="376">
        <f t="shared" si="52"/>
        <v>292.68939393939394</v>
      </c>
      <c r="U881" s="11"/>
      <c r="V881" s="11"/>
      <c r="W881" s="11"/>
      <c r="Y881" s="185">
        <v>23244.76000000002</v>
      </c>
      <c r="Z881" s="185">
        <f t="shared" si="53"/>
        <v>40596.129999999997</v>
      </c>
      <c r="AA881" s="377"/>
      <c r="AB881" s="185">
        <f t="shared" si="54"/>
        <v>18614.23</v>
      </c>
      <c r="AC881" s="185">
        <v>25994.54</v>
      </c>
      <c r="AD881" s="185"/>
      <c r="AE881" s="4"/>
      <c r="AF881" s="4"/>
    </row>
    <row r="882" spans="1:32">
      <c r="A882" s="56"/>
      <c r="B882" s="11"/>
      <c r="C882" s="11" t="s">
        <v>246</v>
      </c>
      <c r="D882" s="11"/>
      <c r="E882" s="11" t="s">
        <v>143</v>
      </c>
      <c r="F882" s="11">
        <v>308</v>
      </c>
      <c r="G882" s="11"/>
      <c r="H882" s="11"/>
      <c r="I882" s="11"/>
      <c r="J882" s="375">
        <v>62.93</v>
      </c>
      <c r="K882" s="11"/>
      <c r="M882" s="11">
        <v>1</v>
      </c>
      <c r="N882" s="70"/>
      <c r="P882" s="190">
        <f t="shared" si="42"/>
        <v>62.93</v>
      </c>
      <c r="Q882" s="11"/>
      <c r="R882" s="11"/>
      <c r="S882" s="11"/>
      <c r="T882" s="376">
        <f t="shared" si="52"/>
        <v>308</v>
      </c>
      <c r="U882" s="11"/>
      <c r="V882" s="11"/>
      <c r="W882" s="11"/>
      <c r="Y882" s="185">
        <v>62.93</v>
      </c>
      <c r="Z882" s="185">
        <f t="shared" si="53"/>
        <v>109.9</v>
      </c>
      <c r="AA882" s="377"/>
      <c r="AB882" s="185">
        <f t="shared" si="54"/>
        <v>50.39</v>
      </c>
      <c r="AC882" s="185">
        <v>70.37</v>
      </c>
      <c r="AD882" s="185"/>
      <c r="AE882" s="4"/>
      <c r="AF882" s="4"/>
    </row>
    <row r="883" spans="1:32">
      <c r="A883" s="56"/>
      <c r="B883" s="11"/>
      <c r="C883" s="11" t="s">
        <v>246</v>
      </c>
      <c r="D883" s="11"/>
      <c r="E883" s="11" t="s">
        <v>247</v>
      </c>
      <c r="F883" s="11">
        <v>215967</v>
      </c>
      <c r="G883" s="11"/>
      <c r="H883" s="11"/>
      <c r="I883" s="11"/>
      <c r="J883" s="375">
        <v>40242.520000000004</v>
      </c>
      <c r="K883" s="11"/>
      <c r="M883" s="11">
        <v>488</v>
      </c>
      <c r="N883" s="70"/>
      <c r="P883" s="190">
        <f t="shared" si="42"/>
        <v>82.46418032786886</v>
      </c>
      <c r="Q883" s="11"/>
      <c r="R883" s="11"/>
      <c r="S883" s="11"/>
      <c r="T883" s="376">
        <f t="shared" si="52"/>
        <v>442.55532786885249</v>
      </c>
      <c r="U883" s="11"/>
      <c r="V883" s="11"/>
      <c r="W883" s="11"/>
      <c r="Y883" s="185">
        <v>40242.520000000004</v>
      </c>
      <c r="Z883" s="185">
        <f t="shared" si="53"/>
        <v>70282.11</v>
      </c>
      <c r="AA883" s="377"/>
      <c r="AB883" s="185">
        <f t="shared" si="54"/>
        <v>32225.9</v>
      </c>
      <c r="AC883" s="185">
        <v>45003.08</v>
      </c>
      <c r="AD883" s="185"/>
      <c r="AE883" s="4"/>
      <c r="AF883" s="4"/>
    </row>
    <row r="884" spans="1:32">
      <c r="A884" s="56"/>
      <c r="B884" s="11"/>
      <c r="C884" s="11" t="s">
        <v>529</v>
      </c>
      <c r="D884" s="11"/>
      <c r="E884" s="11" t="s">
        <v>343</v>
      </c>
      <c r="F884" s="11">
        <v>204</v>
      </c>
      <c r="G884" s="11"/>
      <c r="H884" s="11"/>
      <c r="I884" s="11"/>
      <c r="J884" s="375">
        <v>49.440000000000005</v>
      </c>
      <c r="K884" s="11"/>
      <c r="M884" s="11">
        <v>2</v>
      </c>
      <c r="N884" s="70"/>
      <c r="P884" s="190">
        <f t="shared" si="42"/>
        <v>24.720000000000002</v>
      </c>
      <c r="Q884" s="11"/>
      <c r="R884" s="11"/>
      <c r="S884" s="11"/>
      <c r="T884" s="376">
        <f t="shared" si="52"/>
        <v>102</v>
      </c>
      <c r="U884" s="11"/>
      <c r="V884" s="11"/>
      <c r="W884" s="11"/>
      <c r="Y884" s="185">
        <v>49.440000000000005</v>
      </c>
      <c r="Z884" s="185">
        <f t="shared" si="53"/>
        <v>86.35</v>
      </c>
      <c r="AA884" s="377"/>
      <c r="AB884" s="185">
        <f t="shared" si="54"/>
        <v>39.590000000000003</v>
      </c>
      <c r="AC884" s="185">
        <v>55.29</v>
      </c>
      <c r="AD884" s="185"/>
      <c r="AE884" s="4"/>
      <c r="AF884" s="4"/>
    </row>
    <row r="885" spans="1:32">
      <c r="A885" s="56"/>
      <c r="B885" s="11"/>
      <c r="C885" s="11" t="s">
        <v>248</v>
      </c>
      <c r="D885" s="11"/>
      <c r="E885" s="11" t="s">
        <v>249</v>
      </c>
      <c r="F885" s="11">
        <v>183781</v>
      </c>
      <c r="G885" s="11"/>
      <c r="H885" s="11"/>
      <c r="I885" s="11"/>
      <c r="J885" s="375">
        <v>34283.680000000022</v>
      </c>
      <c r="K885" s="11"/>
      <c r="M885" s="11">
        <v>294</v>
      </c>
      <c r="N885" s="70"/>
      <c r="P885" s="190">
        <f t="shared" si="42"/>
        <v>116.61115646258511</v>
      </c>
      <c r="Q885" s="11"/>
      <c r="R885" s="11"/>
      <c r="S885" s="11"/>
      <c r="T885" s="376">
        <f t="shared" si="52"/>
        <v>625.10544217687072</v>
      </c>
      <c r="U885" s="11"/>
      <c r="V885" s="11"/>
      <c r="W885" s="11"/>
      <c r="Y885" s="185">
        <v>34283.680000000022</v>
      </c>
      <c r="Z885" s="185">
        <f t="shared" si="53"/>
        <v>59875.21</v>
      </c>
      <c r="AA885" s="377"/>
      <c r="AB885" s="185">
        <f t="shared" si="54"/>
        <v>27454.11</v>
      </c>
      <c r="AC885" s="185">
        <v>38339.33</v>
      </c>
      <c r="AD885" s="185"/>
      <c r="AE885" s="4"/>
      <c r="AF885" s="4"/>
    </row>
    <row r="886" spans="1:32">
      <c r="A886" s="56"/>
      <c r="B886" s="11"/>
      <c r="C886" s="11" t="s">
        <v>250</v>
      </c>
      <c r="D886" s="11"/>
      <c r="E886" s="11" t="s">
        <v>251</v>
      </c>
      <c r="F886" s="11">
        <v>100941</v>
      </c>
      <c r="G886" s="11"/>
      <c r="H886" s="11"/>
      <c r="I886" s="11"/>
      <c r="J886" s="375">
        <v>18954.490000000002</v>
      </c>
      <c r="K886" s="11"/>
      <c r="M886" s="11">
        <v>224</v>
      </c>
      <c r="N886" s="70"/>
      <c r="P886" s="190">
        <f t="shared" si="42"/>
        <v>84.618258928571436</v>
      </c>
      <c r="Q886" s="11"/>
      <c r="R886" s="11"/>
      <c r="S886" s="11"/>
      <c r="T886" s="376">
        <f t="shared" si="52"/>
        <v>450.62946428571428</v>
      </c>
      <c r="U886" s="11"/>
      <c r="V886" s="11"/>
      <c r="W886" s="11"/>
      <c r="Y886" s="185">
        <v>18954.490000000002</v>
      </c>
      <c r="Z886" s="185">
        <f t="shared" si="53"/>
        <v>33103.33</v>
      </c>
      <c r="AA886" s="377"/>
      <c r="AB886" s="185">
        <f t="shared" si="54"/>
        <v>15178.61</v>
      </c>
      <c r="AC886" s="185">
        <v>21196.74</v>
      </c>
      <c r="AD886" s="185"/>
      <c r="AE886" s="4"/>
      <c r="AF886" s="4"/>
    </row>
    <row r="887" spans="1:32">
      <c r="A887" s="56"/>
      <c r="B887" s="11"/>
      <c r="C887" s="11" t="s">
        <v>462</v>
      </c>
      <c r="D887" s="11"/>
      <c r="E887" s="11" t="s">
        <v>371</v>
      </c>
      <c r="F887" s="11">
        <v>12128</v>
      </c>
      <c r="G887" s="11"/>
      <c r="H887" s="11"/>
      <c r="I887" s="11"/>
      <c r="J887" s="375">
        <v>1879.0600000000002</v>
      </c>
      <c r="K887" s="11"/>
      <c r="M887" s="11">
        <v>20</v>
      </c>
      <c r="N887" s="70"/>
      <c r="P887" s="190">
        <f t="shared" si="42"/>
        <v>93.953000000000003</v>
      </c>
      <c r="Q887" s="11"/>
      <c r="R887" s="11"/>
      <c r="S887" s="11"/>
      <c r="T887" s="376">
        <f t="shared" si="52"/>
        <v>606.4</v>
      </c>
      <c r="U887" s="11"/>
      <c r="V887" s="11"/>
      <c r="W887" s="11"/>
      <c r="Y887" s="185">
        <v>1879.0600000000002</v>
      </c>
      <c r="Z887" s="185">
        <f t="shared" si="53"/>
        <v>3281.71</v>
      </c>
      <c r="AA887" s="377"/>
      <c r="AB887" s="185">
        <f t="shared" si="54"/>
        <v>1504.74</v>
      </c>
      <c r="AC887" s="185">
        <v>2101.35</v>
      </c>
      <c r="AD887" s="185"/>
      <c r="AE887" s="4"/>
      <c r="AF887" s="4"/>
    </row>
    <row r="888" spans="1:32">
      <c r="A888" s="56"/>
      <c r="B888" s="11"/>
      <c r="C888" s="11" t="s">
        <v>252</v>
      </c>
      <c r="D888" s="11"/>
      <c r="E888" s="11" t="s">
        <v>98</v>
      </c>
      <c r="F888" s="11">
        <v>3460185</v>
      </c>
      <c r="G888" s="11"/>
      <c r="H888" s="11"/>
      <c r="I888" s="11"/>
      <c r="J888" s="375">
        <v>658368.71999999834</v>
      </c>
      <c r="K888" s="11"/>
      <c r="M888" s="11">
        <v>6465</v>
      </c>
      <c r="N888" s="70"/>
      <c r="P888" s="190">
        <f t="shared" si="42"/>
        <v>101.83584222737794</v>
      </c>
      <c r="Q888" s="11"/>
      <c r="R888" s="11"/>
      <c r="S888" s="11"/>
      <c r="T888" s="376">
        <f t="shared" si="52"/>
        <v>535.2180974477958</v>
      </c>
      <c r="U888" s="11"/>
      <c r="V888" s="11"/>
      <c r="W888" s="11"/>
      <c r="Y888" s="185">
        <v>658368.71999999834</v>
      </c>
      <c r="Z888" s="185">
        <f t="shared" si="53"/>
        <v>1149817.22</v>
      </c>
      <c r="AA888" s="377"/>
      <c r="AB888" s="185">
        <f t="shared" si="54"/>
        <v>527216.65</v>
      </c>
      <c r="AC888" s="185">
        <v>736251.54</v>
      </c>
      <c r="AD888" s="185"/>
      <c r="AE888" s="4"/>
      <c r="AF888" s="4"/>
    </row>
    <row r="889" spans="1:32">
      <c r="A889" s="56"/>
      <c r="B889" s="11"/>
      <c r="C889" s="11" t="s">
        <v>252</v>
      </c>
      <c r="D889" s="11"/>
      <c r="E889" s="11" t="s">
        <v>155</v>
      </c>
      <c r="F889" s="11">
        <v>853</v>
      </c>
      <c r="G889" s="11"/>
      <c r="H889" s="11"/>
      <c r="I889" s="11"/>
      <c r="J889" s="375">
        <v>171.24</v>
      </c>
      <c r="K889" s="11"/>
      <c r="M889" s="11">
        <v>2</v>
      </c>
      <c r="N889" s="70"/>
      <c r="P889" s="190">
        <f t="shared" si="42"/>
        <v>85.62</v>
      </c>
      <c r="Q889" s="11"/>
      <c r="R889" s="11"/>
      <c r="S889" s="11"/>
      <c r="T889" s="376">
        <f t="shared" si="52"/>
        <v>426.5</v>
      </c>
      <c r="U889" s="11"/>
      <c r="V889" s="11"/>
      <c r="W889" s="11"/>
      <c r="Y889" s="185">
        <v>171.24</v>
      </c>
      <c r="Z889" s="185">
        <f t="shared" si="53"/>
        <v>299.06</v>
      </c>
      <c r="AA889" s="377"/>
      <c r="AB889" s="185">
        <f t="shared" si="54"/>
        <v>137.13</v>
      </c>
      <c r="AC889" s="185">
        <v>191.5</v>
      </c>
      <c r="AD889" s="185"/>
      <c r="AE889" s="4"/>
      <c r="AF889" s="4"/>
    </row>
    <row r="890" spans="1:32">
      <c r="A890" s="56"/>
      <c r="B890" s="11"/>
      <c r="C890" s="11" t="s">
        <v>253</v>
      </c>
      <c r="D890" s="11"/>
      <c r="E890" s="11" t="s">
        <v>254</v>
      </c>
      <c r="F890" s="11">
        <v>78777</v>
      </c>
      <c r="G890" s="11"/>
      <c r="H890" s="11"/>
      <c r="I890" s="11"/>
      <c r="J890" s="375">
        <v>15124.190000000004</v>
      </c>
      <c r="K890" s="11"/>
      <c r="M890" s="11">
        <v>160</v>
      </c>
      <c r="N890" s="70"/>
      <c r="P890" s="190">
        <f t="shared" si="42"/>
        <v>94.52618750000002</v>
      </c>
      <c r="Q890" s="11"/>
      <c r="R890" s="11"/>
      <c r="S890" s="11"/>
      <c r="T890" s="376">
        <f t="shared" si="52"/>
        <v>492.35624999999999</v>
      </c>
      <c r="U890" s="11"/>
      <c r="V890" s="11"/>
      <c r="W890" s="11"/>
      <c r="Y890" s="185">
        <v>15124.190000000004</v>
      </c>
      <c r="Z890" s="185">
        <f t="shared" si="53"/>
        <v>26413.85</v>
      </c>
      <c r="AA890" s="377"/>
      <c r="AB890" s="185">
        <f t="shared" si="54"/>
        <v>12111.34</v>
      </c>
      <c r="AC890" s="185">
        <v>16913.330000000002</v>
      </c>
      <c r="AD890" s="185"/>
      <c r="AE890" s="4"/>
      <c r="AF890" s="4"/>
    </row>
    <row r="891" spans="1:32">
      <c r="A891" s="56"/>
      <c r="B891" s="11"/>
      <c r="C891" s="11" t="s">
        <v>255</v>
      </c>
      <c r="D891" s="11"/>
      <c r="E891" s="11" t="s">
        <v>229</v>
      </c>
      <c r="F891" s="11">
        <v>134688</v>
      </c>
      <c r="G891" s="11"/>
      <c r="H891" s="11"/>
      <c r="I891" s="11"/>
      <c r="J891" s="375">
        <v>24880.650000000012</v>
      </c>
      <c r="K891" s="11"/>
      <c r="M891" s="11">
        <v>249</v>
      </c>
      <c r="N891" s="70"/>
      <c r="P891" s="190">
        <f t="shared" si="42"/>
        <v>99.922289156626562</v>
      </c>
      <c r="Q891" s="11"/>
      <c r="R891" s="11"/>
      <c r="S891" s="11"/>
      <c r="T891" s="376">
        <f t="shared" si="52"/>
        <v>540.91566265060237</v>
      </c>
      <c r="U891" s="11"/>
      <c r="V891" s="11"/>
      <c r="W891" s="11"/>
      <c r="Y891" s="185">
        <v>24880.650000000012</v>
      </c>
      <c r="Z891" s="185">
        <f t="shared" si="53"/>
        <v>43453.16</v>
      </c>
      <c r="AA891" s="377"/>
      <c r="AB891" s="185">
        <f t="shared" si="54"/>
        <v>19924.23</v>
      </c>
      <c r="AC891" s="185">
        <v>27823.95</v>
      </c>
      <c r="AD891" s="185"/>
      <c r="AE891" s="4"/>
      <c r="AF891" s="4"/>
    </row>
    <row r="892" spans="1:32">
      <c r="A892" s="56"/>
      <c r="B892" s="11"/>
      <c r="C892" s="11" t="s">
        <v>551</v>
      </c>
      <c r="D892" s="11"/>
      <c r="E892" s="11" t="s">
        <v>223</v>
      </c>
      <c r="F892" s="11">
        <v>4205</v>
      </c>
      <c r="G892" s="11"/>
      <c r="H892" s="11"/>
      <c r="I892" s="11"/>
      <c r="J892" s="375">
        <v>771.61999999999989</v>
      </c>
      <c r="K892" s="11"/>
      <c r="M892" s="11">
        <v>7</v>
      </c>
      <c r="N892" s="70"/>
      <c r="P892" s="190">
        <f t="shared" si="42"/>
        <v>110.23142857142855</v>
      </c>
      <c r="Q892" s="11"/>
      <c r="R892" s="11"/>
      <c r="S892" s="11"/>
      <c r="T892" s="376">
        <f t="shared" si="52"/>
        <v>600.71428571428567</v>
      </c>
      <c r="U892" s="11"/>
      <c r="V892" s="11"/>
      <c r="W892" s="11"/>
      <c r="Y892" s="185">
        <v>771.61999999999989</v>
      </c>
      <c r="Z892" s="185">
        <f t="shared" si="53"/>
        <v>1347.61</v>
      </c>
      <c r="AA892" s="377"/>
      <c r="AB892" s="185">
        <f t="shared" si="54"/>
        <v>617.91</v>
      </c>
      <c r="AC892" s="185">
        <v>862.9</v>
      </c>
      <c r="AD892" s="185"/>
      <c r="AE892" s="4"/>
      <c r="AF892" s="4"/>
    </row>
    <row r="893" spans="1:32">
      <c r="A893" s="56"/>
      <c r="B893" s="11"/>
      <c r="C893" s="11" t="s">
        <v>530</v>
      </c>
      <c r="D893" s="11"/>
      <c r="E893" s="11" t="s">
        <v>297</v>
      </c>
      <c r="F893" s="11">
        <v>24539</v>
      </c>
      <c r="G893" s="11"/>
      <c r="H893" s="11"/>
      <c r="I893" s="11"/>
      <c r="J893" s="375">
        <v>4462.41</v>
      </c>
      <c r="K893" s="11"/>
      <c r="M893" s="11">
        <v>58</v>
      </c>
      <c r="N893" s="70"/>
      <c r="P893" s="190">
        <f t="shared" si="42"/>
        <v>76.938103448275854</v>
      </c>
      <c r="Q893" s="11"/>
      <c r="R893" s="11"/>
      <c r="S893" s="11"/>
      <c r="T893" s="376">
        <f t="shared" si="52"/>
        <v>423.08620689655174</v>
      </c>
      <c r="U893" s="11"/>
      <c r="V893" s="11"/>
      <c r="W893" s="11"/>
      <c r="Y893" s="185">
        <v>4462.41</v>
      </c>
      <c r="Z893" s="185">
        <f t="shared" si="53"/>
        <v>7793.44</v>
      </c>
      <c r="AA893" s="377"/>
      <c r="AB893" s="185">
        <f t="shared" si="54"/>
        <v>3573.46</v>
      </c>
      <c r="AC893" s="185">
        <v>4990.3</v>
      </c>
      <c r="AD893" s="185"/>
      <c r="AE893" s="4"/>
      <c r="AF893" s="4"/>
    </row>
    <row r="894" spans="1:32">
      <c r="A894" s="56"/>
      <c r="B894" s="11"/>
      <c r="C894" s="11" t="s">
        <v>1421</v>
      </c>
      <c r="D894" s="11"/>
      <c r="E894" s="11" t="s">
        <v>327</v>
      </c>
      <c r="F894" s="11">
        <v>1577</v>
      </c>
      <c r="G894" s="11"/>
      <c r="H894" s="11"/>
      <c r="I894" s="11"/>
      <c r="J894" s="375">
        <v>317.95999999999998</v>
      </c>
      <c r="K894" s="11"/>
      <c r="M894" s="11">
        <v>1</v>
      </c>
      <c r="N894" s="70"/>
      <c r="P894" s="190">
        <f t="shared" ref="P894:P957" si="55">J894/M894</f>
        <v>317.95999999999998</v>
      </c>
      <c r="Q894" s="11"/>
      <c r="R894" s="11"/>
      <c r="S894" s="11"/>
      <c r="T894" s="376">
        <f t="shared" si="52"/>
        <v>1577</v>
      </c>
      <c r="U894" s="11"/>
      <c r="V894" s="11"/>
      <c r="W894" s="11"/>
      <c r="Y894" s="185">
        <v>317.95999999999998</v>
      </c>
      <c r="Z894" s="185">
        <f t="shared" si="53"/>
        <v>555.30999999999995</v>
      </c>
      <c r="AA894" s="377"/>
      <c r="AB894" s="185">
        <f t="shared" si="54"/>
        <v>254.62</v>
      </c>
      <c r="AC894" s="185">
        <v>355.57</v>
      </c>
      <c r="AD894" s="185"/>
      <c r="AE894" s="4"/>
      <c r="AF894" s="4"/>
    </row>
    <row r="895" spans="1:32">
      <c r="A895" s="56"/>
      <c r="B895" s="11"/>
      <c r="C895" s="11" t="s">
        <v>256</v>
      </c>
      <c r="D895" s="11"/>
      <c r="E895" s="11" t="s">
        <v>257</v>
      </c>
      <c r="F895" s="11">
        <v>178635</v>
      </c>
      <c r="G895" s="11"/>
      <c r="H895" s="11"/>
      <c r="I895" s="11"/>
      <c r="J895" s="375">
        <v>34429.260000000009</v>
      </c>
      <c r="K895" s="11"/>
      <c r="M895" s="11">
        <v>214</v>
      </c>
      <c r="N895" s="70"/>
      <c r="P895" s="190">
        <f t="shared" si="55"/>
        <v>160.88439252336454</v>
      </c>
      <c r="Q895" s="11"/>
      <c r="R895" s="11"/>
      <c r="S895" s="11"/>
      <c r="T895" s="376">
        <f t="shared" ref="T895:T958" si="56">F895/M895</f>
        <v>834.74299065420564</v>
      </c>
      <c r="U895" s="11"/>
      <c r="V895" s="11"/>
      <c r="W895" s="11"/>
      <c r="Y895" s="185">
        <v>34429.260000000009</v>
      </c>
      <c r="Z895" s="185">
        <f t="shared" ref="Z895:Z958" si="57">ROUND($Z$1239*Y895/$Y$1239,2)</f>
        <v>60129.46</v>
      </c>
      <c r="AA895" s="377"/>
      <c r="AB895" s="185">
        <f t="shared" ref="AB895:AB958" si="58">ROUND($AB$1239*Y895/$Y$1239,2)</f>
        <v>27570.69</v>
      </c>
      <c r="AC895" s="185">
        <v>38502.129999999997</v>
      </c>
      <c r="AD895" s="185"/>
      <c r="AE895" s="4"/>
      <c r="AF895" s="4"/>
    </row>
    <row r="896" spans="1:32">
      <c r="A896" s="56"/>
      <c r="B896" s="11"/>
      <c r="C896" s="11" t="s">
        <v>258</v>
      </c>
      <c r="D896" s="11"/>
      <c r="E896" s="11" t="s">
        <v>118</v>
      </c>
      <c r="F896" s="11">
        <v>954892</v>
      </c>
      <c r="G896" s="11"/>
      <c r="H896" s="11"/>
      <c r="I896" s="11"/>
      <c r="J896" s="375">
        <v>188098.79000000033</v>
      </c>
      <c r="K896" s="11"/>
      <c r="M896" s="11">
        <v>1208</v>
      </c>
      <c r="N896" s="70"/>
      <c r="P896" s="190">
        <f t="shared" si="55"/>
        <v>155.71091887417245</v>
      </c>
      <c r="Q896" s="11"/>
      <c r="R896" s="11"/>
      <c r="S896" s="11"/>
      <c r="T896" s="376">
        <f t="shared" si="56"/>
        <v>790.47350993377484</v>
      </c>
      <c r="U896" s="11"/>
      <c r="V896" s="11"/>
      <c r="W896" s="11"/>
      <c r="Y896" s="185">
        <v>188098.79000000033</v>
      </c>
      <c r="Z896" s="185">
        <f t="shared" si="57"/>
        <v>328507.75</v>
      </c>
      <c r="AA896" s="377"/>
      <c r="AB896" s="185">
        <f t="shared" si="58"/>
        <v>150628.07999999999</v>
      </c>
      <c r="AC896" s="185">
        <v>210350.25</v>
      </c>
      <c r="AD896" s="185"/>
      <c r="AE896" s="4"/>
      <c r="AF896" s="4"/>
    </row>
    <row r="897" spans="1:32">
      <c r="A897" s="56"/>
      <c r="B897" s="11"/>
      <c r="C897" s="11" t="s">
        <v>1422</v>
      </c>
      <c r="D897" s="11"/>
      <c r="E897" s="11" t="s">
        <v>118</v>
      </c>
      <c r="F897" s="11">
        <v>20994</v>
      </c>
      <c r="G897" s="11"/>
      <c r="H897" s="11"/>
      <c r="I897" s="11"/>
      <c r="J897" s="375">
        <v>4232.8400000000011</v>
      </c>
      <c r="K897" s="11"/>
      <c r="M897" s="11">
        <v>16</v>
      </c>
      <c r="N897" s="70"/>
      <c r="P897" s="190">
        <f t="shared" si="55"/>
        <v>264.55250000000007</v>
      </c>
      <c r="Q897" s="11"/>
      <c r="R897" s="11"/>
      <c r="S897" s="11"/>
      <c r="T897" s="376">
        <f t="shared" si="56"/>
        <v>1312.125</v>
      </c>
      <c r="U897" s="11"/>
      <c r="V897" s="11"/>
      <c r="W897" s="11"/>
      <c r="Y897" s="185">
        <v>4232.8400000000011</v>
      </c>
      <c r="Z897" s="185">
        <f t="shared" si="57"/>
        <v>7392.5</v>
      </c>
      <c r="AA897" s="377"/>
      <c r="AB897" s="185">
        <f t="shared" si="58"/>
        <v>3389.63</v>
      </c>
      <c r="AC897" s="185">
        <v>4733.57</v>
      </c>
      <c r="AD897" s="185"/>
      <c r="AE897" s="4"/>
      <c r="AF897" s="4"/>
    </row>
    <row r="898" spans="1:32">
      <c r="A898" s="56"/>
      <c r="B898" s="11"/>
      <c r="C898" s="11" t="s">
        <v>1423</v>
      </c>
      <c r="D898" s="11"/>
      <c r="E898" s="11" t="s">
        <v>215</v>
      </c>
      <c r="F898" s="11">
        <v>655</v>
      </c>
      <c r="G898" s="11"/>
      <c r="H898" s="11"/>
      <c r="I898" s="11"/>
      <c r="J898" s="375">
        <v>127.7</v>
      </c>
      <c r="K898" s="11"/>
      <c r="M898" s="11">
        <v>1</v>
      </c>
      <c r="N898" s="70"/>
      <c r="P898" s="190">
        <f t="shared" si="55"/>
        <v>127.7</v>
      </c>
      <c r="Q898" s="11"/>
      <c r="R898" s="11"/>
      <c r="S898" s="11"/>
      <c r="T898" s="376">
        <f t="shared" si="56"/>
        <v>655</v>
      </c>
      <c r="U898" s="11"/>
      <c r="V898" s="11"/>
      <c r="W898" s="11"/>
      <c r="Y898" s="185">
        <v>127.7</v>
      </c>
      <c r="Z898" s="185">
        <f t="shared" si="57"/>
        <v>223.02</v>
      </c>
      <c r="AA898" s="377"/>
      <c r="AB898" s="185">
        <f t="shared" si="58"/>
        <v>102.26</v>
      </c>
      <c r="AC898" s="185">
        <v>142.81</v>
      </c>
      <c r="AD898" s="185"/>
      <c r="AE898" s="4"/>
      <c r="AF898" s="4"/>
    </row>
    <row r="899" spans="1:32">
      <c r="A899" s="56"/>
      <c r="B899" s="11"/>
      <c r="C899" s="11" t="s">
        <v>259</v>
      </c>
      <c r="D899" s="11"/>
      <c r="E899" s="11" t="s">
        <v>260</v>
      </c>
      <c r="F899" s="11">
        <v>108674</v>
      </c>
      <c r="G899" s="11"/>
      <c r="H899" s="11"/>
      <c r="I899" s="11"/>
      <c r="J899" s="375">
        <v>21017.510000000024</v>
      </c>
      <c r="K899" s="11"/>
      <c r="M899" s="11">
        <v>226</v>
      </c>
      <c r="N899" s="70"/>
      <c r="P899" s="190">
        <f t="shared" si="55"/>
        <v>92.997831858407181</v>
      </c>
      <c r="Q899" s="11"/>
      <c r="R899" s="11"/>
      <c r="S899" s="11"/>
      <c r="T899" s="376">
        <f t="shared" si="56"/>
        <v>480.85840707964604</v>
      </c>
      <c r="U899" s="11"/>
      <c r="V899" s="11"/>
      <c r="W899" s="11"/>
      <c r="Y899" s="185">
        <v>21017.510000000024</v>
      </c>
      <c r="Z899" s="185">
        <f t="shared" si="57"/>
        <v>36706.32</v>
      </c>
      <c r="AA899" s="377"/>
      <c r="AB899" s="185">
        <f t="shared" si="58"/>
        <v>16830.66</v>
      </c>
      <c r="AC899" s="185">
        <v>23503.81</v>
      </c>
      <c r="AD899" s="185"/>
      <c r="AE899" s="4"/>
      <c r="AF899" s="4"/>
    </row>
    <row r="900" spans="1:32">
      <c r="A900" s="56"/>
      <c r="B900" s="11"/>
      <c r="C900" s="11" t="s">
        <v>261</v>
      </c>
      <c r="D900" s="11"/>
      <c r="E900" s="11" t="s">
        <v>262</v>
      </c>
      <c r="F900" s="11">
        <v>79493</v>
      </c>
      <c r="G900" s="11"/>
      <c r="H900" s="11"/>
      <c r="I900" s="11"/>
      <c r="J900" s="375">
        <v>15413.750000000005</v>
      </c>
      <c r="K900" s="11"/>
      <c r="M900" s="11">
        <v>249</v>
      </c>
      <c r="N900" s="70"/>
      <c r="P900" s="190">
        <f t="shared" si="55"/>
        <v>61.902610441767088</v>
      </c>
      <c r="Q900" s="11"/>
      <c r="R900" s="11"/>
      <c r="S900" s="11"/>
      <c r="T900" s="376">
        <f t="shared" si="56"/>
        <v>319.24899598393574</v>
      </c>
      <c r="U900" s="11"/>
      <c r="V900" s="11"/>
      <c r="W900" s="11"/>
      <c r="Y900" s="185">
        <v>15413.750000000005</v>
      </c>
      <c r="Z900" s="185">
        <f t="shared" si="57"/>
        <v>26919.56</v>
      </c>
      <c r="AA900" s="377"/>
      <c r="AB900" s="185">
        <f t="shared" si="58"/>
        <v>12343.21</v>
      </c>
      <c r="AC900" s="185">
        <v>17237.150000000001</v>
      </c>
      <c r="AD900" s="185"/>
      <c r="AE900" s="4"/>
      <c r="AF900" s="4"/>
    </row>
    <row r="901" spans="1:32">
      <c r="A901" s="56"/>
      <c r="B901" s="11"/>
      <c r="C901" s="11" t="s">
        <v>263</v>
      </c>
      <c r="D901" s="11"/>
      <c r="E901" s="11" t="s">
        <v>114</v>
      </c>
      <c r="F901" s="11">
        <v>4128</v>
      </c>
      <c r="G901" s="11"/>
      <c r="H901" s="11"/>
      <c r="I901" s="11"/>
      <c r="J901" s="375">
        <v>806.61</v>
      </c>
      <c r="K901" s="11"/>
      <c r="M901" s="11">
        <v>4</v>
      </c>
      <c r="N901" s="70"/>
      <c r="P901" s="190">
        <f t="shared" si="55"/>
        <v>201.6525</v>
      </c>
      <c r="Q901" s="11"/>
      <c r="R901" s="11"/>
      <c r="S901" s="11"/>
      <c r="T901" s="376">
        <f t="shared" si="56"/>
        <v>1032</v>
      </c>
      <c r="U901" s="11"/>
      <c r="V901" s="11"/>
      <c r="W901" s="11"/>
      <c r="Y901" s="185">
        <v>806.61</v>
      </c>
      <c r="Z901" s="185">
        <f t="shared" si="57"/>
        <v>1408.72</v>
      </c>
      <c r="AA901" s="377"/>
      <c r="AB901" s="185">
        <f t="shared" si="58"/>
        <v>645.92999999999995</v>
      </c>
      <c r="AC901" s="185">
        <v>902.03</v>
      </c>
      <c r="AD901" s="185"/>
      <c r="AE901" s="4"/>
      <c r="AF901" s="4"/>
    </row>
    <row r="902" spans="1:32">
      <c r="A902" s="56"/>
      <c r="B902" s="11"/>
      <c r="C902" s="11" t="s">
        <v>263</v>
      </c>
      <c r="D902" s="11"/>
      <c r="E902" s="11" t="s">
        <v>118</v>
      </c>
      <c r="F902" s="11">
        <v>321289</v>
      </c>
      <c r="G902" s="11"/>
      <c r="H902" s="11"/>
      <c r="I902" s="11"/>
      <c r="J902" s="375">
        <v>63604.009999999944</v>
      </c>
      <c r="K902" s="11"/>
      <c r="M902" s="11">
        <v>371</v>
      </c>
      <c r="N902" s="70"/>
      <c r="P902" s="190">
        <f t="shared" si="55"/>
        <v>171.4393800539082</v>
      </c>
      <c r="Q902" s="11"/>
      <c r="R902" s="11"/>
      <c r="S902" s="11"/>
      <c r="T902" s="376">
        <f t="shared" si="56"/>
        <v>866.00808625336924</v>
      </c>
      <c r="U902" s="11"/>
      <c r="V902" s="11"/>
      <c r="W902" s="11"/>
      <c r="Y902" s="185">
        <v>63604.009999999944</v>
      </c>
      <c r="Z902" s="185">
        <f t="shared" si="57"/>
        <v>111082.11</v>
      </c>
      <c r="AA902" s="377"/>
      <c r="AB902" s="185">
        <f t="shared" si="58"/>
        <v>50933.61</v>
      </c>
      <c r="AC902" s="185">
        <v>71128.149999999994</v>
      </c>
      <c r="AD902" s="185"/>
      <c r="AE902" s="4"/>
      <c r="AF902" s="4"/>
    </row>
    <row r="903" spans="1:32">
      <c r="A903" s="56"/>
      <c r="B903" s="11"/>
      <c r="C903" s="11" t="s">
        <v>1424</v>
      </c>
      <c r="D903" s="11"/>
      <c r="E903" s="11" t="s">
        <v>118</v>
      </c>
      <c r="F903" s="11">
        <v>1078</v>
      </c>
      <c r="G903" s="11"/>
      <c r="H903" s="11"/>
      <c r="I903" s="11"/>
      <c r="J903" s="375">
        <v>212.6</v>
      </c>
      <c r="K903" s="11"/>
      <c r="M903" s="11">
        <v>1</v>
      </c>
      <c r="N903" s="70"/>
      <c r="P903" s="190">
        <f t="shared" si="55"/>
        <v>212.6</v>
      </c>
      <c r="Q903" s="11"/>
      <c r="R903" s="11"/>
      <c r="S903" s="11"/>
      <c r="T903" s="376">
        <f t="shared" si="56"/>
        <v>1078</v>
      </c>
      <c r="U903" s="11"/>
      <c r="V903" s="11"/>
      <c r="W903" s="11"/>
      <c r="Y903" s="185">
        <v>212.6</v>
      </c>
      <c r="Z903" s="185">
        <f t="shared" si="57"/>
        <v>371.3</v>
      </c>
      <c r="AA903" s="377"/>
      <c r="AB903" s="185">
        <f t="shared" si="58"/>
        <v>170.25</v>
      </c>
      <c r="AC903" s="185">
        <v>237.75</v>
      </c>
      <c r="AD903" s="185"/>
      <c r="AE903" s="4"/>
      <c r="AF903" s="4"/>
    </row>
    <row r="904" spans="1:32">
      <c r="A904" s="56"/>
      <c r="B904" s="11"/>
      <c r="C904" s="11" t="s">
        <v>527</v>
      </c>
      <c r="D904" s="11"/>
      <c r="E904" s="11" t="s">
        <v>204</v>
      </c>
      <c r="F904" s="11">
        <v>3095</v>
      </c>
      <c r="G904" s="11"/>
      <c r="H904" s="11"/>
      <c r="I904" s="11"/>
      <c r="J904" s="375">
        <v>417.73999999999995</v>
      </c>
      <c r="K904" s="11"/>
      <c r="M904" s="11">
        <v>5</v>
      </c>
      <c r="N904" s="70"/>
      <c r="P904" s="190">
        <f t="shared" si="55"/>
        <v>83.547999999999988</v>
      </c>
      <c r="Q904" s="11"/>
      <c r="R904" s="11"/>
      <c r="S904" s="11"/>
      <c r="T904" s="376">
        <f t="shared" si="56"/>
        <v>619</v>
      </c>
      <c r="U904" s="11"/>
      <c r="V904" s="11"/>
      <c r="W904" s="11"/>
      <c r="Y904" s="185">
        <v>417.73999999999995</v>
      </c>
      <c r="Z904" s="185">
        <f t="shared" si="57"/>
        <v>729.57</v>
      </c>
      <c r="AA904" s="377"/>
      <c r="AB904" s="185">
        <f t="shared" si="58"/>
        <v>334.52</v>
      </c>
      <c r="AC904" s="185">
        <v>467.16</v>
      </c>
      <c r="AD904" s="185"/>
      <c r="AE904" s="4"/>
      <c r="AF904" s="4"/>
    </row>
    <row r="905" spans="1:32">
      <c r="A905" s="56"/>
      <c r="B905" s="11"/>
      <c r="C905" s="11" t="s">
        <v>715</v>
      </c>
      <c r="D905" s="11"/>
      <c r="E905" s="11" t="s">
        <v>136</v>
      </c>
      <c r="F905" s="11">
        <v>9468</v>
      </c>
      <c r="G905" s="11"/>
      <c r="H905" s="11"/>
      <c r="I905" s="11"/>
      <c r="J905" s="375">
        <v>1744.6599999999999</v>
      </c>
      <c r="K905" s="11"/>
      <c r="M905" s="11">
        <v>16</v>
      </c>
      <c r="N905" s="70"/>
      <c r="P905" s="190">
        <f t="shared" si="55"/>
        <v>109.04124999999999</v>
      </c>
      <c r="Q905" s="11"/>
      <c r="R905" s="11"/>
      <c r="S905" s="11"/>
      <c r="T905" s="376">
        <f t="shared" si="56"/>
        <v>591.75</v>
      </c>
      <c r="U905" s="11"/>
      <c r="V905" s="11"/>
      <c r="W905" s="11"/>
      <c r="Y905" s="185">
        <v>1744.6599999999999</v>
      </c>
      <c r="Z905" s="185">
        <f t="shared" si="57"/>
        <v>3046.99</v>
      </c>
      <c r="AA905" s="377"/>
      <c r="AB905" s="185">
        <f t="shared" si="58"/>
        <v>1397.11</v>
      </c>
      <c r="AC905" s="185">
        <v>1951.05</v>
      </c>
      <c r="AD905" s="185"/>
      <c r="AE905" s="4"/>
      <c r="AF905" s="4"/>
    </row>
    <row r="906" spans="1:32">
      <c r="A906" s="56"/>
      <c r="B906" s="11"/>
      <c r="C906" s="11" t="s">
        <v>715</v>
      </c>
      <c r="D906" s="11"/>
      <c r="E906" s="11" t="s">
        <v>1425</v>
      </c>
      <c r="F906" s="11">
        <v>3360</v>
      </c>
      <c r="G906" s="11"/>
      <c r="H906" s="11"/>
      <c r="I906" s="11"/>
      <c r="J906" s="375">
        <v>554.34</v>
      </c>
      <c r="K906" s="11"/>
      <c r="M906" s="11">
        <v>4</v>
      </c>
      <c r="N906" s="70"/>
      <c r="P906" s="190">
        <f t="shared" si="55"/>
        <v>138.58500000000001</v>
      </c>
      <c r="Q906" s="11"/>
      <c r="R906" s="11"/>
      <c r="S906" s="11"/>
      <c r="T906" s="376">
        <f t="shared" si="56"/>
        <v>840</v>
      </c>
      <c r="U906" s="11"/>
      <c r="V906" s="11"/>
      <c r="W906" s="11"/>
      <c r="Y906" s="185">
        <v>554.34</v>
      </c>
      <c r="Z906" s="185">
        <f t="shared" si="57"/>
        <v>968.13</v>
      </c>
      <c r="AA906" s="377"/>
      <c r="AB906" s="185">
        <f t="shared" si="58"/>
        <v>443.91</v>
      </c>
      <c r="AC906" s="185">
        <v>619.91999999999996</v>
      </c>
      <c r="AD906" s="185"/>
      <c r="AE906" s="4"/>
      <c r="AF906" s="4"/>
    </row>
    <row r="907" spans="1:32">
      <c r="A907" s="56"/>
      <c r="B907" s="11"/>
      <c r="C907" s="11" t="s">
        <v>1426</v>
      </c>
      <c r="D907" s="11"/>
      <c r="E907" s="11" t="s">
        <v>136</v>
      </c>
      <c r="F907" s="11">
        <v>554</v>
      </c>
      <c r="G907" s="11"/>
      <c r="H907" s="11"/>
      <c r="I907" s="11"/>
      <c r="J907" s="375">
        <v>120.05000000000001</v>
      </c>
      <c r="K907" s="11"/>
      <c r="M907" s="11">
        <v>3</v>
      </c>
      <c r="N907" s="70"/>
      <c r="P907" s="190">
        <f t="shared" si="55"/>
        <v>40.016666666666673</v>
      </c>
      <c r="Q907" s="11"/>
      <c r="R907" s="11"/>
      <c r="S907" s="11"/>
      <c r="T907" s="376">
        <f t="shared" si="56"/>
        <v>184.66666666666666</v>
      </c>
      <c r="U907" s="11"/>
      <c r="V907" s="11"/>
      <c r="W907" s="11"/>
      <c r="Y907" s="185">
        <v>120.05000000000001</v>
      </c>
      <c r="Z907" s="185">
        <f t="shared" si="57"/>
        <v>209.66</v>
      </c>
      <c r="AA907" s="377"/>
      <c r="AB907" s="185">
        <f t="shared" si="58"/>
        <v>96.14</v>
      </c>
      <c r="AC907" s="185">
        <v>134.25</v>
      </c>
      <c r="AD907" s="185"/>
      <c r="AE907" s="4"/>
      <c r="AF907" s="4"/>
    </row>
    <row r="908" spans="1:32">
      <c r="A908" s="56"/>
      <c r="B908" s="11"/>
      <c r="C908" s="11" t="s">
        <v>716</v>
      </c>
      <c r="D908" s="11"/>
      <c r="E908" s="11" t="s">
        <v>116</v>
      </c>
      <c r="F908" s="11">
        <v>286413</v>
      </c>
      <c r="G908" s="11"/>
      <c r="H908" s="11"/>
      <c r="I908" s="11"/>
      <c r="J908" s="375">
        <v>54480.299999999981</v>
      </c>
      <c r="K908" s="11"/>
      <c r="M908" s="11">
        <v>483</v>
      </c>
      <c r="N908" s="70"/>
      <c r="P908" s="190">
        <f t="shared" si="55"/>
        <v>112.795652173913</v>
      </c>
      <c r="Q908" s="11"/>
      <c r="R908" s="11"/>
      <c r="S908" s="11"/>
      <c r="T908" s="376">
        <f t="shared" si="56"/>
        <v>592.98757763975152</v>
      </c>
      <c r="U908" s="11"/>
      <c r="V908" s="11"/>
      <c r="W908" s="11"/>
      <c r="Y908" s="185">
        <v>54480.299999999981</v>
      </c>
      <c r="Z908" s="185">
        <f t="shared" si="57"/>
        <v>95147.88</v>
      </c>
      <c r="AA908" s="377"/>
      <c r="AB908" s="185">
        <f t="shared" si="58"/>
        <v>43627.41</v>
      </c>
      <c r="AC908" s="185">
        <v>60925.14</v>
      </c>
      <c r="AD908" s="185"/>
      <c r="AE908" s="4"/>
      <c r="AF908" s="4"/>
    </row>
    <row r="909" spans="1:32">
      <c r="A909" s="56"/>
      <c r="B909" s="11"/>
      <c r="C909" s="11" t="s">
        <v>265</v>
      </c>
      <c r="D909" s="11"/>
      <c r="E909" s="11" t="s">
        <v>266</v>
      </c>
      <c r="F909" s="11">
        <v>2294784</v>
      </c>
      <c r="G909" s="11"/>
      <c r="H909" s="11"/>
      <c r="I909" s="11"/>
      <c r="J909" s="375">
        <v>441308.45999999996</v>
      </c>
      <c r="K909" s="11"/>
      <c r="M909" s="11">
        <v>2170</v>
      </c>
      <c r="N909" s="70"/>
      <c r="P909" s="190">
        <f t="shared" si="55"/>
        <v>203.36795391705067</v>
      </c>
      <c r="Q909" s="11"/>
      <c r="R909" s="11"/>
      <c r="S909" s="11"/>
      <c r="T909" s="376">
        <f t="shared" si="56"/>
        <v>1057.5041474654379</v>
      </c>
      <c r="U909" s="11"/>
      <c r="V909" s="11"/>
      <c r="W909" s="11"/>
      <c r="Y909" s="185">
        <v>441308.45999999996</v>
      </c>
      <c r="Z909" s="185">
        <f t="shared" si="57"/>
        <v>770729.31</v>
      </c>
      <c r="AA909" s="377"/>
      <c r="AB909" s="185">
        <f t="shared" si="58"/>
        <v>353396.45</v>
      </c>
      <c r="AC909" s="185">
        <v>493513.78</v>
      </c>
      <c r="AD909" s="185"/>
      <c r="AE909" s="4"/>
      <c r="AF909" s="4"/>
    </row>
    <row r="910" spans="1:32">
      <c r="A910" s="56"/>
      <c r="B910" s="11"/>
      <c r="C910" s="11" t="s">
        <v>532</v>
      </c>
      <c r="D910" s="11"/>
      <c r="E910" s="11" t="s">
        <v>231</v>
      </c>
      <c r="F910" s="11">
        <v>16215</v>
      </c>
      <c r="G910" s="11"/>
      <c r="H910" s="11"/>
      <c r="I910" s="11"/>
      <c r="J910" s="375">
        <v>2950.3399999999997</v>
      </c>
      <c r="K910" s="11"/>
      <c r="M910" s="11">
        <v>29</v>
      </c>
      <c r="N910" s="70"/>
      <c r="P910" s="190">
        <f t="shared" si="55"/>
        <v>101.7358620689655</v>
      </c>
      <c r="Q910" s="11"/>
      <c r="R910" s="11"/>
      <c r="S910" s="11"/>
      <c r="T910" s="376">
        <f t="shared" si="56"/>
        <v>559.13793103448279</v>
      </c>
      <c r="U910" s="11"/>
      <c r="V910" s="11"/>
      <c r="W910" s="11"/>
      <c r="Y910" s="185">
        <v>2950.3399999999997</v>
      </c>
      <c r="Z910" s="185">
        <f t="shared" si="57"/>
        <v>5152.66</v>
      </c>
      <c r="AA910" s="377"/>
      <c r="AB910" s="185">
        <f t="shared" si="58"/>
        <v>2362.61</v>
      </c>
      <c r="AC910" s="185">
        <v>3299.36</v>
      </c>
      <c r="AD910" s="185"/>
      <c r="AE910" s="4"/>
      <c r="AF910" s="4"/>
    </row>
    <row r="911" spans="1:32">
      <c r="A911" s="56"/>
      <c r="B911" s="11"/>
      <c r="C911" s="11" t="s">
        <v>267</v>
      </c>
      <c r="D911" s="11"/>
      <c r="E911" s="11" t="s">
        <v>231</v>
      </c>
      <c r="F911" s="11">
        <v>68175</v>
      </c>
      <c r="G911" s="11"/>
      <c r="H911" s="11"/>
      <c r="I911" s="11"/>
      <c r="J911" s="375">
        <v>12703.369999999999</v>
      </c>
      <c r="K911" s="11"/>
      <c r="M911" s="11">
        <v>102</v>
      </c>
      <c r="N911" s="70"/>
      <c r="P911" s="190">
        <f t="shared" si="55"/>
        <v>124.54284313725489</v>
      </c>
      <c r="Q911" s="11"/>
      <c r="R911" s="11"/>
      <c r="S911" s="11"/>
      <c r="T911" s="376">
        <f t="shared" si="56"/>
        <v>668.38235294117646</v>
      </c>
      <c r="U911" s="11"/>
      <c r="V911" s="11"/>
      <c r="W911" s="11"/>
      <c r="Y911" s="185">
        <v>12703.369999999999</v>
      </c>
      <c r="Z911" s="185">
        <f t="shared" si="57"/>
        <v>22185.98</v>
      </c>
      <c r="AA911" s="377"/>
      <c r="AB911" s="185">
        <f t="shared" si="58"/>
        <v>10172.76</v>
      </c>
      <c r="AC911" s="185">
        <v>14206.14</v>
      </c>
      <c r="AD911" s="185"/>
      <c r="AE911" s="4"/>
      <c r="AF911" s="4"/>
    </row>
    <row r="912" spans="1:32">
      <c r="A912" s="56"/>
      <c r="B912" s="11"/>
      <c r="C912" s="11" t="s">
        <v>268</v>
      </c>
      <c r="D912" s="11"/>
      <c r="E912" s="11" t="s">
        <v>116</v>
      </c>
      <c r="F912" s="11">
        <v>20815</v>
      </c>
      <c r="G912" s="11"/>
      <c r="H912" s="11"/>
      <c r="I912" s="11"/>
      <c r="J912" s="375">
        <v>4001.3000000000006</v>
      </c>
      <c r="K912" s="11"/>
      <c r="M912" s="11">
        <v>32</v>
      </c>
      <c r="N912" s="70"/>
      <c r="P912" s="190">
        <f t="shared" si="55"/>
        <v>125.04062500000002</v>
      </c>
      <c r="Q912" s="11"/>
      <c r="R912" s="11"/>
      <c r="S912" s="11"/>
      <c r="T912" s="376">
        <f t="shared" si="56"/>
        <v>650.46875</v>
      </c>
      <c r="U912" s="11"/>
      <c r="V912" s="11"/>
      <c r="W912" s="11"/>
      <c r="Y912" s="185">
        <v>4001.3000000000006</v>
      </c>
      <c r="Z912" s="185">
        <f t="shared" si="57"/>
        <v>6988.13</v>
      </c>
      <c r="AA912" s="377"/>
      <c r="AB912" s="185">
        <f t="shared" si="58"/>
        <v>3204.21</v>
      </c>
      <c r="AC912" s="185">
        <v>4474.6400000000003</v>
      </c>
      <c r="AD912" s="185"/>
      <c r="AE912" s="4"/>
      <c r="AF912" s="4"/>
    </row>
    <row r="913" spans="1:32">
      <c r="A913" s="56"/>
      <c r="B913" s="11"/>
      <c r="C913" s="11" t="s">
        <v>269</v>
      </c>
      <c r="D913" s="11"/>
      <c r="E913" s="11" t="s">
        <v>165</v>
      </c>
      <c r="F913" s="11">
        <v>6023</v>
      </c>
      <c r="G913" s="11"/>
      <c r="H913" s="11"/>
      <c r="I913" s="11"/>
      <c r="J913" s="375">
        <v>1195.77</v>
      </c>
      <c r="K913" s="11"/>
      <c r="M913" s="11">
        <v>12</v>
      </c>
      <c r="N913" s="70"/>
      <c r="P913" s="190">
        <f t="shared" si="55"/>
        <v>99.647499999999994</v>
      </c>
      <c r="Q913" s="11"/>
      <c r="R913" s="11"/>
      <c r="S913" s="11"/>
      <c r="T913" s="376">
        <f t="shared" si="56"/>
        <v>501.91666666666669</v>
      </c>
      <c r="U913" s="11"/>
      <c r="V913" s="11"/>
      <c r="W913" s="11"/>
      <c r="Y913" s="185">
        <v>1195.77</v>
      </c>
      <c r="Z913" s="185">
        <f t="shared" si="57"/>
        <v>2088.37</v>
      </c>
      <c r="AA913" s="377"/>
      <c r="AB913" s="185">
        <f t="shared" si="58"/>
        <v>957.56</v>
      </c>
      <c r="AC913" s="185">
        <v>1337.23</v>
      </c>
      <c r="AD913" s="185"/>
      <c r="AE913" s="4"/>
      <c r="AF913" s="4"/>
    </row>
    <row r="914" spans="1:32">
      <c r="A914" s="56"/>
      <c r="B914" s="11"/>
      <c r="C914" s="11" t="s">
        <v>463</v>
      </c>
      <c r="D914" s="11"/>
      <c r="E914" s="11" t="s">
        <v>116</v>
      </c>
      <c r="F914" s="11">
        <v>3069</v>
      </c>
      <c r="G914" s="11"/>
      <c r="H914" s="11"/>
      <c r="I914" s="11"/>
      <c r="J914" s="375">
        <v>589.4</v>
      </c>
      <c r="K914" s="11"/>
      <c r="M914" s="11">
        <v>3</v>
      </c>
      <c r="N914" s="70"/>
      <c r="P914" s="190">
        <f t="shared" si="55"/>
        <v>196.46666666666667</v>
      </c>
      <c r="Q914" s="11"/>
      <c r="R914" s="11"/>
      <c r="S914" s="11"/>
      <c r="T914" s="376">
        <f t="shared" si="56"/>
        <v>1023</v>
      </c>
      <c r="U914" s="11"/>
      <c r="V914" s="11"/>
      <c r="W914" s="11"/>
      <c r="Y914" s="185">
        <v>589.4</v>
      </c>
      <c r="Z914" s="185">
        <f t="shared" si="57"/>
        <v>1029.3699999999999</v>
      </c>
      <c r="AA914" s="377"/>
      <c r="AB914" s="185">
        <f t="shared" si="58"/>
        <v>471.99</v>
      </c>
      <c r="AC914" s="185">
        <v>659.12</v>
      </c>
      <c r="AD914" s="185"/>
      <c r="AE914" s="4"/>
      <c r="AF914" s="4"/>
    </row>
    <row r="915" spans="1:32">
      <c r="A915" s="56"/>
      <c r="B915" s="11"/>
      <c r="C915" s="11" t="s">
        <v>1427</v>
      </c>
      <c r="D915" s="11"/>
      <c r="E915" s="11" t="s">
        <v>266</v>
      </c>
      <c r="F915" s="11">
        <v>954</v>
      </c>
      <c r="G915" s="11"/>
      <c r="H915" s="11"/>
      <c r="I915" s="11"/>
      <c r="J915" s="375">
        <v>189.15</v>
      </c>
      <c r="K915" s="11"/>
      <c r="M915" s="11">
        <v>1</v>
      </c>
      <c r="N915" s="70"/>
      <c r="P915" s="190">
        <f t="shared" si="55"/>
        <v>189.15</v>
      </c>
      <c r="Q915" s="11"/>
      <c r="R915" s="11"/>
      <c r="S915" s="11"/>
      <c r="T915" s="376">
        <f t="shared" si="56"/>
        <v>954</v>
      </c>
      <c r="U915" s="11"/>
      <c r="V915" s="11"/>
      <c r="W915" s="11"/>
      <c r="Y915" s="185">
        <v>189.15</v>
      </c>
      <c r="Z915" s="185">
        <f t="shared" si="57"/>
        <v>330.34</v>
      </c>
      <c r="AA915" s="377"/>
      <c r="AB915" s="185">
        <f t="shared" si="58"/>
        <v>151.47</v>
      </c>
      <c r="AC915" s="185">
        <v>211.53</v>
      </c>
      <c r="AD915" s="185"/>
      <c r="AE915" s="4"/>
      <c r="AF915" s="4"/>
    </row>
    <row r="916" spans="1:32">
      <c r="A916" s="56"/>
      <c r="B916" s="11"/>
      <c r="C916" s="11" t="s">
        <v>270</v>
      </c>
      <c r="D916" s="11"/>
      <c r="E916" s="11" t="s">
        <v>271</v>
      </c>
      <c r="F916" s="11">
        <v>570463</v>
      </c>
      <c r="G916" s="11"/>
      <c r="H916" s="11"/>
      <c r="I916" s="11"/>
      <c r="J916" s="375">
        <v>110587.84000000003</v>
      </c>
      <c r="K916" s="11"/>
      <c r="M916" s="11">
        <v>1158</v>
      </c>
      <c r="N916" s="70"/>
      <c r="P916" s="190">
        <f t="shared" si="55"/>
        <v>95.498998272884307</v>
      </c>
      <c r="Q916" s="11"/>
      <c r="R916" s="11"/>
      <c r="S916" s="11"/>
      <c r="T916" s="376">
        <f t="shared" si="56"/>
        <v>492.62780656303971</v>
      </c>
      <c r="U916" s="11"/>
      <c r="V916" s="11"/>
      <c r="W916" s="11"/>
      <c r="Y916" s="185">
        <v>110587.84000000003</v>
      </c>
      <c r="Z916" s="185">
        <f t="shared" si="57"/>
        <v>193137.67</v>
      </c>
      <c r="AA916" s="377"/>
      <c r="AB916" s="185">
        <f t="shared" si="58"/>
        <v>88557.9</v>
      </c>
      <c r="AC916" s="185">
        <v>123670.01</v>
      </c>
      <c r="AD916" s="185"/>
      <c r="AE916" s="4"/>
      <c r="AF916" s="4"/>
    </row>
    <row r="917" spans="1:32">
      <c r="A917" s="56"/>
      <c r="B917" s="11"/>
      <c r="C917" s="11" t="s">
        <v>272</v>
      </c>
      <c r="D917" s="11"/>
      <c r="E917" s="11" t="s">
        <v>271</v>
      </c>
      <c r="F917" s="11">
        <v>706</v>
      </c>
      <c r="G917" s="11"/>
      <c r="H917" s="11"/>
      <c r="I917" s="11"/>
      <c r="J917" s="375">
        <v>138.63999999999999</v>
      </c>
      <c r="K917" s="11"/>
      <c r="M917" s="11">
        <v>1</v>
      </c>
      <c r="N917" s="70"/>
      <c r="P917" s="190">
        <f t="shared" si="55"/>
        <v>138.63999999999999</v>
      </c>
      <c r="Q917" s="11"/>
      <c r="R917" s="11"/>
      <c r="S917" s="11"/>
      <c r="T917" s="376">
        <f t="shared" si="56"/>
        <v>706</v>
      </c>
      <c r="U917" s="11"/>
      <c r="V917" s="11"/>
      <c r="W917" s="11"/>
      <c r="Y917" s="185">
        <v>138.63999999999999</v>
      </c>
      <c r="Z917" s="185">
        <f t="shared" si="57"/>
        <v>242.13</v>
      </c>
      <c r="AA917" s="377"/>
      <c r="AB917" s="185">
        <f t="shared" si="58"/>
        <v>111.02</v>
      </c>
      <c r="AC917" s="185">
        <v>155.04</v>
      </c>
      <c r="AD917" s="185"/>
      <c r="AE917" s="4"/>
      <c r="AF917" s="4"/>
    </row>
    <row r="918" spans="1:32">
      <c r="A918" s="56"/>
      <c r="B918" s="11"/>
      <c r="C918" s="11" t="s">
        <v>272</v>
      </c>
      <c r="D918" s="11"/>
      <c r="E918" s="11" t="s">
        <v>273</v>
      </c>
      <c r="F918" s="11">
        <v>1183265</v>
      </c>
      <c r="G918" s="11"/>
      <c r="H918" s="11"/>
      <c r="I918" s="11"/>
      <c r="J918" s="375">
        <v>227613.75000000023</v>
      </c>
      <c r="K918" s="11"/>
      <c r="M918" s="11">
        <v>1210</v>
      </c>
      <c r="N918" s="70"/>
      <c r="P918" s="190">
        <f t="shared" si="55"/>
        <v>188.11053719008282</v>
      </c>
      <c r="Q918" s="11"/>
      <c r="R918" s="11"/>
      <c r="S918" s="11"/>
      <c r="T918" s="376">
        <f t="shared" si="56"/>
        <v>977.90495867768595</v>
      </c>
      <c r="U918" s="11"/>
      <c r="V918" s="11"/>
      <c r="W918" s="11"/>
      <c r="Y918" s="185">
        <v>227613.75000000023</v>
      </c>
      <c r="Z918" s="185">
        <f t="shared" si="57"/>
        <v>397519.2</v>
      </c>
      <c r="AA918" s="377"/>
      <c r="AB918" s="185">
        <f t="shared" si="58"/>
        <v>182271.35</v>
      </c>
      <c r="AC918" s="185">
        <v>254539.7</v>
      </c>
      <c r="AD918" s="185"/>
      <c r="AE918" s="4"/>
      <c r="AF918" s="4"/>
    </row>
    <row r="919" spans="1:32">
      <c r="A919" s="56"/>
      <c r="B919" s="11"/>
      <c r="C919" s="11" t="s">
        <v>274</v>
      </c>
      <c r="D919" s="11"/>
      <c r="E919" s="11" t="s">
        <v>223</v>
      </c>
      <c r="F919" s="11">
        <v>12339</v>
      </c>
      <c r="G919" s="11"/>
      <c r="H919" s="11"/>
      <c r="I919" s="11"/>
      <c r="J919" s="375">
        <v>2711.22</v>
      </c>
      <c r="K919" s="11"/>
      <c r="M919" s="11">
        <v>82</v>
      </c>
      <c r="N919" s="70"/>
      <c r="P919" s="190">
        <f t="shared" si="55"/>
        <v>33.063658536585365</v>
      </c>
      <c r="Q919" s="11"/>
      <c r="R919" s="11"/>
      <c r="S919" s="11"/>
      <c r="T919" s="376">
        <f t="shared" si="56"/>
        <v>150.47560975609755</v>
      </c>
      <c r="U919" s="11"/>
      <c r="V919" s="11"/>
      <c r="W919" s="11"/>
      <c r="Y919" s="185">
        <v>2711.22</v>
      </c>
      <c r="Z919" s="185">
        <f t="shared" si="57"/>
        <v>4735.05</v>
      </c>
      <c r="AA919" s="377"/>
      <c r="AB919" s="185">
        <f t="shared" si="58"/>
        <v>2171.12</v>
      </c>
      <c r="AC919" s="185">
        <v>3031.95</v>
      </c>
      <c r="AD919" s="185"/>
      <c r="AE919" s="4"/>
      <c r="AF919" s="4"/>
    </row>
    <row r="920" spans="1:32">
      <c r="A920" s="56"/>
      <c r="B920" s="11"/>
      <c r="C920" s="11" t="s">
        <v>1428</v>
      </c>
      <c r="D920" s="11"/>
      <c r="E920" s="11" t="s">
        <v>223</v>
      </c>
      <c r="F920" s="11">
        <v>5249</v>
      </c>
      <c r="G920" s="11"/>
      <c r="H920" s="11"/>
      <c r="I920" s="11"/>
      <c r="J920" s="375">
        <v>985.53</v>
      </c>
      <c r="K920" s="11"/>
      <c r="M920" s="11">
        <v>13</v>
      </c>
      <c r="N920" s="70"/>
      <c r="P920" s="190">
        <f t="shared" si="55"/>
        <v>75.81</v>
      </c>
      <c r="Q920" s="11"/>
      <c r="R920" s="11"/>
      <c r="S920" s="11"/>
      <c r="T920" s="376">
        <f t="shared" si="56"/>
        <v>403.76923076923077</v>
      </c>
      <c r="U920" s="11"/>
      <c r="V920" s="11"/>
      <c r="W920" s="11"/>
      <c r="Y920" s="185">
        <v>985.53</v>
      </c>
      <c r="Z920" s="185">
        <f t="shared" si="57"/>
        <v>1721.19</v>
      </c>
      <c r="AA920" s="377"/>
      <c r="AB920" s="185">
        <f t="shared" si="58"/>
        <v>789.2</v>
      </c>
      <c r="AC920" s="185">
        <v>1102.1099999999999</v>
      </c>
      <c r="AD920" s="185"/>
      <c r="AE920" s="4"/>
      <c r="AF920" s="4"/>
    </row>
    <row r="921" spans="1:32">
      <c r="A921" s="56"/>
      <c r="B921" s="11"/>
      <c r="C921" s="11" t="s">
        <v>1429</v>
      </c>
      <c r="D921" s="11"/>
      <c r="E921" s="11" t="s">
        <v>212</v>
      </c>
      <c r="F921" s="11">
        <v>1050</v>
      </c>
      <c r="G921" s="11"/>
      <c r="H921" s="11"/>
      <c r="I921" s="11"/>
      <c r="J921" s="375">
        <v>212.48</v>
      </c>
      <c r="K921" s="11"/>
      <c r="M921" s="11">
        <v>3</v>
      </c>
      <c r="N921" s="70"/>
      <c r="P921" s="190">
        <f t="shared" si="55"/>
        <v>70.826666666666668</v>
      </c>
      <c r="Q921" s="11"/>
      <c r="R921" s="11"/>
      <c r="S921" s="11"/>
      <c r="T921" s="376">
        <f t="shared" si="56"/>
        <v>350</v>
      </c>
      <c r="U921" s="11"/>
      <c r="V921" s="11"/>
      <c r="W921" s="11"/>
      <c r="Y921" s="185">
        <v>212.48</v>
      </c>
      <c r="Z921" s="185">
        <f t="shared" si="57"/>
        <v>371.09</v>
      </c>
      <c r="AA921" s="377"/>
      <c r="AB921" s="185">
        <f t="shared" si="58"/>
        <v>170.15</v>
      </c>
      <c r="AC921" s="185">
        <v>237.62</v>
      </c>
      <c r="AD921" s="185"/>
      <c r="AE921" s="4"/>
      <c r="AF921" s="4"/>
    </row>
    <row r="922" spans="1:32">
      <c r="A922" s="56"/>
      <c r="B922" s="11"/>
      <c r="C922" s="11" t="s">
        <v>275</v>
      </c>
      <c r="D922" s="11"/>
      <c r="E922" s="11" t="s">
        <v>276</v>
      </c>
      <c r="F922" s="11">
        <v>251310</v>
      </c>
      <c r="G922" s="11"/>
      <c r="H922" s="11"/>
      <c r="I922" s="11"/>
      <c r="J922" s="375">
        <v>45012.879999999932</v>
      </c>
      <c r="K922" s="11"/>
      <c r="M922" s="11">
        <v>481</v>
      </c>
      <c r="N922" s="70"/>
      <c r="P922" s="190">
        <f t="shared" si="55"/>
        <v>93.581871101870959</v>
      </c>
      <c r="Q922" s="11"/>
      <c r="R922" s="11"/>
      <c r="S922" s="11"/>
      <c r="T922" s="376">
        <f t="shared" si="56"/>
        <v>522.47401247401251</v>
      </c>
      <c r="U922" s="11"/>
      <c r="V922" s="11"/>
      <c r="W922" s="11"/>
      <c r="Y922" s="185">
        <v>45012.879999999932</v>
      </c>
      <c r="Z922" s="185">
        <f t="shared" si="57"/>
        <v>78613.37</v>
      </c>
      <c r="AA922" s="377"/>
      <c r="AB922" s="185">
        <f t="shared" si="58"/>
        <v>36045.97</v>
      </c>
      <c r="AC922" s="185">
        <v>50337.75</v>
      </c>
      <c r="AD922" s="185"/>
      <c r="AE922" s="4"/>
      <c r="AF922" s="4"/>
    </row>
    <row r="923" spans="1:32">
      <c r="A923" s="56"/>
      <c r="B923" s="11"/>
      <c r="C923" s="11" t="s">
        <v>277</v>
      </c>
      <c r="D923" s="11"/>
      <c r="E923" s="11" t="s">
        <v>136</v>
      </c>
      <c r="F923" s="11">
        <v>111</v>
      </c>
      <c r="G923" s="11"/>
      <c r="H923" s="11"/>
      <c r="I923" s="11"/>
      <c r="J923" s="375">
        <v>26.21</v>
      </c>
      <c r="K923" s="11"/>
      <c r="M923" s="11">
        <v>1</v>
      </c>
      <c r="N923" s="70"/>
      <c r="P923" s="190">
        <f t="shared" si="55"/>
        <v>26.21</v>
      </c>
      <c r="Q923" s="11"/>
      <c r="R923" s="11"/>
      <c r="S923" s="11"/>
      <c r="T923" s="376">
        <f t="shared" si="56"/>
        <v>111</v>
      </c>
      <c r="U923" s="11"/>
      <c r="V923" s="11"/>
      <c r="W923" s="11"/>
      <c r="Y923" s="185">
        <v>26.21</v>
      </c>
      <c r="Z923" s="185">
        <f t="shared" si="57"/>
        <v>45.77</v>
      </c>
      <c r="AA923" s="377"/>
      <c r="AB923" s="185">
        <f t="shared" si="58"/>
        <v>20.99</v>
      </c>
      <c r="AC923" s="185">
        <v>29.31</v>
      </c>
      <c r="AD923" s="185"/>
      <c r="AE923" s="4"/>
      <c r="AF923" s="4"/>
    </row>
    <row r="924" spans="1:32">
      <c r="A924" s="56"/>
      <c r="B924" s="11"/>
      <c r="C924" s="11" t="s">
        <v>277</v>
      </c>
      <c r="D924" s="11"/>
      <c r="E924" s="11" t="s">
        <v>151</v>
      </c>
      <c r="F924" s="11">
        <v>799326</v>
      </c>
      <c r="G924" s="11"/>
      <c r="H924" s="11"/>
      <c r="I924" s="11"/>
      <c r="J924" s="375">
        <v>151363.97999999995</v>
      </c>
      <c r="K924" s="11"/>
      <c r="M924" s="11">
        <v>1293</v>
      </c>
      <c r="N924" s="70"/>
      <c r="P924" s="190">
        <f t="shared" si="55"/>
        <v>117.06417633410669</v>
      </c>
      <c r="Q924" s="11"/>
      <c r="R924" s="11"/>
      <c r="S924" s="11"/>
      <c r="T924" s="376">
        <f t="shared" si="56"/>
        <v>618.19489559164731</v>
      </c>
      <c r="U924" s="11"/>
      <c r="V924" s="11"/>
      <c r="W924" s="11"/>
      <c r="Y924" s="185">
        <v>151363.97999999995</v>
      </c>
      <c r="Z924" s="185">
        <f t="shared" si="57"/>
        <v>264351.73</v>
      </c>
      <c r="AA924" s="377"/>
      <c r="AB924" s="185">
        <f t="shared" si="58"/>
        <v>121211.12</v>
      </c>
      <c r="AC924" s="185">
        <v>169269.83</v>
      </c>
      <c r="AD924" s="185"/>
      <c r="AE924" s="4"/>
      <c r="AF924" s="4"/>
    </row>
    <row r="925" spans="1:32">
      <c r="A925" s="56"/>
      <c r="B925" s="11"/>
      <c r="C925" s="11" t="s">
        <v>278</v>
      </c>
      <c r="D925" s="11"/>
      <c r="E925" s="11" t="s">
        <v>129</v>
      </c>
      <c r="F925" s="11">
        <v>3139</v>
      </c>
      <c r="G925" s="11"/>
      <c r="H925" s="11"/>
      <c r="I925" s="11"/>
      <c r="J925" s="375">
        <v>633.62</v>
      </c>
      <c r="K925" s="11"/>
      <c r="M925" s="11">
        <v>1</v>
      </c>
      <c r="N925" s="70"/>
      <c r="P925" s="190">
        <f t="shared" si="55"/>
        <v>633.62</v>
      </c>
      <c r="Q925" s="11"/>
      <c r="R925" s="11"/>
      <c r="S925" s="11"/>
      <c r="T925" s="376">
        <f t="shared" si="56"/>
        <v>3139</v>
      </c>
      <c r="U925" s="11"/>
      <c r="V925" s="11"/>
      <c r="W925" s="11"/>
      <c r="Y925" s="185">
        <v>633.62</v>
      </c>
      <c r="Z925" s="185">
        <f t="shared" si="57"/>
        <v>1106.5899999999999</v>
      </c>
      <c r="AA925" s="377"/>
      <c r="AB925" s="185">
        <f t="shared" si="58"/>
        <v>507.4</v>
      </c>
      <c r="AC925" s="185">
        <v>708.58</v>
      </c>
      <c r="AD925" s="185"/>
      <c r="AE925" s="4"/>
      <c r="AF925" s="4"/>
    </row>
    <row r="926" spans="1:32">
      <c r="A926" s="56"/>
      <c r="B926" s="11"/>
      <c r="C926" s="11" t="s">
        <v>278</v>
      </c>
      <c r="D926" s="11"/>
      <c r="E926" s="11" t="s">
        <v>173</v>
      </c>
      <c r="F926" s="11">
        <v>832180</v>
      </c>
      <c r="G926" s="11"/>
      <c r="H926" s="11"/>
      <c r="I926" s="11"/>
      <c r="J926" s="375">
        <v>156888.04</v>
      </c>
      <c r="K926" s="11"/>
      <c r="M926" s="11">
        <v>1261</v>
      </c>
      <c r="N926" s="70"/>
      <c r="P926" s="190">
        <f t="shared" si="55"/>
        <v>124.4155749405234</v>
      </c>
      <c r="Q926" s="11"/>
      <c r="R926" s="11"/>
      <c r="S926" s="11"/>
      <c r="T926" s="376">
        <f t="shared" si="56"/>
        <v>659.93655828707369</v>
      </c>
      <c r="U926" s="11"/>
      <c r="V926" s="11"/>
      <c r="W926" s="11"/>
      <c r="Y926" s="185">
        <v>156888.04</v>
      </c>
      <c r="Z926" s="185">
        <f t="shared" si="57"/>
        <v>273999.3</v>
      </c>
      <c r="AA926" s="377"/>
      <c r="AB926" s="185">
        <f t="shared" si="58"/>
        <v>125634.75</v>
      </c>
      <c r="AC926" s="185">
        <v>175447.37</v>
      </c>
      <c r="AD926" s="185"/>
      <c r="AE926" s="4"/>
      <c r="AF926" s="4"/>
    </row>
    <row r="927" spans="1:32">
      <c r="A927" s="56"/>
      <c r="B927" s="11"/>
      <c r="C927" s="11" t="s">
        <v>1430</v>
      </c>
      <c r="D927" s="11"/>
      <c r="E927" s="11" t="s">
        <v>123</v>
      </c>
      <c r="F927" s="11">
        <v>5650</v>
      </c>
      <c r="G927" s="11"/>
      <c r="H927" s="11"/>
      <c r="I927" s="11"/>
      <c r="J927" s="375">
        <v>1108.18</v>
      </c>
      <c r="K927" s="11"/>
      <c r="M927" s="11">
        <v>7</v>
      </c>
      <c r="N927" s="70"/>
      <c r="P927" s="190">
        <f t="shared" si="55"/>
        <v>158.31142857142859</v>
      </c>
      <c r="Q927" s="11"/>
      <c r="R927" s="11"/>
      <c r="S927" s="11"/>
      <c r="T927" s="376">
        <f t="shared" si="56"/>
        <v>807.14285714285711</v>
      </c>
      <c r="U927" s="11"/>
      <c r="V927" s="11"/>
      <c r="W927" s="11"/>
      <c r="Y927" s="185">
        <v>1108.18</v>
      </c>
      <c r="Z927" s="185">
        <f t="shared" si="57"/>
        <v>1935.4</v>
      </c>
      <c r="AA927" s="377"/>
      <c r="AB927" s="185">
        <f t="shared" si="58"/>
        <v>887.42</v>
      </c>
      <c r="AC927" s="185">
        <v>1239.27</v>
      </c>
      <c r="AD927" s="185"/>
      <c r="AE927" s="4"/>
      <c r="AF927" s="4"/>
    </row>
    <row r="928" spans="1:32">
      <c r="A928" s="56"/>
      <c r="B928" s="11"/>
      <c r="C928" s="11" t="s">
        <v>279</v>
      </c>
      <c r="D928" s="11"/>
      <c r="E928" s="11" t="s">
        <v>92</v>
      </c>
      <c r="F928" s="11">
        <v>558</v>
      </c>
      <c r="G928" s="11"/>
      <c r="H928" s="11"/>
      <c r="I928" s="11"/>
      <c r="J928" s="375">
        <v>109.05</v>
      </c>
      <c r="K928" s="11"/>
      <c r="M928" s="11">
        <v>1</v>
      </c>
      <c r="N928" s="70"/>
      <c r="P928" s="190">
        <f t="shared" si="55"/>
        <v>109.05</v>
      </c>
      <c r="Q928" s="11"/>
      <c r="R928" s="11"/>
      <c r="S928" s="11"/>
      <c r="T928" s="376">
        <f t="shared" si="56"/>
        <v>558</v>
      </c>
      <c r="U928" s="11"/>
      <c r="V928" s="11"/>
      <c r="W928" s="11"/>
      <c r="Y928" s="185">
        <v>109.05</v>
      </c>
      <c r="Z928" s="185">
        <f t="shared" si="57"/>
        <v>190.45</v>
      </c>
      <c r="AA928" s="377"/>
      <c r="AB928" s="185">
        <f t="shared" si="58"/>
        <v>87.33</v>
      </c>
      <c r="AC928" s="185">
        <v>121.95</v>
      </c>
      <c r="AD928" s="185"/>
      <c r="AE928" s="4"/>
      <c r="AF928" s="4"/>
    </row>
    <row r="929" spans="1:32">
      <c r="A929" s="56"/>
      <c r="B929" s="11"/>
      <c r="C929" s="11" t="s">
        <v>279</v>
      </c>
      <c r="D929" s="11"/>
      <c r="E929" s="11" t="s">
        <v>280</v>
      </c>
      <c r="F929" s="11">
        <v>128327</v>
      </c>
      <c r="G929" s="11"/>
      <c r="H929" s="11"/>
      <c r="I929" s="11"/>
      <c r="J929" s="375">
        <v>24006.73</v>
      </c>
      <c r="K929" s="11"/>
      <c r="M929" s="11">
        <v>204</v>
      </c>
      <c r="N929" s="70"/>
      <c r="P929" s="190">
        <f t="shared" si="55"/>
        <v>117.68004901960784</v>
      </c>
      <c r="Q929" s="11"/>
      <c r="R929" s="11"/>
      <c r="S929" s="11"/>
      <c r="T929" s="376">
        <f t="shared" si="56"/>
        <v>629.0539215686274</v>
      </c>
      <c r="U929" s="11"/>
      <c r="V929" s="11"/>
      <c r="W929" s="11"/>
      <c r="Y929" s="185">
        <v>24006.73</v>
      </c>
      <c r="Z929" s="185">
        <f t="shared" si="57"/>
        <v>41926.89</v>
      </c>
      <c r="AA929" s="377"/>
      <c r="AB929" s="185">
        <f t="shared" si="58"/>
        <v>19224.41</v>
      </c>
      <c r="AC929" s="185">
        <v>26846.65</v>
      </c>
      <c r="AD929" s="185"/>
      <c r="AE929" s="4"/>
      <c r="AF929" s="4"/>
    </row>
    <row r="930" spans="1:32">
      <c r="A930" s="56"/>
      <c r="B930" s="11"/>
      <c r="C930" s="11" t="s">
        <v>281</v>
      </c>
      <c r="D930" s="11"/>
      <c r="E930" s="11" t="s">
        <v>282</v>
      </c>
      <c r="F930" s="11">
        <v>20117</v>
      </c>
      <c r="G930" s="11"/>
      <c r="H930" s="11"/>
      <c r="I930" s="11"/>
      <c r="J930" s="375">
        <v>3854.0700000000006</v>
      </c>
      <c r="K930" s="11"/>
      <c r="M930" s="11">
        <v>40</v>
      </c>
      <c r="N930" s="70"/>
      <c r="P930" s="190">
        <f t="shared" si="55"/>
        <v>96.35175000000001</v>
      </c>
      <c r="Q930" s="11"/>
      <c r="R930" s="11"/>
      <c r="S930" s="11"/>
      <c r="T930" s="376">
        <f t="shared" si="56"/>
        <v>502.92500000000001</v>
      </c>
      <c r="U930" s="11"/>
      <c r="V930" s="11"/>
      <c r="W930" s="11"/>
      <c r="Y930" s="185">
        <v>3854.0700000000006</v>
      </c>
      <c r="Z930" s="185">
        <f t="shared" si="57"/>
        <v>6730.99</v>
      </c>
      <c r="AA930" s="377"/>
      <c r="AB930" s="185">
        <f t="shared" si="58"/>
        <v>3086.31</v>
      </c>
      <c r="AC930" s="185">
        <v>4309.99</v>
      </c>
      <c r="AD930" s="185"/>
      <c r="AE930" s="4"/>
      <c r="AF930" s="4"/>
    </row>
    <row r="931" spans="1:32">
      <c r="A931" s="56"/>
      <c r="B931" s="11"/>
      <c r="C931" s="11" t="s">
        <v>283</v>
      </c>
      <c r="D931" s="11"/>
      <c r="E931" s="11" t="s">
        <v>1431</v>
      </c>
      <c r="F931" s="11">
        <v>43</v>
      </c>
      <c r="G931" s="11"/>
      <c r="H931" s="11"/>
      <c r="I931" s="11"/>
      <c r="J931" s="375">
        <v>14.93</v>
      </c>
      <c r="K931" s="11"/>
      <c r="M931" s="11">
        <v>1</v>
      </c>
      <c r="N931" s="70"/>
      <c r="P931" s="190">
        <f t="shared" si="55"/>
        <v>14.93</v>
      </c>
      <c r="Q931" s="11"/>
      <c r="R931" s="11"/>
      <c r="S931" s="11"/>
      <c r="T931" s="376">
        <f t="shared" si="56"/>
        <v>43</v>
      </c>
      <c r="U931" s="11"/>
      <c r="V931" s="11"/>
      <c r="W931" s="11"/>
      <c r="Y931" s="185">
        <v>14.93</v>
      </c>
      <c r="Z931" s="185">
        <f t="shared" si="57"/>
        <v>26.07</v>
      </c>
      <c r="AA931" s="377"/>
      <c r="AB931" s="185">
        <f t="shared" si="58"/>
        <v>11.96</v>
      </c>
      <c r="AC931" s="185">
        <v>16.7</v>
      </c>
      <c r="AD931" s="185"/>
      <c r="AE931" s="4"/>
      <c r="AF931" s="4"/>
    </row>
    <row r="932" spans="1:32">
      <c r="A932" s="56"/>
      <c r="B932" s="11"/>
      <c r="C932" s="11" t="s">
        <v>283</v>
      </c>
      <c r="D932" s="11"/>
      <c r="E932" s="11" t="s">
        <v>284</v>
      </c>
      <c r="F932" s="11">
        <v>149376</v>
      </c>
      <c r="G932" s="11"/>
      <c r="H932" s="11"/>
      <c r="I932" s="11"/>
      <c r="J932" s="375">
        <v>28484.019999999993</v>
      </c>
      <c r="K932" s="11"/>
      <c r="M932" s="11">
        <v>285</v>
      </c>
      <c r="N932" s="70"/>
      <c r="P932" s="190">
        <f t="shared" si="55"/>
        <v>99.94392982456138</v>
      </c>
      <c r="Q932" s="11"/>
      <c r="R932" s="11"/>
      <c r="S932" s="11"/>
      <c r="T932" s="376">
        <f t="shared" si="56"/>
        <v>524.12631578947367</v>
      </c>
      <c r="U932" s="11"/>
      <c r="V932" s="11"/>
      <c r="W932" s="11"/>
      <c r="Y932" s="185">
        <v>28484.019999999993</v>
      </c>
      <c r="Z932" s="185">
        <f t="shared" si="57"/>
        <v>49746.31</v>
      </c>
      <c r="AA932" s="377"/>
      <c r="AB932" s="185">
        <f t="shared" si="58"/>
        <v>22809.79</v>
      </c>
      <c r="AC932" s="185">
        <v>31853.58</v>
      </c>
      <c r="AD932" s="185"/>
      <c r="AE932" s="4"/>
      <c r="AF932" s="4"/>
    </row>
    <row r="933" spans="1:32">
      <c r="A933" s="56"/>
      <c r="B933" s="11"/>
      <c r="C933" s="11" t="s">
        <v>285</v>
      </c>
      <c r="D933" s="11"/>
      <c r="E933" s="11" t="s">
        <v>1432</v>
      </c>
      <c r="F933" s="11">
        <v>349</v>
      </c>
      <c r="G933" s="11"/>
      <c r="H933" s="11"/>
      <c r="I933" s="11"/>
      <c r="J933" s="375">
        <v>70.92</v>
      </c>
      <c r="K933" s="11"/>
      <c r="M933" s="11">
        <v>1</v>
      </c>
      <c r="N933" s="70"/>
      <c r="P933" s="190">
        <f t="shared" si="55"/>
        <v>70.92</v>
      </c>
      <c r="Q933" s="11"/>
      <c r="R933" s="11"/>
      <c r="S933" s="11"/>
      <c r="T933" s="376">
        <f t="shared" si="56"/>
        <v>349</v>
      </c>
      <c r="U933" s="11"/>
      <c r="V933" s="11"/>
      <c r="W933" s="11"/>
      <c r="Y933" s="185">
        <v>70.92</v>
      </c>
      <c r="Z933" s="185">
        <f t="shared" si="57"/>
        <v>123.86</v>
      </c>
      <c r="AA933" s="377"/>
      <c r="AB933" s="185">
        <f t="shared" si="58"/>
        <v>56.79</v>
      </c>
      <c r="AC933" s="185">
        <v>79.31</v>
      </c>
      <c r="AD933" s="185"/>
      <c r="AE933" s="4"/>
      <c r="AF933" s="4"/>
    </row>
    <row r="934" spans="1:32">
      <c r="A934" s="56"/>
      <c r="B934" s="11"/>
      <c r="C934" s="11" t="s">
        <v>285</v>
      </c>
      <c r="D934" s="11"/>
      <c r="E934" s="11" t="s">
        <v>173</v>
      </c>
      <c r="F934" s="11">
        <v>3233567</v>
      </c>
      <c r="G934" s="11"/>
      <c r="H934" s="11"/>
      <c r="I934" s="11"/>
      <c r="J934" s="375">
        <v>604451.40000000049</v>
      </c>
      <c r="K934" s="11"/>
      <c r="M934" s="11">
        <v>8544</v>
      </c>
      <c r="N934" s="70"/>
      <c r="P934" s="190">
        <f t="shared" si="55"/>
        <v>70.745716292134887</v>
      </c>
      <c r="Q934" s="11"/>
      <c r="R934" s="11"/>
      <c r="S934" s="11"/>
      <c r="T934" s="376">
        <f t="shared" si="56"/>
        <v>378.46055711610489</v>
      </c>
      <c r="U934" s="11"/>
      <c r="V934" s="11"/>
      <c r="W934" s="11"/>
      <c r="Y934" s="185">
        <v>604451.40000000049</v>
      </c>
      <c r="Z934" s="185">
        <f t="shared" si="57"/>
        <v>1055652.57</v>
      </c>
      <c r="AA934" s="377"/>
      <c r="AB934" s="185">
        <f t="shared" si="58"/>
        <v>484040.07</v>
      </c>
      <c r="AC934" s="185">
        <v>675955.99</v>
      </c>
      <c r="AD934" s="185"/>
      <c r="AE934" s="4"/>
      <c r="AF934" s="4"/>
    </row>
    <row r="935" spans="1:32">
      <c r="A935" s="56"/>
      <c r="B935" s="11"/>
      <c r="C935" s="11" t="s">
        <v>286</v>
      </c>
      <c r="D935" s="11"/>
      <c r="E935" s="11" t="s">
        <v>287</v>
      </c>
      <c r="F935" s="11">
        <v>2486742</v>
      </c>
      <c r="G935" s="11"/>
      <c r="H935" s="11"/>
      <c r="I935" s="11"/>
      <c r="J935" s="375">
        <v>486297.66000000096</v>
      </c>
      <c r="K935" s="11"/>
      <c r="M935" s="11">
        <v>2801</v>
      </c>
      <c r="N935" s="70"/>
      <c r="P935" s="190">
        <f t="shared" si="55"/>
        <v>173.61573009639449</v>
      </c>
      <c r="Q935" s="11"/>
      <c r="R935" s="11"/>
      <c r="S935" s="11"/>
      <c r="T935" s="376">
        <f t="shared" si="56"/>
        <v>887.80506961799358</v>
      </c>
      <c r="U935" s="11"/>
      <c r="V935" s="11"/>
      <c r="W935" s="11"/>
      <c r="Y935" s="185">
        <v>486297.66000000096</v>
      </c>
      <c r="Z935" s="185">
        <f t="shared" si="57"/>
        <v>849301.32</v>
      </c>
      <c r="AA935" s="377"/>
      <c r="AB935" s="185">
        <f t="shared" si="58"/>
        <v>389423.46</v>
      </c>
      <c r="AC935" s="185">
        <v>543825.05000000005</v>
      </c>
      <c r="AD935" s="185"/>
      <c r="AE935" s="4"/>
      <c r="AF935" s="4"/>
    </row>
    <row r="936" spans="1:32">
      <c r="A936" s="56"/>
      <c r="B936" s="11"/>
      <c r="C936" s="11" t="s">
        <v>286</v>
      </c>
      <c r="D936" s="11"/>
      <c r="E936" s="11" t="s">
        <v>331</v>
      </c>
      <c r="F936" s="11">
        <v>1564</v>
      </c>
      <c r="G936" s="11"/>
      <c r="H936" s="11"/>
      <c r="I936" s="11"/>
      <c r="J936" s="375">
        <v>319.39999999999998</v>
      </c>
      <c r="K936" s="11"/>
      <c r="M936" s="11">
        <v>1</v>
      </c>
      <c r="N936" s="70"/>
      <c r="P936" s="190">
        <f t="shared" si="55"/>
        <v>319.39999999999998</v>
      </c>
      <c r="Q936" s="11"/>
      <c r="R936" s="11"/>
      <c r="S936" s="11"/>
      <c r="T936" s="376">
        <f t="shared" si="56"/>
        <v>1564</v>
      </c>
      <c r="U936" s="11"/>
      <c r="V936" s="11"/>
      <c r="W936" s="11"/>
      <c r="Y936" s="185">
        <v>319.39999999999998</v>
      </c>
      <c r="Z936" s="185">
        <f t="shared" si="57"/>
        <v>557.82000000000005</v>
      </c>
      <c r="AA936" s="377"/>
      <c r="AB936" s="185">
        <f t="shared" si="58"/>
        <v>255.77</v>
      </c>
      <c r="AC936" s="185">
        <v>357.18</v>
      </c>
      <c r="AD936" s="185"/>
      <c r="AE936" s="4"/>
      <c r="AF936" s="4"/>
    </row>
    <row r="937" spans="1:32">
      <c r="A937" s="56"/>
      <c r="B937" s="11"/>
      <c r="C937" s="11" t="s">
        <v>1433</v>
      </c>
      <c r="D937" s="11"/>
      <c r="E937" s="11" t="s">
        <v>204</v>
      </c>
      <c r="F937" s="11">
        <v>522672</v>
      </c>
      <c r="G937" s="11"/>
      <c r="H937" s="11"/>
      <c r="I937" s="11"/>
      <c r="J937" s="375">
        <v>100867.23999999979</v>
      </c>
      <c r="K937" s="11"/>
      <c r="M937" s="11">
        <v>1275</v>
      </c>
      <c r="N937" s="70"/>
      <c r="P937" s="190">
        <f t="shared" si="55"/>
        <v>79.111560784313554</v>
      </c>
      <c r="Q937" s="11"/>
      <c r="R937" s="11"/>
      <c r="S937" s="11"/>
      <c r="T937" s="376">
        <f t="shared" si="56"/>
        <v>409.93882352941176</v>
      </c>
      <c r="U937" s="11"/>
      <c r="V937" s="11"/>
      <c r="W937" s="11"/>
      <c r="Y937" s="185">
        <v>100867.23999999979</v>
      </c>
      <c r="Z937" s="185">
        <f t="shared" si="57"/>
        <v>176161</v>
      </c>
      <c r="AA937" s="377"/>
      <c r="AB937" s="185">
        <f t="shared" si="58"/>
        <v>80773.72</v>
      </c>
      <c r="AC937" s="185">
        <v>112799.5</v>
      </c>
      <c r="AD937" s="185"/>
      <c r="AE937" s="4"/>
      <c r="AF937" s="4"/>
    </row>
    <row r="938" spans="1:32">
      <c r="A938" s="56"/>
      <c r="B938" s="11"/>
      <c r="C938" s="11" t="s">
        <v>1434</v>
      </c>
      <c r="D938" s="11"/>
      <c r="E938" s="11" t="s">
        <v>105</v>
      </c>
      <c r="F938" s="11">
        <v>568</v>
      </c>
      <c r="G938" s="11"/>
      <c r="H938" s="11"/>
      <c r="I938" s="11"/>
      <c r="J938" s="375">
        <v>119.24</v>
      </c>
      <c r="K938" s="11"/>
      <c r="M938" s="11">
        <v>2</v>
      </c>
      <c r="N938" s="70"/>
      <c r="P938" s="190">
        <f t="shared" si="55"/>
        <v>59.62</v>
      </c>
      <c r="Q938" s="11"/>
      <c r="R938" s="11"/>
      <c r="S938" s="11"/>
      <c r="T938" s="376">
        <f t="shared" si="56"/>
        <v>284</v>
      </c>
      <c r="U938" s="11"/>
      <c r="V938" s="11"/>
      <c r="W938" s="11"/>
      <c r="Y938" s="185">
        <v>119.24</v>
      </c>
      <c r="Z938" s="185">
        <f t="shared" si="57"/>
        <v>208.25</v>
      </c>
      <c r="AA938" s="377"/>
      <c r="AB938" s="185">
        <f t="shared" si="58"/>
        <v>95.49</v>
      </c>
      <c r="AC938" s="185">
        <v>133.35</v>
      </c>
      <c r="AD938" s="185"/>
      <c r="AE938" s="4"/>
      <c r="AF938" s="4"/>
    </row>
    <row r="939" spans="1:32">
      <c r="A939" s="56"/>
      <c r="B939" s="11"/>
      <c r="C939" s="11" t="s">
        <v>288</v>
      </c>
      <c r="D939" s="11"/>
      <c r="E939" s="11" t="s">
        <v>118</v>
      </c>
      <c r="F939" s="11">
        <v>1033377</v>
      </c>
      <c r="G939" s="11"/>
      <c r="H939" s="11"/>
      <c r="I939" s="11"/>
      <c r="J939" s="375">
        <v>205894.84999999971</v>
      </c>
      <c r="K939" s="11"/>
      <c r="M939" s="11">
        <v>2002</v>
      </c>
      <c r="N939" s="70"/>
      <c r="P939" s="190">
        <f t="shared" si="55"/>
        <v>102.84458041958028</v>
      </c>
      <c r="Q939" s="11"/>
      <c r="R939" s="11"/>
      <c r="S939" s="11"/>
      <c r="T939" s="376">
        <f t="shared" si="56"/>
        <v>516.1723276723277</v>
      </c>
      <c r="U939" s="11"/>
      <c r="V939" s="11"/>
      <c r="W939" s="11"/>
      <c r="Y939" s="185">
        <v>205894.84999999971</v>
      </c>
      <c r="Z939" s="185">
        <f t="shared" si="57"/>
        <v>359587.93</v>
      </c>
      <c r="AA939" s="377"/>
      <c r="AB939" s="185">
        <f t="shared" si="58"/>
        <v>164879.03</v>
      </c>
      <c r="AC939" s="185">
        <v>230251.51999999999</v>
      </c>
      <c r="AD939" s="185"/>
      <c r="AE939" s="4"/>
      <c r="AF939" s="4"/>
    </row>
    <row r="940" spans="1:32">
      <c r="A940" s="56"/>
      <c r="B940" s="11"/>
      <c r="C940" s="11" t="s">
        <v>289</v>
      </c>
      <c r="D940" s="11"/>
      <c r="E940" s="11" t="s">
        <v>290</v>
      </c>
      <c r="F940" s="11">
        <v>975468</v>
      </c>
      <c r="G940" s="11"/>
      <c r="H940" s="11"/>
      <c r="I940" s="11"/>
      <c r="J940" s="375">
        <v>191299.83999999982</v>
      </c>
      <c r="K940" s="11"/>
      <c r="M940" s="11">
        <v>1443</v>
      </c>
      <c r="N940" s="70"/>
      <c r="P940" s="190">
        <f t="shared" si="55"/>
        <v>132.57092169092158</v>
      </c>
      <c r="Q940" s="11"/>
      <c r="R940" s="11"/>
      <c r="S940" s="11"/>
      <c r="T940" s="376">
        <f t="shared" si="56"/>
        <v>676</v>
      </c>
      <c r="U940" s="11"/>
      <c r="V940" s="11"/>
      <c r="W940" s="11"/>
      <c r="Y940" s="185">
        <v>191299.83999999982</v>
      </c>
      <c r="Z940" s="185">
        <f t="shared" si="57"/>
        <v>334098.27</v>
      </c>
      <c r="AA940" s="377"/>
      <c r="AB940" s="185">
        <f t="shared" si="58"/>
        <v>153191.45000000001</v>
      </c>
      <c r="AC940" s="185">
        <v>213929.97</v>
      </c>
      <c r="AD940" s="185"/>
      <c r="AE940" s="4"/>
      <c r="AF940" s="4"/>
    </row>
    <row r="941" spans="1:32">
      <c r="A941" s="56"/>
      <c r="B941" s="11"/>
      <c r="C941" s="11" t="s">
        <v>291</v>
      </c>
      <c r="D941" s="11"/>
      <c r="E941" s="11" t="s">
        <v>118</v>
      </c>
      <c r="F941" s="11">
        <v>1379604</v>
      </c>
      <c r="G941" s="11"/>
      <c r="H941" s="11"/>
      <c r="I941" s="11"/>
      <c r="J941" s="375">
        <v>278223.11000000039</v>
      </c>
      <c r="K941" s="11"/>
      <c r="M941" s="11">
        <v>974</v>
      </c>
      <c r="N941" s="70"/>
      <c r="P941" s="190">
        <f t="shared" si="55"/>
        <v>285.65001026694085</v>
      </c>
      <c r="Q941" s="11"/>
      <c r="R941" s="11"/>
      <c r="S941" s="11"/>
      <c r="T941" s="376">
        <f t="shared" si="56"/>
        <v>1416.4312114989732</v>
      </c>
      <c r="U941" s="11"/>
      <c r="V941" s="11"/>
      <c r="W941" s="11"/>
      <c r="Y941" s="185">
        <v>278223.11000000039</v>
      </c>
      <c r="Z941" s="185">
        <f t="shared" si="57"/>
        <v>485906.63</v>
      </c>
      <c r="AA941" s="377"/>
      <c r="AB941" s="185">
        <f t="shared" si="58"/>
        <v>222798.94</v>
      </c>
      <c r="AC941" s="185">
        <v>311135.98</v>
      </c>
      <c r="AD941" s="185"/>
      <c r="AE941" s="4"/>
      <c r="AF941" s="4"/>
    </row>
    <row r="942" spans="1:32">
      <c r="A942" s="56"/>
      <c r="B942" s="11"/>
      <c r="C942" s="11" t="s">
        <v>292</v>
      </c>
      <c r="D942" s="11"/>
      <c r="E942" s="11" t="s">
        <v>195</v>
      </c>
      <c r="F942" s="11">
        <v>87580</v>
      </c>
      <c r="G942" s="11"/>
      <c r="H942" s="11"/>
      <c r="I942" s="11"/>
      <c r="J942" s="375">
        <v>16755.409999999996</v>
      </c>
      <c r="K942" s="11"/>
      <c r="M942" s="11">
        <v>142</v>
      </c>
      <c r="N942" s="70"/>
      <c r="P942" s="190">
        <f t="shared" si="55"/>
        <v>117.9958450704225</v>
      </c>
      <c r="Q942" s="11"/>
      <c r="R942" s="11"/>
      <c r="S942" s="11"/>
      <c r="T942" s="376">
        <f t="shared" si="56"/>
        <v>616.76056338028172</v>
      </c>
      <c r="U942" s="11"/>
      <c r="V942" s="11"/>
      <c r="W942" s="11"/>
      <c r="Y942" s="185">
        <v>16755.409999999996</v>
      </c>
      <c r="Z942" s="185">
        <f t="shared" si="57"/>
        <v>29262.720000000001</v>
      </c>
      <c r="AA942" s="377"/>
      <c r="AB942" s="185">
        <f t="shared" si="58"/>
        <v>13417.6</v>
      </c>
      <c r="AC942" s="185">
        <v>18737.52</v>
      </c>
      <c r="AD942" s="185"/>
      <c r="AE942" s="4"/>
      <c r="AF942" s="4"/>
    </row>
    <row r="943" spans="1:32">
      <c r="A943" s="56"/>
      <c r="B943" s="11"/>
      <c r="C943" s="11" t="s">
        <v>293</v>
      </c>
      <c r="D943" s="11"/>
      <c r="E943" s="11" t="s">
        <v>294</v>
      </c>
      <c r="F943" s="11">
        <v>419756</v>
      </c>
      <c r="G943" s="11"/>
      <c r="H943" s="11"/>
      <c r="I943" s="11"/>
      <c r="J943" s="375">
        <v>78632.73</v>
      </c>
      <c r="K943" s="11"/>
      <c r="M943" s="11">
        <v>735</v>
      </c>
      <c r="N943" s="70"/>
      <c r="P943" s="190">
        <f t="shared" si="55"/>
        <v>106.98330612244898</v>
      </c>
      <c r="Q943" s="11"/>
      <c r="R943" s="11"/>
      <c r="S943" s="11"/>
      <c r="T943" s="376">
        <f t="shared" si="56"/>
        <v>571.09659863945581</v>
      </c>
      <c r="U943" s="11"/>
      <c r="V943" s="11"/>
      <c r="W943" s="11"/>
      <c r="Y943" s="185">
        <v>78632.73</v>
      </c>
      <c r="Z943" s="185">
        <f t="shared" si="57"/>
        <v>137329.23000000001</v>
      </c>
      <c r="AA943" s="377"/>
      <c r="AB943" s="185">
        <f t="shared" si="58"/>
        <v>62968.49</v>
      </c>
      <c r="AC943" s="185">
        <v>87934.720000000001</v>
      </c>
      <c r="AD943" s="185"/>
      <c r="AE943" s="4"/>
      <c r="AF943" s="4"/>
    </row>
    <row r="944" spans="1:32">
      <c r="A944" s="56"/>
      <c r="B944" s="11"/>
      <c r="C944" s="11" t="s">
        <v>293</v>
      </c>
      <c r="D944" s="11"/>
      <c r="E944" s="11" t="s">
        <v>229</v>
      </c>
      <c r="F944" s="11">
        <v>539</v>
      </c>
      <c r="G944" s="11"/>
      <c r="H944" s="11"/>
      <c r="I944" s="11"/>
      <c r="J944" s="375">
        <v>106.51</v>
      </c>
      <c r="K944" s="11"/>
      <c r="M944" s="11">
        <v>1</v>
      </c>
      <c r="N944" s="70"/>
      <c r="P944" s="190">
        <f t="shared" si="55"/>
        <v>106.51</v>
      </c>
      <c r="Q944" s="11"/>
      <c r="R944" s="11"/>
      <c r="S944" s="11"/>
      <c r="T944" s="376">
        <f t="shared" si="56"/>
        <v>539</v>
      </c>
      <c r="U944" s="11"/>
      <c r="V944" s="11"/>
      <c r="W944" s="11"/>
      <c r="Y944" s="185">
        <v>106.51</v>
      </c>
      <c r="Z944" s="185">
        <f t="shared" si="57"/>
        <v>186.02</v>
      </c>
      <c r="AA944" s="377"/>
      <c r="AB944" s="185">
        <f t="shared" si="58"/>
        <v>85.29</v>
      </c>
      <c r="AC944" s="185">
        <v>119.11</v>
      </c>
      <c r="AD944" s="185"/>
      <c r="AE944" s="4"/>
      <c r="AF944" s="4"/>
    </row>
    <row r="945" spans="1:32">
      <c r="A945" s="56"/>
      <c r="B945" s="11"/>
      <c r="C945" s="11" t="s">
        <v>295</v>
      </c>
      <c r="D945" s="11"/>
      <c r="E945" s="11" t="s">
        <v>476</v>
      </c>
      <c r="F945" s="11">
        <v>1156</v>
      </c>
      <c r="G945" s="11"/>
      <c r="H945" s="11"/>
      <c r="I945" s="11"/>
      <c r="J945" s="375">
        <v>226</v>
      </c>
      <c r="K945" s="11"/>
      <c r="M945" s="11">
        <v>1</v>
      </c>
      <c r="N945" s="70"/>
      <c r="P945" s="190">
        <f t="shared" si="55"/>
        <v>226</v>
      </c>
      <c r="Q945" s="11"/>
      <c r="R945" s="11"/>
      <c r="S945" s="11"/>
      <c r="T945" s="376">
        <f t="shared" si="56"/>
        <v>1156</v>
      </c>
      <c r="U945" s="11"/>
      <c r="V945" s="11"/>
      <c r="W945" s="11"/>
      <c r="Y945" s="185">
        <v>226</v>
      </c>
      <c r="Z945" s="185">
        <f t="shared" si="57"/>
        <v>394.7</v>
      </c>
      <c r="AA945" s="377"/>
      <c r="AB945" s="185">
        <f t="shared" si="58"/>
        <v>180.98</v>
      </c>
      <c r="AC945" s="185">
        <v>252.74</v>
      </c>
      <c r="AD945" s="185"/>
      <c r="AE945" s="4"/>
      <c r="AF945" s="4"/>
    </row>
    <row r="946" spans="1:32">
      <c r="A946" s="56"/>
      <c r="B946" s="11"/>
      <c r="C946" s="11" t="s">
        <v>295</v>
      </c>
      <c r="D946" s="11"/>
      <c r="E946" s="11" t="s">
        <v>113</v>
      </c>
      <c r="F946" s="11">
        <v>2668</v>
      </c>
      <c r="G946" s="11"/>
      <c r="H946" s="11"/>
      <c r="I946" s="11"/>
      <c r="J946" s="375">
        <v>464.39</v>
      </c>
      <c r="K946" s="11"/>
      <c r="M946" s="11">
        <v>6</v>
      </c>
      <c r="N946" s="70"/>
      <c r="P946" s="190">
        <f t="shared" si="55"/>
        <v>77.398333333333326</v>
      </c>
      <c r="Q946" s="11"/>
      <c r="R946" s="11"/>
      <c r="S946" s="11"/>
      <c r="T946" s="376">
        <f t="shared" si="56"/>
        <v>444.66666666666669</v>
      </c>
      <c r="U946" s="11"/>
      <c r="V946" s="11"/>
      <c r="W946" s="11"/>
      <c r="Y946" s="185">
        <v>464.39</v>
      </c>
      <c r="Z946" s="185">
        <f t="shared" si="57"/>
        <v>811.04</v>
      </c>
      <c r="AA946" s="377"/>
      <c r="AB946" s="185">
        <f t="shared" si="58"/>
        <v>371.88</v>
      </c>
      <c r="AC946" s="185">
        <v>519.33000000000004</v>
      </c>
      <c r="AD946" s="185"/>
      <c r="AE946" s="4"/>
      <c r="AF946" s="4"/>
    </row>
    <row r="947" spans="1:32">
      <c r="A947" s="56"/>
      <c r="B947" s="11"/>
      <c r="C947" s="11" t="s">
        <v>295</v>
      </c>
      <c r="D947" s="11"/>
      <c r="E947" s="11" t="s">
        <v>169</v>
      </c>
      <c r="F947" s="11">
        <v>274</v>
      </c>
      <c r="G947" s="11"/>
      <c r="H947" s="11"/>
      <c r="I947" s="11"/>
      <c r="J947" s="375">
        <v>57.28</v>
      </c>
      <c r="K947" s="11"/>
      <c r="M947" s="11">
        <v>1</v>
      </c>
      <c r="N947" s="70"/>
      <c r="P947" s="190">
        <f t="shared" si="55"/>
        <v>57.28</v>
      </c>
      <c r="Q947" s="11"/>
      <c r="R947" s="11"/>
      <c r="S947" s="11"/>
      <c r="T947" s="376">
        <f t="shared" si="56"/>
        <v>274</v>
      </c>
      <c r="U947" s="11"/>
      <c r="V947" s="11"/>
      <c r="W947" s="11"/>
      <c r="Y947" s="185">
        <v>57.28</v>
      </c>
      <c r="Z947" s="185">
        <f t="shared" si="57"/>
        <v>100.04</v>
      </c>
      <c r="AA947" s="377"/>
      <c r="AB947" s="185">
        <f t="shared" si="58"/>
        <v>45.87</v>
      </c>
      <c r="AC947" s="185">
        <v>64.06</v>
      </c>
      <c r="AD947" s="185"/>
      <c r="AE947" s="4"/>
      <c r="AF947" s="4"/>
    </row>
    <row r="948" spans="1:32">
      <c r="A948" s="56"/>
      <c r="B948" s="11"/>
      <c r="C948" s="11" t="s">
        <v>295</v>
      </c>
      <c r="D948" s="11"/>
      <c r="E948" s="11" t="s">
        <v>119</v>
      </c>
      <c r="F948" s="11">
        <v>4903129</v>
      </c>
      <c r="G948" s="11"/>
      <c r="H948" s="11"/>
      <c r="I948" s="11"/>
      <c r="J948" s="375">
        <v>947482.56000000052</v>
      </c>
      <c r="K948" s="11"/>
      <c r="M948" s="11">
        <v>9790</v>
      </c>
      <c r="N948" s="70"/>
      <c r="P948" s="190">
        <f t="shared" si="55"/>
        <v>96.780649642492392</v>
      </c>
      <c r="Q948" s="11"/>
      <c r="R948" s="11"/>
      <c r="S948" s="11"/>
      <c r="T948" s="376">
        <f t="shared" si="56"/>
        <v>500.83033707865167</v>
      </c>
      <c r="U948" s="11"/>
      <c r="V948" s="11"/>
      <c r="W948" s="11"/>
      <c r="Y948" s="185">
        <v>947482.56000000052</v>
      </c>
      <c r="Z948" s="185">
        <f t="shared" si="57"/>
        <v>1654744.12</v>
      </c>
      <c r="AA948" s="377"/>
      <c r="AB948" s="185">
        <f t="shared" si="58"/>
        <v>758736.81</v>
      </c>
      <c r="AC948" s="185">
        <v>1059566.5900000001</v>
      </c>
      <c r="AD948" s="185"/>
      <c r="AE948" s="4"/>
      <c r="AF948" s="4"/>
    </row>
    <row r="949" spans="1:32">
      <c r="A949" s="56"/>
      <c r="B949" s="11"/>
      <c r="C949" s="11" t="s">
        <v>295</v>
      </c>
      <c r="D949" s="11"/>
      <c r="E949" s="11" t="s">
        <v>204</v>
      </c>
      <c r="F949" s="11">
        <v>2490</v>
      </c>
      <c r="G949" s="11"/>
      <c r="H949" s="11"/>
      <c r="I949" s="11"/>
      <c r="J949" s="375">
        <v>485.96000000000004</v>
      </c>
      <c r="K949" s="11"/>
      <c r="M949" s="11">
        <v>2</v>
      </c>
      <c r="N949" s="70"/>
      <c r="P949" s="190">
        <f t="shared" si="55"/>
        <v>242.98000000000002</v>
      </c>
      <c r="Q949" s="11"/>
      <c r="R949" s="11"/>
      <c r="S949" s="11"/>
      <c r="T949" s="376">
        <f t="shared" si="56"/>
        <v>1245</v>
      </c>
      <c r="U949" s="11"/>
      <c r="V949" s="11"/>
      <c r="W949" s="11"/>
      <c r="Y949" s="185">
        <v>485.96000000000004</v>
      </c>
      <c r="Z949" s="185">
        <f t="shared" si="57"/>
        <v>848.71</v>
      </c>
      <c r="AA949" s="377"/>
      <c r="AB949" s="185">
        <f t="shared" si="58"/>
        <v>389.15</v>
      </c>
      <c r="AC949" s="185">
        <v>543.45000000000005</v>
      </c>
      <c r="AD949" s="185"/>
      <c r="AE949" s="4"/>
      <c r="AF949" s="4"/>
    </row>
    <row r="950" spans="1:32">
      <c r="A950" s="56"/>
      <c r="B950" s="11"/>
      <c r="C950" s="11" t="s">
        <v>296</v>
      </c>
      <c r="D950" s="11"/>
      <c r="E950" s="11" t="s">
        <v>297</v>
      </c>
      <c r="F950" s="11">
        <v>255626</v>
      </c>
      <c r="G950" s="11"/>
      <c r="H950" s="11"/>
      <c r="I950" s="11"/>
      <c r="J950" s="375">
        <v>48142.390000000014</v>
      </c>
      <c r="K950" s="11"/>
      <c r="M950" s="11">
        <v>376</v>
      </c>
      <c r="N950" s="70"/>
      <c r="P950" s="190">
        <f t="shared" si="55"/>
        <v>128.03827127659579</v>
      </c>
      <c r="Q950" s="11"/>
      <c r="R950" s="11"/>
      <c r="S950" s="11"/>
      <c r="T950" s="376">
        <f t="shared" si="56"/>
        <v>679.85638297872345</v>
      </c>
      <c r="U950" s="11"/>
      <c r="V950" s="11"/>
      <c r="W950" s="11"/>
      <c r="Y950" s="185">
        <v>48142.390000000014</v>
      </c>
      <c r="Z950" s="185">
        <f t="shared" si="57"/>
        <v>84078.95</v>
      </c>
      <c r="AA950" s="377"/>
      <c r="AB950" s="185">
        <f t="shared" si="58"/>
        <v>38552.06</v>
      </c>
      <c r="AC950" s="185">
        <v>53837.47</v>
      </c>
      <c r="AD950" s="185"/>
      <c r="AE950" s="4"/>
      <c r="AF950" s="4"/>
    </row>
    <row r="951" spans="1:32">
      <c r="A951" s="56"/>
      <c r="B951" s="11"/>
      <c r="C951" s="11" t="s">
        <v>298</v>
      </c>
      <c r="D951" s="11"/>
      <c r="E951" s="11" t="s">
        <v>299</v>
      </c>
      <c r="F951" s="11">
        <v>2936915</v>
      </c>
      <c r="G951" s="11"/>
      <c r="H951" s="11"/>
      <c r="I951" s="11"/>
      <c r="J951" s="375">
        <v>563606.6399999992</v>
      </c>
      <c r="K951" s="11"/>
      <c r="M951" s="11">
        <v>5045</v>
      </c>
      <c r="N951" s="70"/>
      <c r="P951" s="190">
        <f t="shared" si="55"/>
        <v>111.71588503468764</v>
      </c>
      <c r="Q951" s="11"/>
      <c r="R951" s="11"/>
      <c r="S951" s="11"/>
      <c r="T951" s="376">
        <f t="shared" si="56"/>
        <v>582.14370664023784</v>
      </c>
      <c r="U951" s="11"/>
      <c r="V951" s="11"/>
      <c r="W951" s="11"/>
      <c r="Y951" s="185">
        <v>563606.6399999992</v>
      </c>
      <c r="Z951" s="185">
        <f t="shared" si="57"/>
        <v>984318.67</v>
      </c>
      <c r="AA951" s="377"/>
      <c r="AB951" s="185">
        <f t="shared" si="58"/>
        <v>451331.9</v>
      </c>
      <c r="AC951" s="185">
        <v>630279.43000000005</v>
      </c>
      <c r="AD951" s="185"/>
      <c r="AE951" s="4"/>
      <c r="AF951" s="4"/>
    </row>
    <row r="952" spans="1:32">
      <c r="A952" s="56"/>
      <c r="B952" s="11"/>
      <c r="C952" s="11" t="s">
        <v>298</v>
      </c>
      <c r="D952" s="11"/>
      <c r="E952" s="11" t="s">
        <v>314</v>
      </c>
      <c r="F952" s="11">
        <v>5302</v>
      </c>
      <c r="G952" s="11"/>
      <c r="H952" s="11"/>
      <c r="I952" s="11"/>
      <c r="J952" s="375">
        <v>961.04000000000008</v>
      </c>
      <c r="K952" s="11"/>
      <c r="M952" s="11">
        <v>20</v>
      </c>
      <c r="N952" s="70"/>
      <c r="P952" s="190">
        <f t="shared" si="55"/>
        <v>48.052000000000007</v>
      </c>
      <c r="Q952" s="11"/>
      <c r="R952" s="11"/>
      <c r="S952" s="11"/>
      <c r="T952" s="376">
        <f t="shared" si="56"/>
        <v>265.10000000000002</v>
      </c>
      <c r="U952" s="11"/>
      <c r="V952" s="11"/>
      <c r="W952" s="11"/>
      <c r="Y952" s="185">
        <v>961.04000000000008</v>
      </c>
      <c r="Z952" s="185">
        <f t="shared" si="57"/>
        <v>1678.42</v>
      </c>
      <c r="AA952" s="377"/>
      <c r="AB952" s="185">
        <f t="shared" si="58"/>
        <v>769.59</v>
      </c>
      <c r="AC952" s="185">
        <v>1074.73</v>
      </c>
      <c r="AD952" s="185"/>
      <c r="AE952" s="4"/>
      <c r="AF952" s="4"/>
    </row>
    <row r="953" spans="1:32">
      <c r="A953" s="56"/>
      <c r="B953" s="11"/>
      <c r="C953" s="11" t="s">
        <v>298</v>
      </c>
      <c r="D953" s="11"/>
      <c r="E953" s="11" t="s">
        <v>116</v>
      </c>
      <c r="F953" s="11">
        <v>685</v>
      </c>
      <c r="G953" s="11"/>
      <c r="H953" s="11"/>
      <c r="I953" s="11"/>
      <c r="J953" s="375">
        <v>134.74</v>
      </c>
      <c r="K953" s="11"/>
      <c r="M953" s="11">
        <v>1</v>
      </c>
      <c r="N953" s="70"/>
      <c r="P953" s="190">
        <f t="shared" si="55"/>
        <v>134.74</v>
      </c>
      <c r="Q953" s="11"/>
      <c r="R953" s="11"/>
      <c r="S953" s="11"/>
      <c r="T953" s="376">
        <f t="shared" si="56"/>
        <v>685</v>
      </c>
      <c r="U953" s="11"/>
      <c r="V953" s="11"/>
      <c r="W953" s="11"/>
      <c r="Y953" s="185">
        <v>134.74</v>
      </c>
      <c r="Z953" s="185">
        <f t="shared" si="57"/>
        <v>235.32</v>
      </c>
      <c r="AA953" s="377"/>
      <c r="AB953" s="185">
        <f t="shared" si="58"/>
        <v>107.9</v>
      </c>
      <c r="AC953" s="185">
        <v>150.68</v>
      </c>
      <c r="AD953" s="185"/>
      <c r="AE953" s="4"/>
      <c r="AF953" s="4"/>
    </row>
    <row r="954" spans="1:32">
      <c r="A954" s="56"/>
      <c r="B954" s="11"/>
      <c r="C954" s="11" t="s">
        <v>300</v>
      </c>
      <c r="D954" s="11"/>
      <c r="E954" s="11" t="s">
        <v>301</v>
      </c>
      <c r="F954" s="11">
        <v>3447081</v>
      </c>
      <c r="G954" s="11"/>
      <c r="H954" s="11"/>
      <c r="I954" s="11"/>
      <c r="J954" s="375">
        <v>676940.45000000112</v>
      </c>
      <c r="K954" s="11"/>
      <c r="M954" s="11">
        <v>6762</v>
      </c>
      <c r="N954" s="70"/>
      <c r="P954" s="190">
        <f t="shared" si="55"/>
        <v>100.10950162673781</v>
      </c>
      <c r="Q954" s="11"/>
      <c r="R954" s="11"/>
      <c r="S954" s="11"/>
      <c r="T954" s="376">
        <f t="shared" si="56"/>
        <v>509.77240461401954</v>
      </c>
      <c r="U954" s="11"/>
      <c r="V954" s="11"/>
      <c r="W954" s="11"/>
      <c r="Y954" s="185">
        <v>676940.45000000112</v>
      </c>
      <c r="Z954" s="185">
        <f t="shared" si="57"/>
        <v>1182252.08</v>
      </c>
      <c r="AA954" s="377"/>
      <c r="AB954" s="185">
        <f t="shared" si="58"/>
        <v>542088.75</v>
      </c>
      <c r="AC954" s="185">
        <v>757020.25</v>
      </c>
      <c r="AD954" s="185"/>
      <c r="AE954" s="4"/>
      <c r="AF954" s="4"/>
    </row>
    <row r="955" spans="1:32">
      <c r="A955" s="56"/>
      <c r="B955" s="11"/>
      <c r="C955" s="11" t="s">
        <v>555</v>
      </c>
      <c r="D955" s="11"/>
      <c r="E955" s="11" t="s">
        <v>136</v>
      </c>
      <c r="F955" s="11">
        <v>4</v>
      </c>
      <c r="G955" s="11"/>
      <c r="H955" s="11"/>
      <c r="I955" s="11"/>
      <c r="J955" s="375">
        <v>6.02</v>
      </c>
      <c r="K955" s="11"/>
      <c r="M955" s="11">
        <v>1</v>
      </c>
      <c r="N955" s="70"/>
      <c r="P955" s="190">
        <f t="shared" si="55"/>
        <v>6.02</v>
      </c>
      <c r="Q955" s="11"/>
      <c r="R955" s="11"/>
      <c r="S955" s="11"/>
      <c r="T955" s="376">
        <f t="shared" si="56"/>
        <v>4</v>
      </c>
      <c r="U955" s="11"/>
      <c r="V955" s="11"/>
      <c r="W955" s="11"/>
      <c r="Y955" s="185">
        <v>6.02</v>
      </c>
      <c r="Z955" s="185">
        <f t="shared" si="57"/>
        <v>10.51</v>
      </c>
      <c r="AA955" s="377"/>
      <c r="AB955" s="185">
        <f t="shared" si="58"/>
        <v>4.82</v>
      </c>
      <c r="AC955" s="185">
        <v>6.73</v>
      </c>
      <c r="AD955" s="185"/>
      <c r="AE955" s="4"/>
      <c r="AF955" s="4"/>
    </row>
    <row r="956" spans="1:32">
      <c r="A956" s="56"/>
      <c r="B956" s="11"/>
      <c r="C956" s="11" t="s">
        <v>302</v>
      </c>
      <c r="D956" s="11"/>
      <c r="E956" s="11" t="s">
        <v>273</v>
      </c>
      <c r="F956" s="11">
        <v>2954386</v>
      </c>
      <c r="G956" s="11"/>
      <c r="H956" s="11"/>
      <c r="I956" s="11"/>
      <c r="J956" s="375">
        <v>568944.1600000005</v>
      </c>
      <c r="K956" s="11"/>
      <c r="M956" s="11">
        <v>3603</v>
      </c>
      <c r="N956" s="70"/>
      <c r="P956" s="190">
        <f t="shared" si="55"/>
        <v>157.90845406605621</v>
      </c>
      <c r="Q956" s="11"/>
      <c r="R956" s="11"/>
      <c r="S956" s="11"/>
      <c r="T956" s="376">
        <f t="shared" si="56"/>
        <v>819.97946155981128</v>
      </c>
      <c r="U956" s="11"/>
      <c r="V956" s="11"/>
      <c r="W956" s="11"/>
      <c r="Y956" s="185">
        <v>568944.1600000005</v>
      </c>
      <c r="Z956" s="185">
        <f t="shared" si="57"/>
        <v>993640.45</v>
      </c>
      <c r="AA956" s="377"/>
      <c r="AB956" s="185">
        <f t="shared" si="58"/>
        <v>455606.14</v>
      </c>
      <c r="AC956" s="185">
        <v>636248.36</v>
      </c>
      <c r="AD956" s="185"/>
      <c r="AE956" s="4"/>
      <c r="AF956" s="4"/>
    </row>
    <row r="957" spans="1:32">
      <c r="A957" s="56"/>
      <c r="B957" s="11"/>
      <c r="C957" s="11" t="s">
        <v>302</v>
      </c>
      <c r="D957" s="11"/>
      <c r="E957" s="11" t="s">
        <v>312</v>
      </c>
      <c r="F957" s="11">
        <v>29565</v>
      </c>
      <c r="G957" s="11"/>
      <c r="H957" s="11"/>
      <c r="I957" s="11"/>
      <c r="J957" s="375">
        <v>5989.72</v>
      </c>
      <c r="K957" s="11"/>
      <c r="M957" s="11">
        <v>18</v>
      </c>
      <c r="N957" s="70"/>
      <c r="P957" s="190">
        <f t="shared" si="55"/>
        <v>332.76222222222225</v>
      </c>
      <c r="Q957" s="11"/>
      <c r="R957" s="11"/>
      <c r="S957" s="11"/>
      <c r="T957" s="376">
        <f t="shared" si="56"/>
        <v>1642.5</v>
      </c>
      <c r="U957" s="11"/>
      <c r="V957" s="11"/>
      <c r="W957" s="11"/>
      <c r="Y957" s="185">
        <v>5989.72</v>
      </c>
      <c r="Z957" s="185">
        <f t="shared" si="57"/>
        <v>10460.83</v>
      </c>
      <c r="AA957" s="377"/>
      <c r="AB957" s="185">
        <f t="shared" si="58"/>
        <v>4796.5200000000004</v>
      </c>
      <c r="AC957" s="185">
        <v>6698.28</v>
      </c>
      <c r="AD957" s="185"/>
      <c r="AE957" s="4"/>
      <c r="AF957" s="4"/>
    </row>
    <row r="958" spans="1:32">
      <c r="A958" s="56"/>
      <c r="B958" s="11"/>
      <c r="C958" s="11" t="s">
        <v>303</v>
      </c>
      <c r="D958" s="11"/>
      <c r="E958" s="11" t="s">
        <v>121</v>
      </c>
      <c r="F958" s="11">
        <v>622538</v>
      </c>
      <c r="G958" s="11"/>
      <c r="H958" s="11"/>
      <c r="I958" s="11"/>
      <c r="J958" s="375">
        <v>121085.12999999999</v>
      </c>
      <c r="K958" s="11"/>
      <c r="M958" s="11">
        <v>1501</v>
      </c>
      <c r="N958" s="70"/>
      <c r="P958" s="190">
        <f t="shared" ref="P958:P1021" si="59">J958/M958</f>
        <v>80.669640239840106</v>
      </c>
      <c r="Q958" s="11"/>
      <c r="R958" s="11"/>
      <c r="S958" s="11"/>
      <c r="T958" s="376">
        <f t="shared" si="56"/>
        <v>414.74883411059295</v>
      </c>
      <c r="U958" s="11"/>
      <c r="V958" s="11"/>
      <c r="W958" s="11"/>
      <c r="Y958" s="185">
        <v>121085.12999999999</v>
      </c>
      <c r="Z958" s="185">
        <f t="shared" si="57"/>
        <v>211470.81</v>
      </c>
      <c r="AA958" s="377"/>
      <c r="AB958" s="185">
        <f t="shared" si="58"/>
        <v>96964.05</v>
      </c>
      <c r="AC958" s="185">
        <v>135409.1</v>
      </c>
      <c r="AD958" s="185"/>
      <c r="AE958" s="4"/>
      <c r="AF958" s="4"/>
    </row>
    <row r="959" spans="1:32">
      <c r="A959" s="56"/>
      <c r="B959" s="11"/>
      <c r="C959" s="11" t="s">
        <v>303</v>
      </c>
      <c r="D959" s="11"/>
      <c r="E959" s="11" t="s">
        <v>341</v>
      </c>
      <c r="F959" s="11"/>
      <c r="G959" s="11"/>
      <c r="H959" s="11"/>
      <c r="I959" s="11"/>
      <c r="J959" s="375">
        <v>-100.38</v>
      </c>
      <c r="K959" s="11"/>
      <c r="M959" s="11">
        <v>1</v>
      </c>
      <c r="N959" s="70"/>
      <c r="P959" s="190">
        <f t="shared" si="59"/>
        <v>-100.38</v>
      </c>
      <c r="Q959" s="11"/>
      <c r="R959" s="11"/>
      <c r="S959" s="11"/>
      <c r="T959" s="376">
        <f t="shared" ref="T959:T1022" si="60">F959/M959</f>
        <v>0</v>
      </c>
      <c r="U959" s="11"/>
      <c r="V959" s="11"/>
      <c r="W959" s="11"/>
      <c r="Y959" s="185">
        <v>-100.38</v>
      </c>
      <c r="Z959" s="185">
        <f t="shared" ref="Z959:Z1022" si="61">ROUND($Z$1239*Y959/$Y$1239,2)</f>
        <v>-175.31</v>
      </c>
      <c r="AA959" s="377"/>
      <c r="AB959" s="185">
        <f t="shared" ref="AB959:AB1022" si="62">ROUND($AB$1239*Y959/$Y$1239,2)</f>
        <v>-80.38</v>
      </c>
      <c r="AC959" s="185">
        <v>-112.25</v>
      </c>
      <c r="AD959" s="185"/>
      <c r="AE959" s="4"/>
      <c r="AF959" s="4"/>
    </row>
    <row r="960" spans="1:32">
      <c r="A960" s="56"/>
      <c r="B960" s="11"/>
      <c r="C960" s="11" t="s">
        <v>303</v>
      </c>
      <c r="D960" s="11"/>
      <c r="E960" s="11" t="s">
        <v>343</v>
      </c>
      <c r="F960" s="11">
        <v>86</v>
      </c>
      <c r="G960" s="11"/>
      <c r="H960" s="11"/>
      <c r="I960" s="11"/>
      <c r="J960" s="375">
        <v>21.76</v>
      </c>
      <c r="K960" s="11"/>
      <c r="M960" s="11">
        <v>1</v>
      </c>
      <c r="N960" s="70"/>
      <c r="P960" s="190">
        <f t="shared" si="59"/>
        <v>21.76</v>
      </c>
      <c r="Q960" s="11"/>
      <c r="R960" s="11"/>
      <c r="S960" s="11"/>
      <c r="T960" s="376">
        <f t="shared" si="60"/>
        <v>86</v>
      </c>
      <c r="U960" s="11"/>
      <c r="V960" s="11"/>
      <c r="W960" s="11"/>
      <c r="Y960" s="185">
        <v>21.76</v>
      </c>
      <c r="Z960" s="185">
        <f t="shared" si="61"/>
        <v>38</v>
      </c>
      <c r="AA960" s="377"/>
      <c r="AB960" s="185">
        <f t="shared" si="62"/>
        <v>17.43</v>
      </c>
      <c r="AC960" s="185">
        <v>24.33</v>
      </c>
      <c r="AD960" s="185"/>
      <c r="AE960" s="4"/>
      <c r="AF960" s="4"/>
    </row>
    <row r="961" spans="1:32">
      <c r="A961" s="56"/>
      <c r="B961" s="11"/>
      <c r="C961" s="11" t="s">
        <v>304</v>
      </c>
      <c r="D961" s="11"/>
      <c r="E961" s="11" t="s">
        <v>282</v>
      </c>
      <c r="F961" s="11">
        <v>43370</v>
      </c>
      <c r="G961" s="11"/>
      <c r="H961" s="11"/>
      <c r="I961" s="11"/>
      <c r="J961" s="375">
        <v>7643.0899999999983</v>
      </c>
      <c r="K961" s="11"/>
      <c r="M961" s="11">
        <v>75</v>
      </c>
      <c r="N961" s="70"/>
      <c r="P961" s="190">
        <f t="shared" si="59"/>
        <v>101.90786666666665</v>
      </c>
      <c r="Q961" s="11"/>
      <c r="R961" s="11"/>
      <c r="S961" s="11"/>
      <c r="T961" s="376">
        <f t="shared" si="60"/>
        <v>578.26666666666665</v>
      </c>
      <c r="U961" s="11"/>
      <c r="V961" s="11"/>
      <c r="W961" s="11"/>
      <c r="Y961" s="185">
        <v>7643.0899999999983</v>
      </c>
      <c r="Z961" s="185">
        <f t="shared" si="61"/>
        <v>13348.38</v>
      </c>
      <c r="AA961" s="377"/>
      <c r="AB961" s="185">
        <f t="shared" si="62"/>
        <v>6120.53</v>
      </c>
      <c r="AC961" s="185">
        <v>8547.24</v>
      </c>
      <c r="AD961" s="185"/>
      <c r="AE961" s="4"/>
      <c r="AF961" s="4"/>
    </row>
    <row r="962" spans="1:32">
      <c r="A962" s="56"/>
      <c r="B962" s="11"/>
      <c r="C962" s="11" t="s">
        <v>305</v>
      </c>
      <c r="D962" s="11"/>
      <c r="E962" s="11" t="s">
        <v>306</v>
      </c>
      <c r="F962" s="11">
        <v>83942</v>
      </c>
      <c r="G962" s="11"/>
      <c r="H962" s="11"/>
      <c r="I962" s="11"/>
      <c r="J962" s="375">
        <v>16152.020000000006</v>
      </c>
      <c r="K962" s="11"/>
      <c r="M962" s="11">
        <v>119</v>
      </c>
      <c r="N962" s="70"/>
      <c r="P962" s="190">
        <f t="shared" si="59"/>
        <v>135.73126050420174</v>
      </c>
      <c r="Q962" s="11"/>
      <c r="R962" s="11"/>
      <c r="S962" s="11"/>
      <c r="T962" s="376">
        <f t="shared" si="60"/>
        <v>705.39495798319331</v>
      </c>
      <c r="U962" s="11"/>
      <c r="V962" s="11"/>
      <c r="W962" s="11"/>
      <c r="Y962" s="185">
        <v>16152.020000000006</v>
      </c>
      <c r="Z962" s="185">
        <f t="shared" si="61"/>
        <v>28208.92</v>
      </c>
      <c r="AA962" s="377"/>
      <c r="AB962" s="185">
        <f t="shared" si="62"/>
        <v>12934.41</v>
      </c>
      <c r="AC962" s="185">
        <v>18062.75</v>
      </c>
      <c r="AD962" s="185"/>
      <c r="AE962" s="4"/>
      <c r="AF962" s="4"/>
    </row>
    <row r="963" spans="1:32">
      <c r="A963" s="56"/>
      <c r="B963" s="11"/>
      <c r="C963" s="11" t="s">
        <v>307</v>
      </c>
      <c r="D963" s="11"/>
      <c r="E963" s="11" t="s">
        <v>159</v>
      </c>
      <c r="F963" s="11">
        <v>110409</v>
      </c>
      <c r="G963" s="11"/>
      <c r="H963" s="11"/>
      <c r="I963" s="11"/>
      <c r="J963" s="375">
        <v>20746.630000000005</v>
      </c>
      <c r="K963" s="11"/>
      <c r="M963" s="11">
        <v>163</v>
      </c>
      <c r="N963" s="70"/>
      <c r="P963" s="190">
        <f t="shared" si="59"/>
        <v>127.27993865030678</v>
      </c>
      <c r="Q963" s="11"/>
      <c r="R963" s="11"/>
      <c r="S963" s="11"/>
      <c r="T963" s="376">
        <f t="shared" si="60"/>
        <v>677.35582822085894</v>
      </c>
      <c r="U963" s="11"/>
      <c r="V963" s="11"/>
      <c r="W963" s="11"/>
      <c r="Y963" s="185">
        <v>20746.630000000005</v>
      </c>
      <c r="Z963" s="185">
        <f t="shared" si="61"/>
        <v>36233.24</v>
      </c>
      <c r="AA963" s="377"/>
      <c r="AB963" s="185">
        <f t="shared" si="62"/>
        <v>16613.740000000002</v>
      </c>
      <c r="AC963" s="185">
        <v>23200.89</v>
      </c>
      <c r="AD963" s="185"/>
      <c r="AE963" s="4"/>
      <c r="AF963" s="4"/>
    </row>
    <row r="964" spans="1:32">
      <c r="A964" s="56"/>
      <c r="B964" s="11"/>
      <c r="C964" s="11" t="s">
        <v>308</v>
      </c>
      <c r="D964" s="11"/>
      <c r="E964" s="11" t="s">
        <v>91</v>
      </c>
      <c r="F964" s="11">
        <v>665</v>
      </c>
      <c r="G964" s="11"/>
      <c r="H964" s="11"/>
      <c r="I964" s="11"/>
      <c r="J964" s="375">
        <v>130.47</v>
      </c>
      <c r="K964" s="11"/>
      <c r="M964" s="11">
        <v>1</v>
      </c>
      <c r="N964" s="70"/>
      <c r="P964" s="190">
        <f t="shared" si="59"/>
        <v>130.47</v>
      </c>
      <c r="Q964" s="11"/>
      <c r="R964" s="11"/>
      <c r="S964" s="11"/>
      <c r="T964" s="376">
        <f t="shared" si="60"/>
        <v>665</v>
      </c>
      <c r="U964" s="11"/>
      <c r="V964" s="11"/>
      <c r="W964" s="11"/>
      <c r="Y964" s="185">
        <v>130.47</v>
      </c>
      <c r="Z964" s="185">
        <f t="shared" si="61"/>
        <v>227.86</v>
      </c>
      <c r="AA964" s="377"/>
      <c r="AB964" s="185">
        <f t="shared" si="62"/>
        <v>104.48</v>
      </c>
      <c r="AC964" s="185">
        <v>145.9</v>
      </c>
      <c r="AD964" s="185"/>
      <c r="AE964" s="4"/>
      <c r="AF964" s="4"/>
    </row>
    <row r="965" spans="1:32">
      <c r="A965" s="56"/>
      <c r="B965" s="11"/>
      <c r="C965" s="11" t="s">
        <v>308</v>
      </c>
      <c r="D965" s="11"/>
      <c r="E965" s="11" t="s">
        <v>92</v>
      </c>
      <c r="F965" s="11">
        <v>475</v>
      </c>
      <c r="G965" s="11"/>
      <c r="H965" s="11"/>
      <c r="I965" s="11"/>
      <c r="J965" s="375">
        <v>46.93</v>
      </c>
      <c r="K965" s="11"/>
      <c r="M965" s="11">
        <v>1</v>
      </c>
      <c r="N965" s="70"/>
      <c r="P965" s="190">
        <f t="shared" si="59"/>
        <v>46.93</v>
      </c>
      <c r="Q965" s="11"/>
      <c r="R965" s="11"/>
      <c r="S965" s="11"/>
      <c r="T965" s="376">
        <f t="shared" si="60"/>
        <v>475</v>
      </c>
      <c r="U965" s="11"/>
      <c r="V965" s="11"/>
      <c r="W965" s="11"/>
      <c r="Y965" s="185">
        <v>46.93</v>
      </c>
      <c r="Z965" s="185">
        <f t="shared" si="61"/>
        <v>81.96</v>
      </c>
      <c r="AA965" s="377"/>
      <c r="AB965" s="185">
        <f t="shared" si="62"/>
        <v>37.58</v>
      </c>
      <c r="AC965" s="185">
        <v>52.48</v>
      </c>
      <c r="AD965" s="185"/>
      <c r="AE965" s="4"/>
      <c r="AF965" s="4"/>
    </row>
    <row r="966" spans="1:32">
      <c r="A966" s="56"/>
      <c r="B966" s="11"/>
      <c r="C966" s="11" t="s">
        <v>308</v>
      </c>
      <c r="D966" s="11"/>
      <c r="E966" s="11" t="s">
        <v>195</v>
      </c>
      <c r="F966" s="11">
        <v>323</v>
      </c>
      <c r="G966" s="11"/>
      <c r="H966" s="11"/>
      <c r="I966" s="11"/>
      <c r="J966" s="375">
        <v>65.64</v>
      </c>
      <c r="K966" s="11"/>
      <c r="M966" s="11">
        <v>1</v>
      </c>
      <c r="N966" s="70"/>
      <c r="P966" s="190">
        <f t="shared" si="59"/>
        <v>65.64</v>
      </c>
      <c r="Q966" s="11"/>
      <c r="R966" s="11"/>
      <c r="S966" s="11"/>
      <c r="T966" s="376">
        <f t="shared" si="60"/>
        <v>323</v>
      </c>
      <c r="U966" s="11"/>
      <c r="V966" s="11"/>
      <c r="W966" s="11"/>
      <c r="Y966" s="185">
        <v>65.64</v>
      </c>
      <c r="Z966" s="185">
        <f t="shared" si="61"/>
        <v>114.64</v>
      </c>
      <c r="AA966" s="377"/>
      <c r="AB966" s="185">
        <f t="shared" si="62"/>
        <v>52.56</v>
      </c>
      <c r="AC966" s="185">
        <v>73.400000000000006</v>
      </c>
      <c r="AD966" s="185"/>
      <c r="AE966" s="4"/>
      <c r="AF966" s="4"/>
    </row>
    <row r="967" spans="1:32">
      <c r="A967" s="56"/>
      <c r="B967" s="11"/>
      <c r="C967" s="11" t="s">
        <v>308</v>
      </c>
      <c r="D967" s="11"/>
      <c r="E967" s="11" t="s">
        <v>111</v>
      </c>
      <c r="F967" s="11">
        <v>3511</v>
      </c>
      <c r="G967" s="11"/>
      <c r="H967" s="11"/>
      <c r="I967" s="11"/>
      <c r="J967" s="375">
        <v>702.73</v>
      </c>
      <c r="K967" s="11"/>
      <c r="M967" s="11">
        <v>8</v>
      </c>
      <c r="N967" s="70"/>
      <c r="P967" s="190">
        <f t="shared" si="59"/>
        <v>87.841250000000002</v>
      </c>
      <c r="Q967" s="11"/>
      <c r="R967" s="11"/>
      <c r="S967" s="11"/>
      <c r="T967" s="376">
        <f t="shared" si="60"/>
        <v>438.875</v>
      </c>
      <c r="U967" s="11"/>
      <c r="V967" s="11"/>
      <c r="W967" s="11"/>
      <c r="Y967" s="185">
        <v>702.73</v>
      </c>
      <c r="Z967" s="185">
        <f t="shared" si="61"/>
        <v>1227.29</v>
      </c>
      <c r="AA967" s="377"/>
      <c r="AB967" s="185">
        <f t="shared" si="62"/>
        <v>562.74</v>
      </c>
      <c r="AC967" s="185">
        <v>785.86</v>
      </c>
      <c r="AD967" s="185"/>
      <c r="AE967" s="4"/>
      <c r="AF967" s="4"/>
    </row>
    <row r="968" spans="1:32">
      <c r="A968" s="56"/>
      <c r="B968" s="11"/>
      <c r="C968" s="11" t="s">
        <v>308</v>
      </c>
      <c r="D968" s="11"/>
      <c r="E968" s="11" t="s">
        <v>123</v>
      </c>
      <c r="F968" s="11">
        <v>5275127</v>
      </c>
      <c r="G968" s="11"/>
      <c r="H968" s="11"/>
      <c r="I968" s="11"/>
      <c r="J968" s="375">
        <v>1005502.6699999975</v>
      </c>
      <c r="K968" s="11"/>
      <c r="M968" s="11">
        <v>10049</v>
      </c>
      <c r="N968" s="70"/>
      <c r="P968" s="190">
        <f t="shared" si="59"/>
        <v>100.05997313165464</v>
      </c>
      <c r="Q968" s="11"/>
      <c r="R968" s="11"/>
      <c r="S968" s="11"/>
      <c r="T968" s="376">
        <f t="shared" si="60"/>
        <v>524.94049159120311</v>
      </c>
      <c r="U968" s="11"/>
      <c r="V968" s="11"/>
      <c r="W968" s="11"/>
      <c r="Y968" s="185">
        <v>1005502.6699999975</v>
      </c>
      <c r="Z968" s="185">
        <f t="shared" si="61"/>
        <v>1756074.14</v>
      </c>
      <c r="AA968" s="377"/>
      <c r="AB968" s="185">
        <f t="shared" si="62"/>
        <v>805198.87</v>
      </c>
      <c r="AC968" s="185">
        <v>1124450.28</v>
      </c>
      <c r="AD968" s="185"/>
      <c r="AE968" s="4"/>
      <c r="AF968" s="4"/>
    </row>
    <row r="969" spans="1:32">
      <c r="A969" s="56"/>
      <c r="B969" s="11"/>
      <c r="C969" s="11" t="s">
        <v>309</v>
      </c>
      <c r="D969" s="11"/>
      <c r="E969" s="11" t="s">
        <v>143</v>
      </c>
      <c r="F969" s="11">
        <v>158216</v>
      </c>
      <c r="G969" s="11"/>
      <c r="H969" s="11"/>
      <c r="I969" s="11"/>
      <c r="J969" s="375">
        <v>31450.549999999886</v>
      </c>
      <c r="K969" s="11"/>
      <c r="M969" s="11">
        <v>662</v>
      </c>
      <c r="N969" s="70"/>
      <c r="P969" s="190">
        <f t="shared" si="59"/>
        <v>47.508383685800432</v>
      </c>
      <c r="Q969" s="11"/>
      <c r="R969" s="11"/>
      <c r="S969" s="11"/>
      <c r="T969" s="376">
        <f t="shared" si="60"/>
        <v>238.99697885196375</v>
      </c>
      <c r="U969" s="11"/>
      <c r="V969" s="11"/>
      <c r="W969" s="11"/>
      <c r="Y969" s="185">
        <v>31450.549999999886</v>
      </c>
      <c r="Z969" s="185">
        <f t="shared" si="61"/>
        <v>54927.25</v>
      </c>
      <c r="AA969" s="377"/>
      <c r="AB969" s="185">
        <f t="shared" si="62"/>
        <v>25185.360000000001</v>
      </c>
      <c r="AC969" s="185">
        <v>35171.050000000003</v>
      </c>
      <c r="AD969" s="185"/>
      <c r="AE969" s="4"/>
      <c r="AF969" s="4"/>
    </row>
    <row r="970" spans="1:32">
      <c r="A970" s="56"/>
      <c r="B970" s="11"/>
      <c r="C970" s="11" t="s">
        <v>310</v>
      </c>
      <c r="D970" s="11"/>
      <c r="E970" s="11" t="s">
        <v>102</v>
      </c>
      <c r="F970" s="11">
        <v>67015</v>
      </c>
      <c r="G970" s="11"/>
      <c r="H970" s="11"/>
      <c r="I970" s="11"/>
      <c r="J970" s="375">
        <v>12332.560000000001</v>
      </c>
      <c r="K970" s="11"/>
      <c r="M970" s="11">
        <v>116</v>
      </c>
      <c r="N970" s="70"/>
      <c r="P970" s="190">
        <f t="shared" si="59"/>
        <v>106.31517241379312</v>
      </c>
      <c r="Q970" s="11"/>
      <c r="R970" s="11"/>
      <c r="S970" s="11"/>
      <c r="T970" s="376">
        <f t="shared" si="60"/>
        <v>577.7155172413793</v>
      </c>
      <c r="U970" s="11"/>
      <c r="V970" s="11"/>
      <c r="W970" s="11"/>
      <c r="Y970" s="185">
        <v>12332.560000000001</v>
      </c>
      <c r="Z970" s="185">
        <f t="shared" si="61"/>
        <v>21538.37</v>
      </c>
      <c r="AA970" s="377"/>
      <c r="AB970" s="185">
        <f t="shared" si="62"/>
        <v>9875.82</v>
      </c>
      <c r="AC970" s="185">
        <v>13791.46</v>
      </c>
      <c r="AD970" s="185"/>
      <c r="AE970" s="4"/>
      <c r="AF970" s="4"/>
    </row>
    <row r="971" spans="1:32">
      <c r="A971" s="56"/>
      <c r="B971" s="11"/>
      <c r="C971" s="11" t="s">
        <v>310</v>
      </c>
      <c r="D971" s="11"/>
      <c r="E971" s="11" t="s">
        <v>111</v>
      </c>
      <c r="F971" s="11">
        <v>1917249</v>
      </c>
      <c r="G971" s="11"/>
      <c r="H971" s="11"/>
      <c r="I971" s="11"/>
      <c r="J971" s="375">
        <v>366675.70999999868</v>
      </c>
      <c r="K971" s="11"/>
      <c r="M971" s="11">
        <v>3603</v>
      </c>
      <c r="N971" s="70"/>
      <c r="P971" s="190">
        <f t="shared" si="59"/>
        <v>101.76955592561717</v>
      </c>
      <c r="Q971" s="11"/>
      <c r="R971" s="11"/>
      <c r="S971" s="11"/>
      <c r="T971" s="376">
        <f t="shared" si="60"/>
        <v>532.12572855953374</v>
      </c>
      <c r="U971" s="11"/>
      <c r="V971" s="11"/>
      <c r="W971" s="11"/>
      <c r="Y971" s="185">
        <v>366675.70999999868</v>
      </c>
      <c r="Z971" s="185">
        <f t="shared" si="61"/>
        <v>640385.9</v>
      </c>
      <c r="AA971" s="377"/>
      <c r="AB971" s="185">
        <f t="shared" si="62"/>
        <v>293631.11</v>
      </c>
      <c r="AC971" s="185">
        <v>410052.22</v>
      </c>
      <c r="AD971" s="185"/>
      <c r="AE971" s="4"/>
      <c r="AF971" s="4"/>
    </row>
    <row r="972" spans="1:32">
      <c r="A972" s="56"/>
      <c r="B972" s="11"/>
      <c r="C972" s="11" t="s">
        <v>310</v>
      </c>
      <c r="D972" s="11"/>
      <c r="E972" s="11" t="s">
        <v>123</v>
      </c>
      <c r="F972" s="11">
        <v>310</v>
      </c>
      <c r="G972" s="11"/>
      <c r="H972" s="11"/>
      <c r="I972" s="11"/>
      <c r="J972" s="375">
        <v>63.97</v>
      </c>
      <c r="K972" s="11"/>
      <c r="M972" s="11">
        <v>1</v>
      </c>
      <c r="N972" s="70"/>
      <c r="P972" s="190">
        <f t="shared" si="59"/>
        <v>63.97</v>
      </c>
      <c r="Q972" s="11"/>
      <c r="R972" s="11"/>
      <c r="S972" s="11"/>
      <c r="T972" s="376">
        <f t="shared" si="60"/>
        <v>310</v>
      </c>
      <c r="U972" s="11"/>
      <c r="V972" s="11"/>
      <c r="W972" s="11"/>
      <c r="Y972" s="185">
        <v>63.97</v>
      </c>
      <c r="Z972" s="185">
        <f t="shared" si="61"/>
        <v>111.72</v>
      </c>
      <c r="AA972" s="377"/>
      <c r="AB972" s="185">
        <f t="shared" si="62"/>
        <v>51.23</v>
      </c>
      <c r="AC972" s="185">
        <v>71.540000000000006</v>
      </c>
      <c r="AD972" s="185"/>
      <c r="AE972" s="4"/>
      <c r="AF972" s="4"/>
    </row>
    <row r="973" spans="1:32">
      <c r="A973" s="56"/>
      <c r="B973" s="11"/>
      <c r="C973" s="11" t="s">
        <v>311</v>
      </c>
      <c r="D973" s="11"/>
      <c r="E973" s="11" t="s">
        <v>312</v>
      </c>
      <c r="F973" s="11">
        <v>3196060</v>
      </c>
      <c r="G973" s="11"/>
      <c r="H973" s="11"/>
      <c r="I973" s="11"/>
      <c r="J973" s="375">
        <v>618854.36000000127</v>
      </c>
      <c r="K973" s="11"/>
      <c r="M973" s="11">
        <v>2531</v>
      </c>
      <c r="N973" s="70"/>
      <c r="P973" s="190">
        <f t="shared" si="59"/>
        <v>244.5098222046627</v>
      </c>
      <c r="Q973" s="11"/>
      <c r="R973" s="11"/>
      <c r="S973" s="11"/>
      <c r="T973" s="376">
        <f t="shared" si="60"/>
        <v>1262.76570525484</v>
      </c>
      <c r="U973" s="11"/>
      <c r="V973" s="11"/>
      <c r="W973" s="11"/>
      <c r="Y973" s="185">
        <v>618854.36000000127</v>
      </c>
      <c r="Z973" s="185">
        <f t="shared" si="61"/>
        <v>1080806.82</v>
      </c>
      <c r="AA973" s="377"/>
      <c r="AB973" s="185">
        <f t="shared" si="62"/>
        <v>495573.85</v>
      </c>
      <c r="AC973" s="185">
        <v>692062.77</v>
      </c>
      <c r="AD973" s="185"/>
      <c r="AE973" s="4"/>
      <c r="AF973" s="4"/>
    </row>
    <row r="974" spans="1:32">
      <c r="A974" s="56"/>
      <c r="B974" s="11"/>
      <c r="C974" s="11" t="s">
        <v>311</v>
      </c>
      <c r="D974" s="11"/>
      <c r="E974" s="11" t="s">
        <v>266</v>
      </c>
      <c r="F974" s="11">
        <v>8397</v>
      </c>
      <c r="G974" s="11"/>
      <c r="H974" s="11"/>
      <c r="I974" s="11"/>
      <c r="J974" s="375">
        <v>1674.4599999999998</v>
      </c>
      <c r="K974" s="11"/>
      <c r="M974" s="11">
        <v>11</v>
      </c>
      <c r="N974" s="70"/>
      <c r="P974" s="190">
        <f t="shared" si="59"/>
        <v>152.22363636363636</v>
      </c>
      <c r="Q974" s="11"/>
      <c r="R974" s="11"/>
      <c r="S974" s="11"/>
      <c r="T974" s="376">
        <f t="shared" si="60"/>
        <v>763.36363636363637</v>
      </c>
      <c r="U974" s="11"/>
      <c r="V974" s="11"/>
      <c r="W974" s="11"/>
      <c r="Y974" s="185">
        <v>1674.4599999999998</v>
      </c>
      <c r="Z974" s="185">
        <f t="shared" si="61"/>
        <v>2924.38</v>
      </c>
      <c r="AA974" s="377"/>
      <c r="AB974" s="185">
        <f t="shared" si="62"/>
        <v>1340.89</v>
      </c>
      <c r="AC974" s="185">
        <v>1872.54</v>
      </c>
      <c r="AD974" s="185"/>
      <c r="AE974" s="4"/>
      <c r="AF974" s="4"/>
    </row>
    <row r="975" spans="1:32">
      <c r="A975" s="56"/>
      <c r="B975" s="11"/>
      <c r="C975" s="11" t="s">
        <v>313</v>
      </c>
      <c r="D975" s="11"/>
      <c r="E975" s="11" t="s">
        <v>299</v>
      </c>
      <c r="F975" s="11"/>
      <c r="G975" s="11"/>
      <c r="H975" s="11"/>
      <c r="I975" s="11"/>
      <c r="J975" s="375">
        <v>5.47</v>
      </c>
      <c r="K975" s="11"/>
      <c r="M975" s="11">
        <v>1</v>
      </c>
      <c r="N975" s="70"/>
      <c r="P975" s="190">
        <f t="shared" si="59"/>
        <v>5.47</v>
      </c>
      <c r="Q975" s="11"/>
      <c r="R975" s="11"/>
      <c r="S975" s="11"/>
      <c r="T975" s="376">
        <f t="shared" si="60"/>
        <v>0</v>
      </c>
      <c r="U975" s="11"/>
      <c r="V975" s="11"/>
      <c r="W975" s="11"/>
      <c r="Y975" s="185">
        <v>5.47</v>
      </c>
      <c r="Z975" s="185">
        <f t="shared" si="61"/>
        <v>9.5500000000000007</v>
      </c>
      <c r="AA975" s="377"/>
      <c r="AB975" s="185">
        <f t="shared" si="62"/>
        <v>4.38</v>
      </c>
      <c r="AC975" s="185">
        <v>6.12</v>
      </c>
      <c r="AD975" s="185"/>
      <c r="AE975" s="4"/>
      <c r="AF975" s="4"/>
    </row>
    <row r="976" spans="1:32">
      <c r="A976" s="56"/>
      <c r="B976" s="11"/>
      <c r="C976" s="11" t="s">
        <v>313</v>
      </c>
      <c r="D976" s="11"/>
      <c r="E976" s="11" t="s">
        <v>314</v>
      </c>
      <c r="F976" s="11">
        <v>1465551</v>
      </c>
      <c r="G976" s="11"/>
      <c r="H976" s="11"/>
      <c r="I976" s="11"/>
      <c r="J976" s="375">
        <v>281578.78999999946</v>
      </c>
      <c r="K976" s="11"/>
      <c r="M976" s="11">
        <v>1664</v>
      </c>
      <c r="N976" s="70"/>
      <c r="P976" s="190">
        <f t="shared" si="59"/>
        <v>169.21802283653813</v>
      </c>
      <c r="Q976" s="11"/>
      <c r="R976" s="11"/>
      <c r="S976" s="11"/>
      <c r="T976" s="376">
        <f t="shared" si="60"/>
        <v>880.73978365384619</v>
      </c>
      <c r="U976" s="11"/>
      <c r="V976" s="11"/>
      <c r="W976" s="11"/>
      <c r="Y976" s="185">
        <v>281578.78999999946</v>
      </c>
      <c r="Z976" s="185">
        <f t="shared" si="61"/>
        <v>491767.2</v>
      </c>
      <c r="AA976" s="377"/>
      <c r="AB976" s="185">
        <f t="shared" si="62"/>
        <v>225486.15</v>
      </c>
      <c r="AC976" s="185">
        <v>314888.62</v>
      </c>
      <c r="AD976" s="185"/>
      <c r="AE976" s="4"/>
      <c r="AF976" s="4"/>
    </row>
    <row r="977" spans="1:32">
      <c r="A977" s="56"/>
      <c r="B977" s="11"/>
      <c r="C977" s="11" t="s">
        <v>315</v>
      </c>
      <c r="D977" s="11"/>
      <c r="E977" s="11" t="s">
        <v>151</v>
      </c>
      <c r="F977" s="11">
        <v>5500249</v>
      </c>
      <c r="G977" s="11"/>
      <c r="H977" s="11"/>
      <c r="I977" s="11"/>
      <c r="J977" s="375">
        <v>1020477.6200000015</v>
      </c>
      <c r="K977" s="11"/>
      <c r="M977" s="11">
        <v>11353</v>
      </c>
      <c r="N977" s="70"/>
      <c r="P977" s="190">
        <f t="shared" si="59"/>
        <v>89.886164009513038</v>
      </c>
      <c r="Q977" s="11"/>
      <c r="R977" s="11"/>
      <c r="S977" s="11"/>
      <c r="T977" s="376">
        <f t="shared" si="60"/>
        <v>484.47538095657535</v>
      </c>
      <c r="U977" s="11"/>
      <c r="V977" s="11"/>
      <c r="W977" s="11"/>
      <c r="Y977" s="185">
        <v>1020477.6200000015</v>
      </c>
      <c r="Z977" s="185">
        <f t="shared" si="61"/>
        <v>1782227.35</v>
      </c>
      <c r="AA977" s="377"/>
      <c r="AB977" s="185">
        <f t="shared" si="62"/>
        <v>817190.69</v>
      </c>
      <c r="AC977" s="185">
        <v>1141196.72</v>
      </c>
      <c r="AD977" s="185"/>
      <c r="AE977" s="4"/>
      <c r="AF977" s="4"/>
    </row>
    <row r="978" spans="1:32">
      <c r="A978" s="56"/>
      <c r="B978" s="11"/>
      <c r="C978" s="11" t="s">
        <v>315</v>
      </c>
      <c r="D978" s="11"/>
      <c r="E978" s="11" t="s">
        <v>1435</v>
      </c>
      <c r="F978" s="11">
        <v>237</v>
      </c>
      <c r="G978" s="11"/>
      <c r="H978" s="11"/>
      <c r="I978" s="11"/>
      <c r="J978" s="375">
        <v>49.01</v>
      </c>
      <c r="K978" s="11"/>
      <c r="M978" s="11">
        <v>1</v>
      </c>
      <c r="N978" s="70"/>
      <c r="P978" s="190">
        <f t="shared" si="59"/>
        <v>49.01</v>
      </c>
      <c r="Q978" s="11"/>
      <c r="R978" s="11"/>
      <c r="S978" s="11"/>
      <c r="T978" s="376">
        <f t="shared" si="60"/>
        <v>237</v>
      </c>
      <c r="U978" s="11"/>
      <c r="V978" s="11"/>
      <c r="W978" s="11"/>
      <c r="Y978" s="185">
        <v>49.01</v>
      </c>
      <c r="Z978" s="185">
        <f t="shared" si="61"/>
        <v>85.59</v>
      </c>
      <c r="AA978" s="377"/>
      <c r="AB978" s="185">
        <f t="shared" si="62"/>
        <v>39.25</v>
      </c>
      <c r="AC978" s="185">
        <v>54.81</v>
      </c>
      <c r="AD978" s="185"/>
      <c r="AE978" s="4"/>
      <c r="AF978" s="4"/>
    </row>
    <row r="979" spans="1:32">
      <c r="A979" s="56"/>
      <c r="B979" s="11"/>
      <c r="C979" s="11" t="s">
        <v>316</v>
      </c>
      <c r="D979" s="11"/>
      <c r="E979" s="11" t="s">
        <v>317</v>
      </c>
      <c r="F979" s="11">
        <v>299025</v>
      </c>
      <c r="G979" s="11"/>
      <c r="H979" s="11"/>
      <c r="I979" s="11"/>
      <c r="J979" s="375">
        <v>57405.64</v>
      </c>
      <c r="K979" s="11"/>
      <c r="M979" s="11">
        <v>433</v>
      </c>
      <c r="N979" s="70"/>
      <c r="P979" s="190">
        <f t="shared" si="59"/>
        <v>132.57653579676673</v>
      </c>
      <c r="Q979" s="11"/>
      <c r="R979" s="11"/>
      <c r="S979" s="11"/>
      <c r="T979" s="376">
        <f t="shared" si="60"/>
        <v>690.58891454965362</v>
      </c>
      <c r="U979" s="11"/>
      <c r="V979" s="11"/>
      <c r="W979" s="11"/>
      <c r="Y979" s="185">
        <v>57405.64</v>
      </c>
      <c r="Z979" s="185">
        <f t="shared" si="61"/>
        <v>100256.88</v>
      </c>
      <c r="AA979" s="377"/>
      <c r="AB979" s="185">
        <f t="shared" si="62"/>
        <v>45970</v>
      </c>
      <c r="AC979" s="185">
        <v>64196.54</v>
      </c>
      <c r="AD979" s="185"/>
      <c r="AE979" s="4"/>
      <c r="AF979" s="4"/>
    </row>
    <row r="980" spans="1:32">
      <c r="A980" s="56"/>
      <c r="B980" s="11"/>
      <c r="C980" s="11" t="s">
        <v>756</v>
      </c>
      <c r="D980" s="11"/>
      <c r="E980" s="11" t="s">
        <v>273</v>
      </c>
      <c r="F980" s="11">
        <v>25434</v>
      </c>
      <c r="G980" s="11"/>
      <c r="H980" s="11"/>
      <c r="I980" s="11"/>
      <c r="J980" s="375">
        <v>4880.3100000000004</v>
      </c>
      <c r="K980" s="11"/>
      <c r="M980" s="11">
        <v>28</v>
      </c>
      <c r="N980" s="70"/>
      <c r="P980" s="190">
        <f t="shared" si="59"/>
        <v>174.29678571428573</v>
      </c>
      <c r="Q980" s="11"/>
      <c r="R980" s="11"/>
      <c r="S980" s="11"/>
      <c r="T980" s="376">
        <f t="shared" si="60"/>
        <v>908.35714285714289</v>
      </c>
      <c r="U980" s="11"/>
      <c r="V980" s="11"/>
      <c r="W980" s="11"/>
      <c r="Y980" s="185">
        <v>4880.3100000000004</v>
      </c>
      <c r="Z980" s="185">
        <f t="shared" si="61"/>
        <v>8523.2900000000009</v>
      </c>
      <c r="AA980" s="377"/>
      <c r="AB980" s="185">
        <f t="shared" si="62"/>
        <v>3908.12</v>
      </c>
      <c r="AC980" s="185">
        <v>5457.63</v>
      </c>
      <c r="AD980" s="185"/>
      <c r="AE980" s="4"/>
      <c r="AF980" s="4"/>
    </row>
    <row r="981" spans="1:32">
      <c r="A981" s="56"/>
      <c r="B981" s="11"/>
      <c r="C981" s="11" t="s">
        <v>318</v>
      </c>
      <c r="D981" s="11"/>
      <c r="E981" s="11" t="s">
        <v>319</v>
      </c>
      <c r="F981" s="11">
        <v>519101</v>
      </c>
      <c r="G981" s="11"/>
      <c r="H981" s="11"/>
      <c r="I981" s="11"/>
      <c r="J981" s="375">
        <v>96220.139999999985</v>
      </c>
      <c r="K981" s="11"/>
      <c r="M981" s="11">
        <v>913</v>
      </c>
      <c r="N981" s="70"/>
      <c r="P981" s="190">
        <f t="shared" si="59"/>
        <v>105.3889813800657</v>
      </c>
      <c r="Q981" s="11"/>
      <c r="R981" s="11"/>
      <c r="S981" s="11"/>
      <c r="T981" s="376">
        <f t="shared" si="60"/>
        <v>568.56626506024099</v>
      </c>
      <c r="U981" s="11"/>
      <c r="V981" s="11"/>
      <c r="W981" s="11"/>
      <c r="Y981" s="185">
        <v>96220.139999999985</v>
      </c>
      <c r="Z981" s="185">
        <f t="shared" si="61"/>
        <v>168045</v>
      </c>
      <c r="AA981" s="377"/>
      <c r="AB981" s="185">
        <f t="shared" si="62"/>
        <v>77052.350000000006</v>
      </c>
      <c r="AC981" s="185">
        <v>107602.66</v>
      </c>
      <c r="AD981" s="185"/>
      <c r="AE981" s="4"/>
      <c r="AF981" s="4"/>
    </row>
    <row r="982" spans="1:32">
      <c r="A982" s="56"/>
      <c r="B982" s="11"/>
      <c r="C982" s="11" t="s">
        <v>320</v>
      </c>
      <c r="D982" s="11"/>
      <c r="E982" s="11" t="s">
        <v>321</v>
      </c>
      <c r="F982" s="11">
        <v>279893</v>
      </c>
      <c r="G982" s="11"/>
      <c r="H982" s="11"/>
      <c r="I982" s="11"/>
      <c r="J982" s="375">
        <v>51256.11999999993</v>
      </c>
      <c r="K982" s="11"/>
      <c r="M982" s="11">
        <v>419</v>
      </c>
      <c r="N982" s="70"/>
      <c r="P982" s="190">
        <f t="shared" si="59"/>
        <v>122.32964200477311</v>
      </c>
      <c r="Q982" s="11"/>
      <c r="R982" s="11"/>
      <c r="S982" s="11"/>
      <c r="T982" s="376">
        <f t="shared" si="60"/>
        <v>668.00238663484492</v>
      </c>
      <c r="U982" s="11"/>
      <c r="V982" s="11"/>
      <c r="W982" s="11"/>
      <c r="Y982" s="185">
        <v>51256.11999999993</v>
      </c>
      <c r="Z982" s="185">
        <f t="shared" si="61"/>
        <v>89516.96</v>
      </c>
      <c r="AA982" s="377"/>
      <c r="AB982" s="185">
        <f t="shared" si="62"/>
        <v>41045.51</v>
      </c>
      <c r="AC982" s="185">
        <v>57319.55</v>
      </c>
      <c r="AD982" s="185"/>
      <c r="AE982" s="4"/>
      <c r="AF982" s="4"/>
    </row>
    <row r="983" spans="1:32">
      <c r="A983" s="56"/>
      <c r="B983" s="11"/>
      <c r="C983" s="11" t="s">
        <v>322</v>
      </c>
      <c r="D983" s="11"/>
      <c r="E983" s="11" t="s">
        <v>163</v>
      </c>
      <c r="F983" s="11">
        <v>434</v>
      </c>
      <c r="G983" s="11"/>
      <c r="H983" s="11"/>
      <c r="I983" s="11"/>
      <c r="J983" s="375">
        <v>86.18</v>
      </c>
      <c r="K983" s="11"/>
      <c r="M983" s="11">
        <v>1</v>
      </c>
      <c r="N983" s="70"/>
      <c r="P983" s="190">
        <f t="shared" si="59"/>
        <v>86.18</v>
      </c>
      <c r="Q983" s="11"/>
      <c r="R983" s="11"/>
      <c r="S983" s="11"/>
      <c r="T983" s="376">
        <f t="shared" si="60"/>
        <v>434</v>
      </c>
      <c r="U983" s="11"/>
      <c r="V983" s="11"/>
      <c r="W983" s="11"/>
      <c r="Y983" s="185">
        <v>86.18</v>
      </c>
      <c r="Z983" s="185">
        <f t="shared" si="61"/>
        <v>150.51</v>
      </c>
      <c r="AA983" s="377"/>
      <c r="AB983" s="185">
        <f t="shared" si="62"/>
        <v>69.010000000000005</v>
      </c>
      <c r="AC983" s="185">
        <v>96.37</v>
      </c>
      <c r="AD983" s="185"/>
      <c r="AE983" s="4"/>
      <c r="AF983" s="4"/>
    </row>
    <row r="984" spans="1:32">
      <c r="A984" s="56"/>
      <c r="B984" s="11"/>
      <c r="C984" s="11" t="s">
        <v>322</v>
      </c>
      <c r="D984" s="11"/>
      <c r="E984" s="11" t="s">
        <v>223</v>
      </c>
      <c r="F984" s="11">
        <v>903290</v>
      </c>
      <c r="G984" s="11"/>
      <c r="H984" s="11"/>
      <c r="I984" s="11"/>
      <c r="J984" s="375">
        <v>171318.18000000031</v>
      </c>
      <c r="K984" s="11"/>
      <c r="M984" s="11">
        <v>1529</v>
      </c>
      <c r="N984" s="70"/>
      <c r="P984" s="190">
        <f t="shared" si="59"/>
        <v>112.04589928057574</v>
      </c>
      <c r="Q984" s="11"/>
      <c r="R984" s="11"/>
      <c r="S984" s="11"/>
      <c r="T984" s="376">
        <f t="shared" si="60"/>
        <v>590.77174623937219</v>
      </c>
      <c r="U984" s="11"/>
      <c r="V984" s="11"/>
      <c r="W984" s="11"/>
      <c r="Y984" s="185">
        <v>171318.18000000031</v>
      </c>
      <c r="Z984" s="185">
        <f t="shared" si="61"/>
        <v>299201.02</v>
      </c>
      <c r="AA984" s="377"/>
      <c r="AB984" s="185">
        <f t="shared" si="62"/>
        <v>137190.29</v>
      </c>
      <c r="AC984" s="185">
        <v>191584.55</v>
      </c>
      <c r="AD984" s="185"/>
      <c r="AE984" s="4"/>
      <c r="AF984" s="4"/>
    </row>
    <row r="985" spans="1:32">
      <c r="A985" s="56"/>
      <c r="B985" s="11"/>
      <c r="C985" s="11" t="s">
        <v>322</v>
      </c>
      <c r="D985" s="11"/>
      <c r="E985" s="11" t="s">
        <v>234</v>
      </c>
      <c r="F985" s="11">
        <v>490</v>
      </c>
      <c r="G985" s="11"/>
      <c r="H985" s="11"/>
      <c r="I985" s="11"/>
      <c r="J985" s="375">
        <v>96.83</v>
      </c>
      <c r="K985" s="11"/>
      <c r="M985" s="11">
        <v>1</v>
      </c>
      <c r="N985" s="70"/>
      <c r="P985" s="190">
        <f t="shared" si="59"/>
        <v>96.83</v>
      </c>
      <c r="Q985" s="11"/>
      <c r="R985" s="11"/>
      <c r="S985" s="11"/>
      <c r="T985" s="376">
        <f t="shared" si="60"/>
        <v>490</v>
      </c>
      <c r="U985" s="11"/>
      <c r="V985" s="11"/>
      <c r="W985" s="11"/>
      <c r="Y985" s="185">
        <v>96.83</v>
      </c>
      <c r="Z985" s="185">
        <f t="shared" si="61"/>
        <v>169.11</v>
      </c>
      <c r="AA985" s="377"/>
      <c r="AB985" s="185">
        <f t="shared" si="62"/>
        <v>77.540000000000006</v>
      </c>
      <c r="AC985" s="185">
        <v>108.28</v>
      </c>
      <c r="AD985" s="185"/>
      <c r="AE985" s="4"/>
      <c r="AF985" s="4"/>
    </row>
    <row r="986" spans="1:32">
      <c r="A986" s="56"/>
      <c r="B986" s="11"/>
      <c r="C986" s="11" t="s">
        <v>323</v>
      </c>
      <c r="D986" s="11"/>
      <c r="E986" s="11" t="s">
        <v>91</v>
      </c>
      <c r="F986" s="11">
        <v>12057</v>
      </c>
      <c r="G986" s="11"/>
      <c r="H986" s="11"/>
      <c r="I986" s="11"/>
      <c r="J986" s="375">
        <v>2359.8900000000003</v>
      </c>
      <c r="K986" s="11"/>
      <c r="M986" s="11">
        <v>31</v>
      </c>
      <c r="N986" s="70"/>
      <c r="P986" s="190">
        <f t="shared" si="59"/>
        <v>76.125483870967756</v>
      </c>
      <c r="Q986" s="11"/>
      <c r="R986" s="11"/>
      <c r="S986" s="11"/>
      <c r="T986" s="376">
        <f t="shared" si="60"/>
        <v>388.93548387096774</v>
      </c>
      <c r="U986" s="11"/>
      <c r="V986" s="11"/>
      <c r="W986" s="11"/>
      <c r="Y986" s="185">
        <v>2359.8900000000003</v>
      </c>
      <c r="Z986" s="185">
        <f t="shared" si="61"/>
        <v>4121.46</v>
      </c>
      <c r="AA986" s="377"/>
      <c r="AB986" s="185">
        <f t="shared" si="62"/>
        <v>1889.78</v>
      </c>
      <c r="AC986" s="185">
        <v>2639.06</v>
      </c>
      <c r="AD986" s="185"/>
      <c r="AE986" s="4"/>
      <c r="AF986" s="4"/>
    </row>
    <row r="987" spans="1:32">
      <c r="A987" s="56"/>
      <c r="B987" s="11"/>
      <c r="C987" s="11" t="s">
        <v>323</v>
      </c>
      <c r="D987" s="11"/>
      <c r="E987" s="11" t="s">
        <v>92</v>
      </c>
      <c r="F987" s="11">
        <v>2961</v>
      </c>
      <c r="G987" s="11"/>
      <c r="H987" s="11"/>
      <c r="I987" s="11"/>
      <c r="J987" s="375">
        <v>586.19999999999993</v>
      </c>
      <c r="K987" s="11"/>
      <c r="M987" s="11">
        <v>5</v>
      </c>
      <c r="N987" s="70"/>
      <c r="P987" s="190">
        <f t="shared" si="59"/>
        <v>117.23999999999998</v>
      </c>
      <c r="Q987" s="11"/>
      <c r="R987" s="11"/>
      <c r="S987" s="11"/>
      <c r="T987" s="376">
        <f t="shared" si="60"/>
        <v>592.20000000000005</v>
      </c>
      <c r="U987" s="11"/>
      <c r="V987" s="11"/>
      <c r="W987" s="11"/>
      <c r="Y987" s="185">
        <v>586.19999999999993</v>
      </c>
      <c r="Z987" s="185">
        <f t="shared" si="61"/>
        <v>1023.78</v>
      </c>
      <c r="AA987" s="377"/>
      <c r="AB987" s="185">
        <f t="shared" si="62"/>
        <v>469.42</v>
      </c>
      <c r="AC987" s="185">
        <v>655.55</v>
      </c>
      <c r="AD987" s="185"/>
      <c r="AE987" s="4"/>
      <c r="AF987" s="4"/>
    </row>
    <row r="988" spans="1:32">
      <c r="A988" s="56"/>
      <c r="B988" s="11"/>
      <c r="C988" s="11" t="s">
        <v>324</v>
      </c>
      <c r="D988" s="11"/>
      <c r="E988" s="11" t="s">
        <v>314</v>
      </c>
      <c r="F988" s="11">
        <v>2151</v>
      </c>
      <c r="G988" s="11"/>
      <c r="H988" s="11"/>
      <c r="I988" s="11"/>
      <c r="J988" s="375">
        <v>426.63</v>
      </c>
      <c r="K988" s="11"/>
      <c r="M988" s="11">
        <v>3</v>
      </c>
      <c r="N988" s="70"/>
      <c r="P988" s="190">
        <f t="shared" si="59"/>
        <v>142.21</v>
      </c>
      <c r="Q988" s="11"/>
      <c r="R988" s="11"/>
      <c r="S988" s="11"/>
      <c r="T988" s="376">
        <f t="shared" si="60"/>
        <v>717</v>
      </c>
      <c r="U988" s="11"/>
      <c r="V988" s="11"/>
      <c r="W988" s="11"/>
      <c r="Y988" s="185">
        <v>426.63</v>
      </c>
      <c r="Z988" s="185">
        <f t="shared" si="61"/>
        <v>745.09</v>
      </c>
      <c r="AA988" s="377"/>
      <c r="AB988" s="185">
        <f t="shared" si="62"/>
        <v>341.64</v>
      </c>
      <c r="AC988" s="185">
        <v>477.1</v>
      </c>
      <c r="AD988" s="185"/>
      <c r="AE988" s="4"/>
      <c r="AF988" s="4"/>
    </row>
    <row r="989" spans="1:32">
      <c r="A989" s="56"/>
      <c r="B989" s="11"/>
      <c r="C989" s="11" t="s">
        <v>324</v>
      </c>
      <c r="D989" s="11"/>
      <c r="E989" s="11" t="s">
        <v>325</v>
      </c>
      <c r="F989" s="11">
        <v>1004865</v>
      </c>
      <c r="G989" s="11"/>
      <c r="H989" s="11"/>
      <c r="I989" s="11"/>
      <c r="J989" s="375">
        <v>193601.58000000007</v>
      </c>
      <c r="K989" s="11"/>
      <c r="M989" s="11">
        <v>1207</v>
      </c>
      <c r="N989" s="70"/>
      <c r="P989" s="190">
        <f t="shared" si="59"/>
        <v>160.39898922949467</v>
      </c>
      <c r="Q989" s="11"/>
      <c r="R989" s="11"/>
      <c r="S989" s="11"/>
      <c r="T989" s="376">
        <f t="shared" si="60"/>
        <v>832.53106876553443</v>
      </c>
      <c r="U989" s="11"/>
      <c r="V989" s="11"/>
      <c r="W989" s="11"/>
      <c r="Y989" s="185">
        <v>193601.58000000007</v>
      </c>
      <c r="Z989" s="185">
        <f t="shared" si="61"/>
        <v>338118.18</v>
      </c>
      <c r="AA989" s="377"/>
      <c r="AB989" s="185">
        <f t="shared" si="62"/>
        <v>155034.67000000001</v>
      </c>
      <c r="AC989" s="185">
        <v>216504</v>
      </c>
      <c r="AD989" s="185"/>
      <c r="AE989" s="4"/>
      <c r="AF989" s="4"/>
    </row>
    <row r="990" spans="1:32">
      <c r="A990" s="56"/>
      <c r="B990" s="11"/>
      <c r="C990" s="11" t="s">
        <v>324</v>
      </c>
      <c r="D990" s="11"/>
      <c r="E990" s="11" t="s">
        <v>327</v>
      </c>
      <c r="F990" s="11">
        <v>486</v>
      </c>
      <c r="G990" s="11"/>
      <c r="H990" s="11"/>
      <c r="I990" s="11"/>
      <c r="J990" s="375">
        <v>97.92</v>
      </c>
      <c r="K990" s="11"/>
      <c r="M990" s="11">
        <v>1</v>
      </c>
      <c r="N990" s="70"/>
      <c r="P990" s="190">
        <f t="shared" si="59"/>
        <v>97.92</v>
      </c>
      <c r="Q990" s="11"/>
      <c r="R990" s="11"/>
      <c r="S990" s="11"/>
      <c r="T990" s="376">
        <f t="shared" si="60"/>
        <v>486</v>
      </c>
      <c r="U990" s="11"/>
      <c r="V990" s="11"/>
      <c r="W990" s="11"/>
      <c r="Y990" s="185">
        <v>97.92</v>
      </c>
      <c r="Z990" s="185">
        <f t="shared" si="61"/>
        <v>171.01</v>
      </c>
      <c r="AA990" s="377"/>
      <c r="AB990" s="185">
        <f t="shared" si="62"/>
        <v>78.41</v>
      </c>
      <c r="AC990" s="185">
        <v>109.5</v>
      </c>
      <c r="AD990" s="185"/>
      <c r="AE990" s="4"/>
      <c r="AF990" s="4"/>
    </row>
    <row r="991" spans="1:32">
      <c r="A991" s="56"/>
      <c r="B991" s="11"/>
      <c r="C991" s="11" t="s">
        <v>326</v>
      </c>
      <c r="D991" s="11"/>
      <c r="E991" s="11" t="s">
        <v>98</v>
      </c>
      <c r="F991" s="11">
        <v>419</v>
      </c>
      <c r="G991" s="11"/>
      <c r="H991" s="11"/>
      <c r="I991" s="11"/>
      <c r="J991" s="375">
        <v>84.2</v>
      </c>
      <c r="K991" s="11"/>
      <c r="M991" s="11">
        <v>1</v>
      </c>
      <c r="N991" s="70"/>
      <c r="P991" s="190">
        <f t="shared" si="59"/>
        <v>84.2</v>
      </c>
      <c r="Q991" s="11"/>
      <c r="R991" s="11"/>
      <c r="S991" s="11"/>
      <c r="T991" s="376">
        <f t="shared" si="60"/>
        <v>419</v>
      </c>
      <c r="U991" s="11"/>
      <c r="V991" s="11"/>
      <c r="W991" s="11"/>
      <c r="Y991" s="185">
        <v>84.2</v>
      </c>
      <c r="Z991" s="185">
        <f t="shared" si="61"/>
        <v>147.05000000000001</v>
      </c>
      <c r="AA991" s="377"/>
      <c r="AB991" s="185">
        <f t="shared" si="62"/>
        <v>67.430000000000007</v>
      </c>
      <c r="AC991" s="185">
        <v>94.16</v>
      </c>
      <c r="AD991" s="185"/>
      <c r="AE991" s="4"/>
      <c r="AF991" s="4"/>
    </row>
    <row r="992" spans="1:32">
      <c r="A992" s="56"/>
      <c r="B992" s="11"/>
      <c r="C992" s="11" t="s">
        <v>326</v>
      </c>
      <c r="D992" s="11"/>
      <c r="E992" s="11" t="s">
        <v>257</v>
      </c>
      <c r="F992" s="11">
        <v>59</v>
      </c>
      <c r="G992" s="11"/>
      <c r="H992" s="11"/>
      <c r="I992" s="11"/>
      <c r="J992" s="375">
        <v>16.5</v>
      </c>
      <c r="K992" s="11"/>
      <c r="M992" s="11">
        <v>1</v>
      </c>
      <c r="N992" s="70"/>
      <c r="P992" s="190">
        <f t="shared" si="59"/>
        <v>16.5</v>
      </c>
      <c r="Q992" s="11"/>
      <c r="R992" s="11"/>
      <c r="S992" s="11"/>
      <c r="T992" s="376">
        <f t="shared" si="60"/>
        <v>59</v>
      </c>
      <c r="U992" s="11"/>
      <c r="V992" s="11"/>
      <c r="W992" s="11"/>
      <c r="Y992" s="185">
        <v>16.5</v>
      </c>
      <c r="Z992" s="185">
        <f t="shared" si="61"/>
        <v>28.82</v>
      </c>
      <c r="AA992" s="377"/>
      <c r="AB992" s="185">
        <f t="shared" si="62"/>
        <v>13.21</v>
      </c>
      <c r="AC992" s="185">
        <v>18.45</v>
      </c>
      <c r="AD992" s="185"/>
      <c r="AE992" s="4"/>
      <c r="AF992" s="4"/>
    </row>
    <row r="993" spans="1:32">
      <c r="A993" s="56"/>
      <c r="B993" s="11"/>
      <c r="C993" s="11" t="s">
        <v>326</v>
      </c>
      <c r="D993" s="11"/>
      <c r="E993" s="11" t="s">
        <v>327</v>
      </c>
      <c r="F993" s="11">
        <v>4316682</v>
      </c>
      <c r="G993" s="11"/>
      <c r="H993" s="11"/>
      <c r="I993" s="11"/>
      <c r="J993" s="375">
        <v>834952.56000000017</v>
      </c>
      <c r="K993" s="11"/>
      <c r="M993" s="11">
        <v>5058</v>
      </c>
      <c r="N993" s="70"/>
      <c r="P993" s="190">
        <f t="shared" si="59"/>
        <v>165.07563463819696</v>
      </c>
      <c r="Q993" s="11"/>
      <c r="R993" s="11"/>
      <c r="S993" s="11"/>
      <c r="T993" s="376">
        <f t="shared" si="60"/>
        <v>853.43653618030839</v>
      </c>
      <c r="U993" s="11"/>
      <c r="V993" s="11"/>
      <c r="W993" s="11"/>
      <c r="Y993" s="185">
        <v>834952.56000000017</v>
      </c>
      <c r="Z993" s="185">
        <f t="shared" si="61"/>
        <v>1458214.53</v>
      </c>
      <c r="AA993" s="377"/>
      <c r="AB993" s="185">
        <f t="shared" si="62"/>
        <v>668623.64</v>
      </c>
      <c r="AC993" s="185">
        <v>933724.66</v>
      </c>
      <c r="AD993" s="185"/>
      <c r="AE993" s="4"/>
      <c r="AF993" s="4"/>
    </row>
    <row r="994" spans="1:32">
      <c r="A994" s="56"/>
      <c r="B994" s="11"/>
      <c r="C994" s="11" t="s">
        <v>675</v>
      </c>
      <c r="D994" s="11"/>
      <c r="E994" s="11" t="s">
        <v>204</v>
      </c>
      <c r="F994" s="11">
        <v>1954771</v>
      </c>
      <c r="G994" s="11"/>
      <c r="H994" s="11"/>
      <c r="I994" s="11"/>
      <c r="J994" s="375">
        <v>378188.54999999894</v>
      </c>
      <c r="K994" s="11"/>
      <c r="M994" s="11">
        <v>5908</v>
      </c>
      <c r="N994" s="70"/>
      <c r="P994" s="190">
        <f t="shared" si="59"/>
        <v>64.012957007447355</v>
      </c>
      <c r="Q994" s="11"/>
      <c r="R994" s="11"/>
      <c r="S994" s="11"/>
      <c r="T994" s="376">
        <f t="shared" si="60"/>
        <v>330.86848341232229</v>
      </c>
      <c r="U994" s="11"/>
      <c r="V994" s="11"/>
      <c r="W994" s="11"/>
      <c r="Y994" s="185">
        <v>378188.54999999894</v>
      </c>
      <c r="Z994" s="185">
        <f t="shared" si="61"/>
        <v>660492.66</v>
      </c>
      <c r="AA994" s="377"/>
      <c r="AB994" s="185">
        <f t="shared" si="62"/>
        <v>302850.51</v>
      </c>
      <c r="AC994" s="185">
        <v>422926.99</v>
      </c>
      <c r="AD994" s="185"/>
      <c r="AE994" s="4"/>
      <c r="AF994" s="4"/>
    </row>
    <row r="995" spans="1:32">
      <c r="A995" s="56"/>
      <c r="B995" s="11"/>
      <c r="C995" s="11" t="s">
        <v>329</v>
      </c>
      <c r="D995" s="11"/>
      <c r="E995" s="11" t="s">
        <v>98</v>
      </c>
      <c r="F995" s="11">
        <v>133017</v>
      </c>
      <c r="G995" s="11"/>
      <c r="H995" s="11"/>
      <c r="I995" s="11"/>
      <c r="J995" s="375">
        <v>25403.590000000018</v>
      </c>
      <c r="K995" s="11"/>
      <c r="M995" s="11">
        <v>209</v>
      </c>
      <c r="N995" s="70"/>
      <c r="P995" s="190">
        <f t="shared" si="59"/>
        <v>121.54827751196181</v>
      </c>
      <c r="Q995" s="11"/>
      <c r="R995" s="11"/>
      <c r="S995" s="11"/>
      <c r="T995" s="376">
        <f t="shared" si="60"/>
        <v>636.44497607655501</v>
      </c>
      <c r="U995" s="11"/>
      <c r="V995" s="11"/>
      <c r="W995" s="11"/>
      <c r="Y995" s="185">
        <v>25403.590000000018</v>
      </c>
      <c r="Z995" s="185">
        <f t="shared" si="61"/>
        <v>44366.45</v>
      </c>
      <c r="AA995" s="377"/>
      <c r="AB995" s="185">
        <f t="shared" si="62"/>
        <v>20343</v>
      </c>
      <c r="AC995" s="185">
        <v>28408.75</v>
      </c>
      <c r="AD995" s="185"/>
      <c r="AE995" s="4"/>
      <c r="AF995" s="4"/>
    </row>
    <row r="996" spans="1:32">
      <c r="A996" s="56"/>
      <c r="B996" s="11"/>
      <c r="C996" s="11" t="s">
        <v>726</v>
      </c>
      <c r="D996" s="11"/>
      <c r="E996" s="11" t="s">
        <v>212</v>
      </c>
      <c r="F996" s="11">
        <v>1787</v>
      </c>
      <c r="G996" s="11"/>
      <c r="H996" s="11"/>
      <c r="I996" s="11"/>
      <c r="J996" s="375">
        <v>349.4</v>
      </c>
      <c r="K996" s="11"/>
      <c r="M996" s="11">
        <v>3</v>
      </c>
      <c r="N996" s="70"/>
      <c r="P996" s="190">
        <f t="shared" si="59"/>
        <v>116.46666666666665</v>
      </c>
      <c r="Q996" s="11"/>
      <c r="R996" s="11"/>
      <c r="S996" s="11"/>
      <c r="T996" s="376">
        <f t="shared" si="60"/>
        <v>595.66666666666663</v>
      </c>
      <c r="U996" s="11"/>
      <c r="V996" s="11"/>
      <c r="W996" s="11"/>
      <c r="Y996" s="185">
        <v>349.4</v>
      </c>
      <c r="Z996" s="185">
        <f t="shared" si="61"/>
        <v>610.21</v>
      </c>
      <c r="AA996" s="377"/>
      <c r="AB996" s="185">
        <f t="shared" si="62"/>
        <v>279.8</v>
      </c>
      <c r="AC996" s="185">
        <v>390.73</v>
      </c>
      <c r="AD996" s="185"/>
      <c r="AE996" s="4"/>
      <c r="AF996" s="4"/>
    </row>
    <row r="997" spans="1:32">
      <c r="A997" s="56"/>
      <c r="B997" s="11"/>
      <c r="C997" s="11" t="s">
        <v>330</v>
      </c>
      <c r="D997" s="11"/>
      <c r="E997" s="11" t="s">
        <v>204</v>
      </c>
      <c r="F997" s="11">
        <v>491</v>
      </c>
      <c r="G997" s="11"/>
      <c r="H997" s="11"/>
      <c r="I997" s="11"/>
      <c r="J997" s="375">
        <v>97.16</v>
      </c>
      <c r="K997" s="11"/>
      <c r="M997" s="11">
        <v>1</v>
      </c>
      <c r="N997" s="70"/>
      <c r="P997" s="190">
        <f t="shared" si="59"/>
        <v>97.16</v>
      </c>
      <c r="Q997" s="11"/>
      <c r="R997" s="11"/>
      <c r="S997" s="11"/>
      <c r="T997" s="376">
        <f t="shared" si="60"/>
        <v>491</v>
      </c>
      <c r="U997" s="11"/>
      <c r="V997" s="11"/>
      <c r="W997" s="11"/>
      <c r="Y997" s="185">
        <v>97.16</v>
      </c>
      <c r="Z997" s="185">
        <f t="shared" si="61"/>
        <v>169.69</v>
      </c>
      <c r="AA997" s="377"/>
      <c r="AB997" s="185">
        <f t="shared" si="62"/>
        <v>77.8</v>
      </c>
      <c r="AC997" s="185">
        <v>108.65</v>
      </c>
      <c r="AD997" s="185"/>
      <c r="AE997" s="4"/>
      <c r="AF997" s="4"/>
    </row>
    <row r="998" spans="1:32">
      <c r="A998" s="56"/>
      <c r="B998" s="11"/>
      <c r="C998" s="11" t="s">
        <v>330</v>
      </c>
      <c r="D998" s="11"/>
      <c r="E998" s="11" t="s">
        <v>159</v>
      </c>
      <c r="F998" s="11">
        <v>2244</v>
      </c>
      <c r="G998" s="11"/>
      <c r="H998" s="11"/>
      <c r="I998" s="11"/>
      <c r="J998" s="375">
        <v>451.40999999999997</v>
      </c>
      <c r="K998" s="11"/>
      <c r="M998" s="11">
        <v>6</v>
      </c>
      <c r="N998" s="70"/>
      <c r="P998" s="190">
        <f t="shared" si="59"/>
        <v>75.234999999999999</v>
      </c>
      <c r="Q998" s="11"/>
      <c r="R998" s="11"/>
      <c r="S998" s="11"/>
      <c r="T998" s="376">
        <f t="shared" si="60"/>
        <v>374</v>
      </c>
      <c r="U998" s="11"/>
      <c r="V998" s="11"/>
      <c r="W998" s="11"/>
      <c r="Y998" s="185">
        <v>451.40999999999997</v>
      </c>
      <c r="Z998" s="185">
        <f t="shared" si="61"/>
        <v>788.37</v>
      </c>
      <c r="AA998" s="377"/>
      <c r="AB998" s="185">
        <f t="shared" si="62"/>
        <v>361.49</v>
      </c>
      <c r="AC998" s="185">
        <v>504.81</v>
      </c>
      <c r="AD998" s="185"/>
      <c r="AE998" s="4"/>
      <c r="AF998" s="4"/>
    </row>
    <row r="999" spans="1:32">
      <c r="A999" s="56"/>
      <c r="B999" s="11"/>
      <c r="C999" s="11" t="s">
        <v>330</v>
      </c>
      <c r="D999" s="11"/>
      <c r="E999" s="11" t="s">
        <v>282</v>
      </c>
      <c r="F999" s="11">
        <v>296539</v>
      </c>
      <c r="G999" s="11"/>
      <c r="H999" s="11"/>
      <c r="I999" s="11"/>
      <c r="J999" s="375">
        <v>57902.929999999877</v>
      </c>
      <c r="K999" s="11"/>
      <c r="M999" s="11">
        <v>749</v>
      </c>
      <c r="N999" s="70"/>
      <c r="P999" s="190">
        <f t="shared" si="59"/>
        <v>77.306982643524535</v>
      </c>
      <c r="Q999" s="11"/>
      <c r="R999" s="11"/>
      <c r="S999" s="11"/>
      <c r="T999" s="376">
        <f t="shared" si="60"/>
        <v>395.91321762349799</v>
      </c>
      <c r="U999" s="11"/>
      <c r="V999" s="11"/>
      <c r="W999" s="11"/>
      <c r="Y999" s="185">
        <v>57902.929999999877</v>
      </c>
      <c r="Z999" s="185">
        <f t="shared" si="61"/>
        <v>101125.38</v>
      </c>
      <c r="AA999" s="377"/>
      <c r="AB999" s="185">
        <f t="shared" si="62"/>
        <v>46368.22</v>
      </c>
      <c r="AC999" s="185">
        <v>64752.65</v>
      </c>
      <c r="AD999" s="185"/>
      <c r="AE999" s="4"/>
      <c r="AF999" s="4"/>
    </row>
    <row r="1000" spans="1:32">
      <c r="A1000" s="56"/>
      <c r="B1000" s="11"/>
      <c r="C1000" s="11" t="s">
        <v>330</v>
      </c>
      <c r="D1000" s="11"/>
      <c r="E1000" s="11" t="s">
        <v>331</v>
      </c>
      <c r="F1000" s="11">
        <v>910</v>
      </c>
      <c r="G1000" s="11"/>
      <c r="H1000" s="11"/>
      <c r="I1000" s="11"/>
      <c r="J1000" s="375">
        <v>175.02</v>
      </c>
      <c r="K1000" s="11"/>
      <c r="M1000" s="11">
        <v>1</v>
      </c>
      <c r="N1000" s="70"/>
      <c r="P1000" s="190">
        <f t="shared" si="59"/>
        <v>175.02</v>
      </c>
      <c r="Q1000" s="11"/>
      <c r="R1000" s="11"/>
      <c r="S1000" s="11"/>
      <c r="T1000" s="376">
        <f t="shared" si="60"/>
        <v>910</v>
      </c>
      <c r="U1000" s="11"/>
      <c r="V1000" s="11"/>
      <c r="W1000" s="11"/>
      <c r="Y1000" s="185">
        <v>175.02</v>
      </c>
      <c r="Z1000" s="185">
        <f t="shared" si="61"/>
        <v>305.67</v>
      </c>
      <c r="AA1000" s="377"/>
      <c r="AB1000" s="185">
        <f t="shared" si="62"/>
        <v>140.15</v>
      </c>
      <c r="AC1000" s="185">
        <v>195.72</v>
      </c>
      <c r="AD1000" s="185"/>
      <c r="AE1000" s="4"/>
      <c r="AF1000" s="4"/>
    </row>
    <row r="1001" spans="1:32">
      <c r="A1001" s="56"/>
      <c r="B1001" s="11"/>
      <c r="C1001" s="11" t="s">
        <v>332</v>
      </c>
      <c r="D1001" s="11"/>
      <c r="E1001" s="11" t="s">
        <v>161</v>
      </c>
      <c r="F1001" s="11">
        <v>674</v>
      </c>
      <c r="G1001" s="11"/>
      <c r="H1001" s="11"/>
      <c r="I1001" s="11"/>
      <c r="J1001" s="375">
        <v>132</v>
      </c>
      <c r="K1001" s="11"/>
      <c r="M1001" s="11">
        <v>1</v>
      </c>
      <c r="N1001" s="70"/>
      <c r="P1001" s="190">
        <f t="shared" si="59"/>
        <v>132</v>
      </c>
      <c r="Q1001" s="11"/>
      <c r="R1001" s="11"/>
      <c r="S1001" s="11"/>
      <c r="T1001" s="376">
        <f t="shared" si="60"/>
        <v>674</v>
      </c>
      <c r="U1001" s="11"/>
      <c r="V1001" s="11"/>
      <c r="W1001" s="11"/>
      <c r="Y1001" s="185">
        <v>132</v>
      </c>
      <c r="Z1001" s="185">
        <f t="shared" si="61"/>
        <v>230.53</v>
      </c>
      <c r="AA1001" s="377"/>
      <c r="AB1001" s="185">
        <f t="shared" si="62"/>
        <v>105.7</v>
      </c>
      <c r="AC1001" s="185">
        <v>147.62</v>
      </c>
      <c r="AD1001" s="185"/>
      <c r="AE1001" s="4"/>
      <c r="AF1001" s="4"/>
    </row>
    <row r="1002" spans="1:32">
      <c r="A1002" s="56"/>
      <c r="B1002" s="11"/>
      <c r="C1002" s="11" t="s">
        <v>332</v>
      </c>
      <c r="D1002" s="11"/>
      <c r="E1002" s="11" t="s">
        <v>229</v>
      </c>
      <c r="F1002" s="11">
        <v>1204791</v>
      </c>
      <c r="G1002" s="11"/>
      <c r="H1002" s="11"/>
      <c r="I1002" s="11"/>
      <c r="J1002" s="375">
        <v>230163.48000000013</v>
      </c>
      <c r="K1002" s="11"/>
      <c r="M1002" s="11">
        <v>1665</v>
      </c>
      <c r="N1002" s="70"/>
      <c r="P1002" s="190">
        <f t="shared" si="59"/>
        <v>138.23632432432441</v>
      </c>
      <c r="Q1002" s="11"/>
      <c r="R1002" s="11"/>
      <c r="S1002" s="11"/>
      <c r="T1002" s="376">
        <f t="shared" si="60"/>
        <v>723.59819819819825</v>
      </c>
      <c r="U1002" s="11"/>
      <c r="V1002" s="11"/>
      <c r="W1002" s="11"/>
      <c r="Y1002" s="185">
        <v>230163.48000000013</v>
      </c>
      <c r="Z1002" s="185">
        <f t="shared" si="61"/>
        <v>401972.22</v>
      </c>
      <c r="AA1002" s="377"/>
      <c r="AB1002" s="185">
        <f t="shared" si="62"/>
        <v>184313.16</v>
      </c>
      <c r="AC1002" s="185">
        <v>257391.05</v>
      </c>
      <c r="AD1002" s="185"/>
      <c r="AE1002" s="4"/>
      <c r="AF1002" s="4"/>
    </row>
    <row r="1003" spans="1:32">
      <c r="A1003" s="56"/>
      <c r="B1003" s="11"/>
      <c r="C1003" s="11" t="s">
        <v>332</v>
      </c>
      <c r="D1003" s="11"/>
      <c r="E1003" s="11" t="s">
        <v>437</v>
      </c>
      <c r="F1003" s="11">
        <v>2419</v>
      </c>
      <c r="G1003" s="11"/>
      <c r="H1003" s="11"/>
      <c r="I1003" s="11"/>
      <c r="J1003" s="375">
        <v>489.53</v>
      </c>
      <c r="K1003" s="11"/>
      <c r="M1003" s="11">
        <v>1</v>
      </c>
      <c r="N1003" s="70"/>
      <c r="P1003" s="190">
        <f t="shared" si="59"/>
        <v>489.53</v>
      </c>
      <c r="Q1003" s="11"/>
      <c r="R1003" s="11"/>
      <c r="S1003" s="11"/>
      <c r="T1003" s="376">
        <f t="shared" si="60"/>
        <v>2419</v>
      </c>
      <c r="U1003" s="11"/>
      <c r="V1003" s="11"/>
      <c r="W1003" s="11"/>
      <c r="Y1003" s="185">
        <v>489.53</v>
      </c>
      <c r="Z1003" s="185">
        <f t="shared" si="61"/>
        <v>854.95</v>
      </c>
      <c r="AA1003" s="377"/>
      <c r="AB1003" s="185">
        <f t="shared" si="62"/>
        <v>392.01</v>
      </c>
      <c r="AC1003" s="185">
        <v>547.44000000000005</v>
      </c>
      <c r="AD1003" s="185"/>
      <c r="AE1003" s="4"/>
      <c r="AF1003" s="4"/>
    </row>
    <row r="1004" spans="1:32">
      <c r="A1004" s="56"/>
      <c r="B1004" s="11"/>
      <c r="C1004" s="11" t="s">
        <v>333</v>
      </c>
      <c r="D1004" s="11"/>
      <c r="E1004" s="11" t="s">
        <v>234</v>
      </c>
      <c r="F1004" s="11">
        <v>265331</v>
      </c>
      <c r="G1004" s="11"/>
      <c r="H1004" s="11"/>
      <c r="I1004" s="11"/>
      <c r="J1004" s="375">
        <v>49656.58000000006</v>
      </c>
      <c r="K1004" s="11"/>
      <c r="M1004" s="11">
        <v>355</v>
      </c>
      <c r="N1004" s="70"/>
      <c r="P1004" s="190">
        <f t="shared" si="59"/>
        <v>139.87769014084523</v>
      </c>
      <c r="Q1004" s="11"/>
      <c r="R1004" s="11"/>
      <c r="S1004" s="11"/>
      <c r="T1004" s="376">
        <f t="shared" si="60"/>
        <v>747.41126760563384</v>
      </c>
      <c r="U1004" s="11"/>
      <c r="V1004" s="11"/>
      <c r="W1004" s="11"/>
      <c r="Y1004" s="185">
        <v>49656.58000000006</v>
      </c>
      <c r="Z1004" s="185">
        <f t="shared" si="61"/>
        <v>86723.43</v>
      </c>
      <c r="AA1004" s="377"/>
      <c r="AB1004" s="185">
        <f t="shared" si="62"/>
        <v>39764.61</v>
      </c>
      <c r="AC1004" s="185">
        <v>55530.79</v>
      </c>
      <c r="AD1004" s="185"/>
      <c r="AE1004" s="4"/>
      <c r="AF1004" s="4"/>
    </row>
    <row r="1005" spans="1:32">
      <c r="A1005" s="56"/>
      <c r="B1005" s="11"/>
      <c r="C1005" s="11" t="s">
        <v>334</v>
      </c>
      <c r="D1005" s="11"/>
      <c r="E1005" s="11" t="s">
        <v>1436</v>
      </c>
      <c r="F1005" s="11">
        <v>918</v>
      </c>
      <c r="G1005" s="11"/>
      <c r="H1005" s="11"/>
      <c r="I1005" s="11"/>
      <c r="J1005" s="375">
        <v>176.54</v>
      </c>
      <c r="K1005" s="11"/>
      <c r="M1005" s="11">
        <v>1</v>
      </c>
      <c r="N1005" s="70"/>
      <c r="P1005" s="190">
        <f t="shared" si="59"/>
        <v>176.54</v>
      </c>
      <c r="Q1005" s="11"/>
      <c r="R1005" s="11"/>
      <c r="S1005" s="11"/>
      <c r="T1005" s="376">
        <f t="shared" si="60"/>
        <v>918</v>
      </c>
      <c r="U1005" s="11"/>
      <c r="V1005" s="11"/>
      <c r="W1005" s="11"/>
      <c r="Y1005" s="185">
        <v>176.54</v>
      </c>
      <c r="Z1005" s="185">
        <f t="shared" si="61"/>
        <v>308.32</v>
      </c>
      <c r="AA1005" s="377"/>
      <c r="AB1005" s="185">
        <f t="shared" si="62"/>
        <v>141.37</v>
      </c>
      <c r="AC1005" s="185">
        <v>197.42</v>
      </c>
      <c r="AD1005" s="185"/>
      <c r="AE1005" s="4"/>
      <c r="AF1005" s="4"/>
    </row>
    <row r="1006" spans="1:32">
      <c r="A1006" s="56"/>
      <c r="B1006" s="11"/>
      <c r="C1006" s="11" t="s">
        <v>334</v>
      </c>
      <c r="D1006" s="11"/>
      <c r="E1006" s="11" t="s">
        <v>335</v>
      </c>
      <c r="F1006" s="11">
        <v>277281</v>
      </c>
      <c r="G1006" s="11"/>
      <c r="H1006" s="11"/>
      <c r="I1006" s="11"/>
      <c r="J1006" s="375">
        <v>51117.170000000056</v>
      </c>
      <c r="K1006" s="11"/>
      <c r="M1006" s="11">
        <v>476</v>
      </c>
      <c r="N1006" s="70"/>
      <c r="P1006" s="190">
        <f t="shared" si="59"/>
        <v>107.38901260504214</v>
      </c>
      <c r="Q1006" s="11"/>
      <c r="R1006" s="11"/>
      <c r="S1006" s="11"/>
      <c r="T1006" s="376">
        <f t="shared" si="60"/>
        <v>582.52310924369749</v>
      </c>
      <c r="U1006" s="11"/>
      <c r="V1006" s="11"/>
      <c r="W1006" s="11"/>
      <c r="Y1006" s="185">
        <v>51117.170000000056</v>
      </c>
      <c r="Z1006" s="185">
        <f t="shared" si="61"/>
        <v>89274.29</v>
      </c>
      <c r="AA1006" s="377"/>
      <c r="AB1006" s="185">
        <f t="shared" si="62"/>
        <v>40934.239999999998</v>
      </c>
      <c r="AC1006" s="185">
        <v>57164.160000000003</v>
      </c>
      <c r="AD1006" s="185"/>
      <c r="AE1006" s="4"/>
      <c r="AF1006" s="4"/>
    </row>
    <row r="1007" spans="1:32">
      <c r="A1007" s="56"/>
      <c r="B1007" s="11"/>
      <c r="C1007" s="11" t="s">
        <v>336</v>
      </c>
      <c r="D1007" s="11"/>
      <c r="E1007" s="11" t="s">
        <v>337</v>
      </c>
      <c r="F1007" s="11">
        <v>173163</v>
      </c>
      <c r="G1007" s="11"/>
      <c r="H1007" s="11"/>
      <c r="I1007" s="11"/>
      <c r="J1007" s="375">
        <v>31917.620000000006</v>
      </c>
      <c r="K1007" s="11"/>
      <c r="M1007" s="11">
        <v>306</v>
      </c>
      <c r="N1007" s="70"/>
      <c r="P1007" s="190">
        <f t="shared" si="59"/>
        <v>104.30594771241832</v>
      </c>
      <c r="Q1007" s="11"/>
      <c r="R1007" s="11"/>
      <c r="S1007" s="11"/>
      <c r="T1007" s="376">
        <f t="shared" si="60"/>
        <v>565.89215686274508</v>
      </c>
      <c r="U1007" s="11"/>
      <c r="V1007" s="11"/>
      <c r="W1007" s="11"/>
      <c r="Y1007" s="185">
        <v>31917.620000000006</v>
      </c>
      <c r="Z1007" s="185">
        <f t="shared" si="61"/>
        <v>55742.97</v>
      </c>
      <c r="AA1007" s="377"/>
      <c r="AB1007" s="185">
        <f t="shared" si="62"/>
        <v>25559.39</v>
      </c>
      <c r="AC1007" s="185">
        <v>35693.370000000003</v>
      </c>
      <c r="AD1007" s="185"/>
      <c r="AE1007" s="4"/>
      <c r="AF1007" s="4"/>
    </row>
    <row r="1008" spans="1:32">
      <c r="A1008" s="56"/>
      <c r="B1008" s="11"/>
      <c r="C1008" s="11" t="s">
        <v>727</v>
      </c>
      <c r="D1008" s="11"/>
      <c r="E1008" s="11" t="s">
        <v>118</v>
      </c>
      <c r="F1008" s="11">
        <v>920937</v>
      </c>
      <c r="G1008" s="11"/>
      <c r="H1008" s="11"/>
      <c r="I1008" s="11"/>
      <c r="J1008" s="375">
        <v>182918.47000000015</v>
      </c>
      <c r="K1008" s="11"/>
      <c r="M1008" s="11">
        <v>1186</v>
      </c>
      <c r="N1008" s="70"/>
      <c r="P1008" s="190">
        <f t="shared" si="59"/>
        <v>154.2314249578416</v>
      </c>
      <c r="Q1008" s="11"/>
      <c r="R1008" s="11"/>
      <c r="S1008" s="11"/>
      <c r="T1008" s="376">
        <f t="shared" si="60"/>
        <v>776.50674536256327</v>
      </c>
      <c r="U1008" s="11"/>
      <c r="V1008" s="11"/>
      <c r="W1008" s="11"/>
      <c r="Y1008" s="185">
        <v>182918.47000000015</v>
      </c>
      <c r="Z1008" s="185">
        <f t="shared" si="61"/>
        <v>319460.51</v>
      </c>
      <c r="AA1008" s="377"/>
      <c r="AB1008" s="185">
        <f t="shared" si="62"/>
        <v>146479.72</v>
      </c>
      <c r="AC1008" s="185">
        <v>204557.12</v>
      </c>
      <c r="AD1008" s="185"/>
      <c r="AE1008" s="4"/>
      <c r="AF1008" s="4"/>
    </row>
    <row r="1009" spans="1:32">
      <c r="A1009" s="56"/>
      <c r="B1009" s="11"/>
      <c r="C1009" s="11" t="s">
        <v>1437</v>
      </c>
      <c r="D1009" s="11"/>
      <c r="E1009" s="11" t="s">
        <v>118</v>
      </c>
      <c r="F1009" s="11">
        <v>54132</v>
      </c>
      <c r="G1009" s="11"/>
      <c r="H1009" s="11"/>
      <c r="I1009" s="11"/>
      <c r="J1009" s="375">
        <v>10663.000000000002</v>
      </c>
      <c r="K1009" s="11"/>
      <c r="M1009" s="11">
        <v>102</v>
      </c>
      <c r="N1009" s="70"/>
      <c r="P1009" s="190">
        <f t="shared" si="59"/>
        <v>104.53921568627453</v>
      </c>
      <c r="Q1009" s="11"/>
      <c r="R1009" s="11"/>
      <c r="S1009" s="11"/>
      <c r="T1009" s="376">
        <f t="shared" si="60"/>
        <v>530.70588235294122</v>
      </c>
      <c r="U1009" s="11"/>
      <c r="V1009" s="11"/>
      <c r="W1009" s="11"/>
      <c r="Y1009" s="185">
        <v>10663.000000000002</v>
      </c>
      <c r="Z1009" s="185">
        <f t="shared" si="61"/>
        <v>18622.54</v>
      </c>
      <c r="AA1009" s="377"/>
      <c r="AB1009" s="185">
        <f t="shared" si="62"/>
        <v>8538.85</v>
      </c>
      <c r="AC1009" s="185">
        <v>11924.4</v>
      </c>
      <c r="AD1009" s="185"/>
      <c r="AE1009" s="4"/>
      <c r="AF1009" s="4"/>
    </row>
    <row r="1010" spans="1:32">
      <c r="A1010" s="56"/>
      <c r="B1010" s="11"/>
      <c r="C1010" s="11" t="s">
        <v>677</v>
      </c>
      <c r="D1010" s="11"/>
      <c r="E1010" s="11" t="s">
        <v>147</v>
      </c>
      <c r="F1010" s="11">
        <v>1770074</v>
      </c>
      <c r="G1010" s="11"/>
      <c r="H1010" s="11"/>
      <c r="I1010" s="11"/>
      <c r="J1010" s="375">
        <v>339286.7899999994</v>
      </c>
      <c r="K1010" s="11"/>
      <c r="M1010" s="11">
        <v>2937</v>
      </c>
      <c r="N1010" s="70"/>
      <c r="P1010" s="190">
        <f t="shared" si="59"/>
        <v>115.5215491998636</v>
      </c>
      <c r="Q1010" s="11"/>
      <c r="R1010" s="11"/>
      <c r="S1010" s="11"/>
      <c r="T1010" s="376">
        <f t="shared" si="60"/>
        <v>602.68096697310182</v>
      </c>
      <c r="U1010" s="11"/>
      <c r="V1010" s="11"/>
      <c r="W1010" s="11"/>
      <c r="Y1010" s="185">
        <v>339286.7899999994</v>
      </c>
      <c r="Z1010" s="185">
        <f t="shared" si="61"/>
        <v>592552.14</v>
      </c>
      <c r="AA1010" s="377"/>
      <c r="AB1010" s="185">
        <f t="shared" si="62"/>
        <v>271698.27</v>
      </c>
      <c r="AC1010" s="185">
        <v>379423.29</v>
      </c>
      <c r="AD1010" s="185"/>
      <c r="AE1010" s="4"/>
      <c r="AF1010" s="4"/>
    </row>
    <row r="1011" spans="1:32">
      <c r="A1011" s="56"/>
      <c r="B1011" s="11"/>
      <c r="C1011" s="11" t="s">
        <v>677</v>
      </c>
      <c r="D1011" s="11"/>
      <c r="E1011" s="11" t="s">
        <v>244</v>
      </c>
      <c r="F1011" s="11">
        <v>1492</v>
      </c>
      <c r="G1011" s="11"/>
      <c r="H1011" s="11"/>
      <c r="I1011" s="11"/>
      <c r="J1011" s="375">
        <v>286.02</v>
      </c>
      <c r="K1011" s="11"/>
      <c r="M1011" s="11">
        <v>1</v>
      </c>
      <c r="N1011" s="70"/>
      <c r="P1011" s="190">
        <f t="shared" si="59"/>
        <v>286.02</v>
      </c>
      <c r="Q1011" s="11"/>
      <c r="R1011" s="11"/>
      <c r="S1011" s="11"/>
      <c r="T1011" s="376">
        <f t="shared" si="60"/>
        <v>1492</v>
      </c>
      <c r="U1011" s="11"/>
      <c r="V1011" s="11"/>
      <c r="W1011" s="11"/>
      <c r="Y1011" s="185">
        <v>286.02</v>
      </c>
      <c r="Z1011" s="185">
        <f t="shared" si="61"/>
        <v>499.52</v>
      </c>
      <c r="AA1011" s="377"/>
      <c r="AB1011" s="185">
        <f t="shared" si="62"/>
        <v>229.04</v>
      </c>
      <c r="AC1011" s="185">
        <v>319.86</v>
      </c>
      <c r="AD1011" s="185"/>
      <c r="AE1011" s="4"/>
      <c r="AF1011" s="4"/>
    </row>
    <row r="1012" spans="1:32">
      <c r="A1012" s="56"/>
      <c r="B1012" s="11"/>
      <c r="C1012" s="11" t="s">
        <v>556</v>
      </c>
      <c r="D1012" s="11"/>
      <c r="E1012" s="11" t="s">
        <v>437</v>
      </c>
      <c r="F1012" s="11">
        <v>246</v>
      </c>
      <c r="G1012" s="11"/>
      <c r="H1012" s="11"/>
      <c r="I1012" s="11"/>
      <c r="J1012" s="375">
        <v>-24.53</v>
      </c>
      <c r="K1012" s="11"/>
      <c r="M1012" s="11">
        <v>5</v>
      </c>
      <c r="N1012" s="70"/>
      <c r="P1012" s="190">
        <f t="shared" si="59"/>
        <v>-4.9060000000000006</v>
      </c>
      <c r="Q1012" s="11"/>
      <c r="R1012" s="11"/>
      <c r="S1012" s="11"/>
      <c r="T1012" s="376">
        <f t="shared" si="60"/>
        <v>49.2</v>
      </c>
      <c r="U1012" s="11"/>
      <c r="V1012" s="11"/>
      <c r="W1012" s="11"/>
      <c r="Y1012" s="185">
        <v>-24.53</v>
      </c>
      <c r="Z1012" s="185">
        <f t="shared" si="61"/>
        <v>-42.84</v>
      </c>
      <c r="AA1012" s="377"/>
      <c r="AB1012" s="185">
        <f t="shared" si="62"/>
        <v>-19.64</v>
      </c>
      <c r="AC1012" s="185">
        <v>-27.43</v>
      </c>
      <c r="AD1012" s="185"/>
      <c r="AE1012" s="4"/>
      <c r="AF1012" s="4"/>
    </row>
    <row r="1013" spans="1:32">
      <c r="A1013" s="56"/>
      <c r="B1013" s="11"/>
      <c r="C1013" s="11" t="s">
        <v>678</v>
      </c>
      <c r="D1013" s="11"/>
      <c r="E1013" s="11" t="s">
        <v>147</v>
      </c>
      <c r="F1013" s="11">
        <v>386</v>
      </c>
      <c r="G1013" s="11"/>
      <c r="H1013" s="11"/>
      <c r="I1013" s="11"/>
      <c r="J1013" s="375">
        <v>77.989999999999995</v>
      </c>
      <c r="K1013" s="11"/>
      <c r="M1013" s="11">
        <v>1</v>
      </c>
      <c r="N1013" s="70"/>
      <c r="P1013" s="190">
        <f t="shared" si="59"/>
        <v>77.989999999999995</v>
      </c>
      <c r="Q1013" s="11"/>
      <c r="R1013" s="11"/>
      <c r="S1013" s="11"/>
      <c r="T1013" s="376">
        <f t="shared" si="60"/>
        <v>386</v>
      </c>
      <c r="U1013" s="11"/>
      <c r="V1013" s="11"/>
      <c r="W1013" s="11"/>
      <c r="Y1013" s="185">
        <v>77.989999999999995</v>
      </c>
      <c r="Z1013" s="185">
        <f t="shared" si="61"/>
        <v>136.21</v>
      </c>
      <c r="AA1013" s="377"/>
      <c r="AB1013" s="185">
        <f t="shared" si="62"/>
        <v>62.45</v>
      </c>
      <c r="AC1013" s="185">
        <v>87.22</v>
      </c>
      <c r="AD1013" s="185"/>
      <c r="AE1013" s="4"/>
      <c r="AF1013" s="4"/>
    </row>
    <row r="1014" spans="1:32">
      <c r="A1014" s="56"/>
      <c r="B1014" s="11"/>
      <c r="C1014" s="11" t="s">
        <v>678</v>
      </c>
      <c r="D1014" s="11"/>
      <c r="E1014" s="11" t="s">
        <v>1438</v>
      </c>
      <c r="F1014" s="11">
        <v>1341</v>
      </c>
      <c r="G1014" s="11"/>
      <c r="H1014" s="11"/>
      <c r="I1014" s="11"/>
      <c r="J1014" s="375">
        <v>269.91000000000003</v>
      </c>
      <c r="K1014" s="11"/>
      <c r="M1014" s="11">
        <v>1</v>
      </c>
      <c r="N1014" s="70"/>
      <c r="P1014" s="190">
        <f t="shared" si="59"/>
        <v>269.91000000000003</v>
      </c>
      <c r="Q1014" s="11"/>
      <c r="R1014" s="11"/>
      <c r="S1014" s="11"/>
      <c r="T1014" s="376">
        <f t="shared" si="60"/>
        <v>1341</v>
      </c>
      <c r="U1014" s="11"/>
      <c r="V1014" s="11"/>
      <c r="W1014" s="11"/>
      <c r="Y1014" s="185">
        <v>269.91000000000003</v>
      </c>
      <c r="Z1014" s="185">
        <f t="shared" si="61"/>
        <v>471.39</v>
      </c>
      <c r="AA1014" s="377"/>
      <c r="AB1014" s="185">
        <f t="shared" si="62"/>
        <v>216.14</v>
      </c>
      <c r="AC1014" s="185">
        <v>301.83999999999997</v>
      </c>
      <c r="AD1014" s="185"/>
      <c r="AE1014" s="4"/>
      <c r="AF1014" s="4"/>
    </row>
    <row r="1015" spans="1:32">
      <c r="A1015" s="56"/>
      <c r="B1015" s="11"/>
      <c r="C1015" s="11" t="s">
        <v>678</v>
      </c>
      <c r="D1015" s="11"/>
      <c r="E1015" s="11" t="s">
        <v>244</v>
      </c>
      <c r="F1015" s="11">
        <v>3113857</v>
      </c>
      <c r="G1015" s="11"/>
      <c r="H1015" s="11"/>
      <c r="I1015" s="11"/>
      <c r="J1015" s="375">
        <v>622627.61</v>
      </c>
      <c r="K1015" s="11"/>
      <c r="M1015" s="11">
        <v>8052</v>
      </c>
      <c r="N1015" s="70"/>
      <c r="P1015" s="190">
        <f t="shared" si="59"/>
        <v>77.325833333333335</v>
      </c>
      <c r="Q1015" s="11"/>
      <c r="R1015" s="11"/>
      <c r="S1015" s="11"/>
      <c r="T1015" s="376">
        <f t="shared" si="60"/>
        <v>386.71845504222551</v>
      </c>
      <c r="U1015" s="11"/>
      <c r="V1015" s="11"/>
      <c r="W1015" s="11"/>
      <c r="Y1015" s="185">
        <v>622627.61</v>
      </c>
      <c r="Z1015" s="185">
        <f t="shared" si="61"/>
        <v>1087396.6599999999</v>
      </c>
      <c r="AA1015" s="377"/>
      <c r="AB1015" s="185">
        <f t="shared" si="62"/>
        <v>498595.44</v>
      </c>
      <c r="AC1015" s="185">
        <v>696282.38</v>
      </c>
      <c r="AD1015" s="185"/>
      <c r="AE1015" s="4"/>
      <c r="AF1015" s="4"/>
    </row>
    <row r="1016" spans="1:32">
      <c r="A1016" s="56"/>
      <c r="B1016" s="11"/>
      <c r="C1016" s="11" t="s">
        <v>338</v>
      </c>
      <c r="D1016" s="11"/>
      <c r="E1016" s="11" t="s">
        <v>339</v>
      </c>
      <c r="F1016" s="11">
        <v>2118020</v>
      </c>
      <c r="G1016" s="11"/>
      <c r="H1016" s="11"/>
      <c r="I1016" s="11"/>
      <c r="J1016" s="375">
        <v>409862.60999999935</v>
      </c>
      <c r="K1016" s="11"/>
      <c r="M1016" s="11">
        <v>3428</v>
      </c>
      <c r="N1016" s="70"/>
      <c r="P1016" s="190">
        <f t="shared" si="59"/>
        <v>119.56318844807448</v>
      </c>
      <c r="Q1016" s="11"/>
      <c r="R1016" s="11"/>
      <c r="S1016" s="11"/>
      <c r="T1016" s="376">
        <f t="shared" si="60"/>
        <v>617.85880980163358</v>
      </c>
      <c r="U1016" s="11"/>
      <c r="V1016" s="11"/>
      <c r="W1016" s="11"/>
      <c r="Y1016" s="185">
        <v>409862.60999999935</v>
      </c>
      <c r="Z1016" s="185">
        <f t="shared" si="61"/>
        <v>715810.26</v>
      </c>
      <c r="AA1016" s="377"/>
      <c r="AB1016" s="185">
        <f t="shared" si="62"/>
        <v>328214.84999999998</v>
      </c>
      <c r="AC1016" s="185">
        <v>458347.99</v>
      </c>
      <c r="AD1016" s="185"/>
      <c r="AE1016" s="4"/>
      <c r="AF1016" s="4"/>
    </row>
    <row r="1017" spans="1:32">
      <c r="A1017" s="56"/>
      <c r="B1017" s="11"/>
      <c r="C1017" s="11" t="s">
        <v>338</v>
      </c>
      <c r="D1017" s="11"/>
      <c r="E1017" s="11" t="s">
        <v>331</v>
      </c>
      <c r="F1017" s="11">
        <v>195</v>
      </c>
      <c r="G1017" s="11"/>
      <c r="H1017" s="11"/>
      <c r="I1017" s="11"/>
      <c r="J1017" s="375">
        <v>42.57</v>
      </c>
      <c r="K1017" s="11"/>
      <c r="M1017" s="11">
        <v>1</v>
      </c>
      <c r="N1017" s="70"/>
      <c r="P1017" s="190">
        <f t="shared" si="59"/>
        <v>42.57</v>
      </c>
      <c r="Q1017" s="11"/>
      <c r="R1017" s="11"/>
      <c r="S1017" s="11"/>
      <c r="T1017" s="376">
        <f t="shared" si="60"/>
        <v>195</v>
      </c>
      <c r="U1017" s="11"/>
      <c r="V1017" s="11"/>
      <c r="W1017" s="11"/>
      <c r="Y1017" s="185">
        <v>42.57</v>
      </c>
      <c r="Z1017" s="185">
        <f t="shared" si="61"/>
        <v>74.349999999999994</v>
      </c>
      <c r="AA1017" s="377"/>
      <c r="AB1017" s="185">
        <f t="shared" si="62"/>
        <v>34.090000000000003</v>
      </c>
      <c r="AC1017" s="185">
        <v>47.61</v>
      </c>
      <c r="AD1017" s="185"/>
      <c r="AE1017" s="4"/>
      <c r="AF1017" s="4"/>
    </row>
    <row r="1018" spans="1:32">
      <c r="A1018" s="56"/>
      <c r="B1018" s="11"/>
      <c r="C1018" s="11" t="s">
        <v>464</v>
      </c>
      <c r="D1018" s="11"/>
      <c r="E1018" s="11" t="s">
        <v>105</v>
      </c>
      <c r="F1018" s="11">
        <v>7419</v>
      </c>
      <c r="G1018" s="11"/>
      <c r="H1018" s="11"/>
      <c r="I1018" s="11"/>
      <c r="J1018" s="375">
        <v>1492.7200000000003</v>
      </c>
      <c r="K1018" s="11"/>
      <c r="M1018" s="11">
        <v>7</v>
      </c>
      <c r="N1018" s="70"/>
      <c r="P1018" s="190">
        <f t="shared" si="59"/>
        <v>213.24571428571431</v>
      </c>
      <c r="Q1018" s="11"/>
      <c r="R1018" s="11"/>
      <c r="S1018" s="11"/>
      <c r="T1018" s="376">
        <f t="shared" si="60"/>
        <v>1059.8571428571429</v>
      </c>
      <c r="U1018" s="11"/>
      <c r="V1018" s="11"/>
      <c r="W1018" s="11"/>
      <c r="Y1018" s="185">
        <v>1492.7200000000003</v>
      </c>
      <c r="Z1018" s="185">
        <f t="shared" si="61"/>
        <v>2606.98</v>
      </c>
      <c r="AA1018" s="377"/>
      <c r="AB1018" s="185">
        <f t="shared" si="62"/>
        <v>1195.3599999999999</v>
      </c>
      <c r="AC1018" s="185">
        <v>1669.3</v>
      </c>
      <c r="AD1018" s="185"/>
      <c r="AE1018" s="4"/>
      <c r="AF1018" s="4"/>
    </row>
    <row r="1019" spans="1:32">
      <c r="A1019" s="56"/>
      <c r="B1019" s="11"/>
      <c r="C1019" s="11" t="s">
        <v>1439</v>
      </c>
      <c r="D1019" s="11"/>
      <c r="E1019" s="11" t="s">
        <v>297</v>
      </c>
      <c r="F1019" s="11">
        <v>5061</v>
      </c>
      <c r="G1019" s="11"/>
      <c r="H1019" s="11"/>
      <c r="I1019" s="11"/>
      <c r="J1019" s="375">
        <v>849.29000000000008</v>
      </c>
      <c r="K1019" s="11"/>
      <c r="M1019" s="11">
        <v>10</v>
      </c>
      <c r="N1019" s="70"/>
      <c r="P1019" s="190">
        <f t="shared" si="59"/>
        <v>84.929000000000002</v>
      </c>
      <c r="Q1019" s="11"/>
      <c r="R1019" s="11"/>
      <c r="S1019" s="11"/>
      <c r="T1019" s="376">
        <f t="shared" si="60"/>
        <v>506.1</v>
      </c>
      <c r="U1019" s="11"/>
      <c r="V1019" s="11"/>
      <c r="W1019" s="11"/>
      <c r="Y1019" s="185">
        <v>849.29000000000008</v>
      </c>
      <c r="Z1019" s="185">
        <f t="shared" si="61"/>
        <v>1483.25</v>
      </c>
      <c r="AA1019" s="377"/>
      <c r="AB1019" s="185">
        <f t="shared" si="62"/>
        <v>680.1</v>
      </c>
      <c r="AC1019" s="185">
        <v>949.76</v>
      </c>
      <c r="AD1019" s="185"/>
      <c r="AE1019" s="4"/>
      <c r="AF1019" s="4"/>
    </row>
    <row r="1020" spans="1:32">
      <c r="A1020" s="56"/>
      <c r="B1020" s="11"/>
      <c r="C1020" s="11" t="s">
        <v>535</v>
      </c>
      <c r="D1020" s="11"/>
      <c r="E1020" s="11" t="s">
        <v>119</v>
      </c>
      <c r="F1020" s="11">
        <v>5282</v>
      </c>
      <c r="G1020" s="11"/>
      <c r="H1020" s="11"/>
      <c r="I1020" s="11"/>
      <c r="J1020" s="375">
        <v>1033.54</v>
      </c>
      <c r="K1020" s="11"/>
      <c r="M1020" s="11">
        <v>4</v>
      </c>
      <c r="N1020" s="70"/>
      <c r="P1020" s="190">
        <f t="shared" si="59"/>
        <v>258.38499999999999</v>
      </c>
      <c r="Q1020" s="11"/>
      <c r="R1020" s="11"/>
      <c r="S1020" s="11"/>
      <c r="T1020" s="376">
        <f t="shared" si="60"/>
        <v>1320.5</v>
      </c>
      <c r="U1020" s="11"/>
      <c r="V1020" s="11"/>
      <c r="W1020" s="11"/>
      <c r="Y1020" s="185">
        <v>1033.54</v>
      </c>
      <c r="Z1020" s="185">
        <f t="shared" si="61"/>
        <v>1805.04</v>
      </c>
      <c r="AA1020" s="377"/>
      <c r="AB1020" s="185">
        <f t="shared" si="62"/>
        <v>827.65</v>
      </c>
      <c r="AC1020" s="185">
        <v>1155.8</v>
      </c>
      <c r="AD1020" s="185"/>
      <c r="AE1020" s="4"/>
      <c r="AF1020" s="4"/>
    </row>
    <row r="1021" spans="1:32">
      <c r="A1021" s="56"/>
      <c r="B1021" s="11"/>
      <c r="C1021" s="11" t="s">
        <v>340</v>
      </c>
      <c r="D1021" s="11"/>
      <c r="E1021" s="11" t="s">
        <v>147</v>
      </c>
      <c r="F1021" s="11">
        <v>551</v>
      </c>
      <c r="G1021" s="11"/>
      <c r="H1021" s="11"/>
      <c r="I1021" s="11"/>
      <c r="J1021" s="375">
        <v>114.69</v>
      </c>
      <c r="K1021" s="11"/>
      <c r="M1021" s="11">
        <v>2</v>
      </c>
      <c r="N1021" s="70"/>
      <c r="P1021" s="190">
        <f t="shared" si="59"/>
        <v>57.344999999999999</v>
      </c>
      <c r="Q1021" s="11"/>
      <c r="R1021" s="11"/>
      <c r="S1021" s="11"/>
      <c r="T1021" s="376">
        <f t="shared" si="60"/>
        <v>275.5</v>
      </c>
      <c r="U1021" s="11"/>
      <c r="V1021" s="11"/>
      <c r="W1021" s="11"/>
      <c r="Y1021" s="185">
        <v>114.69</v>
      </c>
      <c r="Z1021" s="185">
        <f t="shared" si="61"/>
        <v>200.3</v>
      </c>
      <c r="AA1021" s="377"/>
      <c r="AB1021" s="185">
        <f t="shared" si="62"/>
        <v>91.84</v>
      </c>
      <c r="AC1021" s="185">
        <v>128.26</v>
      </c>
      <c r="AD1021" s="185"/>
      <c r="AE1021" s="4"/>
      <c r="AF1021" s="4"/>
    </row>
    <row r="1022" spans="1:32">
      <c r="A1022" s="56"/>
      <c r="B1022" s="11"/>
      <c r="C1022" s="11" t="s">
        <v>340</v>
      </c>
      <c r="D1022" s="11"/>
      <c r="E1022" s="11" t="s">
        <v>341</v>
      </c>
      <c r="F1022" s="11">
        <v>6556211</v>
      </c>
      <c r="G1022" s="11"/>
      <c r="H1022" s="11"/>
      <c r="I1022" s="11"/>
      <c r="J1022" s="375">
        <v>1306379.8399999931</v>
      </c>
      <c r="K1022" s="11"/>
      <c r="M1022" s="11">
        <v>20522</v>
      </c>
      <c r="N1022" s="70"/>
      <c r="P1022" s="190">
        <f t="shared" ref="P1022:P1085" si="63">J1022/M1022</f>
        <v>63.657530455120998</v>
      </c>
      <c r="Q1022" s="11"/>
      <c r="R1022" s="11"/>
      <c r="S1022" s="11"/>
      <c r="T1022" s="376">
        <f t="shared" si="60"/>
        <v>319.47232238573241</v>
      </c>
      <c r="U1022" s="11"/>
      <c r="V1022" s="11"/>
      <c r="W1022" s="11"/>
      <c r="Y1022" s="185">
        <v>1306379.8399999931</v>
      </c>
      <c r="Z1022" s="185">
        <f t="shared" si="61"/>
        <v>2281545.27</v>
      </c>
      <c r="AA1022" s="377"/>
      <c r="AB1022" s="185">
        <f t="shared" si="62"/>
        <v>1046139.01</v>
      </c>
      <c r="AC1022" s="185">
        <v>1460920.22</v>
      </c>
      <c r="AD1022" s="185"/>
      <c r="AE1022" s="4"/>
      <c r="AF1022" s="4"/>
    </row>
    <row r="1023" spans="1:32">
      <c r="A1023" s="56"/>
      <c r="B1023" s="11"/>
      <c r="C1023" s="11" t="s">
        <v>340</v>
      </c>
      <c r="D1023" s="11"/>
      <c r="E1023" s="11" t="s">
        <v>215</v>
      </c>
      <c r="F1023" s="11">
        <v>594</v>
      </c>
      <c r="G1023" s="11"/>
      <c r="H1023" s="11"/>
      <c r="I1023" s="11"/>
      <c r="J1023" s="375">
        <v>121.8</v>
      </c>
      <c r="K1023" s="11"/>
      <c r="M1023" s="11">
        <v>2</v>
      </c>
      <c r="N1023" s="70"/>
      <c r="P1023" s="190">
        <f t="shared" si="63"/>
        <v>60.9</v>
      </c>
      <c r="Q1023" s="11"/>
      <c r="R1023" s="11"/>
      <c r="S1023" s="11"/>
      <c r="T1023" s="376">
        <f t="shared" ref="T1023:T1086" si="64">F1023/M1023</f>
        <v>297</v>
      </c>
      <c r="U1023" s="11"/>
      <c r="V1023" s="11"/>
      <c r="W1023" s="11"/>
      <c r="Y1023" s="185">
        <v>121.8</v>
      </c>
      <c r="Z1023" s="185">
        <f t="shared" ref="Z1023:Z1086" si="65">ROUND($Z$1239*Y1023/$Y$1239,2)</f>
        <v>212.72</v>
      </c>
      <c r="AA1023" s="377"/>
      <c r="AB1023" s="185">
        <f t="shared" ref="AB1023:AB1086" si="66">ROUND($AB$1239*Y1023/$Y$1239,2)</f>
        <v>97.54</v>
      </c>
      <c r="AC1023" s="185">
        <v>136.21</v>
      </c>
      <c r="AD1023" s="185"/>
      <c r="AE1023" s="4"/>
      <c r="AF1023" s="4"/>
    </row>
    <row r="1024" spans="1:32">
      <c r="A1024" s="56"/>
      <c r="B1024" s="11"/>
      <c r="C1024" s="11" t="s">
        <v>340</v>
      </c>
      <c r="D1024" s="11"/>
      <c r="E1024" s="11" t="s">
        <v>123</v>
      </c>
      <c r="F1024" s="11">
        <v>-36</v>
      </c>
      <c r="G1024" s="11"/>
      <c r="H1024" s="11"/>
      <c r="I1024" s="11"/>
      <c r="J1024" s="375">
        <v>-16.890000000000008</v>
      </c>
      <c r="K1024" s="11"/>
      <c r="M1024" s="11">
        <v>2</v>
      </c>
      <c r="N1024" s="70"/>
      <c r="P1024" s="190">
        <f t="shared" si="63"/>
        <v>-8.4450000000000038</v>
      </c>
      <c r="Q1024" s="11"/>
      <c r="R1024" s="11"/>
      <c r="S1024" s="11"/>
      <c r="T1024" s="376">
        <f t="shared" si="64"/>
        <v>-18</v>
      </c>
      <c r="U1024" s="11"/>
      <c r="V1024" s="11"/>
      <c r="W1024" s="11"/>
      <c r="Y1024" s="185">
        <v>-16.890000000000008</v>
      </c>
      <c r="Z1024" s="185">
        <f t="shared" si="65"/>
        <v>-29.5</v>
      </c>
      <c r="AA1024" s="377"/>
      <c r="AB1024" s="185">
        <f t="shared" si="66"/>
        <v>-13.53</v>
      </c>
      <c r="AC1024" s="185">
        <v>-18.89</v>
      </c>
      <c r="AD1024" s="185"/>
      <c r="AE1024" s="4"/>
      <c r="AF1024" s="4"/>
    </row>
    <row r="1025" spans="1:32">
      <c r="A1025" s="56"/>
      <c r="B1025" s="11"/>
      <c r="C1025" s="11" t="s">
        <v>340</v>
      </c>
      <c r="D1025" s="11"/>
      <c r="E1025" s="11" t="s">
        <v>1440</v>
      </c>
      <c r="F1025" s="11">
        <v>114</v>
      </c>
      <c r="G1025" s="11"/>
      <c r="H1025" s="11"/>
      <c r="I1025" s="11"/>
      <c r="J1025" s="375">
        <v>26.71</v>
      </c>
      <c r="K1025" s="11"/>
      <c r="M1025" s="11">
        <v>1</v>
      </c>
      <c r="N1025" s="70"/>
      <c r="P1025" s="190">
        <f t="shared" si="63"/>
        <v>26.71</v>
      </c>
      <c r="Q1025" s="11"/>
      <c r="R1025" s="11"/>
      <c r="S1025" s="11"/>
      <c r="T1025" s="376">
        <f t="shared" si="64"/>
        <v>114</v>
      </c>
      <c r="U1025" s="11"/>
      <c r="V1025" s="11"/>
      <c r="W1025" s="11"/>
      <c r="Y1025" s="185">
        <v>26.71</v>
      </c>
      <c r="Z1025" s="185">
        <f t="shared" si="65"/>
        <v>46.65</v>
      </c>
      <c r="AA1025" s="377"/>
      <c r="AB1025" s="185">
        <f t="shared" si="66"/>
        <v>21.39</v>
      </c>
      <c r="AC1025" s="185">
        <v>29.87</v>
      </c>
      <c r="AD1025" s="185"/>
      <c r="AE1025" s="4"/>
      <c r="AF1025" s="4"/>
    </row>
    <row r="1026" spans="1:32">
      <c r="A1026" s="56"/>
      <c r="B1026" s="11"/>
      <c r="C1026" s="11" t="s">
        <v>342</v>
      </c>
      <c r="D1026" s="11"/>
      <c r="E1026" s="11" t="s">
        <v>343</v>
      </c>
      <c r="F1026" s="11">
        <v>504678</v>
      </c>
      <c r="G1026" s="11"/>
      <c r="H1026" s="11"/>
      <c r="I1026" s="11"/>
      <c r="J1026" s="375">
        <v>98887.929999999862</v>
      </c>
      <c r="K1026" s="11"/>
      <c r="M1026" s="11">
        <v>1171</v>
      </c>
      <c r="N1026" s="70"/>
      <c r="P1026" s="190">
        <f t="shared" si="63"/>
        <v>84.44742100768562</v>
      </c>
      <c r="Q1026" s="11"/>
      <c r="R1026" s="11"/>
      <c r="S1026" s="11"/>
      <c r="T1026" s="376">
        <f t="shared" si="64"/>
        <v>430.98035866780532</v>
      </c>
      <c r="U1026" s="11"/>
      <c r="V1026" s="11"/>
      <c r="W1026" s="11"/>
      <c r="Y1026" s="185">
        <v>98887.929999999862</v>
      </c>
      <c r="Z1026" s="185">
        <f t="shared" si="65"/>
        <v>172704.2</v>
      </c>
      <c r="AA1026" s="377"/>
      <c r="AB1026" s="185">
        <f t="shared" si="66"/>
        <v>79188.7</v>
      </c>
      <c r="AC1026" s="185">
        <v>110586.04</v>
      </c>
      <c r="AD1026" s="185"/>
      <c r="AE1026" s="4"/>
      <c r="AF1026" s="4"/>
    </row>
    <row r="1027" spans="1:32">
      <c r="A1027" s="56"/>
      <c r="B1027" s="11"/>
      <c r="C1027" s="11" t="s">
        <v>342</v>
      </c>
      <c r="D1027" s="11"/>
      <c r="E1027" s="11" t="s">
        <v>163</v>
      </c>
      <c r="F1027" s="11">
        <v>815</v>
      </c>
      <c r="G1027" s="11"/>
      <c r="H1027" s="11"/>
      <c r="I1027" s="11"/>
      <c r="J1027" s="375">
        <v>159.69999999999999</v>
      </c>
      <c r="K1027" s="11"/>
      <c r="M1027" s="11">
        <v>1</v>
      </c>
      <c r="N1027" s="70"/>
      <c r="P1027" s="190">
        <f t="shared" si="63"/>
        <v>159.69999999999999</v>
      </c>
      <c r="Q1027" s="11"/>
      <c r="R1027" s="11"/>
      <c r="S1027" s="11"/>
      <c r="T1027" s="376">
        <f t="shared" si="64"/>
        <v>815</v>
      </c>
      <c r="U1027" s="11"/>
      <c r="V1027" s="11"/>
      <c r="W1027" s="11"/>
      <c r="Y1027" s="185">
        <v>159.69999999999999</v>
      </c>
      <c r="Z1027" s="185">
        <f t="shared" si="65"/>
        <v>278.91000000000003</v>
      </c>
      <c r="AA1027" s="377"/>
      <c r="AB1027" s="185">
        <f t="shared" si="66"/>
        <v>127.89</v>
      </c>
      <c r="AC1027" s="185">
        <v>178.59</v>
      </c>
      <c r="AD1027" s="185"/>
      <c r="AE1027" s="4"/>
      <c r="AF1027" s="4"/>
    </row>
    <row r="1028" spans="1:32">
      <c r="A1028" s="56"/>
      <c r="B1028" s="11"/>
      <c r="C1028" s="11" t="s">
        <v>344</v>
      </c>
      <c r="D1028" s="11"/>
      <c r="E1028" s="11" t="s">
        <v>345</v>
      </c>
      <c r="F1028" s="11">
        <v>164889</v>
      </c>
      <c r="G1028" s="11"/>
      <c r="H1028" s="11"/>
      <c r="I1028" s="11"/>
      <c r="J1028" s="375">
        <v>31791</v>
      </c>
      <c r="K1028" s="11"/>
      <c r="M1028" s="11">
        <v>317</v>
      </c>
      <c r="N1028" s="70"/>
      <c r="P1028" s="190">
        <f t="shared" si="63"/>
        <v>100.28706624605678</v>
      </c>
      <c r="Q1028" s="11"/>
      <c r="R1028" s="11"/>
      <c r="S1028" s="11"/>
      <c r="T1028" s="376">
        <f t="shared" si="64"/>
        <v>520.15457413249214</v>
      </c>
      <c r="U1028" s="11"/>
      <c r="V1028" s="11"/>
      <c r="W1028" s="11"/>
      <c r="Y1028" s="185">
        <v>31791</v>
      </c>
      <c r="Z1028" s="185">
        <f t="shared" si="65"/>
        <v>55521.83</v>
      </c>
      <c r="AA1028" s="377"/>
      <c r="AB1028" s="185">
        <f t="shared" si="66"/>
        <v>25457.99</v>
      </c>
      <c r="AC1028" s="185">
        <v>35551.769999999997</v>
      </c>
      <c r="AD1028" s="185"/>
      <c r="AE1028" s="4"/>
      <c r="AF1028" s="4"/>
    </row>
    <row r="1029" spans="1:32">
      <c r="A1029" s="56"/>
      <c r="B1029" s="11"/>
      <c r="C1029" s="11" t="s">
        <v>533</v>
      </c>
      <c r="D1029" s="11"/>
      <c r="E1029" s="11" t="s">
        <v>163</v>
      </c>
      <c r="F1029" s="11">
        <v>764</v>
      </c>
      <c r="G1029" s="11"/>
      <c r="H1029" s="11"/>
      <c r="I1029" s="11"/>
      <c r="J1029" s="375">
        <v>152.94999999999999</v>
      </c>
      <c r="K1029" s="11"/>
      <c r="M1029" s="11">
        <v>2</v>
      </c>
      <c r="N1029" s="70"/>
      <c r="P1029" s="190">
        <f t="shared" si="63"/>
        <v>76.474999999999994</v>
      </c>
      <c r="Q1029" s="11"/>
      <c r="R1029" s="11"/>
      <c r="S1029" s="11"/>
      <c r="T1029" s="376">
        <f t="shared" si="64"/>
        <v>382</v>
      </c>
      <c r="U1029" s="11"/>
      <c r="V1029" s="11"/>
      <c r="W1029" s="11"/>
      <c r="Y1029" s="185">
        <v>152.94999999999999</v>
      </c>
      <c r="Z1029" s="185">
        <f t="shared" si="65"/>
        <v>267.12</v>
      </c>
      <c r="AA1029" s="377"/>
      <c r="AB1029" s="185">
        <f t="shared" si="66"/>
        <v>122.48</v>
      </c>
      <c r="AC1029" s="185">
        <v>171.04</v>
      </c>
      <c r="AD1029" s="185"/>
      <c r="AE1029" s="4"/>
      <c r="AF1029" s="4"/>
    </row>
    <row r="1030" spans="1:32">
      <c r="A1030" s="56"/>
      <c r="B1030" s="11"/>
      <c r="C1030" s="11" t="s">
        <v>346</v>
      </c>
      <c r="D1030" s="11"/>
      <c r="E1030" s="11" t="s">
        <v>136</v>
      </c>
      <c r="F1030" s="11">
        <v>1423</v>
      </c>
      <c r="G1030" s="11"/>
      <c r="H1030" s="11"/>
      <c r="I1030" s="11"/>
      <c r="J1030" s="375">
        <v>285.02999999999997</v>
      </c>
      <c r="K1030" s="11"/>
      <c r="M1030" s="11">
        <v>4</v>
      </c>
      <c r="N1030" s="70"/>
      <c r="P1030" s="190">
        <f t="shared" si="63"/>
        <v>71.257499999999993</v>
      </c>
      <c r="Q1030" s="11"/>
      <c r="R1030" s="11"/>
      <c r="S1030" s="11"/>
      <c r="T1030" s="376">
        <f t="shared" si="64"/>
        <v>355.75</v>
      </c>
      <c r="U1030" s="11"/>
      <c r="V1030" s="11"/>
      <c r="W1030" s="11"/>
      <c r="Y1030" s="185">
        <v>285.02999999999997</v>
      </c>
      <c r="Z1030" s="185">
        <f t="shared" si="65"/>
        <v>497.79</v>
      </c>
      <c r="AA1030" s="377"/>
      <c r="AB1030" s="185">
        <f t="shared" si="66"/>
        <v>228.25</v>
      </c>
      <c r="AC1030" s="185">
        <v>318.75</v>
      </c>
      <c r="AD1030" s="185"/>
      <c r="AE1030" s="4"/>
      <c r="AF1030" s="4"/>
    </row>
    <row r="1031" spans="1:32">
      <c r="A1031" s="56"/>
      <c r="B1031" s="11"/>
      <c r="C1031" s="11" t="s">
        <v>536</v>
      </c>
      <c r="D1031" s="11"/>
      <c r="E1031" s="11" t="s">
        <v>91</v>
      </c>
      <c r="F1031" s="11">
        <v>1738</v>
      </c>
      <c r="G1031" s="11"/>
      <c r="H1031" s="11"/>
      <c r="I1031" s="11"/>
      <c r="J1031" s="375">
        <v>368.47</v>
      </c>
      <c r="K1031" s="11"/>
      <c r="M1031" s="11">
        <v>8</v>
      </c>
      <c r="N1031" s="70"/>
      <c r="P1031" s="190">
        <f t="shared" si="63"/>
        <v>46.058750000000003</v>
      </c>
      <c r="Q1031" s="11"/>
      <c r="R1031" s="11"/>
      <c r="S1031" s="11"/>
      <c r="T1031" s="376">
        <f t="shared" si="64"/>
        <v>217.25</v>
      </c>
      <c r="U1031" s="11"/>
      <c r="V1031" s="11"/>
      <c r="W1031" s="11"/>
      <c r="Y1031" s="185">
        <v>368.47</v>
      </c>
      <c r="Z1031" s="185">
        <f t="shared" si="65"/>
        <v>643.52</v>
      </c>
      <c r="AA1031" s="377"/>
      <c r="AB1031" s="185">
        <f t="shared" si="66"/>
        <v>295.07</v>
      </c>
      <c r="AC1031" s="185">
        <v>412.06</v>
      </c>
      <c r="AD1031" s="185"/>
      <c r="AE1031" s="4"/>
      <c r="AF1031" s="4"/>
    </row>
    <row r="1032" spans="1:32">
      <c r="A1032" s="56"/>
      <c r="B1032" s="11"/>
      <c r="C1032" s="11" t="s">
        <v>1441</v>
      </c>
      <c r="D1032" s="11"/>
      <c r="E1032" s="11" t="s">
        <v>163</v>
      </c>
      <c r="F1032" s="11">
        <v>764</v>
      </c>
      <c r="G1032" s="11"/>
      <c r="H1032" s="11"/>
      <c r="I1032" s="11"/>
      <c r="J1032" s="375">
        <v>148.24</v>
      </c>
      <c r="K1032" s="11"/>
      <c r="M1032" s="11">
        <v>1</v>
      </c>
      <c r="N1032" s="70"/>
      <c r="P1032" s="190">
        <f t="shared" si="63"/>
        <v>148.24</v>
      </c>
      <c r="Q1032" s="11"/>
      <c r="R1032" s="11"/>
      <c r="S1032" s="11"/>
      <c r="T1032" s="376">
        <f t="shared" si="64"/>
        <v>764</v>
      </c>
      <c r="U1032" s="11"/>
      <c r="V1032" s="11"/>
      <c r="W1032" s="11"/>
      <c r="Y1032" s="185">
        <v>148.24</v>
      </c>
      <c r="Z1032" s="185">
        <f t="shared" si="65"/>
        <v>258.89999999999998</v>
      </c>
      <c r="AA1032" s="377"/>
      <c r="AB1032" s="185">
        <f t="shared" si="66"/>
        <v>118.71</v>
      </c>
      <c r="AC1032" s="185">
        <v>165.78</v>
      </c>
      <c r="AD1032" s="185"/>
      <c r="AE1032" s="4"/>
      <c r="AF1032" s="4"/>
    </row>
    <row r="1033" spans="1:32">
      <c r="A1033" s="56"/>
      <c r="B1033" s="11"/>
      <c r="C1033" s="11" t="s">
        <v>347</v>
      </c>
      <c r="D1033" s="11"/>
      <c r="E1033" s="11" t="s">
        <v>121</v>
      </c>
      <c r="F1033" s="11">
        <v>539906</v>
      </c>
      <c r="G1033" s="11"/>
      <c r="H1033" s="11"/>
      <c r="I1033" s="11"/>
      <c r="J1033" s="375">
        <v>102985.07999999986</v>
      </c>
      <c r="K1033" s="11"/>
      <c r="M1033" s="11">
        <v>1053</v>
      </c>
      <c r="N1033" s="70"/>
      <c r="P1033" s="190">
        <f t="shared" si="63"/>
        <v>97.80159544159531</v>
      </c>
      <c r="Q1033" s="11"/>
      <c r="R1033" s="11"/>
      <c r="S1033" s="11"/>
      <c r="T1033" s="376">
        <f t="shared" si="64"/>
        <v>512.73124406457737</v>
      </c>
      <c r="U1033" s="11"/>
      <c r="V1033" s="11"/>
      <c r="W1033" s="11"/>
      <c r="Y1033" s="185">
        <v>102985.07999999986</v>
      </c>
      <c r="Z1033" s="185">
        <f t="shared" si="65"/>
        <v>179859.73</v>
      </c>
      <c r="AA1033" s="377"/>
      <c r="AB1033" s="185">
        <f t="shared" si="66"/>
        <v>82469.67</v>
      </c>
      <c r="AC1033" s="185">
        <v>115167.87</v>
      </c>
      <c r="AD1033" s="185"/>
      <c r="AE1033" s="4"/>
      <c r="AF1033" s="4"/>
    </row>
    <row r="1034" spans="1:32">
      <c r="A1034" s="56"/>
      <c r="B1034" s="11"/>
      <c r="C1034" s="11" t="s">
        <v>347</v>
      </c>
      <c r="D1034" s="11"/>
      <c r="E1034" s="11" t="s">
        <v>341</v>
      </c>
      <c r="F1034" s="11">
        <v>301</v>
      </c>
      <c r="G1034" s="11"/>
      <c r="H1034" s="11"/>
      <c r="I1034" s="11"/>
      <c r="J1034" s="375">
        <v>62.59</v>
      </c>
      <c r="K1034" s="11"/>
      <c r="M1034" s="11">
        <v>1</v>
      </c>
      <c r="N1034" s="70"/>
      <c r="P1034" s="190">
        <f t="shared" si="63"/>
        <v>62.59</v>
      </c>
      <c r="Q1034" s="11"/>
      <c r="R1034" s="11"/>
      <c r="S1034" s="11"/>
      <c r="T1034" s="376">
        <f t="shared" si="64"/>
        <v>301</v>
      </c>
      <c r="U1034" s="11"/>
      <c r="V1034" s="11"/>
      <c r="W1034" s="11"/>
      <c r="Y1034" s="185">
        <v>62.59</v>
      </c>
      <c r="Z1034" s="185">
        <f t="shared" si="65"/>
        <v>109.31</v>
      </c>
      <c r="AA1034" s="377"/>
      <c r="AB1034" s="185">
        <f t="shared" si="66"/>
        <v>50.12</v>
      </c>
      <c r="AC1034" s="185">
        <v>69.989999999999995</v>
      </c>
      <c r="AD1034" s="185"/>
      <c r="AE1034" s="4"/>
      <c r="AF1034" s="4"/>
    </row>
    <row r="1035" spans="1:32">
      <c r="A1035" s="56"/>
      <c r="B1035" s="11"/>
      <c r="C1035" s="11" t="s">
        <v>347</v>
      </c>
      <c r="D1035" s="11"/>
      <c r="E1035" s="11" t="s">
        <v>343</v>
      </c>
      <c r="F1035" s="11">
        <v>1044</v>
      </c>
      <c r="G1035" s="11"/>
      <c r="H1035" s="11"/>
      <c r="I1035" s="11"/>
      <c r="J1035" s="375">
        <v>207.03</v>
      </c>
      <c r="K1035" s="11"/>
      <c r="M1035" s="11">
        <v>3</v>
      </c>
      <c r="N1035" s="70"/>
      <c r="P1035" s="190">
        <f t="shared" si="63"/>
        <v>69.010000000000005</v>
      </c>
      <c r="Q1035" s="11"/>
      <c r="R1035" s="11"/>
      <c r="S1035" s="11"/>
      <c r="T1035" s="376">
        <f t="shared" si="64"/>
        <v>348</v>
      </c>
      <c r="U1035" s="11"/>
      <c r="V1035" s="11"/>
      <c r="W1035" s="11"/>
      <c r="Y1035" s="185">
        <v>207.03</v>
      </c>
      <c r="Z1035" s="185">
        <f t="shared" si="65"/>
        <v>361.57</v>
      </c>
      <c r="AA1035" s="377"/>
      <c r="AB1035" s="185">
        <f t="shared" si="66"/>
        <v>165.79</v>
      </c>
      <c r="AC1035" s="185">
        <v>231.52</v>
      </c>
      <c r="AD1035" s="185"/>
      <c r="AE1035" s="4"/>
      <c r="AF1035" s="4"/>
    </row>
    <row r="1036" spans="1:32">
      <c r="A1036" s="56"/>
      <c r="B1036" s="11"/>
      <c r="C1036" s="11" t="s">
        <v>348</v>
      </c>
      <c r="D1036" s="11"/>
      <c r="E1036" s="11" t="s">
        <v>118</v>
      </c>
      <c r="F1036" s="11">
        <v>859</v>
      </c>
      <c r="G1036" s="11"/>
      <c r="H1036" s="11"/>
      <c r="I1036" s="11"/>
      <c r="J1036" s="375">
        <v>165.56</v>
      </c>
      <c r="K1036" s="11"/>
      <c r="M1036" s="11">
        <v>1</v>
      </c>
      <c r="N1036" s="70"/>
      <c r="P1036" s="190">
        <f t="shared" si="63"/>
        <v>165.56</v>
      </c>
      <c r="Q1036" s="11"/>
      <c r="R1036" s="11"/>
      <c r="S1036" s="11"/>
      <c r="T1036" s="376">
        <f t="shared" si="64"/>
        <v>859</v>
      </c>
      <c r="U1036" s="11"/>
      <c r="V1036" s="11"/>
      <c r="W1036" s="11"/>
      <c r="Y1036" s="185">
        <v>165.56</v>
      </c>
      <c r="Z1036" s="185">
        <f t="shared" si="65"/>
        <v>289.14</v>
      </c>
      <c r="AA1036" s="377"/>
      <c r="AB1036" s="185">
        <f t="shared" si="66"/>
        <v>132.58000000000001</v>
      </c>
      <c r="AC1036" s="185">
        <v>185.15</v>
      </c>
      <c r="AD1036" s="185"/>
      <c r="AE1036" s="4"/>
      <c r="AF1036" s="4"/>
    </row>
    <row r="1037" spans="1:32">
      <c r="A1037" s="56"/>
      <c r="B1037" s="11"/>
      <c r="C1037" s="11" t="s">
        <v>348</v>
      </c>
      <c r="D1037" s="11"/>
      <c r="E1037" s="11" t="s">
        <v>204</v>
      </c>
      <c r="F1037" s="11">
        <v>560140</v>
      </c>
      <c r="G1037" s="11"/>
      <c r="H1037" s="11"/>
      <c r="I1037" s="11"/>
      <c r="J1037" s="375">
        <v>108374.98999999977</v>
      </c>
      <c r="K1037" s="11"/>
      <c r="M1037" s="11">
        <v>1478</v>
      </c>
      <c r="N1037" s="70"/>
      <c r="P1037" s="190">
        <f t="shared" si="63"/>
        <v>73.32543301759118</v>
      </c>
      <c r="Q1037" s="11"/>
      <c r="R1037" s="11"/>
      <c r="S1037" s="11"/>
      <c r="T1037" s="376">
        <f t="shared" si="64"/>
        <v>378.98511502029771</v>
      </c>
      <c r="U1037" s="11"/>
      <c r="V1037" s="11"/>
      <c r="W1037" s="11"/>
      <c r="Y1037" s="185">
        <v>108374.98999999977</v>
      </c>
      <c r="Z1037" s="185">
        <f t="shared" si="65"/>
        <v>189273.01</v>
      </c>
      <c r="AA1037" s="377"/>
      <c r="AB1037" s="185">
        <f t="shared" si="66"/>
        <v>86785.87</v>
      </c>
      <c r="AC1037" s="185">
        <v>121195.39</v>
      </c>
      <c r="AD1037" s="185"/>
      <c r="AE1037" s="4"/>
      <c r="AF1037" s="4"/>
    </row>
    <row r="1038" spans="1:32">
      <c r="A1038" s="56"/>
      <c r="B1038" s="11"/>
      <c r="C1038" s="11" t="s">
        <v>1442</v>
      </c>
      <c r="D1038" s="11"/>
      <c r="E1038" s="11" t="s">
        <v>163</v>
      </c>
      <c r="F1038" s="11">
        <v>4444</v>
      </c>
      <c r="G1038" s="11"/>
      <c r="H1038" s="11"/>
      <c r="I1038" s="11"/>
      <c r="J1038" s="375">
        <v>895.73</v>
      </c>
      <c r="K1038" s="11"/>
      <c r="M1038" s="11">
        <v>13</v>
      </c>
      <c r="N1038" s="70"/>
      <c r="P1038" s="190">
        <f t="shared" si="63"/>
        <v>68.902307692307687</v>
      </c>
      <c r="Q1038" s="11"/>
      <c r="R1038" s="11"/>
      <c r="S1038" s="11"/>
      <c r="T1038" s="376">
        <f t="shared" si="64"/>
        <v>341.84615384615387</v>
      </c>
      <c r="U1038" s="11"/>
      <c r="V1038" s="11"/>
      <c r="W1038" s="11"/>
      <c r="Y1038" s="185">
        <v>895.73</v>
      </c>
      <c r="Z1038" s="185">
        <f t="shared" si="65"/>
        <v>1564.36</v>
      </c>
      <c r="AA1038" s="377"/>
      <c r="AB1038" s="185">
        <f t="shared" si="66"/>
        <v>717.29</v>
      </c>
      <c r="AC1038" s="185">
        <v>1001.69</v>
      </c>
      <c r="AD1038" s="185"/>
      <c r="AE1038" s="4"/>
      <c r="AF1038" s="4"/>
    </row>
    <row r="1039" spans="1:32">
      <c r="A1039" s="56"/>
      <c r="B1039" s="11"/>
      <c r="C1039" s="11" t="s">
        <v>349</v>
      </c>
      <c r="D1039" s="11"/>
      <c r="E1039" s="11" t="s">
        <v>350</v>
      </c>
      <c r="F1039" s="11">
        <v>1697257</v>
      </c>
      <c r="G1039" s="11"/>
      <c r="H1039" s="11"/>
      <c r="I1039" s="11"/>
      <c r="J1039" s="375">
        <v>319017.16999999963</v>
      </c>
      <c r="K1039" s="11"/>
      <c r="M1039" s="11">
        <v>2510</v>
      </c>
      <c r="N1039" s="70"/>
      <c r="P1039" s="190">
        <f t="shared" si="63"/>
        <v>127.09847410358552</v>
      </c>
      <c r="Q1039" s="11"/>
      <c r="R1039" s="11"/>
      <c r="S1039" s="11"/>
      <c r="T1039" s="376">
        <f t="shared" si="64"/>
        <v>676.19800796812751</v>
      </c>
      <c r="U1039" s="11"/>
      <c r="V1039" s="11"/>
      <c r="W1039" s="11"/>
      <c r="Y1039" s="185">
        <v>319017.16999999963</v>
      </c>
      <c r="Z1039" s="185">
        <f t="shared" si="65"/>
        <v>557151.98</v>
      </c>
      <c r="AA1039" s="377"/>
      <c r="AB1039" s="185">
        <f t="shared" si="66"/>
        <v>255466.52</v>
      </c>
      <c r="AC1039" s="185">
        <v>356755.84</v>
      </c>
      <c r="AD1039" s="185"/>
      <c r="AE1039" s="4"/>
      <c r="AF1039" s="4"/>
    </row>
    <row r="1040" spans="1:32">
      <c r="A1040" s="56"/>
      <c r="B1040" s="11"/>
      <c r="C1040" s="11" t="s">
        <v>351</v>
      </c>
      <c r="D1040" s="11"/>
      <c r="E1040" s="11" t="s">
        <v>352</v>
      </c>
      <c r="F1040" s="11">
        <v>409767</v>
      </c>
      <c r="G1040" s="11"/>
      <c r="H1040" s="11"/>
      <c r="I1040" s="11"/>
      <c r="J1040" s="375">
        <v>78165.559999999896</v>
      </c>
      <c r="K1040" s="11"/>
      <c r="M1040" s="11">
        <v>722</v>
      </c>
      <c r="N1040" s="70"/>
      <c r="P1040" s="190">
        <f t="shared" si="63"/>
        <v>108.26254847645414</v>
      </c>
      <c r="Q1040" s="11"/>
      <c r="R1040" s="11"/>
      <c r="S1040" s="11"/>
      <c r="T1040" s="376">
        <f t="shared" si="64"/>
        <v>567.54432132963984</v>
      </c>
      <c r="U1040" s="11"/>
      <c r="V1040" s="11"/>
      <c r="W1040" s="11"/>
      <c r="Y1040" s="185">
        <v>78165.559999999896</v>
      </c>
      <c r="Z1040" s="185">
        <f t="shared" si="65"/>
        <v>136513.32999999999</v>
      </c>
      <c r="AA1040" s="377"/>
      <c r="AB1040" s="185">
        <f t="shared" si="66"/>
        <v>62594.38</v>
      </c>
      <c r="AC1040" s="185">
        <v>87412.29</v>
      </c>
      <c r="AD1040" s="185"/>
      <c r="AE1040" s="4"/>
      <c r="AF1040" s="4"/>
    </row>
    <row r="1041" spans="1:32">
      <c r="A1041" s="56"/>
      <c r="B1041" s="11"/>
      <c r="C1041" s="11" t="s">
        <v>351</v>
      </c>
      <c r="D1041" s="11"/>
      <c r="E1041" s="11" t="s">
        <v>105</v>
      </c>
      <c r="F1041" s="11">
        <v>548</v>
      </c>
      <c r="G1041" s="11"/>
      <c r="H1041" s="11"/>
      <c r="I1041" s="11"/>
      <c r="J1041" s="375">
        <v>108.21</v>
      </c>
      <c r="K1041" s="11"/>
      <c r="M1041" s="11">
        <v>1</v>
      </c>
      <c r="N1041" s="70"/>
      <c r="P1041" s="190">
        <f t="shared" si="63"/>
        <v>108.21</v>
      </c>
      <c r="Q1041" s="11"/>
      <c r="R1041" s="11"/>
      <c r="S1041" s="11"/>
      <c r="T1041" s="376">
        <f t="shared" si="64"/>
        <v>548</v>
      </c>
      <c r="U1041" s="11"/>
      <c r="V1041" s="11"/>
      <c r="W1041" s="11"/>
      <c r="Y1041" s="185">
        <v>108.21</v>
      </c>
      <c r="Z1041" s="185">
        <f t="shared" si="65"/>
        <v>188.98</v>
      </c>
      <c r="AA1041" s="377"/>
      <c r="AB1041" s="185">
        <f t="shared" si="66"/>
        <v>86.65</v>
      </c>
      <c r="AC1041" s="185">
        <v>121.01</v>
      </c>
      <c r="AD1041" s="185"/>
      <c r="AE1041" s="4"/>
      <c r="AF1041" s="4"/>
    </row>
    <row r="1042" spans="1:32">
      <c r="A1042" s="56"/>
      <c r="B1042" s="11"/>
      <c r="C1042" s="11" t="s">
        <v>1443</v>
      </c>
      <c r="D1042" s="11"/>
      <c r="E1042" s="11" t="s">
        <v>94</v>
      </c>
      <c r="F1042" s="11">
        <v>1545</v>
      </c>
      <c r="G1042" s="11"/>
      <c r="H1042" s="11"/>
      <c r="I1042" s="11"/>
      <c r="J1042" s="375">
        <v>307.94</v>
      </c>
      <c r="K1042" s="11"/>
      <c r="M1042" s="11">
        <v>4</v>
      </c>
      <c r="N1042" s="70"/>
      <c r="P1042" s="190">
        <f t="shared" si="63"/>
        <v>76.984999999999999</v>
      </c>
      <c r="Q1042" s="11"/>
      <c r="R1042" s="11"/>
      <c r="S1042" s="11"/>
      <c r="T1042" s="376">
        <f t="shared" si="64"/>
        <v>386.25</v>
      </c>
      <c r="U1042" s="11"/>
      <c r="V1042" s="11"/>
      <c r="W1042" s="11"/>
      <c r="Y1042" s="185">
        <v>307.94</v>
      </c>
      <c r="Z1042" s="185">
        <f t="shared" si="65"/>
        <v>537.80999999999995</v>
      </c>
      <c r="AA1042" s="377"/>
      <c r="AB1042" s="185">
        <f t="shared" si="66"/>
        <v>246.6</v>
      </c>
      <c r="AC1042" s="185">
        <v>344.37</v>
      </c>
      <c r="AD1042" s="185"/>
      <c r="AE1042" s="4"/>
      <c r="AF1042" s="4"/>
    </row>
    <row r="1043" spans="1:32">
      <c r="A1043" s="56"/>
      <c r="B1043" s="11"/>
      <c r="C1043" s="11" t="s">
        <v>353</v>
      </c>
      <c r="D1043" s="11"/>
      <c r="E1043" s="11" t="s">
        <v>153</v>
      </c>
      <c r="F1043" s="11">
        <v>1446038</v>
      </c>
      <c r="G1043" s="11"/>
      <c r="H1043" s="11"/>
      <c r="I1043" s="11"/>
      <c r="J1043" s="375">
        <v>265804.39000000031</v>
      </c>
      <c r="K1043" s="11"/>
      <c r="M1043" s="11">
        <v>2606</v>
      </c>
      <c r="N1043" s="70"/>
      <c r="P1043" s="190">
        <f t="shared" si="63"/>
        <v>101.99707981580978</v>
      </c>
      <c r="Q1043" s="11"/>
      <c r="R1043" s="11"/>
      <c r="S1043" s="11"/>
      <c r="T1043" s="376">
        <f t="shared" si="64"/>
        <v>554.88795088257871</v>
      </c>
      <c r="U1043" s="11"/>
      <c r="V1043" s="11"/>
      <c r="W1043" s="11"/>
      <c r="Y1043" s="185">
        <v>265804.39000000031</v>
      </c>
      <c r="Z1043" s="185">
        <f t="shared" si="65"/>
        <v>464217.78</v>
      </c>
      <c r="AA1043" s="377"/>
      <c r="AB1043" s="185">
        <f t="shared" si="66"/>
        <v>212854.13</v>
      </c>
      <c r="AC1043" s="185">
        <v>297248.15999999997</v>
      </c>
      <c r="AD1043" s="185"/>
      <c r="AE1043" s="4"/>
      <c r="AF1043" s="4"/>
    </row>
    <row r="1044" spans="1:32">
      <c r="A1044" s="56"/>
      <c r="B1044" s="11"/>
      <c r="C1044" s="11" t="s">
        <v>354</v>
      </c>
      <c r="D1044" s="11"/>
      <c r="E1044" s="11" t="s">
        <v>355</v>
      </c>
      <c r="F1044" s="11">
        <v>2963794</v>
      </c>
      <c r="G1044" s="11"/>
      <c r="H1044" s="11"/>
      <c r="I1044" s="11"/>
      <c r="J1044" s="375">
        <v>555959.31999999622</v>
      </c>
      <c r="K1044" s="11"/>
      <c r="M1044" s="11">
        <v>5624</v>
      </c>
      <c r="N1044" s="70"/>
      <c r="P1044" s="190">
        <f t="shared" si="63"/>
        <v>98.854786628733322</v>
      </c>
      <c r="Q1044" s="11"/>
      <c r="R1044" s="11"/>
      <c r="S1044" s="11"/>
      <c r="T1044" s="376">
        <f t="shared" si="64"/>
        <v>526.9903982930299</v>
      </c>
      <c r="U1044" s="11"/>
      <c r="V1044" s="11"/>
      <c r="W1044" s="11"/>
      <c r="Y1044" s="185">
        <v>555959.31999999622</v>
      </c>
      <c r="Z1044" s="185">
        <f t="shared" si="65"/>
        <v>970962.9</v>
      </c>
      <c r="AA1044" s="377"/>
      <c r="AB1044" s="185">
        <f t="shared" si="66"/>
        <v>445207.98</v>
      </c>
      <c r="AC1044" s="185">
        <v>621727.44999999995</v>
      </c>
      <c r="AD1044" s="185"/>
      <c r="AE1044" s="4"/>
      <c r="AF1044" s="4"/>
    </row>
    <row r="1045" spans="1:32">
      <c r="A1045" s="56"/>
      <c r="B1045" s="11"/>
      <c r="C1045" s="11" t="s">
        <v>1444</v>
      </c>
      <c r="D1045" s="11"/>
      <c r="E1045" s="11" t="s">
        <v>98</v>
      </c>
      <c r="F1045" s="11">
        <v>2370</v>
      </c>
      <c r="G1045" s="11"/>
      <c r="H1045" s="11"/>
      <c r="I1045" s="11"/>
      <c r="J1045" s="375">
        <v>474.7</v>
      </c>
      <c r="K1045" s="11"/>
      <c r="M1045" s="11">
        <v>6</v>
      </c>
      <c r="N1045" s="70"/>
      <c r="P1045" s="190">
        <f t="shared" si="63"/>
        <v>79.11666666666666</v>
      </c>
      <c r="Q1045" s="11"/>
      <c r="R1045" s="11"/>
      <c r="S1045" s="11"/>
      <c r="T1045" s="376">
        <f t="shared" si="64"/>
        <v>395</v>
      </c>
      <c r="U1045" s="11"/>
      <c r="V1045" s="11"/>
      <c r="W1045" s="11"/>
      <c r="Y1045" s="185">
        <v>474.7</v>
      </c>
      <c r="Z1045" s="185">
        <f t="shared" si="65"/>
        <v>829.05</v>
      </c>
      <c r="AA1045" s="377"/>
      <c r="AB1045" s="185">
        <f t="shared" si="66"/>
        <v>380.14</v>
      </c>
      <c r="AC1045" s="185">
        <v>530.86</v>
      </c>
      <c r="AD1045" s="185"/>
      <c r="AE1045" s="4"/>
      <c r="AF1045" s="4"/>
    </row>
    <row r="1046" spans="1:32">
      <c r="A1046" s="56"/>
      <c r="B1046" s="11"/>
      <c r="C1046" s="11" t="s">
        <v>1445</v>
      </c>
      <c r="D1046" s="11"/>
      <c r="E1046" s="11" t="s">
        <v>297</v>
      </c>
      <c r="F1046" s="11">
        <v>540</v>
      </c>
      <c r="G1046" s="11"/>
      <c r="H1046" s="11"/>
      <c r="I1046" s="11"/>
      <c r="J1046" s="375">
        <v>106.24</v>
      </c>
      <c r="K1046" s="11"/>
      <c r="M1046" s="11">
        <v>1</v>
      </c>
      <c r="N1046" s="70"/>
      <c r="P1046" s="190">
        <f t="shared" si="63"/>
        <v>106.24</v>
      </c>
      <c r="Q1046" s="11"/>
      <c r="R1046" s="11"/>
      <c r="S1046" s="11"/>
      <c r="T1046" s="376">
        <f t="shared" si="64"/>
        <v>540</v>
      </c>
      <c r="U1046" s="11"/>
      <c r="V1046" s="11"/>
      <c r="W1046" s="11"/>
      <c r="Y1046" s="185">
        <v>106.24</v>
      </c>
      <c r="Z1046" s="185">
        <f t="shared" si="65"/>
        <v>185.54</v>
      </c>
      <c r="AA1046" s="377"/>
      <c r="AB1046" s="185">
        <f t="shared" si="66"/>
        <v>85.08</v>
      </c>
      <c r="AC1046" s="185">
        <v>118.81</v>
      </c>
      <c r="AD1046" s="185"/>
      <c r="AE1046" s="4"/>
      <c r="AF1046" s="4"/>
    </row>
    <row r="1047" spans="1:32">
      <c r="A1047" s="56"/>
      <c r="B1047" s="11"/>
      <c r="C1047" s="11" t="s">
        <v>356</v>
      </c>
      <c r="D1047" s="11"/>
      <c r="E1047" s="11" t="s">
        <v>390</v>
      </c>
      <c r="F1047" s="11">
        <v>764</v>
      </c>
      <c r="G1047" s="11"/>
      <c r="H1047" s="11"/>
      <c r="I1047" s="11"/>
      <c r="J1047" s="375">
        <v>148.69999999999999</v>
      </c>
      <c r="K1047" s="11"/>
      <c r="M1047" s="11">
        <v>1</v>
      </c>
      <c r="N1047" s="70"/>
      <c r="P1047" s="190">
        <f t="shared" si="63"/>
        <v>148.69999999999999</v>
      </c>
      <c r="Q1047" s="11"/>
      <c r="R1047" s="11"/>
      <c r="S1047" s="11"/>
      <c r="T1047" s="376">
        <f t="shared" si="64"/>
        <v>764</v>
      </c>
      <c r="U1047" s="11"/>
      <c r="V1047" s="11"/>
      <c r="W1047" s="11"/>
      <c r="Y1047" s="185">
        <v>148.69999999999999</v>
      </c>
      <c r="Z1047" s="185">
        <f t="shared" si="65"/>
        <v>259.7</v>
      </c>
      <c r="AA1047" s="377"/>
      <c r="AB1047" s="185">
        <f t="shared" si="66"/>
        <v>119.08</v>
      </c>
      <c r="AC1047" s="185">
        <v>166.29</v>
      </c>
      <c r="AD1047" s="185"/>
      <c r="AE1047" s="4"/>
      <c r="AF1047" s="4"/>
    </row>
    <row r="1048" spans="1:32">
      <c r="A1048" s="56"/>
      <c r="B1048" s="11"/>
      <c r="C1048" s="11" t="s">
        <v>356</v>
      </c>
      <c r="D1048" s="11"/>
      <c r="E1048" s="11" t="s">
        <v>125</v>
      </c>
      <c r="F1048" s="11">
        <v>504737</v>
      </c>
      <c r="G1048" s="11"/>
      <c r="H1048" s="11"/>
      <c r="I1048" s="11"/>
      <c r="J1048" s="375">
        <v>95551.930000000037</v>
      </c>
      <c r="K1048" s="11"/>
      <c r="M1048" s="11">
        <v>695</v>
      </c>
      <c r="N1048" s="70"/>
      <c r="P1048" s="190">
        <f t="shared" si="63"/>
        <v>137.48479136690653</v>
      </c>
      <c r="Q1048" s="11"/>
      <c r="R1048" s="11"/>
      <c r="S1048" s="11"/>
      <c r="T1048" s="376">
        <f t="shared" si="64"/>
        <v>726.24028776978412</v>
      </c>
      <c r="U1048" s="11"/>
      <c r="V1048" s="11"/>
      <c r="W1048" s="11"/>
      <c r="Y1048" s="185">
        <v>95551.930000000037</v>
      </c>
      <c r="Z1048" s="185">
        <f t="shared" si="65"/>
        <v>166878</v>
      </c>
      <c r="AA1048" s="377"/>
      <c r="AB1048" s="185">
        <f t="shared" si="66"/>
        <v>76517.259999999995</v>
      </c>
      <c r="AC1048" s="185">
        <v>106855.4</v>
      </c>
      <c r="AD1048" s="185"/>
      <c r="AE1048" s="4"/>
      <c r="AF1048" s="4"/>
    </row>
    <row r="1049" spans="1:32">
      <c r="A1049" s="56"/>
      <c r="B1049" s="11"/>
      <c r="C1049" s="11" t="s">
        <v>1446</v>
      </c>
      <c r="D1049" s="11"/>
      <c r="E1049" s="11" t="s">
        <v>143</v>
      </c>
      <c r="F1049" s="11">
        <v>1853</v>
      </c>
      <c r="G1049" s="11"/>
      <c r="H1049" s="11"/>
      <c r="I1049" s="11"/>
      <c r="J1049" s="375">
        <v>356.84000000000003</v>
      </c>
      <c r="K1049" s="11"/>
      <c r="M1049" s="11">
        <v>2</v>
      </c>
      <c r="N1049" s="70"/>
      <c r="P1049" s="190">
        <f t="shared" si="63"/>
        <v>178.42000000000002</v>
      </c>
      <c r="Q1049" s="11"/>
      <c r="R1049" s="11"/>
      <c r="S1049" s="11"/>
      <c r="T1049" s="376">
        <f t="shared" si="64"/>
        <v>926.5</v>
      </c>
      <c r="U1049" s="11"/>
      <c r="V1049" s="11"/>
      <c r="W1049" s="11"/>
      <c r="Y1049" s="185">
        <v>356.84000000000003</v>
      </c>
      <c r="Z1049" s="185">
        <f t="shared" si="65"/>
        <v>623.21</v>
      </c>
      <c r="AA1049" s="377"/>
      <c r="AB1049" s="185">
        <f t="shared" si="66"/>
        <v>285.75</v>
      </c>
      <c r="AC1049" s="185">
        <v>399.05</v>
      </c>
      <c r="AD1049" s="185"/>
      <c r="AE1049" s="4"/>
      <c r="AF1049" s="4"/>
    </row>
    <row r="1050" spans="1:32">
      <c r="A1050" s="56"/>
      <c r="B1050" s="11"/>
      <c r="C1050" s="11" t="s">
        <v>357</v>
      </c>
      <c r="D1050" s="11"/>
      <c r="E1050" s="11" t="s">
        <v>153</v>
      </c>
      <c r="F1050" s="11">
        <v>2395</v>
      </c>
      <c r="G1050" s="11"/>
      <c r="H1050" s="11"/>
      <c r="I1050" s="11"/>
      <c r="J1050" s="375">
        <v>460.16</v>
      </c>
      <c r="K1050" s="11"/>
      <c r="M1050" s="11">
        <v>2</v>
      </c>
      <c r="N1050" s="70"/>
      <c r="P1050" s="190">
        <f t="shared" si="63"/>
        <v>230.08</v>
      </c>
      <c r="Q1050" s="11"/>
      <c r="R1050" s="11"/>
      <c r="S1050" s="11"/>
      <c r="T1050" s="376">
        <f t="shared" si="64"/>
        <v>1197.5</v>
      </c>
      <c r="U1050" s="11"/>
      <c r="V1050" s="11"/>
      <c r="W1050" s="11"/>
      <c r="Y1050" s="185">
        <v>460.16</v>
      </c>
      <c r="Z1050" s="185">
        <f t="shared" si="65"/>
        <v>803.65</v>
      </c>
      <c r="AA1050" s="377"/>
      <c r="AB1050" s="185">
        <f t="shared" si="66"/>
        <v>368.49</v>
      </c>
      <c r="AC1050" s="185">
        <v>514.6</v>
      </c>
      <c r="AD1050" s="185"/>
      <c r="AE1050" s="4"/>
      <c r="AF1050" s="4"/>
    </row>
    <row r="1051" spans="1:32">
      <c r="A1051" s="56"/>
      <c r="B1051" s="11"/>
      <c r="C1051" s="11" t="s">
        <v>357</v>
      </c>
      <c r="D1051" s="11"/>
      <c r="E1051" s="11" t="s">
        <v>358</v>
      </c>
      <c r="F1051" s="11">
        <v>113870</v>
      </c>
      <c r="G1051" s="11"/>
      <c r="H1051" s="11"/>
      <c r="I1051" s="11"/>
      <c r="J1051" s="375">
        <v>22065.230000000003</v>
      </c>
      <c r="K1051" s="11"/>
      <c r="M1051" s="11">
        <v>264</v>
      </c>
      <c r="N1051" s="70"/>
      <c r="P1051" s="190">
        <f t="shared" si="63"/>
        <v>83.580416666666679</v>
      </c>
      <c r="Q1051" s="11"/>
      <c r="R1051" s="11"/>
      <c r="S1051" s="11"/>
      <c r="T1051" s="376">
        <f t="shared" si="64"/>
        <v>431.32575757575756</v>
      </c>
      <c r="U1051" s="11"/>
      <c r="V1051" s="11"/>
      <c r="W1051" s="11"/>
      <c r="Y1051" s="185">
        <v>22065.230000000003</v>
      </c>
      <c r="Z1051" s="185">
        <f t="shared" si="65"/>
        <v>38536.129999999997</v>
      </c>
      <c r="AA1051" s="377"/>
      <c r="AB1051" s="185">
        <f t="shared" si="66"/>
        <v>17669.669999999998</v>
      </c>
      <c r="AC1051" s="185">
        <v>24675.47</v>
      </c>
      <c r="AD1051" s="185"/>
      <c r="AE1051" s="4"/>
      <c r="AF1051" s="4"/>
    </row>
    <row r="1052" spans="1:32">
      <c r="A1052" s="56"/>
      <c r="B1052" s="11"/>
      <c r="C1052" s="11" t="s">
        <v>359</v>
      </c>
      <c r="D1052" s="11"/>
      <c r="E1052" s="11" t="s">
        <v>173</v>
      </c>
      <c r="F1052" s="11">
        <v>2358796</v>
      </c>
      <c r="G1052" s="11"/>
      <c r="H1052" s="11"/>
      <c r="I1052" s="11"/>
      <c r="J1052" s="375">
        <v>437251.4199999994</v>
      </c>
      <c r="K1052" s="11"/>
      <c r="M1052" s="11">
        <v>4243</v>
      </c>
      <c r="N1052" s="70"/>
      <c r="P1052" s="190">
        <f t="shared" si="63"/>
        <v>103.05242045722352</v>
      </c>
      <c r="Q1052" s="11"/>
      <c r="R1052" s="11"/>
      <c r="S1052" s="11"/>
      <c r="T1052" s="376">
        <f t="shared" si="64"/>
        <v>555.92646712231908</v>
      </c>
      <c r="U1052" s="11"/>
      <c r="V1052" s="11"/>
      <c r="W1052" s="11"/>
      <c r="Y1052" s="185">
        <v>437251.4199999994</v>
      </c>
      <c r="Z1052" s="185">
        <f t="shared" si="65"/>
        <v>763643.83</v>
      </c>
      <c r="AA1052" s="377"/>
      <c r="AB1052" s="185">
        <f t="shared" si="66"/>
        <v>350147.6</v>
      </c>
      <c r="AC1052" s="185">
        <v>488976.81</v>
      </c>
      <c r="AD1052" s="185"/>
      <c r="AE1052" s="4"/>
      <c r="AF1052" s="4"/>
    </row>
    <row r="1053" spans="1:32">
      <c r="A1053" s="56"/>
      <c r="B1053" s="11"/>
      <c r="C1053" s="11" t="s">
        <v>359</v>
      </c>
      <c r="D1053" s="11"/>
      <c r="E1053" s="11" t="s">
        <v>1447</v>
      </c>
      <c r="F1053" s="11">
        <v>187</v>
      </c>
      <c r="G1053" s="11"/>
      <c r="H1053" s="11"/>
      <c r="I1053" s="11"/>
      <c r="J1053" s="375">
        <v>41.54</v>
      </c>
      <c r="K1053" s="11"/>
      <c r="M1053" s="11">
        <v>1</v>
      </c>
      <c r="N1053" s="70"/>
      <c r="P1053" s="190">
        <f t="shared" si="63"/>
        <v>41.54</v>
      </c>
      <c r="Q1053" s="11"/>
      <c r="R1053" s="11"/>
      <c r="S1053" s="11"/>
      <c r="T1053" s="376">
        <f t="shared" si="64"/>
        <v>187</v>
      </c>
      <c r="U1053" s="11"/>
      <c r="V1053" s="11"/>
      <c r="W1053" s="11"/>
      <c r="Y1053" s="185">
        <v>41.54</v>
      </c>
      <c r="Z1053" s="185">
        <f t="shared" si="65"/>
        <v>72.55</v>
      </c>
      <c r="AA1053" s="377"/>
      <c r="AB1053" s="185">
        <f t="shared" si="66"/>
        <v>33.26</v>
      </c>
      <c r="AC1053" s="185">
        <v>46.45</v>
      </c>
      <c r="AD1053" s="185"/>
      <c r="AE1053" s="4"/>
      <c r="AF1053" s="4"/>
    </row>
    <row r="1054" spans="1:32">
      <c r="A1054" s="56"/>
      <c r="B1054" s="11"/>
      <c r="C1054" s="11" t="s">
        <v>487</v>
      </c>
      <c r="D1054" s="11"/>
      <c r="E1054" s="11" t="s">
        <v>173</v>
      </c>
      <c r="F1054" s="11">
        <v>1974</v>
      </c>
      <c r="G1054" s="11"/>
      <c r="H1054" s="11"/>
      <c r="I1054" s="11"/>
      <c r="J1054" s="375">
        <v>190.95</v>
      </c>
      <c r="K1054" s="11"/>
      <c r="M1054" s="11">
        <v>2</v>
      </c>
      <c r="N1054" s="70"/>
      <c r="P1054" s="190">
        <f t="shared" si="63"/>
        <v>95.474999999999994</v>
      </c>
      <c r="Q1054" s="11"/>
      <c r="R1054" s="11"/>
      <c r="S1054" s="11"/>
      <c r="T1054" s="376">
        <f t="shared" si="64"/>
        <v>987</v>
      </c>
      <c r="U1054" s="11"/>
      <c r="V1054" s="11"/>
      <c r="W1054" s="11"/>
      <c r="Y1054" s="185">
        <v>190.95</v>
      </c>
      <c r="Z1054" s="185">
        <f t="shared" si="65"/>
        <v>333.49</v>
      </c>
      <c r="AA1054" s="377"/>
      <c r="AB1054" s="185">
        <f t="shared" si="66"/>
        <v>152.91</v>
      </c>
      <c r="AC1054" s="185">
        <v>213.54</v>
      </c>
      <c r="AD1054" s="185"/>
      <c r="AE1054" s="4"/>
      <c r="AF1054" s="4"/>
    </row>
    <row r="1055" spans="1:32">
      <c r="A1055" s="56"/>
      <c r="B1055" s="11"/>
      <c r="C1055" s="11" t="s">
        <v>360</v>
      </c>
      <c r="D1055" s="11"/>
      <c r="E1055" s="11" t="s">
        <v>91</v>
      </c>
      <c r="F1055" s="11">
        <v>150051</v>
      </c>
      <c r="G1055" s="11"/>
      <c r="H1055" s="11"/>
      <c r="I1055" s="11"/>
      <c r="J1055" s="375">
        <v>27907.479999999992</v>
      </c>
      <c r="K1055" s="11"/>
      <c r="M1055" s="11">
        <v>367</v>
      </c>
      <c r="N1055" s="70"/>
      <c r="P1055" s="190">
        <f t="shared" si="63"/>
        <v>76.042179836512247</v>
      </c>
      <c r="Q1055" s="11"/>
      <c r="R1055" s="11"/>
      <c r="S1055" s="11"/>
      <c r="T1055" s="376">
        <f t="shared" si="64"/>
        <v>408.85831062670297</v>
      </c>
      <c r="U1055" s="11"/>
      <c r="V1055" s="11"/>
      <c r="W1055" s="11"/>
      <c r="Y1055" s="185">
        <v>27907.479999999992</v>
      </c>
      <c r="Z1055" s="185">
        <f t="shared" si="65"/>
        <v>48739.41</v>
      </c>
      <c r="AA1055" s="377"/>
      <c r="AB1055" s="185">
        <f t="shared" si="66"/>
        <v>22348.1</v>
      </c>
      <c r="AC1055" s="185">
        <v>31208.84</v>
      </c>
      <c r="AD1055" s="185"/>
      <c r="AE1055" s="4"/>
      <c r="AF1055" s="4"/>
    </row>
    <row r="1056" spans="1:32">
      <c r="A1056" s="56"/>
      <c r="B1056" s="11"/>
      <c r="C1056" s="11" t="s">
        <v>538</v>
      </c>
      <c r="D1056" s="11"/>
      <c r="E1056" s="11" t="s">
        <v>155</v>
      </c>
      <c r="F1056" s="11">
        <v>22834</v>
      </c>
      <c r="G1056" s="11"/>
      <c r="H1056" s="11"/>
      <c r="I1056" s="11"/>
      <c r="J1056" s="375">
        <v>4356.33</v>
      </c>
      <c r="K1056" s="11"/>
      <c r="M1056" s="11">
        <v>45</v>
      </c>
      <c r="N1056" s="70"/>
      <c r="P1056" s="190">
        <f t="shared" si="63"/>
        <v>96.807333333333332</v>
      </c>
      <c r="Q1056" s="11"/>
      <c r="R1056" s="11"/>
      <c r="S1056" s="11"/>
      <c r="T1056" s="376">
        <f t="shared" si="64"/>
        <v>507.42222222222222</v>
      </c>
      <c r="U1056" s="11"/>
      <c r="V1056" s="11"/>
      <c r="W1056" s="11"/>
      <c r="Y1056" s="185">
        <v>4356.33</v>
      </c>
      <c r="Z1056" s="185">
        <f t="shared" si="65"/>
        <v>7608.17</v>
      </c>
      <c r="AA1056" s="377"/>
      <c r="AB1056" s="185">
        <f t="shared" si="66"/>
        <v>3488.52</v>
      </c>
      <c r="AC1056" s="185">
        <v>4871.67</v>
      </c>
      <c r="AD1056" s="185"/>
      <c r="AE1056" s="4"/>
      <c r="AF1056" s="4"/>
    </row>
    <row r="1057" spans="1:32">
      <c r="A1057" s="56"/>
      <c r="B1057" s="11"/>
      <c r="C1057" s="11" t="s">
        <v>361</v>
      </c>
      <c r="D1057" s="11"/>
      <c r="E1057" s="11" t="s">
        <v>362</v>
      </c>
      <c r="F1057" s="11">
        <v>1778197</v>
      </c>
      <c r="G1057" s="11"/>
      <c r="H1057" s="11"/>
      <c r="I1057" s="11"/>
      <c r="J1057" s="375">
        <v>332898.5600000011</v>
      </c>
      <c r="K1057" s="11"/>
      <c r="M1057" s="11">
        <v>3850</v>
      </c>
      <c r="N1057" s="70"/>
      <c r="P1057" s="190">
        <f t="shared" si="63"/>
        <v>86.467158441558723</v>
      </c>
      <c r="Q1057" s="11"/>
      <c r="R1057" s="11"/>
      <c r="S1057" s="11"/>
      <c r="T1057" s="376">
        <f t="shared" si="64"/>
        <v>461.86935064935062</v>
      </c>
      <c r="U1057" s="11"/>
      <c r="V1057" s="11"/>
      <c r="W1057" s="11"/>
      <c r="Y1057" s="185">
        <v>332898.5600000011</v>
      </c>
      <c r="Z1057" s="185">
        <f t="shared" si="65"/>
        <v>581395.32999999996</v>
      </c>
      <c r="AA1057" s="377"/>
      <c r="AB1057" s="185">
        <f t="shared" si="66"/>
        <v>266582.63</v>
      </c>
      <c r="AC1057" s="185">
        <v>372279.35</v>
      </c>
      <c r="AD1057" s="185"/>
      <c r="AE1057" s="4"/>
      <c r="AF1057" s="4"/>
    </row>
    <row r="1058" spans="1:32">
      <c r="A1058" s="56"/>
      <c r="B1058" s="11"/>
      <c r="C1058" s="11" t="s">
        <v>363</v>
      </c>
      <c r="D1058" s="11"/>
      <c r="E1058" s="11" t="s">
        <v>136</v>
      </c>
      <c r="F1058" s="11">
        <v>6186</v>
      </c>
      <c r="G1058" s="11"/>
      <c r="H1058" s="11"/>
      <c r="I1058" s="11"/>
      <c r="J1058" s="375">
        <v>1203.1099999999999</v>
      </c>
      <c r="K1058" s="11"/>
      <c r="M1058" s="11">
        <v>8</v>
      </c>
      <c r="N1058" s="70"/>
      <c r="P1058" s="190">
        <f t="shared" si="63"/>
        <v>150.38874999999999</v>
      </c>
      <c r="Q1058" s="11"/>
      <c r="R1058" s="11"/>
      <c r="S1058" s="11"/>
      <c r="T1058" s="376">
        <f t="shared" si="64"/>
        <v>773.25</v>
      </c>
      <c r="U1058" s="11"/>
      <c r="V1058" s="11"/>
      <c r="W1058" s="11"/>
      <c r="Y1058" s="185">
        <v>1203.1099999999999</v>
      </c>
      <c r="Z1058" s="185">
        <f t="shared" si="65"/>
        <v>2101.19</v>
      </c>
      <c r="AA1058" s="377"/>
      <c r="AB1058" s="185">
        <f t="shared" si="66"/>
        <v>963.44</v>
      </c>
      <c r="AC1058" s="185">
        <v>1345.43</v>
      </c>
      <c r="AD1058" s="185"/>
      <c r="AE1058" s="4"/>
      <c r="AF1058" s="4"/>
    </row>
    <row r="1059" spans="1:32">
      <c r="A1059" s="56"/>
      <c r="B1059" s="11"/>
      <c r="C1059" s="11" t="s">
        <v>363</v>
      </c>
      <c r="D1059" s="11"/>
      <c r="E1059" s="11" t="s">
        <v>163</v>
      </c>
      <c r="F1059" s="11">
        <v>60132</v>
      </c>
      <c r="G1059" s="11"/>
      <c r="H1059" s="11"/>
      <c r="I1059" s="11"/>
      <c r="J1059" s="375">
        <v>11115.5</v>
      </c>
      <c r="K1059" s="11"/>
      <c r="M1059" s="11">
        <v>112</v>
      </c>
      <c r="N1059" s="70"/>
      <c r="P1059" s="190">
        <f t="shared" si="63"/>
        <v>99.245535714285708</v>
      </c>
      <c r="Q1059" s="11"/>
      <c r="R1059" s="11"/>
      <c r="S1059" s="11"/>
      <c r="T1059" s="376">
        <f t="shared" si="64"/>
        <v>536.89285714285711</v>
      </c>
      <c r="U1059" s="11"/>
      <c r="V1059" s="11"/>
      <c r="W1059" s="11"/>
      <c r="Y1059" s="185">
        <v>11115.5</v>
      </c>
      <c r="Z1059" s="185">
        <f t="shared" si="65"/>
        <v>19412.82</v>
      </c>
      <c r="AA1059" s="377"/>
      <c r="AB1059" s="185">
        <f t="shared" si="66"/>
        <v>8901.2099999999991</v>
      </c>
      <c r="AC1059" s="185">
        <v>12430.43</v>
      </c>
      <c r="AD1059" s="185"/>
      <c r="AE1059" s="4"/>
      <c r="AF1059" s="4"/>
    </row>
    <row r="1060" spans="1:32">
      <c r="A1060" s="56"/>
      <c r="B1060" s="11"/>
      <c r="C1060" s="11" t="s">
        <v>363</v>
      </c>
      <c r="D1060" s="11"/>
      <c r="E1060" s="11" t="s">
        <v>223</v>
      </c>
      <c r="F1060" s="11">
        <v>1895</v>
      </c>
      <c r="G1060" s="11"/>
      <c r="H1060" s="11"/>
      <c r="I1060" s="11"/>
      <c r="J1060" s="375">
        <v>377.96999999999997</v>
      </c>
      <c r="K1060" s="11"/>
      <c r="M1060" s="11">
        <v>3</v>
      </c>
      <c r="N1060" s="70"/>
      <c r="P1060" s="190">
        <f t="shared" si="63"/>
        <v>125.99</v>
      </c>
      <c r="Q1060" s="11"/>
      <c r="R1060" s="11"/>
      <c r="S1060" s="11"/>
      <c r="T1060" s="376">
        <f t="shared" si="64"/>
        <v>631.66666666666663</v>
      </c>
      <c r="U1060" s="11"/>
      <c r="V1060" s="11"/>
      <c r="W1060" s="11"/>
      <c r="Y1060" s="185">
        <v>377.96999999999997</v>
      </c>
      <c r="Z1060" s="185">
        <f t="shared" si="65"/>
        <v>660.11</v>
      </c>
      <c r="AA1060" s="377"/>
      <c r="AB1060" s="185">
        <f t="shared" si="66"/>
        <v>302.68</v>
      </c>
      <c r="AC1060" s="185">
        <v>422.68</v>
      </c>
      <c r="AD1060" s="185"/>
      <c r="AE1060" s="4"/>
      <c r="AF1060" s="4"/>
    </row>
    <row r="1061" spans="1:32">
      <c r="A1061" s="56"/>
      <c r="B1061" s="11"/>
      <c r="C1061" s="11" t="s">
        <v>363</v>
      </c>
      <c r="D1061" s="11"/>
      <c r="E1061" s="11" t="s">
        <v>229</v>
      </c>
      <c r="F1061" s="11">
        <v>1052</v>
      </c>
      <c r="G1061" s="11"/>
      <c r="H1061" s="11"/>
      <c r="I1061" s="11"/>
      <c r="J1061" s="375">
        <v>202.27</v>
      </c>
      <c r="K1061" s="11"/>
      <c r="M1061" s="11">
        <v>1</v>
      </c>
      <c r="N1061" s="70"/>
      <c r="P1061" s="190">
        <f t="shared" si="63"/>
        <v>202.27</v>
      </c>
      <c r="Q1061" s="11"/>
      <c r="R1061" s="11"/>
      <c r="S1061" s="11"/>
      <c r="T1061" s="376">
        <f t="shared" si="64"/>
        <v>1052</v>
      </c>
      <c r="U1061" s="11"/>
      <c r="V1061" s="11"/>
      <c r="W1061" s="11"/>
      <c r="Y1061" s="185">
        <v>202.27</v>
      </c>
      <c r="Z1061" s="185">
        <f t="shared" si="65"/>
        <v>353.26</v>
      </c>
      <c r="AA1061" s="377"/>
      <c r="AB1061" s="185">
        <f t="shared" si="66"/>
        <v>161.97999999999999</v>
      </c>
      <c r="AC1061" s="185">
        <v>226.2</v>
      </c>
      <c r="AD1061" s="185"/>
      <c r="AE1061" s="4"/>
      <c r="AF1061" s="4"/>
    </row>
    <row r="1062" spans="1:32">
      <c r="A1062" s="56"/>
      <c r="B1062" s="11"/>
      <c r="C1062" s="11" t="s">
        <v>539</v>
      </c>
      <c r="D1062" s="11"/>
      <c r="E1062" s="11" t="s">
        <v>231</v>
      </c>
      <c r="F1062" s="11">
        <v>24828</v>
      </c>
      <c r="G1062" s="11"/>
      <c r="H1062" s="11"/>
      <c r="I1062" s="11"/>
      <c r="J1062" s="375">
        <v>4937.2800000000007</v>
      </c>
      <c r="K1062" s="11"/>
      <c r="M1062" s="11">
        <v>36</v>
      </c>
      <c r="N1062" s="70"/>
      <c r="P1062" s="190">
        <f t="shared" si="63"/>
        <v>137.14666666666668</v>
      </c>
      <c r="Q1062" s="11"/>
      <c r="R1062" s="11"/>
      <c r="S1062" s="11"/>
      <c r="T1062" s="376">
        <f t="shared" si="64"/>
        <v>689.66666666666663</v>
      </c>
      <c r="U1062" s="11"/>
      <c r="V1062" s="11"/>
      <c r="W1062" s="11"/>
      <c r="Y1062" s="185">
        <v>4937.2800000000007</v>
      </c>
      <c r="Z1062" s="185">
        <f t="shared" si="65"/>
        <v>8622.7800000000007</v>
      </c>
      <c r="AA1062" s="377"/>
      <c r="AB1062" s="185">
        <f t="shared" si="66"/>
        <v>3953.74</v>
      </c>
      <c r="AC1062" s="185">
        <v>5521.34</v>
      </c>
      <c r="AD1062" s="185"/>
      <c r="AE1062" s="4"/>
      <c r="AF1062" s="4"/>
    </row>
    <row r="1063" spans="1:32">
      <c r="A1063" s="56"/>
      <c r="B1063" s="11"/>
      <c r="C1063" s="11" t="s">
        <v>364</v>
      </c>
      <c r="D1063" s="11"/>
      <c r="E1063" s="11" t="s">
        <v>102</v>
      </c>
      <c r="F1063" s="11">
        <v>2572934</v>
      </c>
      <c r="G1063" s="11"/>
      <c r="H1063" s="11"/>
      <c r="I1063" s="11"/>
      <c r="J1063" s="375">
        <v>478018.52999999764</v>
      </c>
      <c r="K1063" s="11"/>
      <c r="M1063" s="11">
        <v>6726</v>
      </c>
      <c r="N1063" s="70"/>
      <c r="P1063" s="190">
        <f t="shared" si="63"/>
        <v>71.070254237287784</v>
      </c>
      <c r="Q1063" s="11"/>
      <c r="R1063" s="11"/>
      <c r="S1063" s="11"/>
      <c r="T1063" s="376">
        <f t="shared" si="64"/>
        <v>382.53553374962831</v>
      </c>
      <c r="U1063" s="11"/>
      <c r="V1063" s="11"/>
      <c r="W1063" s="11"/>
      <c r="Y1063" s="185">
        <v>478018.52999999764</v>
      </c>
      <c r="Z1063" s="185">
        <f t="shared" si="65"/>
        <v>834842.12</v>
      </c>
      <c r="AA1063" s="377"/>
      <c r="AB1063" s="185">
        <f t="shared" si="66"/>
        <v>382793.59</v>
      </c>
      <c r="AC1063" s="185">
        <v>534566.53</v>
      </c>
      <c r="AD1063" s="185"/>
      <c r="AE1063" s="4"/>
      <c r="AF1063" s="4"/>
    </row>
    <row r="1064" spans="1:32">
      <c r="A1064" s="56"/>
      <c r="B1064" s="11"/>
      <c r="C1064" s="11" t="s">
        <v>488</v>
      </c>
      <c r="D1064" s="11"/>
      <c r="E1064" s="11" t="s">
        <v>163</v>
      </c>
      <c r="F1064" s="11">
        <v>37850</v>
      </c>
      <c r="G1064" s="11"/>
      <c r="H1064" s="11"/>
      <c r="I1064" s="11"/>
      <c r="J1064" s="375">
        <v>6922.92</v>
      </c>
      <c r="K1064" s="11"/>
      <c r="M1064" s="11">
        <v>70</v>
      </c>
      <c r="N1064" s="70"/>
      <c r="P1064" s="190">
        <f t="shared" si="63"/>
        <v>98.898857142857139</v>
      </c>
      <c r="Q1064" s="11"/>
      <c r="R1064" s="11"/>
      <c r="S1064" s="11"/>
      <c r="T1064" s="376">
        <f t="shared" si="64"/>
        <v>540.71428571428567</v>
      </c>
      <c r="U1064" s="11"/>
      <c r="V1064" s="11"/>
      <c r="W1064" s="11"/>
      <c r="Y1064" s="185">
        <v>6922.92</v>
      </c>
      <c r="Z1064" s="185">
        <f t="shared" si="65"/>
        <v>12090.63</v>
      </c>
      <c r="AA1064" s="377"/>
      <c r="AB1064" s="185">
        <f t="shared" si="66"/>
        <v>5543.82</v>
      </c>
      <c r="AC1064" s="185">
        <v>7741.88</v>
      </c>
      <c r="AD1064" s="185"/>
      <c r="AE1064" s="4"/>
      <c r="AF1064" s="4"/>
    </row>
    <row r="1065" spans="1:32">
      <c r="A1065" s="56"/>
      <c r="B1065" s="11"/>
      <c r="C1065" s="11" t="s">
        <v>365</v>
      </c>
      <c r="D1065" s="11"/>
      <c r="E1065" s="11" t="s">
        <v>91</v>
      </c>
      <c r="F1065" s="11">
        <v>703</v>
      </c>
      <c r="G1065" s="11"/>
      <c r="H1065" s="11"/>
      <c r="I1065" s="11"/>
      <c r="J1065" s="375">
        <v>141.82</v>
      </c>
      <c r="K1065" s="11"/>
      <c r="M1065" s="11">
        <v>2</v>
      </c>
      <c r="N1065" s="70"/>
      <c r="P1065" s="190">
        <f t="shared" si="63"/>
        <v>70.91</v>
      </c>
      <c r="Q1065" s="11"/>
      <c r="R1065" s="11"/>
      <c r="S1065" s="11"/>
      <c r="T1065" s="376">
        <f t="shared" si="64"/>
        <v>351.5</v>
      </c>
      <c r="U1065" s="11"/>
      <c r="V1065" s="11"/>
      <c r="W1065" s="11"/>
      <c r="Y1065" s="185">
        <v>141.82</v>
      </c>
      <c r="Z1065" s="185">
        <f t="shared" si="65"/>
        <v>247.68</v>
      </c>
      <c r="AA1065" s="377"/>
      <c r="AB1065" s="185">
        <f t="shared" si="66"/>
        <v>113.57</v>
      </c>
      <c r="AC1065" s="185">
        <v>158.6</v>
      </c>
      <c r="AD1065" s="185"/>
      <c r="AE1065" s="4"/>
      <c r="AF1065" s="4"/>
    </row>
    <row r="1066" spans="1:32">
      <c r="A1066" s="56"/>
      <c r="B1066" s="11"/>
      <c r="C1066" s="11" t="s">
        <v>365</v>
      </c>
      <c r="D1066" s="11"/>
      <c r="E1066" s="11" t="s">
        <v>92</v>
      </c>
      <c r="F1066" s="11">
        <v>340</v>
      </c>
      <c r="G1066" s="11"/>
      <c r="H1066" s="11"/>
      <c r="I1066" s="11"/>
      <c r="J1066" s="375">
        <v>74.850000000000009</v>
      </c>
      <c r="K1066" s="11"/>
      <c r="M1066" s="11">
        <v>2</v>
      </c>
      <c r="N1066" s="70"/>
      <c r="P1066" s="190">
        <f t="shared" si="63"/>
        <v>37.425000000000004</v>
      </c>
      <c r="Q1066" s="11"/>
      <c r="R1066" s="11"/>
      <c r="S1066" s="11"/>
      <c r="T1066" s="376">
        <f t="shared" si="64"/>
        <v>170</v>
      </c>
      <c r="U1066" s="11"/>
      <c r="V1066" s="11"/>
      <c r="W1066" s="11"/>
      <c r="Y1066" s="185">
        <v>74.850000000000009</v>
      </c>
      <c r="Z1066" s="185">
        <f t="shared" si="65"/>
        <v>130.72</v>
      </c>
      <c r="AA1066" s="377"/>
      <c r="AB1066" s="185">
        <f t="shared" si="66"/>
        <v>59.94</v>
      </c>
      <c r="AC1066" s="185">
        <v>83.7</v>
      </c>
      <c r="AD1066" s="185"/>
      <c r="AE1066" s="4"/>
      <c r="AF1066" s="4"/>
    </row>
    <row r="1067" spans="1:32">
      <c r="A1067" s="56"/>
      <c r="B1067" s="11"/>
      <c r="C1067" s="11" t="s">
        <v>365</v>
      </c>
      <c r="D1067" s="11"/>
      <c r="E1067" s="11" t="s">
        <v>195</v>
      </c>
      <c r="F1067" s="11">
        <v>447</v>
      </c>
      <c r="G1067" s="11"/>
      <c r="H1067" s="11"/>
      <c r="I1067" s="11"/>
      <c r="J1067" s="375">
        <v>88.73</v>
      </c>
      <c r="K1067" s="11"/>
      <c r="M1067" s="11">
        <v>1</v>
      </c>
      <c r="N1067" s="70"/>
      <c r="P1067" s="190">
        <f t="shared" si="63"/>
        <v>88.73</v>
      </c>
      <c r="Q1067" s="11"/>
      <c r="R1067" s="11"/>
      <c r="S1067" s="11"/>
      <c r="T1067" s="376">
        <f t="shared" si="64"/>
        <v>447</v>
      </c>
      <c r="U1067" s="11"/>
      <c r="V1067" s="11"/>
      <c r="W1067" s="11"/>
      <c r="Y1067" s="185">
        <v>88.73</v>
      </c>
      <c r="Z1067" s="185">
        <f t="shared" si="65"/>
        <v>154.96</v>
      </c>
      <c r="AA1067" s="377"/>
      <c r="AB1067" s="185">
        <f t="shared" si="66"/>
        <v>71.05</v>
      </c>
      <c r="AC1067" s="185">
        <v>99.23</v>
      </c>
      <c r="AD1067" s="185"/>
      <c r="AE1067" s="4"/>
      <c r="AF1067" s="4"/>
    </row>
    <row r="1068" spans="1:32">
      <c r="A1068" s="56"/>
      <c r="B1068" s="11"/>
      <c r="C1068" s="11" t="s">
        <v>365</v>
      </c>
      <c r="D1068" s="11"/>
      <c r="E1068" s="11" t="s">
        <v>366</v>
      </c>
      <c r="F1068" s="11">
        <v>637778</v>
      </c>
      <c r="G1068" s="11"/>
      <c r="H1068" s="11"/>
      <c r="I1068" s="11"/>
      <c r="J1068" s="375">
        <v>121659.65000000011</v>
      </c>
      <c r="K1068" s="11"/>
      <c r="M1068" s="11">
        <v>1411</v>
      </c>
      <c r="N1068" s="70"/>
      <c r="P1068" s="190">
        <f t="shared" si="63"/>
        <v>86.222289156626587</v>
      </c>
      <c r="Q1068" s="11"/>
      <c r="R1068" s="11"/>
      <c r="S1068" s="11"/>
      <c r="T1068" s="376">
        <f t="shared" si="64"/>
        <v>452.00425230333099</v>
      </c>
      <c r="U1068" s="11"/>
      <c r="V1068" s="11"/>
      <c r="W1068" s="11"/>
      <c r="Y1068" s="185">
        <v>121659.65000000011</v>
      </c>
      <c r="Z1068" s="185">
        <f t="shared" si="65"/>
        <v>212474.19</v>
      </c>
      <c r="AA1068" s="377"/>
      <c r="AB1068" s="185">
        <f t="shared" si="66"/>
        <v>97424.12</v>
      </c>
      <c r="AC1068" s="185">
        <v>136051.57999999999</v>
      </c>
      <c r="AD1068" s="185"/>
      <c r="AE1068" s="4"/>
      <c r="AF1068" s="4"/>
    </row>
    <row r="1069" spans="1:32">
      <c r="A1069" s="56"/>
      <c r="B1069" s="11"/>
      <c r="C1069" s="11" t="s">
        <v>365</v>
      </c>
      <c r="D1069" s="11"/>
      <c r="E1069" s="11" t="s">
        <v>373</v>
      </c>
      <c r="F1069" s="11"/>
      <c r="G1069" s="11"/>
      <c r="H1069" s="11"/>
      <c r="I1069" s="11"/>
      <c r="J1069" s="375">
        <v>5.67</v>
      </c>
      <c r="K1069" s="11"/>
      <c r="M1069" s="11">
        <v>1</v>
      </c>
      <c r="N1069" s="70"/>
      <c r="P1069" s="190">
        <f t="shared" si="63"/>
        <v>5.67</v>
      </c>
      <c r="Q1069" s="11"/>
      <c r="R1069" s="11"/>
      <c r="S1069" s="11"/>
      <c r="T1069" s="376">
        <f t="shared" si="64"/>
        <v>0</v>
      </c>
      <c r="U1069" s="11"/>
      <c r="V1069" s="11"/>
      <c r="W1069" s="11"/>
      <c r="Y1069" s="185">
        <v>5.67</v>
      </c>
      <c r="Z1069" s="185">
        <f t="shared" si="65"/>
        <v>9.9</v>
      </c>
      <c r="AA1069" s="377"/>
      <c r="AB1069" s="185">
        <f t="shared" si="66"/>
        <v>4.54</v>
      </c>
      <c r="AC1069" s="185">
        <v>6.34</v>
      </c>
      <c r="AD1069" s="185"/>
      <c r="AE1069" s="4"/>
      <c r="AF1069" s="4"/>
    </row>
    <row r="1070" spans="1:32">
      <c r="A1070" s="56"/>
      <c r="B1070" s="11"/>
      <c r="C1070" s="11" t="s">
        <v>367</v>
      </c>
      <c r="D1070" s="11"/>
      <c r="E1070" s="11" t="s">
        <v>229</v>
      </c>
      <c r="F1070" s="11">
        <v>68837</v>
      </c>
      <c r="G1070" s="11"/>
      <c r="H1070" s="11"/>
      <c r="I1070" s="11"/>
      <c r="J1070" s="375">
        <v>13273.3</v>
      </c>
      <c r="K1070" s="11"/>
      <c r="M1070" s="11">
        <v>118</v>
      </c>
      <c r="N1070" s="70"/>
      <c r="P1070" s="190">
        <f t="shared" si="63"/>
        <v>112.48559322033897</v>
      </c>
      <c r="Q1070" s="11"/>
      <c r="R1070" s="11"/>
      <c r="S1070" s="11"/>
      <c r="T1070" s="376">
        <f t="shared" si="64"/>
        <v>583.36440677966107</v>
      </c>
      <c r="U1070" s="11"/>
      <c r="V1070" s="11"/>
      <c r="W1070" s="11"/>
      <c r="Y1070" s="185">
        <v>13273.3</v>
      </c>
      <c r="Z1070" s="185">
        <f t="shared" si="65"/>
        <v>23181.34</v>
      </c>
      <c r="AA1070" s="377"/>
      <c r="AB1070" s="185">
        <f t="shared" si="66"/>
        <v>10629.16</v>
      </c>
      <c r="AC1070" s="185">
        <v>14843.49</v>
      </c>
      <c r="AD1070" s="185"/>
      <c r="AE1070" s="4"/>
      <c r="AF1070" s="4"/>
    </row>
    <row r="1071" spans="1:32">
      <c r="A1071" s="56"/>
      <c r="B1071" s="11"/>
      <c r="C1071" s="11" t="s">
        <v>368</v>
      </c>
      <c r="D1071" s="11"/>
      <c r="E1071" s="11" t="s">
        <v>369</v>
      </c>
      <c r="F1071" s="11">
        <v>141942</v>
      </c>
      <c r="G1071" s="11"/>
      <c r="H1071" s="11"/>
      <c r="I1071" s="11"/>
      <c r="J1071" s="375">
        <v>27193.320000000007</v>
      </c>
      <c r="K1071" s="11"/>
      <c r="M1071" s="11">
        <v>210</v>
      </c>
      <c r="N1071" s="70"/>
      <c r="P1071" s="190">
        <f t="shared" si="63"/>
        <v>129.49200000000005</v>
      </c>
      <c r="Q1071" s="11"/>
      <c r="R1071" s="11"/>
      <c r="S1071" s="11"/>
      <c r="T1071" s="376">
        <f t="shared" si="64"/>
        <v>675.91428571428571</v>
      </c>
      <c r="U1071" s="11"/>
      <c r="V1071" s="11"/>
      <c r="W1071" s="11"/>
      <c r="Y1071" s="185">
        <v>27193.320000000007</v>
      </c>
      <c r="Z1071" s="185">
        <f t="shared" si="65"/>
        <v>47492.15</v>
      </c>
      <c r="AA1071" s="377"/>
      <c r="AB1071" s="185">
        <f t="shared" si="66"/>
        <v>21776.2</v>
      </c>
      <c r="AC1071" s="185">
        <v>30410.2</v>
      </c>
      <c r="AD1071" s="185"/>
      <c r="AE1071" s="4"/>
      <c r="AF1071" s="4"/>
    </row>
    <row r="1072" spans="1:32">
      <c r="A1072" s="56"/>
      <c r="B1072" s="11"/>
      <c r="C1072" s="11" t="s">
        <v>370</v>
      </c>
      <c r="D1072" s="11"/>
      <c r="E1072" s="11" t="s">
        <v>371</v>
      </c>
      <c r="F1072" s="11">
        <v>462181</v>
      </c>
      <c r="G1072" s="11"/>
      <c r="H1072" s="11"/>
      <c r="I1072" s="11"/>
      <c r="J1072" s="375">
        <v>89543.28999999979</v>
      </c>
      <c r="K1072" s="11"/>
      <c r="M1072" s="11">
        <v>643</v>
      </c>
      <c r="N1072" s="70"/>
      <c r="P1072" s="190">
        <f t="shared" si="63"/>
        <v>139.25861586314119</v>
      </c>
      <c r="Q1072" s="11"/>
      <c r="R1072" s="11"/>
      <c r="S1072" s="11"/>
      <c r="T1072" s="376">
        <f t="shared" si="64"/>
        <v>718.78849144634523</v>
      </c>
      <c r="U1072" s="11"/>
      <c r="V1072" s="11"/>
      <c r="W1072" s="11"/>
      <c r="Y1072" s="185">
        <v>89543.28999999979</v>
      </c>
      <c r="Z1072" s="185">
        <f t="shared" si="65"/>
        <v>156384.13</v>
      </c>
      <c r="AA1072" s="377"/>
      <c r="AB1072" s="185">
        <f t="shared" si="66"/>
        <v>71705.58</v>
      </c>
      <c r="AC1072" s="185">
        <v>100135.96</v>
      </c>
      <c r="AD1072" s="185"/>
      <c r="AE1072" s="4"/>
      <c r="AF1072" s="4"/>
    </row>
    <row r="1073" spans="1:32">
      <c r="A1073" s="56"/>
      <c r="B1073" s="11"/>
      <c r="C1073" s="11" t="s">
        <v>372</v>
      </c>
      <c r="D1073" s="11"/>
      <c r="E1073" s="11" t="s">
        <v>373</v>
      </c>
      <c r="F1073" s="11">
        <v>318255</v>
      </c>
      <c r="G1073" s="11"/>
      <c r="H1073" s="11"/>
      <c r="I1073" s="11"/>
      <c r="J1073" s="375">
        <v>60096.059999999939</v>
      </c>
      <c r="K1073" s="11"/>
      <c r="M1073" s="11">
        <v>500</v>
      </c>
      <c r="N1073" s="70"/>
      <c r="P1073" s="190">
        <f t="shared" si="63"/>
        <v>120.19211999999987</v>
      </c>
      <c r="Q1073" s="11"/>
      <c r="R1073" s="11"/>
      <c r="S1073" s="11"/>
      <c r="T1073" s="376">
        <f t="shared" si="64"/>
        <v>636.51</v>
      </c>
      <c r="U1073" s="11"/>
      <c r="V1073" s="11"/>
      <c r="W1073" s="11"/>
      <c r="Y1073" s="185">
        <v>60096.059999999939</v>
      </c>
      <c r="Z1073" s="185">
        <f t="shared" si="65"/>
        <v>104955.6</v>
      </c>
      <c r="AA1073" s="377"/>
      <c r="AB1073" s="185">
        <f t="shared" si="66"/>
        <v>48124.47</v>
      </c>
      <c r="AC1073" s="185">
        <v>67205.22</v>
      </c>
      <c r="AD1073" s="185"/>
      <c r="AE1073" s="4"/>
      <c r="AF1073" s="4"/>
    </row>
    <row r="1074" spans="1:32">
      <c r="A1074" s="56"/>
      <c r="B1074" s="11"/>
      <c r="C1074" s="11" t="s">
        <v>374</v>
      </c>
      <c r="D1074" s="11"/>
      <c r="E1074" s="11" t="s">
        <v>375</v>
      </c>
      <c r="F1074" s="11">
        <v>469213</v>
      </c>
      <c r="G1074" s="11"/>
      <c r="H1074" s="11"/>
      <c r="I1074" s="11"/>
      <c r="J1074" s="375">
        <v>87651.290000000066</v>
      </c>
      <c r="K1074" s="11"/>
      <c r="M1074" s="11">
        <v>736</v>
      </c>
      <c r="N1074" s="70"/>
      <c r="P1074" s="190">
        <f t="shared" si="63"/>
        <v>119.09142663043487</v>
      </c>
      <c r="Q1074" s="11"/>
      <c r="R1074" s="11"/>
      <c r="S1074" s="11"/>
      <c r="T1074" s="376">
        <f t="shared" si="64"/>
        <v>637.51766304347825</v>
      </c>
      <c r="U1074" s="11"/>
      <c r="V1074" s="11"/>
      <c r="W1074" s="11"/>
      <c r="Y1074" s="185">
        <v>87651.290000000066</v>
      </c>
      <c r="Z1074" s="185">
        <f t="shared" si="65"/>
        <v>153079.82</v>
      </c>
      <c r="AA1074" s="377"/>
      <c r="AB1074" s="185">
        <f t="shared" si="66"/>
        <v>70190.48</v>
      </c>
      <c r="AC1074" s="185">
        <v>98020.15</v>
      </c>
      <c r="AD1074" s="185"/>
      <c r="AE1074" s="4"/>
      <c r="AF1074" s="4"/>
    </row>
    <row r="1075" spans="1:32">
      <c r="A1075" s="56"/>
      <c r="B1075" s="11"/>
      <c r="C1075" s="11" t="s">
        <v>374</v>
      </c>
      <c r="D1075" s="11"/>
      <c r="E1075" s="11" t="s">
        <v>297</v>
      </c>
      <c r="F1075" s="11">
        <v>2131</v>
      </c>
      <c r="G1075" s="11"/>
      <c r="H1075" s="11"/>
      <c r="I1075" s="11"/>
      <c r="J1075" s="375">
        <v>306.07</v>
      </c>
      <c r="K1075" s="11"/>
      <c r="M1075" s="11">
        <v>3</v>
      </c>
      <c r="N1075" s="70"/>
      <c r="P1075" s="190">
        <f t="shared" si="63"/>
        <v>102.02333333333333</v>
      </c>
      <c r="Q1075" s="11"/>
      <c r="R1075" s="11"/>
      <c r="S1075" s="11"/>
      <c r="T1075" s="376">
        <f t="shared" si="64"/>
        <v>710.33333333333337</v>
      </c>
      <c r="U1075" s="11"/>
      <c r="V1075" s="11"/>
      <c r="W1075" s="11"/>
      <c r="Y1075" s="185">
        <v>306.07</v>
      </c>
      <c r="Z1075" s="185">
        <f t="shared" si="65"/>
        <v>534.54</v>
      </c>
      <c r="AA1075" s="377"/>
      <c r="AB1075" s="185">
        <f t="shared" si="66"/>
        <v>245.1</v>
      </c>
      <c r="AC1075" s="185">
        <v>342.28</v>
      </c>
      <c r="AD1075" s="185"/>
      <c r="AE1075" s="4"/>
      <c r="AF1075" s="4"/>
    </row>
    <row r="1076" spans="1:32">
      <c r="A1076" s="56"/>
      <c r="B1076" s="11"/>
      <c r="C1076" s="11" t="s">
        <v>374</v>
      </c>
      <c r="D1076" s="11"/>
      <c r="E1076" s="11" t="s">
        <v>136</v>
      </c>
      <c r="F1076" s="11">
        <v>4924</v>
      </c>
      <c r="G1076" s="11"/>
      <c r="H1076" s="11"/>
      <c r="I1076" s="11"/>
      <c r="J1076" s="375">
        <v>944.32999999999993</v>
      </c>
      <c r="K1076" s="11"/>
      <c r="M1076" s="11">
        <v>5</v>
      </c>
      <c r="N1076" s="70"/>
      <c r="P1076" s="190">
        <f t="shared" si="63"/>
        <v>188.86599999999999</v>
      </c>
      <c r="Q1076" s="11"/>
      <c r="R1076" s="11"/>
      <c r="S1076" s="11"/>
      <c r="T1076" s="376">
        <f t="shared" si="64"/>
        <v>984.8</v>
      </c>
      <c r="U1076" s="11"/>
      <c r="V1076" s="11"/>
      <c r="W1076" s="11"/>
      <c r="Y1076" s="185">
        <v>944.32999999999993</v>
      </c>
      <c r="Z1076" s="185">
        <f t="shared" si="65"/>
        <v>1649.24</v>
      </c>
      <c r="AA1076" s="377"/>
      <c r="AB1076" s="185">
        <f t="shared" si="66"/>
        <v>756.21</v>
      </c>
      <c r="AC1076" s="185">
        <v>1056.04</v>
      </c>
      <c r="AD1076" s="185"/>
      <c r="AE1076" s="4"/>
      <c r="AF1076" s="4"/>
    </row>
    <row r="1077" spans="1:32">
      <c r="A1077" s="56"/>
      <c r="B1077" s="11"/>
      <c r="C1077" s="11" t="s">
        <v>376</v>
      </c>
      <c r="D1077" s="11"/>
      <c r="E1077" s="11" t="s">
        <v>136</v>
      </c>
      <c r="F1077" s="11">
        <v>43655</v>
      </c>
      <c r="G1077" s="11"/>
      <c r="H1077" s="11"/>
      <c r="I1077" s="11"/>
      <c r="J1077" s="375">
        <v>8328.3199999999979</v>
      </c>
      <c r="K1077" s="11"/>
      <c r="M1077" s="11">
        <v>70</v>
      </c>
      <c r="N1077" s="70"/>
      <c r="P1077" s="190">
        <f t="shared" si="63"/>
        <v>118.97599999999997</v>
      </c>
      <c r="Q1077" s="11"/>
      <c r="R1077" s="11"/>
      <c r="S1077" s="11"/>
      <c r="T1077" s="376">
        <f t="shared" si="64"/>
        <v>623.64285714285711</v>
      </c>
      <c r="U1077" s="11"/>
      <c r="V1077" s="11"/>
      <c r="W1077" s="11"/>
      <c r="Y1077" s="185">
        <v>8328.3199999999979</v>
      </c>
      <c r="Z1077" s="185">
        <f t="shared" si="65"/>
        <v>14545.11</v>
      </c>
      <c r="AA1077" s="377"/>
      <c r="AB1077" s="185">
        <f t="shared" si="66"/>
        <v>6669.26</v>
      </c>
      <c r="AC1077" s="185">
        <v>9313.5300000000007</v>
      </c>
      <c r="AD1077" s="185"/>
      <c r="AE1077" s="4"/>
      <c r="AF1077" s="4"/>
    </row>
    <row r="1078" spans="1:32">
      <c r="A1078" s="56"/>
      <c r="B1078" s="11"/>
      <c r="C1078" s="11" t="s">
        <v>1448</v>
      </c>
      <c r="D1078" s="11"/>
      <c r="E1078" s="11" t="s">
        <v>143</v>
      </c>
      <c r="F1078" s="11">
        <v>-109</v>
      </c>
      <c r="G1078" s="11"/>
      <c r="H1078" s="11"/>
      <c r="I1078" s="11"/>
      <c r="J1078" s="375">
        <v>91.289999999999992</v>
      </c>
      <c r="K1078" s="11"/>
      <c r="M1078" s="11">
        <v>4</v>
      </c>
      <c r="N1078" s="70"/>
      <c r="P1078" s="190">
        <f t="shared" si="63"/>
        <v>22.822499999999998</v>
      </c>
      <c r="Q1078" s="11"/>
      <c r="R1078" s="11"/>
      <c r="S1078" s="11"/>
      <c r="T1078" s="376">
        <f t="shared" si="64"/>
        <v>-27.25</v>
      </c>
      <c r="U1078" s="11"/>
      <c r="V1078" s="11"/>
      <c r="W1078" s="11"/>
      <c r="Y1078" s="185">
        <v>91.289999999999992</v>
      </c>
      <c r="Z1078" s="185">
        <f t="shared" si="65"/>
        <v>159.43</v>
      </c>
      <c r="AA1078" s="377"/>
      <c r="AB1078" s="185">
        <f t="shared" si="66"/>
        <v>73.099999999999994</v>
      </c>
      <c r="AC1078" s="185">
        <v>102.09</v>
      </c>
      <c r="AD1078" s="185"/>
      <c r="AE1078" s="4"/>
      <c r="AF1078" s="4"/>
    </row>
    <row r="1079" spans="1:32">
      <c r="A1079" s="56"/>
      <c r="B1079" s="11"/>
      <c r="C1079" s="11" t="s">
        <v>541</v>
      </c>
      <c r="D1079" s="11"/>
      <c r="E1079" s="11" t="s">
        <v>350</v>
      </c>
      <c r="F1079" s="11">
        <v>71572</v>
      </c>
      <c r="G1079" s="11"/>
      <c r="H1079" s="11"/>
      <c r="I1079" s="11"/>
      <c r="J1079" s="375">
        <v>13843.579999999996</v>
      </c>
      <c r="K1079" s="11"/>
      <c r="M1079" s="11">
        <v>89</v>
      </c>
      <c r="N1079" s="70"/>
      <c r="P1079" s="190">
        <f t="shared" si="63"/>
        <v>155.54584269662917</v>
      </c>
      <c r="Q1079" s="11"/>
      <c r="R1079" s="11"/>
      <c r="S1079" s="11"/>
      <c r="T1079" s="376">
        <f t="shared" si="64"/>
        <v>804.17977528089887</v>
      </c>
      <c r="U1079" s="11"/>
      <c r="V1079" s="11"/>
      <c r="W1079" s="11"/>
      <c r="Y1079" s="185">
        <v>13843.579999999996</v>
      </c>
      <c r="Z1079" s="185">
        <f t="shared" si="65"/>
        <v>24177.31</v>
      </c>
      <c r="AA1079" s="377"/>
      <c r="AB1079" s="185">
        <f t="shared" si="66"/>
        <v>11085.83</v>
      </c>
      <c r="AC1079" s="185">
        <v>15481.23</v>
      </c>
      <c r="AD1079" s="185"/>
      <c r="AE1079" s="4"/>
      <c r="AF1079" s="4"/>
    </row>
    <row r="1080" spans="1:32">
      <c r="A1080" s="56"/>
      <c r="B1080" s="11"/>
      <c r="C1080" s="11" t="s">
        <v>541</v>
      </c>
      <c r="D1080" s="11"/>
      <c r="E1080" s="11" t="s">
        <v>105</v>
      </c>
      <c r="F1080" s="11">
        <v>228</v>
      </c>
      <c r="G1080" s="11"/>
      <c r="H1080" s="11"/>
      <c r="I1080" s="11"/>
      <c r="J1080" s="375">
        <v>48.28</v>
      </c>
      <c r="K1080" s="11"/>
      <c r="M1080" s="11">
        <v>1</v>
      </c>
      <c r="N1080" s="70"/>
      <c r="P1080" s="190">
        <f t="shared" si="63"/>
        <v>48.28</v>
      </c>
      <c r="Q1080" s="11"/>
      <c r="R1080" s="11"/>
      <c r="S1080" s="11"/>
      <c r="T1080" s="376">
        <f t="shared" si="64"/>
        <v>228</v>
      </c>
      <c r="U1080" s="11"/>
      <c r="V1080" s="11"/>
      <c r="W1080" s="11"/>
      <c r="Y1080" s="185">
        <v>48.28</v>
      </c>
      <c r="Z1080" s="185">
        <f t="shared" si="65"/>
        <v>84.32</v>
      </c>
      <c r="AA1080" s="377"/>
      <c r="AB1080" s="185">
        <f t="shared" si="66"/>
        <v>38.659999999999997</v>
      </c>
      <c r="AC1080" s="185">
        <v>53.99</v>
      </c>
      <c r="AD1080" s="185"/>
      <c r="AE1080" s="4"/>
      <c r="AF1080" s="4"/>
    </row>
    <row r="1081" spans="1:32">
      <c r="A1081" s="56"/>
      <c r="B1081" s="11"/>
      <c r="C1081" s="11" t="s">
        <v>377</v>
      </c>
      <c r="D1081" s="11"/>
      <c r="E1081" s="11" t="s">
        <v>378</v>
      </c>
      <c r="F1081" s="11">
        <v>231693</v>
      </c>
      <c r="G1081" s="11"/>
      <c r="H1081" s="11"/>
      <c r="I1081" s="11"/>
      <c r="J1081" s="375">
        <v>42813.559999999925</v>
      </c>
      <c r="K1081" s="11"/>
      <c r="M1081" s="11">
        <v>377</v>
      </c>
      <c r="N1081" s="70"/>
      <c r="P1081" s="190">
        <f t="shared" si="63"/>
        <v>113.56381962864701</v>
      </c>
      <c r="Q1081" s="11"/>
      <c r="R1081" s="11"/>
      <c r="S1081" s="11"/>
      <c r="T1081" s="376">
        <f t="shared" si="64"/>
        <v>614.57029177718834</v>
      </c>
      <c r="U1081" s="11"/>
      <c r="V1081" s="11"/>
      <c r="W1081" s="11"/>
      <c r="Y1081" s="185">
        <v>42813.559999999925</v>
      </c>
      <c r="Z1081" s="185">
        <f t="shared" si="65"/>
        <v>74772.34</v>
      </c>
      <c r="AA1081" s="377"/>
      <c r="AB1081" s="185">
        <f t="shared" si="66"/>
        <v>34284.769999999997</v>
      </c>
      <c r="AC1081" s="185">
        <v>47878.26</v>
      </c>
      <c r="AD1081" s="185"/>
      <c r="AE1081" s="4"/>
      <c r="AF1081" s="4"/>
    </row>
    <row r="1082" spans="1:32">
      <c r="A1082" s="56"/>
      <c r="B1082" s="11"/>
      <c r="C1082" s="11" t="s">
        <v>379</v>
      </c>
      <c r="D1082" s="11"/>
      <c r="E1082" s="11" t="s">
        <v>380</v>
      </c>
      <c r="F1082" s="11">
        <v>220615</v>
      </c>
      <c r="G1082" s="11"/>
      <c r="H1082" s="11"/>
      <c r="I1082" s="11"/>
      <c r="J1082" s="375">
        <v>42326.86</v>
      </c>
      <c r="K1082" s="11"/>
      <c r="M1082" s="11">
        <v>282</v>
      </c>
      <c r="N1082" s="70"/>
      <c r="P1082" s="190">
        <f t="shared" si="63"/>
        <v>150.09524822695036</v>
      </c>
      <c r="Q1082" s="11"/>
      <c r="R1082" s="11"/>
      <c r="S1082" s="11"/>
      <c r="T1082" s="376">
        <f t="shared" si="64"/>
        <v>782.32269503546104</v>
      </c>
      <c r="U1082" s="11"/>
      <c r="V1082" s="11"/>
      <c r="W1082" s="11"/>
      <c r="Y1082" s="185">
        <v>42326.86</v>
      </c>
      <c r="Z1082" s="185">
        <f t="shared" si="65"/>
        <v>73922.33</v>
      </c>
      <c r="AA1082" s="377"/>
      <c r="AB1082" s="185">
        <f t="shared" si="66"/>
        <v>33895.03</v>
      </c>
      <c r="AC1082" s="185">
        <v>47333.99</v>
      </c>
      <c r="AD1082" s="185"/>
      <c r="AE1082" s="4"/>
      <c r="AF1082" s="4"/>
    </row>
    <row r="1083" spans="1:32">
      <c r="A1083" s="56"/>
      <c r="B1083" s="11"/>
      <c r="C1083" s="11" t="s">
        <v>381</v>
      </c>
      <c r="D1083" s="11"/>
      <c r="E1083" s="11" t="s">
        <v>382</v>
      </c>
      <c r="F1083" s="11">
        <v>864796</v>
      </c>
      <c r="G1083" s="11"/>
      <c r="H1083" s="11"/>
      <c r="I1083" s="11"/>
      <c r="J1083" s="375">
        <v>164284.92000000039</v>
      </c>
      <c r="K1083" s="11"/>
      <c r="M1083" s="11">
        <v>2054</v>
      </c>
      <c r="N1083" s="70"/>
      <c r="P1083" s="190">
        <f t="shared" si="63"/>
        <v>79.982921129503595</v>
      </c>
      <c r="Q1083" s="11"/>
      <c r="R1083" s="11"/>
      <c r="S1083" s="11"/>
      <c r="T1083" s="376">
        <f t="shared" si="64"/>
        <v>421.03018500486854</v>
      </c>
      <c r="U1083" s="11"/>
      <c r="V1083" s="11"/>
      <c r="W1083" s="11"/>
      <c r="Y1083" s="185">
        <v>164284.92000000039</v>
      </c>
      <c r="Z1083" s="185">
        <f t="shared" si="65"/>
        <v>286917.69</v>
      </c>
      <c r="AA1083" s="377"/>
      <c r="AB1083" s="185">
        <f t="shared" si="66"/>
        <v>131558.10999999999</v>
      </c>
      <c r="AC1083" s="185">
        <v>183719.28</v>
      </c>
      <c r="AD1083" s="185"/>
      <c r="AE1083" s="4"/>
      <c r="AF1083" s="4"/>
    </row>
    <row r="1084" spans="1:32">
      <c r="A1084" s="56"/>
      <c r="B1084" s="11"/>
      <c r="C1084" s="11" t="s">
        <v>543</v>
      </c>
      <c r="D1084" s="11"/>
      <c r="E1084" s="11" t="s">
        <v>471</v>
      </c>
      <c r="F1084" s="11">
        <v>15145</v>
      </c>
      <c r="G1084" s="11"/>
      <c r="H1084" s="11"/>
      <c r="I1084" s="11"/>
      <c r="J1084" s="375">
        <v>2896.0699999999997</v>
      </c>
      <c r="K1084" s="11"/>
      <c r="M1084" s="11">
        <v>27</v>
      </c>
      <c r="N1084" s="70"/>
      <c r="P1084" s="190">
        <f t="shared" si="63"/>
        <v>107.26185185185184</v>
      </c>
      <c r="Q1084" s="11"/>
      <c r="R1084" s="11"/>
      <c r="S1084" s="11"/>
      <c r="T1084" s="376">
        <f t="shared" si="64"/>
        <v>560.92592592592598</v>
      </c>
      <c r="U1084" s="11"/>
      <c r="V1084" s="11"/>
      <c r="W1084" s="11"/>
      <c r="Y1084" s="185">
        <v>2896.0699999999997</v>
      </c>
      <c r="Z1084" s="185">
        <f t="shared" si="65"/>
        <v>5057.88</v>
      </c>
      <c r="AA1084" s="377"/>
      <c r="AB1084" s="185">
        <f t="shared" si="66"/>
        <v>2319.15</v>
      </c>
      <c r="AC1084" s="185">
        <v>3238.67</v>
      </c>
      <c r="AD1084" s="185"/>
      <c r="AE1084" s="4"/>
      <c r="AF1084" s="4"/>
    </row>
    <row r="1085" spans="1:32">
      <c r="A1085" s="56"/>
      <c r="B1085" s="11"/>
      <c r="C1085" s="11" t="s">
        <v>383</v>
      </c>
      <c r="D1085" s="11"/>
      <c r="E1085" s="11" t="s">
        <v>98</v>
      </c>
      <c r="F1085" s="11">
        <v>50621</v>
      </c>
      <c r="G1085" s="11"/>
      <c r="H1085" s="11"/>
      <c r="I1085" s="11"/>
      <c r="J1085" s="375">
        <v>9778.5699999999979</v>
      </c>
      <c r="K1085" s="11"/>
      <c r="M1085" s="11">
        <v>97</v>
      </c>
      <c r="N1085" s="70"/>
      <c r="P1085" s="190">
        <f t="shared" si="63"/>
        <v>100.80999999999997</v>
      </c>
      <c r="Q1085" s="11"/>
      <c r="R1085" s="11"/>
      <c r="S1085" s="11"/>
      <c r="T1085" s="376">
        <f t="shared" si="64"/>
        <v>521.86597938144325</v>
      </c>
      <c r="U1085" s="11"/>
      <c r="V1085" s="11"/>
      <c r="W1085" s="11"/>
      <c r="Y1085" s="185">
        <v>9778.5699999999979</v>
      </c>
      <c r="Z1085" s="185">
        <f t="shared" si="65"/>
        <v>17077.919999999998</v>
      </c>
      <c r="AA1085" s="377"/>
      <c r="AB1085" s="185">
        <f t="shared" si="66"/>
        <v>7830.6</v>
      </c>
      <c r="AC1085" s="185">
        <v>10935.34</v>
      </c>
      <c r="AD1085" s="185"/>
      <c r="AE1085" s="4"/>
      <c r="AF1085" s="4"/>
    </row>
    <row r="1086" spans="1:32">
      <c r="A1086" s="56"/>
      <c r="B1086" s="11"/>
      <c r="C1086" s="11" t="s">
        <v>384</v>
      </c>
      <c r="D1086" s="11"/>
      <c r="E1086" s="11" t="s">
        <v>136</v>
      </c>
      <c r="F1086" s="11">
        <v>519</v>
      </c>
      <c r="G1086" s="11"/>
      <c r="H1086" s="11"/>
      <c r="I1086" s="11"/>
      <c r="J1086" s="375">
        <v>102.72</v>
      </c>
      <c r="K1086" s="11"/>
      <c r="M1086" s="11">
        <v>1</v>
      </c>
      <c r="N1086" s="70"/>
      <c r="P1086" s="190">
        <f t="shared" ref="P1086:P1149" si="67">J1086/M1086</f>
        <v>102.72</v>
      </c>
      <c r="Q1086" s="11"/>
      <c r="R1086" s="11"/>
      <c r="S1086" s="11"/>
      <c r="T1086" s="376">
        <f t="shared" si="64"/>
        <v>519</v>
      </c>
      <c r="U1086" s="11"/>
      <c r="V1086" s="11"/>
      <c r="W1086" s="11"/>
      <c r="Y1086" s="185">
        <v>102.72</v>
      </c>
      <c r="Z1086" s="185">
        <f t="shared" si="65"/>
        <v>179.4</v>
      </c>
      <c r="AA1086" s="377"/>
      <c r="AB1086" s="185">
        <f t="shared" si="66"/>
        <v>82.26</v>
      </c>
      <c r="AC1086" s="185">
        <v>114.87</v>
      </c>
      <c r="AD1086" s="185"/>
      <c r="AE1086" s="4"/>
      <c r="AF1086" s="4"/>
    </row>
    <row r="1087" spans="1:32">
      <c r="A1087" s="56"/>
      <c r="B1087" s="11"/>
      <c r="C1087" s="11" t="s">
        <v>384</v>
      </c>
      <c r="D1087" s="11"/>
      <c r="E1087" s="11" t="s">
        <v>385</v>
      </c>
      <c r="F1087" s="11">
        <v>400304</v>
      </c>
      <c r="G1087" s="11"/>
      <c r="H1087" s="11"/>
      <c r="I1087" s="11"/>
      <c r="J1087" s="375">
        <v>75205.249999999913</v>
      </c>
      <c r="K1087" s="11"/>
      <c r="M1087" s="11">
        <v>649</v>
      </c>
      <c r="N1087" s="70"/>
      <c r="P1087" s="190">
        <f t="shared" si="67"/>
        <v>115.87865947611697</v>
      </c>
      <c r="Q1087" s="11"/>
      <c r="R1087" s="11"/>
      <c r="S1087" s="11"/>
      <c r="T1087" s="376">
        <f t="shared" ref="T1087:T1150" si="68">F1087/M1087</f>
        <v>616.80123266563942</v>
      </c>
      <c r="U1087" s="11"/>
      <c r="V1087" s="11"/>
      <c r="W1087" s="11"/>
      <c r="Y1087" s="185">
        <v>75205.249999999913</v>
      </c>
      <c r="Z1087" s="185">
        <f t="shared" ref="Z1087:Z1150" si="69">ROUND($Z$1239*Y1087/$Y$1239,2)</f>
        <v>131343.26</v>
      </c>
      <c r="AA1087" s="377"/>
      <c r="AB1087" s="185">
        <f t="shared" ref="AB1087:AB1150" si="70">ROUND($AB$1239*Y1087/$Y$1239,2)</f>
        <v>60223.79</v>
      </c>
      <c r="AC1087" s="185">
        <v>84101.78</v>
      </c>
      <c r="AD1087" s="185"/>
      <c r="AE1087" s="4"/>
      <c r="AF1087" s="4"/>
    </row>
    <row r="1088" spans="1:32">
      <c r="A1088" s="56"/>
      <c r="B1088" s="11"/>
      <c r="C1088" s="11" t="s">
        <v>386</v>
      </c>
      <c r="D1088" s="11"/>
      <c r="E1088" s="11" t="s">
        <v>297</v>
      </c>
      <c r="F1088" s="11">
        <v>1811420</v>
      </c>
      <c r="G1088" s="11"/>
      <c r="H1088" s="11"/>
      <c r="I1088" s="11"/>
      <c r="J1088" s="375">
        <v>332510.1199999993</v>
      </c>
      <c r="K1088" s="11"/>
      <c r="M1088" s="11">
        <v>3618</v>
      </c>
      <c r="N1088" s="70"/>
      <c r="P1088" s="190">
        <f t="shared" si="67"/>
        <v>91.904400221116447</v>
      </c>
      <c r="Q1088" s="11"/>
      <c r="R1088" s="11"/>
      <c r="S1088" s="11"/>
      <c r="T1088" s="376">
        <f t="shared" si="68"/>
        <v>500.66887783305691</v>
      </c>
      <c r="U1088" s="11"/>
      <c r="V1088" s="11"/>
      <c r="W1088" s="11"/>
      <c r="Y1088" s="185">
        <v>332510.1199999993</v>
      </c>
      <c r="Z1088" s="185">
        <f t="shared" si="69"/>
        <v>580716.93000000005</v>
      </c>
      <c r="AA1088" s="377"/>
      <c r="AB1088" s="185">
        <f t="shared" si="70"/>
        <v>266271.57</v>
      </c>
      <c r="AC1088" s="185">
        <v>371844.96</v>
      </c>
      <c r="AD1088" s="185"/>
      <c r="AE1088" s="4"/>
      <c r="AF1088" s="4"/>
    </row>
    <row r="1089" spans="1:32">
      <c r="A1089" s="56"/>
      <c r="B1089" s="11"/>
      <c r="C1089" s="11" t="s">
        <v>1449</v>
      </c>
      <c r="D1089" s="11"/>
      <c r="E1089" s="11" t="s">
        <v>143</v>
      </c>
      <c r="F1089" s="11">
        <v>1715</v>
      </c>
      <c r="G1089" s="11"/>
      <c r="H1089" s="11"/>
      <c r="I1089" s="11"/>
      <c r="J1089" s="375">
        <v>370.55000000000007</v>
      </c>
      <c r="K1089" s="11"/>
      <c r="M1089" s="11">
        <v>9</v>
      </c>
      <c r="N1089" s="70"/>
      <c r="P1089" s="190">
        <f t="shared" si="67"/>
        <v>41.172222222222231</v>
      </c>
      <c r="Q1089" s="11"/>
      <c r="R1089" s="11"/>
      <c r="S1089" s="11"/>
      <c r="T1089" s="376">
        <f t="shared" si="68"/>
        <v>190.55555555555554</v>
      </c>
      <c r="U1089" s="11"/>
      <c r="V1089" s="11"/>
      <c r="W1089" s="11"/>
      <c r="Y1089" s="185">
        <v>370.55000000000007</v>
      </c>
      <c r="Z1089" s="185">
        <f t="shared" si="69"/>
        <v>647.15</v>
      </c>
      <c r="AA1089" s="377"/>
      <c r="AB1089" s="185">
        <f t="shared" si="70"/>
        <v>296.73</v>
      </c>
      <c r="AC1089" s="185">
        <v>414.38</v>
      </c>
      <c r="AD1089" s="185"/>
      <c r="AE1089" s="4"/>
      <c r="AF1089" s="4"/>
    </row>
    <row r="1090" spans="1:32">
      <c r="A1090" s="56"/>
      <c r="B1090" s="11"/>
      <c r="C1090" s="11" t="s">
        <v>387</v>
      </c>
      <c r="D1090" s="11"/>
      <c r="E1090" s="11" t="s">
        <v>111</v>
      </c>
      <c r="F1090" s="11">
        <v>89437</v>
      </c>
      <c r="G1090" s="11"/>
      <c r="H1090" s="11"/>
      <c r="I1090" s="11"/>
      <c r="J1090" s="375">
        <v>16595.890000000003</v>
      </c>
      <c r="K1090" s="11"/>
      <c r="M1090" s="11">
        <v>68</v>
      </c>
      <c r="N1090" s="70"/>
      <c r="P1090" s="190">
        <f t="shared" si="67"/>
        <v>244.05720588235297</v>
      </c>
      <c r="Q1090" s="11"/>
      <c r="R1090" s="11"/>
      <c r="S1090" s="11"/>
      <c r="T1090" s="376">
        <f t="shared" si="68"/>
        <v>1315.25</v>
      </c>
      <c r="U1090" s="11"/>
      <c r="V1090" s="11"/>
      <c r="W1090" s="11"/>
      <c r="Y1090" s="185">
        <v>16595.890000000003</v>
      </c>
      <c r="Z1090" s="185">
        <f t="shared" si="69"/>
        <v>28984.12</v>
      </c>
      <c r="AA1090" s="377"/>
      <c r="AB1090" s="185">
        <f t="shared" si="70"/>
        <v>13289.86</v>
      </c>
      <c r="AC1090" s="185">
        <v>18559.13</v>
      </c>
      <c r="AD1090" s="185"/>
      <c r="AE1090" s="4"/>
      <c r="AF1090" s="4"/>
    </row>
    <row r="1091" spans="1:32">
      <c r="A1091" s="56"/>
      <c r="B1091" s="11"/>
      <c r="C1091" s="11" t="s">
        <v>387</v>
      </c>
      <c r="D1091" s="11"/>
      <c r="E1091" s="11" t="s">
        <v>388</v>
      </c>
      <c r="F1091" s="11">
        <v>123192</v>
      </c>
      <c r="G1091" s="11"/>
      <c r="H1091" s="11"/>
      <c r="I1091" s="11"/>
      <c r="J1091" s="375">
        <v>23487.959999999995</v>
      </c>
      <c r="K1091" s="11"/>
      <c r="M1091" s="11">
        <v>205</v>
      </c>
      <c r="N1091" s="70"/>
      <c r="P1091" s="190">
        <f t="shared" si="67"/>
        <v>114.57541463414631</v>
      </c>
      <c r="Q1091" s="11"/>
      <c r="R1091" s="11"/>
      <c r="S1091" s="11"/>
      <c r="T1091" s="376">
        <f t="shared" si="68"/>
        <v>600.9365853658536</v>
      </c>
      <c r="U1091" s="11"/>
      <c r="V1091" s="11"/>
      <c r="W1091" s="11"/>
      <c r="Y1091" s="185">
        <v>23487.959999999995</v>
      </c>
      <c r="Z1091" s="185">
        <f t="shared" si="69"/>
        <v>41020.870000000003</v>
      </c>
      <c r="AA1091" s="377"/>
      <c r="AB1091" s="185">
        <f t="shared" si="70"/>
        <v>18808.98</v>
      </c>
      <c r="AC1091" s="185">
        <v>26266.51</v>
      </c>
      <c r="AD1091" s="185"/>
      <c r="AE1091" s="4"/>
      <c r="AF1091" s="4"/>
    </row>
    <row r="1092" spans="1:32">
      <c r="A1092" s="56"/>
      <c r="B1092" s="11"/>
      <c r="C1092" s="11" t="s">
        <v>387</v>
      </c>
      <c r="D1092" s="11"/>
      <c r="E1092" s="11" t="s">
        <v>123</v>
      </c>
      <c r="F1092" s="11">
        <v>87388</v>
      </c>
      <c r="G1092" s="11"/>
      <c r="H1092" s="11"/>
      <c r="I1092" s="11"/>
      <c r="J1092" s="375">
        <v>17064.939999999999</v>
      </c>
      <c r="K1092" s="11"/>
      <c r="M1092" s="11">
        <v>140</v>
      </c>
      <c r="N1092" s="70"/>
      <c r="P1092" s="190">
        <f t="shared" si="67"/>
        <v>121.89242857142857</v>
      </c>
      <c r="Q1092" s="11"/>
      <c r="R1092" s="11"/>
      <c r="S1092" s="11"/>
      <c r="T1092" s="376">
        <f t="shared" si="68"/>
        <v>624.20000000000005</v>
      </c>
      <c r="U1092" s="11"/>
      <c r="V1092" s="11"/>
      <c r="W1092" s="11"/>
      <c r="Y1092" s="185">
        <v>17064.939999999999</v>
      </c>
      <c r="Z1092" s="185">
        <f t="shared" si="69"/>
        <v>29803.3</v>
      </c>
      <c r="AA1092" s="377"/>
      <c r="AB1092" s="185">
        <f t="shared" si="70"/>
        <v>13665.47</v>
      </c>
      <c r="AC1092" s="185">
        <v>19083.669999999998</v>
      </c>
      <c r="AD1092" s="185"/>
      <c r="AE1092" s="4"/>
      <c r="AF1092" s="4"/>
    </row>
    <row r="1093" spans="1:32">
      <c r="A1093" s="56"/>
      <c r="B1093" s="11"/>
      <c r="C1093" s="11" t="s">
        <v>1450</v>
      </c>
      <c r="D1093" s="11"/>
      <c r="E1093" s="11" t="s">
        <v>220</v>
      </c>
      <c r="F1093" s="11">
        <v>1135</v>
      </c>
      <c r="G1093" s="11"/>
      <c r="H1093" s="11"/>
      <c r="I1093" s="11"/>
      <c r="J1093" s="375">
        <v>251.65</v>
      </c>
      <c r="K1093" s="11"/>
      <c r="M1093" s="11">
        <v>6</v>
      </c>
      <c r="N1093" s="70"/>
      <c r="P1093" s="190">
        <f t="shared" si="67"/>
        <v>41.94166666666667</v>
      </c>
      <c r="Q1093" s="11"/>
      <c r="R1093" s="11"/>
      <c r="S1093" s="11"/>
      <c r="T1093" s="376">
        <f t="shared" si="68"/>
        <v>189.16666666666666</v>
      </c>
      <c r="U1093" s="11"/>
      <c r="V1093" s="11"/>
      <c r="W1093" s="11"/>
      <c r="Y1093" s="185">
        <v>251.65</v>
      </c>
      <c r="Z1093" s="185">
        <f t="shared" si="69"/>
        <v>439.5</v>
      </c>
      <c r="AA1093" s="377"/>
      <c r="AB1093" s="185">
        <f t="shared" si="70"/>
        <v>201.52</v>
      </c>
      <c r="AC1093" s="185">
        <v>281.42</v>
      </c>
      <c r="AD1093" s="185"/>
      <c r="AE1093" s="4"/>
      <c r="AF1093" s="4"/>
    </row>
    <row r="1094" spans="1:32">
      <c r="A1094" s="56"/>
      <c r="B1094" s="11"/>
      <c r="C1094" s="11" t="s">
        <v>389</v>
      </c>
      <c r="D1094" s="11"/>
      <c r="E1094" s="11" t="s">
        <v>138</v>
      </c>
      <c r="F1094" s="11">
        <v>6839</v>
      </c>
      <c r="G1094" s="11"/>
      <c r="H1094" s="11"/>
      <c r="I1094" s="11"/>
      <c r="J1094" s="375">
        <v>1371.4999999999998</v>
      </c>
      <c r="K1094" s="11"/>
      <c r="M1094" s="11">
        <v>11</v>
      </c>
      <c r="N1094" s="70"/>
      <c r="P1094" s="190">
        <f t="shared" si="67"/>
        <v>124.68181818181816</v>
      </c>
      <c r="Q1094" s="11"/>
      <c r="R1094" s="11"/>
      <c r="S1094" s="11"/>
      <c r="T1094" s="376">
        <f t="shared" si="68"/>
        <v>621.72727272727275</v>
      </c>
      <c r="U1094" s="11"/>
      <c r="V1094" s="11"/>
      <c r="W1094" s="11"/>
      <c r="Y1094" s="185">
        <v>1371.4999999999998</v>
      </c>
      <c r="Z1094" s="185">
        <f t="shared" si="69"/>
        <v>2395.2800000000002</v>
      </c>
      <c r="AA1094" s="377"/>
      <c r="AB1094" s="185">
        <f t="shared" si="70"/>
        <v>1098.29</v>
      </c>
      <c r="AC1094" s="185">
        <v>1533.74</v>
      </c>
      <c r="AD1094" s="185"/>
      <c r="AE1094" s="4"/>
      <c r="AF1094" s="4"/>
    </row>
    <row r="1095" spans="1:32">
      <c r="A1095" s="56"/>
      <c r="B1095" s="11"/>
      <c r="C1095" s="11" t="s">
        <v>389</v>
      </c>
      <c r="D1095" s="11"/>
      <c r="E1095" s="11" t="s">
        <v>121</v>
      </c>
      <c r="F1095" s="11">
        <v>1140</v>
      </c>
      <c r="G1095" s="11"/>
      <c r="H1095" s="11"/>
      <c r="I1095" s="11"/>
      <c r="J1095" s="375">
        <v>224.26999999999998</v>
      </c>
      <c r="K1095" s="11"/>
      <c r="M1095" s="11">
        <v>2</v>
      </c>
      <c r="N1095" s="70"/>
      <c r="P1095" s="190">
        <f t="shared" si="67"/>
        <v>112.13499999999999</v>
      </c>
      <c r="Q1095" s="11"/>
      <c r="R1095" s="11"/>
      <c r="S1095" s="11"/>
      <c r="T1095" s="376">
        <f t="shared" si="68"/>
        <v>570</v>
      </c>
      <c r="U1095" s="11"/>
      <c r="V1095" s="11"/>
      <c r="W1095" s="11"/>
      <c r="Y1095" s="185">
        <v>224.26999999999998</v>
      </c>
      <c r="Z1095" s="185">
        <f t="shared" si="69"/>
        <v>391.68</v>
      </c>
      <c r="AA1095" s="377"/>
      <c r="AB1095" s="185">
        <f t="shared" si="70"/>
        <v>179.59</v>
      </c>
      <c r="AC1095" s="185">
        <v>250.8</v>
      </c>
      <c r="AD1095" s="185"/>
      <c r="AE1095" s="4"/>
      <c r="AF1095" s="4"/>
    </row>
    <row r="1096" spans="1:32">
      <c r="A1096" s="56"/>
      <c r="B1096" s="11"/>
      <c r="C1096" s="11" t="s">
        <v>389</v>
      </c>
      <c r="D1096" s="11"/>
      <c r="E1096" s="11" t="s">
        <v>343</v>
      </c>
      <c r="F1096" s="11">
        <v>421</v>
      </c>
      <c r="G1096" s="11"/>
      <c r="H1096" s="11"/>
      <c r="I1096" s="11"/>
      <c r="J1096" s="375">
        <v>84.4</v>
      </c>
      <c r="K1096" s="11"/>
      <c r="M1096" s="11">
        <v>1</v>
      </c>
      <c r="N1096" s="70"/>
      <c r="P1096" s="190">
        <f t="shared" si="67"/>
        <v>84.4</v>
      </c>
      <c r="Q1096" s="11"/>
      <c r="R1096" s="11"/>
      <c r="S1096" s="11"/>
      <c r="T1096" s="376">
        <f t="shared" si="68"/>
        <v>421</v>
      </c>
      <c r="U1096" s="11"/>
      <c r="V1096" s="11"/>
      <c r="W1096" s="11"/>
      <c r="Y1096" s="185">
        <v>84.4</v>
      </c>
      <c r="Z1096" s="185">
        <f t="shared" si="69"/>
        <v>147.4</v>
      </c>
      <c r="AA1096" s="377"/>
      <c r="AB1096" s="185">
        <f t="shared" si="70"/>
        <v>67.59</v>
      </c>
      <c r="AC1096" s="185">
        <v>94.38</v>
      </c>
      <c r="AD1096" s="185"/>
      <c r="AE1096" s="4"/>
      <c r="AF1096" s="4"/>
    </row>
    <row r="1097" spans="1:32">
      <c r="A1097" s="56"/>
      <c r="B1097" s="11"/>
      <c r="C1097" s="11" t="s">
        <v>389</v>
      </c>
      <c r="D1097" s="11"/>
      <c r="E1097" s="11" t="s">
        <v>390</v>
      </c>
      <c r="F1097" s="11">
        <v>2609599</v>
      </c>
      <c r="G1097" s="11"/>
      <c r="H1097" s="11"/>
      <c r="I1097" s="11"/>
      <c r="J1097" s="375">
        <v>515992.34000000061</v>
      </c>
      <c r="K1097" s="11"/>
      <c r="M1097" s="11">
        <v>7059</v>
      </c>
      <c r="N1097" s="70"/>
      <c r="P1097" s="190">
        <f t="shared" si="67"/>
        <v>73.097087406148262</v>
      </c>
      <c r="Q1097" s="11"/>
      <c r="R1097" s="11"/>
      <c r="S1097" s="11"/>
      <c r="T1097" s="376">
        <f t="shared" si="68"/>
        <v>369.68394956792747</v>
      </c>
      <c r="U1097" s="11"/>
      <c r="V1097" s="11"/>
      <c r="W1097" s="11"/>
      <c r="Y1097" s="185">
        <v>515992.34000000061</v>
      </c>
      <c r="Z1097" s="185">
        <f t="shared" si="69"/>
        <v>901162.01</v>
      </c>
      <c r="AA1097" s="377"/>
      <c r="AB1097" s="185">
        <f t="shared" si="70"/>
        <v>413202.73</v>
      </c>
      <c r="AC1097" s="185">
        <v>577032.51</v>
      </c>
      <c r="AD1097" s="185"/>
      <c r="AE1097" s="4"/>
      <c r="AF1097" s="4"/>
    </row>
    <row r="1098" spans="1:32">
      <c r="A1098" s="56"/>
      <c r="B1098" s="11"/>
      <c r="C1098" s="11" t="s">
        <v>391</v>
      </c>
      <c r="D1098" s="11"/>
      <c r="E1098" s="11" t="s">
        <v>136</v>
      </c>
      <c r="F1098" s="11">
        <v>3241</v>
      </c>
      <c r="G1098" s="11"/>
      <c r="H1098" s="11"/>
      <c r="I1098" s="11"/>
      <c r="J1098" s="375">
        <v>590.07000000000005</v>
      </c>
      <c r="K1098" s="11"/>
      <c r="M1098" s="11">
        <v>9</v>
      </c>
      <c r="N1098" s="70"/>
      <c r="P1098" s="190">
        <f t="shared" si="67"/>
        <v>65.563333333333333</v>
      </c>
      <c r="Q1098" s="11"/>
      <c r="R1098" s="11"/>
      <c r="S1098" s="11"/>
      <c r="T1098" s="376">
        <f t="shared" si="68"/>
        <v>360.11111111111109</v>
      </c>
      <c r="U1098" s="11"/>
      <c r="V1098" s="11"/>
      <c r="W1098" s="11"/>
      <c r="Y1098" s="185">
        <v>590.07000000000005</v>
      </c>
      <c r="Z1098" s="185">
        <f t="shared" si="69"/>
        <v>1030.54</v>
      </c>
      <c r="AA1098" s="377"/>
      <c r="AB1098" s="185">
        <f t="shared" si="70"/>
        <v>472.52</v>
      </c>
      <c r="AC1098" s="185">
        <v>659.87</v>
      </c>
      <c r="AD1098" s="185"/>
      <c r="AE1098" s="4"/>
      <c r="AF1098" s="4"/>
    </row>
    <row r="1099" spans="1:32">
      <c r="A1099" s="56"/>
      <c r="B1099" s="11"/>
      <c r="C1099" s="11" t="s">
        <v>465</v>
      </c>
      <c r="D1099" s="11"/>
      <c r="E1099" s="11" t="s">
        <v>91</v>
      </c>
      <c r="F1099" s="11">
        <v>189429</v>
      </c>
      <c r="G1099" s="11"/>
      <c r="H1099" s="11"/>
      <c r="I1099" s="11"/>
      <c r="J1099" s="375">
        <v>36195.109999999993</v>
      </c>
      <c r="K1099" s="11"/>
      <c r="M1099" s="11">
        <v>306</v>
      </c>
      <c r="N1099" s="70"/>
      <c r="P1099" s="190">
        <f t="shared" si="67"/>
        <v>118.28467320261436</v>
      </c>
      <c r="Q1099" s="11"/>
      <c r="R1099" s="11"/>
      <c r="S1099" s="11"/>
      <c r="T1099" s="376">
        <f t="shared" si="68"/>
        <v>619.04901960784309</v>
      </c>
      <c r="U1099" s="11"/>
      <c r="V1099" s="11"/>
      <c r="W1099" s="11"/>
      <c r="Y1099" s="185">
        <v>36195.109999999993</v>
      </c>
      <c r="Z1099" s="185">
        <f t="shared" si="69"/>
        <v>63213.45</v>
      </c>
      <c r="AA1099" s="377"/>
      <c r="AB1099" s="185">
        <f t="shared" si="70"/>
        <v>28984.77</v>
      </c>
      <c r="AC1099" s="185">
        <v>40476.870000000003</v>
      </c>
      <c r="AD1099" s="185"/>
      <c r="AE1099" s="4"/>
      <c r="AF1099" s="4"/>
    </row>
    <row r="1100" spans="1:32">
      <c r="A1100" s="56"/>
      <c r="B1100" s="11"/>
      <c r="C1100" s="11" t="s">
        <v>465</v>
      </c>
      <c r="D1100" s="11"/>
      <c r="E1100" s="11" t="s">
        <v>290</v>
      </c>
      <c r="F1100" s="11">
        <v>2907</v>
      </c>
      <c r="G1100" s="11"/>
      <c r="H1100" s="11"/>
      <c r="I1100" s="11"/>
      <c r="J1100" s="375">
        <v>573.63</v>
      </c>
      <c r="K1100" s="11"/>
      <c r="M1100" s="11">
        <v>4</v>
      </c>
      <c r="N1100" s="70"/>
      <c r="P1100" s="190">
        <f t="shared" si="67"/>
        <v>143.4075</v>
      </c>
      <c r="Q1100" s="11"/>
      <c r="R1100" s="11"/>
      <c r="S1100" s="11"/>
      <c r="T1100" s="376">
        <f t="shared" si="68"/>
        <v>726.75</v>
      </c>
      <c r="U1100" s="11"/>
      <c r="V1100" s="11"/>
      <c r="W1100" s="11"/>
      <c r="Y1100" s="185">
        <v>573.63</v>
      </c>
      <c r="Z1100" s="185">
        <f t="shared" si="69"/>
        <v>1001.82</v>
      </c>
      <c r="AA1100" s="377"/>
      <c r="AB1100" s="185">
        <f t="shared" si="70"/>
        <v>459.36</v>
      </c>
      <c r="AC1100" s="185">
        <v>641.49</v>
      </c>
      <c r="AD1100" s="185"/>
      <c r="AE1100" s="4"/>
      <c r="AF1100" s="4"/>
    </row>
    <row r="1101" spans="1:32">
      <c r="A1101" s="56"/>
      <c r="B1101" s="11"/>
      <c r="C1101" s="11" t="s">
        <v>393</v>
      </c>
      <c r="D1101" s="11"/>
      <c r="E1101" s="11" t="s">
        <v>143</v>
      </c>
      <c r="F1101" s="11">
        <v>416</v>
      </c>
      <c r="G1101" s="11"/>
      <c r="H1101" s="11"/>
      <c r="I1101" s="11"/>
      <c r="J1101" s="375">
        <v>89.87</v>
      </c>
      <c r="K1101" s="11"/>
      <c r="M1101" s="11">
        <v>2</v>
      </c>
      <c r="N1101" s="70"/>
      <c r="P1101" s="190">
        <f t="shared" si="67"/>
        <v>44.935000000000002</v>
      </c>
      <c r="Q1101" s="11"/>
      <c r="R1101" s="11"/>
      <c r="S1101" s="11"/>
      <c r="T1101" s="376">
        <f t="shared" si="68"/>
        <v>208</v>
      </c>
      <c r="U1101" s="11"/>
      <c r="V1101" s="11"/>
      <c r="W1101" s="11"/>
      <c r="Y1101" s="185">
        <v>89.87</v>
      </c>
      <c r="Z1101" s="185">
        <f t="shared" si="69"/>
        <v>156.94999999999999</v>
      </c>
      <c r="AA1101" s="377"/>
      <c r="AB1101" s="185">
        <f t="shared" si="70"/>
        <v>71.97</v>
      </c>
      <c r="AC1101" s="185">
        <v>100.5</v>
      </c>
      <c r="AD1101" s="185"/>
      <c r="AE1101" s="4"/>
      <c r="AF1101" s="4"/>
    </row>
    <row r="1102" spans="1:32">
      <c r="A1102" s="56"/>
      <c r="B1102" s="11"/>
      <c r="C1102" s="11" t="s">
        <v>393</v>
      </c>
      <c r="D1102" s="11"/>
      <c r="E1102" s="11" t="s">
        <v>343</v>
      </c>
      <c r="F1102" s="11">
        <v>798409</v>
      </c>
      <c r="G1102" s="11"/>
      <c r="H1102" s="11"/>
      <c r="I1102" s="11"/>
      <c r="J1102" s="375">
        <v>154839.2899999998</v>
      </c>
      <c r="K1102" s="11"/>
      <c r="M1102" s="11">
        <v>1757</v>
      </c>
      <c r="N1102" s="70"/>
      <c r="P1102" s="190">
        <f t="shared" si="67"/>
        <v>88.12708594194639</v>
      </c>
      <c r="Q1102" s="11"/>
      <c r="R1102" s="11"/>
      <c r="S1102" s="11"/>
      <c r="T1102" s="376">
        <f t="shared" si="68"/>
        <v>454.41605008537277</v>
      </c>
      <c r="U1102" s="11"/>
      <c r="V1102" s="11"/>
      <c r="W1102" s="11"/>
      <c r="Y1102" s="185">
        <v>154839.2899999998</v>
      </c>
      <c r="Z1102" s="185">
        <f t="shared" si="69"/>
        <v>270421.23</v>
      </c>
      <c r="AA1102" s="377"/>
      <c r="AB1102" s="185">
        <f t="shared" si="70"/>
        <v>123994.12</v>
      </c>
      <c r="AC1102" s="185">
        <v>173156.26</v>
      </c>
      <c r="AD1102" s="185"/>
      <c r="AE1102" s="4"/>
      <c r="AF1102" s="4"/>
    </row>
    <row r="1103" spans="1:32">
      <c r="A1103" s="56"/>
      <c r="B1103" s="11"/>
      <c r="C1103" s="11" t="s">
        <v>393</v>
      </c>
      <c r="D1103" s="11"/>
      <c r="E1103" s="11" t="s">
        <v>407</v>
      </c>
      <c r="F1103" s="11">
        <v>1565</v>
      </c>
      <c r="G1103" s="11"/>
      <c r="H1103" s="11"/>
      <c r="I1103" s="11"/>
      <c r="J1103" s="375">
        <v>293.02000000000004</v>
      </c>
      <c r="K1103" s="11"/>
      <c r="M1103" s="11">
        <v>3</v>
      </c>
      <c r="N1103" s="70"/>
      <c r="P1103" s="190">
        <f t="shared" si="67"/>
        <v>97.673333333333346</v>
      </c>
      <c r="Q1103" s="11"/>
      <c r="R1103" s="11"/>
      <c r="S1103" s="11"/>
      <c r="T1103" s="376">
        <f t="shared" si="68"/>
        <v>521.66666666666663</v>
      </c>
      <c r="U1103" s="11"/>
      <c r="V1103" s="11"/>
      <c r="W1103" s="11"/>
      <c r="Y1103" s="185">
        <v>293.02000000000004</v>
      </c>
      <c r="Z1103" s="185">
        <f t="shared" si="69"/>
        <v>511.75</v>
      </c>
      <c r="AA1103" s="377"/>
      <c r="AB1103" s="185">
        <f t="shared" si="70"/>
        <v>234.65</v>
      </c>
      <c r="AC1103" s="185">
        <v>327.68</v>
      </c>
      <c r="AD1103" s="185"/>
      <c r="AE1103" s="4"/>
      <c r="AF1103" s="4"/>
    </row>
    <row r="1104" spans="1:32">
      <c r="A1104" s="56"/>
      <c r="B1104" s="11"/>
      <c r="C1104" s="11" t="s">
        <v>393</v>
      </c>
      <c r="D1104" s="11"/>
      <c r="E1104" s="11" t="s">
        <v>480</v>
      </c>
      <c r="F1104" s="11">
        <v>194</v>
      </c>
      <c r="G1104" s="11"/>
      <c r="H1104" s="11"/>
      <c r="I1104" s="11"/>
      <c r="J1104" s="375">
        <v>42.52</v>
      </c>
      <c r="K1104" s="11"/>
      <c r="M1104" s="11">
        <v>1</v>
      </c>
      <c r="N1104" s="70"/>
      <c r="P1104" s="190">
        <f t="shared" si="67"/>
        <v>42.52</v>
      </c>
      <c r="Q1104" s="11"/>
      <c r="R1104" s="11"/>
      <c r="S1104" s="11"/>
      <c r="T1104" s="376">
        <f t="shared" si="68"/>
        <v>194</v>
      </c>
      <c r="U1104" s="11"/>
      <c r="V1104" s="11"/>
      <c r="W1104" s="11"/>
      <c r="Y1104" s="185">
        <v>42.52</v>
      </c>
      <c r="Z1104" s="185">
        <f t="shared" si="69"/>
        <v>74.260000000000005</v>
      </c>
      <c r="AA1104" s="377"/>
      <c r="AB1104" s="185">
        <f t="shared" si="70"/>
        <v>34.049999999999997</v>
      </c>
      <c r="AC1104" s="185">
        <v>47.55</v>
      </c>
      <c r="AD1104" s="185"/>
      <c r="AE1104" s="4"/>
      <c r="AF1104" s="4"/>
    </row>
    <row r="1105" spans="1:32">
      <c r="A1105" s="56"/>
      <c r="B1105" s="11"/>
      <c r="C1105" s="11" t="s">
        <v>394</v>
      </c>
      <c r="D1105" s="11"/>
      <c r="E1105" s="11" t="s">
        <v>107</v>
      </c>
      <c r="F1105" s="11">
        <v>505</v>
      </c>
      <c r="G1105" s="11"/>
      <c r="H1105" s="11"/>
      <c r="I1105" s="11"/>
      <c r="J1105" s="375">
        <v>100.15</v>
      </c>
      <c r="K1105" s="11"/>
      <c r="M1105" s="11">
        <v>1</v>
      </c>
      <c r="N1105" s="70"/>
      <c r="P1105" s="190">
        <f t="shared" si="67"/>
        <v>100.15</v>
      </c>
      <c r="Q1105" s="11"/>
      <c r="R1105" s="11"/>
      <c r="S1105" s="11"/>
      <c r="T1105" s="376">
        <f t="shared" si="68"/>
        <v>505</v>
      </c>
      <c r="U1105" s="11"/>
      <c r="V1105" s="11"/>
      <c r="W1105" s="11"/>
      <c r="Y1105" s="185">
        <v>100.15</v>
      </c>
      <c r="Z1105" s="185">
        <f t="shared" si="69"/>
        <v>174.91</v>
      </c>
      <c r="AA1105" s="377"/>
      <c r="AB1105" s="185">
        <f t="shared" si="70"/>
        <v>80.2</v>
      </c>
      <c r="AC1105" s="185">
        <v>112</v>
      </c>
      <c r="AD1105" s="185"/>
      <c r="AE1105" s="4"/>
      <c r="AF1105" s="4"/>
    </row>
    <row r="1106" spans="1:32">
      <c r="A1106" s="56"/>
      <c r="B1106" s="11"/>
      <c r="C1106" s="11" t="s">
        <v>394</v>
      </c>
      <c r="D1106" s="11"/>
      <c r="E1106" s="11" t="s">
        <v>116</v>
      </c>
      <c r="F1106" s="11">
        <v>4146590</v>
      </c>
      <c r="G1106" s="11"/>
      <c r="H1106" s="11"/>
      <c r="I1106" s="11"/>
      <c r="J1106" s="375">
        <v>786086.70000000275</v>
      </c>
      <c r="K1106" s="11"/>
      <c r="M1106" s="11">
        <v>7436</v>
      </c>
      <c r="N1106" s="70"/>
      <c r="P1106" s="190">
        <f t="shared" si="67"/>
        <v>105.71364981172711</v>
      </c>
      <c r="Q1106" s="11"/>
      <c r="R1106" s="11"/>
      <c r="S1106" s="11"/>
      <c r="T1106" s="376">
        <f t="shared" si="68"/>
        <v>557.63717052178595</v>
      </c>
      <c r="U1106" s="11"/>
      <c r="V1106" s="11"/>
      <c r="W1106" s="11"/>
      <c r="Y1106" s="185">
        <v>786086.70000000275</v>
      </c>
      <c r="Z1106" s="185">
        <f t="shared" si="69"/>
        <v>1372872.07</v>
      </c>
      <c r="AA1106" s="377"/>
      <c r="AB1106" s="185">
        <f t="shared" si="70"/>
        <v>629492.23</v>
      </c>
      <c r="AC1106" s="185">
        <v>879078.14</v>
      </c>
      <c r="AD1106" s="185"/>
      <c r="AE1106" s="4"/>
      <c r="AF1106" s="4"/>
    </row>
    <row r="1107" spans="1:32">
      <c r="A1107" s="56"/>
      <c r="B1107" s="11"/>
      <c r="C1107" s="11" t="s">
        <v>394</v>
      </c>
      <c r="D1107" s="11"/>
      <c r="E1107" s="11" t="s">
        <v>416</v>
      </c>
      <c r="F1107" s="11">
        <v>433</v>
      </c>
      <c r="G1107" s="11"/>
      <c r="H1107" s="11"/>
      <c r="I1107" s="11"/>
      <c r="J1107" s="375">
        <v>86.73</v>
      </c>
      <c r="K1107" s="11"/>
      <c r="M1107" s="11">
        <v>1</v>
      </c>
      <c r="N1107" s="70"/>
      <c r="P1107" s="190">
        <f t="shared" si="67"/>
        <v>86.73</v>
      </c>
      <c r="Q1107" s="11"/>
      <c r="R1107" s="11"/>
      <c r="S1107" s="11"/>
      <c r="T1107" s="376">
        <f t="shared" si="68"/>
        <v>433</v>
      </c>
      <c r="U1107" s="11"/>
      <c r="V1107" s="11"/>
      <c r="W1107" s="11"/>
      <c r="Y1107" s="185">
        <v>86.73</v>
      </c>
      <c r="Z1107" s="185">
        <f t="shared" si="69"/>
        <v>151.47</v>
      </c>
      <c r="AA1107" s="377"/>
      <c r="AB1107" s="185">
        <f t="shared" si="70"/>
        <v>69.45</v>
      </c>
      <c r="AC1107" s="185">
        <v>96.99</v>
      </c>
      <c r="AD1107" s="185"/>
      <c r="AE1107" s="4"/>
      <c r="AF1107" s="4"/>
    </row>
    <row r="1108" spans="1:32">
      <c r="A1108" s="56"/>
      <c r="B1108" s="11"/>
      <c r="C1108" s="11" t="s">
        <v>394</v>
      </c>
      <c r="D1108" s="11"/>
      <c r="E1108" s="11" t="s">
        <v>105</v>
      </c>
      <c r="F1108" s="11">
        <v>345</v>
      </c>
      <c r="G1108" s="11"/>
      <c r="H1108" s="11"/>
      <c r="I1108" s="11"/>
      <c r="J1108" s="375">
        <v>71.650000000000006</v>
      </c>
      <c r="K1108" s="11"/>
      <c r="M1108" s="11">
        <v>1</v>
      </c>
      <c r="N1108" s="70"/>
      <c r="P1108" s="190">
        <f t="shared" si="67"/>
        <v>71.650000000000006</v>
      </c>
      <c r="Q1108" s="11"/>
      <c r="R1108" s="11"/>
      <c r="S1108" s="11"/>
      <c r="T1108" s="376">
        <f t="shared" si="68"/>
        <v>345</v>
      </c>
      <c r="U1108" s="11"/>
      <c r="V1108" s="11"/>
      <c r="W1108" s="11"/>
      <c r="Y1108" s="185">
        <v>71.650000000000006</v>
      </c>
      <c r="Z1108" s="185">
        <f t="shared" si="69"/>
        <v>125.13</v>
      </c>
      <c r="AA1108" s="377"/>
      <c r="AB1108" s="185">
        <f t="shared" si="70"/>
        <v>57.38</v>
      </c>
      <c r="AC1108" s="185">
        <v>80.13</v>
      </c>
      <c r="AD1108" s="185"/>
      <c r="AE1108" s="4"/>
      <c r="AF1108" s="4"/>
    </row>
    <row r="1109" spans="1:32">
      <c r="A1109" s="56"/>
      <c r="B1109" s="11"/>
      <c r="C1109" s="11" t="s">
        <v>537</v>
      </c>
      <c r="D1109" s="11"/>
      <c r="E1109" s="11" t="s">
        <v>165</v>
      </c>
      <c r="F1109" s="11">
        <v>3746</v>
      </c>
      <c r="G1109" s="11"/>
      <c r="H1109" s="11"/>
      <c r="I1109" s="11"/>
      <c r="J1109" s="375">
        <v>746.96</v>
      </c>
      <c r="K1109" s="11"/>
      <c r="M1109" s="11">
        <v>6</v>
      </c>
      <c r="N1109" s="70"/>
      <c r="P1109" s="190">
        <f t="shared" si="67"/>
        <v>124.49333333333334</v>
      </c>
      <c r="Q1109" s="11"/>
      <c r="R1109" s="11"/>
      <c r="S1109" s="11"/>
      <c r="T1109" s="376">
        <f t="shared" si="68"/>
        <v>624.33333333333337</v>
      </c>
      <c r="U1109" s="11"/>
      <c r="V1109" s="11"/>
      <c r="W1109" s="11"/>
      <c r="Y1109" s="185">
        <v>746.96</v>
      </c>
      <c r="Z1109" s="185">
        <f t="shared" si="69"/>
        <v>1304.54</v>
      </c>
      <c r="AA1109" s="377"/>
      <c r="AB1109" s="185">
        <f t="shared" si="70"/>
        <v>598.16</v>
      </c>
      <c r="AC1109" s="185">
        <v>835.32</v>
      </c>
      <c r="AD1109" s="185"/>
      <c r="AE1109" s="4"/>
      <c r="AF1109" s="4"/>
    </row>
    <row r="1110" spans="1:32">
      <c r="A1110" s="56"/>
      <c r="B1110" s="11"/>
      <c r="C1110" s="11" t="s">
        <v>537</v>
      </c>
      <c r="D1110" s="11"/>
      <c r="E1110" s="11" t="s">
        <v>266</v>
      </c>
      <c r="F1110" s="11">
        <v>36373</v>
      </c>
      <c r="G1110" s="11"/>
      <c r="H1110" s="11"/>
      <c r="I1110" s="11"/>
      <c r="J1110" s="375">
        <v>6145.7800000000007</v>
      </c>
      <c r="K1110" s="11"/>
      <c r="M1110" s="11">
        <v>37</v>
      </c>
      <c r="N1110" s="70"/>
      <c r="P1110" s="190">
        <f t="shared" si="67"/>
        <v>166.10216216216219</v>
      </c>
      <c r="Q1110" s="11"/>
      <c r="R1110" s="11"/>
      <c r="S1110" s="11"/>
      <c r="T1110" s="376">
        <f t="shared" si="68"/>
        <v>983.05405405405406</v>
      </c>
      <c r="U1110" s="11"/>
      <c r="V1110" s="11"/>
      <c r="W1110" s="11"/>
      <c r="Y1110" s="185">
        <v>6145.7800000000007</v>
      </c>
      <c r="Z1110" s="185">
        <f t="shared" si="69"/>
        <v>10733.38</v>
      </c>
      <c r="AA1110" s="377"/>
      <c r="AB1110" s="185">
        <f t="shared" si="70"/>
        <v>4921.49</v>
      </c>
      <c r="AC1110" s="185">
        <v>6872.81</v>
      </c>
      <c r="AD1110" s="185"/>
      <c r="AE1110" s="4"/>
      <c r="AF1110" s="4"/>
    </row>
    <row r="1111" spans="1:32">
      <c r="A1111" s="56"/>
      <c r="B1111" s="11"/>
      <c r="C1111" s="11" t="s">
        <v>395</v>
      </c>
      <c r="D1111" s="11"/>
      <c r="E1111" s="11" t="s">
        <v>358</v>
      </c>
      <c r="F1111" s="11">
        <v>55879</v>
      </c>
      <c r="G1111" s="11"/>
      <c r="H1111" s="11"/>
      <c r="I1111" s="11"/>
      <c r="J1111" s="375">
        <v>10226.460000000001</v>
      </c>
      <c r="K1111" s="11"/>
      <c r="M1111" s="11">
        <v>109</v>
      </c>
      <c r="N1111" s="70"/>
      <c r="P1111" s="190">
        <f t="shared" si="67"/>
        <v>93.820733944954142</v>
      </c>
      <c r="Q1111" s="11"/>
      <c r="R1111" s="11"/>
      <c r="S1111" s="11"/>
      <c r="T1111" s="376">
        <f t="shared" si="68"/>
        <v>512.65137614678895</v>
      </c>
      <c r="U1111" s="11"/>
      <c r="V1111" s="11"/>
      <c r="W1111" s="11"/>
      <c r="Y1111" s="185">
        <v>10226.460000000001</v>
      </c>
      <c r="Z1111" s="185">
        <f t="shared" si="69"/>
        <v>17860.14</v>
      </c>
      <c r="AA1111" s="377"/>
      <c r="AB1111" s="185">
        <f t="shared" si="70"/>
        <v>8189.27</v>
      </c>
      <c r="AC1111" s="185">
        <v>11436.22</v>
      </c>
      <c r="AD1111" s="185"/>
      <c r="AE1111" s="4"/>
      <c r="AF1111" s="4"/>
    </row>
    <row r="1112" spans="1:32">
      <c r="A1112" s="56"/>
      <c r="B1112" s="11"/>
      <c r="C1112" s="11" t="s">
        <v>735</v>
      </c>
      <c r="D1112" s="11"/>
      <c r="E1112" s="11" t="s">
        <v>244</v>
      </c>
      <c r="F1112" s="11">
        <v>11301</v>
      </c>
      <c r="G1112" s="11"/>
      <c r="H1112" s="11"/>
      <c r="I1112" s="11"/>
      <c r="J1112" s="375">
        <v>2267.64</v>
      </c>
      <c r="K1112" s="11"/>
      <c r="M1112" s="11">
        <v>25</v>
      </c>
      <c r="N1112" s="70"/>
      <c r="P1112" s="190">
        <f t="shared" si="67"/>
        <v>90.70559999999999</v>
      </c>
      <c r="Q1112" s="11"/>
      <c r="R1112" s="11"/>
      <c r="S1112" s="11"/>
      <c r="T1112" s="376">
        <f t="shared" si="68"/>
        <v>452.04</v>
      </c>
      <c r="U1112" s="11"/>
      <c r="V1112" s="11"/>
      <c r="W1112" s="11"/>
      <c r="Y1112" s="185">
        <v>2267.64</v>
      </c>
      <c r="Z1112" s="185">
        <f t="shared" si="69"/>
        <v>3960.35</v>
      </c>
      <c r="AA1112" s="377"/>
      <c r="AB1112" s="185">
        <f t="shared" si="70"/>
        <v>1815.91</v>
      </c>
      <c r="AC1112" s="185">
        <v>2535.89</v>
      </c>
      <c r="AD1112" s="185"/>
      <c r="AE1112" s="4"/>
      <c r="AF1112" s="4"/>
    </row>
    <row r="1113" spans="1:32">
      <c r="A1113" s="56"/>
      <c r="B1113" s="11"/>
      <c r="C1113" s="11" t="s">
        <v>396</v>
      </c>
      <c r="D1113" s="11"/>
      <c r="E1113" s="11" t="s">
        <v>397</v>
      </c>
      <c r="F1113" s="11">
        <v>281105</v>
      </c>
      <c r="G1113" s="11"/>
      <c r="H1113" s="11"/>
      <c r="I1113" s="11"/>
      <c r="J1113" s="375">
        <v>54497.72999999996</v>
      </c>
      <c r="K1113" s="11"/>
      <c r="M1113" s="11">
        <v>218</v>
      </c>
      <c r="N1113" s="70"/>
      <c r="P1113" s="190">
        <f t="shared" si="67"/>
        <v>249.98958715596311</v>
      </c>
      <c r="Q1113" s="11"/>
      <c r="R1113" s="11"/>
      <c r="S1113" s="11"/>
      <c r="T1113" s="376">
        <f t="shared" si="68"/>
        <v>1289.4724770642201</v>
      </c>
      <c r="U1113" s="11"/>
      <c r="V1113" s="11"/>
      <c r="W1113" s="11"/>
      <c r="Y1113" s="185">
        <v>54497.72999999996</v>
      </c>
      <c r="Z1113" s="185">
        <f t="shared" si="69"/>
        <v>95178.32</v>
      </c>
      <c r="AA1113" s="377"/>
      <c r="AB1113" s="185">
        <f t="shared" si="70"/>
        <v>43641.37</v>
      </c>
      <c r="AC1113" s="185">
        <v>60944.63</v>
      </c>
      <c r="AD1113" s="185"/>
      <c r="AE1113" s="4"/>
      <c r="AF1113" s="4"/>
    </row>
    <row r="1114" spans="1:32">
      <c r="A1114" s="56"/>
      <c r="B1114" s="11"/>
      <c r="C1114" s="11" t="s">
        <v>398</v>
      </c>
      <c r="D1114" s="11"/>
      <c r="E1114" s="11" t="s">
        <v>118</v>
      </c>
      <c r="F1114" s="11">
        <v>921741</v>
      </c>
      <c r="G1114" s="11"/>
      <c r="H1114" s="11"/>
      <c r="I1114" s="11"/>
      <c r="J1114" s="375">
        <v>183789.38000000012</v>
      </c>
      <c r="K1114" s="11"/>
      <c r="M1114" s="11">
        <v>2135</v>
      </c>
      <c r="N1114" s="70"/>
      <c r="P1114" s="190">
        <f t="shared" si="67"/>
        <v>86.08401873536306</v>
      </c>
      <c r="Q1114" s="11"/>
      <c r="R1114" s="11"/>
      <c r="S1114" s="11"/>
      <c r="T1114" s="376">
        <f t="shared" si="68"/>
        <v>431.72880562060891</v>
      </c>
      <c r="U1114" s="11"/>
      <c r="V1114" s="11"/>
      <c r="W1114" s="11"/>
      <c r="Y1114" s="185">
        <v>183789.38000000012</v>
      </c>
      <c r="Z1114" s="185">
        <f t="shared" si="69"/>
        <v>320981.52</v>
      </c>
      <c r="AA1114" s="377"/>
      <c r="AB1114" s="185">
        <f t="shared" si="70"/>
        <v>147177.13</v>
      </c>
      <c r="AC1114" s="185">
        <v>205531.05</v>
      </c>
      <c r="AD1114" s="185"/>
      <c r="AE1114" s="4"/>
      <c r="AF1114" s="4"/>
    </row>
    <row r="1115" spans="1:32">
      <c r="A1115" s="56"/>
      <c r="B1115" s="11"/>
      <c r="C1115" s="11" t="s">
        <v>1451</v>
      </c>
      <c r="D1115" s="11"/>
      <c r="E1115" s="11" t="s">
        <v>163</v>
      </c>
      <c r="F1115" s="11">
        <v>350</v>
      </c>
      <c r="G1115" s="11"/>
      <c r="H1115" s="11"/>
      <c r="I1115" s="11"/>
      <c r="J1115" s="375">
        <v>70.44</v>
      </c>
      <c r="K1115" s="11"/>
      <c r="M1115" s="11">
        <v>1</v>
      </c>
      <c r="N1115" s="70"/>
      <c r="P1115" s="190">
        <f t="shared" si="67"/>
        <v>70.44</v>
      </c>
      <c r="Q1115" s="11"/>
      <c r="R1115" s="11"/>
      <c r="S1115" s="11"/>
      <c r="T1115" s="376">
        <f t="shared" si="68"/>
        <v>350</v>
      </c>
      <c r="U1115" s="11"/>
      <c r="V1115" s="11"/>
      <c r="W1115" s="11"/>
      <c r="Y1115" s="185">
        <v>70.44</v>
      </c>
      <c r="Z1115" s="185">
        <f t="shared" si="69"/>
        <v>123.02</v>
      </c>
      <c r="AA1115" s="377"/>
      <c r="AB1115" s="185">
        <f t="shared" si="70"/>
        <v>56.41</v>
      </c>
      <c r="AC1115" s="185">
        <v>78.77</v>
      </c>
      <c r="AD1115" s="185"/>
      <c r="AE1115" s="4"/>
      <c r="AF1115" s="4"/>
    </row>
    <row r="1116" spans="1:32">
      <c r="A1116" s="56"/>
      <c r="B1116" s="11"/>
      <c r="C1116" s="11" t="s">
        <v>399</v>
      </c>
      <c r="D1116" s="11"/>
      <c r="E1116" s="11" t="s">
        <v>157</v>
      </c>
      <c r="F1116" s="11">
        <v>519</v>
      </c>
      <c r="G1116" s="11"/>
      <c r="H1116" s="11"/>
      <c r="I1116" s="11"/>
      <c r="J1116" s="375">
        <v>102.31</v>
      </c>
      <c r="K1116" s="11"/>
      <c r="M1116" s="11">
        <v>1</v>
      </c>
      <c r="N1116" s="70"/>
      <c r="P1116" s="190">
        <f t="shared" si="67"/>
        <v>102.31</v>
      </c>
      <c r="Q1116" s="11"/>
      <c r="R1116" s="11"/>
      <c r="S1116" s="11"/>
      <c r="T1116" s="376">
        <f t="shared" si="68"/>
        <v>519</v>
      </c>
      <c r="U1116" s="11"/>
      <c r="V1116" s="11"/>
      <c r="W1116" s="11"/>
      <c r="Y1116" s="185">
        <v>102.31</v>
      </c>
      <c r="Z1116" s="185">
        <f t="shared" si="69"/>
        <v>178.68</v>
      </c>
      <c r="AA1116" s="377"/>
      <c r="AB1116" s="185">
        <f t="shared" si="70"/>
        <v>81.93</v>
      </c>
      <c r="AC1116" s="185">
        <v>114.41</v>
      </c>
      <c r="AD1116" s="185"/>
      <c r="AE1116" s="4"/>
      <c r="AF1116" s="4"/>
    </row>
    <row r="1117" spans="1:32">
      <c r="A1117" s="56"/>
      <c r="B1117" s="11"/>
      <c r="C1117" s="11" t="s">
        <v>399</v>
      </c>
      <c r="D1117" s="11"/>
      <c r="E1117" s="11" t="s">
        <v>1452</v>
      </c>
      <c r="F1117" s="11"/>
      <c r="G1117" s="11"/>
      <c r="H1117" s="11"/>
      <c r="I1117" s="11"/>
      <c r="J1117" s="375">
        <v>4.3</v>
      </c>
      <c r="K1117" s="11"/>
      <c r="M1117" s="11">
        <v>1</v>
      </c>
      <c r="N1117" s="70"/>
      <c r="P1117" s="190">
        <f t="shared" si="67"/>
        <v>4.3</v>
      </c>
      <c r="Q1117" s="11"/>
      <c r="R1117" s="11"/>
      <c r="S1117" s="11"/>
      <c r="T1117" s="376">
        <f t="shared" si="68"/>
        <v>0</v>
      </c>
      <c r="U1117" s="11"/>
      <c r="V1117" s="11"/>
      <c r="W1117" s="11"/>
      <c r="Y1117" s="185">
        <v>4.3</v>
      </c>
      <c r="Z1117" s="185">
        <f t="shared" si="69"/>
        <v>7.51</v>
      </c>
      <c r="AA1117" s="377"/>
      <c r="AB1117" s="185">
        <f t="shared" si="70"/>
        <v>3.44</v>
      </c>
      <c r="AC1117" s="185">
        <v>4.8099999999999996</v>
      </c>
      <c r="AD1117" s="185"/>
      <c r="AE1117" s="4"/>
      <c r="AF1117" s="4"/>
    </row>
    <row r="1118" spans="1:32">
      <c r="A1118" s="56"/>
      <c r="B1118" s="11"/>
      <c r="C1118" s="11" t="s">
        <v>399</v>
      </c>
      <c r="D1118" s="11"/>
      <c r="E1118" s="11" t="s">
        <v>212</v>
      </c>
      <c r="F1118" s="11">
        <v>5025097</v>
      </c>
      <c r="G1118" s="11"/>
      <c r="H1118" s="11"/>
      <c r="I1118" s="11"/>
      <c r="J1118" s="375">
        <v>926132.22999999695</v>
      </c>
      <c r="K1118" s="11"/>
      <c r="M1118" s="11">
        <v>10606</v>
      </c>
      <c r="N1118" s="70"/>
      <c r="P1118" s="190">
        <f t="shared" si="67"/>
        <v>87.321537808787198</v>
      </c>
      <c r="Q1118" s="11"/>
      <c r="R1118" s="11"/>
      <c r="S1118" s="11"/>
      <c r="T1118" s="376">
        <f t="shared" si="68"/>
        <v>473.79756741467094</v>
      </c>
      <c r="U1118" s="11"/>
      <c r="V1118" s="11"/>
      <c r="W1118" s="11"/>
      <c r="Y1118" s="185">
        <v>926132.22999999695</v>
      </c>
      <c r="Z1118" s="185">
        <f t="shared" si="69"/>
        <v>1617456.53</v>
      </c>
      <c r="AA1118" s="377"/>
      <c r="AB1118" s="185">
        <f t="shared" si="70"/>
        <v>741639.63</v>
      </c>
      <c r="AC1118" s="185">
        <v>1035690.59</v>
      </c>
      <c r="AD1118" s="185"/>
      <c r="AE1118" s="4"/>
      <c r="AF1118" s="4"/>
    </row>
    <row r="1119" spans="1:32">
      <c r="A1119" s="56"/>
      <c r="B1119" s="11"/>
      <c r="C1119" s="11" t="s">
        <v>399</v>
      </c>
      <c r="D1119" s="11"/>
      <c r="E1119" s="11" t="s">
        <v>400</v>
      </c>
      <c r="F1119" s="11">
        <v>1305</v>
      </c>
      <c r="G1119" s="11"/>
      <c r="H1119" s="11"/>
      <c r="I1119" s="11"/>
      <c r="J1119" s="375">
        <v>254.29</v>
      </c>
      <c r="K1119" s="11"/>
      <c r="M1119" s="11">
        <v>2</v>
      </c>
      <c r="N1119" s="70"/>
      <c r="P1119" s="190">
        <f t="shared" si="67"/>
        <v>127.145</v>
      </c>
      <c r="Q1119" s="11"/>
      <c r="R1119" s="11"/>
      <c r="S1119" s="11"/>
      <c r="T1119" s="376">
        <f t="shared" si="68"/>
        <v>652.5</v>
      </c>
      <c r="U1119" s="11"/>
      <c r="V1119" s="11"/>
      <c r="W1119" s="11"/>
      <c r="Y1119" s="185">
        <v>254.29</v>
      </c>
      <c r="Z1119" s="185">
        <f t="shared" si="69"/>
        <v>444.11</v>
      </c>
      <c r="AA1119" s="377"/>
      <c r="AB1119" s="185">
        <f t="shared" si="70"/>
        <v>203.63</v>
      </c>
      <c r="AC1119" s="185">
        <v>284.37</v>
      </c>
      <c r="AD1119" s="185"/>
      <c r="AE1119" s="4"/>
      <c r="AF1119" s="4"/>
    </row>
    <row r="1120" spans="1:32">
      <c r="A1120" s="56"/>
      <c r="B1120" s="11"/>
      <c r="C1120" s="11" t="s">
        <v>401</v>
      </c>
      <c r="D1120" s="11"/>
      <c r="E1120" s="11" t="s">
        <v>91</v>
      </c>
      <c r="F1120" s="11">
        <v>9690</v>
      </c>
      <c r="G1120" s="11"/>
      <c r="H1120" s="11"/>
      <c r="I1120" s="11"/>
      <c r="J1120" s="375">
        <v>1910.35</v>
      </c>
      <c r="K1120" s="11"/>
      <c r="M1120" s="11">
        <v>14</v>
      </c>
      <c r="N1120" s="70"/>
      <c r="P1120" s="190">
        <f t="shared" si="67"/>
        <v>136.45357142857142</v>
      </c>
      <c r="Q1120" s="11"/>
      <c r="R1120" s="11"/>
      <c r="S1120" s="11"/>
      <c r="T1120" s="376">
        <f t="shared" si="68"/>
        <v>692.14285714285711</v>
      </c>
      <c r="U1120" s="11"/>
      <c r="V1120" s="11"/>
      <c r="W1120" s="11"/>
      <c r="Y1120" s="185">
        <v>1910.35</v>
      </c>
      <c r="Z1120" s="185">
        <f t="shared" si="69"/>
        <v>3336.36</v>
      </c>
      <c r="AA1120" s="377"/>
      <c r="AB1120" s="185">
        <f t="shared" si="70"/>
        <v>1529.79</v>
      </c>
      <c r="AC1120" s="185">
        <v>2136.34</v>
      </c>
      <c r="AD1120" s="185"/>
      <c r="AE1120" s="4"/>
      <c r="AF1120" s="4"/>
    </row>
    <row r="1121" spans="1:32">
      <c r="A1121" s="56"/>
      <c r="B1121" s="11"/>
      <c r="C1121" s="11" t="s">
        <v>401</v>
      </c>
      <c r="D1121" s="11"/>
      <c r="E1121" s="11" t="s">
        <v>92</v>
      </c>
      <c r="F1121" s="11">
        <v>1041776</v>
      </c>
      <c r="G1121" s="11"/>
      <c r="H1121" s="11"/>
      <c r="I1121" s="11"/>
      <c r="J1121" s="375">
        <v>201298.85000000053</v>
      </c>
      <c r="K1121" s="11"/>
      <c r="M1121" s="11">
        <v>2835</v>
      </c>
      <c r="N1121" s="70"/>
      <c r="P1121" s="190">
        <f t="shared" si="67"/>
        <v>71.004885361552212</v>
      </c>
      <c r="Q1121" s="11"/>
      <c r="R1121" s="11"/>
      <c r="S1121" s="11"/>
      <c r="T1121" s="376">
        <f t="shared" si="68"/>
        <v>367.46948853615521</v>
      </c>
      <c r="U1121" s="11"/>
      <c r="V1121" s="11"/>
      <c r="W1121" s="11"/>
      <c r="Y1121" s="185">
        <v>201298.85000000053</v>
      </c>
      <c r="Z1121" s="185">
        <f t="shared" si="69"/>
        <v>351561.18</v>
      </c>
      <c r="AA1121" s="377"/>
      <c r="AB1121" s="185">
        <f t="shared" si="70"/>
        <v>161198.57999999999</v>
      </c>
      <c r="AC1121" s="185">
        <v>225111.83</v>
      </c>
      <c r="AD1121" s="185"/>
      <c r="AE1121" s="4"/>
      <c r="AF1121" s="4"/>
    </row>
    <row r="1122" spans="1:32">
      <c r="A1122" s="56"/>
      <c r="B1122" s="11"/>
      <c r="C1122" s="11" t="s">
        <v>401</v>
      </c>
      <c r="D1122" s="11"/>
      <c r="E1122" s="11" t="s">
        <v>195</v>
      </c>
      <c r="F1122" s="11">
        <v>1929</v>
      </c>
      <c r="G1122" s="11"/>
      <c r="H1122" s="11"/>
      <c r="I1122" s="11"/>
      <c r="J1122" s="375">
        <v>303.21999999999997</v>
      </c>
      <c r="K1122" s="11"/>
      <c r="M1122" s="11">
        <v>4</v>
      </c>
      <c r="N1122" s="70"/>
      <c r="P1122" s="190">
        <f t="shared" si="67"/>
        <v>75.804999999999993</v>
      </c>
      <c r="Q1122" s="11"/>
      <c r="R1122" s="11"/>
      <c r="S1122" s="11"/>
      <c r="T1122" s="376">
        <f t="shared" si="68"/>
        <v>482.25</v>
      </c>
      <c r="U1122" s="11"/>
      <c r="V1122" s="11"/>
      <c r="W1122" s="11"/>
      <c r="Y1122" s="185">
        <v>303.21999999999997</v>
      </c>
      <c r="Z1122" s="185">
        <f t="shared" si="69"/>
        <v>529.55999999999995</v>
      </c>
      <c r="AA1122" s="377"/>
      <c r="AB1122" s="185">
        <f t="shared" si="70"/>
        <v>242.82</v>
      </c>
      <c r="AC1122" s="185">
        <v>339.09</v>
      </c>
      <c r="AD1122" s="185"/>
      <c r="AE1122" s="4"/>
      <c r="AF1122" s="4"/>
    </row>
    <row r="1123" spans="1:32">
      <c r="A1123" s="56"/>
      <c r="B1123" s="11"/>
      <c r="C1123" s="11" t="s">
        <v>402</v>
      </c>
      <c r="D1123" s="11"/>
      <c r="E1123" s="11" t="s">
        <v>262</v>
      </c>
      <c r="F1123" s="11">
        <v>110674</v>
      </c>
      <c r="G1123" s="11"/>
      <c r="H1123" s="11"/>
      <c r="I1123" s="11"/>
      <c r="J1123" s="375">
        <v>20451.120000000014</v>
      </c>
      <c r="K1123" s="11"/>
      <c r="M1123" s="11">
        <v>237</v>
      </c>
      <c r="N1123" s="70"/>
      <c r="P1123" s="190">
        <f t="shared" si="67"/>
        <v>86.291645569620314</v>
      </c>
      <c r="Q1123" s="11"/>
      <c r="R1123" s="11"/>
      <c r="S1123" s="11"/>
      <c r="T1123" s="376">
        <f t="shared" si="68"/>
        <v>466.9789029535865</v>
      </c>
      <c r="U1123" s="11"/>
      <c r="V1123" s="11"/>
      <c r="W1123" s="11"/>
      <c r="Y1123" s="185">
        <v>20451.120000000014</v>
      </c>
      <c r="Z1123" s="185">
        <f t="shared" si="69"/>
        <v>35717.14</v>
      </c>
      <c r="AA1123" s="377"/>
      <c r="AB1123" s="185">
        <f t="shared" si="70"/>
        <v>16377.1</v>
      </c>
      <c r="AC1123" s="185">
        <v>22870.42</v>
      </c>
      <c r="AD1123" s="185"/>
      <c r="AE1123" s="4"/>
      <c r="AF1123" s="4"/>
    </row>
    <row r="1124" spans="1:32">
      <c r="A1124" s="56"/>
      <c r="B1124" s="11"/>
      <c r="C1124" s="11" t="s">
        <v>403</v>
      </c>
      <c r="D1124" s="11"/>
      <c r="E1124" s="11" t="s">
        <v>331</v>
      </c>
      <c r="F1124" s="11">
        <v>3049981</v>
      </c>
      <c r="G1124" s="11"/>
      <c r="H1124" s="11"/>
      <c r="I1124" s="11"/>
      <c r="J1124" s="375">
        <v>593421.39999999979</v>
      </c>
      <c r="K1124" s="11"/>
      <c r="M1124" s="11">
        <v>5410</v>
      </c>
      <c r="N1124" s="70"/>
      <c r="P1124" s="190">
        <f t="shared" si="67"/>
        <v>109.68972273567464</v>
      </c>
      <c r="Q1124" s="11"/>
      <c r="R1124" s="11"/>
      <c r="S1124" s="11"/>
      <c r="T1124" s="376">
        <f t="shared" si="68"/>
        <v>563.76728280961186</v>
      </c>
      <c r="U1124" s="11"/>
      <c r="V1124" s="11"/>
      <c r="W1124" s="11"/>
      <c r="Y1124" s="185">
        <v>593421.39999999979</v>
      </c>
      <c r="Z1124" s="185">
        <f t="shared" si="69"/>
        <v>1036389.07</v>
      </c>
      <c r="AA1124" s="377"/>
      <c r="AB1124" s="185">
        <f t="shared" si="70"/>
        <v>475207.33</v>
      </c>
      <c r="AC1124" s="185">
        <v>663621.17000000004</v>
      </c>
      <c r="AD1124" s="185"/>
      <c r="AE1124" s="4"/>
      <c r="AF1124" s="4"/>
    </row>
    <row r="1125" spans="1:32">
      <c r="A1125" s="56"/>
      <c r="B1125" s="11"/>
      <c r="C1125" s="11" t="s">
        <v>1453</v>
      </c>
      <c r="D1125" s="11"/>
      <c r="E1125" s="11" t="s">
        <v>266</v>
      </c>
      <c r="F1125" s="11">
        <v>1181</v>
      </c>
      <c r="G1125" s="11"/>
      <c r="H1125" s="11"/>
      <c r="I1125" s="11"/>
      <c r="J1125" s="375">
        <v>234.19</v>
      </c>
      <c r="K1125" s="11"/>
      <c r="M1125" s="11">
        <v>2</v>
      </c>
      <c r="N1125" s="70"/>
      <c r="P1125" s="190">
        <f t="shared" si="67"/>
        <v>117.095</v>
      </c>
      <c r="Q1125" s="11"/>
      <c r="R1125" s="11"/>
      <c r="S1125" s="11"/>
      <c r="T1125" s="376">
        <f t="shared" si="68"/>
        <v>590.5</v>
      </c>
      <c r="U1125" s="11"/>
      <c r="V1125" s="11"/>
      <c r="W1125" s="11"/>
      <c r="Y1125" s="185">
        <v>234.19</v>
      </c>
      <c r="Z1125" s="185">
        <f t="shared" si="69"/>
        <v>409</v>
      </c>
      <c r="AA1125" s="377"/>
      <c r="AB1125" s="185">
        <f t="shared" si="70"/>
        <v>187.54</v>
      </c>
      <c r="AC1125" s="185">
        <v>261.89</v>
      </c>
      <c r="AD1125" s="185"/>
      <c r="AE1125" s="4"/>
      <c r="AF1125" s="4"/>
    </row>
    <row r="1126" spans="1:32">
      <c r="A1126" s="56"/>
      <c r="B1126" s="11"/>
      <c r="C1126" s="11" t="s">
        <v>404</v>
      </c>
      <c r="D1126" s="11"/>
      <c r="E1126" s="11" t="s">
        <v>405</v>
      </c>
      <c r="F1126" s="11">
        <v>400774</v>
      </c>
      <c r="G1126" s="11"/>
      <c r="H1126" s="11"/>
      <c r="I1126" s="11"/>
      <c r="J1126" s="375">
        <v>77118.979999999967</v>
      </c>
      <c r="K1126" s="11"/>
      <c r="M1126" s="11">
        <v>495</v>
      </c>
      <c r="N1126" s="70"/>
      <c r="P1126" s="190">
        <f t="shared" si="67"/>
        <v>155.79591919191913</v>
      </c>
      <c r="Q1126" s="11"/>
      <c r="R1126" s="11"/>
      <c r="S1126" s="11"/>
      <c r="T1126" s="376">
        <f t="shared" si="68"/>
        <v>809.64444444444439</v>
      </c>
      <c r="U1126" s="11"/>
      <c r="V1126" s="11"/>
      <c r="W1126" s="11"/>
      <c r="Y1126" s="185">
        <v>77118.979999999967</v>
      </c>
      <c r="Z1126" s="185">
        <f t="shared" si="69"/>
        <v>134685.51999999999</v>
      </c>
      <c r="AA1126" s="377"/>
      <c r="AB1126" s="185">
        <f t="shared" si="70"/>
        <v>61756.29</v>
      </c>
      <c r="AC1126" s="185">
        <v>86241.9</v>
      </c>
      <c r="AD1126" s="185"/>
      <c r="AE1126" s="4"/>
      <c r="AF1126" s="4"/>
    </row>
    <row r="1127" spans="1:32">
      <c r="A1127" s="56"/>
      <c r="B1127" s="11"/>
      <c r="C1127" s="11" t="s">
        <v>737</v>
      </c>
      <c r="D1127" s="11"/>
      <c r="E1127" s="11" t="s">
        <v>195</v>
      </c>
      <c r="F1127" s="11">
        <v>174038</v>
      </c>
      <c r="G1127" s="11"/>
      <c r="H1127" s="11"/>
      <c r="I1127" s="11"/>
      <c r="J1127" s="375">
        <v>32690.15</v>
      </c>
      <c r="K1127" s="11"/>
      <c r="M1127" s="11">
        <v>404</v>
      </c>
      <c r="N1127" s="70"/>
      <c r="P1127" s="190">
        <f t="shared" si="67"/>
        <v>80.916212871287129</v>
      </c>
      <c r="Q1127" s="11"/>
      <c r="R1127" s="11"/>
      <c r="S1127" s="11"/>
      <c r="T1127" s="376">
        <f t="shared" si="68"/>
        <v>430.78712871287127</v>
      </c>
      <c r="U1127" s="11"/>
      <c r="V1127" s="11"/>
      <c r="W1127" s="11"/>
      <c r="Y1127" s="185">
        <v>32690.15</v>
      </c>
      <c r="Z1127" s="185">
        <f t="shared" si="69"/>
        <v>57092.17</v>
      </c>
      <c r="AA1127" s="377"/>
      <c r="AB1127" s="185">
        <f t="shared" si="70"/>
        <v>26178.02</v>
      </c>
      <c r="AC1127" s="185">
        <v>36557.29</v>
      </c>
      <c r="AD1127" s="185"/>
      <c r="AE1127" s="4"/>
      <c r="AF1127" s="4"/>
    </row>
    <row r="1128" spans="1:32">
      <c r="A1128" s="56"/>
      <c r="B1128" s="11"/>
      <c r="C1128" s="11" t="s">
        <v>489</v>
      </c>
      <c r="D1128" s="11"/>
      <c r="E1128" s="11" t="s">
        <v>327</v>
      </c>
      <c r="F1128" s="11">
        <v>7196</v>
      </c>
      <c r="G1128" s="11"/>
      <c r="H1128" s="11"/>
      <c r="I1128" s="11"/>
      <c r="J1128" s="375">
        <v>1439.2600000000002</v>
      </c>
      <c r="K1128" s="11"/>
      <c r="M1128" s="11">
        <v>6</v>
      </c>
      <c r="N1128" s="70"/>
      <c r="P1128" s="190">
        <f t="shared" si="67"/>
        <v>239.87666666666669</v>
      </c>
      <c r="Q1128" s="11"/>
      <c r="R1128" s="11"/>
      <c r="S1128" s="11"/>
      <c r="T1128" s="376">
        <f t="shared" si="68"/>
        <v>1199.3333333333333</v>
      </c>
      <c r="U1128" s="11"/>
      <c r="V1128" s="11"/>
      <c r="W1128" s="11"/>
      <c r="Y1128" s="185">
        <v>1439.2600000000002</v>
      </c>
      <c r="Z1128" s="185">
        <f t="shared" si="69"/>
        <v>2513.62</v>
      </c>
      <c r="AA1128" s="377"/>
      <c r="AB1128" s="185">
        <f t="shared" si="70"/>
        <v>1152.55</v>
      </c>
      <c r="AC1128" s="185">
        <v>1609.52</v>
      </c>
      <c r="AD1128" s="185"/>
      <c r="AE1128" s="4"/>
      <c r="AF1128" s="4"/>
    </row>
    <row r="1129" spans="1:32">
      <c r="A1129" s="56"/>
      <c r="B1129" s="11"/>
      <c r="C1129" s="11" t="s">
        <v>489</v>
      </c>
      <c r="D1129" s="11"/>
      <c r="E1129" s="11" t="s">
        <v>105</v>
      </c>
      <c r="F1129" s="11">
        <v>482</v>
      </c>
      <c r="G1129" s="11"/>
      <c r="H1129" s="11"/>
      <c r="I1129" s="11"/>
      <c r="J1129" s="375">
        <v>96.15</v>
      </c>
      <c r="K1129" s="11"/>
      <c r="M1129" s="11">
        <v>1</v>
      </c>
      <c r="N1129" s="70"/>
      <c r="P1129" s="190">
        <f t="shared" si="67"/>
        <v>96.15</v>
      </c>
      <c r="Q1129" s="11"/>
      <c r="R1129" s="11"/>
      <c r="S1129" s="11"/>
      <c r="T1129" s="376">
        <f t="shared" si="68"/>
        <v>482</v>
      </c>
      <c r="U1129" s="11"/>
      <c r="V1129" s="11"/>
      <c r="W1129" s="11"/>
      <c r="Y1129" s="185">
        <v>96.15</v>
      </c>
      <c r="Z1129" s="185">
        <f t="shared" si="69"/>
        <v>167.92</v>
      </c>
      <c r="AA1129" s="377"/>
      <c r="AB1129" s="185">
        <f t="shared" si="70"/>
        <v>77</v>
      </c>
      <c r="AC1129" s="185">
        <v>107.52</v>
      </c>
      <c r="AD1129" s="185"/>
      <c r="AE1129" s="4"/>
      <c r="AF1129" s="4"/>
    </row>
    <row r="1130" spans="1:32">
      <c r="A1130" s="56"/>
      <c r="B1130" s="11"/>
      <c r="C1130" s="11" t="s">
        <v>1454</v>
      </c>
      <c r="D1130" s="11"/>
      <c r="E1130" s="11" t="s">
        <v>327</v>
      </c>
      <c r="F1130" s="11">
        <v>762</v>
      </c>
      <c r="G1130" s="11"/>
      <c r="H1130" s="11"/>
      <c r="I1130" s="11"/>
      <c r="J1130" s="375">
        <v>149.44</v>
      </c>
      <c r="K1130" s="11"/>
      <c r="M1130" s="11">
        <v>1</v>
      </c>
      <c r="N1130" s="70"/>
      <c r="P1130" s="190">
        <f t="shared" si="67"/>
        <v>149.44</v>
      </c>
      <c r="Q1130" s="11"/>
      <c r="R1130" s="11"/>
      <c r="S1130" s="11"/>
      <c r="T1130" s="376">
        <f t="shared" si="68"/>
        <v>762</v>
      </c>
      <c r="U1130" s="11"/>
      <c r="V1130" s="11"/>
      <c r="W1130" s="11"/>
      <c r="Y1130" s="185">
        <v>149.44</v>
      </c>
      <c r="Z1130" s="185">
        <f t="shared" si="69"/>
        <v>260.99</v>
      </c>
      <c r="AA1130" s="377"/>
      <c r="AB1130" s="185">
        <f t="shared" si="70"/>
        <v>119.67</v>
      </c>
      <c r="AC1130" s="185">
        <v>167.12</v>
      </c>
      <c r="AD1130" s="185"/>
      <c r="AE1130" s="4"/>
      <c r="AF1130" s="4"/>
    </row>
    <row r="1131" spans="1:32">
      <c r="A1131" s="56"/>
      <c r="B1131" s="11"/>
      <c r="C1131" s="11" t="s">
        <v>406</v>
      </c>
      <c r="D1131" s="11"/>
      <c r="E1131" s="11" t="s">
        <v>143</v>
      </c>
      <c r="F1131" s="11">
        <v>799</v>
      </c>
      <c r="G1131" s="11"/>
      <c r="H1131" s="11"/>
      <c r="I1131" s="11"/>
      <c r="J1131" s="375">
        <v>75.94</v>
      </c>
      <c r="K1131" s="11"/>
      <c r="M1131" s="11">
        <v>1</v>
      </c>
      <c r="N1131" s="70"/>
      <c r="P1131" s="190">
        <f t="shared" si="67"/>
        <v>75.94</v>
      </c>
      <c r="Q1131" s="11"/>
      <c r="R1131" s="11"/>
      <c r="S1131" s="11"/>
      <c r="T1131" s="376">
        <f t="shared" si="68"/>
        <v>799</v>
      </c>
      <c r="U1131" s="11"/>
      <c r="V1131" s="11"/>
      <c r="W1131" s="11"/>
      <c r="Y1131" s="185">
        <v>75.94</v>
      </c>
      <c r="Z1131" s="185">
        <f t="shared" si="69"/>
        <v>132.63</v>
      </c>
      <c r="AA1131" s="377"/>
      <c r="AB1131" s="185">
        <f t="shared" si="70"/>
        <v>60.81</v>
      </c>
      <c r="AC1131" s="185">
        <v>84.92</v>
      </c>
      <c r="AD1131" s="185"/>
      <c r="AE1131" s="4"/>
      <c r="AF1131" s="4"/>
    </row>
    <row r="1132" spans="1:32">
      <c r="A1132" s="56"/>
      <c r="B1132" s="11"/>
      <c r="C1132" s="11" t="s">
        <v>406</v>
      </c>
      <c r="D1132" s="11"/>
      <c r="E1132" s="11" t="s">
        <v>407</v>
      </c>
      <c r="F1132" s="11">
        <v>233976</v>
      </c>
      <c r="G1132" s="11"/>
      <c r="H1132" s="11"/>
      <c r="I1132" s="11"/>
      <c r="J1132" s="375">
        <v>45755.580000000009</v>
      </c>
      <c r="K1132" s="11"/>
      <c r="M1132" s="11">
        <v>418</v>
      </c>
      <c r="N1132" s="70"/>
      <c r="P1132" s="190">
        <f t="shared" si="67"/>
        <v>109.46311004784691</v>
      </c>
      <c r="Q1132" s="11"/>
      <c r="R1132" s="11"/>
      <c r="S1132" s="11"/>
      <c r="T1132" s="376">
        <f t="shared" si="68"/>
        <v>559.7511961722488</v>
      </c>
      <c r="U1132" s="11"/>
      <c r="V1132" s="11"/>
      <c r="W1132" s="11"/>
      <c r="Y1132" s="185">
        <v>45755.580000000009</v>
      </c>
      <c r="Z1132" s="185">
        <f t="shared" si="69"/>
        <v>79910.47</v>
      </c>
      <c r="AA1132" s="377"/>
      <c r="AB1132" s="185">
        <f t="shared" si="70"/>
        <v>36640.720000000001</v>
      </c>
      <c r="AC1132" s="185">
        <v>51168.31</v>
      </c>
      <c r="AD1132" s="185"/>
      <c r="AE1132" s="4"/>
      <c r="AF1132" s="4"/>
    </row>
    <row r="1133" spans="1:32">
      <c r="A1133" s="56"/>
      <c r="B1133" s="11"/>
      <c r="C1133" s="11" t="s">
        <v>1455</v>
      </c>
      <c r="D1133" s="11"/>
      <c r="E1133" s="11" t="s">
        <v>266</v>
      </c>
      <c r="F1133" s="11">
        <v>185694</v>
      </c>
      <c r="G1133" s="11"/>
      <c r="H1133" s="11"/>
      <c r="I1133" s="11"/>
      <c r="J1133" s="375">
        <v>35672.28</v>
      </c>
      <c r="K1133" s="11"/>
      <c r="M1133" s="11">
        <v>207</v>
      </c>
      <c r="N1133" s="70"/>
      <c r="P1133" s="190">
        <f t="shared" si="67"/>
        <v>172.32985507246377</v>
      </c>
      <c r="Q1133" s="11"/>
      <c r="R1133" s="11"/>
      <c r="S1133" s="11"/>
      <c r="T1133" s="376">
        <f t="shared" si="68"/>
        <v>897.07246376811599</v>
      </c>
      <c r="U1133" s="11"/>
      <c r="V1133" s="11"/>
      <c r="W1133" s="11"/>
      <c r="Y1133" s="185">
        <v>35672.28</v>
      </c>
      <c r="Z1133" s="185">
        <f t="shared" si="69"/>
        <v>62300.35</v>
      </c>
      <c r="AA1133" s="377"/>
      <c r="AB1133" s="185">
        <f t="shared" si="70"/>
        <v>28566.09</v>
      </c>
      <c r="AC1133" s="185">
        <v>39892.19</v>
      </c>
      <c r="AD1133" s="185"/>
      <c r="AE1133" s="4"/>
      <c r="AF1133" s="4"/>
    </row>
    <row r="1134" spans="1:32">
      <c r="A1134" s="56"/>
      <c r="B1134" s="11"/>
      <c r="C1134" s="11" t="s">
        <v>1456</v>
      </c>
      <c r="D1134" s="11"/>
      <c r="E1134" s="11" t="s">
        <v>118</v>
      </c>
      <c r="F1134" s="11">
        <v>23606</v>
      </c>
      <c r="G1134" s="11"/>
      <c r="H1134" s="11"/>
      <c r="I1134" s="11"/>
      <c r="J1134" s="375">
        <v>4790.2499999999991</v>
      </c>
      <c r="K1134" s="11"/>
      <c r="M1134" s="11">
        <v>47</v>
      </c>
      <c r="N1134" s="70"/>
      <c r="P1134" s="190">
        <f t="shared" si="67"/>
        <v>101.92021276595743</v>
      </c>
      <c r="Q1134" s="11"/>
      <c r="R1134" s="11"/>
      <c r="S1134" s="11"/>
      <c r="T1134" s="376">
        <f t="shared" si="68"/>
        <v>502.25531914893617</v>
      </c>
      <c r="U1134" s="11"/>
      <c r="V1134" s="11"/>
      <c r="W1134" s="11"/>
      <c r="Y1134" s="185">
        <v>4790.2499999999991</v>
      </c>
      <c r="Z1134" s="185">
        <f t="shared" si="69"/>
        <v>8366</v>
      </c>
      <c r="AA1134" s="377"/>
      <c r="AB1134" s="185">
        <f t="shared" si="70"/>
        <v>3836</v>
      </c>
      <c r="AC1134" s="185">
        <v>5356.92</v>
      </c>
      <c r="AD1134" s="185"/>
      <c r="AE1134" s="4"/>
      <c r="AF1134" s="4"/>
    </row>
    <row r="1135" spans="1:32">
      <c r="A1135" s="56"/>
      <c r="B1135" s="11"/>
      <c r="C1135" s="11" t="s">
        <v>1457</v>
      </c>
      <c r="D1135" s="11"/>
      <c r="E1135" s="11" t="s">
        <v>119</v>
      </c>
      <c r="F1135" s="11">
        <v>-863</v>
      </c>
      <c r="G1135" s="11"/>
      <c r="H1135" s="11"/>
      <c r="I1135" s="11"/>
      <c r="J1135" s="375">
        <v>-168.17</v>
      </c>
      <c r="K1135" s="11"/>
      <c r="M1135" s="11">
        <v>1</v>
      </c>
      <c r="N1135" s="70"/>
      <c r="P1135" s="190">
        <f t="shared" si="67"/>
        <v>-168.17</v>
      </c>
      <c r="Q1135" s="11"/>
      <c r="R1135" s="11"/>
      <c r="S1135" s="11"/>
      <c r="T1135" s="376">
        <f t="shared" si="68"/>
        <v>-863</v>
      </c>
      <c r="U1135" s="11"/>
      <c r="V1135" s="11"/>
      <c r="W1135" s="11"/>
      <c r="Y1135" s="185">
        <v>-168.17</v>
      </c>
      <c r="Z1135" s="185">
        <f t="shared" si="69"/>
        <v>-293.7</v>
      </c>
      <c r="AA1135" s="377"/>
      <c r="AB1135" s="185">
        <f t="shared" si="70"/>
        <v>-134.66999999999999</v>
      </c>
      <c r="AC1135" s="185">
        <v>-188.06</v>
      </c>
      <c r="AD1135" s="185"/>
      <c r="AE1135" s="4"/>
      <c r="AF1135" s="4"/>
    </row>
    <row r="1136" spans="1:32">
      <c r="A1136" s="56"/>
      <c r="B1136" s="11"/>
      <c r="C1136" s="11" t="s">
        <v>409</v>
      </c>
      <c r="D1136" s="11"/>
      <c r="E1136" s="11" t="s">
        <v>159</v>
      </c>
      <c r="F1136" s="11">
        <v>38298</v>
      </c>
      <c r="G1136" s="11"/>
      <c r="H1136" s="11"/>
      <c r="I1136" s="11"/>
      <c r="J1136" s="375">
        <v>6939</v>
      </c>
      <c r="K1136" s="11"/>
      <c r="M1136" s="11">
        <v>60</v>
      </c>
      <c r="N1136" s="70"/>
      <c r="P1136" s="190">
        <f t="shared" si="67"/>
        <v>115.65</v>
      </c>
      <c r="Q1136" s="11"/>
      <c r="R1136" s="11"/>
      <c r="S1136" s="11"/>
      <c r="T1136" s="376">
        <f t="shared" si="68"/>
        <v>638.29999999999995</v>
      </c>
      <c r="U1136" s="11"/>
      <c r="V1136" s="11"/>
      <c r="W1136" s="11"/>
      <c r="Y1136" s="185">
        <v>6939</v>
      </c>
      <c r="Z1136" s="185">
        <f t="shared" si="69"/>
        <v>12118.71</v>
      </c>
      <c r="AA1136" s="377"/>
      <c r="AB1136" s="185">
        <f t="shared" si="70"/>
        <v>5556.7</v>
      </c>
      <c r="AC1136" s="185">
        <v>7759.86</v>
      </c>
      <c r="AD1136" s="185"/>
      <c r="AE1136" s="4"/>
      <c r="AF1136" s="4"/>
    </row>
    <row r="1137" spans="1:32">
      <c r="A1137" s="56"/>
      <c r="B1137" s="11"/>
      <c r="C1137" s="11" t="s">
        <v>410</v>
      </c>
      <c r="D1137" s="11"/>
      <c r="E1137" s="11" t="s">
        <v>125</v>
      </c>
      <c r="F1137" s="11">
        <v>53738</v>
      </c>
      <c r="G1137" s="11"/>
      <c r="H1137" s="11"/>
      <c r="I1137" s="11"/>
      <c r="J1137" s="375">
        <v>10382.77</v>
      </c>
      <c r="K1137" s="11"/>
      <c r="M1137" s="11">
        <v>73</v>
      </c>
      <c r="N1137" s="70"/>
      <c r="P1137" s="190">
        <f t="shared" si="67"/>
        <v>142.22972602739728</v>
      </c>
      <c r="Q1137" s="11"/>
      <c r="R1137" s="11"/>
      <c r="S1137" s="11"/>
      <c r="T1137" s="376">
        <f t="shared" si="68"/>
        <v>736.13698630136992</v>
      </c>
      <c r="U1137" s="11"/>
      <c r="V1137" s="11"/>
      <c r="W1137" s="11"/>
      <c r="Y1137" s="185">
        <v>10382.77</v>
      </c>
      <c r="Z1137" s="185">
        <f t="shared" si="69"/>
        <v>18133.13</v>
      </c>
      <c r="AA1137" s="377"/>
      <c r="AB1137" s="185">
        <f t="shared" si="70"/>
        <v>8314.44</v>
      </c>
      <c r="AC1137" s="185">
        <v>11611.02</v>
      </c>
      <c r="AD1137" s="185"/>
      <c r="AE1137" s="4"/>
      <c r="AF1137" s="4"/>
    </row>
    <row r="1138" spans="1:32">
      <c r="A1138" s="56"/>
      <c r="B1138" s="11"/>
      <c r="C1138" s="11" t="s">
        <v>411</v>
      </c>
      <c r="D1138" s="11"/>
      <c r="E1138" s="11" t="s">
        <v>111</v>
      </c>
      <c r="F1138" s="11">
        <v>481077</v>
      </c>
      <c r="G1138" s="11"/>
      <c r="H1138" s="11"/>
      <c r="I1138" s="11"/>
      <c r="J1138" s="375">
        <v>93269.750000000116</v>
      </c>
      <c r="K1138" s="11"/>
      <c r="M1138" s="11">
        <v>674</v>
      </c>
      <c r="N1138" s="70"/>
      <c r="P1138" s="190">
        <f t="shared" si="67"/>
        <v>138.38241839762628</v>
      </c>
      <c r="Q1138" s="11"/>
      <c r="R1138" s="11"/>
      <c r="S1138" s="11"/>
      <c r="T1138" s="376">
        <f t="shared" si="68"/>
        <v>713.76409495548967</v>
      </c>
      <c r="U1138" s="11"/>
      <c r="V1138" s="11"/>
      <c r="W1138" s="11"/>
      <c r="Y1138" s="185">
        <v>93269.750000000116</v>
      </c>
      <c r="Z1138" s="185">
        <f t="shared" si="69"/>
        <v>162892.25</v>
      </c>
      <c r="AA1138" s="377"/>
      <c r="AB1138" s="185">
        <f t="shared" si="70"/>
        <v>74689.7</v>
      </c>
      <c r="AC1138" s="185">
        <v>104303.25</v>
      </c>
      <c r="AD1138" s="185"/>
      <c r="AE1138" s="4"/>
      <c r="AF1138" s="4"/>
    </row>
    <row r="1139" spans="1:32">
      <c r="A1139" s="56"/>
      <c r="B1139" s="11"/>
      <c r="C1139" s="11" t="s">
        <v>412</v>
      </c>
      <c r="D1139" s="11"/>
      <c r="E1139" s="11" t="s">
        <v>111</v>
      </c>
      <c r="F1139" s="11">
        <v>829</v>
      </c>
      <c r="G1139" s="11"/>
      <c r="H1139" s="11"/>
      <c r="I1139" s="11"/>
      <c r="J1139" s="375">
        <v>163.47999999999999</v>
      </c>
      <c r="K1139" s="11"/>
      <c r="M1139" s="11">
        <v>1</v>
      </c>
      <c r="N1139" s="70"/>
      <c r="P1139" s="190">
        <f t="shared" si="67"/>
        <v>163.47999999999999</v>
      </c>
      <c r="Q1139" s="11"/>
      <c r="R1139" s="11"/>
      <c r="S1139" s="11"/>
      <c r="T1139" s="376">
        <f t="shared" si="68"/>
        <v>829</v>
      </c>
      <c r="U1139" s="11"/>
      <c r="V1139" s="11"/>
      <c r="W1139" s="11"/>
      <c r="Y1139" s="185">
        <v>163.47999999999999</v>
      </c>
      <c r="Z1139" s="185">
        <f t="shared" si="69"/>
        <v>285.51</v>
      </c>
      <c r="AA1139" s="377"/>
      <c r="AB1139" s="185">
        <f t="shared" si="70"/>
        <v>130.91</v>
      </c>
      <c r="AC1139" s="185">
        <v>182.82</v>
      </c>
      <c r="AD1139" s="185"/>
      <c r="AE1139" s="4"/>
      <c r="AF1139" s="4"/>
    </row>
    <row r="1140" spans="1:32">
      <c r="A1140" s="56"/>
      <c r="B1140" s="11"/>
      <c r="C1140" s="11" t="s">
        <v>412</v>
      </c>
      <c r="D1140" s="11"/>
      <c r="E1140" s="11" t="s">
        <v>413</v>
      </c>
      <c r="F1140" s="11">
        <v>2468962</v>
      </c>
      <c r="G1140" s="11"/>
      <c r="H1140" s="11"/>
      <c r="I1140" s="11"/>
      <c r="J1140" s="375">
        <v>491549.82000000053</v>
      </c>
      <c r="K1140" s="11"/>
      <c r="M1140" s="11">
        <v>3146</v>
      </c>
      <c r="N1140" s="70"/>
      <c r="P1140" s="190">
        <f t="shared" si="67"/>
        <v>156.24596948506056</v>
      </c>
      <c r="Q1140" s="11"/>
      <c r="R1140" s="11"/>
      <c r="S1140" s="11"/>
      <c r="T1140" s="376">
        <f t="shared" si="68"/>
        <v>784.79402415766049</v>
      </c>
      <c r="U1140" s="11"/>
      <c r="V1140" s="11"/>
      <c r="W1140" s="11"/>
      <c r="Y1140" s="185">
        <v>491549.82000000053</v>
      </c>
      <c r="Z1140" s="185">
        <f t="shared" si="69"/>
        <v>858474.03</v>
      </c>
      <c r="AA1140" s="377"/>
      <c r="AB1140" s="185">
        <f t="shared" si="70"/>
        <v>393629.35</v>
      </c>
      <c r="AC1140" s="185">
        <v>549698.53</v>
      </c>
      <c r="AD1140" s="185"/>
      <c r="AE1140" s="4"/>
      <c r="AF1140" s="4"/>
    </row>
    <row r="1141" spans="1:32">
      <c r="A1141" s="56"/>
      <c r="B1141" s="11"/>
      <c r="C1141" s="11" t="s">
        <v>540</v>
      </c>
      <c r="D1141" s="11"/>
      <c r="E1141" s="11" t="s">
        <v>136</v>
      </c>
      <c r="F1141" s="11">
        <v>181899</v>
      </c>
      <c r="G1141" s="11"/>
      <c r="H1141" s="11"/>
      <c r="I1141" s="11"/>
      <c r="J1141" s="375">
        <v>34192.13999999997</v>
      </c>
      <c r="K1141" s="11"/>
      <c r="M1141" s="11">
        <v>323</v>
      </c>
      <c r="N1141" s="70"/>
      <c r="P1141" s="190">
        <f t="shared" si="67"/>
        <v>105.8580185758513</v>
      </c>
      <c r="Q1141" s="11"/>
      <c r="R1141" s="11"/>
      <c r="S1141" s="11"/>
      <c r="T1141" s="376">
        <f t="shared" si="68"/>
        <v>563.15479876160987</v>
      </c>
      <c r="U1141" s="11"/>
      <c r="V1141" s="11"/>
      <c r="W1141" s="11"/>
      <c r="Y1141" s="185">
        <v>34192.13999999997</v>
      </c>
      <c r="Z1141" s="185">
        <f t="shared" si="69"/>
        <v>59715.34</v>
      </c>
      <c r="AA1141" s="377"/>
      <c r="AB1141" s="185">
        <f t="shared" si="70"/>
        <v>27380.799999999999</v>
      </c>
      <c r="AC1141" s="185">
        <v>38236.959999999999</v>
      </c>
      <c r="AD1141" s="185"/>
      <c r="AE1141" s="4"/>
      <c r="AF1141" s="4"/>
    </row>
    <row r="1142" spans="1:32">
      <c r="A1142" s="56"/>
      <c r="B1142" s="11"/>
      <c r="C1142" s="11" t="s">
        <v>415</v>
      </c>
      <c r="D1142" s="11"/>
      <c r="E1142" s="11" t="s">
        <v>416</v>
      </c>
      <c r="F1142" s="11">
        <v>1338365</v>
      </c>
      <c r="G1142" s="11"/>
      <c r="H1142" s="11"/>
      <c r="I1142" s="11"/>
      <c r="J1142" s="375">
        <v>254984.26000000018</v>
      </c>
      <c r="K1142" s="11"/>
      <c r="M1142" s="11">
        <v>2767</v>
      </c>
      <c r="N1142" s="70"/>
      <c r="P1142" s="190">
        <f t="shared" si="67"/>
        <v>92.151882905674086</v>
      </c>
      <c r="Q1142" s="11"/>
      <c r="R1142" s="11"/>
      <c r="S1142" s="11"/>
      <c r="T1142" s="376">
        <f t="shared" si="68"/>
        <v>483.6881098662812</v>
      </c>
      <c r="U1142" s="11"/>
      <c r="V1142" s="11"/>
      <c r="W1142" s="11"/>
      <c r="Y1142" s="185">
        <v>254984.26000000018</v>
      </c>
      <c r="Z1142" s="185">
        <f t="shared" si="69"/>
        <v>445320.81</v>
      </c>
      <c r="AA1142" s="377"/>
      <c r="AB1142" s="185">
        <f t="shared" si="70"/>
        <v>204189.45</v>
      </c>
      <c r="AC1142" s="185">
        <v>285148.05</v>
      </c>
      <c r="AD1142" s="185"/>
      <c r="AE1142" s="4"/>
      <c r="AF1142" s="4"/>
    </row>
    <row r="1143" spans="1:32">
      <c r="A1143" s="56"/>
      <c r="B1143" s="11"/>
      <c r="C1143" s="11" t="s">
        <v>478</v>
      </c>
      <c r="D1143" s="11"/>
      <c r="E1143" s="11" t="s">
        <v>390</v>
      </c>
      <c r="F1143" s="11">
        <v>1381</v>
      </c>
      <c r="G1143" s="11"/>
      <c r="H1143" s="11"/>
      <c r="I1143" s="11"/>
      <c r="J1143" s="375">
        <v>277.83999999999997</v>
      </c>
      <c r="K1143" s="11"/>
      <c r="M1143" s="11">
        <v>3</v>
      </c>
      <c r="N1143" s="70"/>
      <c r="P1143" s="190">
        <f t="shared" si="67"/>
        <v>92.61333333333333</v>
      </c>
      <c r="Q1143" s="11"/>
      <c r="R1143" s="11"/>
      <c r="S1143" s="11"/>
      <c r="T1143" s="376">
        <f t="shared" si="68"/>
        <v>460.33333333333331</v>
      </c>
      <c r="U1143" s="11"/>
      <c r="V1143" s="11"/>
      <c r="W1143" s="11"/>
      <c r="Y1143" s="185">
        <v>277.83999999999997</v>
      </c>
      <c r="Z1143" s="185">
        <f t="shared" si="69"/>
        <v>485.24</v>
      </c>
      <c r="AA1143" s="377"/>
      <c r="AB1143" s="185">
        <f t="shared" si="70"/>
        <v>222.49</v>
      </c>
      <c r="AC1143" s="185">
        <v>310.70999999999998</v>
      </c>
      <c r="AD1143" s="185"/>
      <c r="AE1143" s="4"/>
      <c r="AF1143" s="4"/>
    </row>
    <row r="1144" spans="1:32">
      <c r="A1144" s="56"/>
      <c r="B1144" s="11"/>
      <c r="C1144" s="11" t="s">
        <v>478</v>
      </c>
      <c r="D1144" s="11"/>
      <c r="E1144" s="11" t="s">
        <v>479</v>
      </c>
      <c r="F1144" s="11">
        <v>198510</v>
      </c>
      <c r="G1144" s="11"/>
      <c r="H1144" s="11"/>
      <c r="I1144" s="11"/>
      <c r="J1144" s="375">
        <v>39583.340000000018</v>
      </c>
      <c r="K1144" s="11"/>
      <c r="M1144" s="11">
        <v>421</v>
      </c>
      <c r="N1144" s="70"/>
      <c r="P1144" s="190">
        <f t="shared" si="67"/>
        <v>94.022185273159195</v>
      </c>
      <c r="Q1144" s="11"/>
      <c r="R1144" s="11"/>
      <c r="S1144" s="11"/>
      <c r="T1144" s="376">
        <f t="shared" si="68"/>
        <v>471.52019002375295</v>
      </c>
      <c r="U1144" s="11"/>
      <c r="V1144" s="11"/>
      <c r="W1144" s="11"/>
      <c r="Y1144" s="185">
        <v>39583.340000000018</v>
      </c>
      <c r="Z1144" s="185">
        <f t="shared" si="69"/>
        <v>69130.880000000005</v>
      </c>
      <c r="AA1144" s="377"/>
      <c r="AB1144" s="185">
        <f t="shared" si="70"/>
        <v>31698.04</v>
      </c>
      <c r="AC1144" s="185">
        <v>44265.919999999998</v>
      </c>
      <c r="AD1144" s="185"/>
      <c r="AE1144" s="4"/>
      <c r="AF1144" s="4"/>
    </row>
    <row r="1145" spans="1:32">
      <c r="A1145" s="56"/>
      <c r="B1145" s="11"/>
      <c r="C1145" s="11" t="s">
        <v>417</v>
      </c>
      <c r="D1145" s="11"/>
      <c r="E1145" s="11" t="s">
        <v>118</v>
      </c>
      <c r="F1145" s="11">
        <v>1369619</v>
      </c>
      <c r="G1145" s="11"/>
      <c r="H1145" s="11"/>
      <c r="I1145" s="11"/>
      <c r="J1145" s="375">
        <v>273553.99999999977</v>
      </c>
      <c r="K1145" s="11"/>
      <c r="M1145" s="11">
        <v>2477</v>
      </c>
      <c r="N1145" s="70"/>
      <c r="P1145" s="190">
        <f t="shared" si="67"/>
        <v>110.43762616067815</v>
      </c>
      <c r="Q1145" s="11"/>
      <c r="R1145" s="11"/>
      <c r="S1145" s="11"/>
      <c r="T1145" s="376">
        <f t="shared" si="68"/>
        <v>552.93459830440054</v>
      </c>
      <c r="U1145" s="11"/>
      <c r="V1145" s="11"/>
      <c r="W1145" s="11"/>
      <c r="Y1145" s="185">
        <v>273553.99999999977</v>
      </c>
      <c r="Z1145" s="185">
        <f t="shared" si="69"/>
        <v>477752.19</v>
      </c>
      <c r="AA1145" s="377"/>
      <c r="AB1145" s="185">
        <f t="shared" si="70"/>
        <v>219059.96</v>
      </c>
      <c r="AC1145" s="185">
        <v>305914.53000000003</v>
      </c>
      <c r="AD1145" s="185"/>
      <c r="AE1145" s="4"/>
      <c r="AF1145" s="4"/>
    </row>
    <row r="1146" spans="1:32">
      <c r="A1146" s="56"/>
      <c r="B1146" s="11"/>
      <c r="C1146" s="11" t="s">
        <v>418</v>
      </c>
      <c r="D1146" s="11"/>
      <c r="E1146" s="11" t="s">
        <v>143</v>
      </c>
      <c r="F1146" s="11">
        <v>541234</v>
      </c>
      <c r="G1146" s="11"/>
      <c r="H1146" s="11"/>
      <c r="I1146" s="11"/>
      <c r="J1146" s="375">
        <v>105767.87000000001</v>
      </c>
      <c r="K1146" s="11"/>
      <c r="M1146" s="11">
        <v>688</v>
      </c>
      <c r="N1146" s="70"/>
      <c r="P1146" s="190">
        <f t="shared" si="67"/>
        <v>153.73236918604653</v>
      </c>
      <c r="Q1146" s="11"/>
      <c r="R1146" s="11"/>
      <c r="S1146" s="11"/>
      <c r="T1146" s="376">
        <f t="shared" si="68"/>
        <v>786.67732558139539</v>
      </c>
      <c r="U1146" s="11"/>
      <c r="V1146" s="11"/>
      <c r="W1146" s="11"/>
      <c r="Y1146" s="185">
        <v>105767.87000000001</v>
      </c>
      <c r="Z1146" s="185">
        <f t="shared" si="69"/>
        <v>184719.77</v>
      </c>
      <c r="AA1146" s="377"/>
      <c r="AB1146" s="185">
        <f t="shared" si="70"/>
        <v>84698.1</v>
      </c>
      <c r="AC1146" s="185">
        <v>118279.86</v>
      </c>
      <c r="AD1146" s="185"/>
      <c r="AE1146" s="4"/>
      <c r="AF1146" s="4"/>
    </row>
    <row r="1147" spans="1:32">
      <c r="A1147" s="56"/>
      <c r="B1147" s="11"/>
      <c r="C1147" s="11" t="s">
        <v>419</v>
      </c>
      <c r="D1147" s="11"/>
      <c r="E1147" s="11" t="s">
        <v>107</v>
      </c>
      <c r="F1147" s="11">
        <v>895</v>
      </c>
      <c r="G1147" s="11"/>
      <c r="H1147" s="11"/>
      <c r="I1147" s="11"/>
      <c r="J1147" s="375">
        <v>179.69</v>
      </c>
      <c r="K1147" s="11"/>
      <c r="M1147" s="11">
        <v>2</v>
      </c>
      <c r="N1147" s="70"/>
      <c r="P1147" s="190">
        <f t="shared" si="67"/>
        <v>89.844999999999999</v>
      </c>
      <c r="Q1147" s="11"/>
      <c r="R1147" s="11"/>
      <c r="S1147" s="11"/>
      <c r="T1147" s="376">
        <f t="shared" si="68"/>
        <v>447.5</v>
      </c>
      <c r="U1147" s="11"/>
      <c r="V1147" s="11"/>
      <c r="W1147" s="11"/>
      <c r="Y1147" s="185">
        <v>179.69</v>
      </c>
      <c r="Z1147" s="185">
        <f t="shared" si="69"/>
        <v>313.82</v>
      </c>
      <c r="AA1147" s="377"/>
      <c r="AB1147" s="185">
        <f t="shared" si="70"/>
        <v>143.88999999999999</v>
      </c>
      <c r="AC1147" s="185">
        <v>200.95</v>
      </c>
      <c r="AD1147" s="185"/>
      <c r="AE1147" s="4"/>
      <c r="AF1147" s="4"/>
    </row>
    <row r="1148" spans="1:32">
      <c r="A1148" s="56"/>
      <c r="B1148" s="11"/>
      <c r="C1148" s="11" t="s">
        <v>419</v>
      </c>
      <c r="D1148" s="11"/>
      <c r="E1148" s="11" t="s">
        <v>350</v>
      </c>
      <c r="F1148" s="11">
        <v>751</v>
      </c>
      <c r="G1148" s="11"/>
      <c r="H1148" s="11"/>
      <c r="I1148" s="11"/>
      <c r="J1148" s="375">
        <v>147.97999999999999</v>
      </c>
      <c r="K1148" s="11"/>
      <c r="M1148" s="11">
        <v>1</v>
      </c>
      <c r="N1148" s="70"/>
      <c r="P1148" s="190">
        <f t="shared" si="67"/>
        <v>147.97999999999999</v>
      </c>
      <c r="Q1148" s="11"/>
      <c r="R1148" s="11"/>
      <c r="S1148" s="11"/>
      <c r="T1148" s="376">
        <f t="shared" si="68"/>
        <v>751</v>
      </c>
      <c r="U1148" s="11"/>
      <c r="V1148" s="11"/>
      <c r="W1148" s="11"/>
      <c r="Y1148" s="185">
        <v>147.97999999999999</v>
      </c>
      <c r="Z1148" s="185">
        <f t="shared" si="69"/>
        <v>258.44</v>
      </c>
      <c r="AA1148" s="377"/>
      <c r="AB1148" s="185">
        <f t="shared" si="70"/>
        <v>118.5</v>
      </c>
      <c r="AC1148" s="185">
        <v>165.49</v>
      </c>
      <c r="AD1148" s="185"/>
      <c r="AE1148" s="4"/>
      <c r="AF1148" s="4"/>
    </row>
    <row r="1149" spans="1:32">
      <c r="A1149" s="56"/>
      <c r="B1149" s="11"/>
      <c r="C1149" s="11" t="s">
        <v>419</v>
      </c>
      <c r="D1149" s="11"/>
      <c r="E1149" s="11" t="s">
        <v>153</v>
      </c>
      <c r="F1149" s="11">
        <v>585</v>
      </c>
      <c r="G1149" s="11"/>
      <c r="H1149" s="11"/>
      <c r="I1149" s="11"/>
      <c r="J1149" s="375">
        <v>115.25</v>
      </c>
      <c r="K1149" s="11"/>
      <c r="M1149" s="11">
        <v>1</v>
      </c>
      <c r="N1149" s="70"/>
      <c r="P1149" s="190">
        <f t="shared" si="67"/>
        <v>115.25</v>
      </c>
      <c r="Q1149" s="11"/>
      <c r="R1149" s="11"/>
      <c r="S1149" s="11"/>
      <c r="T1149" s="376">
        <f t="shared" si="68"/>
        <v>585</v>
      </c>
      <c r="U1149" s="11"/>
      <c r="V1149" s="11"/>
      <c r="W1149" s="11"/>
      <c r="Y1149" s="185">
        <v>115.25</v>
      </c>
      <c r="Z1149" s="185">
        <f t="shared" si="69"/>
        <v>201.28</v>
      </c>
      <c r="AA1149" s="377"/>
      <c r="AB1149" s="185">
        <f t="shared" si="70"/>
        <v>92.29</v>
      </c>
      <c r="AC1149" s="185">
        <v>128.88</v>
      </c>
      <c r="AD1149" s="185"/>
      <c r="AE1149" s="4"/>
      <c r="AF1149" s="4"/>
    </row>
    <row r="1150" spans="1:32">
      <c r="A1150" s="56"/>
      <c r="B1150" s="11"/>
      <c r="C1150" s="11" t="s">
        <v>419</v>
      </c>
      <c r="D1150" s="11"/>
      <c r="E1150" s="11" t="s">
        <v>116</v>
      </c>
      <c r="F1150" s="11">
        <v>607</v>
      </c>
      <c r="G1150" s="11"/>
      <c r="H1150" s="11"/>
      <c r="I1150" s="11"/>
      <c r="J1150" s="375">
        <v>119.34</v>
      </c>
      <c r="K1150" s="11"/>
      <c r="M1150" s="11">
        <v>1</v>
      </c>
      <c r="N1150" s="70"/>
      <c r="P1150" s="190">
        <f t="shared" ref="P1150:P1213" si="71">J1150/M1150</f>
        <v>119.34</v>
      </c>
      <c r="Q1150" s="11"/>
      <c r="R1150" s="11"/>
      <c r="S1150" s="11"/>
      <c r="T1150" s="376">
        <f t="shared" si="68"/>
        <v>607</v>
      </c>
      <c r="U1150" s="11"/>
      <c r="V1150" s="11"/>
      <c r="W1150" s="11"/>
      <c r="Y1150" s="185">
        <v>119.34</v>
      </c>
      <c r="Z1150" s="185">
        <f t="shared" si="69"/>
        <v>208.42</v>
      </c>
      <c r="AA1150" s="377"/>
      <c r="AB1150" s="185">
        <f t="shared" si="70"/>
        <v>95.57</v>
      </c>
      <c r="AC1150" s="185">
        <v>133.46</v>
      </c>
      <c r="AD1150" s="185"/>
      <c r="AE1150" s="4"/>
      <c r="AF1150" s="4"/>
    </row>
    <row r="1151" spans="1:32">
      <c r="A1151" s="56"/>
      <c r="B1151" s="11"/>
      <c r="C1151" s="11" t="s">
        <v>419</v>
      </c>
      <c r="D1151" s="11"/>
      <c r="E1151" s="11" t="s">
        <v>105</v>
      </c>
      <c r="F1151" s="11">
        <v>4753659</v>
      </c>
      <c r="G1151" s="11"/>
      <c r="H1151" s="11"/>
      <c r="I1151" s="11"/>
      <c r="J1151" s="375">
        <v>908717.96999999636</v>
      </c>
      <c r="K1151" s="11"/>
      <c r="M1151" s="11">
        <v>7496</v>
      </c>
      <c r="N1151" s="70"/>
      <c r="P1151" s="190">
        <f t="shared" si="71"/>
        <v>121.22705042689385</v>
      </c>
      <c r="Q1151" s="11"/>
      <c r="R1151" s="11"/>
      <c r="S1151" s="11"/>
      <c r="T1151" s="376">
        <f t="shared" ref="T1151:T1214" si="72">F1151/M1151</f>
        <v>634.15941835645674</v>
      </c>
      <c r="U1151" s="11"/>
      <c r="V1151" s="11"/>
      <c r="W1151" s="11"/>
      <c r="Y1151" s="185">
        <v>908717.96999999636</v>
      </c>
      <c r="Z1151" s="185">
        <f t="shared" ref="Z1151:Z1214" si="73">ROUND($Z$1239*Y1151/$Y$1239,2)</f>
        <v>1587043.16</v>
      </c>
      <c r="AA1151" s="377"/>
      <c r="AB1151" s="185">
        <f t="shared" ref="AB1151:AB1214" si="74">ROUND($AB$1239*Y1151/$Y$1239,2)</f>
        <v>727694.42</v>
      </c>
      <c r="AC1151" s="185">
        <v>1016216.28</v>
      </c>
      <c r="AD1151" s="185"/>
      <c r="AE1151" s="4"/>
      <c r="AF1151" s="4"/>
    </row>
    <row r="1152" spans="1:32">
      <c r="A1152" s="56"/>
      <c r="B1152" s="11"/>
      <c r="C1152" s="11" t="s">
        <v>419</v>
      </c>
      <c r="D1152" s="11"/>
      <c r="E1152" s="11" t="s">
        <v>193</v>
      </c>
      <c r="F1152" s="11">
        <v>-28</v>
      </c>
      <c r="G1152" s="11"/>
      <c r="H1152" s="11"/>
      <c r="I1152" s="11"/>
      <c r="J1152" s="375">
        <v>-0.04</v>
      </c>
      <c r="K1152" s="11"/>
      <c r="M1152" s="11">
        <v>1</v>
      </c>
      <c r="N1152" s="70"/>
      <c r="P1152" s="190">
        <f t="shared" si="71"/>
        <v>-0.04</v>
      </c>
      <c r="Q1152" s="11"/>
      <c r="R1152" s="11"/>
      <c r="S1152" s="11"/>
      <c r="T1152" s="376">
        <f t="shared" si="72"/>
        <v>-28</v>
      </c>
      <c r="U1152" s="11"/>
      <c r="V1152" s="11"/>
      <c r="W1152" s="11"/>
      <c r="Y1152" s="185">
        <v>-0.04</v>
      </c>
      <c r="Z1152" s="185">
        <f t="shared" si="73"/>
        <v>-7.0000000000000007E-2</v>
      </c>
      <c r="AA1152" s="377"/>
      <c r="AB1152" s="185">
        <f t="shared" si="74"/>
        <v>-0.03</v>
      </c>
      <c r="AC1152" s="185">
        <v>-0.04</v>
      </c>
      <c r="AD1152" s="185"/>
      <c r="AE1152" s="4"/>
      <c r="AF1152" s="4"/>
    </row>
    <row r="1153" spans="1:32">
      <c r="A1153" s="56"/>
      <c r="B1153" s="11"/>
      <c r="C1153" s="11" t="s">
        <v>420</v>
      </c>
      <c r="D1153" s="11"/>
      <c r="E1153" s="11" t="s">
        <v>98</v>
      </c>
      <c r="F1153" s="11">
        <v>345973</v>
      </c>
      <c r="G1153" s="11"/>
      <c r="H1153" s="11"/>
      <c r="I1153" s="11"/>
      <c r="J1153" s="375">
        <v>65341.359999999957</v>
      </c>
      <c r="K1153" s="11"/>
      <c r="M1153" s="11">
        <v>510</v>
      </c>
      <c r="N1153" s="70"/>
      <c r="P1153" s="190">
        <f t="shared" si="71"/>
        <v>128.12031372549012</v>
      </c>
      <c r="Q1153" s="11"/>
      <c r="R1153" s="11"/>
      <c r="S1153" s="11"/>
      <c r="T1153" s="376">
        <f t="shared" si="72"/>
        <v>678.37843137254902</v>
      </c>
      <c r="U1153" s="11"/>
      <c r="V1153" s="11"/>
      <c r="W1153" s="11"/>
      <c r="Y1153" s="185">
        <v>65341.359999999957</v>
      </c>
      <c r="Z1153" s="185">
        <f t="shared" si="73"/>
        <v>114116.33</v>
      </c>
      <c r="AA1153" s="377"/>
      <c r="AB1153" s="185">
        <f t="shared" si="74"/>
        <v>52324.86</v>
      </c>
      <c r="AC1153" s="185">
        <v>73071.03</v>
      </c>
      <c r="AD1153" s="185"/>
      <c r="AE1153" s="4"/>
      <c r="AF1153" s="4"/>
    </row>
    <row r="1154" spans="1:32">
      <c r="A1154" s="56"/>
      <c r="B1154" s="11"/>
      <c r="C1154" s="11" t="s">
        <v>421</v>
      </c>
      <c r="D1154" s="11"/>
      <c r="E1154" s="11" t="s">
        <v>165</v>
      </c>
      <c r="F1154" s="11">
        <v>2134</v>
      </c>
      <c r="G1154" s="11"/>
      <c r="H1154" s="11"/>
      <c r="I1154" s="11"/>
      <c r="J1154" s="375">
        <v>423.33</v>
      </c>
      <c r="K1154" s="11"/>
      <c r="M1154" s="11">
        <v>2</v>
      </c>
      <c r="N1154" s="70"/>
      <c r="P1154" s="190">
        <f t="shared" si="71"/>
        <v>211.66499999999999</v>
      </c>
      <c r="Q1154" s="11"/>
      <c r="R1154" s="11"/>
      <c r="S1154" s="11"/>
      <c r="T1154" s="376">
        <f t="shared" si="72"/>
        <v>1067</v>
      </c>
      <c r="U1154" s="11"/>
      <c r="V1154" s="11"/>
      <c r="W1154" s="11"/>
      <c r="Y1154" s="185">
        <v>423.33</v>
      </c>
      <c r="Z1154" s="185">
        <f t="shared" si="73"/>
        <v>739.33</v>
      </c>
      <c r="AA1154" s="377"/>
      <c r="AB1154" s="185">
        <f t="shared" si="74"/>
        <v>339</v>
      </c>
      <c r="AC1154" s="185">
        <v>473.41</v>
      </c>
      <c r="AD1154" s="185"/>
      <c r="AE1154" s="4"/>
      <c r="AF1154" s="4"/>
    </row>
    <row r="1155" spans="1:32">
      <c r="A1155" s="56"/>
      <c r="B1155" s="11"/>
      <c r="C1155" s="11" t="s">
        <v>421</v>
      </c>
      <c r="D1155" s="11"/>
      <c r="E1155" s="11" t="s">
        <v>266</v>
      </c>
      <c r="F1155" s="11">
        <v>2452408</v>
      </c>
      <c r="G1155" s="11"/>
      <c r="H1155" s="11"/>
      <c r="I1155" s="11"/>
      <c r="J1155" s="375">
        <v>472960.29999999981</v>
      </c>
      <c r="K1155" s="11"/>
      <c r="M1155" s="11">
        <v>2744</v>
      </c>
      <c r="N1155" s="70"/>
      <c r="P1155" s="190">
        <f t="shared" si="71"/>
        <v>172.36162536443143</v>
      </c>
      <c r="Q1155" s="11"/>
      <c r="R1155" s="11"/>
      <c r="S1155" s="11"/>
      <c r="T1155" s="376">
        <f t="shared" si="72"/>
        <v>893.73469387755097</v>
      </c>
      <c r="U1155" s="11"/>
      <c r="V1155" s="11"/>
      <c r="W1155" s="11"/>
      <c r="Y1155" s="185">
        <v>472960.29999999981</v>
      </c>
      <c r="Z1155" s="185">
        <f t="shared" si="73"/>
        <v>826008.1</v>
      </c>
      <c r="AA1155" s="377"/>
      <c r="AB1155" s="185">
        <f t="shared" si="74"/>
        <v>378743</v>
      </c>
      <c r="AC1155" s="185">
        <v>528909.93000000005</v>
      </c>
      <c r="AD1155" s="185"/>
      <c r="AE1155" s="4"/>
      <c r="AF1155" s="4"/>
    </row>
    <row r="1156" spans="1:32">
      <c r="A1156" s="56"/>
      <c r="B1156" s="11"/>
      <c r="C1156" s="11" t="s">
        <v>422</v>
      </c>
      <c r="D1156" s="11"/>
      <c r="E1156" s="11" t="s">
        <v>100</v>
      </c>
      <c r="F1156" s="11">
        <v>176</v>
      </c>
      <c r="G1156" s="11"/>
      <c r="H1156" s="11"/>
      <c r="I1156" s="11"/>
      <c r="J1156" s="375">
        <v>38.130000000000003</v>
      </c>
      <c r="K1156" s="11"/>
      <c r="M1156" s="11">
        <v>1</v>
      </c>
      <c r="N1156" s="70"/>
      <c r="P1156" s="190">
        <f t="shared" si="71"/>
        <v>38.130000000000003</v>
      </c>
      <c r="Q1156" s="11"/>
      <c r="R1156" s="11"/>
      <c r="S1156" s="11"/>
      <c r="T1156" s="376">
        <f t="shared" si="72"/>
        <v>176</v>
      </c>
      <c r="U1156" s="11"/>
      <c r="V1156" s="11"/>
      <c r="W1156" s="11"/>
      <c r="Y1156" s="185">
        <v>38.130000000000003</v>
      </c>
      <c r="Z1156" s="185">
        <f t="shared" si="73"/>
        <v>66.59</v>
      </c>
      <c r="AA1156" s="377"/>
      <c r="AB1156" s="185">
        <f t="shared" si="74"/>
        <v>30.53</v>
      </c>
      <c r="AC1156" s="185">
        <v>42.64</v>
      </c>
      <c r="AD1156" s="185"/>
      <c r="AE1156" s="4"/>
      <c r="AF1156" s="4"/>
    </row>
    <row r="1157" spans="1:32">
      <c r="A1157" s="56"/>
      <c r="B1157" s="11"/>
      <c r="C1157" s="11" t="s">
        <v>422</v>
      </c>
      <c r="D1157" s="11"/>
      <c r="E1157" s="11" t="s">
        <v>94</v>
      </c>
      <c r="F1157" s="11">
        <v>393047</v>
      </c>
      <c r="G1157" s="11"/>
      <c r="H1157" s="11"/>
      <c r="I1157" s="11"/>
      <c r="J1157" s="375">
        <v>75325.319999999861</v>
      </c>
      <c r="K1157" s="11"/>
      <c r="M1157" s="11">
        <v>940</v>
      </c>
      <c r="N1157" s="70"/>
      <c r="P1157" s="190">
        <f t="shared" si="71"/>
        <v>80.133319148936025</v>
      </c>
      <c r="Q1157" s="11"/>
      <c r="R1157" s="11"/>
      <c r="S1157" s="11"/>
      <c r="T1157" s="376">
        <f t="shared" si="72"/>
        <v>418.13510638297873</v>
      </c>
      <c r="U1157" s="11"/>
      <c r="V1157" s="11"/>
      <c r="W1157" s="11"/>
      <c r="Y1157" s="185">
        <v>75325.319999999861</v>
      </c>
      <c r="Z1157" s="185">
        <f t="shared" si="73"/>
        <v>131552.95000000001</v>
      </c>
      <c r="AA1157" s="377"/>
      <c r="AB1157" s="185">
        <f t="shared" si="74"/>
        <v>60319.94</v>
      </c>
      <c r="AC1157" s="185">
        <v>84236.05</v>
      </c>
      <c r="AD1157" s="185"/>
      <c r="AE1157" s="4"/>
      <c r="AF1157" s="4"/>
    </row>
    <row r="1158" spans="1:32">
      <c r="A1158" s="56"/>
      <c r="B1158" s="11"/>
      <c r="C1158" s="11" t="s">
        <v>1458</v>
      </c>
      <c r="D1158" s="11"/>
      <c r="E1158" s="11" t="s">
        <v>273</v>
      </c>
      <c r="F1158" s="11">
        <v>15627</v>
      </c>
      <c r="G1158" s="11"/>
      <c r="H1158" s="11"/>
      <c r="I1158" s="11"/>
      <c r="J1158" s="375">
        <v>3040.4100000000003</v>
      </c>
      <c r="K1158" s="11"/>
      <c r="M1158" s="11">
        <v>18</v>
      </c>
      <c r="N1158" s="70"/>
      <c r="P1158" s="190">
        <f t="shared" si="71"/>
        <v>168.91166666666669</v>
      </c>
      <c r="Q1158" s="11"/>
      <c r="R1158" s="11"/>
      <c r="S1158" s="11"/>
      <c r="T1158" s="376">
        <f t="shared" si="72"/>
        <v>868.16666666666663</v>
      </c>
      <c r="U1158" s="11"/>
      <c r="V1158" s="11"/>
      <c r="W1158" s="11"/>
      <c r="Y1158" s="185">
        <v>3040.4100000000003</v>
      </c>
      <c r="Z1158" s="185">
        <f t="shared" si="73"/>
        <v>5309.97</v>
      </c>
      <c r="AA1158" s="377"/>
      <c r="AB1158" s="185">
        <f t="shared" si="74"/>
        <v>2434.7399999999998</v>
      </c>
      <c r="AC1158" s="185">
        <v>3400.08</v>
      </c>
      <c r="AD1158" s="185"/>
      <c r="AE1158" s="4"/>
      <c r="AF1158" s="4"/>
    </row>
    <row r="1159" spans="1:32">
      <c r="A1159" s="56"/>
      <c r="B1159" s="11"/>
      <c r="C1159" s="11" t="s">
        <v>423</v>
      </c>
      <c r="D1159" s="11"/>
      <c r="E1159" s="11" t="s">
        <v>147</v>
      </c>
      <c r="F1159" s="11">
        <v>119487</v>
      </c>
      <c r="G1159" s="11"/>
      <c r="H1159" s="11"/>
      <c r="I1159" s="11"/>
      <c r="J1159" s="375">
        <v>23670.35</v>
      </c>
      <c r="K1159" s="11"/>
      <c r="M1159" s="11">
        <v>331</v>
      </c>
      <c r="N1159" s="70"/>
      <c r="P1159" s="190">
        <f t="shared" si="71"/>
        <v>71.511631419939576</v>
      </c>
      <c r="Q1159" s="11"/>
      <c r="R1159" s="11"/>
      <c r="S1159" s="11"/>
      <c r="T1159" s="376">
        <f t="shared" si="72"/>
        <v>360.98791540785498</v>
      </c>
      <c r="U1159" s="11"/>
      <c r="V1159" s="11"/>
      <c r="W1159" s="11"/>
      <c r="Y1159" s="185">
        <v>23670.35</v>
      </c>
      <c r="Z1159" s="185">
        <f t="shared" si="73"/>
        <v>41339.410000000003</v>
      </c>
      <c r="AA1159" s="377"/>
      <c r="AB1159" s="185">
        <f t="shared" si="74"/>
        <v>18955.04</v>
      </c>
      <c r="AC1159" s="185">
        <v>26470.47</v>
      </c>
      <c r="AD1159" s="185"/>
      <c r="AE1159" s="4"/>
      <c r="AF1159" s="4"/>
    </row>
    <row r="1160" spans="1:32">
      <c r="A1160" s="56"/>
      <c r="B1160" s="11"/>
      <c r="C1160" s="11" t="s">
        <v>423</v>
      </c>
      <c r="D1160" s="11"/>
      <c r="E1160" s="11" t="s">
        <v>143</v>
      </c>
      <c r="F1160" s="11">
        <v>120</v>
      </c>
      <c r="G1160" s="11"/>
      <c r="H1160" s="11"/>
      <c r="I1160" s="11"/>
      <c r="J1160" s="375">
        <v>28.05</v>
      </c>
      <c r="K1160" s="11"/>
      <c r="M1160" s="11">
        <v>1</v>
      </c>
      <c r="N1160" s="70"/>
      <c r="P1160" s="190">
        <f t="shared" si="71"/>
        <v>28.05</v>
      </c>
      <c r="Q1160" s="11"/>
      <c r="R1160" s="11"/>
      <c r="S1160" s="11"/>
      <c r="T1160" s="376">
        <f t="shared" si="72"/>
        <v>120</v>
      </c>
      <c r="U1160" s="11"/>
      <c r="V1160" s="11"/>
      <c r="W1160" s="11"/>
      <c r="Y1160" s="185">
        <v>28.05</v>
      </c>
      <c r="Z1160" s="185">
        <f t="shared" si="73"/>
        <v>48.99</v>
      </c>
      <c r="AA1160" s="377"/>
      <c r="AB1160" s="185">
        <f t="shared" si="74"/>
        <v>22.46</v>
      </c>
      <c r="AC1160" s="185">
        <v>31.37</v>
      </c>
      <c r="AD1160" s="185"/>
      <c r="AE1160" s="4"/>
      <c r="AF1160" s="4"/>
    </row>
    <row r="1161" spans="1:32">
      <c r="A1161" s="56"/>
      <c r="B1161" s="11"/>
      <c r="C1161" s="11" t="s">
        <v>1459</v>
      </c>
      <c r="D1161" s="11"/>
      <c r="E1161" s="11" t="s">
        <v>390</v>
      </c>
      <c r="F1161" s="11">
        <v>2306</v>
      </c>
      <c r="G1161" s="11"/>
      <c r="H1161" s="11"/>
      <c r="I1161" s="11"/>
      <c r="J1161" s="375">
        <v>394.68000000000006</v>
      </c>
      <c r="K1161" s="11"/>
      <c r="M1161" s="11">
        <v>7</v>
      </c>
      <c r="N1161" s="70"/>
      <c r="P1161" s="190">
        <f t="shared" si="71"/>
        <v>56.382857142857155</v>
      </c>
      <c r="Q1161" s="11"/>
      <c r="R1161" s="11"/>
      <c r="S1161" s="11"/>
      <c r="T1161" s="376">
        <f t="shared" si="72"/>
        <v>329.42857142857144</v>
      </c>
      <c r="U1161" s="11"/>
      <c r="V1161" s="11"/>
      <c r="W1161" s="11"/>
      <c r="Y1161" s="185">
        <v>394.68000000000006</v>
      </c>
      <c r="Z1161" s="185">
        <f t="shared" si="73"/>
        <v>689.29</v>
      </c>
      <c r="AA1161" s="377"/>
      <c r="AB1161" s="185">
        <f t="shared" si="74"/>
        <v>316.06</v>
      </c>
      <c r="AC1161" s="185">
        <v>441.37</v>
      </c>
      <c r="AD1161" s="185"/>
      <c r="AE1161" s="4"/>
      <c r="AF1161" s="4"/>
    </row>
    <row r="1162" spans="1:32">
      <c r="A1162" s="56"/>
      <c r="B1162" s="11"/>
      <c r="C1162" s="11" t="s">
        <v>424</v>
      </c>
      <c r="D1162" s="11"/>
      <c r="E1162" s="11" t="s">
        <v>425</v>
      </c>
      <c r="F1162" s="11">
        <v>213044</v>
      </c>
      <c r="G1162" s="11"/>
      <c r="H1162" s="11"/>
      <c r="I1162" s="11"/>
      <c r="J1162" s="375">
        <v>41222.439999999973</v>
      </c>
      <c r="K1162" s="11"/>
      <c r="M1162" s="11">
        <v>274</v>
      </c>
      <c r="N1162" s="70"/>
      <c r="P1162" s="190">
        <f t="shared" si="71"/>
        <v>150.44686131386851</v>
      </c>
      <c r="Q1162" s="11"/>
      <c r="R1162" s="11"/>
      <c r="S1162" s="11"/>
      <c r="T1162" s="376">
        <f t="shared" si="72"/>
        <v>777.53284671532845</v>
      </c>
      <c r="U1162" s="11"/>
      <c r="V1162" s="11"/>
      <c r="W1162" s="11"/>
      <c r="Y1162" s="185">
        <v>41222.439999999973</v>
      </c>
      <c r="Z1162" s="185">
        <f t="shared" si="73"/>
        <v>71993.5</v>
      </c>
      <c r="AA1162" s="377"/>
      <c r="AB1162" s="185">
        <f t="shared" si="74"/>
        <v>33010.620000000003</v>
      </c>
      <c r="AC1162" s="185">
        <v>46098.92</v>
      </c>
      <c r="AD1162" s="185"/>
      <c r="AE1162" s="4"/>
      <c r="AF1162" s="4"/>
    </row>
    <row r="1163" spans="1:32">
      <c r="A1163" s="56"/>
      <c r="B1163" s="11"/>
      <c r="C1163" s="11" t="s">
        <v>424</v>
      </c>
      <c r="D1163" s="11"/>
      <c r="E1163" s="11" t="s">
        <v>187</v>
      </c>
      <c r="F1163" s="11">
        <v>1737</v>
      </c>
      <c r="G1163" s="11"/>
      <c r="H1163" s="11"/>
      <c r="I1163" s="11"/>
      <c r="J1163" s="375">
        <v>341.05</v>
      </c>
      <c r="K1163" s="11"/>
      <c r="M1163" s="11">
        <v>1</v>
      </c>
      <c r="N1163" s="70"/>
      <c r="P1163" s="190">
        <f t="shared" si="71"/>
        <v>341.05</v>
      </c>
      <c r="Q1163" s="11"/>
      <c r="R1163" s="11"/>
      <c r="S1163" s="11"/>
      <c r="T1163" s="376">
        <f t="shared" si="72"/>
        <v>1737</v>
      </c>
      <c r="U1163" s="11"/>
      <c r="V1163" s="11"/>
      <c r="W1163" s="11"/>
      <c r="Y1163" s="185">
        <v>341.05</v>
      </c>
      <c r="Z1163" s="185">
        <f t="shared" si="73"/>
        <v>595.63</v>
      </c>
      <c r="AA1163" s="377"/>
      <c r="AB1163" s="185">
        <f t="shared" si="74"/>
        <v>273.11</v>
      </c>
      <c r="AC1163" s="185">
        <v>381.4</v>
      </c>
      <c r="AD1163" s="185"/>
      <c r="AE1163" s="4"/>
      <c r="AF1163" s="4"/>
    </row>
    <row r="1164" spans="1:32">
      <c r="A1164" s="56"/>
      <c r="B1164" s="11"/>
      <c r="C1164" s="11" t="s">
        <v>424</v>
      </c>
      <c r="D1164" s="11"/>
      <c r="E1164" s="11" t="s">
        <v>125</v>
      </c>
      <c r="F1164" s="11">
        <v>9576</v>
      </c>
      <c r="G1164" s="11"/>
      <c r="H1164" s="11"/>
      <c r="I1164" s="11"/>
      <c r="J1164" s="375">
        <v>1764.2500000000002</v>
      </c>
      <c r="K1164" s="11"/>
      <c r="M1164" s="11">
        <v>7</v>
      </c>
      <c r="N1164" s="70"/>
      <c r="P1164" s="190">
        <f t="shared" si="71"/>
        <v>252.03571428571431</v>
      </c>
      <c r="Q1164" s="11"/>
      <c r="R1164" s="11"/>
      <c r="S1164" s="11"/>
      <c r="T1164" s="376">
        <f t="shared" si="72"/>
        <v>1368</v>
      </c>
      <c r="U1164" s="11"/>
      <c r="V1164" s="11"/>
      <c r="W1164" s="11"/>
      <c r="Y1164" s="185">
        <v>1764.2500000000002</v>
      </c>
      <c r="Z1164" s="185">
        <f t="shared" si="73"/>
        <v>3081.2</v>
      </c>
      <c r="AA1164" s="377"/>
      <c r="AB1164" s="185">
        <f t="shared" si="74"/>
        <v>1412.8</v>
      </c>
      <c r="AC1164" s="185">
        <v>1972.95</v>
      </c>
      <c r="AD1164" s="185"/>
      <c r="AE1164" s="4"/>
      <c r="AF1164" s="4"/>
    </row>
    <row r="1165" spans="1:32">
      <c r="A1165" s="56"/>
      <c r="B1165" s="11"/>
      <c r="C1165" s="11" t="s">
        <v>426</v>
      </c>
      <c r="D1165" s="11"/>
      <c r="E1165" s="11" t="s">
        <v>118</v>
      </c>
      <c r="F1165" s="11">
        <v>566</v>
      </c>
      <c r="G1165" s="11"/>
      <c r="H1165" s="11"/>
      <c r="I1165" s="11"/>
      <c r="J1165" s="375">
        <v>111.49</v>
      </c>
      <c r="K1165" s="11"/>
      <c r="M1165" s="11">
        <v>1</v>
      </c>
      <c r="N1165" s="70"/>
      <c r="P1165" s="190">
        <f t="shared" si="71"/>
        <v>111.49</v>
      </c>
      <c r="Q1165" s="11"/>
      <c r="R1165" s="11"/>
      <c r="S1165" s="11"/>
      <c r="T1165" s="376">
        <f t="shared" si="72"/>
        <v>566</v>
      </c>
      <c r="U1165" s="11"/>
      <c r="V1165" s="11"/>
      <c r="W1165" s="11"/>
      <c r="Y1165" s="185">
        <v>111.49</v>
      </c>
      <c r="Z1165" s="185">
        <f t="shared" si="73"/>
        <v>194.71</v>
      </c>
      <c r="AA1165" s="377"/>
      <c r="AB1165" s="185">
        <f t="shared" si="74"/>
        <v>89.28</v>
      </c>
      <c r="AC1165" s="185">
        <v>124.68</v>
      </c>
      <c r="AD1165" s="185"/>
      <c r="AE1165" s="4"/>
      <c r="AF1165" s="4"/>
    </row>
    <row r="1166" spans="1:32">
      <c r="A1166" s="56"/>
      <c r="B1166" s="11"/>
      <c r="C1166" s="11" t="s">
        <v>426</v>
      </c>
      <c r="D1166" s="11"/>
      <c r="E1166" s="11" t="s">
        <v>119</v>
      </c>
      <c r="F1166" s="11">
        <v>574</v>
      </c>
      <c r="G1166" s="11"/>
      <c r="H1166" s="11"/>
      <c r="I1166" s="11"/>
      <c r="J1166" s="375">
        <v>117.97</v>
      </c>
      <c r="K1166" s="11"/>
      <c r="M1166" s="11">
        <v>2</v>
      </c>
      <c r="N1166" s="70"/>
      <c r="P1166" s="190">
        <f t="shared" si="71"/>
        <v>58.984999999999999</v>
      </c>
      <c r="Q1166" s="11"/>
      <c r="R1166" s="11"/>
      <c r="S1166" s="11"/>
      <c r="T1166" s="376">
        <f t="shared" si="72"/>
        <v>287</v>
      </c>
      <c r="U1166" s="11"/>
      <c r="V1166" s="11"/>
      <c r="W1166" s="11"/>
      <c r="Y1166" s="185">
        <v>117.97</v>
      </c>
      <c r="Z1166" s="185">
        <f t="shared" si="73"/>
        <v>206.03</v>
      </c>
      <c r="AA1166" s="377"/>
      <c r="AB1166" s="185">
        <f t="shared" si="74"/>
        <v>94.47</v>
      </c>
      <c r="AC1166" s="185">
        <v>131.93</v>
      </c>
      <c r="AD1166" s="185"/>
      <c r="AE1166" s="4"/>
      <c r="AF1166" s="4"/>
    </row>
    <row r="1167" spans="1:32">
      <c r="A1167" s="56"/>
      <c r="B1167" s="11"/>
      <c r="C1167" s="11" t="s">
        <v>426</v>
      </c>
      <c r="D1167" s="11"/>
      <c r="E1167" s="11" t="s">
        <v>204</v>
      </c>
      <c r="F1167" s="11">
        <v>1465089</v>
      </c>
      <c r="G1167" s="11"/>
      <c r="H1167" s="11"/>
      <c r="I1167" s="11"/>
      <c r="J1167" s="375">
        <v>280270.01000000013</v>
      </c>
      <c r="K1167" s="11"/>
      <c r="M1167" s="11">
        <v>3347</v>
      </c>
      <c r="N1167" s="70"/>
      <c r="P1167" s="190">
        <f t="shared" si="71"/>
        <v>83.737678518075924</v>
      </c>
      <c r="Q1167" s="11"/>
      <c r="R1167" s="11"/>
      <c r="S1167" s="11"/>
      <c r="T1167" s="376">
        <f t="shared" si="72"/>
        <v>437.73199880489989</v>
      </c>
      <c r="U1167" s="11"/>
      <c r="V1167" s="11"/>
      <c r="W1167" s="11"/>
      <c r="Y1167" s="185">
        <v>280270.01000000013</v>
      </c>
      <c r="Z1167" s="185">
        <f t="shared" si="73"/>
        <v>489481.46</v>
      </c>
      <c r="AA1167" s="377"/>
      <c r="AB1167" s="185">
        <f t="shared" si="74"/>
        <v>224438.09</v>
      </c>
      <c r="AC1167" s="185">
        <v>313425.02</v>
      </c>
      <c r="AD1167" s="185"/>
      <c r="AE1167" s="4"/>
      <c r="AF1167" s="4"/>
    </row>
    <row r="1168" spans="1:32">
      <c r="A1168" s="56"/>
      <c r="B1168" s="11"/>
      <c r="C1168" s="11" t="s">
        <v>427</v>
      </c>
      <c r="D1168" s="11"/>
      <c r="E1168" s="11" t="s">
        <v>129</v>
      </c>
      <c r="F1168" s="11">
        <v>5564248</v>
      </c>
      <c r="G1168" s="11"/>
      <c r="H1168" s="11"/>
      <c r="I1168" s="11"/>
      <c r="J1168" s="375">
        <v>1045215.7500000017</v>
      </c>
      <c r="K1168" s="11"/>
      <c r="M1168" s="11">
        <v>8704</v>
      </c>
      <c r="N1168" s="70"/>
      <c r="P1168" s="190">
        <f t="shared" si="71"/>
        <v>120.08453010110314</v>
      </c>
      <c r="Q1168" s="11"/>
      <c r="R1168" s="11"/>
      <c r="S1168" s="11"/>
      <c r="T1168" s="376">
        <f t="shared" si="72"/>
        <v>639.27481617647061</v>
      </c>
      <c r="U1168" s="11"/>
      <c r="V1168" s="11"/>
      <c r="W1168" s="11"/>
      <c r="Y1168" s="185">
        <v>1045215.7500000017</v>
      </c>
      <c r="Z1168" s="185">
        <f t="shared" si="73"/>
        <v>1825431.61</v>
      </c>
      <c r="AA1168" s="377"/>
      <c r="AB1168" s="185">
        <f t="shared" si="74"/>
        <v>837000.8</v>
      </c>
      <c r="AC1168" s="185">
        <v>1168861.29</v>
      </c>
      <c r="AD1168" s="185"/>
      <c r="AE1168" s="4"/>
      <c r="AF1168" s="4"/>
    </row>
    <row r="1169" spans="1:32">
      <c r="A1169" s="56"/>
      <c r="B1169" s="11"/>
      <c r="C1169" s="11" t="s">
        <v>427</v>
      </c>
      <c r="D1169" s="11"/>
      <c r="E1169" s="11" t="s">
        <v>116</v>
      </c>
      <c r="F1169" s="11">
        <v>2586</v>
      </c>
      <c r="G1169" s="11"/>
      <c r="H1169" s="11"/>
      <c r="I1169" s="11"/>
      <c r="J1169" s="375">
        <v>504.90000000000003</v>
      </c>
      <c r="K1169" s="11"/>
      <c r="M1169" s="11">
        <v>4</v>
      </c>
      <c r="N1169" s="70"/>
      <c r="P1169" s="190">
        <f t="shared" si="71"/>
        <v>126.22500000000001</v>
      </c>
      <c r="Q1169" s="11"/>
      <c r="R1169" s="11"/>
      <c r="S1169" s="11"/>
      <c r="T1169" s="376">
        <f t="shared" si="72"/>
        <v>646.5</v>
      </c>
      <c r="U1169" s="11"/>
      <c r="V1169" s="11"/>
      <c r="W1169" s="11"/>
      <c r="Y1169" s="185">
        <v>504.90000000000003</v>
      </c>
      <c r="Z1169" s="185">
        <f t="shared" si="73"/>
        <v>881.79</v>
      </c>
      <c r="AA1169" s="377"/>
      <c r="AB1169" s="185">
        <f t="shared" si="74"/>
        <v>404.32</v>
      </c>
      <c r="AC1169" s="185">
        <v>564.63</v>
      </c>
      <c r="AD1169" s="185"/>
      <c r="AE1169" s="4"/>
      <c r="AF1169" s="4"/>
    </row>
    <row r="1170" spans="1:32">
      <c r="A1170" s="56"/>
      <c r="B1170" s="11"/>
      <c r="C1170" s="11" t="s">
        <v>1460</v>
      </c>
      <c r="D1170" s="11"/>
      <c r="E1170" s="11" t="s">
        <v>136</v>
      </c>
      <c r="F1170" s="11">
        <v>651111</v>
      </c>
      <c r="G1170" s="11"/>
      <c r="H1170" s="11"/>
      <c r="I1170" s="11"/>
      <c r="J1170" s="375">
        <v>119629.60999999975</v>
      </c>
      <c r="K1170" s="11"/>
      <c r="M1170" s="11">
        <v>900</v>
      </c>
      <c r="N1170" s="70"/>
      <c r="P1170" s="190">
        <f t="shared" si="71"/>
        <v>132.92178888888861</v>
      </c>
      <c r="Q1170" s="11"/>
      <c r="R1170" s="11"/>
      <c r="S1170" s="11"/>
      <c r="T1170" s="376">
        <f t="shared" si="72"/>
        <v>723.45666666666671</v>
      </c>
      <c r="U1170" s="11"/>
      <c r="V1170" s="11"/>
      <c r="W1170" s="11"/>
      <c r="Y1170" s="185">
        <v>119629.60999999975</v>
      </c>
      <c r="Z1170" s="185">
        <f t="shared" si="73"/>
        <v>208928.8</v>
      </c>
      <c r="AA1170" s="377"/>
      <c r="AB1170" s="185">
        <f t="shared" si="74"/>
        <v>95798.48</v>
      </c>
      <c r="AC1170" s="185">
        <v>133781.39000000001</v>
      </c>
      <c r="AD1170" s="185"/>
      <c r="AE1170" s="4"/>
      <c r="AF1170" s="4"/>
    </row>
    <row r="1171" spans="1:32">
      <c r="A1171" s="56"/>
      <c r="B1171" s="11"/>
      <c r="C1171" s="11" t="s">
        <v>1461</v>
      </c>
      <c r="D1171" s="11"/>
      <c r="E1171" s="11" t="s">
        <v>425</v>
      </c>
      <c r="F1171" s="11">
        <v>82</v>
      </c>
      <c r="G1171" s="11"/>
      <c r="H1171" s="11"/>
      <c r="I1171" s="11"/>
      <c r="J1171" s="375">
        <v>20.420000000000002</v>
      </c>
      <c r="K1171" s="11"/>
      <c r="M1171" s="11">
        <v>1</v>
      </c>
      <c r="N1171" s="70"/>
      <c r="P1171" s="190">
        <f t="shared" si="71"/>
        <v>20.420000000000002</v>
      </c>
      <c r="Q1171" s="11"/>
      <c r="R1171" s="11"/>
      <c r="S1171" s="11"/>
      <c r="T1171" s="376">
        <f t="shared" si="72"/>
        <v>82</v>
      </c>
      <c r="U1171" s="11"/>
      <c r="V1171" s="11"/>
      <c r="W1171" s="11"/>
      <c r="Y1171" s="185">
        <v>20.420000000000002</v>
      </c>
      <c r="Z1171" s="185">
        <f t="shared" si="73"/>
        <v>35.659999999999997</v>
      </c>
      <c r="AA1171" s="377"/>
      <c r="AB1171" s="185">
        <f t="shared" si="74"/>
        <v>16.350000000000001</v>
      </c>
      <c r="AC1171" s="185">
        <v>22.84</v>
      </c>
      <c r="AD1171" s="185"/>
      <c r="AE1171" s="4"/>
      <c r="AF1171" s="4"/>
    </row>
    <row r="1172" spans="1:32">
      <c r="A1172" s="56"/>
      <c r="B1172" s="11"/>
      <c r="C1172" s="11" t="s">
        <v>432</v>
      </c>
      <c r="D1172" s="11"/>
      <c r="E1172" s="11" t="s">
        <v>431</v>
      </c>
      <c r="F1172" s="11">
        <v>3347818</v>
      </c>
      <c r="G1172" s="11"/>
      <c r="H1172" s="11"/>
      <c r="I1172" s="11"/>
      <c r="J1172" s="375">
        <v>659942.64999999979</v>
      </c>
      <c r="K1172" s="11"/>
      <c r="M1172" s="11">
        <v>7058</v>
      </c>
      <c r="N1172" s="70"/>
      <c r="P1172" s="190">
        <f t="shared" si="71"/>
        <v>93.502784074808702</v>
      </c>
      <c r="Q1172" s="11"/>
      <c r="R1172" s="11"/>
      <c r="S1172" s="11"/>
      <c r="T1172" s="376">
        <f t="shared" si="72"/>
        <v>474.32955511476337</v>
      </c>
      <c r="U1172" s="11"/>
      <c r="V1172" s="11"/>
      <c r="W1172" s="11"/>
      <c r="Y1172" s="185">
        <v>659942.64999999979</v>
      </c>
      <c r="Z1172" s="185">
        <f t="shared" si="73"/>
        <v>1152566.03</v>
      </c>
      <c r="AA1172" s="377"/>
      <c r="AB1172" s="185">
        <f t="shared" si="74"/>
        <v>528477.04</v>
      </c>
      <c r="AC1172" s="185">
        <v>738011.67</v>
      </c>
      <c r="AD1172" s="185"/>
      <c r="AE1172" s="4"/>
      <c r="AF1172" s="4"/>
    </row>
    <row r="1173" spans="1:32">
      <c r="A1173" s="56"/>
      <c r="B1173" s="11"/>
      <c r="C1173" s="11" t="s">
        <v>433</v>
      </c>
      <c r="D1173" s="11"/>
      <c r="E1173" s="11" t="s">
        <v>155</v>
      </c>
      <c r="F1173" s="11">
        <v>964</v>
      </c>
      <c r="G1173" s="11"/>
      <c r="H1173" s="11"/>
      <c r="I1173" s="11"/>
      <c r="J1173" s="375">
        <v>187.93</v>
      </c>
      <c r="K1173" s="11"/>
      <c r="M1173" s="11">
        <v>1</v>
      </c>
      <c r="N1173" s="70"/>
      <c r="P1173" s="190">
        <f t="shared" si="71"/>
        <v>187.93</v>
      </c>
      <c r="Q1173" s="11"/>
      <c r="R1173" s="11"/>
      <c r="S1173" s="11"/>
      <c r="T1173" s="376">
        <f t="shared" si="72"/>
        <v>964</v>
      </c>
      <c r="U1173" s="11"/>
      <c r="V1173" s="11"/>
      <c r="W1173" s="11"/>
      <c r="Y1173" s="185">
        <v>187.93</v>
      </c>
      <c r="Z1173" s="185">
        <f t="shared" si="73"/>
        <v>328.21</v>
      </c>
      <c r="AA1173" s="377"/>
      <c r="AB1173" s="185">
        <f t="shared" si="74"/>
        <v>150.49</v>
      </c>
      <c r="AC1173" s="185">
        <v>210.16</v>
      </c>
      <c r="AD1173" s="185"/>
      <c r="AE1173" s="4"/>
      <c r="AF1173" s="4"/>
    </row>
    <row r="1174" spans="1:32">
      <c r="A1174" s="56"/>
      <c r="B1174" s="11"/>
      <c r="C1174" s="11" t="s">
        <v>434</v>
      </c>
      <c r="D1174" s="11"/>
      <c r="E1174" s="11" t="s">
        <v>187</v>
      </c>
      <c r="F1174" s="11">
        <v>2202717</v>
      </c>
      <c r="G1174" s="11"/>
      <c r="H1174" s="11"/>
      <c r="I1174" s="11"/>
      <c r="J1174" s="375">
        <v>423259.32999999728</v>
      </c>
      <c r="K1174" s="11"/>
      <c r="M1174" s="11">
        <v>5397</v>
      </c>
      <c r="N1174" s="70"/>
      <c r="P1174" s="190">
        <f t="shared" si="71"/>
        <v>78.4249268111909</v>
      </c>
      <c r="Q1174" s="11"/>
      <c r="R1174" s="11"/>
      <c r="S1174" s="11"/>
      <c r="T1174" s="376">
        <f t="shared" si="72"/>
        <v>408.13729849916621</v>
      </c>
      <c r="U1174" s="11"/>
      <c r="V1174" s="11"/>
      <c r="W1174" s="11"/>
      <c r="Y1174" s="185">
        <v>423259.32999999728</v>
      </c>
      <c r="Z1174" s="185">
        <f t="shared" si="73"/>
        <v>739207.15</v>
      </c>
      <c r="AA1174" s="377"/>
      <c r="AB1174" s="185">
        <f t="shared" si="74"/>
        <v>338942.84</v>
      </c>
      <c r="AC1174" s="185">
        <v>473329.5</v>
      </c>
      <c r="AD1174" s="185"/>
      <c r="AE1174" s="4"/>
      <c r="AF1174" s="4"/>
    </row>
    <row r="1175" spans="1:32">
      <c r="A1175" s="56"/>
      <c r="B1175" s="11"/>
      <c r="C1175" s="11" t="s">
        <v>435</v>
      </c>
      <c r="D1175" s="11"/>
      <c r="E1175" s="11" t="s">
        <v>266</v>
      </c>
      <c r="F1175" s="11">
        <v>25968</v>
      </c>
      <c r="G1175" s="11"/>
      <c r="H1175" s="11"/>
      <c r="I1175" s="11"/>
      <c r="J1175" s="375">
        <v>5003.8099999999995</v>
      </c>
      <c r="K1175" s="11"/>
      <c r="M1175" s="11">
        <v>39</v>
      </c>
      <c r="N1175" s="70"/>
      <c r="P1175" s="190">
        <f t="shared" si="71"/>
        <v>128.30282051282049</v>
      </c>
      <c r="Q1175" s="11"/>
      <c r="R1175" s="11"/>
      <c r="S1175" s="11"/>
      <c r="T1175" s="376">
        <f t="shared" si="72"/>
        <v>665.84615384615381</v>
      </c>
      <c r="U1175" s="11"/>
      <c r="V1175" s="11"/>
      <c r="W1175" s="11"/>
      <c r="Y1175" s="185">
        <v>5003.8099999999995</v>
      </c>
      <c r="Z1175" s="185">
        <f t="shared" si="73"/>
        <v>8738.9699999999993</v>
      </c>
      <c r="AA1175" s="377"/>
      <c r="AB1175" s="185">
        <f t="shared" si="74"/>
        <v>4007.01</v>
      </c>
      <c r="AC1175" s="185">
        <v>5595.74</v>
      </c>
      <c r="AD1175" s="185"/>
      <c r="AE1175" s="4"/>
      <c r="AF1175" s="4"/>
    </row>
    <row r="1176" spans="1:32">
      <c r="A1176" s="56"/>
      <c r="B1176" s="11"/>
      <c r="C1176" s="11" t="s">
        <v>436</v>
      </c>
      <c r="D1176" s="11"/>
      <c r="E1176" s="11" t="s">
        <v>437</v>
      </c>
      <c r="F1176" s="11">
        <v>534665</v>
      </c>
      <c r="G1176" s="11"/>
      <c r="H1176" s="11"/>
      <c r="I1176" s="11"/>
      <c r="J1176" s="375">
        <v>104064.78999999998</v>
      </c>
      <c r="K1176" s="11"/>
      <c r="M1176" s="11">
        <v>667</v>
      </c>
      <c r="N1176" s="70"/>
      <c r="P1176" s="190">
        <f t="shared" si="71"/>
        <v>156.01917541229383</v>
      </c>
      <c r="Q1176" s="11"/>
      <c r="R1176" s="11"/>
      <c r="S1176" s="11"/>
      <c r="T1176" s="376">
        <f t="shared" si="72"/>
        <v>801.59670164917543</v>
      </c>
      <c r="U1176" s="11"/>
      <c r="V1176" s="11"/>
      <c r="W1176" s="11"/>
      <c r="Y1176" s="185">
        <v>104064.78999999998</v>
      </c>
      <c r="Z1176" s="185">
        <f t="shared" si="73"/>
        <v>181745.4</v>
      </c>
      <c r="AA1176" s="377"/>
      <c r="AB1176" s="185">
        <f t="shared" si="74"/>
        <v>83334.289999999994</v>
      </c>
      <c r="AC1176" s="185">
        <v>116375.31</v>
      </c>
      <c r="AD1176" s="185"/>
      <c r="AE1176" s="4"/>
      <c r="AF1176" s="4"/>
    </row>
    <row r="1177" spans="1:32">
      <c r="A1177" s="56"/>
      <c r="B1177" s="11"/>
      <c r="C1177" s="11" t="s">
        <v>436</v>
      </c>
      <c r="D1177" s="11"/>
      <c r="E1177" s="11" t="s">
        <v>480</v>
      </c>
      <c r="F1177" s="11">
        <v>11281</v>
      </c>
      <c r="G1177" s="11"/>
      <c r="H1177" s="11"/>
      <c r="I1177" s="11"/>
      <c r="J1177" s="375">
        <v>2075.8000000000002</v>
      </c>
      <c r="K1177" s="11"/>
      <c r="M1177" s="11">
        <v>11</v>
      </c>
      <c r="N1177" s="70"/>
      <c r="P1177" s="190">
        <f t="shared" si="71"/>
        <v>188.70909090909092</v>
      </c>
      <c r="Q1177" s="11"/>
      <c r="R1177" s="11"/>
      <c r="S1177" s="11"/>
      <c r="T1177" s="376">
        <f t="shared" si="72"/>
        <v>1025.5454545454545</v>
      </c>
      <c r="U1177" s="11"/>
      <c r="V1177" s="11"/>
      <c r="W1177" s="11"/>
      <c r="Y1177" s="185">
        <v>2075.8000000000002</v>
      </c>
      <c r="Z1177" s="185">
        <f t="shared" si="73"/>
        <v>3625.31</v>
      </c>
      <c r="AA1177" s="377"/>
      <c r="AB1177" s="185">
        <f t="shared" si="74"/>
        <v>1662.28</v>
      </c>
      <c r="AC1177" s="185">
        <v>2321.36</v>
      </c>
      <c r="AD1177" s="185"/>
      <c r="AE1177" s="4"/>
      <c r="AF1177" s="4"/>
    </row>
    <row r="1178" spans="1:32">
      <c r="A1178" s="56"/>
      <c r="B1178" s="11"/>
      <c r="C1178" s="11" t="s">
        <v>439</v>
      </c>
      <c r="D1178" s="11"/>
      <c r="E1178" s="11" t="s">
        <v>1462</v>
      </c>
      <c r="F1178" s="11">
        <v>2327</v>
      </c>
      <c r="G1178" s="11"/>
      <c r="H1178" s="11"/>
      <c r="I1178" s="11"/>
      <c r="J1178" s="375">
        <v>465.59</v>
      </c>
      <c r="K1178" s="11"/>
      <c r="M1178" s="11">
        <v>2</v>
      </c>
      <c r="N1178" s="70"/>
      <c r="P1178" s="190">
        <f t="shared" si="71"/>
        <v>232.79499999999999</v>
      </c>
      <c r="Q1178" s="11"/>
      <c r="R1178" s="11"/>
      <c r="S1178" s="11"/>
      <c r="T1178" s="376">
        <f t="shared" si="72"/>
        <v>1163.5</v>
      </c>
      <c r="U1178" s="11"/>
      <c r="V1178" s="11"/>
      <c r="W1178" s="11"/>
      <c r="Y1178" s="185">
        <v>465.59</v>
      </c>
      <c r="Z1178" s="185">
        <f t="shared" si="73"/>
        <v>813.14</v>
      </c>
      <c r="AA1178" s="377"/>
      <c r="AB1178" s="185">
        <f t="shared" si="74"/>
        <v>372.84</v>
      </c>
      <c r="AC1178" s="185">
        <v>520.66999999999996</v>
      </c>
      <c r="AD1178" s="185"/>
      <c r="AE1178" s="4"/>
      <c r="AF1178" s="4"/>
    </row>
    <row r="1179" spans="1:32">
      <c r="A1179" s="56"/>
      <c r="B1179" s="11"/>
      <c r="C1179" s="11" t="s">
        <v>439</v>
      </c>
      <c r="D1179" s="11"/>
      <c r="E1179" s="11" t="s">
        <v>1463</v>
      </c>
      <c r="F1179" s="11">
        <v>128</v>
      </c>
      <c r="G1179" s="11"/>
      <c r="H1179" s="11"/>
      <c r="I1179" s="11"/>
      <c r="J1179" s="375">
        <v>29.38</v>
      </c>
      <c r="K1179" s="11"/>
      <c r="M1179" s="11">
        <v>1</v>
      </c>
      <c r="N1179" s="70"/>
      <c r="P1179" s="190">
        <f t="shared" si="71"/>
        <v>29.38</v>
      </c>
      <c r="Q1179" s="11"/>
      <c r="R1179" s="11"/>
      <c r="S1179" s="11"/>
      <c r="T1179" s="376">
        <f t="shared" si="72"/>
        <v>128</v>
      </c>
      <c r="U1179" s="11"/>
      <c r="V1179" s="11"/>
      <c r="W1179" s="11"/>
      <c r="Y1179" s="185">
        <v>29.38</v>
      </c>
      <c r="Z1179" s="185">
        <f t="shared" si="73"/>
        <v>51.31</v>
      </c>
      <c r="AA1179" s="377"/>
      <c r="AB1179" s="185">
        <f t="shared" si="74"/>
        <v>23.53</v>
      </c>
      <c r="AC1179" s="185">
        <v>32.86</v>
      </c>
      <c r="AD1179" s="185"/>
      <c r="AE1179" s="4"/>
      <c r="AF1179" s="4"/>
    </row>
    <row r="1180" spans="1:32">
      <c r="A1180" s="56"/>
      <c r="B1180" s="11"/>
      <c r="C1180" s="11" t="s">
        <v>439</v>
      </c>
      <c r="D1180" s="11"/>
      <c r="E1180" s="11" t="s">
        <v>271</v>
      </c>
      <c r="F1180" s="11">
        <v>984755</v>
      </c>
      <c r="G1180" s="11"/>
      <c r="H1180" s="11"/>
      <c r="I1180" s="11"/>
      <c r="J1180" s="375">
        <v>189129.55999999982</v>
      </c>
      <c r="K1180" s="11"/>
      <c r="M1180" s="11">
        <v>1246</v>
      </c>
      <c r="N1180" s="70"/>
      <c r="P1180" s="190">
        <f t="shared" si="71"/>
        <v>151.78937399678958</v>
      </c>
      <c r="Q1180" s="11"/>
      <c r="R1180" s="11"/>
      <c r="S1180" s="11"/>
      <c r="T1180" s="376">
        <f t="shared" si="72"/>
        <v>790.33306581059389</v>
      </c>
      <c r="U1180" s="11"/>
      <c r="V1180" s="11"/>
      <c r="W1180" s="11"/>
      <c r="Y1180" s="185">
        <v>189129.55999999982</v>
      </c>
      <c r="Z1180" s="185">
        <f t="shared" si="73"/>
        <v>330307.95</v>
      </c>
      <c r="AA1180" s="377"/>
      <c r="AB1180" s="185">
        <f t="shared" si="74"/>
        <v>151453.51</v>
      </c>
      <c r="AC1180" s="185">
        <v>211502.96</v>
      </c>
      <c r="AD1180" s="185"/>
      <c r="AE1180" s="4"/>
      <c r="AF1180" s="4"/>
    </row>
    <row r="1181" spans="1:32">
      <c r="A1181" s="56"/>
      <c r="B1181" s="11"/>
      <c r="C1181" s="11" t="s">
        <v>439</v>
      </c>
      <c r="D1181" s="11"/>
      <c r="E1181" s="11" t="s">
        <v>273</v>
      </c>
      <c r="F1181" s="11">
        <v>1989</v>
      </c>
      <c r="G1181" s="11"/>
      <c r="H1181" s="11"/>
      <c r="I1181" s="11"/>
      <c r="J1181" s="375">
        <v>399.51</v>
      </c>
      <c r="K1181" s="11"/>
      <c r="M1181" s="11">
        <v>2</v>
      </c>
      <c r="N1181" s="70"/>
      <c r="P1181" s="190">
        <f t="shared" si="71"/>
        <v>199.755</v>
      </c>
      <c r="Q1181" s="11"/>
      <c r="R1181" s="11"/>
      <c r="S1181" s="11"/>
      <c r="T1181" s="376">
        <f t="shared" si="72"/>
        <v>994.5</v>
      </c>
      <c r="U1181" s="11"/>
      <c r="V1181" s="11"/>
      <c r="W1181" s="11"/>
      <c r="Y1181" s="185">
        <v>399.51</v>
      </c>
      <c r="Z1181" s="185">
        <f t="shared" si="73"/>
        <v>697.73</v>
      </c>
      <c r="AA1181" s="377"/>
      <c r="AB1181" s="185">
        <f t="shared" si="74"/>
        <v>319.92</v>
      </c>
      <c r="AC1181" s="185">
        <v>446.77</v>
      </c>
      <c r="AD1181" s="185"/>
      <c r="AE1181" s="4"/>
      <c r="AF1181" s="4"/>
    </row>
    <row r="1182" spans="1:32">
      <c r="A1182" s="56"/>
      <c r="B1182" s="11"/>
      <c r="C1182" s="11" t="s">
        <v>439</v>
      </c>
      <c r="D1182" s="11"/>
      <c r="E1182" s="11" t="s">
        <v>127</v>
      </c>
      <c r="F1182" s="11">
        <v>942</v>
      </c>
      <c r="G1182" s="11"/>
      <c r="H1182" s="11"/>
      <c r="I1182" s="11"/>
      <c r="J1182" s="375">
        <v>187.31</v>
      </c>
      <c r="K1182" s="11"/>
      <c r="M1182" s="11">
        <v>1</v>
      </c>
      <c r="N1182" s="70"/>
      <c r="P1182" s="190">
        <f t="shared" si="71"/>
        <v>187.31</v>
      </c>
      <c r="Q1182" s="11"/>
      <c r="R1182" s="11"/>
      <c r="S1182" s="11"/>
      <c r="T1182" s="376">
        <f t="shared" si="72"/>
        <v>942</v>
      </c>
      <c r="U1182" s="11"/>
      <c r="V1182" s="11"/>
      <c r="W1182" s="11"/>
      <c r="Y1182" s="185">
        <v>187.31</v>
      </c>
      <c r="Z1182" s="185">
        <f t="shared" si="73"/>
        <v>327.13</v>
      </c>
      <c r="AA1182" s="377"/>
      <c r="AB1182" s="185">
        <f t="shared" si="74"/>
        <v>150</v>
      </c>
      <c r="AC1182" s="185">
        <v>209.47</v>
      </c>
      <c r="AD1182" s="185"/>
      <c r="AE1182" s="4"/>
      <c r="AF1182" s="4"/>
    </row>
    <row r="1183" spans="1:32">
      <c r="A1183" s="56"/>
      <c r="B1183" s="11"/>
      <c r="C1183" s="11" t="s">
        <v>440</v>
      </c>
      <c r="D1183" s="11"/>
      <c r="E1183" s="11" t="s">
        <v>195</v>
      </c>
      <c r="F1183" s="11">
        <v>25747</v>
      </c>
      <c r="G1183" s="11"/>
      <c r="H1183" s="11"/>
      <c r="I1183" s="11"/>
      <c r="J1183" s="375">
        <v>5496.6000000000031</v>
      </c>
      <c r="K1183" s="11"/>
      <c r="M1183" s="11">
        <v>139</v>
      </c>
      <c r="N1183" s="70"/>
      <c r="P1183" s="190">
        <f t="shared" si="71"/>
        <v>39.543884892086353</v>
      </c>
      <c r="Q1183" s="11"/>
      <c r="R1183" s="11"/>
      <c r="S1183" s="11"/>
      <c r="T1183" s="376">
        <f t="shared" si="72"/>
        <v>185.23021582733813</v>
      </c>
      <c r="U1183" s="11"/>
      <c r="V1183" s="11"/>
      <c r="W1183" s="11"/>
      <c r="Y1183" s="185">
        <v>5496.6000000000031</v>
      </c>
      <c r="Z1183" s="185">
        <f t="shared" si="73"/>
        <v>9599.61</v>
      </c>
      <c r="AA1183" s="377"/>
      <c r="AB1183" s="185">
        <f t="shared" si="74"/>
        <v>4401.6400000000003</v>
      </c>
      <c r="AC1183" s="185">
        <v>6146.83</v>
      </c>
      <c r="AD1183" s="185"/>
      <c r="AE1183" s="4"/>
      <c r="AF1183" s="4"/>
    </row>
    <row r="1184" spans="1:32">
      <c r="A1184" s="56"/>
      <c r="B1184" s="11"/>
      <c r="C1184" s="11" t="s">
        <v>441</v>
      </c>
      <c r="D1184" s="11"/>
      <c r="E1184" s="11" t="s">
        <v>113</v>
      </c>
      <c r="F1184" s="11">
        <v>81359</v>
      </c>
      <c r="G1184" s="11"/>
      <c r="H1184" s="11"/>
      <c r="I1184" s="11"/>
      <c r="J1184" s="375">
        <v>15476.469999999996</v>
      </c>
      <c r="K1184" s="11"/>
      <c r="M1184" s="11">
        <v>98</v>
      </c>
      <c r="N1184" s="70"/>
      <c r="P1184" s="190">
        <f t="shared" si="71"/>
        <v>157.92316326530607</v>
      </c>
      <c r="Q1184" s="11"/>
      <c r="R1184" s="11"/>
      <c r="S1184" s="11"/>
      <c r="T1184" s="376">
        <f t="shared" si="72"/>
        <v>830.19387755102036</v>
      </c>
      <c r="U1184" s="11"/>
      <c r="V1184" s="11"/>
      <c r="W1184" s="11"/>
      <c r="Y1184" s="185">
        <v>15476.469999999996</v>
      </c>
      <c r="Z1184" s="185">
        <f t="shared" si="73"/>
        <v>27029.1</v>
      </c>
      <c r="AA1184" s="377"/>
      <c r="AB1184" s="185">
        <f t="shared" si="74"/>
        <v>12393.44</v>
      </c>
      <c r="AC1184" s="185">
        <v>17307.28</v>
      </c>
      <c r="AD1184" s="185"/>
      <c r="AE1184" s="4"/>
      <c r="AF1184" s="4"/>
    </row>
    <row r="1185" spans="1:32">
      <c r="A1185" s="56"/>
      <c r="B1185" s="11"/>
      <c r="C1185" s="11" t="s">
        <v>1464</v>
      </c>
      <c r="D1185" s="11"/>
      <c r="E1185" s="11" t="s">
        <v>116</v>
      </c>
      <c r="F1185" s="11">
        <v>80817</v>
      </c>
      <c r="G1185" s="11"/>
      <c r="H1185" s="11"/>
      <c r="I1185" s="11"/>
      <c r="J1185" s="375">
        <v>15860.490000000007</v>
      </c>
      <c r="K1185" s="11"/>
      <c r="M1185" s="11">
        <v>133</v>
      </c>
      <c r="N1185" s="70"/>
      <c r="P1185" s="190">
        <f t="shared" si="71"/>
        <v>119.25180451127825</v>
      </c>
      <c r="Q1185" s="11"/>
      <c r="R1185" s="11"/>
      <c r="S1185" s="11"/>
      <c r="T1185" s="376">
        <f t="shared" si="72"/>
        <v>607.64661654135341</v>
      </c>
      <c r="U1185" s="11"/>
      <c r="V1185" s="11"/>
      <c r="W1185" s="11"/>
      <c r="Y1185" s="185">
        <v>15860.490000000007</v>
      </c>
      <c r="Z1185" s="185">
        <f t="shared" si="73"/>
        <v>27699.77</v>
      </c>
      <c r="AA1185" s="377"/>
      <c r="AB1185" s="185">
        <f t="shared" si="74"/>
        <v>12700.96</v>
      </c>
      <c r="AC1185" s="185">
        <v>17736.73</v>
      </c>
      <c r="AD1185" s="185"/>
      <c r="AE1185" s="4"/>
      <c r="AF1185" s="4"/>
    </row>
    <row r="1186" spans="1:32">
      <c r="A1186" s="56"/>
      <c r="B1186" s="11"/>
      <c r="C1186" s="11" t="s">
        <v>1464</v>
      </c>
      <c r="D1186" s="11"/>
      <c r="E1186" s="11" t="s">
        <v>105</v>
      </c>
      <c r="F1186" s="11">
        <v>868</v>
      </c>
      <c r="G1186" s="11"/>
      <c r="H1186" s="11"/>
      <c r="I1186" s="11"/>
      <c r="J1186" s="375">
        <v>171.04</v>
      </c>
      <c r="K1186" s="11"/>
      <c r="M1186" s="11">
        <v>1</v>
      </c>
      <c r="N1186" s="70"/>
      <c r="P1186" s="190">
        <f t="shared" si="71"/>
        <v>171.04</v>
      </c>
      <c r="Q1186" s="11"/>
      <c r="R1186" s="11"/>
      <c r="S1186" s="11"/>
      <c r="T1186" s="376">
        <f t="shared" si="72"/>
        <v>868</v>
      </c>
      <c r="U1186" s="11"/>
      <c r="V1186" s="11"/>
      <c r="W1186" s="11"/>
      <c r="Y1186" s="185">
        <v>171.04</v>
      </c>
      <c r="Z1186" s="185">
        <f t="shared" si="73"/>
        <v>298.72000000000003</v>
      </c>
      <c r="AA1186" s="377"/>
      <c r="AB1186" s="185">
        <f t="shared" si="74"/>
        <v>136.97</v>
      </c>
      <c r="AC1186" s="185">
        <v>191.27</v>
      </c>
      <c r="AD1186" s="185"/>
      <c r="AE1186" s="4"/>
      <c r="AF1186" s="4"/>
    </row>
    <row r="1187" spans="1:32">
      <c r="A1187" s="56"/>
      <c r="B1187" s="11"/>
      <c r="C1187" s="11" t="s">
        <v>1464</v>
      </c>
      <c r="D1187" s="11"/>
      <c r="E1187" s="11" t="s">
        <v>155</v>
      </c>
      <c r="F1187" s="11">
        <v>1858</v>
      </c>
      <c r="G1187" s="11"/>
      <c r="H1187" s="11"/>
      <c r="I1187" s="11"/>
      <c r="J1187" s="375">
        <v>353.57</v>
      </c>
      <c r="K1187" s="11"/>
      <c r="M1187" s="11">
        <v>1</v>
      </c>
      <c r="N1187" s="70"/>
      <c r="P1187" s="190">
        <f t="shared" si="71"/>
        <v>353.57</v>
      </c>
      <c r="Q1187" s="11"/>
      <c r="R1187" s="11"/>
      <c r="S1187" s="11"/>
      <c r="T1187" s="376">
        <f t="shared" si="72"/>
        <v>1858</v>
      </c>
      <c r="U1187" s="11"/>
      <c r="V1187" s="11"/>
      <c r="W1187" s="11"/>
      <c r="Y1187" s="185">
        <v>353.57</v>
      </c>
      <c r="Z1187" s="185">
        <f t="shared" si="73"/>
        <v>617.5</v>
      </c>
      <c r="AA1187" s="377"/>
      <c r="AB1187" s="185">
        <f t="shared" si="74"/>
        <v>283.14</v>
      </c>
      <c r="AC1187" s="185">
        <v>395.4</v>
      </c>
      <c r="AD1187" s="185"/>
      <c r="AE1187" s="4"/>
      <c r="AF1187" s="4"/>
    </row>
    <row r="1188" spans="1:32">
      <c r="A1188" s="56"/>
      <c r="B1188" s="11"/>
      <c r="C1188" s="11" t="s">
        <v>444</v>
      </c>
      <c r="D1188" s="11"/>
      <c r="E1188" s="11" t="s">
        <v>100</v>
      </c>
      <c r="F1188" s="11">
        <v>483</v>
      </c>
      <c r="G1188" s="11"/>
      <c r="H1188" s="11"/>
      <c r="I1188" s="11"/>
      <c r="J1188" s="375">
        <v>96.06</v>
      </c>
      <c r="K1188" s="11"/>
      <c r="M1188" s="11">
        <v>1</v>
      </c>
      <c r="N1188" s="70"/>
      <c r="P1188" s="190">
        <f t="shared" si="71"/>
        <v>96.06</v>
      </c>
      <c r="Q1188" s="11"/>
      <c r="R1188" s="11"/>
      <c r="S1188" s="11"/>
      <c r="T1188" s="376">
        <f t="shared" si="72"/>
        <v>483</v>
      </c>
      <c r="U1188" s="11"/>
      <c r="V1188" s="11"/>
      <c r="W1188" s="11"/>
      <c r="Y1188" s="185">
        <v>96.06</v>
      </c>
      <c r="Z1188" s="185">
        <f t="shared" si="73"/>
        <v>167.77</v>
      </c>
      <c r="AA1188" s="377"/>
      <c r="AB1188" s="185">
        <f t="shared" si="74"/>
        <v>76.92</v>
      </c>
      <c r="AC1188" s="185">
        <v>107.42</v>
      </c>
      <c r="AD1188" s="185"/>
      <c r="AE1188" s="4"/>
      <c r="AF1188" s="4"/>
    </row>
    <row r="1189" spans="1:32">
      <c r="A1189" s="56"/>
      <c r="B1189" s="11"/>
      <c r="C1189" s="11" t="s">
        <v>444</v>
      </c>
      <c r="D1189" s="11"/>
      <c r="E1189" s="11" t="s">
        <v>98</v>
      </c>
      <c r="F1189" s="11">
        <v>589</v>
      </c>
      <c r="G1189" s="11"/>
      <c r="H1189" s="11"/>
      <c r="I1189" s="11"/>
      <c r="J1189" s="375">
        <v>115.75</v>
      </c>
      <c r="K1189" s="11"/>
      <c r="M1189" s="11">
        <v>1</v>
      </c>
      <c r="N1189" s="70"/>
      <c r="P1189" s="190">
        <f t="shared" si="71"/>
        <v>115.75</v>
      </c>
      <c r="Q1189" s="11"/>
      <c r="R1189" s="11"/>
      <c r="S1189" s="11"/>
      <c r="T1189" s="376">
        <f t="shared" si="72"/>
        <v>589</v>
      </c>
      <c r="U1189" s="11"/>
      <c r="V1189" s="11"/>
      <c r="W1189" s="11"/>
      <c r="Y1189" s="185">
        <v>115.75</v>
      </c>
      <c r="Z1189" s="185">
        <f t="shared" si="73"/>
        <v>202.15</v>
      </c>
      <c r="AA1189" s="377"/>
      <c r="AB1189" s="185">
        <f t="shared" si="74"/>
        <v>92.69</v>
      </c>
      <c r="AC1189" s="185">
        <v>129.44</v>
      </c>
      <c r="AD1189" s="185"/>
      <c r="AE1189" s="4"/>
      <c r="AF1189" s="4"/>
    </row>
    <row r="1190" spans="1:32">
      <c r="A1190" s="56"/>
      <c r="B1190" s="11"/>
      <c r="C1190" s="11" t="s">
        <v>444</v>
      </c>
      <c r="D1190" s="11"/>
      <c r="E1190" s="11" t="s">
        <v>167</v>
      </c>
      <c r="F1190" s="11">
        <v>623839</v>
      </c>
      <c r="G1190" s="11"/>
      <c r="H1190" s="11"/>
      <c r="I1190" s="11"/>
      <c r="J1190" s="375">
        <v>118019.80999999979</v>
      </c>
      <c r="K1190" s="11"/>
      <c r="M1190" s="11">
        <v>1112</v>
      </c>
      <c r="N1190" s="70"/>
      <c r="P1190" s="190">
        <f t="shared" si="71"/>
        <v>106.13292266187032</v>
      </c>
      <c r="Q1190" s="11"/>
      <c r="R1190" s="11"/>
      <c r="S1190" s="11"/>
      <c r="T1190" s="376">
        <f t="shared" si="72"/>
        <v>561.00629496402883</v>
      </c>
      <c r="U1190" s="11"/>
      <c r="V1190" s="11"/>
      <c r="W1190" s="11"/>
      <c r="Y1190" s="185">
        <v>118019.80999999979</v>
      </c>
      <c r="Z1190" s="185">
        <f t="shared" si="73"/>
        <v>206117.34</v>
      </c>
      <c r="AA1190" s="377"/>
      <c r="AB1190" s="185">
        <f t="shared" si="74"/>
        <v>94509.36</v>
      </c>
      <c r="AC1190" s="185">
        <v>131981.16</v>
      </c>
      <c r="AD1190" s="185"/>
      <c r="AE1190" s="4"/>
      <c r="AF1190" s="4"/>
    </row>
    <row r="1191" spans="1:32">
      <c r="A1191" s="56"/>
      <c r="B1191" s="11"/>
      <c r="C1191" s="11" t="s">
        <v>546</v>
      </c>
      <c r="D1191" s="11"/>
      <c r="E1191" s="11" t="s">
        <v>116</v>
      </c>
      <c r="F1191" s="11">
        <v>3538</v>
      </c>
      <c r="G1191" s="11"/>
      <c r="H1191" s="11"/>
      <c r="I1191" s="11"/>
      <c r="J1191" s="375">
        <v>687.69</v>
      </c>
      <c r="K1191" s="11"/>
      <c r="M1191" s="11">
        <v>5</v>
      </c>
      <c r="N1191" s="70"/>
      <c r="P1191" s="190">
        <f t="shared" si="71"/>
        <v>137.53800000000001</v>
      </c>
      <c r="Q1191" s="11"/>
      <c r="R1191" s="11"/>
      <c r="S1191" s="11"/>
      <c r="T1191" s="376">
        <f t="shared" si="72"/>
        <v>707.6</v>
      </c>
      <c r="U1191" s="11"/>
      <c r="V1191" s="11"/>
      <c r="W1191" s="11"/>
      <c r="Y1191" s="185">
        <v>687.69</v>
      </c>
      <c r="Z1191" s="185">
        <f t="shared" si="73"/>
        <v>1201.03</v>
      </c>
      <c r="AA1191" s="377"/>
      <c r="AB1191" s="185">
        <f t="shared" si="74"/>
        <v>550.70000000000005</v>
      </c>
      <c r="AC1191" s="185">
        <v>769.04</v>
      </c>
      <c r="AD1191" s="185"/>
      <c r="AE1191" s="4"/>
      <c r="AF1191" s="4"/>
    </row>
    <row r="1192" spans="1:32">
      <c r="A1192" s="56"/>
      <c r="B1192" s="11"/>
      <c r="C1192" s="11" t="s">
        <v>445</v>
      </c>
      <c r="D1192" s="11"/>
      <c r="E1192" s="11" t="s">
        <v>195</v>
      </c>
      <c r="F1192" s="11">
        <v>46939</v>
      </c>
      <c r="G1192" s="11"/>
      <c r="H1192" s="11"/>
      <c r="I1192" s="11"/>
      <c r="J1192" s="375">
        <v>9006.2300000000014</v>
      </c>
      <c r="K1192" s="11"/>
      <c r="M1192" s="11">
        <v>79</v>
      </c>
      <c r="N1192" s="70"/>
      <c r="P1192" s="190">
        <f t="shared" si="71"/>
        <v>114.00291139240508</v>
      </c>
      <c r="Q1192" s="11"/>
      <c r="R1192" s="11"/>
      <c r="S1192" s="11"/>
      <c r="T1192" s="376">
        <f t="shared" si="72"/>
        <v>594.16455696202536</v>
      </c>
      <c r="U1192" s="11"/>
      <c r="V1192" s="11"/>
      <c r="W1192" s="11"/>
      <c r="Y1192" s="185">
        <v>9006.2300000000014</v>
      </c>
      <c r="Z1192" s="185">
        <f t="shared" si="73"/>
        <v>15729.06</v>
      </c>
      <c r="AA1192" s="377"/>
      <c r="AB1192" s="185">
        <f t="shared" si="74"/>
        <v>7212.12</v>
      </c>
      <c r="AC1192" s="185">
        <v>10071.64</v>
      </c>
      <c r="AD1192" s="185"/>
      <c r="AE1192" s="4"/>
      <c r="AF1192" s="4"/>
    </row>
    <row r="1193" spans="1:32">
      <c r="A1193" s="56"/>
      <c r="B1193" s="11"/>
      <c r="C1193" s="11" t="s">
        <v>446</v>
      </c>
      <c r="D1193" s="11"/>
      <c r="E1193" s="11" t="s">
        <v>193</v>
      </c>
      <c r="F1193" s="11">
        <v>1478951</v>
      </c>
      <c r="G1193" s="11"/>
      <c r="H1193" s="11"/>
      <c r="I1193" s="11"/>
      <c r="J1193" s="375">
        <v>280447.54999999923</v>
      </c>
      <c r="K1193" s="11"/>
      <c r="M1193" s="11">
        <v>2495</v>
      </c>
      <c r="N1193" s="70"/>
      <c r="P1193" s="190">
        <f t="shared" si="71"/>
        <v>112.40382765531031</v>
      </c>
      <c r="Q1193" s="11"/>
      <c r="R1193" s="11"/>
      <c r="S1193" s="11"/>
      <c r="T1193" s="376">
        <f t="shared" si="72"/>
        <v>592.76593186372747</v>
      </c>
      <c r="U1193" s="11"/>
      <c r="V1193" s="11"/>
      <c r="W1193" s="11"/>
      <c r="Y1193" s="185">
        <v>280447.54999999923</v>
      </c>
      <c r="Z1193" s="185">
        <f t="shared" si="73"/>
        <v>489791.53</v>
      </c>
      <c r="AA1193" s="377"/>
      <c r="AB1193" s="185">
        <f t="shared" si="74"/>
        <v>224580.26</v>
      </c>
      <c r="AC1193" s="185">
        <v>313623.56</v>
      </c>
      <c r="AD1193" s="185"/>
      <c r="AE1193" s="4"/>
      <c r="AF1193" s="4"/>
    </row>
    <row r="1194" spans="1:32">
      <c r="A1194" s="56"/>
      <c r="B1194" s="11"/>
      <c r="C1194" s="11" t="s">
        <v>739</v>
      </c>
      <c r="D1194" s="11"/>
      <c r="E1194" s="11" t="s">
        <v>100</v>
      </c>
      <c r="F1194" s="11">
        <v>93331</v>
      </c>
      <c r="G1194" s="11"/>
      <c r="H1194" s="11"/>
      <c r="I1194" s="11"/>
      <c r="J1194" s="375">
        <v>17015.779999999995</v>
      </c>
      <c r="K1194" s="11"/>
      <c r="M1194" s="11">
        <v>177</v>
      </c>
      <c r="N1194" s="70"/>
      <c r="P1194" s="190">
        <f t="shared" si="71"/>
        <v>96.134350282485855</v>
      </c>
      <c r="Q1194" s="11"/>
      <c r="R1194" s="11"/>
      <c r="S1194" s="11"/>
      <c r="T1194" s="376">
        <f t="shared" si="72"/>
        <v>527.29378531073451</v>
      </c>
      <c r="U1194" s="11"/>
      <c r="V1194" s="11"/>
      <c r="W1194" s="11"/>
      <c r="Y1194" s="185">
        <v>17015.779999999995</v>
      </c>
      <c r="Z1194" s="185">
        <f t="shared" si="73"/>
        <v>29717.45</v>
      </c>
      <c r="AA1194" s="377"/>
      <c r="AB1194" s="185">
        <f t="shared" si="74"/>
        <v>13626.11</v>
      </c>
      <c r="AC1194" s="185">
        <v>19028.689999999999</v>
      </c>
      <c r="AD1194" s="185"/>
      <c r="AE1194" s="4"/>
      <c r="AF1194" s="4"/>
    </row>
    <row r="1195" spans="1:32">
      <c r="A1195" s="56"/>
      <c r="B1195" s="11"/>
      <c r="C1195" s="11" t="s">
        <v>740</v>
      </c>
      <c r="D1195" s="11"/>
      <c r="E1195" s="11" t="s">
        <v>102</v>
      </c>
      <c r="F1195" s="11">
        <v>110722</v>
      </c>
      <c r="G1195" s="11"/>
      <c r="H1195" s="11"/>
      <c r="I1195" s="11"/>
      <c r="J1195" s="375">
        <v>21163.889999999992</v>
      </c>
      <c r="K1195" s="11"/>
      <c r="M1195" s="11">
        <v>322</v>
      </c>
      <c r="N1195" s="70"/>
      <c r="P1195" s="190">
        <f t="shared" si="71"/>
        <v>65.7263664596273</v>
      </c>
      <c r="Q1195" s="11"/>
      <c r="R1195" s="11"/>
      <c r="S1195" s="11"/>
      <c r="T1195" s="376">
        <f t="shared" si="72"/>
        <v>343.85714285714283</v>
      </c>
      <c r="U1195" s="11"/>
      <c r="V1195" s="11"/>
      <c r="W1195" s="11"/>
      <c r="Y1195" s="185">
        <v>21163.889999999992</v>
      </c>
      <c r="Z1195" s="185">
        <f t="shared" si="73"/>
        <v>36961.97</v>
      </c>
      <c r="AA1195" s="377"/>
      <c r="AB1195" s="185">
        <f t="shared" si="74"/>
        <v>16947.88</v>
      </c>
      <c r="AC1195" s="185">
        <v>23667.51</v>
      </c>
      <c r="AD1195" s="185"/>
      <c r="AE1195" s="4"/>
      <c r="AF1195" s="4"/>
    </row>
    <row r="1196" spans="1:32">
      <c r="A1196" s="56"/>
      <c r="B1196" s="11"/>
      <c r="C1196" s="11" t="s">
        <v>740</v>
      </c>
      <c r="D1196" s="11"/>
      <c r="E1196" s="11" t="s">
        <v>111</v>
      </c>
      <c r="F1196" s="11">
        <v>645</v>
      </c>
      <c r="G1196" s="11"/>
      <c r="H1196" s="11"/>
      <c r="I1196" s="11"/>
      <c r="J1196" s="375">
        <v>125.54</v>
      </c>
      <c r="K1196" s="11"/>
      <c r="M1196" s="11">
        <v>1</v>
      </c>
      <c r="N1196" s="70"/>
      <c r="P1196" s="190">
        <f t="shared" si="71"/>
        <v>125.54</v>
      </c>
      <c r="Q1196" s="11"/>
      <c r="R1196" s="11"/>
      <c r="S1196" s="11"/>
      <c r="T1196" s="376">
        <f t="shared" si="72"/>
        <v>645</v>
      </c>
      <c r="U1196" s="11"/>
      <c r="V1196" s="11"/>
      <c r="W1196" s="11"/>
      <c r="Y1196" s="185">
        <v>125.54</v>
      </c>
      <c r="Z1196" s="185">
        <f t="shared" si="73"/>
        <v>219.25</v>
      </c>
      <c r="AA1196" s="377"/>
      <c r="AB1196" s="185">
        <f t="shared" si="74"/>
        <v>100.53</v>
      </c>
      <c r="AC1196" s="185">
        <v>140.38999999999999</v>
      </c>
      <c r="AD1196" s="185"/>
      <c r="AE1196" s="4"/>
      <c r="AF1196" s="4"/>
    </row>
    <row r="1197" spans="1:32">
      <c r="A1197" s="56"/>
      <c r="B1197" s="11"/>
      <c r="C1197" s="11" t="s">
        <v>447</v>
      </c>
      <c r="D1197" s="11"/>
      <c r="E1197" s="11" t="s">
        <v>94</v>
      </c>
      <c r="F1197" s="11">
        <v>1699</v>
      </c>
      <c r="G1197" s="11"/>
      <c r="H1197" s="11"/>
      <c r="I1197" s="11"/>
      <c r="J1197" s="375">
        <v>350.66</v>
      </c>
      <c r="K1197" s="11"/>
      <c r="M1197" s="11">
        <v>6</v>
      </c>
      <c r="N1197" s="70"/>
      <c r="P1197" s="190">
        <f t="shared" si="71"/>
        <v>58.443333333333335</v>
      </c>
      <c r="Q1197" s="11"/>
      <c r="R1197" s="11"/>
      <c r="S1197" s="11"/>
      <c r="T1197" s="376">
        <f t="shared" si="72"/>
        <v>283.16666666666669</v>
      </c>
      <c r="U1197" s="11"/>
      <c r="V1197" s="11"/>
      <c r="W1197" s="11"/>
      <c r="Y1197" s="185">
        <v>350.66</v>
      </c>
      <c r="Z1197" s="185">
        <f t="shared" si="73"/>
        <v>612.41999999999996</v>
      </c>
      <c r="AA1197" s="377"/>
      <c r="AB1197" s="185">
        <f t="shared" si="74"/>
        <v>280.81</v>
      </c>
      <c r="AC1197" s="185">
        <v>392.14</v>
      </c>
      <c r="AD1197" s="185"/>
      <c r="AE1197" s="4"/>
      <c r="AF1197" s="4"/>
    </row>
    <row r="1198" spans="1:32">
      <c r="A1198" s="56"/>
      <c r="B1198" s="11"/>
      <c r="C1198" s="11" t="s">
        <v>447</v>
      </c>
      <c r="D1198" s="11"/>
      <c r="E1198" s="11" t="s">
        <v>127</v>
      </c>
      <c r="F1198" s="11">
        <v>1561762</v>
      </c>
      <c r="G1198" s="11"/>
      <c r="H1198" s="11"/>
      <c r="I1198" s="11"/>
      <c r="J1198" s="375">
        <v>298886.83999999991</v>
      </c>
      <c r="K1198" s="11"/>
      <c r="M1198" s="11">
        <v>2601</v>
      </c>
      <c r="N1198" s="70"/>
      <c r="P1198" s="190">
        <f t="shared" si="71"/>
        <v>114.91227989234906</v>
      </c>
      <c r="Q1198" s="11"/>
      <c r="R1198" s="11"/>
      <c r="S1198" s="11"/>
      <c r="T1198" s="376">
        <f t="shared" si="72"/>
        <v>600.44675124951937</v>
      </c>
      <c r="U1198" s="11"/>
      <c r="V1198" s="11"/>
      <c r="W1198" s="11"/>
      <c r="Y1198" s="185">
        <v>298886.83999999991</v>
      </c>
      <c r="Z1198" s="185">
        <f t="shared" si="73"/>
        <v>521995.09</v>
      </c>
      <c r="AA1198" s="377"/>
      <c r="AB1198" s="185">
        <f t="shared" si="74"/>
        <v>239346.3</v>
      </c>
      <c r="AC1198" s="185">
        <v>334244.15999999997</v>
      </c>
      <c r="AD1198" s="185"/>
      <c r="AE1198" s="4"/>
      <c r="AF1198" s="4"/>
    </row>
    <row r="1199" spans="1:32">
      <c r="A1199" s="56"/>
      <c r="B1199" s="11"/>
      <c r="C1199" s="11" t="s">
        <v>447</v>
      </c>
      <c r="D1199" s="11"/>
      <c r="E1199" s="11" t="s">
        <v>159</v>
      </c>
      <c r="F1199" s="11">
        <v>288</v>
      </c>
      <c r="G1199" s="11"/>
      <c r="H1199" s="11"/>
      <c r="I1199" s="11"/>
      <c r="J1199" s="375">
        <v>59.2</v>
      </c>
      <c r="K1199" s="11"/>
      <c r="M1199" s="11">
        <v>1</v>
      </c>
      <c r="N1199" s="70"/>
      <c r="P1199" s="190">
        <f t="shared" si="71"/>
        <v>59.2</v>
      </c>
      <c r="Q1199" s="11"/>
      <c r="R1199" s="11"/>
      <c r="S1199" s="11"/>
      <c r="T1199" s="376">
        <f t="shared" si="72"/>
        <v>288</v>
      </c>
      <c r="U1199" s="11"/>
      <c r="V1199" s="11"/>
      <c r="W1199" s="11"/>
      <c r="Y1199" s="185">
        <v>59.2</v>
      </c>
      <c r="Z1199" s="185">
        <f t="shared" si="73"/>
        <v>103.39</v>
      </c>
      <c r="AA1199" s="377"/>
      <c r="AB1199" s="185">
        <f t="shared" si="74"/>
        <v>47.41</v>
      </c>
      <c r="AC1199" s="185">
        <v>66.2</v>
      </c>
      <c r="AD1199" s="185"/>
      <c r="AE1199" s="4"/>
      <c r="AF1199" s="4"/>
    </row>
    <row r="1200" spans="1:32">
      <c r="A1200" s="56"/>
      <c r="B1200" s="11"/>
      <c r="C1200" s="11" t="s">
        <v>682</v>
      </c>
      <c r="D1200" s="11"/>
      <c r="E1200" s="11" t="s">
        <v>91</v>
      </c>
      <c r="F1200" s="11">
        <v>1689</v>
      </c>
      <c r="G1200" s="11"/>
      <c r="H1200" s="11"/>
      <c r="I1200" s="11"/>
      <c r="J1200" s="375">
        <v>336.23</v>
      </c>
      <c r="K1200" s="11"/>
      <c r="M1200" s="11">
        <v>1</v>
      </c>
      <c r="N1200" s="70"/>
      <c r="P1200" s="190">
        <f t="shared" si="71"/>
        <v>336.23</v>
      </c>
      <c r="Q1200" s="11"/>
      <c r="R1200" s="11"/>
      <c r="S1200" s="11"/>
      <c r="T1200" s="376">
        <f t="shared" si="72"/>
        <v>1689</v>
      </c>
      <c r="U1200" s="11"/>
      <c r="V1200" s="11"/>
      <c r="W1200" s="11"/>
      <c r="Y1200" s="185">
        <v>336.23</v>
      </c>
      <c r="Z1200" s="185">
        <f t="shared" si="73"/>
        <v>587.21</v>
      </c>
      <c r="AA1200" s="377"/>
      <c r="AB1200" s="185">
        <f t="shared" si="74"/>
        <v>269.25</v>
      </c>
      <c r="AC1200" s="185">
        <v>376</v>
      </c>
      <c r="AD1200" s="185"/>
      <c r="AE1200" s="4"/>
      <c r="AF1200" s="4"/>
    </row>
    <row r="1201" spans="1:32">
      <c r="A1201" s="56"/>
      <c r="B1201" s="11"/>
      <c r="C1201" s="11" t="s">
        <v>682</v>
      </c>
      <c r="D1201" s="11"/>
      <c r="E1201" s="11" t="s">
        <v>147</v>
      </c>
      <c r="F1201" s="11">
        <v>481263</v>
      </c>
      <c r="G1201" s="11"/>
      <c r="H1201" s="11"/>
      <c r="I1201" s="11"/>
      <c r="J1201" s="375">
        <v>95116.700000000114</v>
      </c>
      <c r="K1201" s="11"/>
      <c r="M1201" s="11">
        <v>1208</v>
      </c>
      <c r="N1201" s="70"/>
      <c r="P1201" s="190">
        <f t="shared" si="71"/>
        <v>78.738990066225256</v>
      </c>
      <c r="Q1201" s="11"/>
      <c r="R1201" s="11"/>
      <c r="S1201" s="11"/>
      <c r="T1201" s="376">
        <f t="shared" si="72"/>
        <v>398.39652317880797</v>
      </c>
      <c r="U1201" s="11"/>
      <c r="V1201" s="11"/>
      <c r="W1201" s="11"/>
      <c r="Y1201" s="185">
        <v>95116.700000000114</v>
      </c>
      <c r="Z1201" s="185">
        <f t="shared" si="73"/>
        <v>166117.89000000001</v>
      </c>
      <c r="AA1201" s="377"/>
      <c r="AB1201" s="185">
        <f t="shared" si="74"/>
        <v>76168.73</v>
      </c>
      <c r="AC1201" s="185">
        <v>106368.69</v>
      </c>
      <c r="AD1201" s="185"/>
      <c r="AE1201" s="4"/>
      <c r="AF1201" s="4"/>
    </row>
    <row r="1202" spans="1:32">
      <c r="A1202" s="56"/>
      <c r="B1202" s="11"/>
      <c r="C1202" s="11" t="s">
        <v>448</v>
      </c>
      <c r="D1202" s="11"/>
      <c r="E1202" s="11" t="s">
        <v>119</v>
      </c>
      <c r="F1202" s="11">
        <v>1007</v>
      </c>
      <c r="G1202" s="11"/>
      <c r="H1202" s="11"/>
      <c r="I1202" s="11"/>
      <c r="J1202" s="375">
        <v>195.59</v>
      </c>
      <c r="K1202" s="11"/>
      <c r="M1202" s="11">
        <v>1</v>
      </c>
      <c r="N1202" s="70"/>
      <c r="P1202" s="190">
        <f t="shared" si="71"/>
        <v>195.59</v>
      </c>
      <c r="Q1202" s="11"/>
      <c r="R1202" s="11"/>
      <c r="S1202" s="11"/>
      <c r="T1202" s="376">
        <f t="shared" si="72"/>
        <v>1007</v>
      </c>
      <c r="U1202" s="11"/>
      <c r="V1202" s="11"/>
      <c r="W1202" s="11"/>
      <c r="Y1202" s="185">
        <v>195.59</v>
      </c>
      <c r="Z1202" s="185">
        <f t="shared" si="73"/>
        <v>341.59</v>
      </c>
      <c r="AA1202" s="377"/>
      <c r="AB1202" s="185">
        <f t="shared" si="74"/>
        <v>156.63</v>
      </c>
      <c r="AC1202" s="185">
        <v>218.73</v>
      </c>
      <c r="AD1202" s="185"/>
      <c r="AE1202" s="4"/>
      <c r="AF1202" s="4"/>
    </row>
    <row r="1203" spans="1:32">
      <c r="A1203" s="56"/>
      <c r="B1203" s="11"/>
      <c r="C1203" s="11" t="s">
        <v>448</v>
      </c>
      <c r="D1203" s="11"/>
      <c r="E1203" s="11" t="s">
        <v>159</v>
      </c>
      <c r="F1203" s="11">
        <v>473234</v>
      </c>
      <c r="G1203" s="11"/>
      <c r="H1203" s="11"/>
      <c r="I1203" s="11"/>
      <c r="J1203" s="375">
        <v>91566.650000000096</v>
      </c>
      <c r="K1203" s="11"/>
      <c r="M1203" s="11">
        <v>1003</v>
      </c>
      <c r="N1203" s="70"/>
      <c r="P1203" s="190">
        <f t="shared" si="71"/>
        <v>91.292771684945265</v>
      </c>
      <c r="Q1203" s="11"/>
      <c r="R1203" s="11"/>
      <c r="S1203" s="11"/>
      <c r="T1203" s="376">
        <f t="shared" si="72"/>
        <v>471.81854436689929</v>
      </c>
      <c r="U1203" s="11"/>
      <c r="V1203" s="11"/>
      <c r="W1203" s="11"/>
      <c r="Y1203" s="185">
        <v>91566.650000000096</v>
      </c>
      <c r="Z1203" s="185">
        <f t="shared" si="73"/>
        <v>159917.85</v>
      </c>
      <c r="AA1203" s="377"/>
      <c r="AB1203" s="185">
        <f t="shared" si="74"/>
        <v>73325.87</v>
      </c>
      <c r="AC1203" s="185">
        <v>102398.68</v>
      </c>
      <c r="AD1203" s="185"/>
      <c r="AE1203" s="4"/>
      <c r="AF1203" s="4"/>
    </row>
    <row r="1204" spans="1:32">
      <c r="A1204" s="56"/>
      <c r="B1204" s="11"/>
      <c r="C1204" s="11" t="s">
        <v>1465</v>
      </c>
      <c r="D1204" s="11"/>
      <c r="E1204" s="11" t="s">
        <v>299</v>
      </c>
      <c r="F1204" s="11">
        <v>381</v>
      </c>
      <c r="G1204" s="11"/>
      <c r="H1204" s="11"/>
      <c r="I1204" s="11"/>
      <c r="J1204" s="375">
        <v>77.010000000000005</v>
      </c>
      <c r="K1204" s="11"/>
      <c r="M1204" s="11">
        <v>1</v>
      </c>
      <c r="N1204" s="70"/>
      <c r="P1204" s="190">
        <f t="shared" si="71"/>
        <v>77.010000000000005</v>
      </c>
      <c r="Q1204" s="11"/>
      <c r="R1204" s="11"/>
      <c r="S1204" s="11"/>
      <c r="T1204" s="376">
        <f t="shared" si="72"/>
        <v>381</v>
      </c>
      <c r="U1204" s="11"/>
      <c r="V1204" s="11"/>
      <c r="W1204" s="11"/>
      <c r="Y1204" s="185">
        <v>77.010000000000005</v>
      </c>
      <c r="Z1204" s="185">
        <f t="shared" si="73"/>
        <v>134.5</v>
      </c>
      <c r="AA1204" s="377"/>
      <c r="AB1204" s="185">
        <f t="shared" si="74"/>
        <v>61.67</v>
      </c>
      <c r="AC1204" s="185">
        <v>86.12</v>
      </c>
      <c r="AD1204" s="185"/>
      <c r="AE1204" s="4"/>
      <c r="AF1204" s="4"/>
    </row>
    <row r="1205" spans="1:32">
      <c r="A1205" s="56"/>
      <c r="B1205" s="11"/>
      <c r="C1205" s="11" t="s">
        <v>741</v>
      </c>
      <c r="D1205" s="11"/>
      <c r="E1205" s="11" t="s">
        <v>204</v>
      </c>
      <c r="F1205" s="11">
        <v>288417</v>
      </c>
      <c r="G1205" s="11"/>
      <c r="H1205" s="11"/>
      <c r="I1205" s="11"/>
      <c r="J1205" s="375">
        <v>56231.559999999867</v>
      </c>
      <c r="K1205" s="11"/>
      <c r="M1205" s="11">
        <v>830</v>
      </c>
      <c r="N1205" s="70"/>
      <c r="P1205" s="190">
        <f t="shared" si="71"/>
        <v>67.748867469879357</v>
      </c>
      <c r="Q1205" s="11"/>
      <c r="R1205" s="11"/>
      <c r="S1205" s="11"/>
      <c r="T1205" s="376">
        <f t="shared" si="72"/>
        <v>347.49036144578315</v>
      </c>
      <c r="U1205" s="11"/>
      <c r="V1205" s="11"/>
      <c r="W1205" s="11"/>
      <c r="Y1205" s="185">
        <v>56231.559999999867</v>
      </c>
      <c r="Z1205" s="185">
        <f t="shared" si="73"/>
        <v>98206.39</v>
      </c>
      <c r="AA1205" s="377"/>
      <c r="AB1205" s="185">
        <f t="shared" si="74"/>
        <v>45029.8</v>
      </c>
      <c r="AC1205" s="185">
        <v>62883.57</v>
      </c>
      <c r="AD1205" s="185"/>
      <c r="AE1205" s="4"/>
      <c r="AF1205" s="4"/>
    </row>
    <row r="1206" spans="1:32">
      <c r="A1206" s="56"/>
      <c r="B1206" s="11"/>
      <c r="C1206" s="11" t="s">
        <v>683</v>
      </c>
      <c r="D1206" s="11"/>
      <c r="E1206" s="11" t="s">
        <v>244</v>
      </c>
      <c r="F1206" s="11">
        <v>222217</v>
      </c>
      <c r="G1206" s="11"/>
      <c r="H1206" s="11"/>
      <c r="I1206" s="11"/>
      <c r="J1206" s="375">
        <v>44839.40999999996</v>
      </c>
      <c r="K1206" s="11"/>
      <c r="M1206" s="11">
        <v>781</v>
      </c>
      <c r="N1206" s="70"/>
      <c r="P1206" s="190">
        <f t="shared" si="71"/>
        <v>57.412816901408398</v>
      </c>
      <c r="Q1206" s="11"/>
      <c r="R1206" s="11"/>
      <c r="S1206" s="11"/>
      <c r="T1206" s="376">
        <f t="shared" si="72"/>
        <v>284.52880921895007</v>
      </c>
      <c r="U1206" s="11"/>
      <c r="V1206" s="11"/>
      <c r="W1206" s="11"/>
      <c r="Y1206" s="185">
        <v>44839.40999999996</v>
      </c>
      <c r="Z1206" s="185">
        <f t="shared" si="73"/>
        <v>78310.41</v>
      </c>
      <c r="AA1206" s="377"/>
      <c r="AB1206" s="185">
        <f t="shared" si="74"/>
        <v>35907.06</v>
      </c>
      <c r="AC1206" s="185">
        <v>50143.76</v>
      </c>
      <c r="AD1206" s="185"/>
      <c r="AE1206" s="4"/>
      <c r="AF1206" s="4"/>
    </row>
    <row r="1207" spans="1:32">
      <c r="A1207" s="56"/>
      <c r="B1207" s="11"/>
      <c r="C1207" s="11" t="s">
        <v>449</v>
      </c>
      <c r="D1207" s="11"/>
      <c r="E1207" s="11" t="s">
        <v>123</v>
      </c>
      <c r="F1207" s="11">
        <v>353709</v>
      </c>
      <c r="G1207" s="11"/>
      <c r="H1207" s="11"/>
      <c r="I1207" s="11"/>
      <c r="J1207" s="375">
        <v>67210.360000000015</v>
      </c>
      <c r="K1207" s="11"/>
      <c r="M1207" s="11">
        <v>589</v>
      </c>
      <c r="N1207" s="70"/>
      <c r="P1207" s="190">
        <f t="shared" si="71"/>
        <v>114.10926994906625</v>
      </c>
      <c r="Q1207" s="11"/>
      <c r="R1207" s="11"/>
      <c r="S1207" s="11"/>
      <c r="T1207" s="376">
        <f t="shared" si="72"/>
        <v>600.52461799660443</v>
      </c>
      <c r="U1207" s="11"/>
      <c r="V1207" s="11"/>
      <c r="W1207" s="11"/>
      <c r="Y1207" s="185">
        <v>67210.360000000015</v>
      </c>
      <c r="Z1207" s="185">
        <f t="shared" si="73"/>
        <v>117380.47</v>
      </c>
      <c r="AA1207" s="377"/>
      <c r="AB1207" s="185">
        <f t="shared" si="74"/>
        <v>53821.54</v>
      </c>
      <c r="AC1207" s="185">
        <v>75161.119999999995</v>
      </c>
      <c r="AD1207" s="185"/>
      <c r="AE1207" s="4"/>
      <c r="AF1207" s="4"/>
    </row>
    <row r="1208" spans="1:32">
      <c r="A1208" s="56"/>
      <c r="B1208" s="11"/>
      <c r="C1208" s="11" t="s">
        <v>450</v>
      </c>
      <c r="D1208" s="11"/>
      <c r="E1208" s="11" t="s">
        <v>143</v>
      </c>
      <c r="F1208" s="11">
        <v>2256</v>
      </c>
      <c r="G1208" s="11"/>
      <c r="H1208" s="11"/>
      <c r="I1208" s="11"/>
      <c r="J1208" s="375">
        <v>323.89</v>
      </c>
      <c r="K1208" s="11"/>
      <c r="M1208" s="11">
        <v>6</v>
      </c>
      <c r="N1208" s="70"/>
      <c r="P1208" s="190">
        <f t="shared" si="71"/>
        <v>53.981666666666662</v>
      </c>
      <c r="Q1208" s="11"/>
      <c r="R1208" s="11"/>
      <c r="S1208" s="11"/>
      <c r="T1208" s="376">
        <f t="shared" si="72"/>
        <v>376</v>
      </c>
      <c r="U1208" s="11"/>
      <c r="V1208" s="11"/>
      <c r="W1208" s="11"/>
      <c r="Y1208" s="185">
        <v>323.89</v>
      </c>
      <c r="Z1208" s="185">
        <f t="shared" si="73"/>
        <v>565.66</v>
      </c>
      <c r="AA1208" s="377"/>
      <c r="AB1208" s="185">
        <f t="shared" si="74"/>
        <v>259.37</v>
      </c>
      <c r="AC1208" s="185">
        <v>362.21</v>
      </c>
      <c r="AD1208" s="185"/>
      <c r="AE1208" s="4"/>
      <c r="AF1208" s="4"/>
    </row>
    <row r="1209" spans="1:32">
      <c r="A1209" s="56"/>
      <c r="B1209" s="11"/>
      <c r="C1209" s="11" t="s">
        <v>450</v>
      </c>
      <c r="D1209" s="11"/>
      <c r="E1209" s="11" t="s">
        <v>451</v>
      </c>
      <c r="F1209" s="11">
        <v>226717</v>
      </c>
      <c r="G1209" s="11"/>
      <c r="H1209" s="11"/>
      <c r="I1209" s="11"/>
      <c r="J1209" s="375">
        <v>41276.789999999972</v>
      </c>
      <c r="K1209" s="11"/>
      <c r="M1209" s="11">
        <v>376</v>
      </c>
      <c r="N1209" s="70"/>
      <c r="P1209" s="190">
        <f t="shared" si="71"/>
        <v>109.77869680851056</v>
      </c>
      <c r="Q1209" s="11"/>
      <c r="R1209" s="11"/>
      <c r="S1209" s="11"/>
      <c r="T1209" s="376">
        <f t="shared" si="72"/>
        <v>602.97074468085111</v>
      </c>
      <c r="U1209" s="11"/>
      <c r="V1209" s="11"/>
      <c r="W1209" s="11"/>
      <c r="Y1209" s="185">
        <v>41276.789999999972</v>
      </c>
      <c r="Z1209" s="185">
        <f t="shared" si="73"/>
        <v>72088.42</v>
      </c>
      <c r="AA1209" s="377"/>
      <c r="AB1209" s="185">
        <f t="shared" si="74"/>
        <v>33054.14</v>
      </c>
      <c r="AC1209" s="185">
        <v>46159.7</v>
      </c>
      <c r="AD1209" s="185"/>
      <c r="AE1209" s="4"/>
      <c r="AF1209" s="4"/>
    </row>
    <row r="1210" spans="1:32">
      <c r="A1210" s="56"/>
      <c r="B1210" s="11"/>
      <c r="C1210" s="11" t="s">
        <v>452</v>
      </c>
      <c r="D1210" s="11"/>
      <c r="E1210" s="11" t="s">
        <v>244</v>
      </c>
      <c r="F1210" s="11">
        <v>2510726</v>
      </c>
      <c r="G1210" s="11"/>
      <c r="H1210" s="11"/>
      <c r="I1210" s="11"/>
      <c r="J1210" s="375">
        <v>500494.29999999894</v>
      </c>
      <c r="K1210" s="11"/>
      <c r="M1210" s="11">
        <v>7302</v>
      </c>
      <c r="N1210" s="70"/>
      <c r="P1210" s="190">
        <f t="shared" si="71"/>
        <v>68.542084360449053</v>
      </c>
      <c r="Q1210" s="11"/>
      <c r="R1210" s="11"/>
      <c r="S1210" s="11"/>
      <c r="T1210" s="376">
        <f t="shared" si="72"/>
        <v>343.8408655162969</v>
      </c>
      <c r="U1210" s="11"/>
      <c r="V1210" s="11"/>
      <c r="W1210" s="11"/>
      <c r="Y1210" s="185">
        <v>500494.29999999894</v>
      </c>
      <c r="Z1210" s="185">
        <f t="shared" si="73"/>
        <v>874095.24</v>
      </c>
      <c r="AA1210" s="377"/>
      <c r="AB1210" s="185">
        <f t="shared" si="74"/>
        <v>400792.02</v>
      </c>
      <c r="AC1210" s="185">
        <v>559701.11</v>
      </c>
      <c r="AD1210" s="185"/>
      <c r="AE1210" s="4"/>
      <c r="AF1210" s="4"/>
    </row>
    <row r="1211" spans="1:32">
      <c r="A1211" s="56"/>
      <c r="B1211" s="11"/>
      <c r="C1211" s="11" t="s">
        <v>684</v>
      </c>
      <c r="D1211" s="11"/>
      <c r="E1211" s="11" t="s">
        <v>1438</v>
      </c>
      <c r="F1211" s="11">
        <v>352</v>
      </c>
      <c r="G1211" s="11"/>
      <c r="H1211" s="11"/>
      <c r="I1211" s="11"/>
      <c r="J1211" s="375">
        <v>71.27</v>
      </c>
      <c r="K1211" s="11"/>
      <c r="M1211" s="11">
        <v>1</v>
      </c>
      <c r="N1211" s="70"/>
      <c r="P1211" s="190">
        <f t="shared" si="71"/>
        <v>71.27</v>
      </c>
      <c r="Q1211" s="11"/>
      <c r="R1211" s="11"/>
      <c r="S1211" s="11"/>
      <c r="T1211" s="376">
        <f t="shared" si="72"/>
        <v>352</v>
      </c>
      <c r="U1211" s="11"/>
      <c r="V1211" s="11"/>
      <c r="W1211" s="11"/>
      <c r="Y1211" s="185">
        <v>71.27</v>
      </c>
      <c r="Z1211" s="185">
        <f t="shared" si="73"/>
        <v>124.47</v>
      </c>
      <c r="AA1211" s="377"/>
      <c r="AB1211" s="185">
        <f t="shared" si="74"/>
        <v>57.07</v>
      </c>
      <c r="AC1211" s="185">
        <v>79.7</v>
      </c>
      <c r="AD1211" s="185"/>
      <c r="AE1211" s="4"/>
      <c r="AF1211" s="4"/>
    </row>
    <row r="1212" spans="1:32">
      <c r="A1212" s="56"/>
      <c r="B1212" s="11"/>
      <c r="C1212" s="11" t="s">
        <v>684</v>
      </c>
      <c r="D1212" s="11"/>
      <c r="E1212" s="11" t="s">
        <v>244</v>
      </c>
      <c r="F1212" s="11">
        <v>1787025</v>
      </c>
      <c r="G1212" s="11"/>
      <c r="H1212" s="11"/>
      <c r="I1212" s="11"/>
      <c r="J1212" s="375">
        <v>359295.1599999998</v>
      </c>
      <c r="K1212" s="11"/>
      <c r="M1212" s="11">
        <v>6073</v>
      </c>
      <c r="N1212" s="70"/>
      <c r="P1212" s="190">
        <f t="shared" si="71"/>
        <v>59.162713650584521</v>
      </c>
      <c r="Q1212" s="11"/>
      <c r="R1212" s="11"/>
      <c r="S1212" s="11"/>
      <c r="T1212" s="376">
        <f t="shared" si="72"/>
        <v>294.25736868104724</v>
      </c>
      <c r="U1212" s="11"/>
      <c r="V1212" s="11"/>
      <c r="W1212" s="11"/>
      <c r="Y1212" s="185">
        <v>359295.1599999998</v>
      </c>
      <c r="Z1212" s="185">
        <f t="shared" si="73"/>
        <v>627496.04</v>
      </c>
      <c r="AA1212" s="377"/>
      <c r="AB1212" s="185">
        <f t="shared" si="74"/>
        <v>287720.82</v>
      </c>
      <c r="AC1212" s="185">
        <v>401798.58</v>
      </c>
      <c r="AD1212" s="185"/>
      <c r="AE1212" s="4"/>
      <c r="AF1212" s="4"/>
    </row>
    <row r="1213" spans="1:32">
      <c r="A1213" s="56"/>
      <c r="B1213" s="11"/>
      <c r="C1213" s="11" t="s">
        <v>453</v>
      </c>
      <c r="D1213" s="11"/>
      <c r="E1213" s="11" t="s">
        <v>94</v>
      </c>
      <c r="F1213" s="11">
        <v>3988</v>
      </c>
      <c r="G1213" s="11"/>
      <c r="H1213" s="11"/>
      <c r="I1213" s="11"/>
      <c r="J1213" s="375">
        <v>782.42000000000007</v>
      </c>
      <c r="K1213" s="11"/>
      <c r="M1213" s="11">
        <v>6</v>
      </c>
      <c r="N1213" s="70"/>
      <c r="P1213" s="190">
        <f t="shared" si="71"/>
        <v>130.40333333333334</v>
      </c>
      <c r="Q1213" s="11"/>
      <c r="R1213" s="11"/>
      <c r="S1213" s="11"/>
      <c r="T1213" s="376">
        <f t="shared" si="72"/>
        <v>664.66666666666663</v>
      </c>
      <c r="U1213" s="11"/>
      <c r="V1213" s="11"/>
      <c r="W1213" s="11"/>
      <c r="Y1213" s="185">
        <v>782.42000000000007</v>
      </c>
      <c r="Z1213" s="185">
        <f t="shared" si="73"/>
        <v>1366.47</v>
      </c>
      <c r="AA1213" s="377"/>
      <c r="AB1213" s="185">
        <f t="shared" si="74"/>
        <v>626.55999999999995</v>
      </c>
      <c r="AC1213" s="185">
        <v>874.98</v>
      </c>
      <c r="AD1213" s="185"/>
      <c r="AE1213" s="4"/>
      <c r="AF1213" s="4"/>
    </row>
    <row r="1214" spans="1:32">
      <c r="A1214" s="56"/>
      <c r="B1214" s="11"/>
      <c r="C1214" s="11" t="s">
        <v>453</v>
      </c>
      <c r="D1214" s="11"/>
      <c r="E1214" s="11" t="s">
        <v>107</v>
      </c>
      <c r="F1214" s="11">
        <v>1044</v>
      </c>
      <c r="G1214" s="11"/>
      <c r="H1214" s="11"/>
      <c r="I1214" s="11"/>
      <c r="J1214" s="375">
        <v>201.88</v>
      </c>
      <c r="K1214" s="11"/>
      <c r="M1214" s="11">
        <v>1</v>
      </c>
      <c r="N1214" s="70"/>
      <c r="P1214" s="190">
        <f t="shared" ref="P1214:P1239" si="75">J1214/M1214</f>
        <v>201.88</v>
      </c>
      <c r="Q1214" s="11"/>
      <c r="R1214" s="11"/>
      <c r="S1214" s="11"/>
      <c r="T1214" s="376">
        <f t="shared" si="72"/>
        <v>1044</v>
      </c>
      <c r="U1214" s="11"/>
      <c r="V1214" s="11"/>
      <c r="W1214" s="11"/>
      <c r="Y1214" s="185">
        <v>201.88</v>
      </c>
      <c r="Z1214" s="185">
        <f t="shared" si="73"/>
        <v>352.58</v>
      </c>
      <c r="AA1214" s="377"/>
      <c r="AB1214" s="185">
        <f t="shared" si="74"/>
        <v>161.66</v>
      </c>
      <c r="AC1214" s="185">
        <v>225.76</v>
      </c>
      <c r="AD1214" s="185"/>
      <c r="AE1214" s="4"/>
      <c r="AF1214" s="4"/>
    </row>
    <row r="1215" spans="1:32">
      <c r="A1215" s="56"/>
      <c r="B1215" s="11"/>
      <c r="C1215" s="11" t="s">
        <v>453</v>
      </c>
      <c r="D1215" s="11"/>
      <c r="E1215" s="11" t="s">
        <v>155</v>
      </c>
      <c r="F1215" s="11">
        <v>7051449</v>
      </c>
      <c r="G1215" s="11"/>
      <c r="H1215" s="11"/>
      <c r="I1215" s="11"/>
      <c r="J1215" s="375">
        <v>1332431.3299999991</v>
      </c>
      <c r="K1215" s="11"/>
      <c r="M1215" s="11">
        <v>14361</v>
      </c>
      <c r="N1215" s="70"/>
      <c r="P1215" s="190">
        <f t="shared" si="75"/>
        <v>92.781235986351859</v>
      </c>
      <c r="Q1215" s="11"/>
      <c r="R1215" s="11"/>
      <c r="S1215" s="11"/>
      <c r="T1215" s="376">
        <f t="shared" ref="T1215:T1231" si="76">F1215/M1215</f>
        <v>491.01378734071443</v>
      </c>
      <c r="U1215" s="11"/>
      <c r="V1215" s="11"/>
      <c r="W1215" s="11"/>
      <c r="Y1215" s="185">
        <v>1332431.3299999991</v>
      </c>
      <c r="Z1215" s="185">
        <f t="shared" ref="Z1215:Z1230" si="77">ROUND($Z$1239*Y1215/$Y$1239,2)</f>
        <v>2327043.2599999998</v>
      </c>
      <c r="AA1215" s="377"/>
      <c r="AB1215" s="185">
        <f t="shared" ref="AB1215:AB1230" si="78">ROUND($AB$1239*Y1215/$Y$1239,2)</f>
        <v>1067000.8500000001</v>
      </c>
      <c r="AC1215" s="185">
        <v>1490053.51</v>
      </c>
      <c r="AD1215" s="185"/>
      <c r="AE1215" s="4"/>
      <c r="AF1215" s="4"/>
    </row>
    <row r="1216" spans="1:32">
      <c r="A1216" s="56"/>
      <c r="B1216" s="11"/>
      <c r="C1216" s="11" t="s">
        <v>453</v>
      </c>
      <c r="D1216" s="11"/>
      <c r="E1216" s="11" t="s">
        <v>358</v>
      </c>
      <c r="F1216" s="11">
        <v>194</v>
      </c>
      <c r="G1216" s="11"/>
      <c r="H1216" s="11"/>
      <c r="I1216" s="11"/>
      <c r="J1216" s="375">
        <v>42.21</v>
      </c>
      <c r="K1216" s="11"/>
      <c r="M1216" s="11">
        <v>1</v>
      </c>
      <c r="N1216" s="70"/>
      <c r="P1216" s="190">
        <f t="shared" si="75"/>
        <v>42.21</v>
      </c>
      <c r="Q1216" s="11"/>
      <c r="R1216" s="11"/>
      <c r="S1216" s="11"/>
      <c r="T1216" s="376">
        <f t="shared" si="76"/>
        <v>194</v>
      </c>
      <c r="U1216" s="11"/>
      <c r="V1216" s="11"/>
      <c r="W1216" s="11"/>
      <c r="Y1216" s="185">
        <v>42.21</v>
      </c>
      <c r="Z1216" s="185">
        <f t="shared" si="77"/>
        <v>73.72</v>
      </c>
      <c r="AA1216" s="377"/>
      <c r="AB1216" s="185">
        <f t="shared" si="78"/>
        <v>33.799999999999997</v>
      </c>
      <c r="AC1216" s="185">
        <v>47.2</v>
      </c>
      <c r="AD1216" s="185"/>
      <c r="AE1216" s="4"/>
      <c r="AF1216" s="4"/>
    </row>
    <row r="1217" spans="1:32">
      <c r="A1217" s="56"/>
      <c r="B1217" s="11"/>
      <c r="C1217" s="11" t="s">
        <v>454</v>
      </c>
      <c r="D1217" s="11"/>
      <c r="E1217" s="11" t="s">
        <v>163</v>
      </c>
      <c r="F1217" s="11"/>
      <c r="G1217" s="11"/>
      <c r="H1217" s="11"/>
      <c r="I1217" s="11"/>
      <c r="J1217" s="375">
        <v>10.75</v>
      </c>
      <c r="K1217" s="11"/>
      <c r="M1217" s="11">
        <v>2</v>
      </c>
      <c r="N1217" s="70"/>
      <c r="P1217" s="190">
        <f t="shared" si="75"/>
        <v>5.375</v>
      </c>
      <c r="Q1217" s="11"/>
      <c r="R1217" s="11"/>
      <c r="S1217" s="11"/>
      <c r="T1217" s="376">
        <f t="shared" si="76"/>
        <v>0</v>
      </c>
      <c r="U1217" s="11"/>
      <c r="V1217" s="11"/>
      <c r="W1217" s="11"/>
      <c r="Y1217" s="185">
        <v>10.75</v>
      </c>
      <c r="Z1217" s="185">
        <f t="shared" si="77"/>
        <v>18.77</v>
      </c>
      <c r="AA1217" s="377"/>
      <c r="AB1217" s="185">
        <f t="shared" si="78"/>
        <v>8.61</v>
      </c>
      <c r="AC1217" s="185">
        <v>12.02</v>
      </c>
      <c r="AD1217" s="185"/>
      <c r="AE1217" s="4"/>
      <c r="AF1217" s="4"/>
    </row>
    <row r="1218" spans="1:32">
      <c r="A1218" s="56"/>
      <c r="B1218" s="11"/>
      <c r="C1218" s="11" t="s">
        <v>454</v>
      </c>
      <c r="D1218" s="11"/>
      <c r="E1218" s="11" t="s">
        <v>229</v>
      </c>
      <c r="F1218" s="11">
        <v>246472</v>
      </c>
      <c r="G1218" s="11"/>
      <c r="H1218" s="11"/>
      <c r="I1218" s="11"/>
      <c r="J1218" s="375">
        <v>45811.600000000006</v>
      </c>
      <c r="K1218" s="11"/>
      <c r="M1218" s="11">
        <v>411</v>
      </c>
      <c r="N1218" s="70"/>
      <c r="P1218" s="190">
        <f t="shared" si="75"/>
        <v>111.46374695863749</v>
      </c>
      <c r="Q1218" s="11"/>
      <c r="R1218" s="11"/>
      <c r="S1218" s="11"/>
      <c r="T1218" s="376">
        <f t="shared" si="76"/>
        <v>599.68856447688563</v>
      </c>
      <c r="U1218" s="11"/>
      <c r="V1218" s="11"/>
      <c r="W1218" s="11"/>
      <c r="Y1218" s="185">
        <v>45811.600000000006</v>
      </c>
      <c r="Z1218" s="185">
        <f t="shared" si="77"/>
        <v>80008.31</v>
      </c>
      <c r="AA1218" s="377"/>
      <c r="AB1218" s="185">
        <f t="shared" si="78"/>
        <v>36685.58</v>
      </c>
      <c r="AC1218" s="185">
        <v>51230.96</v>
      </c>
      <c r="AD1218" s="185"/>
      <c r="AE1218" s="4"/>
      <c r="AF1218" s="4"/>
    </row>
    <row r="1219" spans="1:32">
      <c r="A1219" s="56"/>
      <c r="B1219" s="11"/>
      <c r="C1219" s="11" t="s">
        <v>1466</v>
      </c>
      <c r="D1219" s="11"/>
      <c r="E1219" s="11" t="s">
        <v>212</v>
      </c>
      <c r="F1219" s="11">
        <v>1616</v>
      </c>
      <c r="G1219" s="11"/>
      <c r="H1219" s="11"/>
      <c r="I1219" s="11"/>
      <c r="J1219" s="375">
        <v>319.03000000000003</v>
      </c>
      <c r="K1219" s="11"/>
      <c r="M1219" s="11">
        <v>3</v>
      </c>
      <c r="N1219" s="70"/>
      <c r="P1219" s="190">
        <f t="shared" si="75"/>
        <v>106.34333333333335</v>
      </c>
      <c r="Q1219" s="11"/>
      <c r="R1219" s="11"/>
      <c r="S1219" s="11"/>
      <c r="T1219" s="376">
        <f t="shared" si="76"/>
        <v>538.66666666666663</v>
      </c>
      <c r="U1219" s="11"/>
      <c r="V1219" s="11"/>
      <c r="W1219" s="11"/>
      <c r="Y1219" s="185">
        <v>319.03000000000003</v>
      </c>
      <c r="Z1219" s="185">
        <f t="shared" si="77"/>
        <v>557.16999999999996</v>
      </c>
      <c r="AA1219" s="377"/>
      <c r="AB1219" s="185">
        <f t="shared" si="78"/>
        <v>255.48</v>
      </c>
      <c r="AC1219" s="185">
        <v>356.77</v>
      </c>
      <c r="AD1219" s="185"/>
      <c r="AE1219" s="4"/>
      <c r="AF1219" s="4"/>
    </row>
    <row r="1220" spans="1:32">
      <c r="A1220" s="56"/>
      <c r="B1220" s="11"/>
      <c r="C1220" s="11" t="s">
        <v>1466</v>
      </c>
      <c r="D1220" s="11"/>
      <c r="E1220" s="11" t="s">
        <v>155</v>
      </c>
      <c r="F1220" s="11">
        <v>324</v>
      </c>
      <c r="G1220" s="11"/>
      <c r="H1220" s="11"/>
      <c r="I1220" s="11"/>
      <c r="J1220" s="375">
        <v>66.5</v>
      </c>
      <c r="K1220" s="11"/>
      <c r="M1220" s="11">
        <v>1</v>
      </c>
      <c r="N1220" s="70"/>
      <c r="P1220" s="190">
        <f t="shared" si="75"/>
        <v>66.5</v>
      </c>
      <c r="Q1220" s="11"/>
      <c r="R1220" s="11"/>
      <c r="S1220" s="11"/>
      <c r="T1220" s="376">
        <f t="shared" si="76"/>
        <v>324</v>
      </c>
      <c r="U1220" s="11"/>
      <c r="V1220" s="11"/>
      <c r="W1220" s="11"/>
      <c r="Y1220" s="185">
        <v>66.5</v>
      </c>
      <c r="Z1220" s="185">
        <f t="shared" si="77"/>
        <v>116.14</v>
      </c>
      <c r="AA1220" s="377"/>
      <c r="AB1220" s="185">
        <f t="shared" si="78"/>
        <v>53.25</v>
      </c>
      <c r="AC1220" s="185">
        <v>74.37</v>
      </c>
      <c r="AD1220" s="185"/>
      <c r="AE1220" s="4"/>
      <c r="AF1220" s="4"/>
    </row>
    <row r="1221" spans="1:32">
      <c r="A1221" s="56"/>
      <c r="B1221" s="11"/>
      <c r="C1221" s="11" t="s">
        <v>1466</v>
      </c>
      <c r="D1221" s="11"/>
      <c r="E1221" s="11" t="s">
        <v>456</v>
      </c>
      <c r="F1221" s="11">
        <v>196984</v>
      </c>
      <c r="G1221" s="11"/>
      <c r="H1221" s="11"/>
      <c r="I1221" s="11"/>
      <c r="J1221" s="375">
        <v>37113.530000000035</v>
      </c>
      <c r="K1221" s="11"/>
      <c r="M1221" s="11">
        <v>321</v>
      </c>
      <c r="N1221" s="70"/>
      <c r="P1221" s="190">
        <f t="shared" si="75"/>
        <v>115.61847352024932</v>
      </c>
      <c r="Q1221" s="11"/>
      <c r="R1221" s="11"/>
      <c r="S1221" s="11"/>
      <c r="T1221" s="376">
        <f t="shared" si="76"/>
        <v>613.65732087227411</v>
      </c>
      <c r="U1221" s="11"/>
      <c r="V1221" s="11"/>
      <c r="W1221" s="11"/>
      <c r="Y1221" s="185">
        <v>37113.530000000035</v>
      </c>
      <c r="Z1221" s="185">
        <f t="shared" si="77"/>
        <v>64817.440000000002</v>
      </c>
      <c r="AA1221" s="377"/>
      <c r="AB1221" s="185">
        <f t="shared" si="78"/>
        <v>29720.23</v>
      </c>
      <c r="AC1221" s="185">
        <v>41503.94</v>
      </c>
      <c r="AD1221" s="185"/>
      <c r="AE1221" s="4"/>
      <c r="AF1221" s="4"/>
    </row>
    <row r="1222" spans="1:32">
      <c r="A1222" s="56"/>
      <c r="B1222" s="11"/>
      <c r="C1222" s="11" t="s">
        <v>457</v>
      </c>
      <c r="D1222" s="11"/>
      <c r="E1222" s="11" t="s">
        <v>244</v>
      </c>
      <c r="F1222" s="11">
        <v>15</v>
      </c>
      <c r="G1222" s="11"/>
      <c r="H1222" s="11"/>
      <c r="I1222" s="11"/>
      <c r="J1222" s="375">
        <v>8.5</v>
      </c>
      <c r="K1222" s="11"/>
      <c r="M1222" s="11">
        <v>1</v>
      </c>
      <c r="N1222" s="70"/>
      <c r="P1222" s="190">
        <f t="shared" si="75"/>
        <v>8.5</v>
      </c>
      <c r="Q1222" s="11"/>
      <c r="R1222" s="11"/>
      <c r="S1222" s="11"/>
      <c r="T1222" s="376">
        <f t="shared" si="76"/>
        <v>15</v>
      </c>
      <c r="U1222" s="11"/>
      <c r="V1222" s="11"/>
      <c r="W1222" s="11"/>
      <c r="Y1222" s="185">
        <v>8.5</v>
      </c>
      <c r="Z1222" s="185">
        <f t="shared" si="77"/>
        <v>14.84</v>
      </c>
      <c r="AA1222" s="377"/>
      <c r="AB1222" s="185">
        <f t="shared" si="78"/>
        <v>6.81</v>
      </c>
      <c r="AC1222" s="185">
        <v>9.51</v>
      </c>
      <c r="AD1222" s="185"/>
      <c r="AE1222" s="4"/>
      <c r="AF1222" s="4"/>
    </row>
    <row r="1223" spans="1:32">
      <c r="A1223" s="56"/>
      <c r="B1223" s="11"/>
      <c r="C1223" s="11" t="s">
        <v>457</v>
      </c>
      <c r="D1223" s="11"/>
      <c r="E1223" s="11" t="s">
        <v>125</v>
      </c>
      <c r="F1223" s="11">
        <v>671748</v>
      </c>
      <c r="G1223" s="11"/>
      <c r="H1223" s="11"/>
      <c r="I1223" s="11"/>
      <c r="J1223" s="375">
        <v>132106.8300000001</v>
      </c>
      <c r="K1223" s="11"/>
      <c r="M1223" s="11">
        <v>1649</v>
      </c>
      <c r="N1223" s="70"/>
      <c r="P1223" s="190">
        <f t="shared" si="75"/>
        <v>80.113298969072233</v>
      </c>
      <c r="Q1223" s="11"/>
      <c r="R1223" s="11"/>
      <c r="S1223" s="11"/>
      <c r="T1223" s="376">
        <f t="shared" si="76"/>
        <v>407.36688902365069</v>
      </c>
      <c r="U1223" s="11"/>
      <c r="V1223" s="11"/>
      <c r="W1223" s="11"/>
      <c r="Y1223" s="185">
        <v>132106.8300000001</v>
      </c>
      <c r="Z1223" s="185">
        <f t="shared" si="77"/>
        <v>230719.81</v>
      </c>
      <c r="AA1223" s="377"/>
      <c r="AB1223" s="185">
        <f t="shared" si="78"/>
        <v>105790.14</v>
      </c>
      <c r="AC1223" s="185">
        <v>147734.63</v>
      </c>
      <c r="AD1223" s="185"/>
      <c r="AE1223" s="4"/>
      <c r="AF1223" s="4"/>
    </row>
    <row r="1224" spans="1:32">
      <c r="A1224" s="56"/>
      <c r="B1224" s="11"/>
      <c r="C1224" s="11" t="s">
        <v>481</v>
      </c>
      <c r="D1224" s="11"/>
      <c r="E1224" s="11" t="s">
        <v>482</v>
      </c>
      <c r="F1224" s="11">
        <v>484</v>
      </c>
      <c r="G1224" s="11"/>
      <c r="H1224" s="11"/>
      <c r="I1224" s="11"/>
      <c r="J1224" s="375">
        <v>101.23</v>
      </c>
      <c r="K1224" s="11"/>
      <c r="M1224" s="11">
        <v>2</v>
      </c>
      <c r="N1224" s="70"/>
      <c r="P1224" s="190">
        <f t="shared" si="75"/>
        <v>50.615000000000002</v>
      </c>
      <c r="Q1224" s="11"/>
      <c r="R1224" s="11"/>
      <c r="S1224" s="11"/>
      <c r="T1224" s="376">
        <f t="shared" si="76"/>
        <v>242</v>
      </c>
      <c r="U1224" s="11"/>
      <c r="V1224" s="11"/>
      <c r="W1224" s="11"/>
      <c r="Y1224" s="185">
        <v>101.23</v>
      </c>
      <c r="Z1224" s="185">
        <f t="shared" si="77"/>
        <v>176.79</v>
      </c>
      <c r="AA1224" s="377"/>
      <c r="AB1224" s="185">
        <f t="shared" si="78"/>
        <v>81.06</v>
      </c>
      <c r="AC1224" s="185">
        <v>113.21</v>
      </c>
      <c r="AD1224" s="185"/>
      <c r="AE1224" s="4"/>
      <c r="AF1224" s="4"/>
    </row>
    <row r="1225" spans="1:32">
      <c r="A1225" s="56"/>
      <c r="B1225" s="11"/>
      <c r="C1225" s="11" t="s">
        <v>1467</v>
      </c>
      <c r="D1225" s="11"/>
      <c r="E1225" s="11" t="s">
        <v>165</v>
      </c>
      <c r="F1225" s="11">
        <v>4753</v>
      </c>
      <c r="G1225" s="11"/>
      <c r="H1225" s="11"/>
      <c r="I1225" s="11"/>
      <c r="J1225" s="375">
        <v>946.63000000000011</v>
      </c>
      <c r="K1225" s="11"/>
      <c r="M1225" s="11">
        <v>7</v>
      </c>
      <c r="N1225" s="70"/>
      <c r="P1225" s="190">
        <f t="shared" si="75"/>
        <v>135.23285714285717</v>
      </c>
      <c r="Q1225" s="11"/>
      <c r="R1225" s="11"/>
      <c r="S1225" s="11"/>
      <c r="T1225" s="376">
        <f t="shared" si="76"/>
        <v>679</v>
      </c>
      <c r="U1225" s="11"/>
      <c r="V1225" s="11"/>
      <c r="W1225" s="11"/>
      <c r="Y1225" s="185">
        <v>946.63000000000011</v>
      </c>
      <c r="Z1225" s="185">
        <f t="shared" si="77"/>
        <v>1653.26</v>
      </c>
      <c r="AA1225" s="377"/>
      <c r="AB1225" s="185">
        <f t="shared" si="78"/>
        <v>758.05</v>
      </c>
      <c r="AC1225" s="185">
        <v>1058.6099999999999</v>
      </c>
      <c r="AD1225" s="185"/>
      <c r="AE1225" s="4"/>
      <c r="AF1225" s="4"/>
    </row>
    <row r="1226" spans="1:32">
      <c r="A1226" s="56"/>
      <c r="B1226" s="11"/>
      <c r="C1226" s="11" t="s">
        <v>458</v>
      </c>
      <c r="D1226" s="11"/>
      <c r="E1226" s="11" t="s">
        <v>155</v>
      </c>
      <c r="F1226" s="11">
        <v>468</v>
      </c>
      <c r="G1226" s="11"/>
      <c r="H1226" s="11"/>
      <c r="I1226" s="11"/>
      <c r="J1226" s="375">
        <v>93.28</v>
      </c>
      <c r="K1226" s="11"/>
      <c r="M1226" s="11">
        <v>1</v>
      </c>
      <c r="N1226" s="70"/>
      <c r="P1226" s="190">
        <f t="shared" si="75"/>
        <v>93.28</v>
      </c>
      <c r="Q1226" s="11"/>
      <c r="R1226" s="11"/>
      <c r="S1226" s="11"/>
      <c r="T1226" s="376">
        <f t="shared" si="76"/>
        <v>468</v>
      </c>
      <c r="U1226" s="11"/>
      <c r="V1226" s="11"/>
      <c r="W1226" s="11"/>
      <c r="Y1226" s="185">
        <v>93.28</v>
      </c>
      <c r="Z1226" s="185">
        <f t="shared" si="77"/>
        <v>162.91</v>
      </c>
      <c r="AA1226" s="377"/>
      <c r="AB1226" s="185">
        <f t="shared" si="78"/>
        <v>74.7</v>
      </c>
      <c r="AC1226" s="185">
        <v>104.31</v>
      </c>
      <c r="AD1226" s="185"/>
      <c r="AE1226" s="4"/>
      <c r="AF1226" s="4"/>
    </row>
    <row r="1227" spans="1:32">
      <c r="A1227" s="56"/>
      <c r="B1227" s="11"/>
      <c r="C1227" s="11" t="s">
        <v>458</v>
      </c>
      <c r="D1227" s="11"/>
      <c r="E1227" s="11" t="s">
        <v>456</v>
      </c>
      <c r="F1227" s="11">
        <v>78</v>
      </c>
      <c r="G1227" s="11"/>
      <c r="H1227" s="11"/>
      <c r="I1227" s="11"/>
      <c r="J1227" s="375">
        <v>20.02</v>
      </c>
      <c r="K1227" s="11"/>
      <c r="M1227" s="11">
        <v>1</v>
      </c>
      <c r="N1227" s="70"/>
      <c r="P1227" s="190">
        <f t="shared" si="75"/>
        <v>20.02</v>
      </c>
      <c r="Q1227" s="11"/>
      <c r="R1227" s="11"/>
      <c r="S1227" s="11"/>
      <c r="T1227" s="376">
        <f t="shared" si="76"/>
        <v>78</v>
      </c>
      <c r="U1227" s="11"/>
      <c r="V1227" s="11"/>
      <c r="W1227" s="11"/>
      <c r="Y1227" s="185">
        <v>20.02</v>
      </c>
      <c r="Z1227" s="185">
        <f t="shared" si="77"/>
        <v>34.96</v>
      </c>
      <c r="AA1227" s="377"/>
      <c r="AB1227" s="185">
        <f t="shared" si="78"/>
        <v>16.03</v>
      </c>
      <c r="AC1227" s="185">
        <v>22.39</v>
      </c>
      <c r="AD1227" s="185"/>
      <c r="AE1227" s="4"/>
      <c r="AF1227" s="4"/>
    </row>
    <row r="1228" spans="1:32">
      <c r="A1228" s="56"/>
      <c r="B1228" s="11"/>
      <c r="C1228" s="11" t="s">
        <v>458</v>
      </c>
      <c r="D1228" s="11"/>
      <c r="E1228" s="11" t="s">
        <v>482</v>
      </c>
      <c r="F1228" s="11">
        <v>498</v>
      </c>
      <c r="G1228" s="11"/>
      <c r="H1228" s="11"/>
      <c r="I1228" s="11"/>
      <c r="J1228" s="375">
        <v>98.92</v>
      </c>
      <c r="K1228" s="11"/>
      <c r="M1228" s="11">
        <v>1</v>
      </c>
      <c r="N1228" s="70"/>
      <c r="P1228" s="190">
        <f t="shared" si="75"/>
        <v>98.92</v>
      </c>
      <c r="Q1228" s="11"/>
      <c r="R1228" s="11"/>
      <c r="S1228" s="11"/>
      <c r="T1228" s="376">
        <f t="shared" si="76"/>
        <v>498</v>
      </c>
      <c r="U1228" s="11"/>
      <c r="V1228" s="11"/>
      <c r="W1228" s="11"/>
      <c r="Y1228" s="185">
        <v>98.92</v>
      </c>
      <c r="Z1228" s="185">
        <f t="shared" si="77"/>
        <v>172.76</v>
      </c>
      <c r="AA1228" s="377"/>
      <c r="AB1228" s="185">
        <f t="shared" si="78"/>
        <v>79.209999999999994</v>
      </c>
      <c r="AC1228" s="185">
        <v>110.62</v>
      </c>
      <c r="AD1228" s="185"/>
      <c r="AE1228" s="4"/>
      <c r="AF1228" s="4"/>
    </row>
    <row r="1229" spans="1:32">
      <c r="A1229" s="56"/>
      <c r="B1229" s="11"/>
      <c r="C1229" s="11" t="s">
        <v>458</v>
      </c>
      <c r="D1229" s="11"/>
      <c r="E1229" s="11" t="s">
        <v>358</v>
      </c>
      <c r="F1229" s="11">
        <v>1721131</v>
      </c>
      <c r="G1229" s="11"/>
      <c r="H1229" s="11"/>
      <c r="I1229" s="11"/>
      <c r="J1229" s="375">
        <v>324067.70000000013</v>
      </c>
      <c r="K1229" s="11"/>
      <c r="M1229" s="11">
        <v>3061</v>
      </c>
      <c r="N1229" s="70"/>
      <c r="P1229" s="190">
        <f t="shared" si="75"/>
        <v>105.86987912446916</v>
      </c>
      <c r="Q1229" s="11"/>
      <c r="R1229" s="11"/>
      <c r="S1229" s="11"/>
      <c r="T1229" s="376">
        <f t="shared" si="76"/>
        <v>562.27736033975827</v>
      </c>
      <c r="U1229" s="11"/>
      <c r="V1229" s="11"/>
      <c r="W1229" s="11"/>
      <c r="Y1229" s="185">
        <v>324067.70000000013</v>
      </c>
      <c r="Z1229" s="185">
        <f t="shared" si="77"/>
        <v>565972.55000000005</v>
      </c>
      <c r="AA1229" s="377"/>
      <c r="AB1229" s="185">
        <f t="shared" si="78"/>
        <v>259510.94</v>
      </c>
      <c r="AC1229" s="185">
        <v>362403.83</v>
      </c>
      <c r="AD1229" s="185"/>
      <c r="AE1229" s="4"/>
      <c r="AF1229" s="4"/>
    </row>
    <row r="1230" spans="1:32">
      <c r="A1230" s="56"/>
      <c r="B1230" s="11"/>
      <c r="C1230" s="11" t="s">
        <v>1468</v>
      </c>
      <c r="D1230" s="11"/>
      <c r="E1230" s="11" t="s">
        <v>105</v>
      </c>
      <c r="F1230" s="11">
        <v>4755</v>
      </c>
      <c r="G1230" s="11"/>
      <c r="H1230" s="11"/>
      <c r="I1230" s="11"/>
      <c r="J1230" s="375">
        <v>945.7</v>
      </c>
      <c r="K1230" s="11"/>
      <c r="M1230" s="11">
        <v>6</v>
      </c>
      <c r="N1230" s="70"/>
      <c r="P1230" s="190">
        <f t="shared" si="75"/>
        <v>157.61666666666667</v>
      </c>
      <c r="Q1230" s="11"/>
      <c r="R1230" s="11"/>
      <c r="S1230" s="11"/>
      <c r="T1230" s="376">
        <f t="shared" si="76"/>
        <v>792.5</v>
      </c>
      <c r="U1230" s="11"/>
      <c r="V1230" s="11"/>
      <c r="W1230" s="11"/>
      <c r="Y1230" s="185">
        <v>945.7</v>
      </c>
      <c r="Z1230" s="185">
        <f t="shared" si="77"/>
        <v>1651.63</v>
      </c>
      <c r="AA1230" s="377"/>
      <c r="AB1230" s="185">
        <f t="shared" si="78"/>
        <v>757.31</v>
      </c>
      <c r="AC1230" s="185">
        <v>1057.57</v>
      </c>
      <c r="AD1230" s="185"/>
      <c r="AE1230" s="4"/>
      <c r="AF1230" s="4"/>
    </row>
    <row r="1231" spans="1:32">
      <c r="A1231" s="56"/>
      <c r="B1231" s="11"/>
      <c r="C1231" s="11" t="s">
        <v>459</v>
      </c>
      <c r="D1231" s="11"/>
      <c r="E1231" s="11" t="s">
        <v>358</v>
      </c>
      <c r="F1231" s="11">
        <v>82928</v>
      </c>
      <c r="G1231" s="11"/>
      <c r="H1231" s="11"/>
      <c r="I1231" s="11"/>
      <c r="J1231" s="375">
        <v>17443.910000000025</v>
      </c>
      <c r="K1231" s="11"/>
      <c r="M1231" s="11">
        <v>355</v>
      </c>
      <c r="N1231" s="70"/>
      <c r="P1231" s="190">
        <f t="shared" si="75"/>
        <v>49.137774647887397</v>
      </c>
      <c r="Q1231" s="11"/>
      <c r="R1231" s="11"/>
      <c r="S1231" s="11"/>
      <c r="T1231" s="376">
        <f t="shared" si="76"/>
        <v>233.6</v>
      </c>
      <c r="U1231" s="11"/>
      <c r="V1231" s="11"/>
      <c r="W1231" s="11"/>
      <c r="Y1231" s="185">
        <v>17443.910000000025</v>
      </c>
      <c r="Z1231" s="185">
        <f>ROUND($Z$1239*Y1231/$Y$1239,2)</f>
        <v>30465.16</v>
      </c>
      <c r="AA1231" s="377"/>
      <c r="AB1231" s="185">
        <f>ROUND($AB$1239*Y1231/$Y$1239,2)</f>
        <v>13968.95</v>
      </c>
      <c r="AC1231" s="185">
        <v>19507.47</v>
      </c>
      <c r="AD1231" s="185"/>
      <c r="AE1231" s="4"/>
      <c r="AF1231" s="4"/>
    </row>
    <row r="1232" spans="1:32">
      <c r="A1232" s="56"/>
      <c r="B1232" s="11"/>
      <c r="C1232" s="11"/>
      <c r="D1232" s="11"/>
      <c r="E1232" s="11"/>
      <c r="F1232" s="11"/>
      <c r="G1232" s="11"/>
      <c r="H1232" s="11"/>
      <c r="I1232" s="11"/>
      <c r="J1232" s="375"/>
      <c r="K1232" s="11"/>
      <c r="M1232" s="11"/>
      <c r="N1232" s="70"/>
      <c r="P1232" s="190" t="e">
        <f t="shared" si="75"/>
        <v>#DIV/0!</v>
      </c>
      <c r="Q1232" s="11"/>
      <c r="R1232" s="11"/>
      <c r="S1232" s="11"/>
      <c r="T1232" s="376"/>
      <c r="U1232" s="11"/>
      <c r="V1232" s="11"/>
      <c r="W1232" s="11"/>
      <c r="Y1232" s="185"/>
      <c r="Z1232" s="185"/>
      <c r="AA1232" s="377"/>
      <c r="AB1232" s="185"/>
      <c r="AC1232" s="185"/>
      <c r="AD1232" s="185"/>
      <c r="AE1232" s="4"/>
      <c r="AF1232" s="4"/>
    </row>
    <row r="1233" spans="1:37">
      <c r="A1233" s="56"/>
      <c r="B1233" s="11"/>
      <c r="C1233" s="11"/>
      <c r="D1233" s="11"/>
      <c r="E1233" s="11"/>
      <c r="F1233" s="11"/>
      <c r="G1233" s="11"/>
      <c r="H1233" s="11"/>
      <c r="I1233" s="11"/>
      <c r="J1233" s="375"/>
      <c r="K1233" s="11"/>
      <c r="M1233" s="11"/>
      <c r="N1233" s="70"/>
      <c r="P1233" s="190" t="e">
        <f t="shared" si="75"/>
        <v>#DIV/0!</v>
      </c>
      <c r="Q1233" s="11"/>
      <c r="R1233" s="11"/>
      <c r="S1233" s="11"/>
      <c r="T1233" s="376"/>
      <c r="U1233" s="11"/>
      <c r="V1233" s="11"/>
      <c r="W1233" s="11"/>
      <c r="Y1233" s="185"/>
      <c r="Z1233" s="185"/>
      <c r="AA1233" s="377"/>
      <c r="AB1233" s="185"/>
      <c r="AC1233" s="185"/>
      <c r="AD1233" s="185"/>
      <c r="AE1233" s="4"/>
      <c r="AF1233" s="4"/>
    </row>
    <row r="1234" spans="1:37">
      <c r="A1234" s="56"/>
      <c r="B1234" s="11"/>
      <c r="C1234" s="11"/>
      <c r="D1234" s="11"/>
      <c r="E1234" s="11"/>
      <c r="F1234" s="11"/>
      <c r="G1234" s="11"/>
      <c r="H1234" s="11"/>
      <c r="I1234" s="11"/>
      <c r="J1234" s="375"/>
      <c r="K1234" s="11"/>
      <c r="M1234" s="11"/>
      <c r="N1234" s="70"/>
      <c r="P1234" s="190" t="e">
        <f t="shared" si="75"/>
        <v>#DIV/0!</v>
      </c>
      <c r="Q1234" s="11"/>
      <c r="R1234" s="11"/>
      <c r="S1234" s="11"/>
      <c r="T1234" s="376"/>
      <c r="U1234" s="11"/>
      <c r="V1234" s="11"/>
      <c r="W1234" s="11"/>
      <c r="Y1234" s="185"/>
      <c r="Z1234" s="185"/>
      <c r="AA1234" s="377"/>
      <c r="AB1234" s="185"/>
      <c r="AC1234" s="185"/>
      <c r="AD1234" s="185"/>
      <c r="AE1234" s="4"/>
      <c r="AF1234" s="4"/>
    </row>
    <row r="1235" spans="1:37">
      <c r="A1235" s="56"/>
      <c r="B1235" s="11"/>
      <c r="C1235" s="11"/>
      <c r="D1235" s="11"/>
      <c r="E1235" s="11"/>
      <c r="F1235" s="11"/>
      <c r="G1235" s="11"/>
      <c r="H1235" s="11"/>
      <c r="I1235" s="11"/>
      <c r="J1235" s="375"/>
      <c r="K1235" s="11"/>
      <c r="M1235" s="11"/>
      <c r="N1235" s="70"/>
      <c r="P1235" s="190" t="e">
        <f t="shared" si="75"/>
        <v>#DIV/0!</v>
      </c>
      <c r="Q1235" s="11"/>
      <c r="R1235" s="11"/>
      <c r="S1235" s="11"/>
      <c r="T1235" s="376"/>
      <c r="U1235" s="11"/>
      <c r="V1235" s="11"/>
      <c r="W1235" s="11"/>
      <c r="Y1235" s="185"/>
      <c r="Z1235" s="185"/>
      <c r="AA1235" s="377"/>
      <c r="AB1235" s="185"/>
      <c r="AC1235" s="185"/>
      <c r="AD1235" s="185"/>
      <c r="AE1235" s="4"/>
      <c r="AF1235" s="4"/>
    </row>
    <row r="1236" spans="1:37">
      <c r="A1236" s="56"/>
      <c r="B1236" s="11"/>
      <c r="C1236" s="11"/>
      <c r="D1236" s="11"/>
      <c r="E1236" s="11"/>
      <c r="F1236" s="11"/>
      <c r="G1236" s="11"/>
      <c r="H1236" s="11"/>
      <c r="I1236" s="11"/>
      <c r="J1236" s="375"/>
      <c r="K1236" s="11"/>
      <c r="M1236" s="11"/>
      <c r="N1236" s="70"/>
      <c r="P1236" s="190" t="e">
        <f t="shared" si="75"/>
        <v>#DIV/0!</v>
      </c>
      <c r="Q1236" s="11"/>
      <c r="R1236" s="11"/>
      <c r="S1236" s="11"/>
      <c r="T1236" s="376"/>
      <c r="U1236" s="11"/>
      <c r="V1236" s="11"/>
      <c r="W1236" s="11"/>
      <c r="Y1236" s="185"/>
      <c r="Z1236" s="185"/>
      <c r="AA1236" s="377"/>
      <c r="AB1236" s="185"/>
      <c r="AC1236" s="185"/>
      <c r="AD1236" s="185"/>
      <c r="AE1236" s="4"/>
      <c r="AF1236" s="4"/>
    </row>
    <row r="1237" spans="1:37">
      <c r="A1237" s="56"/>
      <c r="B1237" s="11"/>
      <c r="C1237" s="11"/>
      <c r="D1237" s="11"/>
      <c r="E1237" s="11"/>
      <c r="F1237" s="11"/>
      <c r="G1237" s="11"/>
      <c r="H1237" s="11"/>
      <c r="I1237" s="11"/>
      <c r="J1237" s="375"/>
      <c r="K1237" s="11"/>
      <c r="M1237" s="11"/>
      <c r="N1237" s="70"/>
      <c r="P1237" s="190" t="e">
        <f t="shared" si="75"/>
        <v>#DIV/0!</v>
      </c>
      <c r="Q1237" s="11"/>
      <c r="R1237" s="11"/>
      <c r="S1237" s="11"/>
      <c r="T1237" s="376"/>
      <c r="U1237" s="11"/>
      <c r="V1237" s="11"/>
      <c r="W1237" s="11"/>
      <c r="Y1237" s="185"/>
      <c r="Z1237" s="185"/>
      <c r="AA1237" s="377"/>
      <c r="AB1237" s="185"/>
      <c r="AC1237" s="185"/>
      <c r="AD1237" s="185"/>
      <c r="AE1237" s="4"/>
      <c r="AF1237" s="4"/>
    </row>
    <row r="1238" spans="1:37" ht="13.8" thickBot="1">
      <c r="A1238" s="56"/>
      <c r="B1238" s="91"/>
      <c r="C1238" s="91"/>
      <c r="D1238" s="91"/>
      <c r="E1238" s="91"/>
      <c r="F1238" s="91"/>
      <c r="G1238" s="91"/>
      <c r="H1238" s="91"/>
      <c r="I1238" s="91"/>
      <c r="J1238" s="378"/>
      <c r="K1238" s="91"/>
      <c r="M1238" s="91"/>
      <c r="N1238" s="83"/>
      <c r="P1238" s="190" t="e">
        <f t="shared" si="75"/>
        <v>#DIV/0!</v>
      </c>
      <c r="Q1238" s="11"/>
      <c r="R1238" s="11"/>
      <c r="S1238" s="11"/>
      <c r="T1238" s="376"/>
      <c r="U1238" s="11"/>
      <c r="V1238" s="11"/>
      <c r="W1238" s="11"/>
      <c r="Y1238" s="360"/>
      <c r="Z1238" s="360"/>
      <c r="AA1238" s="377"/>
      <c r="AB1238" s="360"/>
      <c r="AC1238" s="360"/>
      <c r="AD1238" s="360"/>
      <c r="AE1238" s="4"/>
      <c r="AF1238" s="4"/>
    </row>
    <row r="1239" spans="1:37" ht="13.8" thickBot="1">
      <c r="A1239" s="56"/>
      <c r="B1239" s="92" t="s">
        <v>55</v>
      </c>
      <c r="C1239" s="99"/>
      <c r="D1239" s="99"/>
      <c r="E1239" s="99"/>
      <c r="F1239" s="379">
        <f>SUM(F638:F1238)</f>
        <v>258595211</v>
      </c>
      <c r="G1239" s="94"/>
      <c r="H1239" s="94"/>
      <c r="I1239" s="94"/>
      <c r="J1239" s="380">
        <f>SUM(J638:J1238)</f>
        <v>49505613.899999931</v>
      </c>
      <c r="K1239" s="95">
        <v>86133263</v>
      </c>
      <c r="M1239" s="379">
        <f>SUM(M638:M1238)</f>
        <v>500675</v>
      </c>
      <c r="N1239" s="95"/>
      <c r="P1239" s="390">
        <f t="shared" si="75"/>
        <v>98.877742847156199</v>
      </c>
      <c r="Q1239" s="98" t="s">
        <v>56</v>
      </c>
      <c r="R1239" s="98" t="s">
        <v>56</v>
      </c>
      <c r="S1239" s="98" t="s">
        <v>56</v>
      </c>
      <c r="T1239" s="381">
        <f t="shared" ref="T1239" si="79">F1239/M1239</f>
        <v>516.49315623907728</v>
      </c>
      <c r="U1239" s="98" t="s">
        <v>56</v>
      </c>
      <c r="V1239" s="98" t="s">
        <v>56</v>
      </c>
      <c r="W1239" s="100" t="s">
        <v>56</v>
      </c>
      <c r="Y1239" s="184">
        <f>SUM(Y639:Y1231)</f>
        <v>49505613.899999931</v>
      </c>
      <c r="Z1239" s="185">
        <v>86459769</v>
      </c>
      <c r="AB1239" s="382">
        <v>39643718</v>
      </c>
      <c r="AC1239" s="361">
        <f>SUM(AC639:AC1231)</f>
        <v>55361963.13000001</v>
      </c>
      <c r="AD1239" s="95"/>
      <c r="AE1239" s="4"/>
      <c r="AF1239" s="4"/>
    </row>
    <row r="1240" spans="1:37" s="4" customFormat="1">
      <c r="A1240" s="56"/>
      <c r="F1240" s="199"/>
      <c r="H1240" s="199"/>
      <c r="M1240" s="213"/>
      <c r="P1240" s="387"/>
      <c r="T1240" s="393"/>
      <c r="Y1240" s="51"/>
      <c r="AB1240" s="51"/>
      <c r="AH1240" s="74"/>
      <c r="AI1240" s="74"/>
      <c r="AJ1240" s="74"/>
      <c r="AK1240" s="74"/>
    </row>
    <row r="1241" spans="1:37" ht="66">
      <c r="A1241" s="188">
        <v>43739</v>
      </c>
      <c r="B1241" s="78" t="s">
        <v>37</v>
      </c>
      <c r="C1241" s="78" t="s">
        <v>38</v>
      </c>
      <c r="D1241" s="78" t="s">
        <v>39</v>
      </c>
      <c r="E1241" s="78" t="s">
        <v>40</v>
      </c>
      <c r="F1241" s="203" t="s">
        <v>41</v>
      </c>
      <c r="G1241" s="78" t="s">
        <v>41</v>
      </c>
      <c r="H1241" s="203" t="s">
        <v>42</v>
      </c>
      <c r="I1241" s="78" t="s">
        <v>42</v>
      </c>
      <c r="J1241" s="78" t="s">
        <v>43</v>
      </c>
      <c r="K1241" s="78" t="s">
        <v>44</v>
      </c>
      <c r="L1241" s="61"/>
      <c r="M1241" s="214" t="s">
        <v>45</v>
      </c>
      <c r="N1241" s="49" t="s">
        <v>45</v>
      </c>
      <c r="O1241" s="71"/>
      <c r="P1241" s="389" t="s">
        <v>46</v>
      </c>
      <c r="Q1241" s="68" t="s">
        <v>46</v>
      </c>
      <c r="R1241" s="68" t="s">
        <v>47</v>
      </c>
      <c r="S1241" s="68" t="s">
        <v>47</v>
      </c>
      <c r="T1241" s="395" t="s">
        <v>48</v>
      </c>
      <c r="U1241" s="68" t="s">
        <v>48</v>
      </c>
      <c r="V1241" s="68" t="s">
        <v>49</v>
      </c>
      <c r="W1241" s="68" t="s">
        <v>49</v>
      </c>
      <c r="X1241" s="71"/>
      <c r="Y1241" s="50" t="s">
        <v>50</v>
      </c>
      <c r="Z1241" s="50" t="s">
        <v>51</v>
      </c>
      <c r="AB1241" s="50" t="s">
        <v>52</v>
      </c>
      <c r="AC1241" s="50" t="s">
        <v>53</v>
      </c>
      <c r="AD1241" s="50" t="s">
        <v>54</v>
      </c>
      <c r="AE1241" s="4"/>
      <c r="AF1241" s="4"/>
    </row>
    <row r="1242" spans="1:37">
      <c r="A1242" s="56"/>
      <c r="B1242" s="363"/>
      <c r="C1242" s="11" t="s">
        <v>1387</v>
      </c>
      <c r="D1242" s="11"/>
      <c r="E1242" s="11" t="s">
        <v>1387</v>
      </c>
      <c r="F1242" s="11"/>
      <c r="G1242" s="11"/>
      <c r="H1242" s="11"/>
      <c r="I1242" s="11"/>
      <c r="J1242" s="375"/>
      <c r="K1242" s="11">
        <v>82650094</v>
      </c>
      <c r="M1242" s="11"/>
      <c r="N1242" s="70"/>
      <c r="P1242" s="190" t="e">
        <f>J1242/M1242</f>
        <v>#DIV/0!</v>
      </c>
      <c r="Q1242" s="11"/>
      <c r="R1242" s="11"/>
      <c r="S1242" s="11"/>
      <c r="T1242" s="376" t="e">
        <f>F1242/M1242</f>
        <v>#DIV/0!</v>
      </c>
      <c r="U1242" s="11"/>
      <c r="V1242" s="11"/>
      <c r="W1242" s="11"/>
      <c r="Y1242" s="185"/>
      <c r="Z1242" s="185"/>
      <c r="AA1242" s="377"/>
      <c r="AB1242" s="185"/>
      <c r="AC1242" s="185"/>
      <c r="AD1242" s="185"/>
      <c r="AE1242" s="4"/>
      <c r="AF1242" s="4"/>
    </row>
    <row r="1243" spans="1:37">
      <c r="A1243" s="56"/>
      <c r="B1243" s="11"/>
      <c r="C1243" s="11" t="s">
        <v>90</v>
      </c>
      <c r="D1243" s="11"/>
      <c r="E1243" s="11" t="s">
        <v>91</v>
      </c>
      <c r="F1243" s="11">
        <v>2233014</v>
      </c>
      <c r="G1243" s="11"/>
      <c r="H1243" s="11"/>
      <c r="I1243" s="11"/>
      <c r="J1243" s="375">
        <v>387086.07999999943</v>
      </c>
      <c r="K1243" s="11"/>
      <c r="M1243" s="11">
        <v>4333</v>
      </c>
      <c r="N1243" s="70"/>
      <c r="P1243" s="190">
        <f t="shared" ref="P1243:P1497" si="80">J1243/M1243</f>
        <v>89.334428802215427</v>
      </c>
      <c r="Q1243" s="11"/>
      <c r="R1243" s="11"/>
      <c r="S1243" s="11"/>
      <c r="T1243" s="376">
        <f t="shared" ref="T1243:T1497" si="81">F1243/M1243</f>
        <v>515.3505654281098</v>
      </c>
      <c r="U1243" s="11"/>
      <c r="V1243" s="11"/>
      <c r="W1243" s="11"/>
      <c r="Y1243" s="185">
        <v>387086.07999999943</v>
      </c>
      <c r="Z1243" s="185">
        <f t="shared" ref="Z1243:Z1306" si="82">ROUND($Z$1800*Y1243/$Y$1800,2)</f>
        <v>589844.57999999996</v>
      </c>
      <c r="AA1243" s="377"/>
      <c r="AB1243" s="185">
        <f t="shared" ref="AB1243:AB1306" si="83">ROUND($AB$1800*Y1243/$Y$1800,2)</f>
        <v>350893.69</v>
      </c>
      <c r="AC1243" s="185">
        <v>433168.23</v>
      </c>
      <c r="AD1243" s="185"/>
      <c r="AE1243" s="4"/>
      <c r="AF1243" s="4"/>
    </row>
    <row r="1244" spans="1:37">
      <c r="A1244" s="56"/>
      <c r="B1244" s="11"/>
      <c r="C1244" s="11" t="s">
        <v>90</v>
      </c>
      <c r="D1244" s="11"/>
      <c r="E1244" s="11" t="s">
        <v>147</v>
      </c>
      <c r="F1244" s="11">
        <v>322</v>
      </c>
      <c r="G1244" s="11"/>
      <c r="H1244" s="11"/>
      <c r="I1244" s="11"/>
      <c r="J1244" s="375">
        <v>60.4</v>
      </c>
      <c r="K1244" s="11"/>
      <c r="M1244" s="11">
        <v>1</v>
      </c>
      <c r="N1244" s="70"/>
      <c r="P1244" s="190">
        <f t="shared" si="80"/>
        <v>60.4</v>
      </c>
      <c r="Q1244" s="11"/>
      <c r="R1244" s="11"/>
      <c r="S1244" s="11"/>
      <c r="T1244" s="376">
        <f t="shared" si="81"/>
        <v>322</v>
      </c>
      <c r="U1244" s="11"/>
      <c r="V1244" s="11"/>
      <c r="W1244" s="11"/>
      <c r="Y1244" s="185">
        <v>60.4</v>
      </c>
      <c r="Z1244" s="185">
        <f t="shared" si="82"/>
        <v>92.04</v>
      </c>
      <c r="AA1244" s="377"/>
      <c r="AB1244" s="185">
        <f t="shared" si="83"/>
        <v>54.75</v>
      </c>
      <c r="AC1244" s="185">
        <v>67.59</v>
      </c>
      <c r="AD1244" s="185"/>
      <c r="AE1244" s="4"/>
      <c r="AF1244" s="4"/>
    </row>
    <row r="1245" spans="1:37">
      <c r="A1245" s="56"/>
      <c r="B1245" s="11"/>
      <c r="C1245" s="11" t="s">
        <v>90</v>
      </c>
      <c r="D1245" s="11"/>
      <c r="E1245" s="11" t="s">
        <v>92</v>
      </c>
      <c r="F1245" s="11">
        <v>106793</v>
      </c>
      <c r="G1245" s="11"/>
      <c r="H1245" s="11"/>
      <c r="I1245" s="11"/>
      <c r="J1245" s="375">
        <v>18339.869999999995</v>
      </c>
      <c r="K1245" s="11"/>
      <c r="M1245" s="11">
        <v>185</v>
      </c>
      <c r="N1245" s="70"/>
      <c r="P1245" s="190">
        <f t="shared" si="80"/>
        <v>99.134432432432405</v>
      </c>
      <c r="Q1245" s="11"/>
      <c r="R1245" s="11"/>
      <c r="S1245" s="11"/>
      <c r="T1245" s="376">
        <f t="shared" si="81"/>
        <v>577.25945945945944</v>
      </c>
      <c r="U1245" s="11"/>
      <c r="V1245" s="11"/>
      <c r="W1245" s="11"/>
      <c r="Y1245" s="185">
        <v>18339.869999999995</v>
      </c>
      <c r="Z1245" s="185">
        <f t="shared" si="82"/>
        <v>27946.43</v>
      </c>
      <c r="AA1245" s="377"/>
      <c r="AB1245" s="185">
        <f t="shared" si="83"/>
        <v>16625.099999999999</v>
      </c>
      <c r="AC1245" s="185">
        <v>20523.21</v>
      </c>
      <c r="AD1245" s="185"/>
      <c r="AE1245" s="4"/>
      <c r="AF1245" s="4"/>
    </row>
    <row r="1246" spans="1:37">
      <c r="A1246" s="56"/>
      <c r="B1246" s="11"/>
      <c r="C1246" s="11" t="s">
        <v>647</v>
      </c>
      <c r="D1246" s="11"/>
      <c r="E1246" s="11" t="s">
        <v>91</v>
      </c>
      <c r="F1246" s="11">
        <v>505080</v>
      </c>
      <c r="G1246" s="11"/>
      <c r="H1246" s="11"/>
      <c r="I1246" s="11"/>
      <c r="J1246" s="375">
        <v>87670.299999999916</v>
      </c>
      <c r="K1246" s="11"/>
      <c r="M1246" s="11">
        <v>902</v>
      </c>
      <c r="N1246" s="70"/>
      <c r="P1246" s="190">
        <f t="shared" si="80"/>
        <v>97.195454545454453</v>
      </c>
      <c r="Q1246" s="11"/>
      <c r="R1246" s="11"/>
      <c r="S1246" s="11"/>
      <c r="T1246" s="376">
        <f t="shared" si="81"/>
        <v>559.95565410199561</v>
      </c>
      <c r="U1246" s="11"/>
      <c r="V1246" s="11"/>
      <c r="W1246" s="11"/>
      <c r="Y1246" s="185">
        <v>87670.299999999916</v>
      </c>
      <c r="Z1246" s="185">
        <f t="shared" si="82"/>
        <v>133592.64000000001</v>
      </c>
      <c r="AA1246" s="377"/>
      <c r="AB1246" s="185">
        <f t="shared" si="83"/>
        <v>79473.16</v>
      </c>
      <c r="AC1246" s="185">
        <v>98107.35</v>
      </c>
      <c r="AD1246" s="185"/>
      <c r="AE1246" s="4"/>
      <c r="AF1246" s="4"/>
    </row>
    <row r="1247" spans="1:37">
      <c r="A1247" s="56"/>
      <c r="B1247" s="11"/>
      <c r="C1247" s="11" t="s">
        <v>647</v>
      </c>
      <c r="D1247" s="11"/>
      <c r="E1247" s="11" t="s">
        <v>92</v>
      </c>
      <c r="F1247" s="11">
        <v>1356</v>
      </c>
      <c r="G1247" s="11"/>
      <c r="H1247" s="11"/>
      <c r="I1247" s="11"/>
      <c r="J1247" s="375">
        <v>244.3</v>
      </c>
      <c r="K1247" s="11"/>
      <c r="M1247" s="11">
        <v>3</v>
      </c>
      <c r="N1247" s="70"/>
      <c r="P1247" s="190">
        <f t="shared" si="80"/>
        <v>81.433333333333337</v>
      </c>
      <c r="Q1247" s="11"/>
      <c r="R1247" s="11"/>
      <c r="S1247" s="11"/>
      <c r="T1247" s="376">
        <f t="shared" si="81"/>
        <v>452</v>
      </c>
      <c r="U1247" s="11"/>
      <c r="V1247" s="11"/>
      <c r="W1247" s="11"/>
      <c r="Y1247" s="185">
        <v>244.3</v>
      </c>
      <c r="Z1247" s="185">
        <f t="shared" si="82"/>
        <v>372.27</v>
      </c>
      <c r="AA1247" s="377"/>
      <c r="AB1247" s="185">
        <f t="shared" si="83"/>
        <v>221.46</v>
      </c>
      <c r="AC1247" s="185">
        <v>273.38</v>
      </c>
      <c r="AD1247" s="185"/>
      <c r="AE1247" s="4"/>
      <c r="AF1247" s="4"/>
    </row>
    <row r="1248" spans="1:37">
      <c r="A1248" s="56"/>
      <c r="B1248" s="11"/>
      <c r="C1248" s="11" t="s">
        <v>93</v>
      </c>
      <c r="D1248" s="11"/>
      <c r="E1248" s="11" t="s">
        <v>94</v>
      </c>
      <c r="F1248" s="11">
        <v>283165</v>
      </c>
      <c r="G1248" s="11"/>
      <c r="H1248" s="11"/>
      <c r="I1248" s="11"/>
      <c r="J1248" s="375">
        <v>47700.859999999979</v>
      </c>
      <c r="K1248" s="11"/>
      <c r="M1248" s="11">
        <v>540</v>
      </c>
      <c r="N1248" s="70"/>
      <c r="P1248" s="190">
        <f t="shared" si="80"/>
        <v>88.334925925925887</v>
      </c>
      <c r="Q1248" s="11"/>
      <c r="R1248" s="11"/>
      <c r="S1248" s="11"/>
      <c r="T1248" s="376">
        <f t="shared" si="81"/>
        <v>524.37962962962968</v>
      </c>
      <c r="U1248" s="11"/>
      <c r="V1248" s="11"/>
      <c r="W1248" s="11"/>
      <c r="Y1248" s="185">
        <v>47700.859999999979</v>
      </c>
      <c r="Z1248" s="185">
        <f t="shared" si="82"/>
        <v>72686.92</v>
      </c>
      <c r="AA1248" s="377"/>
      <c r="AB1248" s="185">
        <f t="shared" si="83"/>
        <v>43240.85</v>
      </c>
      <c r="AC1248" s="185">
        <v>53379.59</v>
      </c>
      <c r="AD1248" s="185"/>
      <c r="AE1248" s="4"/>
      <c r="AF1248" s="4"/>
    </row>
    <row r="1249" spans="1:32">
      <c r="A1249" s="56"/>
      <c r="B1249" s="11"/>
      <c r="C1249" s="11" t="s">
        <v>513</v>
      </c>
      <c r="D1249" s="11"/>
      <c r="E1249" s="11" t="s">
        <v>163</v>
      </c>
      <c r="F1249" s="11">
        <v>13263</v>
      </c>
      <c r="G1249" s="11"/>
      <c r="H1249" s="11"/>
      <c r="I1249" s="11"/>
      <c r="J1249" s="375">
        <v>1945.1399999999999</v>
      </c>
      <c r="K1249" s="11"/>
      <c r="M1249" s="11">
        <v>20</v>
      </c>
      <c r="N1249" s="70"/>
      <c r="P1249" s="190">
        <f t="shared" si="80"/>
        <v>97.256999999999991</v>
      </c>
      <c r="Q1249" s="11"/>
      <c r="R1249" s="11"/>
      <c r="S1249" s="11"/>
      <c r="T1249" s="376">
        <f t="shared" si="81"/>
        <v>663.15</v>
      </c>
      <c r="U1249" s="11"/>
      <c r="V1249" s="11"/>
      <c r="W1249" s="11"/>
      <c r="Y1249" s="185">
        <v>1945.1399999999999</v>
      </c>
      <c r="Z1249" s="185">
        <f t="shared" si="82"/>
        <v>2964.02</v>
      </c>
      <c r="AA1249" s="377"/>
      <c r="AB1249" s="185">
        <f t="shared" si="83"/>
        <v>1763.27</v>
      </c>
      <c r="AC1249" s="185">
        <v>2176.71</v>
      </c>
      <c r="AD1249" s="185"/>
      <c r="AE1249" s="4"/>
      <c r="AF1249" s="4"/>
    </row>
    <row r="1250" spans="1:32">
      <c r="A1250" s="56"/>
      <c r="B1250" s="11"/>
      <c r="C1250" s="11" t="s">
        <v>95</v>
      </c>
      <c r="D1250" s="11"/>
      <c r="E1250" s="11" t="s">
        <v>96</v>
      </c>
      <c r="F1250" s="11">
        <v>709126</v>
      </c>
      <c r="G1250" s="11"/>
      <c r="H1250" s="11"/>
      <c r="I1250" s="11"/>
      <c r="J1250" s="375">
        <v>121963.96000000002</v>
      </c>
      <c r="K1250" s="11"/>
      <c r="M1250" s="11">
        <v>976</v>
      </c>
      <c r="N1250" s="70"/>
      <c r="P1250" s="190">
        <f t="shared" si="80"/>
        <v>124.96307377049183</v>
      </c>
      <c r="Q1250" s="11"/>
      <c r="R1250" s="11"/>
      <c r="S1250" s="11"/>
      <c r="T1250" s="376">
        <f t="shared" si="81"/>
        <v>726.56352459016398</v>
      </c>
      <c r="U1250" s="11"/>
      <c r="V1250" s="11"/>
      <c r="W1250" s="11"/>
      <c r="Y1250" s="185">
        <v>121963.96000000002</v>
      </c>
      <c r="Z1250" s="185">
        <f t="shared" si="82"/>
        <v>185849.57</v>
      </c>
      <c r="AA1250" s="377"/>
      <c r="AB1250" s="185">
        <f t="shared" si="83"/>
        <v>110560.38</v>
      </c>
      <c r="AC1250" s="185">
        <v>136483.63</v>
      </c>
      <c r="AD1250" s="185"/>
      <c r="AE1250" s="4"/>
      <c r="AF1250" s="4"/>
    </row>
    <row r="1251" spans="1:32">
      <c r="A1251" s="56"/>
      <c r="B1251" s="11"/>
      <c r="C1251" s="11" t="s">
        <v>95</v>
      </c>
      <c r="D1251" s="11"/>
      <c r="E1251" s="11" t="s">
        <v>212</v>
      </c>
      <c r="F1251" s="11">
        <v>2261</v>
      </c>
      <c r="G1251" s="11"/>
      <c r="H1251" s="11"/>
      <c r="I1251" s="11"/>
      <c r="J1251" s="375">
        <v>401.75</v>
      </c>
      <c r="K1251" s="11"/>
      <c r="M1251" s="11">
        <v>2</v>
      </c>
      <c r="N1251" s="70"/>
      <c r="P1251" s="190">
        <f t="shared" si="80"/>
        <v>200.875</v>
      </c>
      <c r="Q1251" s="11"/>
      <c r="R1251" s="11"/>
      <c r="S1251" s="11"/>
      <c r="T1251" s="376">
        <f t="shared" si="81"/>
        <v>1130.5</v>
      </c>
      <c r="U1251" s="11"/>
      <c r="V1251" s="11"/>
      <c r="W1251" s="11"/>
      <c r="Y1251" s="185">
        <v>401.75</v>
      </c>
      <c r="Z1251" s="185">
        <f t="shared" si="82"/>
        <v>612.19000000000005</v>
      </c>
      <c r="AA1251" s="377"/>
      <c r="AB1251" s="185">
        <f t="shared" si="83"/>
        <v>364.19</v>
      </c>
      <c r="AC1251" s="185">
        <v>449.58</v>
      </c>
      <c r="AD1251" s="185"/>
      <c r="AE1251" s="4"/>
      <c r="AF1251" s="4"/>
    </row>
    <row r="1252" spans="1:32">
      <c r="A1252" s="56"/>
      <c r="B1252" s="11"/>
      <c r="C1252" s="11" t="s">
        <v>467</v>
      </c>
      <c r="D1252" s="11"/>
      <c r="E1252" s="11" t="s">
        <v>127</v>
      </c>
      <c r="F1252" s="11">
        <v>26018</v>
      </c>
      <c r="G1252" s="11"/>
      <c r="H1252" s="11"/>
      <c r="I1252" s="11"/>
      <c r="J1252" s="375">
        <v>4572.97</v>
      </c>
      <c r="K1252" s="11"/>
      <c r="M1252" s="11">
        <v>29</v>
      </c>
      <c r="N1252" s="70"/>
      <c r="P1252" s="190">
        <f t="shared" si="80"/>
        <v>157.68862068965518</v>
      </c>
      <c r="Q1252" s="11"/>
      <c r="R1252" s="11"/>
      <c r="S1252" s="11"/>
      <c r="T1252" s="376">
        <f t="shared" si="81"/>
        <v>897.17241379310349</v>
      </c>
      <c r="U1252" s="11"/>
      <c r="V1252" s="11"/>
      <c r="W1252" s="11"/>
      <c r="Y1252" s="185">
        <v>4572.97</v>
      </c>
      <c r="Z1252" s="185">
        <f t="shared" si="82"/>
        <v>6968.32</v>
      </c>
      <c r="AA1252" s="377"/>
      <c r="AB1252" s="185">
        <f t="shared" si="83"/>
        <v>4145.3999999999996</v>
      </c>
      <c r="AC1252" s="185">
        <v>5117.38</v>
      </c>
      <c r="AD1252" s="185"/>
      <c r="AE1252" s="4"/>
      <c r="AF1252" s="4"/>
    </row>
    <row r="1253" spans="1:32">
      <c r="A1253" s="56"/>
      <c r="B1253" s="11"/>
      <c r="C1253" s="11" t="s">
        <v>1388</v>
      </c>
      <c r="D1253" s="11"/>
      <c r="E1253" s="11" t="s">
        <v>111</v>
      </c>
      <c r="F1253" s="11">
        <v>175</v>
      </c>
      <c r="G1253" s="11"/>
      <c r="H1253" s="11"/>
      <c r="I1253" s="11"/>
      <c r="J1253" s="375">
        <v>34.86</v>
      </c>
      <c r="K1253" s="11"/>
      <c r="M1253" s="11">
        <v>1</v>
      </c>
      <c r="N1253" s="70"/>
      <c r="P1253" s="190">
        <f t="shared" si="80"/>
        <v>34.86</v>
      </c>
      <c r="Q1253" s="11"/>
      <c r="R1253" s="11"/>
      <c r="S1253" s="11"/>
      <c r="T1253" s="376">
        <f t="shared" si="81"/>
        <v>175</v>
      </c>
      <c r="U1253" s="11"/>
      <c r="V1253" s="11"/>
      <c r="W1253" s="11"/>
      <c r="Y1253" s="185">
        <v>34.86</v>
      </c>
      <c r="Z1253" s="185">
        <f t="shared" si="82"/>
        <v>53.12</v>
      </c>
      <c r="AA1253" s="377"/>
      <c r="AB1253" s="185">
        <f t="shared" si="83"/>
        <v>31.6</v>
      </c>
      <c r="AC1253" s="185">
        <v>39.01</v>
      </c>
      <c r="AD1253" s="185"/>
      <c r="AE1253" s="4"/>
      <c r="AF1253" s="4"/>
    </row>
    <row r="1254" spans="1:32">
      <c r="A1254" s="56"/>
      <c r="B1254" s="11"/>
      <c r="C1254" s="11" t="s">
        <v>97</v>
      </c>
      <c r="D1254" s="11"/>
      <c r="E1254" s="11" t="s">
        <v>98</v>
      </c>
      <c r="F1254" s="11">
        <v>24240</v>
      </c>
      <c r="G1254" s="11"/>
      <c r="H1254" s="11"/>
      <c r="I1254" s="11"/>
      <c r="J1254" s="375">
        <v>3878.5000000000005</v>
      </c>
      <c r="K1254" s="11"/>
      <c r="M1254" s="11">
        <v>30</v>
      </c>
      <c r="N1254" s="70"/>
      <c r="P1254" s="190">
        <f t="shared" si="80"/>
        <v>129.28333333333336</v>
      </c>
      <c r="Q1254" s="11"/>
      <c r="R1254" s="11"/>
      <c r="S1254" s="11"/>
      <c r="T1254" s="376">
        <f t="shared" si="81"/>
        <v>808</v>
      </c>
      <c r="U1254" s="11"/>
      <c r="V1254" s="11"/>
      <c r="W1254" s="11"/>
      <c r="Y1254" s="185">
        <v>3878.5000000000005</v>
      </c>
      <c r="Z1254" s="185">
        <f t="shared" si="82"/>
        <v>5910.09</v>
      </c>
      <c r="AA1254" s="377"/>
      <c r="AB1254" s="185">
        <f t="shared" si="83"/>
        <v>3515.86</v>
      </c>
      <c r="AC1254" s="185">
        <v>4340.2299999999996</v>
      </c>
      <c r="AD1254" s="185"/>
      <c r="AE1254" s="4"/>
      <c r="AF1254" s="4"/>
    </row>
    <row r="1255" spans="1:32">
      <c r="A1255" s="56"/>
      <c r="B1255" s="11"/>
      <c r="C1255" s="11" t="s">
        <v>99</v>
      </c>
      <c r="D1255" s="11"/>
      <c r="E1255" s="11" t="s">
        <v>100</v>
      </c>
      <c r="F1255" s="11">
        <v>2574728</v>
      </c>
      <c r="G1255" s="11"/>
      <c r="H1255" s="11"/>
      <c r="I1255" s="11"/>
      <c r="J1255" s="375">
        <v>437655.62000000011</v>
      </c>
      <c r="K1255" s="11"/>
      <c r="M1255" s="11">
        <v>4002</v>
      </c>
      <c r="N1255" s="70"/>
      <c r="P1255" s="190">
        <f t="shared" si="80"/>
        <v>109.35922538730638</v>
      </c>
      <c r="Q1255" s="11"/>
      <c r="R1255" s="11"/>
      <c r="S1255" s="11"/>
      <c r="T1255" s="376">
        <f t="shared" si="81"/>
        <v>643.36031984007991</v>
      </c>
      <c r="U1255" s="11"/>
      <c r="V1255" s="11"/>
      <c r="W1255" s="11"/>
      <c r="Y1255" s="185">
        <v>437655.62000000011</v>
      </c>
      <c r="Z1255" s="185">
        <f t="shared" si="82"/>
        <v>666902.81000000006</v>
      </c>
      <c r="AA1255" s="377"/>
      <c r="AB1255" s="185">
        <f t="shared" si="83"/>
        <v>396735</v>
      </c>
      <c r="AC1255" s="185">
        <v>489758.02</v>
      </c>
      <c r="AD1255" s="185"/>
      <c r="AE1255" s="4"/>
      <c r="AF1255" s="4"/>
    </row>
    <row r="1256" spans="1:32">
      <c r="A1256" s="56"/>
      <c r="B1256" s="11"/>
      <c r="C1256" s="11" t="s">
        <v>101</v>
      </c>
      <c r="D1256" s="11"/>
      <c r="E1256" s="11" t="s">
        <v>103</v>
      </c>
      <c r="F1256" s="11">
        <v>5756755</v>
      </c>
      <c r="G1256" s="11"/>
      <c r="H1256" s="11"/>
      <c r="I1256" s="11"/>
      <c r="J1256" s="375">
        <v>993580.47000000672</v>
      </c>
      <c r="K1256" s="11"/>
      <c r="M1256" s="11">
        <v>16377</v>
      </c>
      <c r="N1256" s="70"/>
      <c r="P1256" s="190">
        <f t="shared" si="80"/>
        <v>60.669259937717939</v>
      </c>
      <c r="Q1256" s="11"/>
      <c r="R1256" s="11"/>
      <c r="S1256" s="11"/>
      <c r="T1256" s="376">
        <f t="shared" si="81"/>
        <v>351.51462416804054</v>
      </c>
      <c r="U1256" s="11"/>
      <c r="V1256" s="11"/>
      <c r="W1256" s="11"/>
      <c r="Y1256" s="185">
        <v>993580.47000000672</v>
      </c>
      <c r="Z1256" s="185">
        <f t="shared" si="82"/>
        <v>1514025.13</v>
      </c>
      <c r="AA1256" s="377"/>
      <c r="AB1256" s="185">
        <f t="shared" si="83"/>
        <v>900681.11</v>
      </c>
      <c r="AC1256" s="185">
        <v>1111865.08</v>
      </c>
      <c r="AD1256" s="185"/>
      <c r="AE1256" s="4"/>
      <c r="AF1256" s="4"/>
    </row>
    <row r="1257" spans="1:32">
      <c r="A1257" s="56"/>
      <c r="B1257" s="11"/>
      <c r="C1257" s="11" t="s">
        <v>550</v>
      </c>
      <c r="D1257" s="11"/>
      <c r="E1257" s="11" t="s">
        <v>159</v>
      </c>
      <c r="F1257" s="11">
        <v>790</v>
      </c>
      <c r="G1257" s="11"/>
      <c r="H1257" s="11"/>
      <c r="I1257" s="11"/>
      <c r="J1257" s="375">
        <v>141.62</v>
      </c>
      <c r="K1257" s="11"/>
      <c r="M1257" s="11">
        <v>1</v>
      </c>
      <c r="N1257" s="70"/>
      <c r="P1257" s="190">
        <f t="shared" si="80"/>
        <v>141.62</v>
      </c>
      <c r="Q1257" s="11"/>
      <c r="R1257" s="11"/>
      <c r="S1257" s="11"/>
      <c r="T1257" s="376">
        <f t="shared" si="81"/>
        <v>790</v>
      </c>
      <c r="U1257" s="11"/>
      <c r="V1257" s="11"/>
      <c r="W1257" s="11"/>
      <c r="Y1257" s="185">
        <v>141.62</v>
      </c>
      <c r="Z1257" s="185">
        <f t="shared" si="82"/>
        <v>215.8</v>
      </c>
      <c r="AA1257" s="377"/>
      <c r="AB1257" s="185">
        <f t="shared" si="83"/>
        <v>128.38</v>
      </c>
      <c r="AC1257" s="185">
        <v>158.47999999999999</v>
      </c>
      <c r="AD1257" s="185"/>
      <c r="AE1257" s="4"/>
      <c r="AF1257" s="4"/>
    </row>
    <row r="1258" spans="1:32">
      <c r="A1258" s="56"/>
      <c r="B1258" s="11"/>
      <c r="C1258" s="11" t="s">
        <v>514</v>
      </c>
      <c r="D1258" s="11"/>
      <c r="E1258" s="11" t="s">
        <v>266</v>
      </c>
      <c r="F1258" s="11">
        <v>3439</v>
      </c>
      <c r="G1258" s="11"/>
      <c r="H1258" s="11"/>
      <c r="I1258" s="11"/>
      <c r="J1258" s="375">
        <v>617.41999999999996</v>
      </c>
      <c r="K1258" s="11"/>
      <c r="M1258" s="11">
        <v>3</v>
      </c>
      <c r="N1258" s="70"/>
      <c r="P1258" s="190">
        <f t="shared" si="80"/>
        <v>205.80666666666664</v>
      </c>
      <c r="Q1258" s="11"/>
      <c r="R1258" s="11"/>
      <c r="S1258" s="11"/>
      <c r="T1258" s="376">
        <f t="shared" si="81"/>
        <v>1146.3333333333333</v>
      </c>
      <c r="U1258" s="11"/>
      <c r="V1258" s="11"/>
      <c r="W1258" s="11"/>
      <c r="Y1258" s="185">
        <v>617.41999999999996</v>
      </c>
      <c r="Z1258" s="185">
        <f t="shared" si="82"/>
        <v>940.83</v>
      </c>
      <c r="AA1258" s="377"/>
      <c r="AB1258" s="185">
        <f t="shared" si="83"/>
        <v>559.69000000000005</v>
      </c>
      <c r="AC1258" s="185">
        <v>690.92</v>
      </c>
      <c r="AD1258" s="185"/>
      <c r="AE1258" s="4"/>
      <c r="AF1258" s="4"/>
    </row>
    <row r="1259" spans="1:32">
      <c r="A1259" s="56"/>
      <c r="B1259" s="11"/>
      <c r="C1259" s="11" t="s">
        <v>104</v>
      </c>
      <c r="D1259" s="11"/>
      <c r="E1259" s="11" t="s">
        <v>105</v>
      </c>
      <c r="F1259" s="11">
        <v>42544</v>
      </c>
      <c r="G1259" s="11"/>
      <c r="H1259" s="11"/>
      <c r="I1259" s="11"/>
      <c r="J1259" s="375">
        <v>6972.8</v>
      </c>
      <c r="K1259" s="11"/>
      <c r="M1259" s="11">
        <v>58</v>
      </c>
      <c r="N1259" s="70"/>
      <c r="P1259" s="190">
        <f t="shared" si="80"/>
        <v>120.22068965517242</v>
      </c>
      <c r="Q1259" s="11"/>
      <c r="R1259" s="11"/>
      <c r="S1259" s="11"/>
      <c r="T1259" s="376">
        <f t="shared" si="81"/>
        <v>733.51724137931035</v>
      </c>
      <c r="U1259" s="11"/>
      <c r="V1259" s="11"/>
      <c r="W1259" s="11"/>
      <c r="Y1259" s="185">
        <v>6972.8</v>
      </c>
      <c r="Z1259" s="185">
        <f t="shared" si="82"/>
        <v>10625.2</v>
      </c>
      <c r="AA1259" s="377"/>
      <c r="AB1259" s="185">
        <f t="shared" si="83"/>
        <v>6320.85</v>
      </c>
      <c r="AC1259" s="185">
        <v>7802.9</v>
      </c>
      <c r="AD1259" s="185"/>
      <c r="AE1259" s="4"/>
      <c r="AF1259" s="4"/>
    </row>
    <row r="1260" spans="1:32">
      <c r="A1260" s="56"/>
      <c r="B1260" s="11"/>
      <c r="C1260" s="11" t="s">
        <v>106</v>
      </c>
      <c r="D1260" s="11"/>
      <c r="E1260" s="11" t="s">
        <v>107</v>
      </c>
      <c r="F1260" s="11">
        <v>190569</v>
      </c>
      <c r="G1260" s="11"/>
      <c r="H1260" s="11"/>
      <c r="I1260" s="11"/>
      <c r="J1260" s="375">
        <v>32288.750000000015</v>
      </c>
      <c r="K1260" s="11"/>
      <c r="M1260" s="11">
        <v>226</v>
      </c>
      <c r="N1260" s="70"/>
      <c r="P1260" s="190">
        <f t="shared" si="80"/>
        <v>142.87057522123899</v>
      </c>
      <c r="Q1260" s="11"/>
      <c r="R1260" s="11"/>
      <c r="S1260" s="11"/>
      <c r="T1260" s="376">
        <f t="shared" si="81"/>
        <v>843.22566371681421</v>
      </c>
      <c r="U1260" s="11"/>
      <c r="V1260" s="11"/>
      <c r="W1260" s="11"/>
      <c r="Y1260" s="185">
        <v>32288.750000000015</v>
      </c>
      <c r="Z1260" s="185">
        <f t="shared" si="82"/>
        <v>49201.83</v>
      </c>
      <c r="AA1260" s="377"/>
      <c r="AB1260" s="185">
        <f t="shared" si="83"/>
        <v>29269.77</v>
      </c>
      <c r="AC1260" s="185">
        <v>36132.69</v>
      </c>
      <c r="AD1260" s="185"/>
      <c r="AE1260" s="4"/>
      <c r="AF1260" s="4"/>
    </row>
    <row r="1261" spans="1:32">
      <c r="A1261" s="56"/>
      <c r="B1261" s="11"/>
      <c r="C1261" s="11" t="s">
        <v>106</v>
      </c>
      <c r="D1261" s="11"/>
      <c r="E1261" s="11" t="s">
        <v>223</v>
      </c>
      <c r="F1261" s="11">
        <v>5343</v>
      </c>
      <c r="G1261" s="11"/>
      <c r="H1261" s="11"/>
      <c r="I1261" s="11"/>
      <c r="J1261" s="375">
        <v>962.91</v>
      </c>
      <c r="K1261" s="11"/>
      <c r="M1261" s="11">
        <v>10</v>
      </c>
      <c r="N1261" s="70"/>
      <c r="P1261" s="190">
        <f t="shared" si="80"/>
        <v>96.290999999999997</v>
      </c>
      <c r="Q1261" s="11"/>
      <c r="R1261" s="11"/>
      <c r="S1261" s="11"/>
      <c r="T1261" s="376">
        <f t="shared" si="81"/>
        <v>534.29999999999995</v>
      </c>
      <c r="U1261" s="11"/>
      <c r="V1261" s="11"/>
      <c r="W1261" s="11"/>
      <c r="Y1261" s="185">
        <v>962.91</v>
      </c>
      <c r="Z1261" s="185">
        <f t="shared" si="82"/>
        <v>1467.29</v>
      </c>
      <c r="AA1261" s="377"/>
      <c r="AB1261" s="185">
        <f t="shared" si="83"/>
        <v>872.88</v>
      </c>
      <c r="AC1261" s="185">
        <v>1077.54</v>
      </c>
      <c r="AD1261" s="185"/>
      <c r="AE1261" s="4"/>
      <c r="AF1261" s="4"/>
    </row>
    <row r="1262" spans="1:32">
      <c r="A1262" s="56"/>
      <c r="B1262" s="11"/>
      <c r="C1262" s="11" t="s">
        <v>108</v>
      </c>
      <c r="D1262" s="11"/>
      <c r="E1262" s="11" t="s">
        <v>1389</v>
      </c>
      <c r="F1262" s="11">
        <v>1241</v>
      </c>
      <c r="G1262" s="11"/>
      <c r="H1262" s="11"/>
      <c r="I1262" s="11"/>
      <c r="J1262" s="375">
        <v>223.92</v>
      </c>
      <c r="K1262" s="11"/>
      <c r="M1262" s="11">
        <v>1</v>
      </c>
      <c r="N1262" s="70"/>
      <c r="P1262" s="190">
        <f t="shared" si="80"/>
        <v>223.92</v>
      </c>
      <c r="Q1262" s="11"/>
      <c r="R1262" s="11"/>
      <c r="S1262" s="11"/>
      <c r="T1262" s="376">
        <f t="shared" si="81"/>
        <v>1241</v>
      </c>
      <c r="U1262" s="11"/>
      <c r="V1262" s="11"/>
      <c r="W1262" s="11"/>
      <c r="Y1262" s="185">
        <v>223.92</v>
      </c>
      <c r="Z1262" s="185">
        <f t="shared" si="82"/>
        <v>341.21</v>
      </c>
      <c r="AA1262" s="377"/>
      <c r="AB1262" s="185">
        <f t="shared" si="83"/>
        <v>202.98</v>
      </c>
      <c r="AC1262" s="185">
        <v>250.58</v>
      </c>
      <c r="AD1262" s="185"/>
      <c r="AE1262" s="4"/>
      <c r="AF1262" s="4"/>
    </row>
    <row r="1263" spans="1:32">
      <c r="A1263" s="56"/>
      <c r="B1263" s="11"/>
      <c r="C1263" s="11" t="s">
        <v>108</v>
      </c>
      <c r="D1263" s="11"/>
      <c r="E1263" s="11" t="s">
        <v>109</v>
      </c>
      <c r="F1263" s="11">
        <v>4042579</v>
      </c>
      <c r="G1263" s="11"/>
      <c r="H1263" s="11"/>
      <c r="I1263" s="11"/>
      <c r="J1263" s="375">
        <v>708446.25999999826</v>
      </c>
      <c r="K1263" s="11"/>
      <c r="M1263" s="11">
        <v>5587</v>
      </c>
      <c r="N1263" s="70"/>
      <c r="P1263" s="190">
        <f t="shared" si="80"/>
        <v>126.80262394845145</v>
      </c>
      <c r="Q1263" s="11"/>
      <c r="R1263" s="11"/>
      <c r="S1263" s="11"/>
      <c r="T1263" s="376">
        <f t="shared" si="81"/>
        <v>723.5688204761052</v>
      </c>
      <c r="U1263" s="11"/>
      <c r="V1263" s="11"/>
      <c r="W1263" s="11"/>
      <c r="Y1263" s="185">
        <v>708446.25999999826</v>
      </c>
      <c r="Z1263" s="185">
        <f t="shared" si="82"/>
        <v>1079535.55</v>
      </c>
      <c r="AA1263" s="377"/>
      <c r="AB1263" s="185">
        <f t="shared" si="83"/>
        <v>642206.82999999996</v>
      </c>
      <c r="AC1263" s="185">
        <v>792785.97</v>
      </c>
      <c r="AD1263" s="185"/>
      <c r="AE1263" s="4"/>
      <c r="AF1263" s="4"/>
    </row>
    <row r="1264" spans="1:32">
      <c r="A1264" s="56"/>
      <c r="B1264" s="11"/>
      <c r="C1264" s="11" t="s">
        <v>108</v>
      </c>
      <c r="D1264" s="11"/>
      <c r="E1264" s="11" t="s">
        <v>143</v>
      </c>
      <c r="F1264" s="11">
        <v>2640</v>
      </c>
      <c r="G1264" s="11"/>
      <c r="H1264" s="11"/>
      <c r="I1264" s="11"/>
      <c r="J1264" s="375">
        <v>484.34</v>
      </c>
      <c r="K1264" s="11"/>
      <c r="M1264" s="11">
        <v>1</v>
      </c>
      <c r="N1264" s="70"/>
      <c r="P1264" s="190">
        <f t="shared" si="80"/>
        <v>484.34</v>
      </c>
      <c r="Q1264" s="11"/>
      <c r="R1264" s="11"/>
      <c r="S1264" s="11"/>
      <c r="T1264" s="376">
        <f t="shared" si="81"/>
        <v>2640</v>
      </c>
      <c r="U1264" s="11"/>
      <c r="V1264" s="11"/>
      <c r="W1264" s="11"/>
      <c r="Y1264" s="185">
        <v>484.34</v>
      </c>
      <c r="Z1264" s="185">
        <f t="shared" si="82"/>
        <v>738.04</v>
      </c>
      <c r="AA1264" s="377"/>
      <c r="AB1264" s="185">
        <f t="shared" si="83"/>
        <v>439.05</v>
      </c>
      <c r="AC1264" s="185">
        <v>542</v>
      </c>
      <c r="AD1264" s="185"/>
      <c r="AE1264" s="4"/>
      <c r="AF1264" s="4"/>
    </row>
    <row r="1265" spans="1:32">
      <c r="A1265" s="56"/>
      <c r="B1265" s="11"/>
      <c r="C1265" s="11" t="s">
        <v>108</v>
      </c>
      <c r="D1265" s="11"/>
      <c r="E1265" s="11" t="s">
        <v>480</v>
      </c>
      <c r="F1265" s="11">
        <v>504</v>
      </c>
      <c r="G1265" s="11"/>
      <c r="H1265" s="11"/>
      <c r="I1265" s="11"/>
      <c r="J1265" s="375">
        <v>91.71</v>
      </c>
      <c r="K1265" s="11"/>
      <c r="M1265" s="11">
        <v>1</v>
      </c>
      <c r="N1265" s="70"/>
      <c r="P1265" s="190">
        <f t="shared" si="80"/>
        <v>91.71</v>
      </c>
      <c r="Q1265" s="11"/>
      <c r="R1265" s="11"/>
      <c r="S1265" s="11"/>
      <c r="T1265" s="376">
        <f t="shared" si="81"/>
        <v>504</v>
      </c>
      <c r="U1265" s="11"/>
      <c r="V1265" s="11"/>
      <c r="W1265" s="11"/>
      <c r="Y1265" s="185">
        <v>91.71</v>
      </c>
      <c r="Z1265" s="185">
        <f t="shared" si="82"/>
        <v>139.75</v>
      </c>
      <c r="AA1265" s="377"/>
      <c r="AB1265" s="185">
        <f t="shared" si="83"/>
        <v>83.14</v>
      </c>
      <c r="AC1265" s="185">
        <v>102.63</v>
      </c>
      <c r="AD1265" s="185"/>
      <c r="AE1265" s="4"/>
      <c r="AF1265" s="4"/>
    </row>
    <row r="1266" spans="1:32">
      <c r="A1266" s="56"/>
      <c r="B1266" s="11"/>
      <c r="C1266" s="11" t="s">
        <v>596</v>
      </c>
      <c r="D1266" s="11"/>
      <c r="E1266" s="11" t="s">
        <v>102</v>
      </c>
      <c r="F1266" s="11">
        <v>8068</v>
      </c>
      <c r="G1266" s="11"/>
      <c r="H1266" s="11"/>
      <c r="I1266" s="11"/>
      <c r="J1266" s="375">
        <v>1431.3999999999999</v>
      </c>
      <c r="K1266" s="11"/>
      <c r="M1266" s="11">
        <v>18</v>
      </c>
      <c r="N1266" s="70"/>
      <c r="P1266" s="190">
        <f t="shared" si="80"/>
        <v>79.522222222222211</v>
      </c>
      <c r="Q1266" s="11"/>
      <c r="R1266" s="11"/>
      <c r="S1266" s="11"/>
      <c r="T1266" s="376">
        <f t="shared" si="81"/>
        <v>448.22222222222223</v>
      </c>
      <c r="U1266" s="11"/>
      <c r="V1266" s="11"/>
      <c r="W1266" s="11"/>
      <c r="Y1266" s="185">
        <v>1431.3999999999999</v>
      </c>
      <c r="Z1266" s="185">
        <f t="shared" si="82"/>
        <v>2181.1799999999998</v>
      </c>
      <c r="AA1266" s="377"/>
      <c r="AB1266" s="185">
        <f t="shared" si="83"/>
        <v>1297.56</v>
      </c>
      <c r="AC1266" s="185">
        <v>1601.81</v>
      </c>
      <c r="AD1266" s="185"/>
      <c r="AE1266" s="4"/>
      <c r="AF1266" s="4"/>
    </row>
    <row r="1267" spans="1:32">
      <c r="A1267" s="56"/>
      <c r="B1267" s="11"/>
      <c r="C1267" s="11" t="s">
        <v>596</v>
      </c>
      <c r="D1267" s="11"/>
      <c r="E1267" s="11" t="s">
        <v>111</v>
      </c>
      <c r="F1267" s="11">
        <v>3490859</v>
      </c>
      <c r="G1267" s="11"/>
      <c r="H1267" s="11"/>
      <c r="I1267" s="11"/>
      <c r="J1267" s="375">
        <v>600529.12999999919</v>
      </c>
      <c r="K1267" s="11"/>
      <c r="M1267" s="11">
        <v>5314</v>
      </c>
      <c r="N1267" s="70"/>
      <c r="P1267" s="190">
        <f t="shared" si="80"/>
        <v>113.00886902521626</v>
      </c>
      <c r="Q1267" s="11"/>
      <c r="R1267" s="11"/>
      <c r="S1267" s="11"/>
      <c r="T1267" s="376">
        <f t="shared" si="81"/>
        <v>656.91738803161456</v>
      </c>
      <c r="U1267" s="11"/>
      <c r="V1267" s="11"/>
      <c r="W1267" s="11"/>
      <c r="Y1267" s="185">
        <v>600529.12999999919</v>
      </c>
      <c r="Z1267" s="185">
        <f t="shared" si="82"/>
        <v>915090.65</v>
      </c>
      <c r="AA1267" s="377"/>
      <c r="AB1267" s="185">
        <f t="shared" si="83"/>
        <v>544379.9</v>
      </c>
      <c r="AC1267" s="185">
        <v>672021.43</v>
      </c>
      <c r="AD1267" s="185"/>
      <c r="AE1267" s="4"/>
      <c r="AF1267" s="4"/>
    </row>
    <row r="1268" spans="1:32">
      <c r="A1268" s="56"/>
      <c r="B1268" s="11"/>
      <c r="C1268" s="11" t="s">
        <v>112</v>
      </c>
      <c r="D1268" s="11"/>
      <c r="E1268" s="11" t="s">
        <v>113</v>
      </c>
      <c r="F1268" s="11">
        <v>1314889</v>
      </c>
      <c r="G1268" s="11"/>
      <c r="H1268" s="11"/>
      <c r="I1268" s="11"/>
      <c r="J1268" s="375">
        <v>230239.24999999948</v>
      </c>
      <c r="K1268" s="11"/>
      <c r="M1268" s="11">
        <v>2969</v>
      </c>
      <c r="N1268" s="70"/>
      <c r="P1268" s="190">
        <f t="shared" si="80"/>
        <v>77.547743347928417</v>
      </c>
      <c r="Q1268" s="11"/>
      <c r="R1268" s="11"/>
      <c r="S1268" s="11"/>
      <c r="T1268" s="376">
        <f t="shared" si="81"/>
        <v>442.87268440552373</v>
      </c>
      <c r="U1268" s="11"/>
      <c r="V1268" s="11"/>
      <c r="W1268" s="11"/>
      <c r="Y1268" s="185">
        <v>230239.24999999948</v>
      </c>
      <c r="Z1268" s="185">
        <f t="shared" si="82"/>
        <v>350840.24</v>
      </c>
      <c r="AA1268" s="377"/>
      <c r="AB1268" s="185">
        <f t="shared" si="83"/>
        <v>208711.98</v>
      </c>
      <c r="AC1268" s="185">
        <v>257648.97</v>
      </c>
      <c r="AD1268" s="185"/>
      <c r="AE1268" s="4"/>
      <c r="AF1268" s="4"/>
    </row>
    <row r="1269" spans="1:32">
      <c r="A1269" s="56"/>
      <c r="B1269" s="11"/>
      <c r="C1269" s="11" t="s">
        <v>112</v>
      </c>
      <c r="D1269" s="11"/>
      <c r="E1269" s="11" t="s">
        <v>114</v>
      </c>
      <c r="F1269" s="11">
        <v>788874</v>
      </c>
      <c r="G1269" s="11"/>
      <c r="H1269" s="11"/>
      <c r="I1269" s="11"/>
      <c r="J1269" s="375">
        <v>138642.55999999974</v>
      </c>
      <c r="K1269" s="11"/>
      <c r="M1269" s="11">
        <v>1266</v>
      </c>
      <c r="N1269" s="70"/>
      <c r="P1269" s="190">
        <f t="shared" si="80"/>
        <v>109.51229067930468</v>
      </c>
      <c r="Q1269" s="11"/>
      <c r="R1269" s="11"/>
      <c r="S1269" s="11"/>
      <c r="T1269" s="376">
        <f t="shared" si="81"/>
        <v>623.12322274881512</v>
      </c>
      <c r="U1269" s="11"/>
      <c r="V1269" s="11"/>
      <c r="W1269" s="11"/>
      <c r="Y1269" s="185">
        <v>138642.55999999974</v>
      </c>
      <c r="Z1269" s="185">
        <f t="shared" si="82"/>
        <v>211264.54</v>
      </c>
      <c r="AA1269" s="377"/>
      <c r="AB1269" s="185">
        <f t="shared" si="83"/>
        <v>125679.54</v>
      </c>
      <c r="AC1269" s="185">
        <v>155147.79999999999</v>
      </c>
      <c r="AD1269" s="185"/>
      <c r="AE1269" s="4"/>
      <c r="AF1269" s="4"/>
    </row>
    <row r="1270" spans="1:32">
      <c r="A1270" s="56"/>
      <c r="B1270" s="11"/>
      <c r="C1270" s="11" t="s">
        <v>112</v>
      </c>
      <c r="D1270" s="11"/>
      <c r="E1270" s="11" t="s">
        <v>118</v>
      </c>
      <c r="F1270" s="11">
        <v>777</v>
      </c>
      <c r="G1270" s="11"/>
      <c r="H1270" s="11"/>
      <c r="I1270" s="11"/>
      <c r="J1270" s="375">
        <v>143.01</v>
      </c>
      <c r="K1270" s="11"/>
      <c r="M1270" s="11">
        <v>2</v>
      </c>
      <c r="N1270" s="70"/>
      <c r="P1270" s="190">
        <f t="shared" si="80"/>
        <v>71.504999999999995</v>
      </c>
      <c r="Q1270" s="11"/>
      <c r="R1270" s="11"/>
      <c r="S1270" s="11"/>
      <c r="T1270" s="376">
        <f t="shared" si="81"/>
        <v>388.5</v>
      </c>
      <c r="U1270" s="11"/>
      <c r="V1270" s="11"/>
      <c r="W1270" s="11"/>
      <c r="Y1270" s="185">
        <v>143.01</v>
      </c>
      <c r="Z1270" s="185">
        <f t="shared" si="82"/>
        <v>217.92</v>
      </c>
      <c r="AA1270" s="377"/>
      <c r="AB1270" s="185">
        <f t="shared" si="83"/>
        <v>129.63999999999999</v>
      </c>
      <c r="AC1270" s="185">
        <v>160.04</v>
      </c>
      <c r="AD1270" s="185"/>
      <c r="AE1270" s="4"/>
      <c r="AF1270" s="4"/>
    </row>
    <row r="1271" spans="1:32">
      <c r="A1271" s="56"/>
      <c r="B1271" s="11"/>
      <c r="C1271" s="11" t="s">
        <v>112</v>
      </c>
      <c r="D1271" s="11"/>
      <c r="E1271" s="11" t="s">
        <v>119</v>
      </c>
      <c r="F1271" s="11">
        <v>6279</v>
      </c>
      <c r="G1271" s="11"/>
      <c r="H1271" s="11"/>
      <c r="I1271" s="11"/>
      <c r="J1271" s="375">
        <v>1009.94</v>
      </c>
      <c r="K1271" s="11"/>
      <c r="M1271" s="11">
        <v>10</v>
      </c>
      <c r="N1271" s="70"/>
      <c r="P1271" s="190">
        <f t="shared" si="80"/>
        <v>100.994</v>
      </c>
      <c r="Q1271" s="11"/>
      <c r="R1271" s="11"/>
      <c r="S1271" s="11"/>
      <c r="T1271" s="376">
        <f t="shared" si="81"/>
        <v>627.9</v>
      </c>
      <c r="U1271" s="11"/>
      <c r="V1271" s="11"/>
      <c r="W1271" s="11"/>
      <c r="Y1271" s="185">
        <v>1009.94</v>
      </c>
      <c r="Z1271" s="185">
        <f t="shared" si="82"/>
        <v>1538.95</v>
      </c>
      <c r="AA1271" s="377"/>
      <c r="AB1271" s="185">
        <f t="shared" si="83"/>
        <v>915.51</v>
      </c>
      <c r="AC1271" s="185">
        <v>1130.17</v>
      </c>
      <c r="AD1271" s="185"/>
      <c r="AE1271" s="4"/>
      <c r="AF1271" s="4"/>
    </row>
    <row r="1272" spans="1:32">
      <c r="A1272" s="56"/>
      <c r="B1272" s="11"/>
      <c r="C1272" s="11" t="s">
        <v>115</v>
      </c>
      <c r="D1272" s="11"/>
      <c r="E1272" s="11" t="s">
        <v>116</v>
      </c>
      <c r="F1272" s="11">
        <v>424602</v>
      </c>
      <c r="G1272" s="11"/>
      <c r="H1272" s="11"/>
      <c r="I1272" s="11"/>
      <c r="J1272" s="375">
        <v>71140.390000000087</v>
      </c>
      <c r="K1272" s="11"/>
      <c r="M1272" s="11">
        <v>500</v>
      </c>
      <c r="N1272" s="70"/>
      <c r="P1272" s="190">
        <f t="shared" si="80"/>
        <v>142.28078000000016</v>
      </c>
      <c r="Q1272" s="11"/>
      <c r="R1272" s="11"/>
      <c r="S1272" s="11"/>
      <c r="T1272" s="376">
        <f t="shared" si="81"/>
        <v>849.20399999999995</v>
      </c>
      <c r="U1272" s="11"/>
      <c r="V1272" s="11"/>
      <c r="W1272" s="11"/>
      <c r="Y1272" s="185">
        <v>71140.390000000087</v>
      </c>
      <c r="Z1272" s="185">
        <f t="shared" si="82"/>
        <v>108404.24</v>
      </c>
      <c r="AA1272" s="377"/>
      <c r="AB1272" s="185">
        <f t="shared" si="83"/>
        <v>64488.79</v>
      </c>
      <c r="AC1272" s="185">
        <v>79609.570000000007</v>
      </c>
      <c r="AD1272" s="185"/>
      <c r="AE1272" s="4"/>
      <c r="AF1272" s="4"/>
    </row>
    <row r="1273" spans="1:32">
      <c r="A1273" s="56"/>
      <c r="B1273" s="11"/>
      <c r="C1273" s="11" t="s">
        <v>553</v>
      </c>
      <c r="D1273" s="11"/>
      <c r="E1273" s="11" t="s">
        <v>282</v>
      </c>
      <c r="F1273" s="11">
        <v>417</v>
      </c>
      <c r="G1273" s="11"/>
      <c r="H1273" s="11"/>
      <c r="I1273" s="11"/>
      <c r="J1273" s="375">
        <v>77.58</v>
      </c>
      <c r="K1273" s="11"/>
      <c r="M1273" s="11">
        <v>1</v>
      </c>
      <c r="N1273" s="70"/>
      <c r="P1273" s="190">
        <f t="shared" si="80"/>
        <v>77.58</v>
      </c>
      <c r="Q1273" s="11"/>
      <c r="R1273" s="11"/>
      <c r="S1273" s="11"/>
      <c r="T1273" s="376">
        <f t="shared" si="81"/>
        <v>417</v>
      </c>
      <c r="U1273" s="11"/>
      <c r="V1273" s="11"/>
      <c r="W1273" s="11"/>
      <c r="Y1273" s="185">
        <v>77.58</v>
      </c>
      <c r="Z1273" s="185">
        <f t="shared" si="82"/>
        <v>118.22</v>
      </c>
      <c r="AA1273" s="377"/>
      <c r="AB1273" s="185">
        <f t="shared" si="83"/>
        <v>70.33</v>
      </c>
      <c r="AC1273" s="185">
        <v>86.82</v>
      </c>
      <c r="AD1273" s="185"/>
      <c r="AE1273" s="4"/>
      <c r="AF1273" s="4"/>
    </row>
    <row r="1274" spans="1:32">
      <c r="A1274" s="56"/>
      <c r="B1274" s="11"/>
      <c r="C1274" s="11" t="s">
        <v>1390</v>
      </c>
      <c r="D1274" s="11"/>
      <c r="E1274" s="11" t="s">
        <v>98</v>
      </c>
      <c r="F1274" s="11">
        <v>18150</v>
      </c>
      <c r="G1274" s="11"/>
      <c r="H1274" s="11"/>
      <c r="I1274" s="11"/>
      <c r="J1274" s="375">
        <v>3213.5999999999995</v>
      </c>
      <c r="K1274" s="11"/>
      <c r="M1274" s="11">
        <v>27</v>
      </c>
      <c r="N1274" s="70"/>
      <c r="P1274" s="190">
        <f t="shared" si="80"/>
        <v>119.0222222222222</v>
      </c>
      <c r="Q1274" s="11"/>
      <c r="R1274" s="11"/>
      <c r="S1274" s="11"/>
      <c r="T1274" s="376">
        <f t="shared" si="81"/>
        <v>672.22222222222217</v>
      </c>
      <c r="U1274" s="11"/>
      <c r="V1274" s="11"/>
      <c r="W1274" s="11"/>
      <c r="Y1274" s="185">
        <v>3213.5999999999995</v>
      </c>
      <c r="Z1274" s="185">
        <f t="shared" si="82"/>
        <v>4896.91</v>
      </c>
      <c r="AA1274" s="377"/>
      <c r="AB1274" s="185">
        <f t="shared" si="83"/>
        <v>2913.13</v>
      </c>
      <c r="AC1274" s="185">
        <v>3596.18</v>
      </c>
      <c r="AD1274" s="185"/>
      <c r="AE1274" s="4"/>
      <c r="AF1274" s="4"/>
    </row>
    <row r="1275" spans="1:32">
      <c r="A1275" s="56"/>
      <c r="B1275" s="11"/>
      <c r="C1275" s="11" t="s">
        <v>515</v>
      </c>
      <c r="D1275" s="11"/>
      <c r="E1275" s="11" t="s">
        <v>119</v>
      </c>
      <c r="F1275" s="11">
        <v>470</v>
      </c>
      <c r="G1275" s="11"/>
      <c r="H1275" s="11"/>
      <c r="I1275" s="11"/>
      <c r="J1275" s="375">
        <v>85.42</v>
      </c>
      <c r="K1275" s="11"/>
      <c r="M1275" s="11">
        <v>1</v>
      </c>
      <c r="N1275" s="70"/>
      <c r="P1275" s="190">
        <f t="shared" si="80"/>
        <v>85.42</v>
      </c>
      <c r="Q1275" s="11"/>
      <c r="R1275" s="11"/>
      <c r="S1275" s="11"/>
      <c r="T1275" s="376">
        <f t="shared" si="81"/>
        <v>470</v>
      </c>
      <c r="U1275" s="11"/>
      <c r="V1275" s="11"/>
      <c r="W1275" s="11"/>
      <c r="Y1275" s="185">
        <v>85.42</v>
      </c>
      <c r="Z1275" s="185">
        <f t="shared" si="82"/>
        <v>130.16</v>
      </c>
      <c r="AA1275" s="377"/>
      <c r="AB1275" s="185">
        <f t="shared" si="83"/>
        <v>77.430000000000007</v>
      </c>
      <c r="AC1275" s="185">
        <v>95.59</v>
      </c>
      <c r="AD1275" s="185"/>
      <c r="AE1275" s="4"/>
      <c r="AF1275" s="4"/>
    </row>
    <row r="1276" spans="1:32">
      <c r="A1276" s="56"/>
      <c r="B1276" s="11"/>
      <c r="C1276" s="11" t="s">
        <v>117</v>
      </c>
      <c r="D1276" s="11"/>
      <c r="E1276" s="11" t="s">
        <v>113</v>
      </c>
      <c r="F1276" s="11">
        <v>312</v>
      </c>
      <c r="G1276" s="11"/>
      <c r="H1276" s="11"/>
      <c r="I1276" s="11"/>
      <c r="J1276" s="375">
        <v>57.74</v>
      </c>
      <c r="K1276" s="11"/>
      <c r="M1276" s="11">
        <v>1</v>
      </c>
      <c r="N1276" s="70"/>
      <c r="P1276" s="190">
        <f t="shared" si="80"/>
        <v>57.74</v>
      </c>
      <c r="Q1276" s="11"/>
      <c r="R1276" s="11"/>
      <c r="S1276" s="11"/>
      <c r="T1276" s="376">
        <f t="shared" si="81"/>
        <v>312</v>
      </c>
      <c r="U1276" s="11"/>
      <c r="V1276" s="11"/>
      <c r="W1276" s="11"/>
      <c r="Y1276" s="185">
        <v>57.74</v>
      </c>
      <c r="Z1276" s="185">
        <f t="shared" si="82"/>
        <v>87.98</v>
      </c>
      <c r="AA1276" s="377"/>
      <c r="AB1276" s="185">
        <f t="shared" si="83"/>
        <v>52.34</v>
      </c>
      <c r="AC1276" s="185">
        <v>64.61</v>
      </c>
      <c r="AD1276" s="185"/>
      <c r="AE1276" s="4"/>
      <c r="AF1276" s="4"/>
    </row>
    <row r="1277" spans="1:32">
      <c r="A1277" s="56"/>
      <c r="B1277" s="11"/>
      <c r="C1277" s="11" t="s">
        <v>117</v>
      </c>
      <c r="D1277" s="11"/>
      <c r="E1277" s="11" t="s">
        <v>118</v>
      </c>
      <c r="F1277" s="11">
        <v>2271401</v>
      </c>
      <c r="G1277" s="11"/>
      <c r="H1277" s="11"/>
      <c r="I1277" s="11"/>
      <c r="J1277" s="375">
        <v>406773.63999999751</v>
      </c>
      <c r="K1277" s="11"/>
      <c r="M1277" s="11">
        <v>5385</v>
      </c>
      <c r="N1277" s="70"/>
      <c r="P1277" s="190">
        <f t="shared" si="80"/>
        <v>75.53828040854178</v>
      </c>
      <c r="Q1277" s="11"/>
      <c r="R1277" s="11"/>
      <c r="S1277" s="11"/>
      <c r="T1277" s="376">
        <f t="shared" si="81"/>
        <v>421.80148560817082</v>
      </c>
      <c r="U1277" s="11"/>
      <c r="V1277" s="11"/>
      <c r="W1277" s="11"/>
      <c r="Y1277" s="185">
        <v>406773.63999999751</v>
      </c>
      <c r="Z1277" s="185">
        <f t="shared" si="82"/>
        <v>619844.62</v>
      </c>
      <c r="AA1277" s="377"/>
      <c r="AB1277" s="185">
        <f t="shared" si="83"/>
        <v>368740.47</v>
      </c>
      <c r="AC1277" s="185">
        <v>455199.57</v>
      </c>
      <c r="AD1277" s="185"/>
      <c r="AE1277" s="4"/>
      <c r="AF1277" s="4"/>
    </row>
    <row r="1278" spans="1:32">
      <c r="A1278" s="56"/>
      <c r="B1278" s="11"/>
      <c r="C1278" s="11" t="s">
        <v>1391</v>
      </c>
      <c r="D1278" s="11"/>
      <c r="E1278" s="11" t="s">
        <v>118</v>
      </c>
      <c r="F1278" s="11">
        <v>10933</v>
      </c>
      <c r="G1278" s="11"/>
      <c r="H1278" s="11"/>
      <c r="I1278" s="11"/>
      <c r="J1278" s="375">
        <v>1741.5900000000001</v>
      </c>
      <c r="K1278" s="11"/>
      <c r="M1278" s="11">
        <v>20</v>
      </c>
      <c r="N1278" s="70"/>
      <c r="P1278" s="190">
        <f t="shared" si="80"/>
        <v>87.07950000000001</v>
      </c>
      <c r="Q1278" s="11"/>
      <c r="R1278" s="11"/>
      <c r="S1278" s="11"/>
      <c r="T1278" s="376">
        <f t="shared" si="81"/>
        <v>546.65</v>
      </c>
      <c r="U1278" s="11"/>
      <c r="V1278" s="11"/>
      <c r="W1278" s="11"/>
      <c r="Y1278" s="185">
        <v>1741.5900000000001</v>
      </c>
      <c r="Z1278" s="185">
        <f t="shared" si="82"/>
        <v>2653.85</v>
      </c>
      <c r="AA1278" s="377"/>
      <c r="AB1278" s="185">
        <f t="shared" si="83"/>
        <v>1578.75</v>
      </c>
      <c r="AC1278" s="185">
        <v>1948.92</v>
      </c>
      <c r="AD1278" s="185"/>
      <c r="AE1278" s="4"/>
      <c r="AF1278" s="4"/>
    </row>
    <row r="1279" spans="1:32">
      <c r="A1279" s="56"/>
      <c r="B1279" s="11"/>
      <c r="C1279" s="11" t="s">
        <v>698</v>
      </c>
      <c r="D1279" s="11"/>
      <c r="E1279" s="11" t="s">
        <v>113</v>
      </c>
      <c r="F1279" s="11">
        <v>283</v>
      </c>
      <c r="G1279" s="11"/>
      <c r="H1279" s="11"/>
      <c r="I1279" s="11"/>
      <c r="J1279" s="375">
        <v>53.38</v>
      </c>
      <c r="K1279" s="11"/>
      <c r="M1279" s="11">
        <v>1</v>
      </c>
      <c r="N1279" s="70"/>
      <c r="P1279" s="190">
        <f t="shared" si="80"/>
        <v>53.38</v>
      </c>
      <c r="Q1279" s="11"/>
      <c r="R1279" s="11"/>
      <c r="S1279" s="11"/>
      <c r="T1279" s="376">
        <f t="shared" si="81"/>
        <v>283</v>
      </c>
      <c r="U1279" s="11"/>
      <c r="V1279" s="11"/>
      <c r="W1279" s="11"/>
      <c r="Y1279" s="185">
        <v>53.38</v>
      </c>
      <c r="Z1279" s="185">
        <f t="shared" si="82"/>
        <v>81.34</v>
      </c>
      <c r="AA1279" s="377"/>
      <c r="AB1279" s="185">
        <f t="shared" si="83"/>
        <v>48.39</v>
      </c>
      <c r="AC1279" s="185">
        <v>59.73</v>
      </c>
      <c r="AD1279" s="185"/>
      <c r="AE1279" s="4"/>
      <c r="AF1279" s="4"/>
    </row>
    <row r="1280" spans="1:32">
      <c r="A1280" s="56"/>
      <c r="B1280" s="11"/>
      <c r="C1280" s="11" t="s">
        <v>698</v>
      </c>
      <c r="D1280" s="11"/>
      <c r="E1280" s="11" t="s">
        <v>118</v>
      </c>
      <c r="F1280" s="11">
        <v>40652</v>
      </c>
      <c r="G1280" s="11"/>
      <c r="H1280" s="11"/>
      <c r="I1280" s="11"/>
      <c r="J1280" s="375">
        <v>7176.6699999999992</v>
      </c>
      <c r="K1280" s="11"/>
      <c r="M1280" s="11">
        <v>94</v>
      </c>
      <c r="N1280" s="70"/>
      <c r="P1280" s="190">
        <f t="shared" si="80"/>
        <v>76.347553191489354</v>
      </c>
      <c r="Q1280" s="11"/>
      <c r="R1280" s="11"/>
      <c r="S1280" s="11"/>
      <c r="T1280" s="376">
        <f t="shared" si="81"/>
        <v>432.468085106383</v>
      </c>
      <c r="U1280" s="11"/>
      <c r="V1280" s="11"/>
      <c r="W1280" s="11"/>
      <c r="Y1280" s="185">
        <v>7176.6699999999992</v>
      </c>
      <c r="Z1280" s="185">
        <f t="shared" si="82"/>
        <v>10935.86</v>
      </c>
      <c r="AA1280" s="377"/>
      <c r="AB1280" s="185">
        <f t="shared" si="83"/>
        <v>6505.65</v>
      </c>
      <c r="AC1280" s="185">
        <v>8031.04</v>
      </c>
      <c r="AD1280" s="185"/>
      <c r="AE1280" s="4"/>
      <c r="AF1280" s="4"/>
    </row>
    <row r="1281" spans="1:32">
      <c r="A1281" s="56"/>
      <c r="B1281" s="11"/>
      <c r="C1281" s="11" t="s">
        <v>1392</v>
      </c>
      <c r="D1281" s="11"/>
      <c r="E1281" s="11" t="s">
        <v>118</v>
      </c>
      <c r="F1281" s="11">
        <v>7172</v>
      </c>
      <c r="G1281" s="11"/>
      <c r="H1281" s="11"/>
      <c r="I1281" s="11"/>
      <c r="J1281" s="375">
        <v>1308.5800000000002</v>
      </c>
      <c r="K1281" s="11"/>
      <c r="M1281" s="11">
        <v>12</v>
      </c>
      <c r="N1281" s="70"/>
      <c r="P1281" s="190">
        <f t="shared" si="80"/>
        <v>109.04833333333335</v>
      </c>
      <c r="Q1281" s="11"/>
      <c r="R1281" s="11"/>
      <c r="S1281" s="11"/>
      <c r="T1281" s="376">
        <f t="shared" si="81"/>
        <v>597.66666666666663</v>
      </c>
      <c r="U1281" s="11"/>
      <c r="V1281" s="11"/>
      <c r="W1281" s="11"/>
      <c r="Y1281" s="185">
        <v>1308.5800000000002</v>
      </c>
      <c r="Z1281" s="185">
        <f t="shared" si="82"/>
        <v>1994.02</v>
      </c>
      <c r="AA1281" s="377"/>
      <c r="AB1281" s="185">
        <f t="shared" si="83"/>
        <v>1186.23</v>
      </c>
      <c r="AC1281" s="185">
        <v>1464.36</v>
      </c>
      <c r="AD1281" s="185"/>
      <c r="AE1281" s="4"/>
      <c r="AF1281" s="4"/>
    </row>
    <row r="1282" spans="1:32">
      <c r="A1282" s="56"/>
      <c r="B1282" s="11"/>
      <c r="C1282" s="11" t="s">
        <v>1393</v>
      </c>
      <c r="D1282" s="11"/>
      <c r="E1282" s="11" t="s">
        <v>118</v>
      </c>
      <c r="F1282" s="11">
        <v>11314</v>
      </c>
      <c r="G1282" s="11"/>
      <c r="H1282" s="11"/>
      <c r="I1282" s="11"/>
      <c r="J1282" s="375">
        <v>2051.54</v>
      </c>
      <c r="K1282" s="11"/>
      <c r="M1282" s="11">
        <v>25</v>
      </c>
      <c r="N1282" s="70"/>
      <c r="P1282" s="190">
        <f t="shared" si="80"/>
        <v>82.061599999999999</v>
      </c>
      <c r="Q1282" s="11"/>
      <c r="R1282" s="11"/>
      <c r="S1282" s="11"/>
      <c r="T1282" s="376">
        <f t="shared" si="81"/>
        <v>452.56</v>
      </c>
      <c r="U1282" s="11"/>
      <c r="V1282" s="11"/>
      <c r="W1282" s="11"/>
      <c r="Y1282" s="185">
        <v>2051.54</v>
      </c>
      <c r="Z1282" s="185">
        <f t="shared" si="82"/>
        <v>3126.15</v>
      </c>
      <c r="AA1282" s="377"/>
      <c r="AB1282" s="185">
        <f t="shared" si="83"/>
        <v>1859.72</v>
      </c>
      <c r="AC1282" s="185">
        <v>2295.77</v>
      </c>
      <c r="AD1282" s="185"/>
      <c r="AE1282" s="4"/>
      <c r="AF1282" s="4"/>
    </row>
    <row r="1283" spans="1:32">
      <c r="A1283" s="56"/>
      <c r="B1283" s="11"/>
      <c r="C1283" s="11" t="s">
        <v>650</v>
      </c>
      <c r="D1283" s="11"/>
      <c r="E1283" s="11" t="s">
        <v>118</v>
      </c>
      <c r="F1283" s="11">
        <v>966</v>
      </c>
      <c r="G1283" s="11"/>
      <c r="H1283" s="11"/>
      <c r="I1283" s="11"/>
      <c r="J1283" s="375">
        <v>143.14999999999998</v>
      </c>
      <c r="K1283" s="11"/>
      <c r="M1283" s="11">
        <v>2</v>
      </c>
      <c r="N1283" s="70"/>
      <c r="P1283" s="190">
        <f t="shared" si="80"/>
        <v>71.574999999999989</v>
      </c>
      <c r="Q1283" s="11"/>
      <c r="R1283" s="11"/>
      <c r="S1283" s="11"/>
      <c r="T1283" s="376">
        <f t="shared" si="81"/>
        <v>483</v>
      </c>
      <c r="U1283" s="11"/>
      <c r="V1283" s="11"/>
      <c r="W1283" s="11"/>
      <c r="Y1283" s="185">
        <v>143.14999999999998</v>
      </c>
      <c r="Z1283" s="185">
        <f t="shared" si="82"/>
        <v>218.13</v>
      </c>
      <c r="AA1283" s="377"/>
      <c r="AB1283" s="185">
        <f t="shared" si="83"/>
        <v>129.77000000000001</v>
      </c>
      <c r="AC1283" s="185">
        <v>160.19</v>
      </c>
      <c r="AD1283" s="185"/>
      <c r="AE1283" s="4"/>
      <c r="AF1283" s="4"/>
    </row>
    <row r="1284" spans="1:32">
      <c r="A1284" s="56"/>
      <c r="B1284" s="11"/>
      <c r="C1284" s="11" t="s">
        <v>650</v>
      </c>
      <c r="D1284" s="11"/>
      <c r="E1284" s="11" t="s">
        <v>119</v>
      </c>
      <c r="F1284" s="11">
        <v>1627218</v>
      </c>
      <c r="G1284" s="11"/>
      <c r="H1284" s="11"/>
      <c r="I1284" s="11"/>
      <c r="J1284" s="375">
        <v>292806.28000000009</v>
      </c>
      <c r="K1284" s="11"/>
      <c r="M1284" s="11">
        <v>4012</v>
      </c>
      <c r="N1284" s="70"/>
      <c r="P1284" s="190">
        <f t="shared" si="80"/>
        <v>72.982622133599222</v>
      </c>
      <c r="Q1284" s="11"/>
      <c r="R1284" s="11"/>
      <c r="S1284" s="11"/>
      <c r="T1284" s="376">
        <f t="shared" si="81"/>
        <v>405.58773678963109</v>
      </c>
      <c r="U1284" s="11"/>
      <c r="V1284" s="11"/>
      <c r="W1284" s="11"/>
      <c r="Y1284" s="185">
        <v>292806.28000000009</v>
      </c>
      <c r="Z1284" s="185">
        <f t="shared" si="82"/>
        <v>446180.33</v>
      </c>
      <c r="AA1284" s="377"/>
      <c r="AB1284" s="185">
        <f t="shared" si="83"/>
        <v>265429.01</v>
      </c>
      <c r="AC1284" s="185">
        <v>327664.53000000003</v>
      </c>
      <c r="AD1284" s="185"/>
      <c r="AE1284" s="4"/>
      <c r="AF1284" s="4"/>
    </row>
    <row r="1285" spans="1:32">
      <c r="A1285" s="56"/>
      <c r="B1285" s="11"/>
      <c r="C1285" s="11" t="s">
        <v>1394</v>
      </c>
      <c r="D1285" s="11"/>
      <c r="E1285" s="11" t="s">
        <v>123</v>
      </c>
      <c r="F1285" s="11">
        <v>2168</v>
      </c>
      <c r="G1285" s="11"/>
      <c r="H1285" s="11"/>
      <c r="I1285" s="11"/>
      <c r="J1285" s="375">
        <v>390.47</v>
      </c>
      <c r="K1285" s="11"/>
      <c r="M1285" s="11">
        <v>3</v>
      </c>
      <c r="N1285" s="70"/>
      <c r="P1285" s="190">
        <f t="shared" si="80"/>
        <v>130.15666666666667</v>
      </c>
      <c r="Q1285" s="11"/>
      <c r="R1285" s="11"/>
      <c r="S1285" s="11"/>
      <c r="T1285" s="376">
        <f t="shared" si="81"/>
        <v>722.66666666666663</v>
      </c>
      <c r="U1285" s="11"/>
      <c r="V1285" s="11"/>
      <c r="W1285" s="11"/>
      <c r="Y1285" s="185">
        <v>390.47</v>
      </c>
      <c r="Z1285" s="185">
        <f t="shared" si="82"/>
        <v>595</v>
      </c>
      <c r="AA1285" s="377"/>
      <c r="AB1285" s="185">
        <f t="shared" si="83"/>
        <v>353.96</v>
      </c>
      <c r="AC1285" s="185">
        <v>436.96</v>
      </c>
      <c r="AD1285" s="185"/>
      <c r="AE1285" s="4"/>
      <c r="AF1285" s="4"/>
    </row>
    <row r="1286" spans="1:32">
      <c r="A1286" s="56"/>
      <c r="B1286" s="11"/>
      <c r="C1286" s="11" t="s">
        <v>1395</v>
      </c>
      <c r="D1286" s="11"/>
      <c r="E1286" s="11" t="s">
        <v>105</v>
      </c>
      <c r="F1286" s="11">
        <v>1322</v>
      </c>
      <c r="G1286" s="11"/>
      <c r="H1286" s="11"/>
      <c r="I1286" s="11"/>
      <c r="J1286" s="375">
        <v>236.59</v>
      </c>
      <c r="K1286" s="11"/>
      <c r="M1286" s="11">
        <v>1</v>
      </c>
      <c r="N1286" s="70"/>
      <c r="P1286" s="190">
        <f t="shared" si="80"/>
        <v>236.59</v>
      </c>
      <c r="Q1286" s="11"/>
      <c r="R1286" s="11"/>
      <c r="S1286" s="11"/>
      <c r="T1286" s="376">
        <f t="shared" si="81"/>
        <v>1322</v>
      </c>
      <c r="U1286" s="11"/>
      <c r="V1286" s="11"/>
      <c r="W1286" s="11"/>
      <c r="Y1286" s="185">
        <v>236.59</v>
      </c>
      <c r="Z1286" s="185">
        <f t="shared" si="82"/>
        <v>360.52</v>
      </c>
      <c r="AA1286" s="377"/>
      <c r="AB1286" s="185">
        <f t="shared" si="83"/>
        <v>214.47</v>
      </c>
      <c r="AC1286" s="185">
        <v>264.76</v>
      </c>
      <c r="AD1286" s="185"/>
      <c r="AE1286" s="4"/>
      <c r="AF1286" s="4"/>
    </row>
    <row r="1287" spans="1:32">
      <c r="A1287" s="56"/>
      <c r="B1287" s="11"/>
      <c r="C1287" s="11" t="s">
        <v>699</v>
      </c>
      <c r="D1287" s="11"/>
      <c r="E1287" s="11" t="s">
        <v>98</v>
      </c>
      <c r="F1287" s="11">
        <v>4019</v>
      </c>
      <c r="G1287" s="11"/>
      <c r="H1287" s="11"/>
      <c r="I1287" s="11"/>
      <c r="J1287" s="375">
        <v>718.88</v>
      </c>
      <c r="K1287" s="11"/>
      <c r="M1287" s="11">
        <v>4</v>
      </c>
      <c r="N1287" s="70"/>
      <c r="P1287" s="190">
        <f t="shared" si="80"/>
        <v>179.72</v>
      </c>
      <c r="Q1287" s="11"/>
      <c r="R1287" s="11"/>
      <c r="S1287" s="11"/>
      <c r="T1287" s="376">
        <f t="shared" si="81"/>
        <v>1004.75</v>
      </c>
      <c r="U1287" s="11"/>
      <c r="V1287" s="11"/>
      <c r="W1287" s="11"/>
      <c r="Y1287" s="185">
        <v>718.88</v>
      </c>
      <c r="Z1287" s="185">
        <f t="shared" si="82"/>
        <v>1095.43</v>
      </c>
      <c r="AA1287" s="377"/>
      <c r="AB1287" s="185">
        <f t="shared" si="83"/>
        <v>651.66999999999996</v>
      </c>
      <c r="AC1287" s="185">
        <v>804.46</v>
      </c>
      <c r="AD1287" s="185"/>
      <c r="AE1287" s="4"/>
      <c r="AF1287" s="4"/>
    </row>
    <row r="1288" spans="1:32">
      <c r="A1288" s="56"/>
      <c r="B1288" s="11"/>
      <c r="C1288" s="11" t="s">
        <v>120</v>
      </c>
      <c r="D1288" s="11"/>
      <c r="E1288" s="11" t="s">
        <v>121</v>
      </c>
      <c r="F1288" s="11">
        <v>283581</v>
      </c>
      <c r="G1288" s="11"/>
      <c r="H1288" s="11"/>
      <c r="I1288" s="11"/>
      <c r="J1288" s="375">
        <v>48447.51999999999</v>
      </c>
      <c r="K1288" s="11"/>
      <c r="M1288" s="11">
        <v>415</v>
      </c>
      <c r="N1288" s="70"/>
      <c r="P1288" s="190">
        <f t="shared" si="80"/>
        <v>116.74101204819274</v>
      </c>
      <c r="Q1288" s="11"/>
      <c r="R1288" s="11"/>
      <c r="S1288" s="11"/>
      <c r="T1288" s="376">
        <f t="shared" si="81"/>
        <v>683.32771084337344</v>
      </c>
      <c r="U1288" s="11"/>
      <c r="V1288" s="11"/>
      <c r="W1288" s="11"/>
      <c r="Y1288" s="185">
        <v>48447.51999999999</v>
      </c>
      <c r="Z1288" s="185">
        <f t="shared" si="82"/>
        <v>73824.679999999993</v>
      </c>
      <c r="AA1288" s="377"/>
      <c r="AB1288" s="185">
        <f t="shared" si="83"/>
        <v>43917.7</v>
      </c>
      <c r="AC1288" s="185">
        <v>54215.14</v>
      </c>
      <c r="AD1288" s="185"/>
      <c r="AE1288" s="4"/>
      <c r="AF1288" s="4"/>
    </row>
    <row r="1289" spans="1:32">
      <c r="A1289" s="56"/>
      <c r="B1289" s="11"/>
      <c r="C1289" s="11" t="s">
        <v>122</v>
      </c>
      <c r="D1289" s="11"/>
      <c r="E1289" s="11" t="s">
        <v>123</v>
      </c>
      <c r="F1289" s="11">
        <v>173551</v>
      </c>
      <c r="G1289" s="11"/>
      <c r="H1289" s="11"/>
      <c r="I1289" s="11"/>
      <c r="J1289" s="375">
        <v>29887.070000000011</v>
      </c>
      <c r="K1289" s="11"/>
      <c r="M1289" s="11">
        <v>270</v>
      </c>
      <c r="N1289" s="70"/>
      <c r="P1289" s="190">
        <f t="shared" si="80"/>
        <v>110.69285185185188</v>
      </c>
      <c r="Q1289" s="11"/>
      <c r="R1289" s="11"/>
      <c r="S1289" s="11"/>
      <c r="T1289" s="376">
        <f t="shared" si="81"/>
        <v>642.78148148148148</v>
      </c>
      <c r="U1289" s="11"/>
      <c r="V1289" s="11"/>
      <c r="W1289" s="11"/>
      <c r="Y1289" s="185">
        <v>29887.070000000011</v>
      </c>
      <c r="Z1289" s="185">
        <f t="shared" si="82"/>
        <v>45542.13</v>
      </c>
      <c r="AA1289" s="377"/>
      <c r="AB1289" s="185">
        <f t="shared" si="83"/>
        <v>27092.639999999999</v>
      </c>
      <c r="AC1289" s="185">
        <v>33445.089999999997</v>
      </c>
      <c r="AD1289" s="185"/>
      <c r="AE1289" s="4"/>
      <c r="AF1289" s="4"/>
    </row>
    <row r="1290" spans="1:32">
      <c r="A1290" s="56"/>
      <c r="B1290" s="11"/>
      <c r="C1290" s="11" t="s">
        <v>124</v>
      </c>
      <c r="D1290" s="11"/>
      <c r="E1290" s="11" t="s">
        <v>125</v>
      </c>
      <c r="F1290" s="11">
        <v>166898</v>
      </c>
      <c r="G1290" s="11"/>
      <c r="H1290" s="11"/>
      <c r="I1290" s="11"/>
      <c r="J1290" s="375">
        <v>28867.99000000002</v>
      </c>
      <c r="K1290" s="11"/>
      <c r="M1290" s="11">
        <v>248</v>
      </c>
      <c r="N1290" s="70"/>
      <c r="P1290" s="190">
        <f t="shared" si="80"/>
        <v>116.40318548387104</v>
      </c>
      <c r="Q1290" s="11"/>
      <c r="R1290" s="11"/>
      <c r="S1290" s="11"/>
      <c r="T1290" s="376">
        <f t="shared" si="81"/>
        <v>672.97580645161293</v>
      </c>
      <c r="U1290" s="11"/>
      <c r="V1290" s="11"/>
      <c r="W1290" s="11"/>
      <c r="Y1290" s="185">
        <v>28867.99000000002</v>
      </c>
      <c r="Z1290" s="185">
        <f t="shared" si="82"/>
        <v>43989.25</v>
      </c>
      <c r="AA1290" s="377"/>
      <c r="AB1290" s="185">
        <f t="shared" si="83"/>
        <v>26168.84</v>
      </c>
      <c r="AC1290" s="185">
        <v>32304.69</v>
      </c>
      <c r="AD1290" s="185"/>
      <c r="AE1290" s="4"/>
      <c r="AF1290" s="4"/>
    </row>
    <row r="1291" spans="1:32">
      <c r="A1291" s="56"/>
      <c r="B1291" s="11"/>
      <c r="C1291" s="11" t="s">
        <v>126</v>
      </c>
      <c r="D1291" s="11"/>
      <c r="E1291" s="11" t="s">
        <v>94</v>
      </c>
      <c r="F1291" s="11">
        <v>2747415</v>
      </c>
      <c r="G1291" s="11"/>
      <c r="H1291" s="11"/>
      <c r="I1291" s="11"/>
      <c r="J1291" s="375">
        <v>468489.6300000003</v>
      </c>
      <c r="K1291" s="11"/>
      <c r="M1291" s="11">
        <v>4315</v>
      </c>
      <c r="N1291" s="70"/>
      <c r="P1291" s="190">
        <f t="shared" si="80"/>
        <v>108.57233603708002</v>
      </c>
      <c r="Q1291" s="11"/>
      <c r="R1291" s="11"/>
      <c r="S1291" s="11"/>
      <c r="T1291" s="376">
        <f t="shared" si="81"/>
        <v>636.71263035921208</v>
      </c>
      <c r="U1291" s="11"/>
      <c r="V1291" s="11"/>
      <c r="W1291" s="11"/>
      <c r="Y1291" s="185">
        <v>468489.6300000003</v>
      </c>
      <c r="Z1291" s="185">
        <f t="shared" si="82"/>
        <v>713887.9</v>
      </c>
      <c r="AA1291" s="377"/>
      <c r="AB1291" s="185">
        <f t="shared" si="83"/>
        <v>424686.04</v>
      </c>
      <c r="AC1291" s="185">
        <v>524262.78</v>
      </c>
      <c r="AD1291" s="185"/>
      <c r="AE1291" s="4"/>
      <c r="AF1291" s="4"/>
    </row>
    <row r="1292" spans="1:32">
      <c r="A1292" s="56"/>
      <c r="B1292" s="11"/>
      <c r="C1292" s="11" t="s">
        <v>126</v>
      </c>
      <c r="D1292" s="11"/>
      <c r="E1292" s="11" t="s">
        <v>127</v>
      </c>
      <c r="F1292" s="11">
        <v>4258</v>
      </c>
      <c r="G1292" s="11"/>
      <c r="H1292" s="11"/>
      <c r="I1292" s="11"/>
      <c r="J1292" s="375">
        <v>768.17000000000007</v>
      </c>
      <c r="K1292" s="11"/>
      <c r="M1292" s="11">
        <v>6</v>
      </c>
      <c r="N1292" s="70"/>
      <c r="P1292" s="190">
        <f t="shared" si="80"/>
        <v>128.02833333333334</v>
      </c>
      <c r="Q1292" s="11"/>
      <c r="R1292" s="11"/>
      <c r="S1292" s="11"/>
      <c r="T1292" s="376">
        <f t="shared" si="81"/>
        <v>709.66666666666663</v>
      </c>
      <c r="U1292" s="11"/>
      <c r="V1292" s="11"/>
      <c r="W1292" s="11"/>
      <c r="Y1292" s="185">
        <v>768.17000000000007</v>
      </c>
      <c r="Z1292" s="185">
        <f t="shared" si="82"/>
        <v>1170.54</v>
      </c>
      <c r="AA1292" s="377"/>
      <c r="AB1292" s="185">
        <f t="shared" si="83"/>
        <v>696.35</v>
      </c>
      <c r="AC1292" s="185">
        <v>859.62</v>
      </c>
      <c r="AD1292" s="185"/>
      <c r="AE1292" s="4"/>
      <c r="AF1292" s="4"/>
    </row>
    <row r="1293" spans="1:32">
      <c r="A1293" s="56"/>
      <c r="B1293" s="11"/>
      <c r="C1293" s="11" t="s">
        <v>1396</v>
      </c>
      <c r="D1293" s="11"/>
      <c r="E1293" s="11" t="s">
        <v>116</v>
      </c>
      <c r="F1293" s="11">
        <v>616</v>
      </c>
      <c r="G1293" s="11"/>
      <c r="H1293" s="11"/>
      <c r="I1293" s="11"/>
      <c r="J1293" s="375">
        <v>111.67</v>
      </c>
      <c r="K1293" s="11"/>
      <c r="M1293" s="11">
        <v>1</v>
      </c>
      <c r="N1293" s="70"/>
      <c r="P1293" s="190">
        <f t="shared" si="80"/>
        <v>111.67</v>
      </c>
      <c r="Q1293" s="11"/>
      <c r="R1293" s="11"/>
      <c r="S1293" s="11"/>
      <c r="T1293" s="376">
        <f t="shared" si="81"/>
        <v>616</v>
      </c>
      <c r="U1293" s="11"/>
      <c r="V1293" s="11"/>
      <c r="W1293" s="11"/>
      <c r="Y1293" s="185">
        <v>111.67</v>
      </c>
      <c r="Z1293" s="185">
        <f t="shared" si="82"/>
        <v>170.16</v>
      </c>
      <c r="AA1293" s="377"/>
      <c r="AB1293" s="185">
        <f t="shared" si="83"/>
        <v>101.23</v>
      </c>
      <c r="AC1293" s="185">
        <v>124.96</v>
      </c>
      <c r="AD1293" s="185"/>
      <c r="AE1293" s="4"/>
      <c r="AF1293" s="4"/>
    </row>
    <row r="1294" spans="1:32">
      <c r="A1294" s="56"/>
      <c r="B1294" s="11"/>
      <c r="C1294" s="11" t="s">
        <v>701</v>
      </c>
      <c r="D1294" s="11"/>
      <c r="E1294" s="11" t="s">
        <v>129</v>
      </c>
      <c r="F1294" s="11">
        <v>1897</v>
      </c>
      <c r="G1294" s="11"/>
      <c r="H1294" s="11"/>
      <c r="I1294" s="11"/>
      <c r="J1294" s="375">
        <v>280.73</v>
      </c>
      <c r="K1294" s="11"/>
      <c r="M1294" s="11">
        <v>3</v>
      </c>
      <c r="N1294" s="70"/>
      <c r="P1294" s="190">
        <f t="shared" si="80"/>
        <v>93.576666666666668</v>
      </c>
      <c r="Q1294" s="11"/>
      <c r="R1294" s="11"/>
      <c r="S1294" s="11"/>
      <c r="T1294" s="376">
        <f t="shared" si="81"/>
        <v>632.33333333333337</v>
      </c>
      <c r="U1294" s="11"/>
      <c r="V1294" s="11"/>
      <c r="W1294" s="11"/>
      <c r="Y1294" s="185">
        <v>280.73</v>
      </c>
      <c r="Z1294" s="185">
        <f t="shared" si="82"/>
        <v>427.78</v>
      </c>
      <c r="AA1294" s="377"/>
      <c r="AB1294" s="185">
        <f t="shared" si="83"/>
        <v>254.48</v>
      </c>
      <c r="AC1294" s="185">
        <v>314.14999999999998</v>
      </c>
      <c r="AD1294" s="185"/>
      <c r="AE1294" s="4"/>
      <c r="AF1294" s="4"/>
    </row>
    <row r="1295" spans="1:32">
      <c r="A1295" s="56"/>
      <c r="B1295" s="11"/>
      <c r="C1295" s="11" t="s">
        <v>701</v>
      </c>
      <c r="D1295" s="11"/>
      <c r="E1295" s="11" t="s">
        <v>116</v>
      </c>
      <c r="F1295" s="11">
        <v>19357</v>
      </c>
      <c r="G1295" s="11"/>
      <c r="H1295" s="11"/>
      <c r="I1295" s="11"/>
      <c r="J1295" s="375">
        <v>3233.13</v>
      </c>
      <c r="K1295" s="11"/>
      <c r="M1295" s="11">
        <v>27</v>
      </c>
      <c r="N1295" s="70"/>
      <c r="P1295" s="190">
        <f t="shared" si="80"/>
        <v>119.74555555555555</v>
      </c>
      <c r="Q1295" s="11"/>
      <c r="R1295" s="11"/>
      <c r="S1295" s="11"/>
      <c r="T1295" s="376">
        <f t="shared" si="81"/>
        <v>716.92592592592598</v>
      </c>
      <c r="U1295" s="11"/>
      <c r="V1295" s="11"/>
      <c r="W1295" s="11"/>
      <c r="Y1295" s="185">
        <v>3233.13</v>
      </c>
      <c r="Z1295" s="185">
        <f t="shared" si="82"/>
        <v>4926.67</v>
      </c>
      <c r="AA1295" s="377"/>
      <c r="AB1295" s="185">
        <f t="shared" si="83"/>
        <v>2930.83</v>
      </c>
      <c r="AC1295" s="185">
        <v>3618.03</v>
      </c>
      <c r="AD1295" s="185"/>
      <c r="AE1295" s="4"/>
      <c r="AF1295" s="4"/>
    </row>
    <row r="1296" spans="1:32">
      <c r="A1296" s="56"/>
      <c r="B1296" s="11"/>
      <c r="C1296" s="11" t="s">
        <v>516</v>
      </c>
      <c r="D1296" s="11"/>
      <c r="E1296" s="11" t="s">
        <v>1397</v>
      </c>
      <c r="F1296" s="11">
        <v>367</v>
      </c>
      <c r="G1296" s="11"/>
      <c r="H1296" s="11"/>
      <c r="I1296" s="11"/>
      <c r="J1296" s="375">
        <v>67.849999999999994</v>
      </c>
      <c r="K1296" s="11"/>
      <c r="M1296" s="11">
        <v>1</v>
      </c>
      <c r="N1296" s="70"/>
      <c r="P1296" s="190">
        <f t="shared" si="80"/>
        <v>67.849999999999994</v>
      </c>
      <c r="Q1296" s="11"/>
      <c r="R1296" s="11"/>
      <c r="S1296" s="11"/>
      <c r="T1296" s="376">
        <f t="shared" si="81"/>
        <v>367</v>
      </c>
      <c r="U1296" s="11"/>
      <c r="V1296" s="11"/>
      <c r="W1296" s="11"/>
      <c r="Y1296" s="185">
        <v>67.849999999999994</v>
      </c>
      <c r="Z1296" s="185">
        <f t="shared" si="82"/>
        <v>103.39</v>
      </c>
      <c r="AA1296" s="377"/>
      <c r="AB1296" s="185">
        <f t="shared" si="83"/>
        <v>61.51</v>
      </c>
      <c r="AC1296" s="185">
        <v>75.930000000000007</v>
      </c>
      <c r="AD1296" s="185"/>
      <c r="AE1296" s="4"/>
      <c r="AF1296" s="4"/>
    </row>
    <row r="1297" spans="1:32">
      <c r="A1297" s="56"/>
      <c r="B1297" s="11"/>
      <c r="C1297" s="11" t="s">
        <v>516</v>
      </c>
      <c r="D1297" s="11"/>
      <c r="E1297" s="11" t="s">
        <v>371</v>
      </c>
      <c r="F1297" s="11">
        <v>4649</v>
      </c>
      <c r="G1297" s="11"/>
      <c r="H1297" s="11"/>
      <c r="I1297" s="11"/>
      <c r="J1297" s="375">
        <v>738.58999999999992</v>
      </c>
      <c r="K1297" s="11"/>
      <c r="M1297" s="11">
        <v>5</v>
      </c>
      <c r="N1297" s="70"/>
      <c r="P1297" s="190">
        <f t="shared" si="80"/>
        <v>147.71799999999999</v>
      </c>
      <c r="Q1297" s="11"/>
      <c r="R1297" s="11"/>
      <c r="S1297" s="11"/>
      <c r="T1297" s="376">
        <f t="shared" si="81"/>
        <v>929.8</v>
      </c>
      <c r="U1297" s="11"/>
      <c r="V1297" s="11"/>
      <c r="W1297" s="11"/>
      <c r="Y1297" s="185">
        <v>738.58999999999992</v>
      </c>
      <c r="Z1297" s="185">
        <f t="shared" si="82"/>
        <v>1125.47</v>
      </c>
      <c r="AA1297" s="377"/>
      <c r="AB1297" s="185">
        <f t="shared" si="83"/>
        <v>669.53</v>
      </c>
      <c r="AC1297" s="185">
        <v>826.52</v>
      </c>
      <c r="AD1297" s="185"/>
      <c r="AE1297" s="4"/>
      <c r="AF1297" s="4"/>
    </row>
    <row r="1298" spans="1:32">
      <c r="A1298" s="56"/>
      <c r="B1298" s="11"/>
      <c r="C1298" s="11" t="s">
        <v>128</v>
      </c>
      <c r="D1298" s="11"/>
      <c r="E1298" s="11" t="s">
        <v>129</v>
      </c>
      <c r="F1298" s="11">
        <v>1154957</v>
      </c>
      <c r="G1298" s="11"/>
      <c r="H1298" s="11"/>
      <c r="I1298" s="11"/>
      <c r="J1298" s="375">
        <v>195124.89999999959</v>
      </c>
      <c r="K1298" s="11"/>
      <c r="M1298" s="11">
        <v>2250</v>
      </c>
      <c r="N1298" s="70"/>
      <c r="P1298" s="190">
        <f t="shared" si="80"/>
        <v>86.722177777777588</v>
      </c>
      <c r="Q1298" s="11"/>
      <c r="R1298" s="11"/>
      <c r="S1298" s="11"/>
      <c r="T1298" s="376">
        <f t="shared" si="81"/>
        <v>513.31422222222227</v>
      </c>
      <c r="U1298" s="11"/>
      <c r="V1298" s="11"/>
      <c r="W1298" s="11"/>
      <c r="Y1298" s="185">
        <v>195124.89999999959</v>
      </c>
      <c r="Z1298" s="185">
        <f t="shared" si="82"/>
        <v>297332.74</v>
      </c>
      <c r="AA1298" s="377"/>
      <c r="AB1298" s="185">
        <f t="shared" si="83"/>
        <v>176880.8</v>
      </c>
      <c r="AC1298" s="185">
        <v>218354.3</v>
      </c>
      <c r="AD1298" s="185"/>
      <c r="AE1298" s="4"/>
      <c r="AF1298" s="4"/>
    </row>
    <row r="1299" spans="1:32">
      <c r="A1299" s="56"/>
      <c r="B1299" s="11"/>
      <c r="C1299" s="11" t="s">
        <v>128</v>
      </c>
      <c r="D1299" s="11"/>
      <c r="E1299" s="11" t="s">
        <v>212</v>
      </c>
      <c r="F1299" s="11">
        <v>589</v>
      </c>
      <c r="G1299" s="11"/>
      <c r="H1299" s="11"/>
      <c r="I1299" s="11"/>
      <c r="J1299" s="375">
        <v>52.16</v>
      </c>
      <c r="K1299" s="11"/>
      <c r="M1299" s="11">
        <v>2</v>
      </c>
      <c r="N1299" s="70"/>
      <c r="P1299" s="190">
        <f t="shared" si="80"/>
        <v>26.08</v>
      </c>
      <c r="Q1299" s="11"/>
      <c r="R1299" s="11"/>
      <c r="S1299" s="11"/>
      <c r="T1299" s="376">
        <f t="shared" si="81"/>
        <v>294.5</v>
      </c>
      <c r="U1299" s="11"/>
      <c r="V1299" s="11"/>
      <c r="W1299" s="11"/>
      <c r="Y1299" s="185">
        <v>52.16</v>
      </c>
      <c r="Z1299" s="185">
        <f t="shared" si="82"/>
        <v>79.48</v>
      </c>
      <c r="AA1299" s="377"/>
      <c r="AB1299" s="185">
        <f t="shared" si="83"/>
        <v>47.28</v>
      </c>
      <c r="AC1299" s="185">
        <v>58.37</v>
      </c>
      <c r="AD1299" s="185"/>
      <c r="AE1299" s="4"/>
      <c r="AF1299" s="4"/>
    </row>
    <row r="1300" spans="1:32">
      <c r="A1300" s="56"/>
      <c r="B1300" s="11"/>
      <c r="C1300" s="11" t="s">
        <v>130</v>
      </c>
      <c r="D1300" s="11"/>
      <c r="E1300" s="11" t="s">
        <v>98</v>
      </c>
      <c r="F1300" s="11">
        <v>371600</v>
      </c>
      <c r="G1300" s="11"/>
      <c r="H1300" s="11"/>
      <c r="I1300" s="11"/>
      <c r="J1300" s="375">
        <v>63483.469999999943</v>
      </c>
      <c r="K1300" s="11"/>
      <c r="M1300" s="11">
        <v>516</v>
      </c>
      <c r="N1300" s="70"/>
      <c r="P1300" s="190">
        <f t="shared" si="80"/>
        <v>123.02998062015493</v>
      </c>
      <c r="Q1300" s="11"/>
      <c r="R1300" s="11"/>
      <c r="S1300" s="11"/>
      <c r="T1300" s="376">
        <f t="shared" si="81"/>
        <v>720.15503875968989</v>
      </c>
      <c r="U1300" s="11"/>
      <c r="V1300" s="11"/>
      <c r="W1300" s="11"/>
      <c r="Y1300" s="185">
        <v>63483.469999999943</v>
      </c>
      <c r="Z1300" s="185">
        <f t="shared" si="82"/>
        <v>96736.57</v>
      </c>
      <c r="AA1300" s="377"/>
      <c r="AB1300" s="185">
        <f t="shared" si="83"/>
        <v>57547.79</v>
      </c>
      <c r="AC1300" s="185">
        <v>71041.100000000006</v>
      </c>
      <c r="AD1300" s="185"/>
      <c r="AE1300" s="4"/>
      <c r="AF1300" s="4"/>
    </row>
    <row r="1301" spans="1:32">
      <c r="A1301" s="56"/>
      <c r="B1301" s="11"/>
      <c r="C1301" s="11" t="s">
        <v>1398</v>
      </c>
      <c r="D1301" s="11"/>
      <c r="E1301" s="11" t="s">
        <v>266</v>
      </c>
      <c r="F1301" s="11">
        <v>4</v>
      </c>
      <c r="G1301" s="11"/>
      <c r="H1301" s="11"/>
      <c r="I1301" s="11"/>
      <c r="J1301" s="375">
        <v>5.73</v>
      </c>
      <c r="K1301" s="11"/>
      <c r="M1301" s="11">
        <v>1</v>
      </c>
      <c r="N1301" s="70"/>
      <c r="P1301" s="190">
        <f t="shared" si="80"/>
        <v>5.73</v>
      </c>
      <c r="Q1301" s="11"/>
      <c r="R1301" s="11"/>
      <c r="S1301" s="11"/>
      <c r="T1301" s="376">
        <f t="shared" si="81"/>
        <v>4</v>
      </c>
      <c r="U1301" s="11"/>
      <c r="V1301" s="11"/>
      <c r="W1301" s="11"/>
      <c r="Y1301" s="185">
        <v>5.73</v>
      </c>
      <c r="Z1301" s="185">
        <f t="shared" si="82"/>
        <v>8.73</v>
      </c>
      <c r="AA1301" s="377"/>
      <c r="AB1301" s="185">
        <f t="shared" si="83"/>
        <v>5.19</v>
      </c>
      <c r="AC1301" s="185">
        <v>6.41</v>
      </c>
      <c r="AD1301" s="185"/>
      <c r="AE1301" s="4"/>
      <c r="AF1301" s="4"/>
    </row>
    <row r="1302" spans="1:32">
      <c r="A1302" s="56"/>
      <c r="B1302" s="11"/>
      <c r="C1302" s="11" t="s">
        <v>131</v>
      </c>
      <c r="D1302" s="11"/>
      <c r="E1302" s="11" t="s">
        <v>98</v>
      </c>
      <c r="F1302" s="11">
        <v>138133</v>
      </c>
      <c r="G1302" s="11"/>
      <c r="H1302" s="11"/>
      <c r="I1302" s="11"/>
      <c r="J1302" s="375">
        <v>23881.570000000003</v>
      </c>
      <c r="K1302" s="11"/>
      <c r="M1302" s="11">
        <v>202</v>
      </c>
      <c r="N1302" s="70"/>
      <c r="P1302" s="190">
        <f t="shared" si="80"/>
        <v>118.22559405940596</v>
      </c>
      <c r="Q1302" s="11"/>
      <c r="R1302" s="11"/>
      <c r="S1302" s="11"/>
      <c r="T1302" s="376">
        <f t="shared" si="81"/>
        <v>683.82673267326732</v>
      </c>
      <c r="U1302" s="11"/>
      <c r="V1302" s="11"/>
      <c r="W1302" s="11"/>
      <c r="Y1302" s="185">
        <v>23881.570000000003</v>
      </c>
      <c r="Z1302" s="185">
        <f t="shared" si="82"/>
        <v>36390.910000000003</v>
      </c>
      <c r="AA1302" s="377"/>
      <c r="AB1302" s="185">
        <f t="shared" si="83"/>
        <v>21648.65</v>
      </c>
      <c r="AC1302" s="185">
        <v>26724.639999999999</v>
      </c>
      <c r="AD1302" s="185"/>
      <c r="AE1302" s="4"/>
      <c r="AF1302" s="4"/>
    </row>
    <row r="1303" spans="1:32">
      <c r="A1303" s="56"/>
      <c r="B1303" s="11"/>
      <c r="C1303" s="11" t="s">
        <v>469</v>
      </c>
      <c r="D1303" s="11"/>
      <c r="E1303" s="11" t="s">
        <v>470</v>
      </c>
      <c r="F1303" s="11">
        <v>5456</v>
      </c>
      <c r="G1303" s="11"/>
      <c r="H1303" s="11"/>
      <c r="I1303" s="11"/>
      <c r="J1303" s="375">
        <v>974.75999999999988</v>
      </c>
      <c r="K1303" s="11"/>
      <c r="M1303" s="11">
        <v>5</v>
      </c>
      <c r="N1303" s="70"/>
      <c r="P1303" s="190">
        <f t="shared" si="80"/>
        <v>194.95199999999997</v>
      </c>
      <c r="Q1303" s="11"/>
      <c r="R1303" s="11"/>
      <c r="S1303" s="11"/>
      <c r="T1303" s="376">
        <f t="shared" si="81"/>
        <v>1091.2</v>
      </c>
      <c r="U1303" s="11"/>
      <c r="V1303" s="11"/>
      <c r="W1303" s="11"/>
      <c r="Y1303" s="185">
        <v>974.75999999999988</v>
      </c>
      <c r="Z1303" s="185">
        <f t="shared" si="82"/>
        <v>1485.35</v>
      </c>
      <c r="AA1303" s="377"/>
      <c r="AB1303" s="185">
        <f t="shared" si="83"/>
        <v>883.62</v>
      </c>
      <c r="AC1303" s="185">
        <v>1090.8</v>
      </c>
      <c r="AD1303" s="185"/>
      <c r="AE1303" s="4"/>
      <c r="AF1303" s="4"/>
    </row>
    <row r="1304" spans="1:32">
      <c r="A1304" s="56"/>
      <c r="B1304" s="11"/>
      <c r="C1304" s="11" t="s">
        <v>132</v>
      </c>
      <c r="D1304" s="11"/>
      <c r="E1304" s="11" t="s">
        <v>118</v>
      </c>
      <c r="F1304" s="11">
        <v>774860</v>
      </c>
      <c r="G1304" s="11"/>
      <c r="H1304" s="11"/>
      <c r="I1304" s="11"/>
      <c r="J1304" s="375">
        <v>137879.56000000003</v>
      </c>
      <c r="K1304" s="11"/>
      <c r="M1304" s="11">
        <v>1426</v>
      </c>
      <c r="N1304" s="70"/>
      <c r="P1304" s="190">
        <f t="shared" si="80"/>
        <v>96.689733520336631</v>
      </c>
      <c r="Q1304" s="11"/>
      <c r="R1304" s="11"/>
      <c r="S1304" s="11"/>
      <c r="T1304" s="376">
        <f t="shared" si="81"/>
        <v>543.3800841514726</v>
      </c>
      <c r="U1304" s="11"/>
      <c r="V1304" s="11"/>
      <c r="W1304" s="11"/>
      <c r="Y1304" s="185">
        <v>137879.56000000003</v>
      </c>
      <c r="Z1304" s="185">
        <f t="shared" si="82"/>
        <v>210101.87</v>
      </c>
      <c r="AA1304" s="377"/>
      <c r="AB1304" s="185">
        <f t="shared" si="83"/>
        <v>124987.88</v>
      </c>
      <c r="AC1304" s="185">
        <v>154293.96</v>
      </c>
      <c r="AD1304" s="185"/>
      <c r="AE1304" s="4"/>
      <c r="AF1304" s="4"/>
    </row>
    <row r="1305" spans="1:32">
      <c r="A1305" s="56"/>
      <c r="B1305" s="11"/>
      <c r="C1305" s="11" t="s">
        <v>133</v>
      </c>
      <c r="D1305" s="11"/>
      <c r="E1305" s="11" t="s">
        <v>134</v>
      </c>
      <c r="F1305" s="11">
        <v>179478</v>
      </c>
      <c r="G1305" s="11"/>
      <c r="H1305" s="11"/>
      <c r="I1305" s="11"/>
      <c r="J1305" s="375">
        <v>30373.49</v>
      </c>
      <c r="K1305" s="11"/>
      <c r="M1305" s="11">
        <v>263</v>
      </c>
      <c r="N1305" s="70"/>
      <c r="P1305" s="190">
        <f t="shared" si="80"/>
        <v>115.48855513307986</v>
      </c>
      <c r="Q1305" s="11"/>
      <c r="R1305" s="11"/>
      <c r="S1305" s="11"/>
      <c r="T1305" s="376">
        <f t="shared" si="81"/>
        <v>682.42585551330797</v>
      </c>
      <c r="U1305" s="11"/>
      <c r="V1305" s="11"/>
      <c r="W1305" s="11"/>
      <c r="Y1305" s="185">
        <v>30373.49</v>
      </c>
      <c r="Z1305" s="185">
        <f t="shared" si="82"/>
        <v>46283.34</v>
      </c>
      <c r="AA1305" s="377"/>
      <c r="AB1305" s="185">
        <f t="shared" si="83"/>
        <v>27533.58</v>
      </c>
      <c r="AC1305" s="185">
        <v>33989.42</v>
      </c>
      <c r="AD1305" s="185"/>
      <c r="AE1305" s="4"/>
      <c r="AF1305" s="4"/>
    </row>
    <row r="1306" spans="1:32">
      <c r="A1306" s="56"/>
      <c r="B1306" s="11"/>
      <c r="C1306" s="11" t="s">
        <v>135</v>
      </c>
      <c r="D1306" s="11"/>
      <c r="E1306" s="11" t="s">
        <v>136</v>
      </c>
      <c r="F1306" s="11">
        <v>7660951</v>
      </c>
      <c r="G1306" s="11"/>
      <c r="H1306" s="11"/>
      <c r="I1306" s="11"/>
      <c r="J1306" s="375">
        <v>1274665.4800000035</v>
      </c>
      <c r="K1306" s="11"/>
      <c r="M1306" s="11">
        <v>12416</v>
      </c>
      <c r="N1306" s="70"/>
      <c r="P1306" s="190">
        <f t="shared" si="80"/>
        <v>102.66313466494873</v>
      </c>
      <c r="Q1306" s="11"/>
      <c r="R1306" s="11"/>
      <c r="S1306" s="11"/>
      <c r="T1306" s="376">
        <f t="shared" si="81"/>
        <v>617.02247100515467</v>
      </c>
      <c r="U1306" s="11"/>
      <c r="V1306" s="11"/>
      <c r="W1306" s="11"/>
      <c r="Y1306" s="185">
        <v>1274665.4800000035</v>
      </c>
      <c r="Z1306" s="185">
        <f t="shared" si="82"/>
        <v>1942344.51</v>
      </c>
      <c r="AA1306" s="377"/>
      <c r="AB1306" s="185">
        <f t="shared" si="83"/>
        <v>1155484.78</v>
      </c>
      <c r="AC1306" s="185">
        <v>1426412.94</v>
      </c>
      <c r="AD1306" s="185"/>
      <c r="AE1306" s="4"/>
      <c r="AF1306" s="4"/>
    </row>
    <row r="1307" spans="1:32">
      <c r="A1307" s="56"/>
      <c r="B1307" s="11"/>
      <c r="C1307" s="11" t="s">
        <v>137</v>
      </c>
      <c r="D1307" s="11"/>
      <c r="E1307" s="11" t="s">
        <v>138</v>
      </c>
      <c r="F1307" s="11">
        <v>3165246</v>
      </c>
      <c r="G1307" s="11"/>
      <c r="H1307" s="11"/>
      <c r="I1307" s="11"/>
      <c r="J1307" s="375">
        <v>575893.65000000037</v>
      </c>
      <c r="K1307" s="11"/>
      <c r="M1307" s="11">
        <v>9191</v>
      </c>
      <c r="N1307" s="70"/>
      <c r="P1307" s="190">
        <f t="shared" si="80"/>
        <v>62.658432161897551</v>
      </c>
      <c r="Q1307" s="11"/>
      <c r="R1307" s="11"/>
      <c r="S1307" s="11"/>
      <c r="T1307" s="376">
        <f t="shared" si="81"/>
        <v>344.38537699923836</v>
      </c>
      <c r="U1307" s="11"/>
      <c r="V1307" s="11"/>
      <c r="W1307" s="11"/>
      <c r="Y1307" s="185">
        <v>575893.65000000037</v>
      </c>
      <c r="Z1307" s="185">
        <f t="shared" ref="Z1307:Z1370" si="84">ROUND($Z$1800*Y1307/$Y$1800,2)</f>
        <v>877550.92</v>
      </c>
      <c r="AA1307" s="377"/>
      <c r="AB1307" s="185">
        <f t="shared" ref="AB1307:AB1370" si="85">ROUND($AB$1800*Y1307/$Y$1800,2)</f>
        <v>522047.83</v>
      </c>
      <c r="AC1307" s="185">
        <v>644453.13</v>
      </c>
      <c r="AD1307" s="185"/>
      <c r="AE1307" s="4"/>
      <c r="AF1307" s="4"/>
    </row>
    <row r="1308" spans="1:32">
      <c r="A1308" s="56"/>
      <c r="B1308" s="11"/>
      <c r="C1308" s="11" t="s">
        <v>137</v>
      </c>
      <c r="D1308" s="11"/>
      <c r="E1308" s="11" t="s">
        <v>102</v>
      </c>
      <c r="F1308" s="11">
        <v>179</v>
      </c>
      <c r="G1308" s="11"/>
      <c r="H1308" s="11"/>
      <c r="I1308" s="11"/>
      <c r="J1308" s="375">
        <v>35.94</v>
      </c>
      <c r="K1308" s="11"/>
      <c r="M1308" s="11">
        <v>1</v>
      </c>
      <c r="N1308" s="70"/>
      <c r="P1308" s="190">
        <f t="shared" si="80"/>
        <v>35.94</v>
      </c>
      <c r="Q1308" s="11"/>
      <c r="R1308" s="11"/>
      <c r="S1308" s="11"/>
      <c r="T1308" s="376">
        <f t="shared" si="81"/>
        <v>179</v>
      </c>
      <c r="U1308" s="11"/>
      <c r="V1308" s="11"/>
      <c r="W1308" s="11"/>
      <c r="Y1308" s="185">
        <v>35.94</v>
      </c>
      <c r="Z1308" s="185">
        <f t="shared" si="84"/>
        <v>54.77</v>
      </c>
      <c r="AA1308" s="377"/>
      <c r="AB1308" s="185">
        <f t="shared" si="85"/>
        <v>32.58</v>
      </c>
      <c r="AC1308" s="185">
        <v>40.22</v>
      </c>
      <c r="AD1308" s="185"/>
      <c r="AE1308" s="4"/>
      <c r="AF1308" s="4"/>
    </row>
    <row r="1309" spans="1:32">
      <c r="A1309" s="56"/>
      <c r="B1309" s="11"/>
      <c r="C1309" s="11" t="s">
        <v>1399</v>
      </c>
      <c r="D1309" s="11"/>
      <c r="E1309" s="11" t="s">
        <v>118</v>
      </c>
      <c r="F1309" s="11">
        <v>26393</v>
      </c>
      <c r="G1309" s="11"/>
      <c r="H1309" s="11"/>
      <c r="I1309" s="11"/>
      <c r="J1309" s="375">
        <v>4598.91</v>
      </c>
      <c r="K1309" s="11"/>
      <c r="M1309" s="11">
        <v>52</v>
      </c>
      <c r="N1309" s="70"/>
      <c r="P1309" s="190">
        <f t="shared" si="80"/>
        <v>88.440576923076918</v>
      </c>
      <c r="Q1309" s="11"/>
      <c r="R1309" s="11"/>
      <c r="S1309" s="11"/>
      <c r="T1309" s="376">
        <f t="shared" si="81"/>
        <v>507.55769230769232</v>
      </c>
      <c r="U1309" s="11"/>
      <c r="V1309" s="11"/>
      <c r="W1309" s="11"/>
      <c r="Y1309" s="185">
        <v>4598.91</v>
      </c>
      <c r="Z1309" s="185">
        <f t="shared" si="84"/>
        <v>7007.85</v>
      </c>
      <c r="AA1309" s="377"/>
      <c r="AB1309" s="185">
        <f t="shared" si="85"/>
        <v>4168.91</v>
      </c>
      <c r="AC1309" s="185">
        <v>5146.3999999999996</v>
      </c>
      <c r="AD1309" s="185"/>
      <c r="AE1309" s="4"/>
      <c r="AF1309" s="4"/>
    </row>
    <row r="1310" spans="1:32">
      <c r="A1310" s="56"/>
      <c r="B1310" s="11"/>
      <c r="C1310" s="11" t="s">
        <v>1400</v>
      </c>
      <c r="D1310" s="11"/>
      <c r="E1310" s="11" t="s">
        <v>113</v>
      </c>
      <c r="F1310" s="11">
        <v>6228</v>
      </c>
      <c r="G1310" s="11"/>
      <c r="H1310" s="11"/>
      <c r="I1310" s="11"/>
      <c r="J1310" s="375">
        <v>646.91</v>
      </c>
      <c r="K1310" s="11"/>
      <c r="M1310" s="11">
        <v>10</v>
      </c>
      <c r="N1310" s="70"/>
      <c r="P1310" s="190">
        <f t="shared" si="80"/>
        <v>64.691000000000003</v>
      </c>
      <c r="Q1310" s="11"/>
      <c r="R1310" s="11"/>
      <c r="S1310" s="11"/>
      <c r="T1310" s="376">
        <f t="shared" si="81"/>
        <v>622.79999999999995</v>
      </c>
      <c r="U1310" s="11"/>
      <c r="V1310" s="11"/>
      <c r="W1310" s="11"/>
      <c r="Y1310" s="185">
        <v>646.91</v>
      </c>
      <c r="Z1310" s="185">
        <f t="shared" si="84"/>
        <v>985.77</v>
      </c>
      <c r="AA1310" s="377"/>
      <c r="AB1310" s="185">
        <f t="shared" si="85"/>
        <v>586.41999999999996</v>
      </c>
      <c r="AC1310" s="185">
        <v>723.92</v>
      </c>
      <c r="AD1310" s="185"/>
      <c r="AE1310" s="4"/>
      <c r="AF1310" s="4"/>
    </row>
    <row r="1311" spans="1:32">
      <c r="A1311" s="56"/>
      <c r="B1311" s="11"/>
      <c r="C1311" s="11" t="s">
        <v>139</v>
      </c>
      <c r="D1311" s="11"/>
      <c r="E1311" s="11" t="s">
        <v>470</v>
      </c>
      <c r="F1311" s="11">
        <v>851</v>
      </c>
      <c r="G1311" s="11"/>
      <c r="H1311" s="11"/>
      <c r="I1311" s="11"/>
      <c r="J1311" s="375">
        <v>150.91</v>
      </c>
      <c r="K1311" s="11"/>
      <c r="M1311" s="11">
        <v>1</v>
      </c>
      <c r="N1311" s="70"/>
      <c r="P1311" s="190">
        <f t="shared" si="80"/>
        <v>150.91</v>
      </c>
      <c r="Q1311" s="11"/>
      <c r="R1311" s="11"/>
      <c r="S1311" s="11"/>
      <c r="T1311" s="376">
        <f t="shared" si="81"/>
        <v>851</v>
      </c>
      <c r="U1311" s="11"/>
      <c r="V1311" s="11"/>
      <c r="W1311" s="11"/>
      <c r="Y1311" s="185">
        <v>150.91</v>
      </c>
      <c r="Z1311" s="185">
        <f t="shared" si="84"/>
        <v>229.96</v>
      </c>
      <c r="AA1311" s="377"/>
      <c r="AB1311" s="185">
        <f t="shared" si="85"/>
        <v>136.80000000000001</v>
      </c>
      <c r="AC1311" s="185">
        <v>168.88</v>
      </c>
      <c r="AD1311" s="185"/>
      <c r="AE1311" s="4"/>
      <c r="AF1311" s="4"/>
    </row>
    <row r="1312" spans="1:32">
      <c r="A1312" s="56"/>
      <c r="B1312" s="11"/>
      <c r="C1312" s="11" t="s">
        <v>139</v>
      </c>
      <c r="D1312" s="11"/>
      <c r="E1312" s="11" t="s">
        <v>136</v>
      </c>
      <c r="F1312" s="11">
        <v>110923</v>
      </c>
      <c r="G1312" s="11"/>
      <c r="H1312" s="11"/>
      <c r="I1312" s="11"/>
      <c r="J1312" s="375">
        <v>18327.840000000004</v>
      </c>
      <c r="K1312" s="11"/>
      <c r="M1312" s="11">
        <v>147</v>
      </c>
      <c r="N1312" s="70"/>
      <c r="P1312" s="190">
        <f t="shared" si="80"/>
        <v>124.67918367346941</v>
      </c>
      <c r="Q1312" s="11"/>
      <c r="R1312" s="11"/>
      <c r="S1312" s="11"/>
      <c r="T1312" s="376">
        <f t="shared" si="81"/>
        <v>754.57823129251699</v>
      </c>
      <c r="U1312" s="11"/>
      <c r="V1312" s="11"/>
      <c r="W1312" s="11"/>
      <c r="Y1312" s="185">
        <v>18327.840000000004</v>
      </c>
      <c r="Z1312" s="185">
        <f t="shared" si="84"/>
        <v>27928.1</v>
      </c>
      <c r="AA1312" s="377"/>
      <c r="AB1312" s="185">
        <f t="shared" si="85"/>
        <v>16614.189999999999</v>
      </c>
      <c r="AC1312" s="185">
        <v>20509.75</v>
      </c>
      <c r="AD1312" s="185"/>
      <c r="AE1312" s="4"/>
      <c r="AF1312" s="4"/>
    </row>
    <row r="1313" spans="1:32">
      <c r="A1313" s="56"/>
      <c r="B1313" s="11"/>
      <c r="C1313" s="11" t="s">
        <v>139</v>
      </c>
      <c r="D1313" s="11"/>
      <c r="E1313" s="11" t="s">
        <v>163</v>
      </c>
      <c r="F1313" s="11">
        <v>626</v>
      </c>
      <c r="G1313" s="11"/>
      <c r="H1313" s="11"/>
      <c r="I1313" s="11"/>
      <c r="J1313" s="375">
        <v>116.5</v>
      </c>
      <c r="K1313" s="11"/>
      <c r="M1313" s="11">
        <v>2</v>
      </c>
      <c r="N1313" s="70"/>
      <c r="P1313" s="190">
        <f t="shared" si="80"/>
        <v>58.25</v>
      </c>
      <c r="Q1313" s="11"/>
      <c r="R1313" s="11"/>
      <c r="S1313" s="11"/>
      <c r="T1313" s="376">
        <f t="shared" si="81"/>
        <v>313</v>
      </c>
      <c r="U1313" s="11"/>
      <c r="V1313" s="11"/>
      <c r="W1313" s="11"/>
      <c r="Y1313" s="185">
        <v>116.5</v>
      </c>
      <c r="Z1313" s="185">
        <f t="shared" si="84"/>
        <v>177.52</v>
      </c>
      <c r="AA1313" s="377"/>
      <c r="AB1313" s="185">
        <f t="shared" si="85"/>
        <v>105.61</v>
      </c>
      <c r="AC1313" s="185">
        <v>130.37</v>
      </c>
      <c r="AD1313" s="185"/>
      <c r="AE1313" s="4"/>
      <c r="AF1313" s="4"/>
    </row>
    <row r="1314" spans="1:32">
      <c r="A1314" s="56"/>
      <c r="B1314" s="11"/>
      <c r="C1314" s="11" t="s">
        <v>140</v>
      </c>
      <c r="D1314" s="11"/>
      <c r="E1314" s="11" t="s">
        <v>141</v>
      </c>
      <c r="F1314" s="11">
        <v>752697</v>
      </c>
      <c r="G1314" s="11"/>
      <c r="H1314" s="11"/>
      <c r="I1314" s="11"/>
      <c r="J1314" s="375">
        <v>126384.69000000006</v>
      </c>
      <c r="K1314" s="11"/>
      <c r="M1314" s="11">
        <v>1169</v>
      </c>
      <c r="N1314" s="70"/>
      <c r="P1314" s="190">
        <f t="shared" si="80"/>
        <v>108.113507271172</v>
      </c>
      <c r="Q1314" s="11"/>
      <c r="R1314" s="11"/>
      <c r="S1314" s="11"/>
      <c r="T1314" s="376">
        <f t="shared" si="81"/>
        <v>643.88109495295123</v>
      </c>
      <c r="U1314" s="11"/>
      <c r="V1314" s="11"/>
      <c r="W1314" s="11"/>
      <c r="Y1314" s="185">
        <v>126384.69000000006</v>
      </c>
      <c r="Z1314" s="185">
        <f t="shared" si="84"/>
        <v>192585.91</v>
      </c>
      <c r="AA1314" s="377"/>
      <c r="AB1314" s="185">
        <f t="shared" si="85"/>
        <v>114567.77</v>
      </c>
      <c r="AC1314" s="185">
        <v>141430.64000000001</v>
      </c>
      <c r="AD1314" s="185"/>
      <c r="AE1314" s="4"/>
      <c r="AF1314" s="4"/>
    </row>
    <row r="1315" spans="1:32">
      <c r="A1315" s="56"/>
      <c r="B1315" s="11"/>
      <c r="C1315" s="11" t="s">
        <v>140</v>
      </c>
      <c r="D1315" s="11"/>
      <c r="E1315" s="11" t="s">
        <v>276</v>
      </c>
      <c r="F1315" s="11">
        <v>791</v>
      </c>
      <c r="G1315" s="11"/>
      <c r="H1315" s="11"/>
      <c r="I1315" s="11"/>
      <c r="J1315" s="375">
        <v>146.94</v>
      </c>
      <c r="K1315" s="11"/>
      <c r="M1315" s="11">
        <v>2</v>
      </c>
      <c r="N1315" s="70"/>
      <c r="P1315" s="190">
        <f t="shared" si="80"/>
        <v>73.47</v>
      </c>
      <c r="Q1315" s="11"/>
      <c r="R1315" s="11"/>
      <c r="S1315" s="11"/>
      <c r="T1315" s="376">
        <f t="shared" si="81"/>
        <v>395.5</v>
      </c>
      <c r="U1315" s="11"/>
      <c r="V1315" s="11"/>
      <c r="W1315" s="11"/>
      <c r="Y1315" s="185">
        <v>146.94</v>
      </c>
      <c r="Z1315" s="185">
        <f t="shared" si="84"/>
        <v>223.91</v>
      </c>
      <c r="AA1315" s="377"/>
      <c r="AB1315" s="185">
        <f t="shared" si="85"/>
        <v>133.19999999999999</v>
      </c>
      <c r="AC1315" s="185">
        <v>164.43</v>
      </c>
      <c r="AD1315" s="185"/>
      <c r="AE1315" s="4"/>
      <c r="AF1315" s="4"/>
    </row>
    <row r="1316" spans="1:32">
      <c r="A1316" s="56"/>
      <c r="B1316" s="11"/>
      <c r="C1316" s="11" t="s">
        <v>140</v>
      </c>
      <c r="D1316" s="11"/>
      <c r="E1316" s="11" t="s">
        <v>319</v>
      </c>
      <c r="F1316" s="11">
        <v>1303</v>
      </c>
      <c r="G1316" s="11"/>
      <c r="H1316" s="11"/>
      <c r="I1316" s="11"/>
      <c r="J1316" s="375">
        <v>230.78</v>
      </c>
      <c r="K1316" s="11"/>
      <c r="M1316" s="11">
        <v>1</v>
      </c>
      <c r="N1316" s="70"/>
      <c r="P1316" s="190">
        <f t="shared" si="80"/>
        <v>230.78</v>
      </c>
      <c r="Q1316" s="11"/>
      <c r="R1316" s="11"/>
      <c r="S1316" s="11"/>
      <c r="T1316" s="376">
        <f t="shared" si="81"/>
        <v>1303</v>
      </c>
      <c r="U1316" s="11"/>
      <c r="V1316" s="11"/>
      <c r="W1316" s="11"/>
      <c r="Y1316" s="185">
        <v>230.78</v>
      </c>
      <c r="Z1316" s="185">
        <f t="shared" si="84"/>
        <v>351.66</v>
      </c>
      <c r="AA1316" s="377"/>
      <c r="AB1316" s="185">
        <f t="shared" si="85"/>
        <v>209.2</v>
      </c>
      <c r="AC1316" s="185">
        <v>258.25</v>
      </c>
      <c r="AD1316" s="185"/>
      <c r="AE1316" s="4"/>
      <c r="AF1316" s="4"/>
    </row>
    <row r="1317" spans="1:32">
      <c r="A1317" s="56"/>
      <c r="B1317" s="11"/>
      <c r="C1317" s="11" t="s">
        <v>140</v>
      </c>
      <c r="D1317" s="11"/>
      <c r="E1317" s="11" t="s">
        <v>378</v>
      </c>
      <c r="F1317" s="11">
        <v>2057</v>
      </c>
      <c r="G1317" s="11"/>
      <c r="H1317" s="11"/>
      <c r="I1317" s="11"/>
      <c r="J1317" s="375">
        <v>365.9</v>
      </c>
      <c r="K1317" s="11"/>
      <c r="M1317" s="11">
        <v>2</v>
      </c>
      <c r="N1317" s="70"/>
      <c r="P1317" s="190">
        <f t="shared" si="80"/>
        <v>182.95</v>
      </c>
      <c r="Q1317" s="11"/>
      <c r="R1317" s="11"/>
      <c r="S1317" s="11"/>
      <c r="T1317" s="376">
        <f t="shared" si="81"/>
        <v>1028.5</v>
      </c>
      <c r="U1317" s="11"/>
      <c r="V1317" s="11"/>
      <c r="W1317" s="11"/>
      <c r="Y1317" s="185">
        <v>365.9</v>
      </c>
      <c r="Z1317" s="185">
        <f t="shared" si="84"/>
        <v>557.55999999999995</v>
      </c>
      <c r="AA1317" s="377"/>
      <c r="AB1317" s="185">
        <f t="shared" si="85"/>
        <v>331.69</v>
      </c>
      <c r="AC1317" s="185">
        <v>409.46</v>
      </c>
      <c r="AD1317" s="185"/>
      <c r="AE1317" s="4"/>
      <c r="AF1317" s="4"/>
    </row>
    <row r="1318" spans="1:32">
      <c r="A1318" s="56"/>
      <c r="B1318" s="11"/>
      <c r="C1318" s="11" t="s">
        <v>140</v>
      </c>
      <c r="D1318" s="11"/>
      <c r="E1318" s="11" t="s">
        <v>437</v>
      </c>
      <c r="F1318" s="11">
        <v>766</v>
      </c>
      <c r="G1318" s="11"/>
      <c r="H1318" s="11"/>
      <c r="I1318" s="11"/>
      <c r="J1318" s="375">
        <v>140.65</v>
      </c>
      <c r="K1318" s="11"/>
      <c r="M1318" s="11">
        <v>2</v>
      </c>
      <c r="N1318" s="70"/>
      <c r="P1318" s="190">
        <f t="shared" si="80"/>
        <v>70.325000000000003</v>
      </c>
      <c r="Q1318" s="11"/>
      <c r="R1318" s="11"/>
      <c r="S1318" s="11"/>
      <c r="T1318" s="376">
        <f t="shared" si="81"/>
        <v>383</v>
      </c>
      <c r="U1318" s="11"/>
      <c r="V1318" s="11"/>
      <c r="W1318" s="11"/>
      <c r="Y1318" s="185">
        <v>140.65</v>
      </c>
      <c r="Z1318" s="185">
        <f t="shared" si="84"/>
        <v>214.32</v>
      </c>
      <c r="AA1318" s="377"/>
      <c r="AB1318" s="185">
        <f t="shared" si="85"/>
        <v>127.5</v>
      </c>
      <c r="AC1318" s="185">
        <v>157.38999999999999</v>
      </c>
      <c r="AD1318" s="185"/>
      <c r="AE1318" s="4"/>
      <c r="AF1318" s="4"/>
    </row>
    <row r="1319" spans="1:32">
      <c r="A1319" s="56"/>
      <c r="B1319" s="11"/>
      <c r="C1319" s="11" t="s">
        <v>140</v>
      </c>
      <c r="D1319" s="11"/>
      <c r="E1319" s="11" t="s">
        <v>480</v>
      </c>
      <c r="F1319" s="11">
        <v>445</v>
      </c>
      <c r="G1319" s="11"/>
      <c r="H1319" s="11"/>
      <c r="I1319" s="11"/>
      <c r="J1319" s="375">
        <v>81.72</v>
      </c>
      <c r="K1319" s="11"/>
      <c r="M1319" s="11">
        <v>1</v>
      </c>
      <c r="N1319" s="70"/>
      <c r="P1319" s="190">
        <f t="shared" si="80"/>
        <v>81.72</v>
      </c>
      <c r="Q1319" s="11"/>
      <c r="R1319" s="11"/>
      <c r="S1319" s="11"/>
      <c r="T1319" s="376">
        <f t="shared" si="81"/>
        <v>445</v>
      </c>
      <c r="U1319" s="11"/>
      <c r="V1319" s="11"/>
      <c r="W1319" s="11"/>
      <c r="Y1319" s="185">
        <v>81.72</v>
      </c>
      <c r="Z1319" s="185">
        <f t="shared" si="84"/>
        <v>124.53</v>
      </c>
      <c r="AA1319" s="377"/>
      <c r="AB1319" s="185">
        <f t="shared" si="85"/>
        <v>74.08</v>
      </c>
      <c r="AC1319" s="185">
        <v>91.45</v>
      </c>
      <c r="AD1319" s="185"/>
      <c r="AE1319" s="4"/>
      <c r="AF1319" s="4"/>
    </row>
    <row r="1320" spans="1:32">
      <c r="A1320" s="56"/>
      <c r="B1320" s="11"/>
      <c r="C1320" s="11" t="s">
        <v>702</v>
      </c>
      <c r="D1320" s="11"/>
      <c r="E1320" s="11" t="s">
        <v>141</v>
      </c>
      <c r="F1320" s="11">
        <v>47941</v>
      </c>
      <c r="G1320" s="11"/>
      <c r="H1320" s="11"/>
      <c r="I1320" s="11"/>
      <c r="J1320" s="375">
        <v>8122.74</v>
      </c>
      <c r="K1320" s="11"/>
      <c r="M1320" s="11">
        <v>58</v>
      </c>
      <c r="N1320" s="70"/>
      <c r="P1320" s="190">
        <f t="shared" si="80"/>
        <v>140.04724137931035</v>
      </c>
      <c r="Q1320" s="11"/>
      <c r="R1320" s="11"/>
      <c r="S1320" s="11"/>
      <c r="T1320" s="376">
        <f t="shared" si="81"/>
        <v>826.56896551724139</v>
      </c>
      <c r="U1320" s="11"/>
      <c r="V1320" s="11"/>
      <c r="W1320" s="11"/>
      <c r="Y1320" s="185">
        <v>8122.74</v>
      </c>
      <c r="Z1320" s="185">
        <f t="shared" si="84"/>
        <v>12377.49</v>
      </c>
      <c r="AA1320" s="377"/>
      <c r="AB1320" s="185">
        <f t="shared" si="85"/>
        <v>7363.27</v>
      </c>
      <c r="AC1320" s="185">
        <v>9089.74</v>
      </c>
      <c r="AD1320" s="185"/>
      <c r="AE1320" s="4"/>
      <c r="AF1320" s="4"/>
    </row>
    <row r="1321" spans="1:32">
      <c r="A1321" s="56"/>
      <c r="B1321" s="11"/>
      <c r="C1321" s="11" t="s">
        <v>1401</v>
      </c>
      <c r="D1321" s="11"/>
      <c r="E1321" s="11" t="s">
        <v>116</v>
      </c>
      <c r="F1321" s="11">
        <v>252</v>
      </c>
      <c r="G1321" s="11"/>
      <c r="H1321" s="11"/>
      <c r="I1321" s="11"/>
      <c r="J1321" s="375">
        <v>49.19</v>
      </c>
      <c r="K1321" s="11"/>
      <c r="M1321" s="11">
        <v>1</v>
      </c>
      <c r="N1321" s="70"/>
      <c r="P1321" s="190">
        <f t="shared" si="80"/>
        <v>49.19</v>
      </c>
      <c r="Q1321" s="11"/>
      <c r="R1321" s="11"/>
      <c r="S1321" s="11"/>
      <c r="T1321" s="376">
        <f t="shared" si="81"/>
        <v>252</v>
      </c>
      <c r="U1321" s="11"/>
      <c r="V1321" s="11"/>
      <c r="W1321" s="11"/>
      <c r="Y1321" s="185">
        <v>49.19</v>
      </c>
      <c r="Z1321" s="185">
        <f t="shared" si="84"/>
        <v>74.959999999999994</v>
      </c>
      <c r="AA1321" s="377"/>
      <c r="AB1321" s="185">
        <f t="shared" si="85"/>
        <v>44.59</v>
      </c>
      <c r="AC1321" s="185">
        <v>55.05</v>
      </c>
      <c r="AD1321" s="185"/>
      <c r="AE1321" s="4"/>
      <c r="AF1321" s="4"/>
    </row>
    <row r="1322" spans="1:32">
      <c r="A1322" s="56"/>
      <c r="B1322" s="11"/>
      <c r="C1322" s="11" t="s">
        <v>142</v>
      </c>
      <c r="D1322" s="11"/>
      <c r="E1322" s="11" t="s">
        <v>143</v>
      </c>
      <c r="F1322" s="11">
        <v>314584</v>
      </c>
      <c r="G1322" s="11"/>
      <c r="H1322" s="11"/>
      <c r="I1322" s="11"/>
      <c r="J1322" s="375">
        <v>53784.230000000025</v>
      </c>
      <c r="K1322" s="11"/>
      <c r="M1322" s="11">
        <v>655</v>
      </c>
      <c r="N1322" s="70"/>
      <c r="P1322" s="190">
        <f t="shared" si="80"/>
        <v>82.113328244274854</v>
      </c>
      <c r="Q1322" s="11"/>
      <c r="R1322" s="11"/>
      <c r="S1322" s="11"/>
      <c r="T1322" s="376">
        <f t="shared" si="81"/>
        <v>480.28091603053434</v>
      </c>
      <c r="U1322" s="11"/>
      <c r="V1322" s="11"/>
      <c r="W1322" s="11"/>
      <c r="Y1322" s="185">
        <v>53784.230000000025</v>
      </c>
      <c r="Z1322" s="185">
        <f t="shared" si="84"/>
        <v>81956.800000000003</v>
      </c>
      <c r="AA1322" s="377"/>
      <c r="AB1322" s="185">
        <f t="shared" si="85"/>
        <v>48755.43</v>
      </c>
      <c r="AC1322" s="185">
        <v>60187.18</v>
      </c>
      <c r="AD1322" s="185"/>
      <c r="AE1322" s="4"/>
      <c r="AF1322" s="4"/>
    </row>
    <row r="1323" spans="1:32">
      <c r="A1323" s="56"/>
      <c r="B1323" s="11"/>
      <c r="C1323" s="11" t="s">
        <v>144</v>
      </c>
      <c r="D1323" s="11"/>
      <c r="E1323" s="11" t="s">
        <v>145</v>
      </c>
      <c r="F1323" s="11">
        <v>1874</v>
      </c>
      <c r="G1323" s="11"/>
      <c r="H1323" s="11"/>
      <c r="I1323" s="11"/>
      <c r="J1323" s="375">
        <v>336.23</v>
      </c>
      <c r="K1323" s="11"/>
      <c r="M1323" s="11">
        <v>2</v>
      </c>
      <c r="N1323" s="70"/>
      <c r="P1323" s="190">
        <f t="shared" si="80"/>
        <v>168.11500000000001</v>
      </c>
      <c r="Q1323" s="11"/>
      <c r="R1323" s="11"/>
      <c r="S1323" s="11"/>
      <c r="T1323" s="376">
        <f t="shared" si="81"/>
        <v>937</v>
      </c>
      <c r="U1323" s="11"/>
      <c r="V1323" s="11"/>
      <c r="W1323" s="11"/>
      <c r="Y1323" s="185">
        <v>336.23</v>
      </c>
      <c r="Z1323" s="185">
        <f t="shared" si="84"/>
        <v>512.35</v>
      </c>
      <c r="AA1323" s="377"/>
      <c r="AB1323" s="185">
        <f t="shared" si="85"/>
        <v>304.79000000000002</v>
      </c>
      <c r="AC1323" s="185">
        <v>376.26</v>
      </c>
      <c r="AD1323" s="185"/>
      <c r="AE1323" s="4"/>
      <c r="AF1323" s="4"/>
    </row>
    <row r="1324" spans="1:32">
      <c r="A1324" s="56"/>
      <c r="B1324" s="11"/>
      <c r="C1324" s="11" t="s">
        <v>517</v>
      </c>
      <c r="D1324" s="11"/>
      <c r="E1324" s="11" t="s">
        <v>297</v>
      </c>
      <c r="F1324" s="11">
        <v>4564</v>
      </c>
      <c r="G1324" s="11"/>
      <c r="H1324" s="11"/>
      <c r="I1324" s="11"/>
      <c r="J1324" s="375">
        <v>755.15000000000009</v>
      </c>
      <c r="K1324" s="11"/>
      <c r="M1324" s="11">
        <v>9</v>
      </c>
      <c r="N1324" s="70"/>
      <c r="P1324" s="190">
        <f t="shared" si="80"/>
        <v>83.905555555555566</v>
      </c>
      <c r="Q1324" s="11"/>
      <c r="R1324" s="11"/>
      <c r="S1324" s="11"/>
      <c r="T1324" s="376">
        <f t="shared" si="81"/>
        <v>507.11111111111109</v>
      </c>
      <c r="U1324" s="11"/>
      <c r="V1324" s="11"/>
      <c r="W1324" s="11"/>
      <c r="Y1324" s="185">
        <v>755.15000000000009</v>
      </c>
      <c r="Z1324" s="185">
        <f t="shared" si="84"/>
        <v>1150.7</v>
      </c>
      <c r="AA1324" s="377"/>
      <c r="AB1324" s="185">
        <f t="shared" si="85"/>
        <v>684.54</v>
      </c>
      <c r="AC1324" s="185">
        <v>845.05</v>
      </c>
      <c r="AD1324" s="185"/>
      <c r="AE1324" s="4"/>
      <c r="AF1324" s="4"/>
    </row>
    <row r="1325" spans="1:32">
      <c r="A1325" s="56"/>
      <c r="B1325" s="11"/>
      <c r="C1325" s="11" t="s">
        <v>654</v>
      </c>
      <c r="D1325" s="11"/>
      <c r="E1325" s="11" t="s">
        <v>147</v>
      </c>
      <c r="F1325" s="11">
        <v>2116269</v>
      </c>
      <c r="G1325" s="11"/>
      <c r="H1325" s="11"/>
      <c r="I1325" s="11"/>
      <c r="J1325" s="375">
        <v>367587.48999999993</v>
      </c>
      <c r="K1325" s="11"/>
      <c r="M1325" s="11">
        <v>4794</v>
      </c>
      <c r="N1325" s="70"/>
      <c r="P1325" s="190">
        <f t="shared" si="80"/>
        <v>76.67657279933249</v>
      </c>
      <c r="Q1325" s="11"/>
      <c r="R1325" s="11"/>
      <c r="S1325" s="11"/>
      <c r="T1325" s="376">
        <f t="shared" si="81"/>
        <v>441.44117647058823</v>
      </c>
      <c r="U1325" s="11"/>
      <c r="V1325" s="11"/>
      <c r="W1325" s="11"/>
      <c r="Y1325" s="185">
        <v>367587.48999999993</v>
      </c>
      <c r="Z1325" s="185">
        <f t="shared" si="84"/>
        <v>560132.49</v>
      </c>
      <c r="AA1325" s="377"/>
      <c r="AB1325" s="185">
        <f t="shared" si="85"/>
        <v>333218.21000000002</v>
      </c>
      <c r="AC1325" s="185">
        <v>411348.36</v>
      </c>
      <c r="AD1325" s="185"/>
      <c r="AE1325" s="4"/>
      <c r="AF1325" s="4"/>
    </row>
    <row r="1326" spans="1:32">
      <c r="A1326" s="56"/>
      <c r="B1326" s="11"/>
      <c r="C1326" s="11" t="s">
        <v>654</v>
      </c>
      <c r="D1326" s="11"/>
      <c r="E1326" s="11" t="s">
        <v>148</v>
      </c>
      <c r="F1326" s="11">
        <v>507</v>
      </c>
      <c r="G1326" s="11"/>
      <c r="H1326" s="11"/>
      <c r="I1326" s="11"/>
      <c r="J1326" s="375">
        <v>45.15</v>
      </c>
      <c r="K1326" s="11"/>
      <c r="M1326" s="11">
        <v>1</v>
      </c>
      <c r="N1326" s="70"/>
      <c r="P1326" s="190">
        <f t="shared" si="80"/>
        <v>45.15</v>
      </c>
      <c r="Q1326" s="11"/>
      <c r="R1326" s="11"/>
      <c r="S1326" s="11"/>
      <c r="T1326" s="376">
        <f t="shared" si="81"/>
        <v>507</v>
      </c>
      <c r="U1326" s="11"/>
      <c r="V1326" s="11"/>
      <c r="W1326" s="11"/>
      <c r="Y1326" s="185">
        <v>45.15</v>
      </c>
      <c r="Z1326" s="185">
        <f t="shared" si="84"/>
        <v>68.8</v>
      </c>
      <c r="AA1326" s="377"/>
      <c r="AB1326" s="185">
        <f t="shared" si="85"/>
        <v>40.93</v>
      </c>
      <c r="AC1326" s="185">
        <v>50.53</v>
      </c>
      <c r="AD1326" s="185"/>
      <c r="AE1326" s="4"/>
      <c r="AF1326" s="4"/>
    </row>
    <row r="1327" spans="1:32">
      <c r="A1327" s="56"/>
      <c r="B1327" s="11"/>
      <c r="C1327" s="11" t="s">
        <v>654</v>
      </c>
      <c r="D1327" s="11"/>
      <c r="E1327" s="11" t="s">
        <v>244</v>
      </c>
      <c r="F1327" s="11">
        <v>10379</v>
      </c>
      <c r="G1327" s="11"/>
      <c r="H1327" s="11"/>
      <c r="I1327" s="11"/>
      <c r="J1327" s="375">
        <v>1959.85</v>
      </c>
      <c r="K1327" s="11"/>
      <c r="M1327" s="11">
        <v>36</v>
      </c>
      <c r="N1327" s="70"/>
      <c r="P1327" s="190">
        <f t="shared" si="80"/>
        <v>54.440277777777773</v>
      </c>
      <c r="Q1327" s="11"/>
      <c r="R1327" s="11"/>
      <c r="S1327" s="11"/>
      <c r="T1327" s="376">
        <f t="shared" si="81"/>
        <v>288.30555555555554</v>
      </c>
      <c r="U1327" s="11"/>
      <c r="V1327" s="11"/>
      <c r="W1327" s="11"/>
      <c r="Y1327" s="185">
        <v>1959.85</v>
      </c>
      <c r="Z1327" s="185">
        <f t="shared" si="84"/>
        <v>2986.43</v>
      </c>
      <c r="AA1327" s="377"/>
      <c r="AB1327" s="185">
        <f t="shared" si="85"/>
        <v>1776.6</v>
      </c>
      <c r="AC1327" s="185">
        <v>2193.17</v>
      </c>
      <c r="AD1327" s="185"/>
      <c r="AE1327" s="4"/>
      <c r="AF1327" s="4"/>
    </row>
    <row r="1328" spans="1:32">
      <c r="A1328" s="56"/>
      <c r="B1328" s="11"/>
      <c r="C1328" s="11" t="s">
        <v>703</v>
      </c>
      <c r="D1328" s="11"/>
      <c r="E1328" s="11" t="s">
        <v>147</v>
      </c>
      <c r="F1328" s="11">
        <v>145592</v>
      </c>
      <c r="G1328" s="11"/>
      <c r="H1328" s="11"/>
      <c r="I1328" s="11"/>
      <c r="J1328" s="375">
        <v>26106.030000000017</v>
      </c>
      <c r="K1328" s="11"/>
      <c r="M1328" s="11">
        <v>313</v>
      </c>
      <c r="N1328" s="70"/>
      <c r="P1328" s="190">
        <f t="shared" si="80"/>
        <v>83.405846645367461</v>
      </c>
      <c r="Q1328" s="11"/>
      <c r="R1328" s="11"/>
      <c r="S1328" s="11"/>
      <c r="T1328" s="376">
        <f t="shared" si="81"/>
        <v>465.15015974440894</v>
      </c>
      <c r="U1328" s="11"/>
      <c r="V1328" s="11"/>
      <c r="W1328" s="11"/>
      <c r="Y1328" s="185">
        <v>26106.030000000017</v>
      </c>
      <c r="Z1328" s="185">
        <f t="shared" si="84"/>
        <v>39780.559999999998</v>
      </c>
      <c r="AA1328" s="377"/>
      <c r="AB1328" s="185">
        <f t="shared" si="85"/>
        <v>23665.13</v>
      </c>
      <c r="AC1328" s="185">
        <v>29213.919999999998</v>
      </c>
      <c r="AD1328" s="185"/>
      <c r="AE1328" s="4"/>
      <c r="AF1328" s="4"/>
    </row>
    <row r="1329" spans="1:32">
      <c r="A1329" s="56"/>
      <c r="B1329" s="11"/>
      <c r="C1329" s="11" t="s">
        <v>703</v>
      </c>
      <c r="D1329" s="11"/>
      <c r="E1329" s="11" t="s">
        <v>187</v>
      </c>
      <c r="F1329" s="11">
        <v>175</v>
      </c>
      <c r="G1329" s="11"/>
      <c r="H1329" s="11"/>
      <c r="I1329" s="11"/>
      <c r="J1329" s="375">
        <v>35.56</v>
      </c>
      <c r="K1329" s="11"/>
      <c r="M1329" s="11">
        <v>1</v>
      </c>
      <c r="N1329" s="70"/>
      <c r="P1329" s="190">
        <f t="shared" si="80"/>
        <v>35.56</v>
      </c>
      <c r="Q1329" s="11"/>
      <c r="R1329" s="11"/>
      <c r="S1329" s="11"/>
      <c r="T1329" s="376">
        <f t="shared" si="81"/>
        <v>175</v>
      </c>
      <c r="U1329" s="11"/>
      <c r="V1329" s="11"/>
      <c r="W1329" s="11"/>
      <c r="Y1329" s="185">
        <v>35.56</v>
      </c>
      <c r="Z1329" s="185">
        <f t="shared" si="84"/>
        <v>54.19</v>
      </c>
      <c r="AA1329" s="377"/>
      <c r="AB1329" s="185">
        <f t="shared" si="85"/>
        <v>32.24</v>
      </c>
      <c r="AC1329" s="185">
        <v>39.79</v>
      </c>
      <c r="AD1329" s="185"/>
      <c r="AE1329" s="4"/>
      <c r="AF1329" s="4"/>
    </row>
    <row r="1330" spans="1:32">
      <c r="A1330" s="56"/>
      <c r="B1330" s="11"/>
      <c r="C1330" s="11" t="s">
        <v>146</v>
      </c>
      <c r="D1330" s="11"/>
      <c r="E1330" s="11" t="s">
        <v>91</v>
      </c>
      <c r="F1330" s="11">
        <v>2274</v>
      </c>
      <c r="G1330" s="11"/>
      <c r="H1330" s="11"/>
      <c r="I1330" s="11"/>
      <c r="J1330" s="375">
        <v>409.45</v>
      </c>
      <c r="K1330" s="11"/>
      <c r="M1330" s="11">
        <v>3</v>
      </c>
      <c r="N1330" s="70"/>
      <c r="P1330" s="190">
        <f t="shared" si="80"/>
        <v>136.48333333333332</v>
      </c>
      <c r="Q1330" s="11"/>
      <c r="R1330" s="11"/>
      <c r="S1330" s="11"/>
      <c r="T1330" s="376">
        <f t="shared" si="81"/>
        <v>758</v>
      </c>
      <c r="U1330" s="11"/>
      <c r="V1330" s="11"/>
      <c r="W1330" s="11"/>
      <c r="Y1330" s="185">
        <v>409.45</v>
      </c>
      <c r="Z1330" s="185">
        <f t="shared" si="84"/>
        <v>623.91999999999996</v>
      </c>
      <c r="AA1330" s="377"/>
      <c r="AB1330" s="185">
        <f t="shared" si="85"/>
        <v>371.17</v>
      </c>
      <c r="AC1330" s="185">
        <v>458.19</v>
      </c>
      <c r="AD1330" s="185"/>
      <c r="AE1330" s="4"/>
      <c r="AF1330" s="4"/>
    </row>
    <row r="1331" spans="1:32">
      <c r="A1331" s="56"/>
      <c r="B1331" s="11"/>
      <c r="C1331" s="11" t="s">
        <v>146</v>
      </c>
      <c r="D1331" s="11"/>
      <c r="E1331" s="11" t="s">
        <v>147</v>
      </c>
      <c r="F1331" s="11">
        <v>3827</v>
      </c>
      <c r="G1331" s="11"/>
      <c r="H1331" s="11"/>
      <c r="I1331" s="11"/>
      <c r="J1331" s="375">
        <v>577.22</v>
      </c>
      <c r="K1331" s="11"/>
      <c r="M1331" s="11">
        <v>8</v>
      </c>
      <c r="N1331" s="70"/>
      <c r="P1331" s="190">
        <f t="shared" si="80"/>
        <v>72.152500000000003</v>
      </c>
      <c r="Q1331" s="11"/>
      <c r="R1331" s="11"/>
      <c r="S1331" s="11"/>
      <c r="T1331" s="376">
        <f t="shared" si="81"/>
        <v>478.375</v>
      </c>
      <c r="U1331" s="11"/>
      <c r="V1331" s="11"/>
      <c r="W1331" s="11"/>
      <c r="Y1331" s="185">
        <v>577.22</v>
      </c>
      <c r="Z1331" s="185">
        <f t="shared" si="84"/>
        <v>879.57</v>
      </c>
      <c r="AA1331" s="377"/>
      <c r="AB1331" s="185">
        <f t="shared" si="85"/>
        <v>523.25</v>
      </c>
      <c r="AC1331" s="185">
        <v>645.94000000000005</v>
      </c>
      <c r="AD1331" s="185"/>
      <c r="AE1331" s="4"/>
      <c r="AF1331" s="4"/>
    </row>
    <row r="1332" spans="1:32">
      <c r="A1332" s="56"/>
      <c r="B1332" s="11"/>
      <c r="C1332" s="11" t="s">
        <v>146</v>
      </c>
      <c r="D1332" s="11"/>
      <c r="E1332" s="11" t="s">
        <v>143</v>
      </c>
      <c r="F1332" s="11">
        <v>2443096</v>
      </c>
      <c r="G1332" s="11"/>
      <c r="H1332" s="11"/>
      <c r="I1332" s="11"/>
      <c r="J1332" s="375">
        <v>416510.23000000225</v>
      </c>
      <c r="K1332" s="11"/>
      <c r="M1332" s="11">
        <v>4493</v>
      </c>
      <c r="N1332" s="70"/>
      <c r="P1332" s="190">
        <f t="shared" si="80"/>
        <v>92.702032049855831</v>
      </c>
      <c r="Q1332" s="11"/>
      <c r="R1332" s="11"/>
      <c r="S1332" s="11"/>
      <c r="T1332" s="376">
        <f t="shared" si="81"/>
        <v>543.75606498998445</v>
      </c>
      <c r="U1332" s="11"/>
      <c r="V1332" s="11"/>
      <c r="W1332" s="11"/>
      <c r="Y1332" s="185">
        <v>416510.23000000225</v>
      </c>
      <c r="Z1332" s="185">
        <f t="shared" si="84"/>
        <v>634681.31000000006</v>
      </c>
      <c r="AA1332" s="377"/>
      <c r="AB1332" s="185">
        <f t="shared" si="85"/>
        <v>377566.7</v>
      </c>
      <c r="AC1332" s="185">
        <v>466095.29</v>
      </c>
      <c r="AD1332" s="185"/>
      <c r="AE1332" s="4"/>
      <c r="AF1332" s="4"/>
    </row>
    <row r="1333" spans="1:32">
      <c r="A1333" s="56"/>
      <c r="B1333" s="11"/>
      <c r="C1333" s="11" t="s">
        <v>146</v>
      </c>
      <c r="D1333" s="11"/>
      <c r="E1333" s="11" t="s">
        <v>244</v>
      </c>
      <c r="F1333" s="11">
        <v>580</v>
      </c>
      <c r="G1333" s="11"/>
      <c r="H1333" s="11"/>
      <c r="I1333" s="11"/>
      <c r="J1333" s="375">
        <v>105.63</v>
      </c>
      <c r="K1333" s="11"/>
      <c r="M1333" s="11">
        <v>1</v>
      </c>
      <c r="N1333" s="70"/>
      <c r="P1333" s="190">
        <f t="shared" si="80"/>
        <v>105.63</v>
      </c>
      <c r="Q1333" s="11"/>
      <c r="R1333" s="11"/>
      <c r="S1333" s="11"/>
      <c r="T1333" s="376">
        <f t="shared" si="81"/>
        <v>580</v>
      </c>
      <c r="U1333" s="11"/>
      <c r="V1333" s="11"/>
      <c r="W1333" s="11"/>
      <c r="Y1333" s="185">
        <v>105.63</v>
      </c>
      <c r="Z1333" s="185">
        <f t="shared" si="84"/>
        <v>160.96</v>
      </c>
      <c r="AA1333" s="377"/>
      <c r="AB1333" s="185">
        <f t="shared" si="85"/>
        <v>95.75</v>
      </c>
      <c r="AC1333" s="185">
        <v>118.21</v>
      </c>
      <c r="AD1333" s="185"/>
      <c r="AE1333" s="4"/>
      <c r="AF1333" s="4"/>
    </row>
    <row r="1334" spans="1:32">
      <c r="A1334" s="56"/>
      <c r="B1334" s="11"/>
      <c r="C1334" s="11" t="s">
        <v>146</v>
      </c>
      <c r="D1334" s="11"/>
      <c r="E1334" s="11" t="s">
        <v>125</v>
      </c>
      <c r="F1334" s="11">
        <v>1121</v>
      </c>
      <c r="G1334" s="11"/>
      <c r="H1334" s="11"/>
      <c r="I1334" s="11"/>
      <c r="J1334" s="375">
        <v>199.09</v>
      </c>
      <c r="K1334" s="11"/>
      <c r="M1334" s="11">
        <v>1</v>
      </c>
      <c r="N1334" s="70"/>
      <c r="P1334" s="190">
        <f t="shared" si="80"/>
        <v>199.09</v>
      </c>
      <c r="Q1334" s="11"/>
      <c r="R1334" s="11"/>
      <c r="S1334" s="11"/>
      <c r="T1334" s="376">
        <f t="shared" si="81"/>
        <v>1121</v>
      </c>
      <c r="U1334" s="11"/>
      <c r="V1334" s="11"/>
      <c r="W1334" s="11"/>
      <c r="Y1334" s="185">
        <v>199.09</v>
      </c>
      <c r="Z1334" s="185">
        <f t="shared" si="84"/>
        <v>303.37</v>
      </c>
      <c r="AA1334" s="377"/>
      <c r="AB1334" s="185">
        <f t="shared" si="85"/>
        <v>180.48</v>
      </c>
      <c r="AC1334" s="185">
        <v>222.79</v>
      </c>
      <c r="AD1334" s="185"/>
      <c r="AE1334" s="4"/>
      <c r="AF1334" s="4"/>
    </row>
    <row r="1335" spans="1:32">
      <c r="A1335" s="56"/>
      <c r="B1335" s="11"/>
      <c r="C1335" s="11" t="s">
        <v>655</v>
      </c>
      <c r="D1335" s="11"/>
      <c r="E1335" s="11" t="s">
        <v>147</v>
      </c>
      <c r="F1335" s="11">
        <v>2525</v>
      </c>
      <c r="G1335" s="11"/>
      <c r="H1335" s="11"/>
      <c r="I1335" s="11"/>
      <c r="J1335" s="375">
        <v>452.65</v>
      </c>
      <c r="K1335" s="11"/>
      <c r="M1335" s="11">
        <v>3</v>
      </c>
      <c r="N1335" s="70"/>
      <c r="P1335" s="190">
        <f t="shared" si="80"/>
        <v>150.88333333333333</v>
      </c>
      <c r="Q1335" s="11"/>
      <c r="R1335" s="11"/>
      <c r="S1335" s="11"/>
      <c r="T1335" s="376">
        <f t="shared" si="81"/>
        <v>841.66666666666663</v>
      </c>
      <c r="U1335" s="11"/>
      <c r="V1335" s="11"/>
      <c r="W1335" s="11"/>
      <c r="Y1335" s="185">
        <v>452.65</v>
      </c>
      <c r="Z1335" s="185">
        <f t="shared" si="84"/>
        <v>689.75</v>
      </c>
      <c r="AA1335" s="377"/>
      <c r="AB1335" s="185">
        <f t="shared" si="85"/>
        <v>410.33</v>
      </c>
      <c r="AC1335" s="185">
        <v>506.54</v>
      </c>
      <c r="AD1335" s="185"/>
      <c r="AE1335" s="4"/>
      <c r="AF1335" s="4"/>
    </row>
    <row r="1336" spans="1:32">
      <c r="A1336" s="56"/>
      <c r="B1336" s="11"/>
      <c r="C1336" s="11" t="s">
        <v>655</v>
      </c>
      <c r="D1336" s="11"/>
      <c r="E1336" s="11" t="s">
        <v>148</v>
      </c>
      <c r="F1336" s="11">
        <v>274687</v>
      </c>
      <c r="G1336" s="11"/>
      <c r="H1336" s="11"/>
      <c r="I1336" s="11"/>
      <c r="J1336" s="375">
        <v>48074.089999999982</v>
      </c>
      <c r="K1336" s="11"/>
      <c r="M1336" s="11">
        <v>678</v>
      </c>
      <c r="N1336" s="70"/>
      <c r="P1336" s="190">
        <f t="shared" si="80"/>
        <v>70.905737463126812</v>
      </c>
      <c r="Q1336" s="11"/>
      <c r="R1336" s="11"/>
      <c r="S1336" s="11"/>
      <c r="T1336" s="376">
        <f t="shared" si="81"/>
        <v>405.14306784660766</v>
      </c>
      <c r="U1336" s="11"/>
      <c r="V1336" s="11"/>
      <c r="W1336" s="11"/>
      <c r="Y1336" s="185">
        <v>48074.089999999982</v>
      </c>
      <c r="Z1336" s="185">
        <f t="shared" si="84"/>
        <v>73255.649999999994</v>
      </c>
      <c r="AA1336" s="377"/>
      <c r="AB1336" s="185">
        <f t="shared" si="85"/>
        <v>43579.18</v>
      </c>
      <c r="AC1336" s="185">
        <v>53797.26</v>
      </c>
      <c r="AD1336" s="185"/>
      <c r="AE1336" s="4"/>
      <c r="AF1336" s="4"/>
    </row>
    <row r="1337" spans="1:32">
      <c r="A1337" s="56"/>
      <c r="B1337" s="11"/>
      <c r="C1337" s="11" t="s">
        <v>149</v>
      </c>
      <c r="D1337" s="11"/>
      <c r="E1337" s="11" t="s">
        <v>102</v>
      </c>
      <c r="F1337" s="11">
        <v>71994</v>
      </c>
      <c r="G1337" s="11"/>
      <c r="H1337" s="11"/>
      <c r="I1337" s="11"/>
      <c r="J1337" s="375">
        <v>12210.499999999998</v>
      </c>
      <c r="K1337" s="11"/>
      <c r="M1337" s="11">
        <v>164</v>
      </c>
      <c r="N1337" s="70"/>
      <c r="P1337" s="190">
        <f t="shared" si="80"/>
        <v>74.454268292682912</v>
      </c>
      <c r="Q1337" s="11"/>
      <c r="R1337" s="11"/>
      <c r="S1337" s="11"/>
      <c r="T1337" s="376">
        <f t="shared" si="81"/>
        <v>438.98780487804879</v>
      </c>
      <c r="U1337" s="11"/>
      <c r="V1337" s="11"/>
      <c r="W1337" s="11"/>
      <c r="Y1337" s="185">
        <v>12210.499999999998</v>
      </c>
      <c r="Z1337" s="185">
        <f t="shared" si="84"/>
        <v>18606.45</v>
      </c>
      <c r="AA1337" s="377"/>
      <c r="AB1337" s="185">
        <f t="shared" si="85"/>
        <v>11068.82</v>
      </c>
      <c r="AC1337" s="185">
        <v>13664.15</v>
      </c>
      <c r="AD1337" s="185"/>
      <c r="AE1337" s="4"/>
      <c r="AF1337" s="4"/>
    </row>
    <row r="1338" spans="1:32">
      <c r="A1338" s="56"/>
      <c r="B1338" s="11"/>
      <c r="C1338" s="11" t="s">
        <v>149</v>
      </c>
      <c r="D1338" s="11"/>
      <c r="E1338" s="11" t="s">
        <v>111</v>
      </c>
      <c r="F1338" s="11">
        <v>152657</v>
      </c>
      <c r="G1338" s="11"/>
      <c r="H1338" s="11"/>
      <c r="I1338" s="11"/>
      <c r="J1338" s="375">
        <v>25753.380000000019</v>
      </c>
      <c r="K1338" s="11"/>
      <c r="M1338" s="11">
        <v>334</v>
      </c>
      <c r="N1338" s="70"/>
      <c r="P1338" s="190">
        <f t="shared" si="80"/>
        <v>77.105928143712632</v>
      </c>
      <c r="Q1338" s="11"/>
      <c r="R1338" s="11"/>
      <c r="S1338" s="11"/>
      <c r="T1338" s="376">
        <f t="shared" si="81"/>
        <v>457.05688622754491</v>
      </c>
      <c r="U1338" s="11"/>
      <c r="V1338" s="11"/>
      <c r="W1338" s="11"/>
      <c r="Y1338" s="185">
        <v>25753.380000000019</v>
      </c>
      <c r="Z1338" s="185">
        <f t="shared" si="84"/>
        <v>39243.19</v>
      </c>
      <c r="AA1338" s="377"/>
      <c r="AB1338" s="185">
        <f t="shared" si="85"/>
        <v>23345.45</v>
      </c>
      <c r="AC1338" s="185">
        <v>28819.29</v>
      </c>
      <c r="AD1338" s="185"/>
      <c r="AE1338" s="4"/>
      <c r="AF1338" s="4"/>
    </row>
    <row r="1339" spans="1:32">
      <c r="A1339" s="56"/>
      <c r="B1339" s="11"/>
      <c r="C1339" s="11" t="s">
        <v>149</v>
      </c>
      <c r="D1339" s="11"/>
      <c r="E1339" s="11" t="s">
        <v>123</v>
      </c>
      <c r="F1339" s="11">
        <v>847</v>
      </c>
      <c r="G1339" s="11"/>
      <c r="H1339" s="11"/>
      <c r="I1339" s="11"/>
      <c r="J1339" s="375">
        <v>150.28</v>
      </c>
      <c r="K1339" s="11"/>
      <c r="M1339" s="11">
        <v>1</v>
      </c>
      <c r="N1339" s="70"/>
      <c r="P1339" s="190">
        <f t="shared" si="80"/>
        <v>150.28</v>
      </c>
      <c r="Q1339" s="11"/>
      <c r="R1339" s="11"/>
      <c r="S1339" s="11"/>
      <c r="T1339" s="376">
        <f t="shared" si="81"/>
        <v>847</v>
      </c>
      <c r="U1339" s="11"/>
      <c r="V1339" s="11"/>
      <c r="W1339" s="11"/>
      <c r="Y1339" s="185">
        <v>150.28</v>
      </c>
      <c r="Z1339" s="185">
        <f t="shared" si="84"/>
        <v>229</v>
      </c>
      <c r="AA1339" s="377"/>
      <c r="AB1339" s="185">
        <f t="shared" si="85"/>
        <v>136.22999999999999</v>
      </c>
      <c r="AC1339" s="185">
        <v>168.17</v>
      </c>
      <c r="AD1339" s="185"/>
      <c r="AE1339" s="4"/>
      <c r="AF1339" s="4"/>
    </row>
    <row r="1340" spans="1:32">
      <c r="A1340" s="56"/>
      <c r="B1340" s="11"/>
      <c r="C1340" s="11" t="s">
        <v>150</v>
      </c>
      <c r="D1340" s="11"/>
      <c r="E1340" s="11" t="s">
        <v>151</v>
      </c>
      <c r="F1340" s="11">
        <v>97835</v>
      </c>
      <c r="G1340" s="11"/>
      <c r="H1340" s="11"/>
      <c r="I1340" s="11"/>
      <c r="J1340" s="375">
        <v>16404.440000000006</v>
      </c>
      <c r="K1340" s="11"/>
      <c r="M1340" s="11">
        <v>139</v>
      </c>
      <c r="N1340" s="70"/>
      <c r="P1340" s="190">
        <f t="shared" si="80"/>
        <v>118.01755395683458</v>
      </c>
      <c r="Q1340" s="11"/>
      <c r="R1340" s="11"/>
      <c r="S1340" s="11"/>
      <c r="T1340" s="376">
        <f t="shared" si="81"/>
        <v>703.84892086330933</v>
      </c>
      <c r="U1340" s="11"/>
      <c r="V1340" s="11"/>
      <c r="W1340" s="11"/>
      <c r="Y1340" s="185">
        <v>16404.440000000006</v>
      </c>
      <c r="Z1340" s="185">
        <f t="shared" si="84"/>
        <v>24997.200000000001</v>
      </c>
      <c r="AA1340" s="377"/>
      <c r="AB1340" s="185">
        <f t="shared" si="85"/>
        <v>14870.63</v>
      </c>
      <c r="AC1340" s="185">
        <v>18357.37</v>
      </c>
      <c r="AD1340" s="185"/>
      <c r="AE1340" s="4"/>
      <c r="AF1340" s="4"/>
    </row>
    <row r="1341" spans="1:32">
      <c r="A1341" s="56"/>
      <c r="B1341" s="11"/>
      <c r="C1341" s="11" t="s">
        <v>152</v>
      </c>
      <c r="D1341" s="11"/>
      <c r="E1341" s="11" t="s">
        <v>153</v>
      </c>
      <c r="F1341" s="11">
        <v>1705943</v>
      </c>
      <c r="G1341" s="11"/>
      <c r="H1341" s="11"/>
      <c r="I1341" s="11"/>
      <c r="J1341" s="375">
        <v>288866.17000000045</v>
      </c>
      <c r="K1341" s="11"/>
      <c r="M1341" s="11">
        <v>2406</v>
      </c>
      <c r="N1341" s="70"/>
      <c r="P1341" s="190">
        <f t="shared" si="80"/>
        <v>120.06075228595198</v>
      </c>
      <c r="Q1341" s="11"/>
      <c r="R1341" s="11"/>
      <c r="S1341" s="11"/>
      <c r="T1341" s="376">
        <f t="shared" si="81"/>
        <v>709.0369908561928</v>
      </c>
      <c r="U1341" s="11"/>
      <c r="V1341" s="11"/>
      <c r="W1341" s="11"/>
      <c r="Y1341" s="185">
        <v>288866.17000000045</v>
      </c>
      <c r="Z1341" s="185">
        <f t="shared" si="84"/>
        <v>440176.37</v>
      </c>
      <c r="AA1341" s="377"/>
      <c r="AB1341" s="185">
        <f t="shared" si="85"/>
        <v>261857.3</v>
      </c>
      <c r="AC1341" s="185">
        <v>323255.36</v>
      </c>
      <c r="AD1341" s="185"/>
      <c r="AE1341" s="4"/>
      <c r="AF1341" s="4"/>
    </row>
    <row r="1342" spans="1:32">
      <c r="A1342" s="56"/>
      <c r="B1342" s="11"/>
      <c r="C1342" s="11" t="s">
        <v>154</v>
      </c>
      <c r="D1342" s="11"/>
      <c r="E1342" s="11" t="s">
        <v>155</v>
      </c>
      <c r="F1342" s="11">
        <v>295376</v>
      </c>
      <c r="G1342" s="11"/>
      <c r="H1342" s="11"/>
      <c r="I1342" s="11"/>
      <c r="J1342" s="375">
        <v>49452.659999999989</v>
      </c>
      <c r="K1342" s="11"/>
      <c r="M1342" s="11">
        <v>460</v>
      </c>
      <c r="N1342" s="70"/>
      <c r="P1342" s="190">
        <f t="shared" si="80"/>
        <v>107.50578260869563</v>
      </c>
      <c r="Q1342" s="11"/>
      <c r="R1342" s="11"/>
      <c r="S1342" s="11"/>
      <c r="T1342" s="376">
        <f t="shared" si="81"/>
        <v>642.12173913043478</v>
      </c>
      <c r="U1342" s="11"/>
      <c r="V1342" s="11"/>
      <c r="W1342" s="11"/>
      <c r="Y1342" s="185">
        <v>49452.659999999989</v>
      </c>
      <c r="Z1342" s="185">
        <f t="shared" si="84"/>
        <v>75356.320000000007</v>
      </c>
      <c r="AA1342" s="377"/>
      <c r="AB1342" s="185">
        <f t="shared" si="85"/>
        <v>44828.86</v>
      </c>
      <c r="AC1342" s="185">
        <v>55339.94</v>
      </c>
      <c r="AD1342" s="185"/>
      <c r="AE1342" s="4"/>
      <c r="AF1342" s="4"/>
    </row>
    <row r="1343" spans="1:32">
      <c r="A1343" s="56"/>
      <c r="B1343" s="11"/>
      <c r="C1343" s="11" t="s">
        <v>1402</v>
      </c>
      <c r="D1343" s="11"/>
      <c r="E1343" s="11" t="s">
        <v>119</v>
      </c>
      <c r="F1343" s="11">
        <v>461</v>
      </c>
      <c r="G1343" s="11"/>
      <c r="H1343" s="11"/>
      <c r="I1343" s="11"/>
      <c r="J1343" s="375">
        <v>87.97</v>
      </c>
      <c r="K1343" s="11"/>
      <c r="M1343" s="11">
        <v>2</v>
      </c>
      <c r="N1343" s="70"/>
      <c r="P1343" s="190">
        <f t="shared" si="80"/>
        <v>43.984999999999999</v>
      </c>
      <c r="Q1343" s="11"/>
      <c r="R1343" s="11"/>
      <c r="S1343" s="11"/>
      <c r="T1343" s="376">
        <f t="shared" si="81"/>
        <v>230.5</v>
      </c>
      <c r="U1343" s="11"/>
      <c r="V1343" s="11"/>
      <c r="W1343" s="11"/>
      <c r="Y1343" s="185">
        <v>87.97</v>
      </c>
      <c r="Z1343" s="185">
        <f t="shared" si="84"/>
        <v>134.05000000000001</v>
      </c>
      <c r="AA1343" s="377"/>
      <c r="AB1343" s="185">
        <f t="shared" si="85"/>
        <v>79.739999999999995</v>
      </c>
      <c r="AC1343" s="185">
        <v>98.44</v>
      </c>
      <c r="AD1343" s="185"/>
      <c r="AE1343" s="4"/>
      <c r="AF1343" s="4"/>
    </row>
    <row r="1344" spans="1:32">
      <c r="A1344" s="56"/>
      <c r="B1344" s="11"/>
      <c r="C1344" s="11" t="s">
        <v>156</v>
      </c>
      <c r="D1344" s="11"/>
      <c r="E1344" s="11" t="s">
        <v>157</v>
      </c>
      <c r="F1344" s="11">
        <v>1056853</v>
      </c>
      <c r="G1344" s="11"/>
      <c r="H1344" s="11"/>
      <c r="I1344" s="11"/>
      <c r="J1344" s="375">
        <v>178488.15999999977</v>
      </c>
      <c r="K1344" s="11"/>
      <c r="M1344" s="11">
        <v>1482</v>
      </c>
      <c r="N1344" s="70"/>
      <c r="P1344" s="190">
        <f t="shared" si="80"/>
        <v>120.43735492577582</v>
      </c>
      <c r="Q1344" s="11"/>
      <c r="R1344" s="11"/>
      <c r="S1344" s="11"/>
      <c r="T1344" s="376">
        <f t="shared" si="81"/>
        <v>713.12618083670714</v>
      </c>
      <c r="U1344" s="11"/>
      <c r="V1344" s="11"/>
      <c r="W1344" s="11"/>
      <c r="Y1344" s="185">
        <v>178488.15999999977</v>
      </c>
      <c r="Z1344" s="185">
        <f t="shared" si="84"/>
        <v>271981.55</v>
      </c>
      <c r="AA1344" s="377"/>
      <c r="AB1344" s="185">
        <f t="shared" si="85"/>
        <v>161799.59</v>
      </c>
      <c r="AC1344" s="185">
        <v>199736.97</v>
      </c>
      <c r="AD1344" s="185"/>
      <c r="AE1344" s="4"/>
      <c r="AF1344" s="4"/>
    </row>
    <row r="1345" spans="1:32">
      <c r="A1345" s="56"/>
      <c r="B1345" s="11"/>
      <c r="C1345" s="11" t="s">
        <v>158</v>
      </c>
      <c r="D1345" s="11"/>
      <c r="E1345" s="11" t="s">
        <v>119</v>
      </c>
      <c r="F1345" s="11">
        <v>1041</v>
      </c>
      <c r="G1345" s="11"/>
      <c r="H1345" s="11"/>
      <c r="I1345" s="11"/>
      <c r="J1345" s="375">
        <v>185.23</v>
      </c>
      <c r="K1345" s="11"/>
      <c r="M1345" s="11">
        <v>1</v>
      </c>
      <c r="N1345" s="70"/>
      <c r="P1345" s="190">
        <f t="shared" si="80"/>
        <v>185.23</v>
      </c>
      <c r="Q1345" s="11"/>
      <c r="R1345" s="11"/>
      <c r="S1345" s="11"/>
      <c r="T1345" s="376">
        <f t="shared" si="81"/>
        <v>1041</v>
      </c>
      <c r="U1345" s="11"/>
      <c r="V1345" s="11"/>
      <c r="W1345" s="11"/>
      <c r="Y1345" s="185">
        <v>185.23</v>
      </c>
      <c r="Z1345" s="185">
        <f t="shared" si="84"/>
        <v>282.25</v>
      </c>
      <c r="AA1345" s="377"/>
      <c r="AB1345" s="185">
        <f t="shared" si="85"/>
        <v>167.91</v>
      </c>
      <c r="AC1345" s="185">
        <v>207.28</v>
      </c>
      <c r="AD1345" s="185"/>
      <c r="AE1345" s="4"/>
      <c r="AF1345" s="4"/>
    </row>
    <row r="1346" spans="1:32">
      <c r="A1346" s="56"/>
      <c r="B1346" s="11"/>
      <c r="C1346" s="11" t="s">
        <v>158</v>
      </c>
      <c r="D1346" s="11"/>
      <c r="E1346" s="11" t="s">
        <v>159</v>
      </c>
      <c r="F1346" s="11">
        <v>313768</v>
      </c>
      <c r="G1346" s="11"/>
      <c r="H1346" s="11"/>
      <c r="I1346" s="11"/>
      <c r="J1346" s="375">
        <v>54593.849999999969</v>
      </c>
      <c r="K1346" s="11"/>
      <c r="M1346" s="11">
        <v>469</v>
      </c>
      <c r="N1346" s="70"/>
      <c r="P1346" s="190">
        <f t="shared" si="80"/>
        <v>116.40479744136454</v>
      </c>
      <c r="Q1346" s="11"/>
      <c r="R1346" s="11"/>
      <c r="S1346" s="11"/>
      <c r="T1346" s="376">
        <f t="shared" si="81"/>
        <v>669.01492537313436</v>
      </c>
      <c r="U1346" s="11"/>
      <c r="V1346" s="11"/>
      <c r="W1346" s="11"/>
      <c r="Y1346" s="185">
        <v>54593.849999999969</v>
      </c>
      <c r="Z1346" s="185">
        <f t="shared" si="84"/>
        <v>83190.5</v>
      </c>
      <c r="AA1346" s="377"/>
      <c r="AB1346" s="185">
        <f t="shared" si="85"/>
        <v>49489.35</v>
      </c>
      <c r="AC1346" s="185">
        <v>61093.19</v>
      </c>
      <c r="AD1346" s="185"/>
      <c r="AE1346" s="4"/>
      <c r="AF1346" s="4"/>
    </row>
    <row r="1347" spans="1:32">
      <c r="A1347" s="56"/>
      <c r="B1347" s="11"/>
      <c r="C1347" s="11" t="s">
        <v>160</v>
      </c>
      <c r="D1347" s="11"/>
      <c r="E1347" s="11" t="s">
        <v>161</v>
      </c>
      <c r="F1347" s="11">
        <v>724348</v>
      </c>
      <c r="G1347" s="11"/>
      <c r="H1347" s="11"/>
      <c r="I1347" s="11"/>
      <c r="J1347" s="375">
        <v>121145.29999999996</v>
      </c>
      <c r="K1347" s="11"/>
      <c r="M1347" s="11">
        <v>948</v>
      </c>
      <c r="N1347" s="70"/>
      <c r="P1347" s="190">
        <f t="shared" si="80"/>
        <v>127.79040084388181</v>
      </c>
      <c r="Q1347" s="11"/>
      <c r="R1347" s="11"/>
      <c r="S1347" s="11"/>
      <c r="T1347" s="376">
        <f t="shared" si="81"/>
        <v>764.08016877637135</v>
      </c>
      <c r="U1347" s="11"/>
      <c r="V1347" s="11"/>
      <c r="W1347" s="11"/>
      <c r="Y1347" s="185">
        <v>121145.29999999996</v>
      </c>
      <c r="Z1347" s="185">
        <f t="shared" si="84"/>
        <v>184602.09</v>
      </c>
      <c r="AA1347" s="377"/>
      <c r="AB1347" s="185">
        <f t="shared" si="85"/>
        <v>109818.26</v>
      </c>
      <c r="AC1347" s="185">
        <v>135567.51</v>
      </c>
      <c r="AD1347" s="185"/>
      <c r="AE1347" s="4"/>
      <c r="AF1347" s="4"/>
    </row>
    <row r="1348" spans="1:32">
      <c r="A1348" s="56"/>
      <c r="B1348" s="11"/>
      <c r="C1348" s="11" t="s">
        <v>1403</v>
      </c>
      <c r="D1348" s="11"/>
      <c r="E1348" s="11" t="s">
        <v>273</v>
      </c>
      <c r="F1348" s="11">
        <v>4077</v>
      </c>
      <c r="G1348" s="11"/>
      <c r="H1348" s="11"/>
      <c r="I1348" s="11"/>
      <c r="J1348" s="375">
        <v>725.12999999999988</v>
      </c>
      <c r="K1348" s="11"/>
      <c r="M1348" s="11">
        <v>5</v>
      </c>
      <c r="N1348" s="70"/>
      <c r="P1348" s="190">
        <f t="shared" si="80"/>
        <v>145.02599999999998</v>
      </c>
      <c r="Q1348" s="11"/>
      <c r="R1348" s="11"/>
      <c r="S1348" s="11"/>
      <c r="T1348" s="376">
        <f t="shared" si="81"/>
        <v>815.4</v>
      </c>
      <c r="U1348" s="11"/>
      <c r="V1348" s="11"/>
      <c r="W1348" s="11"/>
      <c r="Y1348" s="185">
        <v>725.12999999999988</v>
      </c>
      <c r="Z1348" s="185">
        <f t="shared" si="84"/>
        <v>1104.96</v>
      </c>
      <c r="AA1348" s="377"/>
      <c r="AB1348" s="185">
        <f t="shared" si="85"/>
        <v>657.33</v>
      </c>
      <c r="AC1348" s="185">
        <v>811.46</v>
      </c>
      <c r="AD1348" s="185"/>
      <c r="AE1348" s="4"/>
      <c r="AF1348" s="4"/>
    </row>
    <row r="1349" spans="1:32">
      <c r="A1349" s="56"/>
      <c r="B1349" s="11"/>
      <c r="C1349" s="11" t="s">
        <v>1404</v>
      </c>
      <c r="D1349" s="11"/>
      <c r="E1349" s="11" t="s">
        <v>151</v>
      </c>
      <c r="F1349" s="11">
        <v>4230</v>
      </c>
      <c r="G1349" s="11"/>
      <c r="H1349" s="11"/>
      <c r="I1349" s="11"/>
      <c r="J1349" s="375">
        <v>770.41000000000008</v>
      </c>
      <c r="K1349" s="11"/>
      <c r="M1349" s="11">
        <v>3</v>
      </c>
      <c r="N1349" s="70"/>
      <c r="P1349" s="190">
        <f t="shared" si="80"/>
        <v>256.80333333333334</v>
      </c>
      <c r="Q1349" s="11"/>
      <c r="R1349" s="11"/>
      <c r="S1349" s="11"/>
      <c r="T1349" s="376">
        <f t="shared" si="81"/>
        <v>1410</v>
      </c>
      <c r="U1349" s="11"/>
      <c r="V1349" s="11"/>
      <c r="W1349" s="11"/>
      <c r="Y1349" s="185">
        <v>770.41000000000008</v>
      </c>
      <c r="Z1349" s="185">
        <f t="shared" si="84"/>
        <v>1173.96</v>
      </c>
      <c r="AA1349" s="377"/>
      <c r="AB1349" s="185">
        <f t="shared" si="85"/>
        <v>698.38</v>
      </c>
      <c r="AC1349" s="185">
        <v>862.13</v>
      </c>
      <c r="AD1349" s="185"/>
      <c r="AE1349" s="4"/>
      <c r="AF1349" s="4"/>
    </row>
    <row r="1350" spans="1:32">
      <c r="A1350" s="56"/>
      <c r="B1350" s="11"/>
      <c r="C1350" s="11" t="s">
        <v>162</v>
      </c>
      <c r="D1350" s="11"/>
      <c r="E1350" s="11" t="s">
        <v>163</v>
      </c>
      <c r="F1350" s="11">
        <v>252714</v>
      </c>
      <c r="G1350" s="11"/>
      <c r="H1350" s="11"/>
      <c r="I1350" s="11"/>
      <c r="J1350" s="375">
        <v>42384.039999999994</v>
      </c>
      <c r="K1350" s="11"/>
      <c r="M1350" s="11">
        <v>356</v>
      </c>
      <c r="N1350" s="70"/>
      <c r="P1350" s="190">
        <f t="shared" si="80"/>
        <v>119.05629213483144</v>
      </c>
      <c r="Q1350" s="11"/>
      <c r="R1350" s="11"/>
      <c r="S1350" s="11"/>
      <c r="T1350" s="376">
        <f t="shared" si="81"/>
        <v>709.87078651685397</v>
      </c>
      <c r="U1350" s="11"/>
      <c r="V1350" s="11"/>
      <c r="W1350" s="11"/>
      <c r="Y1350" s="185">
        <v>42384.039999999994</v>
      </c>
      <c r="Z1350" s="185">
        <f t="shared" si="84"/>
        <v>64585.11</v>
      </c>
      <c r="AA1350" s="377"/>
      <c r="AB1350" s="185">
        <f t="shared" si="85"/>
        <v>38421.15</v>
      </c>
      <c r="AC1350" s="185">
        <v>47429.81</v>
      </c>
      <c r="AD1350" s="185"/>
      <c r="AE1350" s="4"/>
      <c r="AF1350" s="4"/>
    </row>
    <row r="1351" spans="1:32">
      <c r="A1351" s="56"/>
      <c r="B1351" s="11"/>
      <c r="C1351" s="11" t="s">
        <v>520</v>
      </c>
      <c r="D1351" s="11"/>
      <c r="E1351" s="11" t="s">
        <v>116</v>
      </c>
      <c r="F1351" s="11">
        <v>3090</v>
      </c>
      <c r="G1351" s="11"/>
      <c r="H1351" s="11"/>
      <c r="I1351" s="11"/>
      <c r="J1351" s="375">
        <v>622.06999999999994</v>
      </c>
      <c r="K1351" s="11"/>
      <c r="M1351" s="11">
        <v>20</v>
      </c>
      <c r="N1351" s="70"/>
      <c r="P1351" s="190">
        <f t="shared" si="80"/>
        <v>31.103499999999997</v>
      </c>
      <c r="Q1351" s="11"/>
      <c r="R1351" s="11"/>
      <c r="S1351" s="11"/>
      <c r="T1351" s="376">
        <f t="shared" si="81"/>
        <v>154.5</v>
      </c>
      <c r="U1351" s="11"/>
      <c r="V1351" s="11"/>
      <c r="W1351" s="11"/>
      <c r="Y1351" s="185">
        <v>622.06999999999994</v>
      </c>
      <c r="Z1351" s="185">
        <f t="shared" si="84"/>
        <v>947.91</v>
      </c>
      <c r="AA1351" s="377"/>
      <c r="AB1351" s="185">
        <f t="shared" si="85"/>
        <v>563.91</v>
      </c>
      <c r="AC1351" s="185">
        <v>696.13</v>
      </c>
      <c r="AD1351" s="185"/>
      <c r="AE1351" s="4"/>
      <c r="AF1351" s="4"/>
    </row>
    <row r="1352" spans="1:32">
      <c r="A1352" s="56"/>
      <c r="B1352" s="11"/>
      <c r="C1352" s="11" t="s">
        <v>164</v>
      </c>
      <c r="D1352" s="11"/>
      <c r="E1352" s="11" t="s">
        <v>165</v>
      </c>
      <c r="F1352" s="11">
        <v>299919</v>
      </c>
      <c r="G1352" s="11"/>
      <c r="H1352" s="11"/>
      <c r="I1352" s="11"/>
      <c r="J1352" s="375">
        <v>51812.02000000004</v>
      </c>
      <c r="K1352" s="11"/>
      <c r="M1352" s="11">
        <v>406</v>
      </c>
      <c r="N1352" s="70"/>
      <c r="P1352" s="190">
        <f t="shared" si="80"/>
        <v>127.61581280788187</v>
      </c>
      <c r="Q1352" s="11"/>
      <c r="R1352" s="11"/>
      <c r="S1352" s="11"/>
      <c r="T1352" s="376">
        <f t="shared" si="81"/>
        <v>738.71674876847294</v>
      </c>
      <c r="U1352" s="11"/>
      <c r="V1352" s="11"/>
      <c r="W1352" s="11"/>
      <c r="Y1352" s="185">
        <v>51812.02000000004</v>
      </c>
      <c r="Z1352" s="185">
        <f t="shared" si="84"/>
        <v>78951.53</v>
      </c>
      <c r="AA1352" s="377"/>
      <c r="AB1352" s="185">
        <f t="shared" si="85"/>
        <v>46967.62</v>
      </c>
      <c r="AC1352" s="185">
        <v>57980.18</v>
      </c>
      <c r="AD1352" s="185"/>
      <c r="AE1352" s="4"/>
      <c r="AF1352" s="4"/>
    </row>
    <row r="1353" spans="1:32">
      <c r="A1353" s="56"/>
      <c r="B1353" s="11"/>
      <c r="C1353" s="11" t="s">
        <v>164</v>
      </c>
      <c r="D1353" s="11"/>
      <c r="E1353" s="11" t="s">
        <v>159</v>
      </c>
      <c r="F1353" s="11">
        <v>378</v>
      </c>
      <c r="G1353" s="11"/>
      <c r="H1353" s="11"/>
      <c r="I1353" s="11"/>
      <c r="J1353" s="375">
        <v>69</v>
      </c>
      <c r="K1353" s="11"/>
      <c r="M1353" s="11">
        <v>1</v>
      </c>
      <c r="N1353" s="70"/>
      <c r="P1353" s="190">
        <f t="shared" si="80"/>
        <v>69</v>
      </c>
      <c r="Q1353" s="11"/>
      <c r="R1353" s="11"/>
      <c r="S1353" s="11"/>
      <c r="T1353" s="376">
        <f t="shared" si="81"/>
        <v>378</v>
      </c>
      <c r="U1353" s="11"/>
      <c r="V1353" s="11"/>
      <c r="W1353" s="11"/>
      <c r="Y1353" s="185">
        <v>69</v>
      </c>
      <c r="Z1353" s="185">
        <f t="shared" si="84"/>
        <v>105.14</v>
      </c>
      <c r="AA1353" s="377"/>
      <c r="AB1353" s="185">
        <f t="shared" si="85"/>
        <v>62.55</v>
      </c>
      <c r="AC1353" s="185">
        <v>77.209999999999994</v>
      </c>
      <c r="AD1353" s="185"/>
      <c r="AE1353" s="4"/>
      <c r="AF1353" s="4"/>
    </row>
    <row r="1354" spans="1:32">
      <c r="A1354" s="56"/>
      <c r="B1354" s="11"/>
      <c r="C1354" s="11" t="s">
        <v>166</v>
      </c>
      <c r="D1354" s="11"/>
      <c r="E1354" s="11" t="s">
        <v>167</v>
      </c>
      <c r="F1354" s="11">
        <v>352767</v>
      </c>
      <c r="G1354" s="11"/>
      <c r="H1354" s="11"/>
      <c r="I1354" s="11"/>
      <c r="J1354" s="375">
        <v>59239.849999999991</v>
      </c>
      <c r="K1354" s="11"/>
      <c r="M1354" s="11">
        <v>626</v>
      </c>
      <c r="N1354" s="70"/>
      <c r="P1354" s="190">
        <f t="shared" si="80"/>
        <v>94.632348242811489</v>
      </c>
      <c r="Q1354" s="11"/>
      <c r="R1354" s="11"/>
      <c r="S1354" s="11"/>
      <c r="T1354" s="376">
        <f t="shared" si="81"/>
        <v>563.52555910543128</v>
      </c>
      <c r="U1354" s="11"/>
      <c r="V1354" s="11"/>
      <c r="W1354" s="11"/>
      <c r="Y1354" s="185">
        <v>59239.849999999991</v>
      </c>
      <c r="Z1354" s="185">
        <f t="shared" si="84"/>
        <v>90270.11</v>
      </c>
      <c r="AA1354" s="377"/>
      <c r="AB1354" s="185">
        <f t="shared" si="85"/>
        <v>53700.95</v>
      </c>
      <c r="AC1354" s="185">
        <v>66292.289999999994</v>
      </c>
      <c r="AD1354" s="185"/>
      <c r="AE1354" s="4"/>
      <c r="AF1354" s="4"/>
    </row>
    <row r="1355" spans="1:32">
      <c r="A1355" s="56"/>
      <c r="B1355" s="11"/>
      <c r="C1355" s="11" t="s">
        <v>519</v>
      </c>
      <c r="D1355" s="11"/>
      <c r="E1355" s="11" t="s">
        <v>373</v>
      </c>
      <c r="F1355" s="11">
        <v>474</v>
      </c>
      <c r="G1355" s="11"/>
      <c r="H1355" s="11"/>
      <c r="I1355" s="11"/>
      <c r="J1355" s="375">
        <v>103.38</v>
      </c>
      <c r="K1355" s="11"/>
      <c r="M1355" s="11">
        <v>4</v>
      </c>
      <c r="N1355" s="70"/>
      <c r="P1355" s="190">
        <f t="shared" si="80"/>
        <v>25.844999999999999</v>
      </c>
      <c r="Q1355" s="11"/>
      <c r="R1355" s="11"/>
      <c r="S1355" s="11"/>
      <c r="T1355" s="376">
        <f t="shared" si="81"/>
        <v>118.5</v>
      </c>
      <c r="U1355" s="11"/>
      <c r="V1355" s="11"/>
      <c r="W1355" s="11"/>
      <c r="Y1355" s="185">
        <v>103.38</v>
      </c>
      <c r="Z1355" s="185">
        <f t="shared" si="84"/>
        <v>157.53</v>
      </c>
      <c r="AA1355" s="377"/>
      <c r="AB1355" s="185">
        <f t="shared" si="85"/>
        <v>93.71</v>
      </c>
      <c r="AC1355" s="185">
        <v>115.69</v>
      </c>
      <c r="AD1355" s="185"/>
      <c r="AE1355" s="4"/>
      <c r="AF1355" s="4"/>
    </row>
    <row r="1356" spans="1:32">
      <c r="A1356" s="56"/>
      <c r="B1356" s="11"/>
      <c r="C1356" s="11" t="s">
        <v>168</v>
      </c>
      <c r="D1356" s="11"/>
      <c r="E1356" s="11" t="s">
        <v>169</v>
      </c>
      <c r="F1356" s="11">
        <v>837040</v>
      </c>
      <c r="G1356" s="11"/>
      <c r="H1356" s="11"/>
      <c r="I1356" s="11"/>
      <c r="J1356" s="375">
        <v>143169.91</v>
      </c>
      <c r="K1356" s="11"/>
      <c r="M1356" s="11">
        <v>1132</v>
      </c>
      <c r="N1356" s="70"/>
      <c r="P1356" s="190">
        <f t="shared" si="80"/>
        <v>126.47518551236749</v>
      </c>
      <c r="Q1356" s="11"/>
      <c r="R1356" s="11"/>
      <c r="S1356" s="11"/>
      <c r="T1356" s="376">
        <f t="shared" si="81"/>
        <v>739.43462897526501</v>
      </c>
      <c r="U1356" s="11"/>
      <c r="V1356" s="11"/>
      <c r="W1356" s="11"/>
      <c r="Y1356" s="185">
        <v>143169.91</v>
      </c>
      <c r="Z1356" s="185">
        <f t="shared" si="84"/>
        <v>218163.35</v>
      </c>
      <c r="AA1356" s="377"/>
      <c r="AB1356" s="185">
        <f t="shared" si="85"/>
        <v>129783.58</v>
      </c>
      <c r="AC1356" s="185">
        <v>160214.12</v>
      </c>
      <c r="AD1356" s="185"/>
      <c r="AE1356" s="4"/>
      <c r="AF1356" s="4"/>
    </row>
    <row r="1357" spans="1:32">
      <c r="A1357" s="56"/>
      <c r="B1357" s="11"/>
      <c r="C1357" s="11" t="s">
        <v>170</v>
      </c>
      <c r="D1357" s="11"/>
      <c r="E1357" s="11" t="s">
        <v>171</v>
      </c>
      <c r="F1357" s="11">
        <v>1797001</v>
      </c>
      <c r="G1357" s="11"/>
      <c r="H1357" s="11"/>
      <c r="I1357" s="11"/>
      <c r="J1357" s="375">
        <v>303119.2299999994</v>
      </c>
      <c r="K1357" s="11"/>
      <c r="M1357" s="11">
        <v>3333</v>
      </c>
      <c r="N1357" s="70"/>
      <c r="P1357" s="190">
        <f t="shared" si="80"/>
        <v>90.944863486348453</v>
      </c>
      <c r="Q1357" s="11"/>
      <c r="R1357" s="11"/>
      <c r="S1357" s="11"/>
      <c r="T1357" s="376">
        <f t="shared" si="81"/>
        <v>539.15421542154218</v>
      </c>
      <c r="U1357" s="11"/>
      <c r="V1357" s="11"/>
      <c r="W1357" s="11"/>
      <c r="Y1357" s="185">
        <v>303119.2299999994</v>
      </c>
      <c r="Z1357" s="185">
        <f t="shared" si="84"/>
        <v>461895.28</v>
      </c>
      <c r="AA1357" s="377"/>
      <c r="AB1357" s="185">
        <f t="shared" si="85"/>
        <v>274777.71000000002</v>
      </c>
      <c r="AC1357" s="185">
        <v>339205.23</v>
      </c>
      <c r="AD1357" s="185"/>
      <c r="AE1357" s="4"/>
      <c r="AF1357" s="4"/>
    </row>
    <row r="1358" spans="1:32">
      <c r="A1358" s="56"/>
      <c r="B1358" s="11"/>
      <c r="C1358" s="11" t="s">
        <v>170</v>
      </c>
      <c r="D1358" s="11"/>
      <c r="E1358" s="11" t="s">
        <v>231</v>
      </c>
      <c r="F1358" s="11">
        <v>428</v>
      </c>
      <c r="G1358" s="11"/>
      <c r="H1358" s="11"/>
      <c r="I1358" s="11"/>
      <c r="J1358" s="375">
        <v>78.41</v>
      </c>
      <c r="K1358" s="11"/>
      <c r="M1358" s="11">
        <v>1</v>
      </c>
      <c r="N1358" s="70"/>
      <c r="P1358" s="190">
        <f t="shared" si="80"/>
        <v>78.41</v>
      </c>
      <c r="Q1358" s="11"/>
      <c r="R1358" s="11"/>
      <c r="S1358" s="11"/>
      <c r="T1358" s="376">
        <f t="shared" si="81"/>
        <v>428</v>
      </c>
      <c r="U1358" s="11"/>
      <c r="V1358" s="11"/>
      <c r="W1358" s="11"/>
      <c r="Y1358" s="185">
        <v>78.41</v>
      </c>
      <c r="Z1358" s="185">
        <f t="shared" si="84"/>
        <v>119.48</v>
      </c>
      <c r="AA1358" s="377"/>
      <c r="AB1358" s="185">
        <f t="shared" si="85"/>
        <v>71.08</v>
      </c>
      <c r="AC1358" s="185">
        <v>87.74</v>
      </c>
      <c r="AD1358" s="185"/>
      <c r="AE1358" s="4"/>
      <c r="AF1358" s="4"/>
    </row>
    <row r="1359" spans="1:32">
      <c r="A1359" s="56"/>
      <c r="B1359" s="11"/>
      <c r="C1359" s="11" t="s">
        <v>172</v>
      </c>
      <c r="D1359" s="11"/>
      <c r="E1359" s="11" t="s">
        <v>173</v>
      </c>
      <c r="F1359" s="11">
        <v>3249065</v>
      </c>
      <c r="G1359" s="11"/>
      <c r="H1359" s="11"/>
      <c r="I1359" s="11"/>
      <c r="J1359" s="375">
        <v>543314.05999999971</v>
      </c>
      <c r="K1359" s="11"/>
      <c r="M1359" s="11">
        <v>5923</v>
      </c>
      <c r="N1359" s="70"/>
      <c r="P1359" s="190">
        <f t="shared" si="80"/>
        <v>91.729539084923132</v>
      </c>
      <c r="Q1359" s="11"/>
      <c r="R1359" s="11"/>
      <c r="S1359" s="11"/>
      <c r="T1359" s="376">
        <f t="shared" si="81"/>
        <v>548.55056559176091</v>
      </c>
      <c r="U1359" s="11"/>
      <c r="V1359" s="11"/>
      <c r="W1359" s="11"/>
      <c r="Y1359" s="185">
        <v>543314.05999999971</v>
      </c>
      <c r="Z1359" s="185">
        <f t="shared" si="84"/>
        <v>827905.91</v>
      </c>
      <c r="AA1359" s="377"/>
      <c r="AB1359" s="185">
        <f t="shared" si="85"/>
        <v>492514.42</v>
      </c>
      <c r="AC1359" s="185">
        <v>607994.98</v>
      </c>
      <c r="AD1359" s="185"/>
      <c r="AE1359" s="4"/>
      <c r="AF1359" s="4"/>
    </row>
    <row r="1360" spans="1:32">
      <c r="A1360" s="56"/>
      <c r="B1360" s="11"/>
      <c r="C1360" s="11" t="s">
        <v>174</v>
      </c>
      <c r="D1360" s="11"/>
      <c r="E1360" s="11" t="s">
        <v>143</v>
      </c>
      <c r="F1360" s="11">
        <v>269270</v>
      </c>
      <c r="G1360" s="11"/>
      <c r="H1360" s="11"/>
      <c r="I1360" s="11"/>
      <c r="J1360" s="375">
        <v>45397.58</v>
      </c>
      <c r="K1360" s="11"/>
      <c r="M1360" s="11">
        <v>382</v>
      </c>
      <c r="N1360" s="70"/>
      <c r="P1360" s="190">
        <f t="shared" si="80"/>
        <v>118.84183246073299</v>
      </c>
      <c r="Q1360" s="11"/>
      <c r="R1360" s="11"/>
      <c r="S1360" s="11"/>
      <c r="T1360" s="376">
        <f t="shared" si="81"/>
        <v>704.8952879581152</v>
      </c>
      <c r="U1360" s="11"/>
      <c r="V1360" s="11"/>
      <c r="W1360" s="11"/>
      <c r="Y1360" s="185">
        <v>45397.58</v>
      </c>
      <c r="Z1360" s="185">
        <f t="shared" si="84"/>
        <v>69177.16</v>
      </c>
      <c r="AA1360" s="377"/>
      <c r="AB1360" s="185">
        <f t="shared" si="85"/>
        <v>41152.93</v>
      </c>
      <c r="AC1360" s="185">
        <v>50802.11</v>
      </c>
      <c r="AD1360" s="185"/>
      <c r="AE1360" s="4"/>
      <c r="AF1360" s="4"/>
    </row>
    <row r="1361" spans="1:32">
      <c r="A1361" s="56"/>
      <c r="B1361" s="11"/>
      <c r="C1361" s="11" t="s">
        <v>174</v>
      </c>
      <c r="D1361" s="11"/>
      <c r="E1361" s="11" t="s">
        <v>191</v>
      </c>
      <c r="F1361" s="11">
        <v>366</v>
      </c>
      <c r="G1361" s="11"/>
      <c r="H1361" s="11"/>
      <c r="I1361" s="11"/>
      <c r="J1361" s="375">
        <v>68.569999999999993</v>
      </c>
      <c r="K1361" s="11"/>
      <c r="M1361" s="11">
        <v>1</v>
      </c>
      <c r="N1361" s="70"/>
      <c r="P1361" s="190">
        <f t="shared" si="80"/>
        <v>68.569999999999993</v>
      </c>
      <c r="Q1361" s="11"/>
      <c r="R1361" s="11"/>
      <c r="S1361" s="11"/>
      <c r="T1361" s="376">
        <f t="shared" si="81"/>
        <v>366</v>
      </c>
      <c r="U1361" s="11"/>
      <c r="V1361" s="11"/>
      <c r="W1361" s="11"/>
      <c r="Y1361" s="185">
        <v>68.569999999999993</v>
      </c>
      <c r="Z1361" s="185">
        <f t="shared" si="84"/>
        <v>104.49</v>
      </c>
      <c r="AA1361" s="377"/>
      <c r="AB1361" s="185">
        <f t="shared" si="85"/>
        <v>62.16</v>
      </c>
      <c r="AC1361" s="185">
        <v>76.73</v>
      </c>
      <c r="AD1361" s="185"/>
      <c r="AE1361" s="4"/>
      <c r="AF1361" s="4"/>
    </row>
    <row r="1362" spans="1:32">
      <c r="A1362" s="56"/>
      <c r="B1362" s="11"/>
      <c r="C1362" s="11" t="s">
        <v>1405</v>
      </c>
      <c r="D1362" s="11"/>
      <c r="E1362" s="11" t="s">
        <v>136</v>
      </c>
      <c r="F1362" s="11">
        <v>84</v>
      </c>
      <c r="G1362" s="11"/>
      <c r="H1362" s="11"/>
      <c r="I1362" s="11"/>
      <c r="J1362" s="375">
        <v>24.92</v>
      </c>
      <c r="K1362" s="11"/>
      <c r="M1362" s="11">
        <v>2</v>
      </c>
      <c r="N1362" s="70"/>
      <c r="P1362" s="190">
        <f t="shared" si="80"/>
        <v>12.46</v>
      </c>
      <c r="Q1362" s="11"/>
      <c r="R1362" s="11"/>
      <c r="S1362" s="11"/>
      <c r="T1362" s="376">
        <f t="shared" si="81"/>
        <v>42</v>
      </c>
      <c r="U1362" s="11"/>
      <c r="V1362" s="11"/>
      <c r="W1362" s="11"/>
      <c r="Y1362" s="185">
        <v>24.92</v>
      </c>
      <c r="Z1362" s="185">
        <f t="shared" si="84"/>
        <v>37.97</v>
      </c>
      <c r="AA1362" s="377"/>
      <c r="AB1362" s="185">
        <f t="shared" si="85"/>
        <v>22.59</v>
      </c>
      <c r="AC1362" s="185">
        <v>27.89</v>
      </c>
      <c r="AD1362" s="185"/>
      <c r="AE1362" s="4"/>
      <c r="AF1362" s="4"/>
    </row>
    <row r="1363" spans="1:32">
      <c r="A1363" s="56"/>
      <c r="B1363" s="11"/>
      <c r="C1363" s="11" t="s">
        <v>175</v>
      </c>
      <c r="D1363" s="11"/>
      <c r="E1363" s="11" t="s">
        <v>147</v>
      </c>
      <c r="F1363" s="11">
        <v>907980</v>
      </c>
      <c r="G1363" s="11"/>
      <c r="H1363" s="11"/>
      <c r="I1363" s="11"/>
      <c r="J1363" s="375">
        <v>159011.13999999978</v>
      </c>
      <c r="K1363" s="11"/>
      <c r="M1363" s="11">
        <v>1840</v>
      </c>
      <c r="N1363" s="70"/>
      <c r="P1363" s="190">
        <f t="shared" si="80"/>
        <v>86.419097826086841</v>
      </c>
      <c r="Q1363" s="11"/>
      <c r="R1363" s="11"/>
      <c r="S1363" s="11"/>
      <c r="T1363" s="376">
        <f t="shared" si="81"/>
        <v>493.46739130434781</v>
      </c>
      <c r="U1363" s="11"/>
      <c r="V1363" s="11"/>
      <c r="W1363" s="11"/>
      <c r="Y1363" s="185">
        <v>159011.13999999978</v>
      </c>
      <c r="Z1363" s="185">
        <f t="shared" si="84"/>
        <v>242302.33</v>
      </c>
      <c r="AA1363" s="377"/>
      <c r="AB1363" s="185">
        <f t="shared" si="85"/>
        <v>144143.66</v>
      </c>
      <c r="AC1363" s="185">
        <v>177941.23</v>
      </c>
      <c r="AD1363" s="185"/>
      <c r="AE1363" s="4"/>
      <c r="AF1363" s="4"/>
    </row>
    <row r="1364" spans="1:32">
      <c r="A1364" s="56"/>
      <c r="B1364" s="11"/>
      <c r="C1364" s="11" t="s">
        <v>176</v>
      </c>
      <c r="D1364" s="11"/>
      <c r="E1364" s="11" t="s">
        <v>155</v>
      </c>
      <c r="F1364" s="11">
        <v>553216</v>
      </c>
      <c r="G1364" s="11"/>
      <c r="H1364" s="11"/>
      <c r="I1364" s="11"/>
      <c r="J1364" s="375">
        <v>90883.16000000012</v>
      </c>
      <c r="K1364" s="11"/>
      <c r="M1364" s="11">
        <v>992</v>
      </c>
      <c r="N1364" s="70"/>
      <c r="P1364" s="190">
        <f t="shared" si="80"/>
        <v>91.616088709677541</v>
      </c>
      <c r="Q1364" s="11"/>
      <c r="R1364" s="11"/>
      <c r="S1364" s="11"/>
      <c r="T1364" s="376">
        <f t="shared" si="81"/>
        <v>557.67741935483866</v>
      </c>
      <c r="U1364" s="11"/>
      <c r="V1364" s="11"/>
      <c r="W1364" s="11"/>
      <c r="Y1364" s="185">
        <v>90883.16000000012</v>
      </c>
      <c r="Z1364" s="185">
        <f t="shared" si="84"/>
        <v>138488.42000000001</v>
      </c>
      <c r="AA1364" s="377"/>
      <c r="AB1364" s="185">
        <f t="shared" si="85"/>
        <v>82385.62</v>
      </c>
      <c r="AC1364" s="185">
        <v>101702.7</v>
      </c>
      <c r="AD1364" s="185"/>
      <c r="AE1364" s="4"/>
      <c r="AF1364" s="4"/>
    </row>
    <row r="1365" spans="1:32">
      <c r="A1365" s="56"/>
      <c r="B1365" s="11"/>
      <c r="C1365" s="11" t="s">
        <v>177</v>
      </c>
      <c r="D1365" s="11"/>
      <c r="E1365" s="11" t="s">
        <v>178</v>
      </c>
      <c r="F1365" s="11">
        <v>242547</v>
      </c>
      <c r="G1365" s="11"/>
      <c r="H1365" s="11"/>
      <c r="I1365" s="11"/>
      <c r="J1365" s="375">
        <v>42126.920000000027</v>
      </c>
      <c r="K1365" s="11"/>
      <c r="M1365" s="11">
        <v>332</v>
      </c>
      <c r="N1365" s="70"/>
      <c r="P1365" s="190">
        <f t="shared" si="80"/>
        <v>126.88831325301213</v>
      </c>
      <c r="Q1365" s="11"/>
      <c r="R1365" s="11"/>
      <c r="S1365" s="11"/>
      <c r="T1365" s="376">
        <f t="shared" si="81"/>
        <v>730.56325301204822</v>
      </c>
      <c r="U1365" s="11"/>
      <c r="V1365" s="11"/>
      <c r="W1365" s="11"/>
      <c r="Y1365" s="185">
        <v>42126.920000000027</v>
      </c>
      <c r="Z1365" s="185">
        <f t="shared" si="84"/>
        <v>64193.31</v>
      </c>
      <c r="AA1365" s="377"/>
      <c r="AB1365" s="185">
        <f t="shared" si="85"/>
        <v>38188.07</v>
      </c>
      <c r="AC1365" s="185">
        <v>47142.080000000002</v>
      </c>
      <c r="AD1365" s="185"/>
      <c r="AE1365" s="4"/>
      <c r="AF1365" s="4"/>
    </row>
    <row r="1366" spans="1:32">
      <c r="A1366" s="56"/>
      <c r="B1366" s="11"/>
      <c r="C1366" s="11" t="s">
        <v>177</v>
      </c>
      <c r="D1366" s="11"/>
      <c r="E1366" s="11" t="s">
        <v>195</v>
      </c>
      <c r="F1366" s="11">
        <v>849</v>
      </c>
      <c r="G1366" s="11"/>
      <c r="H1366" s="11"/>
      <c r="I1366" s="11"/>
      <c r="J1366" s="375">
        <v>150.83000000000001</v>
      </c>
      <c r="K1366" s="11"/>
      <c r="M1366" s="11">
        <v>1</v>
      </c>
      <c r="N1366" s="70"/>
      <c r="P1366" s="190">
        <f t="shared" si="80"/>
        <v>150.83000000000001</v>
      </c>
      <c r="Q1366" s="11"/>
      <c r="R1366" s="11"/>
      <c r="S1366" s="11"/>
      <c r="T1366" s="376">
        <f t="shared" si="81"/>
        <v>849</v>
      </c>
      <c r="U1366" s="11"/>
      <c r="V1366" s="11"/>
      <c r="W1366" s="11"/>
      <c r="Y1366" s="185">
        <v>150.83000000000001</v>
      </c>
      <c r="Z1366" s="185">
        <f t="shared" si="84"/>
        <v>229.84</v>
      </c>
      <c r="AA1366" s="377"/>
      <c r="AB1366" s="185">
        <f t="shared" si="85"/>
        <v>136.72999999999999</v>
      </c>
      <c r="AC1366" s="185">
        <v>168.79</v>
      </c>
      <c r="AD1366" s="185"/>
      <c r="AE1366" s="4"/>
      <c r="AF1366" s="4"/>
    </row>
    <row r="1367" spans="1:32">
      <c r="A1367" s="56"/>
      <c r="B1367" s="11"/>
      <c r="C1367" s="11" t="s">
        <v>1406</v>
      </c>
      <c r="D1367" s="11"/>
      <c r="E1367" s="11" t="s">
        <v>91</v>
      </c>
      <c r="F1367" s="11">
        <v>2115</v>
      </c>
      <c r="G1367" s="11"/>
      <c r="H1367" s="11"/>
      <c r="I1367" s="11"/>
      <c r="J1367" s="375">
        <v>380.71</v>
      </c>
      <c r="K1367" s="11"/>
      <c r="M1367" s="11">
        <v>3</v>
      </c>
      <c r="N1367" s="70"/>
      <c r="P1367" s="190">
        <f t="shared" si="80"/>
        <v>126.90333333333332</v>
      </c>
      <c r="Q1367" s="11"/>
      <c r="R1367" s="11"/>
      <c r="S1367" s="11"/>
      <c r="T1367" s="376">
        <f t="shared" si="81"/>
        <v>705</v>
      </c>
      <c r="U1367" s="11"/>
      <c r="V1367" s="11"/>
      <c r="W1367" s="11"/>
      <c r="Y1367" s="185">
        <v>380.71</v>
      </c>
      <c r="Z1367" s="185">
        <f t="shared" si="84"/>
        <v>580.13</v>
      </c>
      <c r="AA1367" s="377"/>
      <c r="AB1367" s="185">
        <f t="shared" si="85"/>
        <v>345.11</v>
      </c>
      <c r="AC1367" s="185">
        <v>426.03</v>
      </c>
      <c r="AD1367" s="185"/>
      <c r="AE1367" s="4"/>
      <c r="AF1367" s="4"/>
    </row>
    <row r="1368" spans="1:32">
      <c r="A1368" s="56"/>
      <c r="B1368" s="11"/>
      <c r="C1368" s="11" t="s">
        <v>179</v>
      </c>
      <c r="D1368" s="11"/>
      <c r="E1368" s="11" t="s">
        <v>125</v>
      </c>
      <c r="F1368" s="11">
        <v>158494</v>
      </c>
      <c r="G1368" s="11"/>
      <c r="H1368" s="11"/>
      <c r="I1368" s="11"/>
      <c r="J1368" s="375">
        <v>26900.910000000003</v>
      </c>
      <c r="K1368" s="11"/>
      <c r="M1368" s="11">
        <v>234</v>
      </c>
      <c r="N1368" s="70"/>
      <c r="P1368" s="190">
        <f t="shared" si="80"/>
        <v>114.96115384615386</v>
      </c>
      <c r="Q1368" s="11"/>
      <c r="R1368" s="11"/>
      <c r="S1368" s="11"/>
      <c r="T1368" s="376">
        <f t="shared" si="81"/>
        <v>677.32478632478637</v>
      </c>
      <c r="U1368" s="11"/>
      <c r="V1368" s="11"/>
      <c r="W1368" s="11"/>
      <c r="Y1368" s="185">
        <v>26900.910000000003</v>
      </c>
      <c r="Z1368" s="185">
        <f t="shared" si="84"/>
        <v>40991.800000000003</v>
      </c>
      <c r="AA1368" s="377"/>
      <c r="AB1368" s="185">
        <f t="shared" si="85"/>
        <v>24385.69</v>
      </c>
      <c r="AC1368" s="185">
        <v>30103.43</v>
      </c>
      <c r="AD1368" s="185"/>
      <c r="AE1368" s="4"/>
      <c r="AF1368" s="4"/>
    </row>
    <row r="1369" spans="1:32">
      <c r="A1369" s="56"/>
      <c r="B1369" s="11"/>
      <c r="C1369" s="11" t="s">
        <v>1407</v>
      </c>
      <c r="D1369" s="11"/>
      <c r="E1369" s="11" t="s">
        <v>98</v>
      </c>
      <c r="F1369" s="11">
        <v>1497</v>
      </c>
      <c r="G1369" s="11"/>
      <c r="H1369" s="11"/>
      <c r="I1369" s="11"/>
      <c r="J1369" s="375">
        <v>280.34999999999997</v>
      </c>
      <c r="K1369" s="11"/>
      <c r="M1369" s="11">
        <v>5</v>
      </c>
      <c r="N1369" s="70"/>
      <c r="P1369" s="190">
        <f t="shared" si="80"/>
        <v>56.069999999999993</v>
      </c>
      <c r="Q1369" s="11"/>
      <c r="R1369" s="11"/>
      <c r="S1369" s="11"/>
      <c r="T1369" s="376">
        <f t="shared" si="81"/>
        <v>299.39999999999998</v>
      </c>
      <c r="U1369" s="11"/>
      <c r="V1369" s="11"/>
      <c r="W1369" s="11"/>
      <c r="Y1369" s="185">
        <v>280.34999999999997</v>
      </c>
      <c r="Z1369" s="185">
        <f t="shared" si="84"/>
        <v>427.2</v>
      </c>
      <c r="AA1369" s="377"/>
      <c r="AB1369" s="185">
        <f t="shared" si="85"/>
        <v>254.14</v>
      </c>
      <c r="AC1369" s="185">
        <v>313.73</v>
      </c>
      <c r="AD1369" s="185"/>
      <c r="AE1369" s="4"/>
      <c r="AF1369" s="4"/>
    </row>
    <row r="1370" spans="1:32">
      <c r="A1370" s="56"/>
      <c r="B1370" s="11"/>
      <c r="C1370" s="11" t="s">
        <v>181</v>
      </c>
      <c r="D1370" s="11"/>
      <c r="E1370" s="11" t="s">
        <v>163</v>
      </c>
      <c r="F1370" s="11">
        <v>59250</v>
      </c>
      <c r="G1370" s="11"/>
      <c r="H1370" s="11"/>
      <c r="I1370" s="11"/>
      <c r="J1370" s="375">
        <v>10029.609999999995</v>
      </c>
      <c r="K1370" s="11"/>
      <c r="M1370" s="11">
        <v>102</v>
      </c>
      <c r="N1370" s="70"/>
      <c r="P1370" s="190">
        <f t="shared" si="80"/>
        <v>98.329509803921525</v>
      </c>
      <c r="Q1370" s="11"/>
      <c r="R1370" s="11"/>
      <c r="S1370" s="11"/>
      <c r="T1370" s="376">
        <f t="shared" si="81"/>
        <v>580.88235294117646</v>
      </c>
      <c r="U1370" s="11"/>
      <c r="V1370" s="11"/>
      <c r="W1370" s="11"/>
      <c r="Y1370" s="185">
        <v>10029.609999999995</v>
      </c>
      <c r="Z1370" s="185">
        <f t="shared" si="84"/>
        <v>15283.19</v>
      </c>
      <c r="AA1370" s="377"/>
      <c r="AB1370" s="185">
        <f t="shared" si="85"/>
        <v>9091.85</v>
      </c>
      <c r="AC1370" s="185">
        <v>11223.62</v>
      </c>
      <c r="AD1370" s="185"/>
      <c r="AE1370" s="4"/>
      <c r="AF1370" s="4"/>
    </row>
    <row r="1371" spans="1:32">
      <c r="A1371" s="56"/>
      <c r="B1371" s="11"/>
      <c r="C1371" s="11" t="s">
        <v>182</v>
      </c>
      <c r="D1371" s="11"/>
      <c r="E1371" s="11" t="s">
        <v>183</v>
      </c>
      <c r="F1371" s="11">
        <v>147656</v>
      </c>
      <c r="G1371" s="11"/>
      <c r="H1371" s="11"/>
      <c r="I1371" s="11"/>
      <c r="J1371" s="375">
        <v>24130.94000000001</v>
      </c>
      <c r="K1371" s="11"/>
      <c r="M1371" s="11">
        <v>198</v>
      </c>
      <c r="N1371" s="70"/>
      <c r="P1371" s="190">
        <f t="shared" si="80"/>
        <v>121.8734343434344</v>
      </c>
      <c r="Q1371" s="11"/>
      <c r="R1371" s="11"/>
      <c r="S1371" s="11"/>
      <c r="T1371" s="376">
        <f t="shared" si="81"/>
        <v>745.73737373737379</v>
      </c>
      <c r="U1371" s="11"/>
      <c r="V1371" s="11"/>
      <c r="W1371" s="11"/>
      <c r="Y1371" s="185">
        <v>24130.94000000001</v>
      </c>
      <c r="Z1371" s="185">
        <f t="shared" ref="Z1371:Z1434" si="86">ROUND($Z$1800*Y1371/$Y$1800,2)</f>
        <v>36770.9</v>
      </c>
      <c r="AA1371" s="377"/>
      <c r="AB1371" s="185">
        <f t="shared" ref="AB1371:AB1434" si="87">ROUND($AB$1800*Y1371/$Y$1800,2)</f>
        <v>21874.71</v>
      </c>
      <c r="AC1371" s="185">
        <v>27003.7</v>
      </c>
      <c r="AD1371" s="185"/>
      <c r="AE1371" s="4"/>
      <c r="AF1371" s="4"/>
    </row>
    <row r="1372" spans="1:32">
      <c r="A1372" s="56"/>
      <c r="B1372" s="11"/>
      <c r="C1372" s="11" t="s">
        <v>184</v>
      </c>
      <c r="D1372" s="11"/>
      <c r="E1372" s="11" t="s">
        <v>136</v>
      </c>
      <c r="F1372" s="11">
        <v>2830</v>
      </c>
      <c r="G1372" s="11"/>
      <c r="H1372" s="11"/>
      <c r="I1372" s="11"/>
      <c r="J1372" s="375">
        <v>502.2</v>
      </c>
      <c r="K1372" s="11"/>
      <c r="M1372" s="11">
        <v>2</v>
      </c>
      <c r="N1372" s="70"/>
      <c r="P1372" s="190">
        <f t="shared" si="80"/>
        <v>251.1</v>
      </c>
      <c r="Q1372" s="11"/>
      <c r="R1372" s="11"/>
      <c r="S1372" s="11"/>
      <c r="T1372" s="376">
        <f t="shared" si="81"/>
        <v>1415</v>
      </c>
      <c r="U1372" s="11"/>
      <c r="V1372" s="11"/>
      <c r="W1372" s="11"/>
      <c r="Y1372" s="185">
        <v>502.2</v>
      </c>
      <c r="Z1372" s="185">
        <f t="shared" si="86"/>
        <v>765.26</v>
      </c>
      <c r="AA1372" s="377"/>
      <c r="AB1372" s="185">
        <f t="shared" si="87"/>
        <v>455.24</v>
      </c>
      <c r="AC1372" s="185">
        <v>561.99</v>
      </c>
      <c r="AD1372" s="185"/>
      <c r="AE1372" s="4"/>
      <c r="AF1372" s="4"/>
    </row>
    <row r="1373" spans="1:32">
      <c r="A1373" s="56"/>
      <c r="B1373" s="11"/>
      <c r="C1373" s="11" t="s">
        <v>184</v>
      </c>
      <c r="D1373" s="11"/>
      <c r="E1373" s="11" t="s">
        <v>185</v>
      </c>
      <c r="F1373" s="11">
        <v>187259</v>
      </c>
      <c r="G1373" s="11"/>
      <c r="H1373" s="11"/>
      <c r="I1373" s="11"/>
      <c r="J1373" s="375">
        <v>31474.280000000002</v>
      </c>
      <c r="K1373" s="11"/>
      <c r="M1373" s="11">
        <v>244</v>
      </c>
      <c r="N1373" s="70"/>
      <c r="P1373" s="190">
        <f t="shared" si="80"/>
        <v>128.99295081967213</v>
      </c>
      <c r="Q1373" s="11"/>
      <c r="R1373" s="11"/>
      <c r="S1373" s="11"/>
      <c r="T1373" s="376">
        <f t="shared" si="81"/>
        <v>767.45491803278685</v>
      </c>
      <c r="U1373" s="11"/>
      <c r="V1373" s="11"/>
      <c r="W1373" s="11"/>
      <c r="Y1373" s="185">
        <v>31474.280000000002</v>
      </c>
      <c r="Z1373" s="185">
        <f t="shared" si="86"/>
        <v>47960.74</v>
      </c>
      <c r="AA1373" s="377"/>
      <c r="AB1373" s="185">
        <f t="shared" si="87"/>
        <v>28531.45</v>
      </c>
      <c r="AC1373" s="185">
        <v>35221.26</v>
      </c>
      <c r="AD1373" s="185"/>
      <c r="AE1373" s="4"/>
      <c r="AF1373" s="4"/>
    </row>
    <row r="1374" spans="1:32">
      <c r="A1374" s="56"/>
      <c r="B1374" s="11"/>
      <c r="C1374" s="11" t="s">
        <v>184</v>
      </c>
      <c r="D1374" s="11"/>
      <c r="E1374" s="11" t="s">
        <v>385</v>
      </c>
      <c r="F1374" s="11">
        <v>846</v>
      </c>
      <c r="G1374" s="11"/>
      <c r="H1374" s="11"/>
      <c r="I1374" s="11"/>
      <c r="J1374" s="375">
        <v>150.68</v>
      </c>
      <c r="K1374" s="11"/>
      <c r="M1374" s="11">
        <v>1</v>
      </c>
      <c r="N1374" s="70"/>
      <c r="P1374" s="190">
        <f t="shared" si="80"/>
        <v>150.68</v>
      </c>
      <c r="Q1374" s="11"/>
      <c r="R1374" s="11"/>
      <c r="S1374" s="11"/>
      <c r="T1374" s="376">
        <f t="shared" si="81"/>
        <v>846</v>
      </c>
      <c r="U1374" s="11"/>
      <c r="V1374" s="11"/>
      <c r="W1374" s="11"/>
      <c r="Y1374" s="185">
        <v>150.68</v>
      </c>
      <c r="Z1374" s="185">
        <f t="shared" si="86"/>
        <v>229.61</v>
      </c>
      <c r="AA1374" s="377"/>
      <c r="AB1374" s="185">
        <f t="shared" si="87"/>
        <v>136.59</v>
      </c>
      <c r="AC1374" s="185">
        <v>168.62</v>
      </c>
      <c r="AD1374" s="185"/>
      <c r="AE1374" s="4"/>
      <c r="AF1374" s="4"/>
    </row>
    <row r="1375" spans="1:32">
      <c r="A1375" s="56"/>
      <c r="B1375" s="11"/>
      <c r="C1375" s="11" t="s">
        <v>186</v>
      </c>
      <c r="D1375" s="11"/>
      <c r="E1375" s="11" t="s">
        <v>187</v>
      </c>
      <c r="F1375" s="11">
        <v>343837</v>
      </c>
      <c r="G1375" s="11"/>
      <c r="H1375" s="11"/>
      <c r="I1375" s="11"/>
      <c r="J1375" s="375">
        <v>59000.439999999937</v>
      </c>
      <c r="K1375" s="11"/>
      <c r="M1375" s="11">
        <v>659</v>
      </c>
      <c r="N1375" s="70"/>
      <c r="P1375" s="190">
        <f t="shared" si="80"/>
        <v>89.530257966615991</v>
      </c>
      <c r="Q1375" s="11"/>
      <c r="R1375" s="11"/>
      <c r="S1375" s="11"/>
      <c r="T1375" s="376">
        <f t="shared" si="81"/>
        <v>521.75569044006068</v>
      </c>
      <c r="U1375" s="11"/>
      <c r="V1375" s="11"/>
      <c r="W1375" s="11"/>
      <c r="Y1375" s="185">
        <v>59000.439999999937</v>
      </c>
      <c r="Z1375" s="185">
        <f t="shared" si="86"/>
        <v>89905.3</v>
      </c>
      <c r="AA1375" s="377"/>
      <c r="AB1375" s="185">
        <f t="shared" si="87"/>
        <v>53483.92</v>
      </c>
      <c r="AC1375" s="185">
        <v>66024.37</v>
      </c>
      <c r="AD1375" s="185"/>
      <c r="AE1375" s="4"/>
      <c r="AF1375" s="4"/>
    </row>
    <row r="1376" spans="1:32">
      <c r="A1376" s="56"/>
      <c r="B1376" s="11"/>
      <c r="C1376" s="11" t="s">
        <v>188</v>
      </c>
      <c r="D1376" s="11"/>
      <c r="E1376" s="11" t="s">
        <v>189</v>
      </c>
      <c r="F1376" s="11">
        <v>56359</v>
      </c>
      <c r="G1376" s="11"/>
      <c r="H1376" s="11"/>
      <c r="I1376" s="11"/>
      <c r="J1376" s="375">
        <v>9564.9400000000023</v>
      </c>
      <c r="K1376" s="11"/>
      <c r="M1376" s="11">
        <v>120</v>
      </c>
      <c r="N1376" s="70"/>
      <c r="P1376" s="190">
        <f t="shared" si="80"/>
        <v>79.707833333333355</v>
      </c>
      <c r="Q1376" s="11"/>
      <c r="R1376" s="11"/>
      <c r="S1376" s="11"/>
      <c r="T1376" s="376">
        <f t="shared" si="81"/>
        <v>469.65833333333336</v>
      </c>
      <c r="U1376" s="11"/>
      <c r="V1376" s="11"/>
      <c r="W1376" s="11"/>
      <c r="Y1376" s="185">
        <v>9564.9400000000023</v>
      </c>
      <c r="Z1376" s="185">
        <f t="shared" si="86"/>
        <v>14575.12</v>
      </c>
      <c r="AA1376" s="377"/>
      <c r="AB1376" s="185">
        <f t="shared" si="87"/>
        <v>8670.6200000000008</v>
      </c>
      <c r="AC1376" s="185">
        <v>10703.64</v>
      </c>
      <c r="AD1376" s="185"/>
      <c r="AE1376" s="4"/>
      <c r="AF1376" s="4"/>
    </row>
    <row r="1377" spans="1:32">
      <c r="A1377" s="56"/>
      <c r="B1377" s="11"/>
      <c r="C1377" s="11" t="s">
        <v>190</v>
      </c>
      <c r="D1377" s="11"/>
      <c r="E1377" s="11" t="s">
        <v>191</v>
      </c>
      <c r="F1377" s="11">
        <v>359860</v>
      </c>
      <c r="G1377" s="11"/>
      <c r="H1377" s="11"/>
      <c r="I1377" s="11"/>
      <c r="J1377" s="375">
        <v>62931.649999999936</v>
      </c>
      <c r="K1377" s="11"/>
      <c r="M1377" s="11">
        <v>879</v>
      </c>
      <c r="N1377" s="70"/>
      <c r="P1377" s="190">
        <f t="shared" si="80"/>
        <v>71.594596131968075</v>
      </c>
      <c r="Q1377" s="11"/>
      <c r="R1377" s="11"/>
      <c r="S1377" s="11"/>
      <c r="T1377" s="376">
        <f t="shared" si="81"/>
        <v>409.39704209328784</v>
      </c>
      <c r="U1377" s="11"/>
      <c r="V1377" s="11"/>
      <c r="W1377" s="11"/>
      <c r="Y1377" s="185">
        <v>62931.649999999936</v>
      </c>
      <c r="Z1377" s="185">
        <f t="shared" si="86"/>
        <v>95895.7</v>
      </c>
      <c r="AA1377" s="377"/>
      <c r="AB1377" s="185">
        <f t="shared" si="87"/>
        <v>57047.57</v>
      </c>
      <c r="AC1377" s="185">
        <v>70423.59</v>
      </c>
      <c r="AD1377" s="185"/>
      <c r="AE1377" s="4"/>
      <c r="AF1377" s="4"/>
    </row>
    <row r="1378" spans="1:32">
      <c r="A1378" s="56"/>
      <c r="B1378" s="11"/>
      <c r="C1378" s="11" t="s">
        <v>190</v>
      </c>
      <c r="D1378" s="11"/>
      <c r="E1378" s="11" t="s">
        <v>125</v>
      </c>
      <c r="F1378" s="11">
        <v>2566</v>
      </c>
      <c r="G1378" s="11"/>
      <c r="H1378" s="11"/>
      <c r="I1378" s="11"/>
      <c r="J1378" s="375">
        <v>473.21</v>
      </c>
      <c r="K1378" s="11"/>
      <c r="M1378" s="11">
        <v>1</v>
      </c>
      <c r="N1378" s="70"/>
      <c r="P1378" s="190">
        <f t="shared" si="80"/>
        <v>473.21</v>
      </c>
      <c r="Q1378" s="11"/>
      <c r="R1378" s="11"/>
      <c r="S1378" s="11"/>
      <c r="T1378" s="376">
        <f t="shared" si="81"/>
        <v>2566</v>
      </c>
      <c r="U1378" s="11"/>
      <c r="V1378" s="11"/>
      <c r="W1378" s="11"/>
      <c r="Y1378" s="185">
        <v>473.21</v>
      </c>
      <c r="Z1378" s="185">
        <f t="shared" si="86"/>
        <v>721.08</v>
      </c>
      <c r="AA1378" s="377"/>
      <c r="AB1378" s="185">
        <f t="shared" si="87"/>
        <v>428.97</v>
      </c>
      <c r="AC1378" s="185">
        <v>529.54999999999995</v>
      </c>
      <c r="AD1378" s="185"/>
      <c r="AE1378" s="4"/>
      <c r="AF1378" s="4"/>
    </row>
    <row r="1379" spans="1:32">
      <c r="A1379" s="56"/>
      <c r="B1379" s="11"/>
      <c r="C1379" s="11" t="s">
        <v>192</v>
      </c>
      <c r="D1379" s="11"/>
      <c r="E1379" s="11" t="s">
        <v>193</v>
      </c>
      <c r="F1379" s="11">
        <v>147626</v>
      </c>
      <c r="G1379" s="11"/>
      <c r="H1379" s="11"/>
      <c r="I1379" s="11"/>
      <c r="J1379" s="375">
        <v>24877.039999999997</v>
      </c>
      <c r="K1379" s="11"/>
      <c r="M1379" s="11">
        <v>211</v>
      </c>
      <c r="N1379" s="70"/>
      <c r="P1379" s="190">
        <f t="shared" si="80"/>
        <v>117.90066350710899</v>
      </c>
      <c r="Q1379" s="11"/>
      <c r="R1379" s="11"/>
      <c r="S1379" s="11"/>
      <c r="T1379" s="376">
        <f t="shared" si="81"/>
        <v>699.64928909952607</v>
      </c>
      <c r="U1379" s="11"/>
      <c r="V1379" s="11"/>
      <c r="W1379" s="11"/>
      <c r="Y1379" s="185">
        <v>24877.039999999997</v>
      </c>
      <c r="Z1379" s="185">
        <f t="shared" si="86"/>
        <v>37907.81</v>
      </c>
      <c r="AA1379" s="377"/>
      <c r="AB1379" s="185">
        <f t="shared" si="87"/>
        <v>22551.05</v>
      </c>
      <c r="AC1379" s="185">
        <v>27838.62</v>
      </c>
      <c r="AD1379" s="185"/>
      <c r="AE1379" s="4"/>
      <c r="AF1379" s="4"/>
    </row>
    <row r="1380" spans="1:32">
      <c r="A1380" s="56"/>
      <c r="B1380" s="11"/>
      <c r="C1380" s="11" t="s">
        <v>192</v>
      </c>
      <c r="D1380" s="11"/>
      <c r="E1380" s="11" t="s">
        <v>127</v>
      </c>
      <c r="F1380" s="11">
        <v>393</v>
      </c>
      <c r="G1380" s="11"/>
      <c r="H1380" s="11"/>
      <c r="I1380" s="11"/>
      <c r="J1380" s="375">
        <v>71.42</v>
      </c>
      <c r="K1380" s="11"/>
      <c r="M1380" s="11">
        <v>1</v>
      </c>
      <c r="N1380" s="70"/>
      <c r="P1380" s="190">
        <f t="shared" si="80"/>
        <v>71.42</v>
      </c>
      <c r="Q1380" s="11"/>
      <c r="R1380" s="11"/>
      <c r="S1380" s="11"/>
      <c r="T1380" s="376">
        <f t="shared" si="81"/>
        <v>393</v>
      </c>
      <c r="U1380" s="11"/>
      <c r="V1380" s="11"/>
      <c r="W1380" s="11"/>
      <c r="Y1380" s="185">
        <v>71.42</v>
      </c>
      <c r="Z1380" s="185">
        <f t="shared" si="86"/>
        <v>108.83</v>
      </c>
      <c r="AA1380" s="377"/>
      <c r="AB1380" s="185">
        <f t="shared" si="87"/>
        <v>64.739999999999995</v>
      </c>
      <c r="AC1380" s="185">
        <v>79.92</v>
      </c>
      <c r="AD1380" s="185"/>
      <c r="AE1380" s="4"/>
      <c r="AF1380" s="4"/>
    </row>
    <row r="1381" spans="1:32">
      <c r="A1381" s="56"/>
      <c r="B1381" s="11"/>
      <c r="C1381" s="11" t="s">
        <v>192</v>
      </c>
      <c r="D1381" s="11"/>
      <c r="E1381" s="11" t="s">
        <v>1408</v>
      </c>
      <c r="F1381" s="11">
        <v>529</v>
      </c>
      <c r="G1381" s="11"/>
      <c r="H1381" s="11"/>
      <c r="I1381" s="11"/>
      <c r="J1381" s="375">
        <v>96.02</v>
      </c>
      <c r="K1381" s="11"/>
      <c r="M1381" s="11">
        <v>1</v>
      </c>
      <c r="N1381" s="70"/>
      <c r="P1381" s="190">
        <f t="shared" si="80"/>
        <v>96.02</v>
      </c>
      <c r="Q1381" s="11"/>
      <c r="R1381" s="11"/>
      <c r="S1381" s="11"/>
      <c r="T1381" s="376">
        <f t="shared" si="81"/>
        <v>529</v>
      </c>
      <c r="U1381" s="11"/>
      <c r="V1381" s="11"/>
      <c r="W1381" s="11"/>
      <c r="Y1381" s="185">
        <v>96.02</v>
      </c>
      <c r="Z1381" s="185">
        <f t="shared" si="86"/>
        <v>146.32</v>
      </c>
      <c r="AA1381" s="377"/>
      <c r="AB1381" s="185">
        <f t="shared" si="87"/>
        <v>87.04</v>
      </c>
      <c r="AC1381" s="185">
        <v>107.45</v>
      </c>
      <c r="AD1381" s="185"/>
      <c r="AE1381" s="4"/>
      <c r="AF1381" s="4"/>
    </row>
    <row r="1382" spans="1:32">
      <c r="A1382" s="56"/>
      <c r="B1382" s="11"/>
      <c r="C1382" s="11" t="s">
        <v>192</v>
      </c>
      <c r="D1382" s="11"/>
      <c r="E1382" s="11" t="s">
        <v>1409</v>
      </c>
      <c r="F1382" s="11">
        <v>1800</v>
      </c>
      <c r="G1382" s="11"/>
      <c r="H1382" s="11"/>
      <c r="I1382" s="11"/>
      <c r="J1382" s="375">
        <v>321.94</v>
      </c>
      <c r="K1382" s="11"/>
      <c r="M1382" s="11">
        <v>3</v>
      </c>
      <c r="N1382" s="70"/>
      <c r="P1382" s="190">
        <f t="shared" si="80"/>
        <v>107.31333333333333</v>
      </c>
      <c r="Q1382" s="11"/>
      <c r="R1382" s="11"/>
      <c r="S1382" s="11"/>
      <c r="T1382" s="376">
        <f t="shared" si="81"/>
        <v>600</v>
      </c>
      <c r="U1382" s="11"/>
      <c r="V1382" s="11"/>
      <c r="W1382" s="11"/>
      <c r="Y1382" s="185">
        <v>321.94</v>
      </c>
      <c r="Z1382" s="185">
        <f t="shared" si="86"/>
        <v>490.57</v>
      </c>
      <c r="AA1382" s="377"/>
      <c r="AB1382" s="185">
        <f t="shared" si="87"/>
        <v>291.83999999999997</v>
      </c>
      <c r="AC1382" s="185">
        <v>360.27</v>
      </c>
      <c r="AD1382" s="185"/>
      <c r="AE1382" s="4"/>
      <c r="AF1382" s="4"/>
    </row>
    <row r="1383" spans="1:32">
      <c r="A1383" s="56"/>
      <c r="B1383" s="11"/>
      <c r="C1383" s="11" t="s">
        <v>194</v>
      </c>
      <c r="D1383" s="11"/>
      <c r="E1383" s="11" t="s">
        <v>195</v>
      </c>
      <c r="F1383" s="11">
        <v>296929</v>
      </c>
      <c r="G1383" s="11"/>
      <c r="H1383" s="11"/>
      <c r="I1383" s="11"/>
      <c r="J1383" s="375">
        <v>50739.249999999978</v>
      </c>
      <c r="K1383" s="11"/>
      <c r="M1383" s="11">
        <v>498</v>
      </c>
      <c r="N1383" s="70"/>
      <c r="P1383" s="190">
        <f t="shared" si="80"/>
        <v>101.88604417670679</v>
      </c>
      <c r="Q1383" s="11"/>
      <c r="R1383" s="11"/>
      <c r="S1383" s="11"/>
      <c r="T1383" s="376">
        <f t="shared" si="81"/>
        <v>596.2429718875502</v>
      </c>
      <c r="U1383" s="11"/>
      <c r="V1383" s="11"/>
      <c r="W1383" s="11"/>
      <c r="Y1383" s="185">
        <v>50739.249999999978</v>
      </c>
      <c r="Z1383" s="185">
        <f t="shared" si="86"/>
        <v>77316.84</v>
      </c>
      <c r="AA1383" s="377"/>
      <c r="AB1383" s="185">
        <f t="shared" si="87"/>
        <v>45995.15</v>
      </c>
      <c r="AC1383" s="185">
        <v>56779.7</v>
      </c>
      <c r="AD1383" s="185"/>
      <c r="AE1383" s="4"/>
      <c r="AF1383" s="4"/>
    </row>
    <row r="1384" spans="1:32">
      <c r="A1384" s="56"/>
      <c r="B1384" s="11"/>
      <c r="C1384" s="11" t="s">
        <v>521</v>
      </c>
      <c r="D1384" s="11"/>
      <c r="E1384" s="11" t="s">
        <v>244</v>
      </c>
      <c r="F1384" s="11">
        <v>17021</v>
      </c>
      <c r="G1384" s="11"/>
      <c r="H1384" s="11"/>
      <c r="I1384" s="11"/>
      <c r="J1384" s="375">
        <v>3161.7600000000007</v>
      </c>
      <c r="K1384" s="11"/>
      <c r="M1384" s="11">
        <v>69</v>
      </c>
      <c r="N1384" s="70"/>
      <c r="P1384" s="190">
        <f t="shared" si="80"/>
        <v>45.822608695652185</v>
      </c>
      <c r="Q1384" s="11"/>
      <c r="R1384" s="11"/>
      <c r="S1384" s="11"/>
      <c r="T1384" s="376">
        <f t="shared" si="81"/>
        <v>246.68115942028984</v>
      </c>
      <c r="U1384" s="11"/>
      <c r="V1384" s="11"/>
      <c r="W1384" s="11"/>
      <c r="Y1384" s="185">
        <v>3161.7600000000007</v>
      </c>
      <c r="Z1384" s="185">
        <f t="shared" si="86"/>
        <v>4817.91</v>
      </c>
      <c r="AA1384" s="377"/>
      <c r="AB1384" s="185">
        <f t="shared" si="87"/>
        <v>2866.14</v>
      </c>
      <c r="AC1384" s="185">
        <v>3538.16</v>
      </c>
      <c r="AD1384" s="185"/>
      <c r="AE1384" s="4"/>
      <c r="AF1384" s="4"/>
    </row>
    <row r="1385" spans="1:32">
      <c r="A1385" s="56"/>
      <c r="B1385" s="11"/>
      <c r="C1385" s="11" t="s">
        <v>472</v>
      </c>
      <c r="D1385" s="11"/>
      <c r="E1385" s="11" t="s">
        <v>143</v>
      </c>
      <c r="F1385" s="11">
        <v>48231</v>
      </c>
      <c r="G1385" s="11"/>
      <c r="H1385" s="11"/>
      <c r="I1385" s="11"/>
      <c r="J1385" s="375">
        <v>9743.4300000000039</v>
      </c>
      <c r="K1385" s="11"/>
      <c r="M1385" s="11">
        <v>315</v>
      </c>
      <c r="N1385" s="70"/>
      <c r="P1385" s="190">
        <f t="shared" si="80"/>
        <v>30.931523809523821</v>
      </c>
      <c r="Q1385" s="11"/>
      <c r="R1385" s="11"/>
      <c r="S1385" s="11"/>
      <c r="T1385" s="376">
        <f t="shared" si="81"/>
        <v>153.11428571428573</v>
      </c>
      <c r="U1385" s="11"/>
      <c r="V1385" s="11"/>
      <c r="W1385" s="11"/>
      <c r="Y1385" s="185">
        <v>9743.4300000000039</v>
      </c>
      <c r="Z1385" s="185">
        <f t="shared" si="86"/>
        <v>14847.11</v>
      </c>
      <c r="AA1385" s="377"/>
      <c r="AB1385" s="185">
        <f t="shared" si="87"/>
        <v>8832.42</v>
      </c>
      <c r="AC1385" s="185">
        <v>10903.37</v>
      </c>
      <c r="AD1385" s="185"/>
      <c r="AE1385" s="4"/>
      <c r="AF1385" s="4"/>
    </row>
    <row r="1386" spans="1:32">
      <c r="A1386" s="56"/>
      <c r="B1386" s="11"/>
      <c r="C1386" s="11" t="s">
        <v>472</v>
      </c>
      <c r="D1386" s="11"/>
      <c r="E1386" s="11" t="s">
        <v>244</v>
      </c>
      <c r="F1386" s="11">
        <v>481</v>
      </c>
      <c r="G1386" s="11"/>
      <c r="H1386" s="11"/>
      <c r="I1386" s="11"/>
      <c r="J1386" s="375">
        <v>87.97</v>
      </c>
      <c r="K1386" s="11"/>
      <c r="M1386" s="11">
        <v>1</v>
      </c>
      <c r="N1386" s="70"/>
      <c r="P1386" s="190">
        <f t="shared" si="80"/>
        <v>87.97</v>
      </c>
      <c r="Q1386" s="11"/>
      <c r="R1386" s="11"/>
      <c r="S1386" s="11"/>
      <c r="T1386" s="376">
        <f t="shared" si="81"/>
        <v>481</v>
      </c>
      <c r="U1386" s="11"/>
      <c r="V1386" s="11"/>
      <c r="W1386" s="11"/>
      <c r="Y1386" s="185">
        <v>87.97</v>
      </c>
      <c r="Z1386" s="185">
        <f t="shared" si="86"/>
        <v>134.05000000000001</v>
      </c>
      <c r="AA1386" s="377"/>
      <c r="AB1386" s="185">
        <f t="shared" si="87"/>
        <v>79.739999999999995</v>
      </c>
      <c r="AC1386" s="185">
        <v>98.44</v>
      </c>
      <c r="AD1386" s="185"/>
      <c r="AE1386" s="4"/>
      <c r="AF1386" s="4"/>
    </row>
    <row r="1387" spans="1:32">
      <c r="A1387" s="56"/>
      <c r="B1387" s="11"/>
      <c r="C1387" s="11" t="s">
        <v>196</v>
      </c>
      <c r="D1387" s="11"/>
      <c r="E1387" s="11" t="s">
        <v>1410</v>
      </c>
      <c r="F1387" s="11"/>
      <c r="G1387" s="11"/>
      <c r="H1387" s="11"/>
      <c r="I1387" s="11"/>
      <c r="J1387" s="375">
        <v>5.59</v>
      </c>
      <c r="K1387" s="11"/>
      <c r="M1387" s="11">
        <v>1</v>
      </c>
      <c r="N1387" s="70"/>
      <c r="P1387" s="190">
        <f t="shared" si="80"/>
        <v>5.59</v>
      </c>
      <c r="Q1387" s="11"/>
      <c r="R1387" s="11"/>
      <c r="S1387" s="11"/>
      <c r="T1387" s="376">
        <f t="shared" si="81"/>
        <v>0</v>
      </c>
      <c r="U1387" s="11"/>
      <c r="V1387" s="11"/>
      <c r="W1387" s="11"/>
      <c r="Y1387" s="185">
        <v>5.59</v>
      </c>
      <c r="Z1387" s="185">
        <f t="shared" si="86"/>
        <v>8.52</v>
      </c>
      <c r="AA1387" s="377"/>
      <c r="AB1387" s="185">
        <f t="shared" si="87"/>
        <v>5.07</v>
      </c>
      <c r="AC1387" s="185">
        <v>6.26</v>
      </c>
      <c r="AD1387" s="185"/>
      <c r="AE1387" s="4"/>
      <c r="AF1387" s="4"/>
    </row>
    <row r="1388" spans="1:32">
      <c r="A1388" s="56"/>
      <c r="B1388" s="11"/>
      <c r="C1388" s="11" t="s">
        <v>196</v>
      </c>
      <c r="D1388" s="11"/>
      <c r="E1388" s="11" t="s">
        <v>197</v>
      </c>
      <c r="F1388" s="11">
        <v>155535</v>
      </c>
      <c r="G1388" s="11"/>
      <c r="H1388" s="11"/>
      <c r="I1388" s="11"/>
      <c r="J1388" s="375">
        <v>26838.510000000006</v>
      </c>
      <c r="K1388" s="11"/>
      <c r="M1388" s="11">
        <v>200</v>
      </c>
      <c r="N1388" s="70"/>
      <c r="P1388" s="190">
        <f t="shared" si="80"/>
        <v>134.19255000000004</v>
      </c>
      <c r="Q1388" s="11"/>
      <c r="R1388" s="11"/>
      <c r="S1388" s="11"/>
      <c r="T1388" s="376">
        <f t="shared" si="81"/>
        <v>777.67499999999995</v>
      </c>
      <c r="U1388" s="11"/>
      <c r="V1388" s="11"/>
      <c r="W1388" s="11"/>
      <c r="Y1388" s="185">
        <v>26838.510000000006</v>
      </c>
      <c r="Z1388" s="185">
        <f t="shared" si="86"/>
        <v>40896.720000000001</v>
      </c>
      <c r="AA1388" s="377"/>
      <c r="AB1388" s="185">
        <f t="shared" si="87"/>
        <v>24329.119999999999</v>
      </c>
      <c r="AC1388" s="185">
        <v>30033.599999999999</v>
      </c>
      <c r="AD1388" s="185"/>
      <c r="AE1388" s="4"/>
      <c r="AF1388" s="4"/>
    </row>
    <row r="1389" spans="1:32">
      <c r="A1389" s="56"/>
      <c r="B1389" s="11"/>
      <c r="C1389" s="11" t="s">
        <v>198</v>
      </c>
      <c r="D1389" s="11"/>
      <c r="E1389" s="11" t="s">
        <v>199</v>
      </c>
      <c r="F1389" s="11">
        <v>133253</v>
      </c>
      <c r="G1389" s="11"/>
      <c r="H1389" s="11"/>
      <c r="I1389" s="11"/>
      <c r="J1389" s="375">
        <v>22997.459999999981</v>
      </c>
      <c r="K1389" s="11"/>
      <c r="M1389" s="11">
        <v>214</v>
      </c>
      <c r="N1389" s="70"/>
      <c r="P1389" s="190">
        <f t="shared" si="80"/>
        <v>107.4647663551401</v>
      </c>
      <c r="Q1389" s="11"/>
      <c r="R1389" s="11"/>
      <c r="S1389" s="11"/>
      <c r="T1389" s="376">
        <f t="shared" si="81"/>
        <v>622.67757009345792</v>
      </c>
      <c r="U1389" s="11"/>
      <c r="V1389" s="11"/>
      <c r="W1389" s="11"/>
      <c r="Y1389" s="185">
        <v>22997.459999999981</v>
      </c>
      <c r="Z1389" s="185">
        <f t="shared" si="86"/>
        <v>35043.699999999997</v>
      </c>
      <c r="AA1389" s="377"/>
      <c r="AB1389" s="185">
        <f t="shared" si="87"/>
        <v>20847.21</v>
      </c>
      <c r="AC1389" s="185">
        <v>25735.279999999999</v>
      </c>
      <c r="AD1389" s="185"/>
      <c r="AE1389" s="4"/>
      <c r="AF1389" s="4"/>
    </row>
    <row r="1390" spans="1:32">
      <c r="A1390" s="56"/>
      <c r="B1390" s="11"/>
      <c r="C1390" s="11" t="s">
        <v>198</v>
      </c>
      <c r="D1390" s="11"/>
      <c r="E1390" s="11" t="s">
        <v>163</v>
      </c>
      <c r="F1390" s="11">
        <v>3101</v>
      </c>
      <c r="G1390" s="11"/>
      <c r="H1390" s="11"/>
      <c r="I1390" s="11"/>
      <c r="J1390" s="375">
        <v>555.77</v>
      </c>
      <c r="K1390" s="11"/>
      <c r="M1390" s="11">
        <v>3</v>
      </c>
      <c r="N1390" s="70"/>
      <c r="P1390" s="190">
        <f t="shared" si="80"/>
        <v>185.25666666666666</v>
      </c>
      <c r="Q1390" s="11"/>
      <c r="R1390" s="11"/>
      <c r="S1390" s="11"/>
      <c r="T1390" s="376">
        <f t="shared" si="81"/>
        <v>1033.6666666666667</v>
      </c>
      <c r="U1390" s="11"/>
      <c r="V1390" s="11"/>
      <c r="W1390" s="11"/>
      <c r="Y1390" s="185">
        <v>555.77</v>
      </c>
      <c r="Z1390" s="185">
        <f t="shared" si="86"/>
        <v>846.89</v>
      </c>
      <c r="AA1390" s="377"/>
      <c r="AB1390" s="185">
        <f t="shared" si="87"/>
        <v>503.81</v>
      </c>
      <c r="AC1390" s="185">
        <v>621.92999999999995</v>
      </c>
      <c r="AD1390" s="185"/>
      <c r="AE1390" s="4"/>
      <c r="AF1390" s="4"/>
    </row>
    <row r="1391" spans="1:32">
      <c r="A1391" s="56"/>
      <c r="B1391" s="11"/>
      <c r="C1391" s="11" t="s">
        <v>200</v>
      </c>
      <c r="D1391" s="11"/>
      <c r="E1391" s="11" t="s">
        <v>111</v>
      </c>
      <c r="F1391" s="11">
        <v>158</v>
      </c>
      <c r="G1391" s="11"/>
      <c r="H1391" s="11"/>
      <c r="I1391" s="11"/>
      <c r="J1391" s="375">
        <v>31.63</v>
      </c>
      <c r="K1391" s="11"/>
      <c r="M1391" s="11">
        <v>1</v>
      </c>
      <c r="N1391" s="70"/>
      <c r="P1391" s="190">
        <f t="shared" si="80"/>
        <v>31.63</v>
      </c>
      <c r="Q1391" s="11"/>
      <c r="R1391" s="11"/>
      <c r="S1391" s="11"/>
      <c r="T1391" s="376">
        <f t="shared" si="81"/>
        <v>158</v>
      </c>
      <c r="U1391" s="11"/>
      <c r="V1391" s="11"/>
      <c r="W1391" s="11"/>
      <c r="Y1391" s="185">
        <v>31.63</v>
      </c>
      <c r="Z1391" s="185">
        <f t="shared" si="86"/>
        <v>48.2</v>
      </c>
      <c r="AA1391" s="377"/>
      <c r="AB1391" s="185">
        <f t="shared" si="87"/>
        <v>28.67</v>
      </c>
      <c r="AC1391" s="185">
        <v>35.4</v>
      </c>
      <c r="AD1391" s="185"/>
      <c r="AE1391" s="4"/>
      <c r="AF1391" s="4"/>
    </row>
    <row r="1392" spans="1:32">
      <c r="A1392" s="56"/>
      <c r="B1392" s="11"/>
      <c r="C1392" s="11" t="s">
        <v>200</v>
      </c>
      <c r="D1392" s="11"/>
      <c r="E1392" s="11" t="s">
        <v>201</v>
      </c>
      <c r="F1392" s="11">
        <v>634472</v>
      </c>
      <c r="G1392" s="11"/>
      <c r="H1392" s="11"/>
      <c r="I1392" s="11"/>
      <c r="J1392" s="375">
        <v>108422.18000000008</v>
      </c>
      <c r="K1392" s="11"/>
      <c r="M1392" s="11">
        <v>994</v>
      </c>
      <c r="N1392" s="70"/>
      <c r="P1392" s="190">
        <f t="shared" si="80"/>
        <v>109.07663983903429</v>
      </c>
      <c r="Q1392" s="11"/>
      <c r="R1392" s="11"/>
      <c r="S1392" s="11"/>
      <c r="T1392" s="376">
        <f t="shared" si="81"/>
        <v>638.3018108651911</v>
      </c>
      <c r="U1392" s="11"/>
      <c r="V1392" s="11"/>
      <c r="W1392" s="11"/>
      <c r="Y1392" s="185">
        <v>108422.18000000008</v>
      </c>
      <c r="Z1392" s="185">
        <f t="shared" si="86"/>
        <v>165214.5</v>
      </c>
      <c r="AA1392" s="377"/>
      <c r="AB1392" s="185">
        <f t="shared" si="87"/>
        <v>98284.75</v>
      </c>
      <c r="AC1392" s="185">
        <v>121329.72</v>
      </c>
      <c r="AD1392" s="185"/>
      <c r="AE1392" s="4"/>
      <c r="AF1392" s="4"/>
    </row>
    <row r="1393" spans="1:32">
      <c r="A1393" s="56"/>
      <c r="B1393" s="11"/>
      <c r="C1393" s="11" t="s">
        <v>200</v>
      </c>
      <c r="D1393" s="11"/>
      <c r="E1393" s="11" t="s">
        <v>123</v>
      </c>
      <c r="F1393" s="11">
        <v>831</v>
      </c>
      <c r="G1393" s="11"/>
      <c r="H1393" s="11"/>
      <c r="I1393" s="11"/>
      <c r="J1393" s="375">
        <v>147.55000000000001</v>
      </c>
      <c r="K1393" s="11"/>
      <c r="M1393" s="11">
        <v>1</v>
      </c>
      <c r="N1393" s="70"/>
      <c r="P1393" s="190">
        <f t="shared" si="80"/>
        <v>147.55000000000001</v>
      </c>
      <c r="Q1393" s="11"/>
      <c r="R1393" s="11"/>
      <c r="S1393" s="11"/>
      <c r="T1393" s="376">
        <f t="shared" si="81"/>
        <v>831</v>
      </c>
      <c r="U1393" s="11"/>
      <c r="V1393" s="11"/>
      <c r="W1393" s="11"/>
      <c r="Y1393" s="185">
        <v>147.55000000000001</v>
      </c>
      <c r="Z1393" s="185">
        <f t="shared" si="86"/>
        <v>224.84</v>
      </c>
      <c r="AA1393" s="377"/>
      <c r="AB1393" s="185">
        <f t="shared" si="87"/>
        <v>133.75</v>
      </c>
      <c r="AC1393" s="185">
        <v>165.12</v>
      </c>
      <c r="AD1393" s="185"/>
      <c r="AE1393" s="4"/>
      <c r="AF1393" s="4"/>
    </row>
    <row r="1394" spans="1:32">
      <c r="A1394" s="56"/>
      <c r="B1394" s="11"/>
      <c r="C1394" s="11" t="s">
        <v>1411</v>
      </c>
      <c r="D1394" s="11"/>
      <c r="E1394" s="11" t="s">
        <v>155</v>
      </c>
      <c r="F1394" s="11">
        <v>5273</v>
      </c>
      <c r="G1394" s="11"/>
      <c r="H1394" s="11"/>
      <c r="I1394" s="11"/>
      <c r="J1394" s="375">
        <v>847.11000000000013</v>
      </c>
      <c r="K1394" s="11"/>
      <c r="M1394" s="11">
        <v>6</v>
      </c>
      <c r="N1394" s="70"/>
      <c r="P1394" s="190">
        <f t="shared" si="80"/>
        <v>141.18500000000003</v>
      </c>
      <c r="Q1394" s="11"/>
      <c r="R1394" s="11"/>
      <c r="S1394" s="11"/>
      <c r="T1394" s="376">
        <f t="shared" si="81"/>
        <v>878.83333333333337</v>
      </c>
      <c r="U1394" s="11"/>
      <c r="V1394" s="11"/>
      <c r="W1394" s="11"/>
      <c r="Y1394" s="185">
        <v>847.11000000000013</v>
      </c>
      <c r="Z1394" s="185">
        <f t="shared" si="86"/>
        <v>1290.83</v>
      </c>
      <c r="AA1394" s="377"/>
      <c r="AB1394" s="185">
        <f t="shared" si="87"/>
        <v>767.91</v>
      </c>
      <c r="AC1394" s="185">
        <v>947.96</v>
      </c>
      <c r="AD1394" s="185"/>
      <c r="AE1394" s="4"/>
      <c r="AF1394" s="4"/>
    </row>
    <row r="1395" spans="1:32">
      <c r="A1395" s="56"/>
      <c r="B1395" s="11"/>
      <c r="C1395" s="11" t="s">
        <v>202</v>
      </c>
      <c r="D1395" s="11"/>
      <c r="E1395" s="11" t="s">
        <v>141</v>
      </c>
      <c r="F1395" s="11">
        <v>30320</v>
      </c>
      <c r="G1395" s="11"/>
      <c r="H1395" s="11"/>
      <c r="I1395" s="11"/>
      <c r="J1395" s="375">
        <v>5283.1699999999992</v>
      </c>
      <c r="K1395" s="11"/>
      <c r="M1395" s="11">
        <v>38</v>
      </c>
      <c r="N1395" s="70"/>
      <c r="P1395" s="190">
        <f t="shared" si="80"/>
        <v>139.03078947368419</v>
      </c>
      <c r="Q1395" s="11"/>
      <c r="R1395" s="11"/>
      <c r="S1395" s="11"/>
      <c r="T1395" s="376">
        <f t="shared" si="81"/>
        <v>797.89473684210532</v>
      </c>
      <c r="U1395" s="11"/>
      <c r="V1395" s="11"/>
      <c r="W1395" s="11"/>
      <c r="Y1395" s="185">
        <v>5283.1699999999992</v>
      </c>
      <c r="Z1395" s="185">
        <f t="shared" si="86"/>
        <v>8050.53</v>
      </c>
      <c r="AA1395" s="377"/>
      <c r="AB1395" s="185">
        <f t="shared" si="87"/>
        <v>4789.2</v>
      </c>
      <c r="AC1395" s="185">
        <v>5912.13</v>
      </c>
      <c r="AD1395" s="185"/>
      <c r="AE1395" s="4"/>
      <c r="AF1395" s="4"/>
    </row>
    <row r="1396" spans="1:32">
      <c r="A1396" s="56"/>
      <c r="B1396" s="11"/>
      <c r="C1396" s="11" t="s">
        <v>1412</v>
      </c>
      <c r="D1396" s="11"/>
      <c r="E1396" s="11" t="s">
        <v>100</v>
      </c>
      <c r="F1396" s="11">
        <v>1172</v>
      </c>
      <c r="G1396" s="11"/>
      <c r="H1396" s="11"/>
      <c r="I1396" s="11"/>
      <c r="J1396" s="375">
        <v>211.51999999999998</v>
      </c>
      <c r="K1396" s="11"/>
      <c r="M1396" s="11">
        <v>2</v>
      </c>
      <c r="N1396" s="70"/>
      <c r="P1396" s="190">
        <f t="shared" si="80"/>
        <v>105.75999999999999</v>
      </c>
      <c r="Q1396" s="11"/>
      <c r="R1396" s="11"/>
      <c r="S1396" s="11"/>
      <c r="T1396" s="376">
        <f t="shared" si="81"/>
        <v>586</v>
      </c>
      <c r="U1396" s="11"/>
      <c r="V1396" s="11"/>
      <c r="W1396" s="11"/>
      <c r="Y1396" s="185">
        <v>211.51999999999998</v>
      </c>
      <c r="Z1396" s="185">
        <f t="shared" si="86"/>
        <v>322.32</v>
      </c>
      <c r="AA1396" s="377"/>
      <c r="AB1396" s="185">
        <f t="shared" si="87"/>
        <v>191.74</v>
      </c>
      <c r="AC1396" s="185">
        <v>236.7</v>
      </c>
      <c r="AD1396" s="185"/>
      <c r="AE1396" s="4"/>
      <c r="AF1396" s="4"/>
    </row>
    <row r="1397" spans="1:32">
      <c r="A1397" s="56"/>
      <c r="B1397" s="11"/>
      <c r="C1397" s="11" t="s">
        <v>708</v>
      </c>
      <c r="D1397" s="11"/>
      <c r="E1397" s="11" t="s">
        <v>94</v>
      </c>
      <c r="F1397" s="11">
        <v>1597</v>
      </c>
      <c r="G1397" s="11"/>
      <c r="H1397" s="11"/>
      <c r="I1397" s="11"/>
      <c r="J1397" s="375">
        <v>288.49</v>
      </c>
      <c r="K1397" s="11"/>
      <c r="M1397" s="11">
        <v>2</v>
      </c>
      <c r="N1397" s="70"/>
      <c r="P1397" s="190">
        <f t="shared" si="80"/>
        <v>144.245</v>
      </c>
      <c r="Q1397" s="11"/>
      <c r="R1397" s="11"/>
      <c r="S1397" s="11"/>
      <c r="T1397" s="376">
        <f t="shared" si="81"/>
        <v>798.5</v>
      </c>
      <c r="U1397" s="11"/>
      <c r="V1397" s="11"/>
      <c r="W1397" s="11"/>
      <c r="Y1397" s="185">
        <v>288.49</v>
      </c>
      <c r="Z1397" s="185">
        <f t="shared" si="86"/>
        <v>439.6</v>
      </c>
      <c r="AA1397" s="377"/>
      <c r="AB1397" s="185">
        <f t="shared" si="87"/>
        <v>261.52</v>
      </c>
      <c r="AC1397" s="185">
        <v>322.83</v>
      </c>
      <c r="AD1397" s="185"/>
      <c r="AE1397" s="4"/>
      <c r="AF1397" s="4"/>
    </row>
    <row r="1398" spans="1:32">
      <c r="A1398" s="56"/>
      <c r="B1398" s="11"/>
      <c r="C1398" s="11" t="s">
        <v>708</v>
      </c>
      <c r="D1398" s="11"/>
      <c r="E1398" s="11" t="s">
        <v>127</v>
      </c>
      <c r="F1398" s="11">
        <v>-288</v>
      </c>
      <c r="G1398" s="11"/>
      <c r="H1398" s="11"/>
      <c r="I1398" s="11"/>
      <c r="J1398" s="375">
        <v>-57.449999999999989</v>
      </c>
      <c r="K1398" s="11"/>
      <c r="M1398" s="11">
        <v>2</v>
      </c>
      <c r="N1398" s="70"/>
      <c r="P1398" s="190">
        <f t="shared" si="80"/>
        <v>-28.724999999999994</v>
      </c>
      <c r="Q1398" s="11"/>
      <c r="R1398" s="11"/>
      <c r="S1398" s="11"/>
      <c r="T1398" s="376">
        <f t="shared" si="81"/>
        <v>-144</v>
      </c>
      <c r="U1398" s="11"/>
      <c r="V1398" s="11"/>
      <c r="W1398" s="11"/>
      <c r="Y1398" s="185">
        <v>-57.449999999999989</v>
      </c>
      <c r="Z1398" s="185">
        <f t="shared" si="86"/>
        <v>-87.54</v>
      </c>
      <c r="AA1398" s="377"/>
      <c r="AB1398" s="185">
        <f t="shared" si="87"/>
        <v>-52.08</v>
      </c>
      <c r="AC1398" s="185">
        <v>-64.290000000000006</v>
      </c>
      <c r="AD1398" s="185"/>
      <c r="AE1398" s="4"/>
      <c r="AF1398" s="4"/>
    </row>
    <row r="1399" spans="1:32">
      <c r="A1399" s="56"/>
      <c r="B1399" s="11"/>
      <c r="C1399" s="11" t="s">
        <v>1413</v>
      </c>
      <c r="D1399" s="11"/>
      <c r="E1399" s="11" t="s">
        <v>437</v>
      </c>
      <c r="F1399" s="11">
        <v>6405</v>
      </c>
      <c r="G1399" s="11"/>
      <c r="H1399" s="11"/>
      <c r="I1399" s="11"/>
      <c r="J1399" s="375">
        <v>1161.8000000000002</v>
      </c>
      <c r="K1399" s="11"/>
      <c r="M1399" s="11">
        <v>4</v>
      </c>
      <c r="N1399" s="70"/>
      <c r="P1399" s="190">
        <f t="shared" si="80"/>
        <v>290.45000000000005</v>
      </c>
      <c r="Q1399" s="11"/>
      <c r="R1399" s="11"/>
      <c r="S1399" s="11"/>
      <c r="T1399" s="376">
        <f t="shared" si="81"/>
        <v>1601.25</v>
      </c>
      <c r="U1399" s="11"/>
      <c r="V1399" s="11"/>
      <c r="W1399" s="11"/>
      <c r="Y1399" s="185">
        <v>1161.8000000000002</v>
      </c>
      <c r="Z1399" s="185">
        <f t="shared" si="86"/>
        <v>1770.36</v>
      </c>
      <c r="AA1399" s="377"/>
      <c r="AB1399" s="185">
        <f t="shared" si="87"/>
        <v>1053.17</v>
      </c>
      <c r="AC1399" s="185">
        <v>1300.1099999999999</v>
      </c>
      <c r="AD1399" s="185"/>
      <c r="AE1399" s="4"/>
      <c r="AF1399" s="4"/>
    </row>
    <row r="1400" spans="1:32">
      <c r="A1400" s="56"/>
      <c r="B1400" s="11"/>
      <c r="C1400" s="11" t="s">
        <v>523</v>
      </c>
      <c r="D1400" s="11"/>
      <c r="E1400" s="11" t="s">
        <v>382</v>
      </c>
      <c r="F1400" s="11">
        <v>11207</v>
      </c>
      <c r="G1400" s="11"/>
      <c r="H1400" s="11"/>
      <c r="I1400" s="11"/>
      <c r="J1400" s="375">
        <v>1773.0500000000002</v>
      </c>
      <c r="K1400" s="11"/>
      <c r="M1400" s="11">
        <v>21</v>
      </c>
      <c r="N1400" s="70"/>
      <c r="P1400" s="190">
        <f t="shared" si="80"/>
        <v>84.430952380952391</v>
      </c>
      <c r="Q1400" s="11"/>
      <c r="R1400" s="11"/>
      <c r="S1400" s="11"/>
      <c r="T1400" s="376">
        <f t="shared" si="81"/>
        <v>533.66666666666663</v>
      </c>
      <c r="U1400" s="11"/>
      <c r="V1400" s="11"/>
      <c r="W1400" s="11"/>
      <c r="Y1400" s="185">
        <v>1773.0500000000002</v>
      </c>
      <c r="Z1400" s="185">
        <f t="shared" si="86"/>
        <v>2701.79</v>
      </c>
      <c r="AA1400" s="377"/>
      <c r="AB1400" s="185">
        <f t="shared" si="87"/>
        <v>1607.27</v>
      </c>
      <c r="AC1400" s="185">
        <v>1984.13</v>
      </c>
      <c r="AD1400" s="185"/>
      <c r="AE1400" s="4"/>
      <c r="AF1400" s="4"/>
    </row>
    <row r="1401" spans="1:32">
      <c r="A1401" s="56"/>
      <c r="B1401" s="11"/>
      <c r="C1401" s="11" t="s">
        <v>663</v>
      </c>
      <c r="D1401" s="11"/>
      <c r="E1401" s="11" t="s">
        <v>178</v>
      </c>
      <c r="F1401" s="11">
        <v>317</v>
      </c>
      <c r="G1401" s="11"/>
      <c r="H1401" s="11"/>
      <c r="I1401" s="11"/>
      <c r="J1401" s="375">
        <v>30</v>
      </c>
      <c r="K1401" s="11"/>
      <c r="M1401" s="11">
        <v>1</v>
      </c>
      <c r="N1401" s="70"/>
      <c r="P1401" s="190">
        <f t="shared" si="80"/>
        <v>30</v>
      </c>
      <c r="Q1401" s="11"/>
      <c r="R1401" s="11"/>
      <c r="S1401" s="11"/>
      <c r="T1401" s="376">
        <f t="shared" si="81"/>
        <v>317</v>
      </c>
      <c r="U1401" s="11"/>
      <c r="V1401" s="11"/>
      <c r="W1401" s="11"/>
      <c r="Y1401" s="185">
        <v>30</v>
      </c>
      <c r="Z1401" s="185">
        <f t="shared" si="86"/>
        <v>45.71</v>
      </c>
      <c r="AA1401" s="377"/>
      <c r="AB1401" s="185">
        <f t="shared" si="87"/>
        <v>27.2</v>
      </c>
      <c r="AC1401" s="185">
        <v>33.57</v>
      </c>
      <c r="AD1401" s="185"/>
      <c r="AE1401" s="4"/>
      <c r="AF1401" s="4"/>
    </row>
    <row r="1402" spans="1:32">
      <c r="A1402" s="56"/>
      <c r="B1402" s="11"/>
      <c r="C1402" s="11" t="s">
        <v>663</v>
      </c>
      <c r="D1402" s="11"/>
      <c r="E1402" s="11" t="s">
        <v>195</v>
      </c>
      <c r="F1402" s="11">
        <v>1175658</v>
      </c>
      <c r="G1402" s="11"/>
      <c r="H1402" s="11"/>
      <c r="I1402" s="11"/>
      <c r="J1402" s="375">
        <v>199943.00000000058</v>
      </c>
      <c r="K1402" s="11"/>
      <c r="M1402" s="11">
        <v>2360</v>
      </c>
      <c r="N1402" s="70"/>
      <c r="P1402" s="190">
        <f t="shared" si="80"/>
        <v>84.721610169491768</v>
      </c>
      <c r="Q1402" s="11"/>
      <c r="R1402" s="11"/>
      <c r="S1402" s="11"/>
      <c r="T1402" s="376">
        <f t="shared" si="81"/>
        <v>498.16016949152544</v>
      </c>
      <c r="U1402" s="11"/>
      <c r="V1402" s="11"/>
      <c r="W1402" s="11"/>
      <c r="Y1402" s="185">
        <v>199943.00000000058</v>
      </c>
      <c r="Z1402" s="185">
        <f t="shared" si="86"/>
        <v>304674.59000000003</v>
      </c>
      <c r="AA1402" s="377"/>
      <c r="AB1402" s="185">
        <f t="shared" si="87"/>
        <v>181248.41</v>
      </c>
      <c r="AC1402" s="185">
        <v>223745.98</v>
      </c>
      <c r="AD1402" s="185"/>
      <c r="AE1402" s="4"/>
      <c r="AF1402" s="4"/>
    </row>
    <row r="1403" spans="1:32">
      <c r="A1403" s="56"/>
      <c r="B1403" s="11"/>
      <c r="C1403" s="11" t="s">
        <v>663</v>
      </c>
      <c r="D1403" s="11"/>
      <c r="E1403" s="11" t="s">
        <v>111</v>
      </c>
      <c r="F1403" s="11">
        <v>179</v>
      </c>
      <c r="G1403" s="11"/>
      <c r="H1403" s="11"/>
      <c r="I1403" s="11"/>
      <c r="J1403" s="375">
        <v>35.409999999999997</v>
      </c>
      <c r="K1403" s="11"/>
      <c r="M1403" s="11">
        <v>1</v>
      </c>
      <c r="N1403" s="70"/>
      <c r="P1403" s="190">
        <f t="shared" si="80"/>
        <v>35.409999999999997</v>
      </c>
      <c r="Q1403" s="11"/>
      <c r="R1403" s="11"/>
      <c r="S1403" s="11"/>
      <c r="T1403" s="376">
        <f t="shared" si="81"/>
        <v>179</v>
      </c>
      <c r="U1403" s="11"/>
      <c r="V1403" s="11"/>
      <c r="W1403" s="11"/>
      <c r="Y1403" s="185">
        <v>35.409999999999997</v>
      </c>
      <c r="Z1403" s="185">
        <f t="shared" si="86"/>
        <v>53.96</v>
      </c>
      <c r="AA1403" s="377"/>
      <c r="AB1403" s="185">
        <f t="shared" si="87"/>
        <v>32.1</v>
      </c>
      <c r="AC1403" s="185">
        <v>39.630000000000003</v>
      </c>
      <c r="AD1403" s="185"/>
      <c r="AE1403" s="4"/>
      <c r="AF1403" s="4"/>
    </row>
    <row r="1404" spans="1:32">
      <c r="A1404" s="56"/>
      <c r="B1404" s="11"/>
      <c r="C1404" s="11" t="s">
        <v>663</v>
      </c>
      <c r="D1404" s="11"/>
      <c r="E1404" s="11" t="s">
        <v>373</v>
      </c>
      <c r="F1404" s="11"/>
      <c r="G1404" s="11"/>
      <c r="H1404" s="11"/>
      <c r="I1404" s="11"/>
      <c r="J1404" s="375">
        <v>5.05</v>
      </c>
      <c r="K1404" s="11"/>
      <c r="M1404" s="11">
        <v>1</v>
      </c>
      <c r="N1404" s="70"/>
      <c r="P1404" s="190">
        <f t="shared" si="80"/>
        <v>5.05</v>
      </c>
      <c r="Q1404" s="11"/>
      <c r="R1404" s="11"/>
      <c r="S1404" s="11"/>
      <c r="T1404" s="376">
        <f t="shared" si="81"/>
        <v>0</v>
      </c>
      <c r="U1404" s="11"/>
      <c r="V1404" s="11"/>
      <c r="W1404" s="11"/>
      <c r="Y1404" s="185">
        <v>5.05</v>
      </c>
      <c r="Z1404" s="185">
        <f t="shared" si="86"/>
        <v>7.7</v>
      </c>
      <c r="AA1404" s="377"/>
      <c r="AB1404" s="185">
        <f t="shared" si="87"/>
        <v>4.58</v>
      </c>
      <c r="AC1404" s="185">
        <v>5.65</v>
      </c>
      <c r="AD1404" s="185"/>
      <c r="AE1404" s="4"/>
      <c r="AF1404" s="4"/>
    </row>
    <row r="1405" spans="1:32">
      <c r="A1405" s="56"/>
      <c r="B1405" s="11"/>
      <c r="C1405" s="11" t="s">
        <v>664</v>
      </c>
      <c r="D1405" s="11"/>
      <c r="E1405" s="11" t="s">
        <v>102</v>
      </c>
      <c r="F1405" s="11">
        <v>629</v>
      </c>
      <c r="G1405" s="11"/>
      <c r="H1405" s="11"/>
      <c r="I1405" s="11"/>
      <c r="J1405" s="375">
        <v>117.72</v>
      </c>
      <c r="K1405" s="11"/>
      <c r="M1405" s="11">
        <v>2</v>
      </c>
      <c r="N1405" s="70"/>
      <c r="P1405" s="190">
        <f t="shared" si="80"/>
        <v>58.86</v>
      </c>
      <c r="Q1405" s="11"/>
      <c r="R1405" s="11"/>
      <c r="S1405" s="11"/>
      <c r="T1405" s="376">
        <f t="shared" si="81"/>
        <v>314.5</v>
      </c>
      <c r="U1405" s="11"/>
      <c r="V1405" s="11"/>
      <c r="W1405" s="11"/>
      <c r="Y1405" s="185">
        <v>117.72</v>
      </c>
      <c r="Z1405" s="185">
        <f t="shared" si="86"/>
        <v>179.38</v>
      </c>
      <c r="AA1405" s="377"/>
      <c r="AB1405" s="185">
        <f t="shared" si="87"/>
        <v>106.71</v>
      </c>
      <c r="AC1405" s="185">
        <v>131.72999999999999</v>
      </c>
      <c r="AD1405" s="185"/>
      <c r="AE1405" s="4"/>
      <c r="AF1405" s="4"/>
    </row>
    <row r="1406" spans="1:32">
      <c r="A1406" s="56"/>
      <c r="B1406" s="11"/>
      <c r="C1406" s="11" t="s">
        <v>664</v>
      </c>
      <c r="D1406" s="11"/>
      <c r="E1406" s="11" t="s">
        <v>111</v>
      </c>
      <c r="F1406" s="11">
        <v>3366941</v>
      </c>
      <c r="G1406" s="11"/>
      <c r="H1406" s="11"/>
      <c r="I1406" s="11"/>
      <c r="J1406" s="375">
        <v>578188.37999999872</v>
      </c>
      <c r="K1406" s="11"/>
      <c r="M1406" s="11">
        <v>5962</v>
      </c>
      <c r="N1406" s="70"/>
      <c r="P1406" s="190">
        <f t="shared" si="80"/>
        <v>96.978929889298684</v>
      </c>
      <c r="Q1406" s="11"/>
      <c r="R1406" s="11"/>
      <c r="S1406" s="11"/>
      <c r="T1406" s="376">
        <f t="shared" si="81"/>
        <v>564.73347869842337</v>
      </c>
      <c r="U1406" s="11"/>
      <c r="V1406" s="11"/>
      <c r="W1406" s="11"/>
      <c r="Y1406" s="185">
        <v>578188.37999999872</v>
      </c>
      <c r="Z1406" s="185">
        <f t="shared" si="86"/>
        <v>881047.65</v>
      </c>
      <c r="AA1406" s="377"/>
      <c r="AB1406" s="185">
        <f t="shared" si="87"/>
        <v>524128.01</v>
      </c>
      <c r="AC1406" s="185">
        <v>647021.04</v>
      </c>
      <c r="AD1406" s="185"/>
      <c r="AE1406" s="4"/>
      <c r="AF1406" s="4"/>
    </row>
    <row r="1407" spans="1:32">
      <c r="A1407" s="56"/>
      <c r="B1407" s="11"/>
      <c r="C1407" s="11" t="s">
        <v>664</v>
      </c>
      <c r="D1407" s="11"/>
      <c r="E1407" s="11" t="s">
        <v>123</v>
      </c>
      <c r="F1407" s="11">
        <v>470</v>
      </c>
      <c r="G1407" s="11"/>
      <c r="H1407" s="11"/>
      <c r="I1407" s="11"/>
      <c r="J1407" s="375">
        <v>84.48</v>
      </c>
      <c r="K1407" s="11"/>
      <c r="M1407" s="11">
        <v>1</v>
      </c>
      <c r="N1407" s="70"/>
      <c r="P1407" s="190">
        <f t="shared" si="80"/>
        <v>84.48</v>
      </c>
      <c r="Q1407" s="11"/>
      <c r="R1407" s="11"/>
      <c r="S1407" s="11"/>
      <c r="T1407" s="376">
        <f t="shared" si="81"/>
        <v>470</v>
      </c>
      <c r="U1407" s="11"/>
      <c r="V1407" s="11"/>
      <c r="W1407" s="11"/>
      <c r="Y1407" s="185">
        <v>84.48</v>
      </c>
      <c r="Z1407" s="185">
        <f t="shared" si="86"/>
        <v>128.72999999999999</v>
      </c>
      <c r="AA1407" s="377"/>
      <c r="AB1407" s="185">
        <f t="shared" si="87"/>
        <v>76.58</v>
      </c>
      <c r="AC1407" s="185">
        <v>94.54</v>
      </c>
      <c r="AD1407" s="185"/>
      <c r="AE1407" s="4"/>
      <c r="AF1407" s="4"/>
    </row>
    <row r="1408" spans="1:32">
      <c r="A1408" s="56"/>
      <c r="B1408" s="11"/>
      <c r="C1408" s="11" t="s">
        <v>205</v>
      </c>
      <c r="D1408" s="11"/>
      <c r="E1408" s="11" t="s">
        <v>125</v>
      </c>
      <c r="F1408" s="11">
        <v>97785</v>
      </c>
      <c r="G1408" s="11"/>
      <c r="H1408" s="11"/>
      <c r="I1408" s="11"/>
      <c r="J1408" s="375">
        <v>16493.079999999991</v>
      </c>
      <c r="K1408" s="11"/>
      <c r="M1408" s="11">
        <v>159</v>
      </c>
      <c r="N1408" s="70"/>
      <c r="P1408" s="190">
        <f t="shared" si="80"/>
        <v>103.73006289308171</v>
      </c>
      <c r="Q1408" s="11"/>
      <c r="R1408" s="11"/>
      <c r="S1408" s="11"/>
      <c r="T1408" s="376">
        <f t="shared" si="81"/>
        <v>615</v>
      </c>
      <c r="U1408" s="11"/>
      <c r="V1408" s="11"/>
      <c r="W1408" s="11"/>
      <c r="Y1408" s="185">
        <v>16493.079999999991</v>
      </c>
      <c r="Z1408" s="185">
        <f t="shared" si="86"/>
        <v>25132.28</v>
      </c>
      <c r="AA1408" s="377"/>
      <c r="AB1408" s="185">
        <f t="shared" si="87"/>
        <v>14950.98</v>
      </c>
      <c r="AC1408" s="185">
        <v>18456.560000000001</v>
      </c>
      <c r="AD1408" s="185"/>
      <c r="AE1408" s="4"/>
      <c r="AF1408" s="4"/>
    </row>
    <row r="1409" spans="1:32">
      <c r="A1409" s="56"/>
      <c r="B1409" s="11"/>
      <c r="C1409" s="11" t="s">
        <v>522</v>
      </c>
      <c r="D1409" s="11"/>
      <c r="E1409" s="11" t="s">
        <v>107</v>
      </c>
      <c r="F1409" s="11"/>
      <c r="G1409" s="11"/>
      <c r="H1409" s="11"/>
      <c r="I1409" s="11"/>
      <c r="J1409" s="375">
        <v>2.34</v>
      </c>
      <c r="K1409" s="11"/>
      <c r="M1409" s="11">
        <v>1</v>
      </c>
      <c r="N1409" s="70"/>
      <c r="P1409" s="190">
        <f t="shared" si="80"/>
        <v>2.34</v>
      </c>
      <c r="Q1409" s="11"/>
      <c r="R1409" s="11"/>
      <c r="S1409" s="11"/>
      <c r="T1409" s="376">
        <f t="shared" si="81"/>
        <v>0</v>
      </c>
      <c r="U1409" s="11"/>
      <c r="V1409" s="11"/>
      <c r="W1409" s="11"/>
      <c r="Y1409" s="185">
        <v>2.34</v>
      </c>
      <c r="Z1409" s="185">
        <f t="shared" si="86"/>
        <v>3.57</v>
      </c>
      <c r="AA1409" s="377"/>
      <c r="AB1409" s="185">
        <f t="shared" si="87"/>
        <v>2.12</v>
      </c>
      <c r="AC1409" s="185">
        <v>2.62</v>
      </c>
      <c r="AD1409" s="185"/>
      <c r="AE1409" s="4"/>
      <c r="AF1409" s="4"/>
    </row>
    <row r="1410" spans="1:32">
      <c r="A1410" s="56"/>
      <c r="B1410" s="11"/>
      <c r="C1410" s="11" t="s">
        <v>206</v>
      </c>
      <c r="D1410" s="11"/>
      <c r="E1410" s="11" t="s">
        <v>98</v>
      </c>
      <c r="F1410" s="11">
        <v>256803</v>
      </c>
      <c r="G1410" s="11"/>
      <c r="H1410" s="11"/>
      <c r="I1410" s="11"/>
      <c r="J1410" s="375">
        <v>44089.1</v>
      </c>
      <c r="K1410" s="11"/>
      <c r="M1410" s="11">
        <v>466</v>
      </c>
      <c r="N1410" s="70"/>
      <c r="P1410" s="190">
        <f t="shared" si="80"/>
        <v>94.611802575107291</v>
      </c>
      <c r="Q1410" s="11"/>
      <c r="R1410" s="11"/>
      <c r="S1410" s="11"/>
      <c r="T1410" s="376">
        <f t="shared" si="81"/>
        <v>551.07939914163092</v>
      </c>
      <c r="U1410" s="11"/>
      <c r="V1410" s="11"/>
      <c r="W1410" s="11"/>
      <c r="Y1410" s="185">
        <v>44089.1</v>
      </c>
      <c r="Z1410" s="185">
        <f t="shared" si="86"/>
        <v>67183.289999999994</v>
      </c>
      <c r="AA1410" s="377"/>
      <c r="AB1410" s="185">
        <f t="shared" si="87"/>
        <v>39966.79</v>
      </c>
      <c r="AC1410" s="185">
        <v>49337.86</v>
      </c>
      <c r="AD1410" s="185"/>
      <c r="AE1410" s="4"/>
      <c r="AF1410" s="4"/>
    </row>
    <row r="1411" spans="1:32">
      <c r="A1411" s="56"/>
      <c r="B1411" s="11"/>
      <c r="C1411" s="11" t="s">
        <v>207</v>
      </c>
      <c r="D1411" s="11"/>
      <c r="E1411" s="11" t="s">
        <v>163</v>
      </c>
      <c r="F1411" s="11">
        <v>1971414</v>
      </c>
      <c r="G1411" s="11"/>
      <c r="H1411" s="11"/>
      <c r="I1411" s="11"/>
      <c r="J1411" s="375">
        <v>331329.85000000102</v>
      </c>
      <c r="K1411" s="11"/>
      <c r="M1411" s="11">
        <v>2818</v>
      </c>
      <c r="N1411" s="70"/>
      <c r="P1411" s="190">
        <f t="shared" si="80"/>
        <v>117.57624201561427</v>
      </c>
      <c r="Q1411" s="11"/>
      <c r="R1411" s="11"/>
      <c r="S1411" s="11"/>
      <c r="T1411" s="376">
        <f t="shared" si="81"/>
        <v>699.57913413768631</v>
      </c>
      <c r="U1411" s="11"/>
      <c r="V1411" s="11"/>
      <c r="W1411" s="11"/>
      <c r="Y1411" s="185">
        <v>331329.85000000102</v>
      </c>
      <c r="Z1411" s="185">
        <f t="shared" si="86"/>
        <v>504882.83</v>
      </c>
      <c r="AA1411" s="377"/>
      <c r="AB1411" s="185">
        <f t="shared" si="87"/>
        <v>300350.65000000002</v>
      </c>
      <c r="AC1411" s="185">
        <v>370774.29</v>
      </c>
      <c r="AD1411" s="185"/>
      <c r="AE1411" s="4"/>
      <c r="AF1411" s="4"/>
    </row>
    <row r="1412" spans="1:32">
      <c r="A1412" s="56"/>
      <c r="B1412" s="11"/>
      <c r="C1412" s="11" t="s">
        <v>1414</v>
      </c>
      <c r="D1412" s="11"/>
      <c r="E1412" s="11" t="s">
        <v>98</v>
      </c>
      <c r="F1412" s="11"/>
      <c r="G1412" s="11"/>
      <c r="H1412" s="11"/>
      <c r="I1412" s="11"/>
      <c r="J1412" s="375">
        <v>-150.58000000000001</v>
      </c>
      <c r="K1412" s="11"/>
      <c r="M1412" s="11">
        <v>2</v>
      </c>
      <c r="N1412" s="70"/>
      <c r="P1412" s="190">
        <f t="shared" si="80"/>
        <v>-75.290000000000006</v>
      </c>
      <c r="Q1412" s="11"/>
      <c r="R1412" s="11"/>
      <c r="S1412" s="11"/>
      <c r="T1412" s="376">
        <f t="shared" si="81"/>
        <v>0</v>
      </c>
      <c r="U1412" s="11"/>
      <c r="V1412" s="11"/>
      <c r="W1412" s="11"/>
      <c r="Y1412" s="185">
        <v>-150.58000000000001</v>
      </c>
      <c r="Z1412" s="185">
        <f t="shared" si="86"/>
        <v>-229.45</v>
      </c>
      <c r="AA1412" s="377"/>
      <c r="AB1412" s="185">
        <f t="shared" si="87"/>
        <v>-136.5</v>
      </c>
      <c r="AC1412" s="185">
        <v>-168.51</v>
      </c>
      <c r="AD1412" s="185"/>
      <c r="AE1412" s="4"/>
      <c r="AF1412" s="4"/>
    </row>
    <row r="1413" spans="1:32">
      <c r="A1413" s="56"/>
      <c r="B1413" s="11"/>
      <c r="C1413" s="11" t="s">
        <v>524</v>
      </c>
      <c r="D1413" s="11"/>
      <c r="E1413" s="11" t="s">
        <v>297</v>
      </c>
      <c r="F1413" s="11">
        <v>8084</v>
      </c>
      <c r="G1413" s="11"/>
      <c r="H1413" s="11"/>
      <c r="I1413" s="11"/>
      <c r="J1413" s="375">
        <v>1453.9</v>
      </c>
      <c r="K1413" s="11"/>
      <c r="M1413" s="11">
        <v>10</v>
      </c>
      <c r="N1413" s="70"/>
      <c r="P1413" s="190">
        <f t="shared" si="80"/>
        <v>145.39000000000001</v>
      </c>
      <c r="Q1413" s="11"/>
      <c r="R1413" s="11"/>
      <c r="S1413" s="11"/>
      <c r="T1413" s="376">
        <f t="shared" si="81"/>
        <v>808.4</v>
      </c>
      <c r="U1413" s="11"/>
      <c r="V1413" s="11"/>
      <c r="W1413" s="11"/>
      <c r="Y1413" s="185">
        <v>1453.9</v>
      </c>
      <c r="Z1413" s="185">
        <f t="shared" si="86"/>
        <v>2215.46</v>
      </c>
      <c r="AA1413" s="377"/>
      <c r="AB1413" s="185">
        <f t="shared" si="87"/>
        <v>1317.96</v>
      </c>
      <c r="AC1413" s="185">
        <v>1626.99</v>
      </c>
      <c r="AD1413" s="185"/>
      <c r="AE1413" s="4"/>
      <c r="AF1413" s="4"/>
    </row>
    <row r="1414" spans="1:32">
      <c r="A1414" s="56"/>
      <c r="B1414" s="11"/>
      <c r="C1414" s="11" t="s">
        <v>208</v>
      </c>
      <c r="D1414" s="11"/>
      <c r="E1414" s="11" t="s">
        <v>209</v>
      </c>
      <c r="F1414" s="11">
        <v>413035</v>
      </c>
      <c r="G1414" s="11"/>
      <c r="H1414" s="11"/>
      <c r="I1414" s="11"/>
      <c r="J1414" s="375">
        <v>71523.930000000022</v>
      </c>
      <c r="K1414" s="11"/>
      <c r="M1414" s="11">
        <v>655</v>
      </c>
      <c r="N1414" s="70"/>
      <c r="P1414" s="190">
        <f t="shared" si="80"/>
        <v>109.19683969465652</v>
      </c>
      <c r="Q1414" s="11"/>
      <c r="R1414" s="11"/>
      <c r="S1414" s="11"/>
      <c r="T1414" s="376">
        <f t="shared" si="81"/>
        <v>630.58778625954199</v>
      </c>
      <c r="U1414" s="11"/>
      <c r="V1414" s="11"/>
      <c r="W1414" s="11"/>
      <c r="Y1414" s="185">
        <v>71523.930000000022</v>
      </c>
      <c r="Z1414" s="185">
        <f t="shared" si="86"/>
        <v>108988.68</v>
      </c>
      <c r="AA1414" s="377"/>
      <c r="AB1414" s="185">
        <f t="shared" si="87"/>
        <v>64836.47</v>
      </c>
      <c r="AC1414" s="185">
        <v>80038.77</v>
      </c>
      <c r="AD1414" s="185"/>
      <c r="AE1414" s="4"/>
      <c r="AF1414" s="4"/>
    </row>
    <row r="1415" spans="1:32">
      <c r="A1415" s="56"/>
      <c r="B1415" s="11"/>
      <c r="C1415" s="11" t="s">
        <v>473</v>
      </c>
      <c r="D1415" s="11"/>
      <c r="E1415" s="11" t="s">
        <v>1415</v>
      </c>
      <c r="F1415" s="11">
        <v>663</v>
      </c>
      <c r="G1415" s="11"/>
      <c r="H1415" s="11"/>
      <c r="I1415" s="11"/>
      <c r="J1415" s="375">
        <v>119.05</v>
      </c>
      <c r="K1415" s="11"/>
      <c r="M1415" s="11">
        <v>1</v>
      </c>
      <c r="N1415" s="70"/>
      <c r="P1415" s="190">
        <f t="shared" si="80"/>
        <v>119.05</v>
      </c>
      <c r="Q1415" s="11"/>
      <c r="R1415" s="11"/>
      <c r="S1415" s="11"/>
      <c r="T1415" s="376">
        <f t="shared" si="81"/>
        <v>663</v>
      </c>
      <c r="U1415" s="11"/>
      <c r="V1415" s="11"/>
      <c r="W1415" s="11"/>
      <c r="Y1415" s="185">
        <v>119.05</v>
      </c>
      <c r="Z1415" s="185">
        <f t="shared" si="86"/>
        <v>181.41</v>
      </c>
      <c r="AA1415" s="377"/>
      <c r="AB1415" s="185">
        <f t="shared" si="87"/>
        <v>107.92</v>
      </c>
      <c r="AC1415" s="185">
        <v>133.22</v>
      </c>
      <c r="AD1415" s="185"/>
      <c r="AE1415" s="4"/>
      <c r="AF1415" s="4"/>
    </row>
    <row r="1416" spans="1:32">
      <c r="A1416" s="56"/>
      <c r="B1416" s="11"/>
      <c r="C1416" s="11" t="s">
        <v>473</v>
      </c>
      <c r="D1416" s="11"/>
      <c r="E1416" s="11" t="s">
        <v>474</v>
      </c>
      <c r="F1416" s="11">
        <v>1923</v>
      </c>
      <c r="G1416" s="11"/>
      <c r="H1416" s="11"/>
      <c r="I1416" s="11"/>
      <c r="J1416" s="375">
        <v>297.13</v>
      </c>
      <c r="K1416" s="11"/>
      <c r="M1416" s="11">
        <v>4</v>
      </c>
      <c r="N1416" s="70"/>
      <c r="P1416" s="190">
        <f t="shared" si="80"/>
        <v>74.282499999999999</v>
      </c>
      <c r="Q1416" s="11"/>
      <c r="R1416" s="11"/>
      <c r="S1416" s="11"/>
      <c r="T1416" s="376">
        <f t="shared" si="81"/>
        <v>480.75</v>
      </c>
      <c r="U1416" s="11"/>
      <c r="V1416" s="11"/>
      <c r="W1416" s="11"/>
      <c r="Y1416" s="185">
        <v>297.13</v>
      </c>
      <c r="Z1416" s="185">
        <f t="shared" si="86"/>
        <v>452.77</v>
      </c>
      <c r="AA1416" s="377"/>
      <c r="AB1416" s="185">
        <f t="shared" si="87"/>
        <v>269.35000000000002</v>
      </c>
      <c r="AC1416" s="185">
        <v>332.5</v>
      </c>
      <c r="AD1416" s="185"/>
      <c r="AE1416" s="4"/>
      <c r="AF1416" s="4"/>
    </row>
    <row r="1417" spans="1:32">
      <c r="A1417" s="56"/>
      <c r="B1417" s="11"/>
      <c r="C1417" s="11" t="s">
        <v>210</v>
      </c>
      <c r="D1417" s="11"/>
      <c r="E1417" s="11" t="s">
        <v>111</v>
      </c>
      <c r="F1417" s="11">
        <v>56249</v>
      </c>
      <c r="G1417" s="11"/>
      <c r="H1417" s="11"/>
      <c r="I1417" s="11"/>
      <c r="J1417" s="375">
        <v>9248.1200000000008</v>
      </c>
      <c r="K1417" s="11"/>
      <c r="M1417" s="11">
        <v>71</v>
      </c>
      <c r="N1417" s="70"/>
      <c r="P1417" s="190">
        <f t="shared" si="80"/>
        <v>130.25521126760563</v>
      </c>
      <c r="Q1417" s="11"/>
      <c r="R1417" s="11"/>
      <c r="S1417" s="11"/>
      <c r="T1417" s="376">
        <f t="shared" si="81"/>
        <v>792.23943661971828</v>
      </c>
      <c r="U1417" s="11"/>
      <c r="V1417" s="11"/>
      <c r="W1417" s="11"/>
      <c r="Y1417" s="185">
        <v>9248.1200000000008</v>
      </c>
      <c r="Z1417" s="185">
        <f t="shared" si="86"/>
        <v>14092.35</v>
      </c>
      <c r="AA1417" s="377"/>
      <c r="AB1417" s="185">
        <f t="shared" si="87"/>
        <v>8383.42</v>
      </c>
      <c r="AC1417" s="185">
        <v>10349.1</v>
      </c>
      <c r="AD1417" s="185"/>
      <c r="AE1417" s="4"/>
      <c r="AF1417" s="4"/>
    </row>
    <row r="1418" spans="1:32">
      <c r="A1418" s="56"/>
      <c r="B1418" s="11"/>
      <c r="C1418" s="11" t="s">
        <v>210</v>
      </c>
      <c r="D1418" s="11"/>
      <c r="E1418" s="11" t="s">
        <v>123</v>
      </c>
      <c r="F1418" s="11">
        <v>289645</v>
      </c>
      <c r="G1418" s="11"/>
      <c r="H1418" s="11"/>
      <c r="I1418" s="11"/>
      <c r="J1418" s="375">
        <v>48983.23000000004</v>
      </c>
      <c r="K1418" s="11"/>
      <c r="M1418" s="11">
        <v>394</v>
      </c>
      <c r="N1418" s="70"/>
      <c r="P1418" s="190">
        <f t="shared" si="80"/>
        <v>124.32291878172599</v>
      </c>
      <c r="Q1418" s="11"/>
      <c r="R1418" s="11"/>
      <c r="S1418" s="11"/>
      <c r="T1418" s="376">
        <f t="shared" si="81"/>
        <v>735.13959390862942</v>
      </c>
      <c r="U1418" s="11"/>
      <c r="V1418" s="11"/>
      <c r="W1418" s="11"/>
      <c r="Y1418" s="185">
        <v>48983.23000000004</v>
      </c>
      <c r="Z1418" s="185">
        <f t="shared" si="86"/>
        <v>74641</v>
      </c>
      <c r="AA1418" s="377"/>
      <c r="AB1418" s="185">
        <f t="shared" si="87"/>
        <v>44403.32</v>
      </c>
      <c r="AC1418" s="185">
        <v>54814.63</v>
      </c>
      <c r="AD1418" s="185"/>
      <c r="AE1418" s="4"/>
      <c r="AF1418" s="4"/>
    </row>
    <row r="1419" spans="1:32">
      <c r="A1419" s="56"/>
      <c r="B1419" s="11"/>
      <c r="C1419" s="11" t="s">
        <v>211</v>
      </c>
      <c r="D1419" s="11"/>
      <c r="E1419" s="11" t="s">
        <v>129</v>
      </c>
      <c r="F1419" s="11">
        <v>748</v>
      </c>
      <c r="G1419" s="11"/>
      <c r="H1419" s="11"/>
      <c r="I1419" s="11"/>
      <c r="J1419" s="375">
        <v>134.69</v>
      </c>
      <c r="K1419" s="11"/>
      <c r="M1419" s="11">
        <v>1</v>
      </c>
      <c r="N1419" s="70"/>
      <c r="P1419" s="190">
        <f t="shared" si="80"/>
        <v>134.69</v>
      </c>
      <c r="Q1419" s="11"/>
      <c r="R1419" s="11"/>
      <c r="S1419" s="11"/>
      <c r="T1419" s="376">
        <f t="shared" si="81"/>
        <v>748</v>
      </c>
      <c r="U1419" s="11"/>
      <c r="V1419" s="11"/>
      <c r="W1419" s="11"/>
      <c r="Y1419" s="185">
        <v>134.69</v>
      </c>
      <c r="Z1419" s="185">
        <f t="shared" si="86"/>
        <v>205.24</v>
      </c>
      <c r="AA1419" s="377"/>
      <c r="AB1419" s="185">
        <f t="shared" si="87"/>
        <v>122.1</v>
      </c>
      <c r="AC1419" s="185">
        <v>150.72</v>
      </c>
      <c r="AD1419" s="185"/>
      <c r="AE1419" s="4"/>
      <c r="AF1419" s="4"/>
    </row>
    <row r="1420" spans="1:32">
      <c r="A1420" s="56"/>
      <c r="B1420" s="11"/>
      <c r="C1420" s="11" t="s">
        <v>211</v>
      </c>
      <c r="D1420" s="11"/>
      <c r="E1420" s="11" t="s">
        <v>212</v>
      </c>
      <c r="F1420" s="11">
        <v>3723165</v>
      </c>
      <c r="G1420" s="11"/>
      <c r="H1420" s="11"/>
      <c r="I1420" s="11"/>
      <c r="J1420" s="375">
        <v>631955.0800000024</v>
      </c>
      <c r="K1420" s="11"/>
      <c r="M1420" s="11">
        <v>6184</v>
      </c>
      <c r="N1420" s="70"/>
      <c r="P1420" s="190">
        <f t="shared" si="80"/>
        <v>102.1919598965075</v>
      </c>
      <c r="Q1420" s="11"/>
      <c r="R1420" s="11"/>
      <c r="S1420" s="11"/>
      <c r="T1420" s="376">
        <f t="shared" si="81"/>
        <v>602.06419793014231</v>
      </c>
      <c r="U1420" s="11"/>
      <c r="V1420" s="11"/>
      <c r="W1420" s="11"/>
      <c r="Y1420" s="185">
        <v>631955.0800000024</v>
      </c>
      <c r="Z1420" s="185">
        <f t="shared" si="86"/>
        <v>962977.74</v>
      </c>
      <c r="AA1420" s="377"/>
      <c r="AB1420" s="185">
        <f t="shared" si="87"/>
        <v>572867.54</v>
      </c>
      <c r="AC1420" s="185">
        <v>707188.61</v>
      </c>
      <c r="AD1420" s="185"/>
      <c r="AE1420" s="4"/>
      <c r="AF1420" s="4"/>
    </row>
    <row r="1421" spans="1:32">
      <c r="A1421" s="56"/>
      <c r="B1421" s="11"/>
      <c r="C1421" s="11" t="s">
        <v>213</v>
      </c>
      <c r="D1421" s="11"/>
      <c r="E1421" s="11" t="s">
        <v>147</v>
      </c>
      <c r="F1421" s="11">
        <v>941465</v>
      </c>
      <c r="G1421" s="11"/>
      <c r="H1421" s="11"/>
      <c r="I1421" s="11"/>
      <c r="J1421" s="375">
        <v>162723.76999999981</v>
      </c>
      <c r="K1421" s="11"/>
      <c r="M1421" s="11">
        <v>1744</v>
      </c>
      <c r="N1421" s="70"/>
      <c r="P1421" s="190">
        <f t="shared" si="80"/>
        <v>93.304913990825582</v>
      </c>
      <c r="Q1421" s="11"/>
      <c r="R1421" s="11"/>
      <c r="S1421" s="11"/>
      <c r="T1421" s="376">
        <f t="shared" si="81"/>
        <v>539.83084862385317</v>
      </c>
      <c r="U1421" s="11"/>
      <c r="V1421" s="11"/>
      <c r="W1421" s="11"/>
      <c r="Y1421" s="185">
        <v>162723.76999999981</v>
      </c>
      <c r="Z1421" s="185">
        <f t="shared" si="86"/>
        <v>247959.66</v>
      </c>
      <c r="AA1421" s="377"/>
      <c r="AB1421" s="185">
        <f t="shared" si="87"/>
        <v>147509.16</v>
      </c>
      <c r="AC1421" s="185">
        <v>182095.85</v>
      </c>
      <c r="AD1421" s="185"/>
      <c r="AE1421" s="4"/>
      <c r="AF1421" s="4"/>
    </row>
    <row r="1422" spans="1:32">
      <c r="A1422" s="56"/>
      <c r="B1422" s="11"/>
      <c r="C1422" s="11" t="s">
        <v>213</v>
      </c>
      <c r="D1422" s="11"/>
      <c r="E1422" s="11" t="s">
        <v>1417</v>
      </c>
      <c r="F1422" s="11">
        <v>284</v>
      </c>
      <c r="G1422" s="11"/>
      <c r="H1422" s="11"/>
      <c r="I1422" s="11"/>
      <c r="J1422" s="375">
        <v>54.02</v>
      </c>
      <c r="K1422" s="11"/>
      <c r="M1422" s="11">
        <v>1</v>
      </c>
      <c r="N1422" s="70"/>
      <c r="P1422" s="190">
        <f t="shared" si="80"/>
        <v>54.02</v>
      </c>
      <c r="Q1422" s="11"/>
      <c r="R1422" s="11"/>
      <c r="S1422" s="11"/>
      <c r="T1422" s="376">
        <f t="shared" si="81"/>
        <v>284</v>
      </c>
      <c r="U1422" s="11"/>
      <c r="V1422" s="11"/>
      <c r="W1422" s="11"/>
      <c r="Y1422" s="185">
        <v>54.02</v>
      </c>
      <c r="Z1422" s="185">
        <f t="shared" si="86"/>
        <v>82.32</v>
      </c>
      <c r="AA1422" s="377"/>
      <c r="AB1422" s="185">
        <f t="shared" si="87"/>
        <v>48.97</v>
      </c>
      <c r="AC1422" s="185">
        <v>60.45</v>
      </c>
      <c r="AD1422" s="185"/>
      <c r="AE1422" s="4"/>
      <c r="AF1422" s="4"/>
    </row>
    <row r="1423" spans="1:32">
      <c r="A1423" s="56"/>
      <c r="B1423" s="11"/>
      <c r="C1423" s="11" t="s">
        <v>214</v>
      </c>
      <c r="D1423" s="11"/>
      <c r="E1423" s="11" t="s">
        <v>195</v>
      </c>
      <c r="F1423" s="11">
        <v>15</v>
      </c>
      <c r="G1423" s="11"/>
      <c r="H1423" s="11"/>
      <c r="I1423" s="11"/>
      <c r="J1423" s="375">
        <v>3.32</v>
      </c>
      <c r="K1423" s="11"/>
      <c r="M1423" s="11">
        <v>1</v>
      </c>
      <c r="N1423" s="70"/>
      <c r="P1423" s="190">
        <f t="shared" si="80"/>
        <v>3.32</v>
      </c>
      <c r="Q1423" s="11"/>
      <c r="R1423" s="11"/>
      <c r="S1423" s="11"/>
      <c r="T1423" s="376">
        <f t="shared" si="81"/>
        <v>15</v>
      </c>
      <c r="U1423" s="11"/>
      <c r="V1423" s="11"/>
      <c r="W1423" s="11"/>
      <c r="Y1423" s="185">
        <v>3.32</v>
      </c>
      <c r="Z1423" s="185">
        <f t="shared" si="86"/>
        <v>5.0599999999999996</v>
      </c>
      <c r="AA1423" s="377"/>
      <c r="AB1423" s="185">
        <f t="shared" si="87"/>
        <v>3.01</v>
      </c>
      <c r="AC1423" s="185">
        <v>3.72</v>
      </c>
      <c r="AD1423" s="185"/>
      <c r="AE1423" s="4"/>
      <c r="AF1423" s="4"/>
    </row>
    <row r="1424" spans="1:32">
      <c r="A1424" s="56"/>
      <c r="B1424" s="11"/>
      <c r="C1424" s="11" t="s">
        <v>214</v>
      </c>
      <c r="D1424" s="11"/>
      <c r="E1424" s="11" t="s">
        <v>215</v>
      </c>
      <c r="F1424" s="11">
        <v>513777</v>
      </c>
      <c r="G1424" s="11"/>
      <c r="H1424" s="11"/>
      <c r="I1424" s="11"/>
      <c r="J1424" s="375">
        <v>88317.909999999989</v>
      </c>
      <c r="K1424" s="11"/>
      <c r="M1424" s="11">
        <v>713</v>
      </c>
      <c r="N1424" s="70"/>
      <c r="P1424" s="190">
        <f t="shared" si="80"/>
        <v>123.86803646563813</v>
      </c>
      <c r="Q1424" s="11"/>
      <c r="R1424" s="11"/>
      <c r="S1424" s="11"/>
      <c r="T1424" s="376">
        <f t="shared" si="81"/>
        <v>720.58485273492283</v>
      </c>
      <c r="U1424" s="11"/>
      <c r="V1424" s="11"/>
      <c r="W1424" s="11"/>
      <c r="Y1424" s="185">
        <v>88317.909999999989</v>
      </c>
      <c r="Z1424" s="185">
        <f t="shared" si="86"/>
        <v>134579.47</v>
      </c>
      <c r="AA1424" s="377"/>
      <c r="AB1424" s="185">
        <f t="shared" si="87"/>
        <v>80060.22</v>
      </c>
      <c r="AC1424" s="185">
        <v>98832.06</v>
      </c>
      <c r="AD1424" s="185"/>
      <c r="AE1424" s="4"/>
      <c r="AF1424" s="4"/>
    </row>
    <row r="1425" spans="1:32">
      <c r="A1425" s="56"/>
      <c r="B1425" s="11"/>
      <c r="C1425" s="11" t="s">
        <v>214</v>
      </c>
      <c r="D1425" s="11"/>
      <c r="E1425" s="11" t="s">
        <v>123</v>
      </c>
      <c r="F1425" s="11">
        <v>3123</v>
      </c>
      <c r="G1425" s="11"/>
      <c r="H1425" s="11"/>
      <c r="I1425" s="11"/>
      <c r="J1425" s="375">
        <v>565.59</v>
      </c>
      <c r="K1425" s="11"/>
      <c r="M1425" s="11">
        <v>1</v>
      </c>
      <c r="N1425" s="70"/>
      <c r="P1425" s="190">
        <f t="shared" si="80"/>
        <v>565.59</v>
      </c>
      <c r="Q1425" s="11"/>
      <c r="R1425" s="11"/>
      <c r="S1425" s="11"/>
      <c r="T1425" s="376">
        <f t="shared" si="81"/>
        <v>3123</v>
      </c>
      <c r="U1425" s="11"/>
      <c r="V1425" s="11"/>
      <c r="W1425" s="11"/>
      <c r="Y1425" s="185">
        <v>565.59</v>
      </c>
      <c r="Z1425" s="185">
        <f t="shared" si="86"/>
        <v>861.85</v>
      </c>
      <c r="AA1425" s="377"/>
      <c r="AB1425" s="185">
        <f t="shared" si="87"/>
        <v>512.71</v>
      </c>
      <c r="AC1425" s="185">
        <v>632.91999999999996</v>
      </c>
      <c r="AD1425" s="185"/>
      <c r="AE1425" s="4"/>
      <c r="AF1425" s="4"/>
    </row>
    <row r="1426" spans="1:32">
      <c r="A1426" s="56"/>
      <c r="B1426" s="11"/>
      <c r="C1426" s="11" t="s">
        <v>216</v>
      </c>
      <c r="D1426" s="11"/>
      <c r="E1426" s="11" t="s">
        <v>217</v>
      </c>
      <c r="F1426" s="11">
        <v>157301</v>
      </c>
      <c r="G1426" s="11"/>
      <c r="H1426" s="11"/>
      <c r="I1426" s="11"/>
      <c r="J1426" s="375">
        <v>25969.139999999985</v>
      </c>
      <c r="K1426" s="11"/>
      <c r="M1426" s="11">
        <v>189</v>
      </c>
      <c r="N1426" s="70"/>
      <c r="P1426" s="190">
        <f t="shared" si="80"/>
        <v>137.40285714285707</v>
      </c>
      <c r="Q1426" s="11"/>
      <c r="R1426" s="11"/>
      <c r="S1426" s="11"/>
      <c r="T1426" s="376">
        <f t="shared" si="81"/>
        <v>832.28042328042329</v>
      </c>
      <c r="U1426" s="11"/>
      <c r="V1426" s="11"/>
      <c r="W1426" s="11"/>
      <c r="Y1426" s="185">
        <v>25969.139999999985</v>
      </c>
      <c r="Z1426" s="185">
        <f t="shared" si="86"/>
        <v>39571.96</v>
      </c>
      <c r="AA1426" s="377"/>
      <c r="AB1426" s="185">
        <f t="shared" si="87"/>
        <v>23541.040000000001</v>
      </c>
      <c r="AC1426" s="185">
        <v>29060.74</v>
      </c>
      <c r="AD1426" s="185"/>
      <c r="AE1426" s="4"/>
      <c r="AF1426" s="4"/>
    </row>
    <row r="1427" spans="1:32">
      <c r="A1427" s="56"/>
      <c r="B1427" s="11"/>
      <c r="C1427" s="11" t="s">
        <v>218</v>
      </c>
      <c r="D1427" s="11"/>
      <c r="E1427" s="11" t="s">
        <v>1418</v>
      </c>
      <c r="F1427" s="11">
        <v>864</v>
      </c>
      <c r="G1427" s="11"/>
      <c r="H1427" s="11"/>
      <c r="I1427" s="11"/>
      <c r="J1427" s="375">
        <v>154.03</v>
      </c>
      <c r="K1427" s="11"/>
      <c r="M1427" s="11">
        <v>1</v>
      </c>
      <c r="N1427" s="70"/>
      <c r="P1427" s="190">
        <f t="shared" si="80"/>
        <v>154.03</v>
      </c>
      <c r="Q1427" s="11"/>
      <c r="R1427" s="11"/>
      <c r="S1427" s="11"/>
      <c r="T1427" s="376">
        <f t="shared" si="81"/>
        <v>864</v>
      </c>
      <c r="U1427" s="11"/>
      <c r="V1427" s="11"/>
      <c r="W1427" s="11"/>
      <c r="Y1427" s="185">
        <v>154.03</v>
      </c>
      <c r="Z1427" s="185">
        <f t="shared" si="86"/>
        <v>234.71</v>
      </c>
      <c r="AA1427" s="377"/>
      <c r="AB1427" s="185">
        <f t="shared" si="87"/>
        <v>139.63</v>
      </c>
      <c r="AC1427" s="185">
        <v>172.37</v>
      </c>
      <c r="AD1427" s="185"/>
      <c r="AE1427" s="4"/>
      <c r="AF1427" s="4"/>
    </row>
    <row r="1428" spans="1:32">
      <c r="A1428" s="56"/>
      <c r="B1428" s="11"/>
      <c r="C1428" s="11" t="s">
        <v>218</v>
      </c>
      <c r="D1428" s="11"/>
      <c r="E1428" s="11" t="s">
        <v>136</v>
      </c>
      <c r="F1428" s="11">
        <v>67053</v>
      </c>
      <c r="G1428" s="11"/>
      <c r="H1428" s="11"/>
      <c r="I1428" s="11"/>
      <c r="J1428" s="375">
        <v>11264.36</v>
      </c>
      <c r="K1428" s="11"/>
      <c r="M1428" s="11">
        <v>122</v>
      </c>
      <c r="N1428" s="70"/>
      <c r="P1428" s="190">
        <f t="shared" si="80"/>
        <v>92.330819672131156</v>
      </c>
      <c r="Q1428" s="11"/>
      <c r="R1428" s="11"/>
      <c r="S1428" s="11"/>
      <c r="T1428" s="376">
        <f t="shared" si="81"/>
        <v>549.61475409836066</v>
      </c>
      <c r="U1428" s="11"/>
      <c r="V1428" s="11"/>
      <c r="W1428" s="11"/>
      <c r="Y1428" s="185">
        <v>11264.36</v>
      </c>
      <c r="Z1428" s="185">
        <f t="shared" si="86"/>
        <v>17164.71</v>
      </c>
      <c r="AA1428" s="377"/>
      <c r="AB1428" s="185">
        <f t="shared" si="87"/>
        <v>10211.15</v>
      </c>
      <c r="AC1428" s="185">
        <v>12605.37</v>
      </c>
      <c r="AD1428" s="185"/>
      <c r="AE1428" s="4"/>
      <c r="AF1428" s="4"/>
    </row>
    <row r="1429" spans="1:32">
      <c r="A1429" s="56"/>
      <c r="B1429" s="11"/>
      <c r="C1429" s="11" t="s">
        <v>218</v>
      </c>
      <c r="D1429" s="11"/>
      <c r="E1429" s="11" t="s">
        <v>220</v>
      </c>
      <c r="F1429" s="11">
        <v>2098</v>
      </c>
      <c r="G1429" s="11"/>
      <c r="H1429" s="11"/>
      <c r="I1429" s="11"/>
      <c r="J1429" s="375">
        <v>387.58000000000004</v>
      </c>
      <c r="K1429" s="11"/>
      <c r="M1429" s="11">
        <v>2</v>
      </c>
      <c r="N1429" s="70"/>
      <c r="P1429" s="190">
        <f t="shared" si="80"/>
        <v>193.79000000000002</v>
      </c>
      <c r="Q1429" s="11"/>
      <c r="R1429" s="11"/>
      <c r="S1429" s="11"/>
      <c r="T1429" s="376">
        <f t="shared" si="81"/>
        <v>1049</v>
      </c>
      <c r="U1429" s="11"/>
      <c r="V1429" s="11"/>
      <c r="W1429" s="11"/>
      <c r="Y1429" s="185">
        <v>387.58000000000004</v>
      </c>
      <c r="Z1429" s="185">
        <f t="shared" si="86"/>
        <v>590.6</v>
      </c>
      <c r="AA1429" s="377"/>
      <c r="AB1429" s="185">
        <f t="shared" si="87"/>
        <v>351.34</v>
      </c>
      <c r="AC1429" s="185">
        <v>433.72</v>
      </c>
      <c r="AD1429" s="185"/>
      <c r="AE1429" s="4"/>
      <c r="AF1429" s="4"/>
    </row>
    <row r="1430" spans="1:32">
      <c r="A1430" s="56"/>
      <c r="B1430" s="11"/>
      <c r="C1430" s="11" t="s">
        <v>219</v>
      </c>
      <c r="D1430" s="11"/>
      <c r="E1430" s="11" t="s">
        <v>136</v>
      </c>
      <c r="F1430" s="11"/>
      <c r="G1430" s="11"/>
      <c r="H1430" s="11"/>
      <c r="I1430" s="11"/>
      <c r="J1430" s="375">
        <v>5.23</v>
      </c>
      <c r="K1430" s="11"/>
      <c r="M1430" s="11">
        <v>1</v>
      </c>
      <c r="N1430" s="70"/>
      <c r="P1430" s="190">
        <f t="shared" si="80"/>
        <v>5.23</v>
      </c>
      <c r="Q1430" s="11"/>
      <c r="R1430" s="11"/>
      <c r="S1430" s="11"/>
      <c r="T1430" s="376">
        <f t="shared" si="81"/>
        <v>0</v>
      </c>
      <c r="U1430" s="11"/>
      <c r="V1430" s="11"/>
      <c r="W1430" s="11"/>
      <c r="Y1430" s="185">
        <v>5.23</v>
      </c>
      <c r="Z1430" s="185">
        <f t="shared" si="86"/>
        <v>7.97</v>
      </c>
      <c r="AA1430" s="377"/>
      <c r="AB1430" s="185">
        <f t="shared" si="87"/>
        <v>4.74</v>
      </c>
      <c r="AC1430" s="185">
        <v>5.85</v>
      </c>
      <c r="AD1430" s="185"/>
      <c r="AE1430" s="4"/>
      <c r="AF1430" s="4"/>
    </row>
    <row r="1431" spans="1:32">
      <c r="A1431" s="56"/>
      <c r="B1431" s="11"/>
      <c r="C1431" s="11" t="s">
        <v>219</v>
      </c>
      <c r="D1431" s="11"/>
      <c r="E1431" s="11" t="s">
        <v>220</v>
      </c>
      <c r="F1431" s="11">
        <v>193038</v>
      </c>
      <c r="G1431" s="11"/>
      <c r="H1431" s="11"/>
      <c r="I1431" s="11"/>
      <c r="J1431" s="375">
        <v>32351.67</v>
      </c>
      <c r="K1431" s="11"/>
      <c r="M1431" s="11">
        <v>305</v>
      </c>
      <c r="N1431" s="70"/>
      <c r="P1431" s="190">
        <f t="shared" si="80"/>
        <v>106.07104918032786</v>
      </c>
      <c r="Q1431" s="11"/>
      <c r="R1431" s="11"/>
      <c r="S1431" s="11"/>
      <c r="T1431" s="376">
        <f t="shared" si="81"/>
        <v>632.91147540983604</v>
      </c>
      <c r="U1431" s="11"/>
      <c r="V1431" s="11"/>
      <c r="W1431" s="11"/>
      <c r="Y1431" s="185">
        <v>32351.67</v>
      </c>
      <c r="Z1431" s="185">
        <f t="shared" si="86"/>
        <v>49297.71</v>
      </c>
      <c r="AA1431" s="377"/>
      <c r="AB1431" s="185">
        <f t="shared" si="87"/>
        <v>29326.799999999999</v>
      </c>
      <c r="AC1431" s="185">
        <v>36203.1</v>
      </c>
      <c r="AD1431" s="185"/>
      <c r="AE1431" s="4"/>
      <c r="AF1431" s="4"/>
    </row>
    <row r="1432" spans="1:32">
      <c r="A1432" s="56"/>
      <c r="B1432" s="11"/>
      <c r="C1432" s="11" t="s">
        <v>491</v>
      </c>
      <c r="D1432" s="11"/>
      <c r="E1432" s="11" t="s">
        <v>116</v>
      </c>
      <c r="F1432" s="11">
        <v>1384</v>
      </c>
      <c r="G1432" s="11"/>
      <c r="H1432" s="11"/>
      <c r="I1432" s="11"/>
      <c r="J1432" s="375">
        <v>224.79000000000002</v>
      </c>
      <c r="K1432" s="11"/>
      <c r="M1432" s="11">
        <v>3</v>
      </c>
      <c r="N1432" s="70"/>
      <c r="P1432" s="190">
        <f t="shared" si="80"/>
        <v>74.930000000000007</v>
      </c>
      <c r="Q1432" s="11"/>
      <c r="R1432" s="11"/>
      <c r="S1432" s="11"/>
      <c r="T1432" s="376">
        <f t="shared" si="81"/>
        <v>461.33333333333331</v>
      </c>
      <c r="U1432" s="11"/>
      <c r="V1432" s="11"/>
      <c r="W1432" s="11"/>
      <c r="Y1432" s="185">
        <v>224.79000000000002</v>
      </c>
      <c r="Z1432" s="185">
        <f t="shared" si="86"/>
        <v>342.54</v>
      </c>
      <c r="AA1432" s="377"/>
      <c r="AB1432" s="185">
        <f t="shared" si="87"/>
        <v>203.77</v>
      </c>
      <c r="AC1432" s="185">
        <v>251.55</v>
      </c>
      <c r="AD1432" s="185"/>
      <c r="AE1432" s="4"/>
      <c r="AF1432" s="4"/>
    </row>
    <row r="1433" spans="1:32">
      <c r="A1433" s="56"/>
      <c r="B1433" s="11"/>
      <c r="C1433" s="11" t="s">
        <v>221</v>
      </c>
      <c r="D1433" s="11"/>
      <c r="E1433" s="11" t="s">
        <v>102</v>
      </c>
      <c r="F1433" s="11">
        <v>11391</v>
      </c>
      <c r="G1433" s="11"/>
      <c r="H1433" s="11"/>
      <c r="I1433" s="11"/>
      <c r="J1433" s="375">
        <v>1961.2200000000005</v>
      </c>
      <c r="K1433" s="11"/>
      <c r="M1433" s="11">
        <v>21</v>
      </c>
      <c r="N1433" s="70"/>
      <c r="P1433" s="190">
        <f t="shared" si="80"/>
        <v>93.391428571428591</v>
      </c>
      <c r="Q1433" s="11"/>
      <c r="R1433" s="11"/>
      <c r="S1433" s="11"/>
      <c r="T1433" s="376">
        <f t="shared" si="81"/>
        <v>542.42857142857144</v>
      </c>
      <c r="U1433" s="11"/>
      <c r="V1433" s="11"/>
      <c r="W1433" s="11"/>
      <c r="Y1433" s="185">
        <v>1961.2200000000005</v>
      </c>
      <c r="Z1433" s="185">
        <f t="shared" si="86"/>
        <v>2988.52</v>
      </c>
      <c r="AA1433" s="377"/>
      <c r="AB1433" s="185">
        <f t="shared" si="87"/>
        <v>1777.85</v>
      </c>
      <c r="AC1433" s="185">
        <v>2194.6999999999998</v>
      </c>
      <c r="AD1433" s="185"/>
      <c r="AE1433" s="4"/>
      <c r="AF1433" s="4"/>
    </row>
    <row r="1434" spans="1:32">
      <c r="A1434" s="56"/>
      <c r="B1434" s="11"/>
      <c r="C1434" s="11" t="s">
        <v>1419</v>
      </c>
      <c r="D1434" s="11"/>
      <c r="E1434" s="11" t="s">
        <v>476</v>
      </c>
      <c r="F1434" s="11">
        <v>184</v>
      </c>
      <c r="G1434" s="11"/>
      <c r="H1434" s="11"/>
      <c r="I1434" s="11"/>
      <c r="J1434" s="375">
        <v>36.549999999999997</v>
      </c>
      <c r="K1434" s="11"/>
      <c r="M1434" s="11">
        <v>1</v>
      </c>
      <c r="N1434" s="70"/>
      <c r="P1434" s="190">
        <f t="shared" si="80"/>
        <v>36.549999999999997</v>
      </c>
      <c r="Q1434" s="11"/>
      <c r="R1434" s="11"/>
      <c r="S1434" s="11"/>
      <c r="T1434" s="376">
        <f t="shared" si="81"/>
        <v>184</v>
      </c>
      <c r="U1434" s="11"/>
      <c r="V1434" s="11"/>
      <c r="W1434" s="11"/>
      <c r="Y1434" s="185">
        <v>36.549999999999997</v>
      </c>
      <c r="Z1434" s="185">
        <f t="shared" si="86"/>
        <v>55.7</v>
      </c>
      <c r="AA1434" s="377"/>
      <c r="AB1434" s="185">
        <f t="shared" si="87"/>
        <v>33.130000000000003</v>
      </c>
      <c r="AC1434" s="185">
        <v>40.9</v>
      </c>
      <c r="AD1434" s="185"/>
      <c r="AE1434" s="4"/>
      <c r="AF1434" s="4"/>
    </row>
    <row r="1435" spans="1:32">
      <c r="A1435" s="56"/>
      <c r="B1435" s="11"/>
      <c r="C1435" s="11" t="s">
        <v>1419</v>
      </c>
      <c r="D1435" s="11"/>
      <c r="E1435" s="11" t="s">
        <v>119</v>
      </c>
      <c r="F1435" s="11">
        <v>2980</v>
      </c>
      <c r="G1435" s="11"/>
      <c r="H1435" s="11"/>
      <c r="I1435" s="11"/>
      <c r="J1435" s="375">
        <v>509.73</v>
      </c>
      <c r="K1435" s="11"/>
      <c r="M1435" s="11">
        <v>6</v>
      </c>
      <c r="N1435" s="70"/>
      <c r="P1435" s="190">
        <f t="shared" si="80"/>
        <v>84.954999999999998</v>
      </c>
      <c r="Q1435" s="11"/>
      <c r="R1435" s="11"/>
      <c r="S1435" s="11"/>
      <c r="T1435" s="376">
        <f t="shared" si="81"/>
        <v>496.66666666666669</v>
      </c>
      <c r="U1435" s="11"/>
      <c r="V1435" s="11"/>
      <c r="W1435" s="11"/>
      <c r="Y1435" s="185">
        <v>509.73</v>
      </c>
      <c r="Z1435" s="185">
        <f t="shared" ref="Z1435:Z1498" si="88">ROUND($Z$1800*Y1435/$Y$1800,2)</f>
        <v>776.73</v>
      </c>
      <c r="AA1435" s="377"/>
      <c r="AB1435" s="185">
        <f t="shared" ref="AB1435:AB1498" si="89">ROUND($AB$1800*Y1435/$Y$1800,2)</f>
        <v>462.07</v>
      </c>
      <c r="AC1435" s="185">
        <v>570.41</v>
      </c>
      <c r="AD1435" s="185"/>
      <c r="AE1435" s="4"/>
      <c r="AF1435" s="4"/>
    </row>
    <row r="1436" spans="1:32">
      <c r="A1436" s="56"/>
      <c r="B1436" s="11"/>
      <c r="C1436" s="11" t="s">
        <v>475</v>
      </c>
      <c r="D1436" s="11"/>
      <c r="E1436" s="11" t="s">
        <v>476</v>
      </c>
      <c r="F1436" s="11">
        <v>15089</v>
      </c>
      <c r="G1436" s="11"/>
      <c r="H1436" s="11"/>
      <c r="I1436" s="11"/>
      <c r="J1436" s="375">
        <v>2611.6899999999996</v>
      </c>
      <c r="K1436" s="11"/>
      <c r="M1436" s="11">
        <v>36</v>
      </c>
      <c r="N1436" s="70"/>
      <c r="P1436" s="190">
        <f t="shared" si="80"/>
        <v>72.546944444444435</v>
      </c>
      <c r="Q1436" s="11"/>
      <c r="R1436" s="11"/>
      <c r="S1436" s="11"/>
      <c r="T1436" s="376">
        <f t="shared" si="81"/>
        <v>419.13888888888891</v>
      </c>
      <c r="U1436" s="11"/>
      <c r="V1436" s="11"/>
      <c r="W1436" s="11"/>
      <c r="Y1436" s="185">
        <v>2611.6899999999996</v>
      </c>
      <c r="Z1436" s="185">
        <f t="shared" si="88"/>
        <v>3979.71</v>
      </c>
      <c r="AA1436" s="377"/>
      <c r="AB1436" s="185">
        <f t="shared" si="89"/>
        <v>2367.5</v>
      </c>
      <c r="AC1436" s="185">
        <v>2922.61</v>
      </c>
      <c r="AD1436" s="185"/>
      <c r="AE1436" s="4"/>
      <c r="AF1436" s="4"/>
    </row>
    <row r="1437" spans="1:32">
      <c r="A1437" s="56"/>
      <c r="B1437" s="11"/>
      <c r="C1437" s="11" t="s">
        <v>222</v>
      </c>
      <c r="D1437" s="11"/>
      <c r="E1437" s="11" t="s">
        <v>223</v>
      </c>
      <c r="F1437" s="11">
        <v>69200</v>
      </c>
      <c r="G1437" s="11"/>
      <c r="H1437" s="11"/>
      <c r="I1437" s="11"/>
      <c r="J1437" s="375">
        <v>11678.099999999999</v>
      </c>
      <c r="K1437" s="11"/>
      <c r="M1437" s="11">
        <v>93</v>
      </c>
      <c r="N1437" s="70"/>
      <c r="P1437" s="190">
        <f t="shared" si="80"/>
        <v>125.57096774193546</v>
      </c>
      <c r="Q1437" s="11"/>
      <c r="R1437" s="11"/>
      <c r="S1437" s="11"/>
      <c r="T1437" s="376">
        <f t="shared" si="81"/>
        <v>744.08602150537638</v>
      </c>
      <c r="U1437" s="11"/>
      <c r="V1437" s="11"/>
      <c r="W1437" s="11"/>
      <c r="Y1437" s="185">
        <v>11678.099999999999</v>
      </c>
      <c r="Z1437" s="185">
        <f t="shared" si="88"/>
        <v>17795.169999999998</v>
      </c>
      <c r="AA1437" s="377"/>
      <c r="AB1437" s="185">
        <f t="shared" si="89"/>
        <v>10586.2</v>
      </c>
      <c r="AC1437" s="185">
        <v>13068.36</v>
      </c>
      <c r="AD1437" s="185"/>
      <c r="AE1437" s="4"/>
      <c r="AF1437" s="4"/>
    </row>
    <row r="1438" spans="1:32">
      <c r="A1438" s="56"/>
      <c r="B1438" s="11"/>
      <c r="C1438" s="11" t="s">
        <v>224</v>
      </c>
      <c r="D1438" s="11"/>
      <c r="E1438" s="11" t="s">
        <v>147</v>
      </c>
      <c r="F1438" s="11">
        <v>436627</v>
      </c>
      <c r="G1438" s="11"/>
      <c r="H1438" s="11"/>
      <c r="I1438" s="11"/>
      <c r="J1438" s="375">
        <v>75025.450000000041</v>
      </c>
      <c r="K1438" s="11"/>
      <c r="M1438" s="11">
        <v>681</v>
      </c>
      <c r="N1438" s="70"/>
      <c r="P1438" s="190">
        <f t="shared" si="80"/>
        <v>110.16953010279008</v>
      </c>
      <c r="Q1438" s="11"/>
      <c r="R1438" s="11"/>
      <c r="S1438" s="11"/>
      <c r="T1438" s="376">
        <f t="shared" si="81"/>
        <v>641.15565345080768</v>
      </c>
      <c r="U1438" s="11"/>
      <c r="V1438" s="11"/>
      <c r="W1438" s="11"/>
      <c r="Y1438" s="185">
        <v>75025.450000000041</v>
      </c>
      <c r="Z1438" s="185">
        <f t="shared" si="88"/>
        <v>114324.33</v>
      </c>
      <c r="AA1438" s="377"/>
      <c r="AB1438" s="185">
        <f t="shared" si="89"/>
        <v>68010.600000000006</v>
      </c>
      <c r="AC1438" s="185">
        <v>83957.14</v>
      </c>
      <c r="AD1438" s="185"/>
      <c r="AE1438" s="4"/>
      <c r="AF1438" s="4"/>
    </row>
    <row r="1439" spans="1:32">
      <c r="A1439" s="56"/>
      <c r="B1439" s="11"/>
      <c r="C1439" s="11" t="s">
        <v>224</v>
      </c>
      <c r="D1439" s="11"/>
      <c r="E1439" s="11" t="s">
        <v>187</v>
      </c>
      <c r="F1439" s="11">
        <v>16222</v>
      </c>
      <c r="G1439" s="11"/>
      <c r="H1439" s="11"/>
      <c r="I1439" s="11"/>
      <c r="J1439" s="375">
        <v>2781.2000000000003</v>
      </c>
      <c r="K1439" s="11"/>
      <c r="M1439" s="11">
        <v>36</v>
      </c>
      <c r="N1439" s="70"/>
      <c r="P1439" s="190">
        <f t="shared" si="80"/>
        <v>77.25555555555556</v>
      </c>
      <c r="Q1439" s="11"/>
      <c r="R1439" s="11"/>
      <c r="S1439" s="11"/>
      <c r="T1439" s="376">
        <f t="shared" si="81"/>
        <v>450.61111111111109</v>
      </c>
      <c r="U1439" s="11"/>
      <c r="V1439" s="11"/>
      <c r="W1439" s="11"/>
      <c r="Y1439" s="185">
        <v>2781.2000000000003</v>
      </c>
      <c r="Z1439" s="185">
        <f t="shared" si="88"/>
        <v>4238.01</v>
      </c>
      <c r="AA1439" s="377"/>
      <c r="AB1439" s="185">
        <f t="shared" si="89"/>
        <v>2521.16</v>
      </c>
      <c r="AC1439" s="185">
        <v>3112.3</v>
      </c>
      <c r="AD1439" s="185"/>
      <c r="AE1439" s="4"/>
      <c r="AF1439" s="4"/>
    </row>
    <row r="1440" spans="1:32">
      <c r="A1440" s="56"/>
      <c r="B1440" s="11"/>
      <c r="C1440" s="11" t="s">
        <v>525</v>
      </c>
      <c r="D1440" s="11"/>
      <c r="E1440" s="11" t="s">
        <v>94</v>
      </c>
      <c r="F1440" s="11">
        <v>3881</v>
      </c>
      <c r="G1440" s="11"/>
      <c r="H1440" s="11"/>
      <c r="I1440" s="11"/>
      <c r="J1440" s="375">
        <v>701.07999999999993</v>
      </c>
      <c r="K1440" s="11"/>
      <c r="M1440" s="11">
        <v>6</v>
      </c>
      <c r="N1440" s="70"/>
      <c r="P1440" s="190">
        <f t="shared" si="80"/>
        <v>116.84666666666665</v>
      </c>
      <c r="Q1440" s="11"/>
      <c r="R1440" s="11"/>
      <c r="S1440" s="11"/>
      <c r="T1440" s="376">
        <f t="shared" si="81"/>
        <v>646.83333333333337</v>
      </c>
      <c r="U1440" s="11"/>
      <c r="V1440" s="11"/>
      <c r="W1440" s="11"/>
      <c r="Y1440" s="185">
        <v>701.07999999999993</v>
      </c>
      <c r="Z1440" s="185">
        <f t="shared" si="88"/>
        <v>1068.31</v>
      </c>
      <c r="AA1440" s="377"/>
      <c r="AB1440" s="185">
        <f t="shared" si="89"/>
        <v>635.53</v>
      </c>
      <c r="AC1440" s="185">
        <v>784.54</v>
      </c>
      <c r="AD1440" s="185"/>
      <c r="AE1440" s="4"/>
      <c r="AF1440" s="4"/>
    </row>
    <row r="1441" spans="1:32">
      <c r="A1441" s="56"/>
      <c r="B1441" s="11"/>
      <c r="C1441" s="11" t="s">
        <v>225</v>
      </c>
      <c r="D1441" s="11"/>
      <c r="E1441" s="11" t="s">
        <v>98</v>
      </c>
      <c r="F1441" s="11">
        <v>266287</v>
      </c>
      <c r="G1441" s="11"/>
      <c r="H1441" s="11"/>
      <c r="I1441" s="11"/>
      <c r="J1441" s="375">
        <v>44883.80999999999</v>
      </c>
      <c r="K1441" s="11"/>
      <c r="M1441" s="11">
        <v>352</v>
      </c>
      <c r="N1441" s="70"/>
      <c r="P1441" s="190">
        <f t="shared" si="80"/>
        <v>127.51082386363633</v>
      </c>
      <c r="Q1441" s="11"/>
      <c r="R1441" s="11"/>
      <c r="S1441" s="11"/>
      <c r="T1441" s="376">
        <f t="shared" si="81"/>
        <v>756.49715909090912</v>
      </c>
      <c r="U1441" s="11"/>
      <c r="V1441" s="11"/>
      <c r="W1441" s="11"/>
      <c r="Y1441" s="185">
        <v>44883.80999999999</v>
      </c>
      <c r="Z1441" s="185">
        <f t="shared" si="88"/>
        <v>68394.28</v>
      </c>
      <c r="AA1441" s="377"/>
      <c r="AB1441" s="185">
        <f t="shared" si="89"/>
        <v>40687.19</v>
      </c>
      <c r="AC1441" s="185">
        <v>50227.18</v>
      </c>
      <c r="AD1441" s="185"/>
      <c r="AE1441" s="4"/>
      <c r="AF1441" s="4"/>
    </row>
    <row r="1442" spans="1:32">
      <c r="A1442" s="56"/>
      <c r="B1442" s="11"/>
      <c r="C1442" s="11" t="s">
        <v>1420</v>
      </c>
      <c r="D1442" s="11"/>
      <c r="E1442" s="11" t="s">
        <v>437</v>
      </c>
      <c r="F1442" s="11">
        <v>719</v>
      </c>
      <c r="G1442" s="11"/>
      <c r="H1442" s="11"/>
      <c r="I1442" s="11"/>
      <c r="J1442" s="375">
        <v>139.57999999999998</v>
      </c>
      <c r="K1442" s="11"/>
      <c r="M1442" s="11">
        <v>3</v>
      </c>
      <c r="N1442" s="70"/>
      <c r="P1442" s="190">
        <f t="shared" si="80"/>
        <v>46.526666666666664</v>
      </c>
      <c r="Q1442" s="11"/>
      <c r="R1442" s="11"/>
      <c r="S1442" s="11"/>
      <c r="T1442" s="376">
        <f t="shared" si="81"/>
        <v>239.66666666666666</v>
      </c>
      <c r="U1442" s="11"/>
      <c r="V1442" s="11"/>
      <c r="W1442" s="11"/>
      <c r="Y1442" s="185">
        <v>139.57999999999998</v>
      </c>
      <c r="Z1442" s="185">
        <f t="shared" si="88"/>
        <v>212.69</v>
      </c>
      <c r="AA1442" s="377"/>
      <c r="AB1442" s="185">
        <f t="shared" si="89"/>
        <v>126.53</v>
      </c>
      <c r="AC1442" s="185">
        <v>156.19999999999999</v>
      </c>
      <c r="AD1442" s="185"/>
      <c r="AE1442" s="4"/>
      <c r="AF1442" s="4"/>
    </row>
    <row r="1443" spans="1:32">
      <c r="A1443" s="56"/>
      <c r="B1443" s="11"/>
      <c r="C1443" s="11" t="s">
        <v>226</v>
      </c>
      <c r="D1443" s="11"/>
      <c r="E1443" s="11" t="s">
        <v>227</v>
      </c>
      <c r="F1443" s="11">
        <v>70666</v>
      </c>
      <c r="G1443" s="11"/>
      <c r="H1443" s="11"/>
      <c r="I1443" s="11"/>
      <c r="J1443" s="375">
        <v>13025.169999999987</v>
      </c>
      <c r="K1443" s="11"/>
      <c r="M1443" s="11">
        <v>320</v>
      </c>
      <c r="N1443" s="70"/>
      <c r="P1443" s="190">
        <f t="shared" si="80"/>
        <v>40.703656249999959</v>
      </c>
      <c r="Q1443" s="11"/>
      <c r="R1443" s="11"/>
      <c r="S1443" s="11"/>
      <c r="T1443" s="376">
        <f t="shared" si="81"/>
        <v>220.83125000000001</v>
      </c>
      <c r="U1443" s="11"/>
      <c r="V1443" s="11"/>
      <c r="W1443" s="11"/>
      <c r="Y1443" s="185">
        <v>13025.169999999987</v>
      </c>
      <c r="Z1443" s="185">
        <f t="shared" si="88"/>
        <v>19847.849999999999</v>
      </c>
      <c r="AA1443" s="377"/>
      <c r="AB1443" s="185">
        <f t="shared" si="89"/>
        <v>11807.32</v>
      </c>
      <c r="AC1443" s="185">
        <v>14575.8</v>
      </c>
      <c r="AD1443" s="185"/>
      <c r="AE1443" s="4"/>
      <c r="AF1443" s="4"/>
    </row>
    <row r="1444" spans="1:32">
      <c r="A1444" s="56"/>
      <c r="B1444" s="11"/>
      <c r="C1444" s="11" t="s">
        <v>228</v>
      </c>
      <c r="D1444" s="11"/>
      <c r="E1444" s="11" t="s">
        <v>231</v>
      </c>
      <c r="F1444" s="11">
        <v>2882</v>
      </c>
      <c r="G1444" s="11"/>
      <c r="H1444" s="11"/>
      <c r="I1444" s="11"/>
      <c r="J1444" s="375">
        <v>518.79000000000008</v>
      </c>
      <c r="K1444" s="11"/>
      <c r="M1444" s="11">
        <v>6</v>
      </c>
      <c r="N1444" s="70"/>
      <c r="P1444" s="190">
        <f t="shared" si="80"/>
        <v>86.465000000000018</v>
      </c>
      <c r="Q1444" s="11"/>
      <c r="R1444" s="11"/>
      <c r="S1444" s="11"/>
      <c r="T1444" s="376">
        <f t="shared" si="81"/>
        <v>480.33333333333331</v>
      </c>
      <c r="U1444" s="11"/>
      <c r="V1444" s="11"/>
      <c r="W1444" s="11"/>
      <c r="Y1444" s="185">
        <v>518.79000000000008</v>
      </c>
      <c r="Z1444" s="185">
        <f t="shared" si="88"/>
        <v>790.54</v>
      </c>
      <c r="AA1444" s="377"/>
      <c r="AB1444" s="185">
        <f t="shared" si="89"/>
        <v>470.28</v>
      </c>
      <c r="AC1444" s="185">
        <v>580.54999999999995</v>
      </c>
      <c r="AD1444" s="185"/>
      <c r="AE1444" s="4"/>
      <c r="AF1444" s="4"/>
    </row>
    <row r="1445" spans="1:32">
      <c r="A1445" s="56"/>
      <c r="B1445" s="11"/>
      <c r="C1445" s="11" t="s">
        <v>228</v>
      </c>
      <c r="D1445" s="11"/>
      <c r="E1445" s="11" t="s">
        <v>229</v>
      </c>
      <c r="F1445" s="11">
        <v>122824</v>
      </c>
      <c r="G1445" s="11"/>
      <c r="H1445" s="11"/>
      <c r="I1445" s="11"/>
      <c r="J1445" s="375">
        <v>21640.179999999997</v>
      </c>
      <c r="K1445" s="11"/>
      <c r="M1445" s="11">
        <v>143</v>
      </c>
      <c r="N1445" s="70"/>
      <c r="P1445" s="190">
        <f t="shared" si="80"/>
        <v>151.32993006993004</v>
      </c>
      <c r="Q1445" s="11"/>
      <c r="R1445" s="11"/>
      <c r="S1445" s="11"/>
      <c r="T1445" s="376">
        <f t="shared" si="81"/>
        <v>858.90909090909088</v>
      </c>
      <c r="U1445" s="11"/>
      <c r="V1445" s="11"/>
      <c r="W1445" s="11"/>
      <c r="Y1445" s="185">
        <v>21640.179999999997</v>
      </c>
      <c r="Z1445" s="185">
        <f t="shared" si="88"/>
        <v>32975.46</v>
      </c>
      <c r="AA1445" s="377"/>
      <c r="AB1445" s="185">
        <f t="shared" si="89"/>
        <v>19616.830000000002</v>
      </c>
      <c r="AC1445" s="185">
        <v>24216.42</v>
      </c>
      <c r="AD1445" s="185"/>
      <c r="AE1445" s="4"/>
      <c r="AF1445" s="4"/>
    </row>
    <row r="1446" spans="1:32">
      <c r="A1446" s="56"/>
      <c r="B1446" s="11"/>
      <c r="C1446" s="11" t="s">
        <v>228</v>
      </c>
      <c r="D1446" s="11"/>
      <c r="E1446" s="11" t="s">
        <v>600</v>
      </c>
      <c r="F1446" s="11">
        <v>3392</v>
      </c>
      <c r="G1446" s="11"/>
      <c r="H1446" s="11"/>
      <c r="I1446" s="11"/>
      <c r="J1446" s="375">
        <v>601.80999999999995</v>
      </c>
      <c r="K1446" s="11"/>
      <c r="M1446" s="11">
        <v>4</v>
      </c>
      <c r="N1446" s="70"/>
      <c r="P1446" s="190">
        <f t="shared" si="80"/>
        <v>150.45249999999999</v>
      </c>
      <c r="Q1446" s="11"/>
      <c r="R1446" s="11"/>
      <c r="S1446" s="11"/>
      <c r="T1446" s="376">
        <f t="shared" si="81"/>
        <v>848</v>
      </c>
      <c r="U1446" s="11"/>
      <c r="V1446" s="11"/>
      <c r="W1446" s="11"/>
      <c r="Y1446" s="185">
        <v>601.80999999999995</v>
      </c>
      <c r="Z1446" s="185">
        <f t="shared" si="88"/>
        <v>917.04</v>
      </c>
      <c r="AA1446" s="377"/>
      <c r="AB1446" s="185">
        <f t="shared" si="89"/>
        <v>545.54</v>
      </c>
      <c r="AC1446" s="185">
        <v>673.45</v>
      </c>
      <c r="AD1446" s="185"/>
      <c r="AE1446" s="4"/>
      <c r="AF1446" s="4"/>
    </row>
    <row r="1447" spans="1:32">
      <c r="A1447" s="56"/>
      <c r="B1447" s="11"/>
      <c r="C1447" s="11" t="s">
        <v>230</v>
      </c>
      <c r="D1447" s="11"/>
      <c r="E1447" s="11" t="s">
        <v>231</v>
      </c>
      <c r="F1447" s="11">
        <v>2972303</v>
      </c>
      <c r="G1447" s="11"/>
      <c r="H1447" s="11"/>
      <c r="I1447" s="11"/>
      <c r="J1447" s="375">
        <v>501687.60999999935</v>
      </c>
      <c r="K1447" s="11"/>
      <c r="M1447" s="11">
        <v>3939</v>
      </c>
      <c r="N1447" s="70"/>
      <c r="P1447" s="190">
        <f t="shared" si="80"/>
        <v>127.3642066514342</v>
      </c>
      <c r="Q1447" s="11"/>
      <c r="R1447" s="11"/>
      <c r="S1447" s="11"/>
      <c r="T1447" s="376">
        <f t="shared" si="81"/>
        <v>754.58314292967759</v>
      </c>
      <c r="U1447" s="11"/>
      <c r="V1447" s="11"/>
      <c r="W1447" s="11"/>
      <c r="Y1447" s="185">
        <v>501687.60999999935</v>
      </c>
      <c r="Z1447" s="185">
        <f t="shared" si="88"/>
        <v>764475.22</v>
      </c>
      <c r="AA1447" s="377"/>
      <c r="AB1447" s="185">
        <f t="shared" si="89"/>
        <v>454780.03</v>
      </c>
      <c r="AC1447" s="185">
        <v>561412.93999999994</v>
      </c>
      <c r="AD1447" s="185"/>
      <c r="AE1447" s="4"/>
      <c r="AF1447" s="4"/>
    </row>
    <row r="1448" spans="1:32">
      <c r="A1448" s="56"/>
      <c r="B1448" s="11"/>
      <c r="C1448" s="11" t="s">
        <v>230</v>
      </c>
      <c r="D1448" s="11"/>
      <c r="E1448" s="11" t="s">
        <v>223</v>
      </c>
      <c r="F1448" s="11">
        <v>609</v>
      </c>
      <c r="G1448" s="11"/>
      <c r="H1448" s="11"/>
      <c r="I1448" s="11"/>
      <c r="J1448" s="375">
        <v>108.1</v>
      </c>
      <c r="K1448" s="11"/>
      <c r="M1448" s="11">
        <v>1</v>
      </c>
      <c r="N1448" s="70"/>
      <c r="P1448" s="190">
        <f t="shared" si="80"/>
        <v>108.1</v>
      </c>
      <c r="Q1448" s="11"/>
      <c r="R1448" s="11"/>
      <c r="S1448" s="11"/>
      <c r="T1448" s="376">
        <f t="shared" si="81"/>
        <v>609</v>
      </c>
      <c r="U1448" s="11"/>
      <c r="V1448" s="11"/>
      <c r="W1448" s="11"/>
      <c r="Y1448" s="185">
        <v>108.1</v>
      </c>
      <c r="Z1448" s="185">
        <f t="shared" si="88"/>
        <v>164.72</v>
      </c>
      <c r="AA1448" s="377"/>
      <c r="AB1448" s="185">
        <f t="shared" si="89"/>
        <v>97.99</v>
      </c>
      <c r="AC1448" s="185">
        <v>120.97</v>
      </c>
      <c r="AD1448" s="185"/>
      <c r="AE1448" s="4"/>
      <c r="AF1448" s="4"/>
    </row>
    <row r="1449" spans="1:32">
      <c r="A1449" s="56"/>
      <c r="B1449" s="11"/>
      <c r="C1449" s="11" t="s">
        <v>230</v>
      </c>
      <c r="D1449" s="11"/>
      <c r="E1449" s="11" t="s">
        <v>229</v>
      </c>
      <c r="F1449" s="11">
        <v>1481</v>
      </c>
      <c r="G1449" s="11"/>
      <c r="H1449" s="11"/>
      <c r="I1449" s="11"/>
      <c r="J1449" s="375">
        <v>261.85000000000002</v>
      </c>
      <c r="K1449" s="11"/>
      <c r="M1449" s="11">
        <v>1</v>
      </c>
      <c r="N1449" s="70"/>
      <c r="P1449" s="190">
        <f t="shared" si="80"/>
        <v>261.85000000000002</v>
      </c>
      <c r="Q1449" s="11"/>
      <c r="R1449" s="11"/>
      <c r="S1449" s="11"/>
      <c r="T1449" s="376">
        <f t="shared" si="81"/>
        <v>1481</v>
      </c>
      <c r="U1449" s="11"/>
      <c r="V1449" s="11"/>
      <c r="W1449" s="11"/>
      <c r="Y1449" s="185">
        <v>261.85000000000002</v>
      </c>
      <c r="Z1449" s="185">
        <f t="shared" si="88"/>
        <v>399.01</v>
      </c>
      <c r="AA1449" s="377"/>
      <c r="AB1449" s="185">
        <f t="shared" si="89"/>
        <v>237.37</v>
      </c>
      <c r="AC1449" s="185">
        <v>293.02</v>
      </c>
      <c r="AD1449" s="185"/>
      <c r="AE1449" s="4"/>
      <c r="AF1449" s="4"/>
    </row>
    <row r="1450" spans="1:32">
      <c r="A1450" s="56"/>
      <c r="B1450" s="11"/>
      <c r="C1450" s="11" t="s">
        <v>526</v>
      </c>
      <c r="D1450" s="11"/>
      <c r="E1450" s="11" t="s">
        <v>231</v>
      </c>
      <c r="F1450" s="11">
        <v>17476</v>
      </c>
      <c r="G1450" s="11"/>
      <c r="H1450" s="11"/>
      <c r="I1450" s="11"/>
      <c r="J1450" s="375">
        <v>2814.5899999999997</v>
      </c>
      <c r="K1450" s="11"/>
      <c r="M1450" s="11">
        <v>26</v>
      </c>
      <c r="N1450" s="70"/>
      <c r="P1450" s="190">
        <f t="shared" si="80"/>
        <v>108.25346153846152</v>
      </c>
      <c r="Q1450" s="11"/>
      <c r="R1450" s="11"/>
      <c r="S1450" s="11"/>
      <c r="T1450" s="376">
        <f t="shared" si="81"/>
        <v>672.15384615384619</v>
      </c>
      <c r="U1450" s="11"/>
      <c r="V1450" s="11"/>
      <c r="W1450" s="11"/>
      <c r="Y1450" s="185">
        <v>2814.5899999999997</v>
      </c>
      <c r="Z1450" s="185">
        <f t="shared" si="88"/>
        <v>4288.8900000000003</v>
      </c>
      <c r="AA1450" s="377"/>
      <c r="AB1450" s="185">
        <f t="shared" si="89"/>
        <v>2551.4299999999998</v>
      </c>
      <c r="AC1450" s="185">
        <v>3149.66</v>
      </c>
      <c r="AD1450" s="185"/>
      <c r="AE1450" s="4"/>
      <c r="AF1450" s="4"/>
    </row>
    <row r="1451" spans="1:32">
      <c r="A1451" s="56"/>
      <c r="B1451" s="11"/>
      <c r="C1451" s="11" t="s">
        <v>232</v>
      </c>
      <c r="D1451" s="11"/>
      <c r="E1451" s="11" t="s">
        <v>217</v>
      </c>
      <c r="F1451" s="11">
        <v>562</v>
      </c>
      <c r="G1451" s="11"/>
      <c r="H1451" s="11"/>
      <c r="I1451" s="11"/>
      <c r="J1451" s="375">
        <v>102.35</v>
      </c>
      <c r="K1451" s="11"/>
      <c r="M1451" s="11">
        <v>1</v>
      </c>
      <c r="N1451" s="70"/>
      <c r="P1451" s="190">
        <f t="shared" si="80"/>
        <v>102.35</v>
      </c>
      <c r="Q1451" s="11"/>
      <c r="R1451" s="11"/>
      <c r="S1451" s="11"/>
      <c r="T1451" s="376">
        <f t="shared" si="81"/>
        <v>562</v>
      </c>
      <c r="U1451" s="11"/>
      <c r="V1451" s="11"/>
      <c r="W1451" s="11"/>
      <c r="Y1451" s="185">
        <v>102.35</v>
      </c>
      <c r="Z1451" s="185">
        <f t="shared" si="88"/>
        <v>155.96</v>
      </c>
      <c r="AA1451" s="377"/>
      <c r="AB1451" s="185">
        <f t="shared" si="89"/>
        <v>92.78</v>
      </c>
      <c r="AC1451" s="185">
        <v>114.53</v>
      </c>
      <c r="AD1451" s="185"/>
      <c r="AE1451" s="4"/>
      <c r="AF1451" s="4"/>
    </row>
    <row r="1452" spans="1:32">
      <c r="A1452" s="56"/>
      <c r="B1452" s="11"/>
      <c r="C1452" s="11" t="s">
        <v>232</v>
      </c>
      <c r="D1452" s="11"/>
      <c r="E1452" s="11" t="s">
        <v>91</v>
      </c>
      <c r="F1452" s="11">
        <v>5910</v>
      </c>
      <c r="G1452" s="11"/>
      <c r="H1452" s="11"/>
      <c r="I1452" s="11"/>
      <c r="J1452" s="375">
        <v>1090.9199999999998</v>
      </c>
      <c r="K1452" s="11"/>
      <c r="M1452" s="11">
        <v>16</v>
      </c>
      <c r="N1452" s="70"/>
      <c r="P1452" s="190">
        <f t="shared" si="80"/>
        <v>68.18249999999999</v>
      </c>
      <c r="Q1452" s="11"/>
      <c r="R1452" s="11"/>
      <c r="S1452" s="11"/>
      <c r="T1452" s="376">
        <f t="shared" si="81"/>
        <v>369.375</v>
      </c>
      <c r="U1452" s="11"/>
      <c r="V1452" s="11"/>
      <c r="W1452" s="11"/>
      <c r="Y1452" s="185">
        <v>1090.9199999999998</v>
      </c>
      <c r="Z1452" s="185">
        <f t="shared" si="88"/>
        <v>1662.35</v>
      </c>
      <c r="AA1452" s="377"/>
      <c r="AB1452" s="185">
        <f t="shared" si="89"/>
        <v>988.92</v>
      </c>
      <c r="AC1452" s="185">
        <v>1220.79</v>
      </c>
      <c r="AD1452" s="185"/>
      <c r="AE1452" s="4"/>
      <c r="AF1452" s="4"/>
    </row>
    <row r="1453" spans="1:32">
      <c r="A1453" s="56"/>
      <c r="B1453" s="11"/>
      <c r="C1453" s="11" t="s">
        <v>232</v>
      </c>
      <c r="D1453" s="11"/>
      <c r="E1453" s="11" t="s">
        <v>92</v>
      </c>
      <c r="F1453" s="11">
        <v>2870628</v>
      </c>
      <c r="G1453" s="11"/>
      <c r="H1453" s="11"/>
      <c r="I1453" s="11"/>
      <c r="J1453" s="375">
        <v>498582.88999999926</v>
      </c>
      <c r="K1453" s="11"/>
      <c r="M1453" s="11">
        <v>5925</v>
      </c>
      <c r="N1453" s="70"/>
      <c r="P1453" s="190">
        <f t="shared" si="80"/>
        <v>84.149010970464005</v>
      </c>
      <c r="Q1453" s="11"/>
      <c r="R1453" s="11"/>
      <c r="S1453" s="11"/>
      <c r="T1453" s="376">
        <f t="shared" si="81"/>
        <v>484.49417721518989</v>
      </c>
      <c r="U1453" s="11"/>
      <c r="V1453" s="11"/>
      <c r="W1453" s="11"/>
      <c r="Y1453" s="185">
        <v>498582.88999999926</v>
      </c>
      <c r="Z1453" s="185">
        <f t="shared" si="88"/>
        <v>759744.23</v>
      </c>
      <c r="AA1453" s="377"/>
      <c r="AB1453" s="185">
        <f t="shared" si="89"/>
        <v>451965.6</v>
      </c>
      <c r="AC1453" s="185">
        <v>557938.61</v>
      </c>
      <c r="AD1453" s="185"/>
      <c r="AE1453" s="4"/>
      <c r="AF1453" s="4"/>
    </row>
    <row r="1454" spans="1:32">
      <c r="A1454" s="56"/>
      <c r="B1454" s="11"/>
      <c r="C1454" s="11" t="s">
        <v>232</v>
      </c>
      <c r="D1454" s="11"/>
      <c r="E1454" s="11" t="s">
        <v>366</v>
      </c>
      <c r="F1454" s="11">
        <v>306</v>
      </c>
      <c r="G1454" s="11"/>
      <c r="H1454" s="11"/>
      <c r="I1454" s="11"/>
      <c r="J1454" s="375">
        <v>58.39</v>
      </c>
      <c r="K1454" s="11"/>
      <c r="M1454" s="11">
        <v>1</v>
      </c>
      <c r="N1454" s="70"/>
      <c r="P1454" s="190">
        <f t="shared" si="80"/>
        <v>58.39</v>
      </c>
      <c r="Q1454" s="11"/>
      <c r="R1454" s="11"/>
      <c r="S1454" s="11"/>
      <c r="T1454" s="376">
        <f t="shared" si="81"/>
        <v>306</v>
      </c>
      <c r="U1454" s="11"/>
      <c r="V1454" s="11"/>
      <c r="W1454" s="11"/>
      <c r="Y1454" s="185">
        <v>58.39</v>
      </c>
      <c r="Z1454" s="185">
        <f t="shared" si="88"/>
        <v>88.98</v>
      </c>
      <c r="AA1454" s="377"/>
      <c r="AB1454" s="185">
        <f t="shared" si="89"/>
        <v>52.93</v>
      </c>
      <c r="AC1454" s="185">
        <v>65.34</v>
      </c>
      <c r="AD1454" s="185"/>
      <c r="AE1454" s="4"/>
      <c r="AF1454" s="4"/>
    </row>
    <row r="1455" spans="1:32">
      <c r="A1455" s="56"/>
      <c r="B1455" s="11"/>
      <c r="C1455" s="11" t="s">
        <v>232</v>
      </c>
      <c r="D1455" s="11"/>
      <c r="E1455" s="11" t="s">
        <v>123</v>
      </c>
      <c r="F1455" s="11">
        <v>87</v>
      </c>
      <c r="G1455" s="11"/>
      <c r="H1455" s="11"/>
      <c r="I1455" s="11"/>
      <c r="J1455" s="375">
        <v>20.93</v>
      </c>
      <c r="K1455" s="11"/>
      <c r="M1455" s="11">
        <v>1</v>
      </c>
      <c r="N1455" s="70"/>
      <c r="P1455" s="190">
        <f t="shared" si="80"/>
        <v>20.93</v>
      </c>
      <c r="Q1455" s="11"/>
      <c r="R1455" s="11"/>
      <c r="S1455" s="11"/>
      <c r="T1455" s="376">
        <f t="shared" si="81"/>
        <v>87</v>
      </c>
      <c r="U1455" s="11"/>
      <c r="V1455" s="11"/>
      <c r="W1455" s="11"/>
      <c r="Y1455" s="185">
        <v>20.93</v>
      </c>
      <c r="Z1455" s="185">
        <f t="shared" si="88"/>
        <v>31.89</v>
      </c>
      <c r="AA1455" s="377"/>
      <c r="AB1455" s="185">
        <f t="shared" si="89"/>
        <v>18.97</v>
      </c>
      <c r="AC1455" s="185">
        <v>23.42</v>
      </c>
      <c r="AD1455" s="185"/>
      <c r="AE1455" s="4"/>
      <c r="AF1455" s="4"/>
    </row>
    <row r="1456" spans="1:32">
      <c r="A1456" s="56"/>
      <c r="B1456" s="11"/>
      <c r="C1456" s="11" t="s">
        <v>233</v>
      </c>
      <c r="D1456" s="11"/>
      <c r="E1456" s="11" t="s">
        <v>234</v>
      </c>
      <c r="F1456" s="11">
        <v>13159</v>
      </c>
      <c r="G1456" s="11"/>
      <c r="H1456" s="11"/>
      <c r="I1456" s="11"/>
      <c r="J1456" s="375">
        <v>2529.37</v>
      </c>
      <c r="K1456" s="11"/>
      <c r="M1456" s="11">
        <v>60</v>
      </c>
      <c r="N1456" s="70"/>
      <c r="P1456" s="190">
        <f t="shared" si="80"/>
        <v>42.156166666666664</v>
      </c>
      <c r="Q1456" s="11"/>
      <c r="R1456" s="11"/>
      <c r="S1456" s="11"/>
      <c r="T1456" s="376">
        <f t="shared" si="81"/>
        <v>219.31666666666666</v>
      </c>
      <c r="U1456" s="11"/>
      <c r="V1456" s="11"/>
      <c r="W1456" s="11"/>
      <c r="Y1456" s="185">
        <v>2529.37</v>
      </c>
      <c r="Z1456" s="185">
        <f t="shared" si="88"/>
        <v>3854.27</v>
      </c>
      <c r="AA1456" s="377"/>
      <c r="AB1456" s="185">
        <f t="shared" si="89"/>
        <v>2292.87</v>
      </c>
      <c r="AC1456" s="185">
        <v>2830.49</v>
      </c>
      <c r="AD1456" s="185"/>
      <c r="AE1456" s="4"/>
      <c r="AF1456" s="4"/>
    </row>
    <row r="1457" spans="1:32">
      <c r="A1457" s="56"/>
      <c r="B1457" s="11"/>
      <c r="C1457" s="11" t="s">
        <v>235</v>
      </c>
      <c r="D1457" s="11"/>
      <c r="E1457" s="11" t="s">
        <v>92</v>
      </c>
      <c r="F1457" s="11">
        <v>1787</v>
      </c>
      <c r="G1457" s="11"/>
      <c r="H1457" s="11"/>
      <c r="I1457" s="11"/>
      <c r="J1457" s="375">
        <v>318.64</v>
      </c>
      <c r="K1457" s="11"/>
      <c r="M1457" s="11">
        <v>1</v>
      </c>
      <c r="N1457" s="70"/>
      <c r="P1457" s="190">
        <f t="shared" si="80"/>
        <v>318.64</v>
      </c>
      <c r="Q1457" s="11"/>
      <c r="R1457" s="11"/>
      <c r="S1457" s="11"/>
      <c r="T1457" s="376">
        <f t="shared" si="81"/>
        <v>1787</v>
      </c>
      <c r="U1457" s="11"/>
      <c r="V1457" s="11"/>
      <c r="W1457" s="11"/>
      <c r="Y1457" s="185">
        <v>318.64</v>
      </c>
      <c r="Z1457" s="185">
        <f t="shared" si="88"/>
        <v>485.55</v>
      </c>
      <c r="AA1457" s="377"/>
      <c r="AB1457" s="185">
        <f t="shared" si="89"/>
        <v>288.85000000000002</v>
      </c>
      <c r="AC1457" s="185">
        <v>356.57</v>
      </c>
      <c r="AD1457" s="185"/>
      <c r="AE1457" s="4"/>
      <c r="AF1457" s="4"/>
    </row>
    <row r="1458" spans="1:32">
      <c r="A1458" s="56"/>
      <c r="B1458" s="11"/>
      <c r="C1458" s="11" t="s">
        <v>235</v>
      </c>
      <c r="D1458" s="11"/>
      <c r="E1458" s="11" t="s">
        <v>195</v>
      </c>
      <c r="F1458" s="11">
        <v>600026</v>
      </c>
      <c r="G1458" s="11"/>
      <c r="H1458" s="11"/>
      <c r="I1458" s="11"/>
      <c r="J1458" s="375">
        <v>103590.66000000009</v>
      </c>
      <c r="K1458" s="11"/>
      <c r="M1458" s="11">
        <v>901</v>
      </c>
      <c r="N1458" s="70"/>
      <c r="P1458" s="190">
        <f t="shared" si="80"/>
        <v>114.97298557158723</v>
      </c>
      <c r="Q1458" s="11"/>
      <c r="R1458" s="11"/>
      <c r="S1458" s="11"/>
      <c r="T1458" s="376">
        <f t="shared" si="81"/>
        <v>665.9556048834628</v>
      </c>
      <c r="U1458" s="11"/>
      <c r="V1458" s="11"/>
      <c r="W1458" s="11"/>
      <c r="Y1458" s="185">
        <v>103590.66000000009</v>
      </c>
      <c r="Z1458" s="185">
        <f t="shared" si="88"/>
        <v>157852.20000000001</v>
      </c>
      <c r="AA1458" s="377"/>
      <c r="AB1458" s="185">
        <f t="shared" si="89"/>
        <v>93904.98</v>
      </c>
      <c r="AC1458" s="185">
        <v>115923.01</v>
      </c>
      <c r="AD1458" s="185"/>
      <c r="AE1458" s="4"/>
      <c r="AF1458" s="4"/>
    </row>
    <row r="1459" spans="1:32">
      <c r="A1459" s="56"/>
      <c r="B1459" s="11"/>
      <c r="C1459" s="11" t="s">
        <v>236</v>
      </c>
      <c r="D1459" s="11"/>
      <c r="E1459" s="11" t="s">
        <v>237</v>
      </c>
      <c r="F1459" s="11">
        <v>607522</v>
      </c>
      <c r="G1459" s="11"/>
      <c r="H1459" s="11"/>
      <c r="I1459" s="11"/>
      <c r="J1459" s="375">
        <v>102336.03</v>
      </c>
      <c r="K1459" s="11"/>
      <c r="M1459" s="11">
        <v>849</v>
      </c>
      <c r="N1459" s="70"/>
      <c r="P1459" s="190">
        <f t="shared" si="80"/>
        <v>120.53713780918727</v>
      </c>
      <c r="Q1459" s="11"/>
      <c r="R1459" s="11"/>
      <c r="S1459" s="11"/>
      <c r="T1459" s="376">
        <f t="shared" si="81"/>
        <v>715.57361601884566</v>
      </c>
      <c r="U1459" s="11"/>
      <c r="V1459" s="11"/>
      <c r="W1459" s="11"/>
      <c r="Y1459" s="185">
        <v>102336.03</v>
      </c>
      <c r="Z1459" s="185">
        <f t="shared" si="88"/>
        <v>155940.39000000001</v>
      </c>
      <c r="AA1459" s="377"/>
      <c r="AB1459" s="185">
        <f t="shared" si="89"/>
        <v>92767.65</v>
      </c>
      <c r="AC1459" s="185">
        <v>114519.02</v>
      </c>
      <c r="AD1459" s="185"/>
      <c r="AE1459" s="4"/>
      <c r="AF1459" s="4"/>
    </row>
    <row r="1460" spans="1:32">
      <c r="A1460" s="56"/>
      <c r="B1460" s="11"/>
      <c r="C1460" s="11" t="s">
        <v>238</v>
      </c>
      <c r="D1460" s="11"/>
      <c r="E1460" s="11" t="s">
        <v>239</v>
      </c>
      <c r="F1460" s="11">
        <v>1452880</v>
      </c>
      <c r="G1460" s="11"/>
      <c r="H1460" s="11"/>
      <c r="I1460" s="11"/>
      <c r="J1460" s="375">
        <v>245365.61999999944</v>
      </c>
      <c r="K1460" s="11"/>
      <c r="M1460" s="11">
        <v>2011</v>
      </c>
      <c r="N1460" s="70"/>
      <c r="P1460" s="190">
        <f t="shared" si="80"/>
        <v>122.01174540029808</v>
      </c>
      <c r="Q1460" s="11"/>
      <c r="R1460" s="11"/>
      <c r="S1460" s="11"/>
      <c r="T1460" s="376">
        <f t="shared" si="81"/>
        <v>722.46643460964697</v>
      </c>
      <c r="U1460" s="11"/>
      <c r="V1460" s="11"/>
      <c r="W1460" s="11"/>
      <c r="Y1460" s="185">
        <v>245365.61999999944</v>
      </c>
      <c r="Z1460" s="185">
        <f t="shared" si="88"/>
        <v>373889.91</v>
      </c>
      <c r="AA1460" s="377"/>
      <c r="AB1460" s="185">
        <f t="shared" si="89"/>
        <v>222424.04</v>
      </c>
      <c r="AC1460" s="185">
        <v>274576.12</v>
      </c>
      <c r="AD1460" s="185"/>
      <c r="AE1460" s="4"/>
      <c r="AF1460" s="4"/>
    </row>
    <row r="1461" spans="1:32">
      <c r="A1461" s="56"/>
      <c r="B1461" s="11"/>
      <c r="C1461" s="11" t="s">
        <v>240</v>
      </c>
      <c r="D1461" s="11"/>
      <c r="E1461" s="11" t="s">
        <v>107</v>
      </c>
      <c r="F1461" s="11">
        <v>4244620</v>
      </c>
      <c r="G1461" s="11"/>
      <c r="H1461" s="11"/>
      <c r="I1461" s="11"/>
      <c r="J1461" s="375">
        <v>723334.58000000264</v>
      </c>
      <c r="K1461" s="11"/>
      <c r="M1461" s="11">
        <v>7581</v>
      </c>
      <c r="N1461" s="70"/>
      <c r="P1461" s="190">
        <f t="shared" si="80"/>
        <v>95.414137976520593</v>
      </c>
      <c r="Q1461" s="11"/>
      <c r="R1461" s="11"/>
      <c r="S1461" s="11"/>
      <c r="T1461" s="376">
        <f t="shared" si="81"/>
        <v>559.90238754781694</v>
      </c>
      <c r="U1461" s="11"/>
      <c r="V1461" s="11"/>
      <c r="W1461" s="11"/>
      <c r="Y1461" s="185">
        <v>723334.58000000264</v>
      </c>
      <c r="Z1461" s="185">
        <f t="shared" si="88"/>
        <v>1102222.48</v>
      </c>
      <c r="AA1461" s="377"/>
      <c r="AB1461" s="185">
        <f t="shared" si="89"/>
        <v>655703.1</v>
      </c>
      <c r="AC1461" s="185">
        <v>809446.73</v>
      </c>
      <c r="AD1461" s="185"/>
      <c r="AE1461" s="4"/>
      <c r="AF1461" s="4"/>
    </row>
    <row r="1462" spans="1:32">
      <c r="A1462" s="56"/>
      <c r="B1462" s="11"/>
      <c r="C1462" s="11" t="s">
        <v>240</v>
      </c>
      <c r="D1462" s="11"/>
      <c r="E1462" s="11" t="s">
        <v>155</v>
      </c>
      <c r="F1462" s="11">
        <v>11</v>
      </c>
      <c r="G1462" s="11"/>
      <c r="H1462" s="11"/>
      <c r="I1462" s="11"/>
      <c r="J1462" s="375">
        <v>7.85</v>
      </c>
      <c r="K1462" s="11"/>
      <c r="M1462" s="11">
        <v>1</v>
      </c>
      <c r="N1462" s="70"/>
      <c r="P1462" s="190">
        <f t="shared" si="80"/>
        <v>7.85</v>
      </c>
      <c r="Q1462" s="11"/>
      <c r="R1462" s="11"/>
      <c r="S1462" s="11"/>
      <c r="T1462" s="376">
        <f t="shared" si="81"/>
        <v>11</v>
      </c>
      <c r="U1462" s="11"/>
      <c r="V1462" s="11"/>
      <c r="W1462" s="11"/>
      <c r="Y1462" s="185">
        <v>7.85</v>
      </c>
      <c r="Z1462" s="185">
        <f t="shared" si="88"/>
        <v>11.96</v>
      </c>
      <c r="AA1462" s="377"/>
      <c r="AB1462" s="185">
        <f t="shared" si="89"/>
        <v>7.12</v>
      </c>
      <c r="AC1462" s="185">
        <v>8.7799999999999994</v>
      </c>
      <c r="AD1462" s="185"/>
      <c r="AE1462" s="4"/>
      <c r="AF1462" s="4"/>
    </row>
    <row r="1463" spans="1:32">
      <c r="A1463" s="56"/>
      <c r="B1463" s="11"/>
      <c r="C1463" s="11" t="s">
        <v>240</v>
      </c>
      <c r="D1463" s="11"/>
      <c r="E1463" s="11" t="s">
        <v>1409</v>
      </c>
      <c r="F1463" s="11">
        <v>223</v>
      </c>
      <c r="G1463" s="11"/>
      <c r="H1463" s="11"/>
      <c r="I1463" s="11"/>
      <c r="J1463" s="375">
        <v>44.26</v>
      </c>
      <c r="K1463" s="11"/>
      <c r="M1463" s="11">
        <v>1</v>
      </c>
      <c r="N1463" s="70"/>
      <c r="P1463" s="190">
        <f t="shared" si="80"/>
        <v>44.26</v>
      </c>
      <c r="Q1463" s="11"/>
      <c r="R1463" s="11"/>
      <c r="S1463" s="11"/>
      <c r="T1463" s="376">
        <f t="shared" si="81"/>
        <v>223</v>
      </c>
      <c r="U1463" s="11"/>
      <c r="V1463" s="11"/>
      <c r="W1463" s="11"/>
      <c r="Y1463" s="185">
        <v>44.26</v>
      </c>
      <c r="Z1463" s="185">
        <f t="shared" si="88"/>
        <v>67.44</v>
      </c>
      <c r="AA1463" s="377"/>
      <c r="AB1463" s="185">
        <f t="shared" si="89"/>
        <v>40.119999999999997</v>
      </c>
      <c r="AC1463" s="185">
        <v>49.53</v>
      </c>
      <c r="AD1463" s="185"/>
      <c r="AE1463" s="4"/>
      <c r="AF1463" s="4"/>
    </row>
    <row r="1464" spans="1:32">
      <c r="A1464" s="56"/>
      <c r="B1464" s="11"/>
      <c r="C1464" s="11" t="s">
        <v>240</v>
      </c>
      <c r="D1464" s="11"/>
      <c r="E1464" s="11" t="s">
        <v>223</v>
      </c>
      <c r="F1464" s="11">
        <v>1184</v>
      </c>
      <c r="G1464" s="11"/>
      <c r="H1464" s="11"/>
      <c r="I1464" s="11"/>
      <c r="J1464" s="375">
        <v>213.26</v>
      </c>
      <c r="K1464" s="11"/>
      <c r="M1464" s="11">
        <v>2</v>
      </c>
      <c r="N1464" s="70"/>
      <c r="P1464" s="190">
        <f t="shared" si="80"/>
        <v>106.63</v>
      </c>
      <c r="Q1464" s="11"/>
      <c r="R1464" s="11"/>
      <c r="S1464" s="11"/>
      <c r="T1464" s="376">
        <f t="shared" si="81"/>
        <v>592</v>
      </c>
      <c r="U1464" s="11"/>
      <c r="V1464" s="11"/>
      <c r="W1464" s="11"/>
      <c r="Y1464" s="185">
        <v>213.26</v>
      </c>
      <c r="Z1464" s="185">
        <f t="shared" si="88"/>
        <v>324.97000000000003</v>
      </c>
      <c r="AA1464" s="377"/>
      <c r="AB1464" s="185">
        <f t="shared" si="89"/>
        <v>193.32</v>
      </c>
      <c r="AC1464" s="185">
        <v>238.65</v>
      </c>
      <c r="AD1464" s="185"/>
      <c r="AE1464" s="4"/>
      <c r="AF1464" s="4"/>
    </row>
    <row r="1465" spans="1:32">
      <c r="A1465" s="56"/>
      <c r="B1465" s="11"/>
      <c r="C1465" s="11" t="s">
        <v>241</v>
      </c>
      <c r="D1465" s="11"/>
      <c r="E1465" s="11" t="s">
        <v>143</v>
      </c>
      <c r="F1465" s="11">
        <v>2613</v>
      </c>
      <c r="G1465" s="11"/>
      <c r="H1465" s="11"/>
      <c r="I1465" s="11"/>
      <c r="J1465" s="375">
        <v>473.22</v>
      </c>
      <c r="K1465" s="11"/>
      <c r="M1465" s="11">
        <v>1</v>
      </c>
      <c r="N1465" s="70"/>
      <c r="P1465" s="190">
        <f t="shared" si="80"/>
        <v>473.22</v>
      </c>
      <c r="Q1465" s="11"/>
      <c r="R1465" s="11"/>
      <c r="S1465" s="11"/>
      <c r="T1465" s="376">
        <f t="shared" si="81"/>
        <v>2613</v>
      </c>
      <c r="U1465" s="11"/>
      <c r="V1465" s="11"/>
      <c r="W1465" s="11"/>
      <c r="Y1465" s="185">
        <v>473.22</v>
      </c>
      <c r="Z1465" s="185">
        <f t="shared" si="88"/>
        <v>721.1</v>
      </c>
      <c r="AA1465" s="377"/>
      <c r="AB1465" s="185">
        <f t="shared" si="89"/>
        <v>428.97</v>
      </c>
      <c r="AC1465" s="185">
        <v>529.55999999999995</v>
      </c>
      <c r="AD1465" s="185"/>
      <c r="AE1465" s="4"/>
      <c r="AF1465" s="4"/>
    </row>
    <row r="1466" spans="1:32">
      <c r="A1466" s="56"/>
      <c r="B1466" s="11"/>
      <c r="C1466" s="11" t="s">
        <v>241</v>
      </c>
      <c r="D1466" s="11"/>
      <c r="E1466" s="11" t="s">
        <v>242</v>
      </c>
      <c r="F1466" s="11">
        <v>202031</v>
      </c>
      <c r="G1466" s="11"/>
      <c r="H1466" s="11"/>
      <c r="I1466" s="11"/>
      <c r="J1466" s="375">
        <v>33081.249999999985</v>
      </c>
      <c r="K1466" s="11"/>
      <c r="M1466" s="11">
        <v>292</v>
      </c>
      <c r="N1466" s="70"/>
      <c r="P1466" s="190">
        <f t="shared" si="80"/>
        <v>113.29195205479446</v>
      </c>
      <c r="Q1466" s="11"/>
      <c r="R1466" s="11"/>
      <c r="S1466" s="11"/>
      <c r="T1466" s="376">
        <f t="shared" si="81"/>
        <v>691.88698630136992</v>
      </c>
      <c r="U1466" s="11"/>
      <c r="V1466" s="11"/>
      <c r="W1466" s="11"/>
      <c r="Y1466" s="185">
        <v>33081.249999999985</v>
      </c>
      <c r="Z1466" s="185">
        <f t="shared" si="88"/>
        <v>50409.45</v>
      </c>
      <c r="AA1466" s="377"/>
      <c r="AB1466" s="185">
        <f t="shared" si="89"/>
        <v>29988.17</v>
      </c>
      <c r="AC1466" s="185">
        <v>37019.53</v>
      </c>
      <c r="AD1466" s="185"/>
      <c r="AE1466" s="4"/>
      <c r="AF1466" s="4"/>
    </row>
    <row r="1467" spans="1:32">
      <c r="A1467" s="56"/>
      <c r="B1467" s="11"/>
      <c r="C1467" s="11" t="s">
        <v>528</v>
      </c>
      <c r="D1467" s="11"/>
      <c r="E1467" s="11" t="s">
        <v>136</v>
      </c>
      <c r="F1467" s="11">
        <v>2278</v>
      </c>
      <c r="G1467" s="11"/>
      <c r="H1467" s="11"/>
      <c r="I1467" s="11"/>
      <c r="J1467" s="375">
        <v>424.5</v>
      </c>
      <c r="K1467" s="11"/>
      <c r="M1467" s="11">
        <v>6</v>
      </c>
      <c r="N1467" s="70"/>
      <c r="P1467" s="190">
        <f t="shared" si="80"/>
        <v>70.75</v>
      </c>
      <c r="Q1467" s="11"/>
      <c r="R1467" s="11"/>
      <c r="S1467" s="11"/>
      <c r="T1467" s="376">
        <f t="shared" si="81"/>
        <v>379.66666666666669</v>
      </c>
      <c r="U1467" s="11"/>
      <c r="V1467" s="11"/>
      <c r="W1467" s="11"/>
      <c r="Y1467" s="185">
        <v>424.5</v>
      </c>
      <c r="Z1467" s="185">
        <f t="shared" si="88"/>
        <v>646.86</v>
      </c>
      <c r="AA1467" s="377"/>
      <c r="AB1467" s="185">
        <f t="shared" si="89"/>
        <v>384.81</v>
      </c>
      <c r="AC1467" s="185">
        <v>475.04</v>
      </c>
      <c r="AD1467" s="185"/>
      <c r="AE1467" s="4"/>
      <c r="AF1467" s="4"/>
    </row>
    <row r="1468" spans="1:32">
      <c r="A1468" s="56"/>
      <c r="B1468" s="11"/>
      <c r="C1468" s="11" t="s">
        <v>243</v>
      </c>
      <c r="D1468" s="11"/>
      <c r="E1468" s="11" t="s">
        <v>244</v>
      </c>
      <c r="F1468" s="11">
        <v>15905</v>
      </c>
      <c r="G1468" s="11"/>
      <c r="H1468" s="11"/>
      <c r="I1468" s="11"/>
      <c r="J1468" s="375">
        <v>2985.0499999999997</v>
      </c>
      <c r="K1468" s="11"/>
      <c r="M1468" s="11">
        <v>54</v>
      </c>
      <c r="N1468" s="70"/>
      <c r="P1468" s="190">
        <f t="shared" si="80"/>
        <v>55.278703703703698</v>
      </c>
      <c r="Q1468" s="11"/>
      <c r="R1468" s="11"/>
      <c r="S1468" s="11"/>
      <c r="T1468" s="376">
        <f t="shared" si="81"/>
        <v>294.53703703703701</v>
      </c>
      <c r="U1468" s="11"/>
      <c r="V1468" s="11"/>
      <c r="W1468" s="11"/>
      <c r="Y1468" s="185">
        <v>2985.0499999999997</v>
      </c>
      <c r="Z1468" s="185">
        <f t="shared" si="88"/>
        <v>4548.6400000000003</v>
      </c>
      <c r="AA1468" s="377"/>
      <c r="AB1468" s="185">
        <f t="shared" si="89"/>
        <v>2705.95</v>
      </c>
      <c r="AC1468" s="185">
        <v>3340.42</v>
      </c>
      <c r="AD1468" s="185"/>
      <c r="AE1468" s="4"/>
      <c r="AF1468" s="4"/>
    </row>
    <row r="1469" spans="1:32">
      <c r="A1469" s="56"/>
      <c r="B1469" s="11"/>
      <c r="C1469" s="11" t="s">
        <v>245</v>
      </c>
      <c r="D1469" s="11"/>
      <c r="E1469" s="11" t="s">
        <v>195</v>
      </c>
      <c r="F1469" s="11">
        <v>94835</v>
      </c>
      <c r="G1469" s="11"/>
      <c r="H1469" s="11"/>
      <c r="I1469" s="11"/>
      <c r="J1469" s="375">
        <v>17526.590000000011</v>
      </c>
      <c r="K1469" s="11"/>
      <c r="M1469" s="11">
        <v>395</v>
      </c>
      <c r="N1469" s="70"/>
      <c r="P1469" s="190">
        <f t="shared" si="80"/>
        <v>44.371113924050661</v>
      </c>
      <c r="Q1469" s="11"/>
      <c r="R1469" s="11"/>
      <c r="S1469" s="11"/>
      <c r="T1469" s="376">
        <f t="shared" si="81"/>
        <v>240.08860759493672</v>
      </c>
      <c r="U1469" s="11"/>
      <c r="V1469" s="11"/>
      <c r="W1469" s="11"/>
      <c r="Y1469" s="185">
        <v>17526.590000000011</v>
      </c>
      <c r="Z1469" s="185">
        <f t="shared" si="88"/>
        <v>26707.15</v>
      </c>
      <c r="AA1469" s="377"/>
      <c r="AB1469" s="185">
        <f t="shared" si="89"/>
        <v>15887.86</v>
      </c>
      <c r="AC1469" s="185">
        <v>19613.11</v>
      </c>
      <c r="AD1469" s="185"/>
      <c r="AE1469" s="4"/>
      <c r="AF1469" s="4"/>
    </row>
    <row r="1470" spans="1:32">
      <c r="A1470" s="56"/>
      <c r="B1470" s="11"/>
      <c r="C1470" s="11" t="s">
        <v>246</v>
      </c>
      <c r="D1470" s="11"/>
      <c r="E1470" s="11" t="s">
        <v>247</v>
      </c>
      <c r="F1470" s="11">
        <v>291450</v>
      </c>
      <c r="G1470" s="11"/>
      <c r="H1470" s="11"/>
      <c r="I1470" s="11"/>
      <c r="J1470" s="375">
        <v>49488.969999999972</v>
      </c>
      <c r="K1470" s="11"/>
      <c r="M1470" s="11">
        <v>497</v>
      </c>
      <c r="N1470" s="70"/>
      <c r="P1470" s="190">
        <f t="shared" si="80"/>
        <v>99.575392354124688</v>
      </c>
      <c r="Q1470" s="11"/>
      <c r="R1470" s="11"/>
      <c r="S1470" s="11"/>
      <c r="T1470" s="376">
        <f t="shared" si="81"/>
        <v>586.41851106639842</v>
      </c>
      <c r="U1470" s="11"/>
      <c r="V1470" s="11"/>
      <c r="W1470" s="11"/>
      <c r="Y1470" s="185">
        <v>49488.969999999972</v>
      </c>
      <c r="Z1470" s="185">
        <f t="shared" si="88"/>
        <v>75411.649999999994</v>
      </c>
      <c r="AA1470" s="377"/>
      <c r="AB1470" s="185">
        <f t="shared" si="89"/>
        <v>44861.77</v>
      </c>
      <c r="AC1470" s="185">
        <v>55380.58</v>
      </c>
      <c r="AD1470" s="185"/>
      <c r="AE1470" s="4"/>
      <c r="AF1470" s="4"/>
    </row>
    <row r="1471" spans="1:32">
      <c r="A1471" s="56"/>
      <c r="B1471" s="11"/>
      <c r="C1471" s="11" t="s">
        <v>529</v>
      </c>
      <c r="D1471" s="11"/>
      <c r="E1471" s="11" t="s">
        <v>343</v>
      </c>
      <c r="F1471" s="11">
        <v>547</v>
      </c>
      <c r="G1471" s="11"/>
      <c r="H1471" s="11"/>
      <c r="I1471" s="11"/>
      <c r="J1471" s="375">
        <v>104.12</v>
      </c>
      <c r="K1471" s="11"/>
      <c r="M1471" s="11">
        <v>2</v>
      </c>
      <c r="N1471" s="70"/>
      <c r="P1471" s="190">
        <f t="shared" si="80"/>
        <v>52.06</v>
      </c>
      <c r="Q1471" s="11"/>
      <c r="R1471" s="11"/>
      <c r="S1471" s="11"/>
      <c r="T1471" s="376">
        <f t="shared" si="81"/>
        <v>273.5</v>
      </c>
      <c r="U1471" s="11"/>
      <c r="V1471" s="11"/>
      <c r="W1471" s="11"/>
      <c r="Y1471" s="185">
        <v>104.12</v>
      </c>
      <c r="Z1471" s="185">
        <f t="shared" si="88"/>
        <v>158.66</v>
      </c>
      <c r="AA1471" s="377"/>
      <c r="AB1471" s="185">
        <f t="shared" si="89"/>
        <v>94.38</v>
      </c>
      <c r="AC1471" s="185">
        <v>116.52</v>
      </c>
      <c r="AD1471" s="185"/>
      <c r="AE1471" s="4"/>
      <c r="AF1471" s="4"/>
    </row>
    <row r="1472" spans="1:32">
      <c r="A1472" s="56"/>
      <c r="B1472" s="11"/>
      <c r="C1472" s="11" t="s">
        <v>248</v>
      </c>
      <c r="D1472" s="11"/>
      <c r="E1472" s="11" t="s">
        <v>249</v>
      </c>
      <c r="F1472" s="11">
        <v>217451</v>
      </c>
      <c r="G1472" s="11"/>
      <c r="H1472" s="11"/>
      <c r="I1472" s="11"/>
      <c r="J1472" s="375">
        <v>36849.459999999985</v>
      </c>
      <c r="K1472" s="11"/>
      <c r="M1472" s="11">
        <v>304</v>
      </c>
      <c r="N1472" s="70"/>
      <c r="P1472" s="190">
        <f t="shared" si="80"/>
        <v>121.21532894736838</v>
      </c>
      <c r="Q1472" s="11"/>
      <c r="R1472" s="11"/>
      <c r="S1472" s="11"/>
      <c r="T1472" s="376">
        <f t="shared" si="81"/>
        <v>715.29934210526312</v>
      </c>
      <c r="U1472" s="11"/>
      <c r="V1472" s="11"/>
      <c r="W1472" s="11"/>
      <c r="Y1472" s="185">
        <v>36849.459999999985</v>
      </c>
      <c r="Z1472" s="185">
        <f t="shared" si="88"/>
        <v>56151.47</v>
      </c>
      <c r="AA1472" s="377"/>
      <c r="AB1472" s="185">
        <f t="shared" si="89"/>
        <v>33404.050000000003</v>
      </c>
      <c r="AC1472" s="185">
        <v>41236.35</v>
      </c>
      <c r="AD1472" s="185"/>
      <c r="AE1472" s="4"/>
      <c r="AF1472" s="4"/>
    </row>
    <row r="1473" spans="1:32">
      <c r="A1473" s="56"/>
      <c r="B1473" s="11"/>
      <c r="C1473" s="11" t="s">
        <v>250</v>
      </c>
      <c r="D1473" s="11"/>
      <c r="E1473" s="11" t="s">
        <v>251</v>
      </c>
      <c r="F1473" s="11">
        <v>137378</v>
      </c>
      <c r="G1473" s="11"/>
      <c r="H1473" s="11"/>
      <c r="I1473" s="11"/>
      <c r="J1473" s="375">
        <v>23525.500000000007</v>
      </c>
      <c r="K1473" s="11"/>
      <c r="M1473" s="11">
        <v>226</v>
      </c>
      <c r="N1473" s="70"/>
      <c r="P1473" s="190">
        <f t="shared" si="80"/>
        <v>104.09513274336287</v>
      </c>
      <c r="Q1473" s="11"/>
      <c r="R1473" s="11"/>
      <c r="S1473" s="11"/>
      <c r="T1473" s="376">
        <f t="shared" si="81"/>
        <v>607.86725663716811</v>
      </c>
      <c r="U1473" s="11"/>
      <c r="V1473" s="11"/>
      <c r="W1473" s="11"/>
      <c r="Y1473" s="185">
        <v>23525.500000000007</v>
      </c>
      <c r="Z1473" s="185">
        <f t="shared" si="88"/>
        <v>35848.33</v>
      </c>
      <c r="AA1473" s="377"/>
      <c r="AB1473" s="185">
        <f t="shared" si="89"/>
        <v>21325.88</v>
      </c>
      <c r="AC1473" s="185">
        <v>26326.18</v>
      </c>
      <c r="AD1473" s="185"/>
      <c r="AE1473" s="4"/>
      <c r="AF1473" s="4"/>
    </row>
    <row r="1474" spans="1:32">
      <c r="A1474" s="56"/>
      <c r="B1474" s="11"/>
      <c r="C1474" s="11" t="s">
        <v>462</v>
      </c>
      <c r="D1474" s="11"/>
      <c r="E1474" s="11" t="s">
        <v>371</v>
      </c>
      <c r="F1474" s="11">
        <v>14178</v>
      </c>
      <c r="G1474" s="11"/>
      <c r="H1474" s="11"/>
      <c r="I1474" s="11"/>
      <c r="J1474" s="375">
        <v>2447.6</v>
      </c>
      <c r="K1474" s="11"/>
      <c r="M1474" s="11">
        <v>20</v>
      </c>
      <c r="N1474" s="70"/>
      <c r="P1474" s="190">
        <f t="shared" si="80"/>
        <v>122.38</v>
      </c>
      <c r="Q1474" s="11"/>
      <c r="R1474" s="11"/>
      <c r="S1474" s="11"/>
      <c r="T1474" s="376">
        <f t="shared" si="81"/>
        <v>708.9</v>
      </c>
      <c r="U1474" s="11"/>
      <c r="V1474" s="11"/>
      <c r="W1474" s="11"/>
      <c r="Y1474" s="185">
        <v>2447.6</v>
      </c>
      <c r="Z1474" s="185">
        <f t="shared" si="88"/>
        <v>3729.67</v>
      </c>
      <c r="AA1474" s="377"/>
      <c r="AB1474" s="185">
        <f t="shared" si="89"/>
        <v>2218.75</v>
      </c>
      <c r="AC1474" s="185">
        <v>2738.98</v>
      </c>
      <c r="AD1474" s="185"/>
      <c r="AE1474" s="4"/>
      <c r="AF1474" s="4"/>
    </row>
    <row r="1475" spans="1:32">
      <c r="A1475" s="56"/>
      <c r="B1475" s="11"/>
      <c r="C1475" s="11" t="s">
        <v>252</v>
      </c>
      <c r="D1475" s="11"/>
      <c r="E1475" s="11" t="s">
        <v>98</v>
      </c>
      <c r="F1475" s="11">
        <v>4067350</v>
      </c>
      <c r="G1475" s="11"/>
      <c r="H1475" s="11"/>
      <c r="I1475" s="11"/>
      <c r="J1475" s="375">
        <v>700179.61999999953</v>
      </c>
      <c r="K1475" s="11"/>
      <c r="M1475" s="11">
        <v>6430</v>
      </c>
      <c r="N1475" s="70"/>
      <c r="P1475" s="190">
        <f t="shared" si="80"/>
        <v>108.89263141524098</v>
      </c>
      <c r="Q1475" s="11"/>
      <c r="R1475" s="11"/>
      <c r="S1475" s="11"/>
      <c r="T1475" s="376">
        <f t="shared" si="81"/>
        <v>632.55832037325035</v>
      </c>
      <c r="U1475" s="11"/>
      <c r="V1475" s="11"/>
      <c r="W1475" s="11"/>
      <c r="Y1475" s="185">
        <v>700179.61999999953</v>
      </c>
      <c r="Z1475" s="185">
        <f t="shared" si="88"/>
        <v>1066938.79</v>
      </c>
      <c r="AA1475" s="377"/>
      <c r="AB1475" s="185">
        <f t="shared" si="89"/>
        <v>634713.11</v>
      </c>
      <c r="AC1475" s="185">
        <v>783535.2</v>
      </c>
      <c r="AD1475" s="185"/>
      <c r="AE1475" s="4"/>
      <c r="AF1475" s="4"/>
    </row>
    <row r="1476" spans="1:32">
      <c r="A1476" s="56"/>
      <c r="B1476" s="11"/>
      <c r="C1476" s="11" t="s">
        <v>252</v>
      </c>
      <c r="D1476" s="11"/>
      <c r="E1476" s="11" t="s">
        <v>155</v>
      </c>
      <c r="F1476" s="11">
        <v>1357</v>
      </c>
      <c r="G1476" s="11"/>
      <c r="H1476" s="11"/>
      <c r="I1476" s="11"/>
      <c r="J1476" s="375">
        <v>241.73000000000002</v>
      </c>
      <c r="K1476" s="11"/>
      <c r="M1476" s="11">
        <v>2</v>
      </c>
      <c r="N1476" s="70"/>
      <c r="P1476" s="190">
        <f t="shared" si="80"/>
        <v>120.86500000000001</v>
      </c>
      <c r="Q1476" s="11"/>
      <c r="R1476" s="11"/>
      <c r="S1476" s="11"/>
      <c r="T1476" s="376">
        <f t="shared" si="81"/>
        <v>678.5</v>
      </c>
      <c r="U1476" s="11"/>
      <c r="V1476" s="11"/>
      <c r="W1476" s="11"/>
      <c r="Y1476" s="185">
        <v>241.73000000000002</v>
      </c>
      <c r="Z1476" s="185">
        <f t="shared" si="88"/>
        <v>368.35</v>
      </c>
      <c r="AA1476" s="377"/>
      <c r="AB1476" s="185">
        <f t="shared" si="89"/>
        <v>219.13</v>
      </c>
      <c r="AC1476" s="185">
        <v>270.51</v>
      </c>
      <c r="AD1476" s="185"/>
      <c r="AE1476" s="4"/>
      <c r="AF1476" s="4"/>
    </row>
    <row r="1477" spans="1:32">
      <c r="A1477" s="56"/>
      <c r="B1477" s="11"/>
      <c r="C1477" s="11" t="s">
        <v>253</v>
      </c>
      <c r="D1477" s="11"/>
      <c r="E1477" s="11" t="s">
        <v>254</v>
      </c>
      <c r="F1477" s="11">
        <v>101792</v>
      </c>
      <c r="G1477" s="11"/>
      <c r="H1477" s="11"/>
      <c r="I1477" s="11"/>
      <c r="J1477" s="375">
        <v>17790.430000000008</v>
      </c>
      <c r="K1477" s="11"/>
      <c r="M1477" s="11">
        <v>163</v>
      </c>
      <c r="N1477" s="70"/>
      <c r="P1477" s="190">
        <f t="shared" si="80"/>
        <v>109.14374233128839</v>
      </c>
      <c r="Q1477" s="11"/>
      <c r="R1477" s="11"/>
      <c r="S1477" s="11"/>
      <c r="T1477" s="376">
        <f t="shared" si="81"/>
        <v>624.49079754601223</v>
      </c>
      <c r="U1477" s="11"/>
      <c r="V1477" s="11"/>
      <c r="W1477" s="11"/>
      <c r="Y1477" s="185">
        <v>17790.430000000008</v>
      </c>
      <c r="Z1477" s="185">
        <f t="shared" si="88"/>
        <v>27109.19</v>
      </c>
      <c r="AA1477" s="377"/>
      <c r="AB1477" s="185">
        <f t="shared" si="89"/>
        <v>16127.03</v>
      </c>
      <c r="AC1477" s="185">
        <v>19908.36</v>
      </c>
      <c r="AD1477" s="185"/>
      <c r="AE1477" s="4"/>
      <c r="AF1477" s="4"/>
    </row>
    <row r="1478" spans="1:32">
      <c r="A1478" s="56"/>
      <c r="B1478" s="11"/>
      <c r="C1478" s="11" t="s">
        <v>255</v>
      </c>
      <c r="D1478" s="11"/>
      <c r="E1478" s="11" t="s">
        <v>229</v>
      </c>
      <c r="F1478" s="11">
        <v>156073</v>
      </c>
      <c r="G1478" s="11"/>
      <c r="H1478" s="11"/>
      <c r="I1478" s="11"/>
      <c r="J1478" s="375">
        <v>25938.240000000013</v>
      </c>
      <c r="K1478" s="11"/>
      <c r="M1478" s="11">
        <v>251</v>
      </c>
      <c r="N1478" s="70"/>
      <c r="P1478" s="190">
        <f t="shared" si="80"/>
        <v>103.33960159362555</v>
      </c>
      <c r="Q1478" s="11"/>
      <c r="R1478" s="11"/>
      <c r="S1478" s="11"/>
      <c r="T1478" s="376">
        <f t="shared" si="81"/>
        <v>621.80478087649408</v>
      </c>
      <c r="U1478" s="11"/>
      <c r="V1478" s="11"/>
      <c r="W1478" s="11"/>
      <c r="Y1478" s="185">
        <v>25938.240000000013</v>
      </c>
      <c r="Z1478" s="185">
        <f t="shared" si="88"/>
        <v>39524.879999999997</v>
      </c>
      <c r="AA1478" s="377"/>
      <c r="AB1478" s="185">
        <f t="shared" si="89"/>
        <v>23513.03</v>
      </c>
      <c r="AC1478" s="185">
        <v>29026.16</v>
      </c>
      <c r="AD1478" s="185"/>
      <c r="AE1478" s="4"/>
      <c r="AF1478" s="4"/>
    </row>
    <row r="1479" spans="1:32">
      <c r="A1479" s="56"/>
      <c r="B1479" s="11"/>
      <c r="C1479" s="11" t="s">
        <v>551</v>
      </c>
      <c r="D1479" s="11"/>
      <c r="E1479" s="11" t="s">
        <v>223</v>
      </c>
      <c r="F1479" s="11">
        <v>5023</v>
      </c>
      <c r="G1479" s="11"/>
      <c r="H1479" s="11"/>
      <c r="I1479" s="11"/>
      <c r="J1479" s="375">
        <v>830.1099999999999</v>
      </c>
      <c r="K1479" s="11"/>
      <c r="M1479" s="11">
        <v>8</v>
      </c>
      <c r="N1479" s="70"/>
      <c r="P1479" s="190">
        <f t="shared" si="80"/>
        <v>103.76374999999999</v>
      </c>
      <c r="Q1479" s="11"/>
      <c r="R1479" s="11"/>
      <c r="S1479" s="11"/>
      <c r="T1479" s="376">
        <f t="shared" si="81"/>
        <v>627.875</v>
      </c>
      <c r="U1479" s="11"/>
      <c r="V1479" s="11"/>
      <c r="W1479" s="11"/>
      <c r="Y1479" s="185">
        <v>830.1099999999999</v>
      </c>
      <c r="Z1479" s="185">
        <f t="shared" si="88"/>
        <v>1264.93</v>
      </c>
      <c r="AA1479" s="377"/>
      <c r="AB1479" s="185">
        <f t="shared" si="89"/>
        <v>752.5</v>
      </c>
      <c r="AC1479" s="185">
        <v>928.93</v>
      </c>
      <c r="AD1479" s="185"/>
      <c r="AE1479" s="4"/>
      <c r="AF1479" s="4"/>
    </row>
    <row r="1480" spans="1:32">
      <c r="A1480" s="56"/>
      <c r="B1480" s="11"/>
      <c r="C1480" s="11" t="s">
        <v>530</v>
      </c>
      <c r="D1480" s="11"/>
      <c r="E1480" s="11" t="s">
        <v>297</v>
      </c>
      <c r="F1480" s="11">
        <v>30261</v>
      </c>
      <c r="G1480" s="11"/>
      <c r="H1480" s="11"/>
      <c r="I1480" s="11"/>
      <c r="J1480" s="375">
        <v>5461.37</v>
      </c>
      <c r="K1480" s="11"/>
      <c r="M1480" s="11">
        <v>56</v>
      </c>
      <c r="N1480" s="70"/>
      <c r="P1480" s="190">
        <f t="shared" si="80"/>
        <v>97.524464285714288</v>
      </c>
      <c r="Q1480" s="11"/>
      <c r="R1480" s="11"/>
      <c r="S1480" s="11"/>
      <c r="T1480" s="376">
        <f t="shared" si="81"/>
        <v>540.375</v>
      </c>
      <c r="U1480" s="11"/>
      <c r="V1480" s="11"/>
      <c r="W1480" s="11"/>
      <c r="Y1480" s="185">
        <v>5461.37</v>
      </c>
      <c r="Z1480" s="185">
        <f t="shared" si="88"/>
        <v>8322.08</v>
      </c>
      <c r="AA1480" s="377"/>
      <c r="AB1480" s="185">
        <f t="shared" si="89"/>
        <v>4950.7299999999996</v>
      </c>
      <c r="AC1480" s="185">
        <v>6111.54</v>
      </c>
      <c r="AD1480" s="185"/>
      <c r="AE1480" s="4"/>
      <c r="AF1480" s="4"/>
    </row>
    <row r="1481" spans="1:32">
      <c r="A1481" s="56"/>
      <c r="B1481" s="11"/>
      <c r="C1481" s="11" t="s">
        <v>1421</v>
      </c>
      <c r="D1481" s="11"/>
      <c r="E1481" s="11" t="s">
        <v>327</v>
      </c>
      <c r="F1481" s="11">
        <v>1502</v>
      </c>
      <c r="G1481" s="11"/>
      <c r="H1481" s="11"/>
      <c r="I1481" s="11"/>
      <c r="J1481" s="375">
        <v>271.81</v>
      </c>
      <c r="K1481" s="11"/>
      <c r="M1481" s="11">
        <v>1</v>
      </c>
      <c r="N1481" s="70"/>
      <c r="P1481" s="190">
        <f t="shared" si="80"/>
        <v>271.81</v>
      </c>
      <c r="Q1481" s="11"/>
      <c r="R1481" s="11"/>
      <c r="S1481" s="11"/>
      <c r="T1481" s="376">
        <f t="shared" si="81"/>
        <v>1502</v>
      </c>
      <c r="U1481" s="11"/>
      <c r="V1481" s="11"/>
      <c r="W1481" s="11"/>
      <c r="Y1481" s="185">
        <v>271.81</v>
      </c>
      <c r="Z1481" s="185">
        <f t="shared" si="88"/>
        <v>414.19</v>
      </c>
      <c r="AA1481" s="377"/>
      <c r="AB1481" s="185">
        <f t="shared" si="89"/>
        <v>246.4</v>
      </c>
      <c r="AC1481" s="185">
        <v>304.17</v>
      </c>
      <c r="AD1481" s="185"/>
      <c r="AE1481" s="4"/>
      <c r="AF1481" s="4"/>
    </row>
    <row r="1482" spans="1:32">
      <c r="A1482" s="56"/>
      <c r="B1482" s="11"/>
      <c r="C1482" s="11" t="s">
        <v>256</v>
      </c>
      <c r="D1482" s="11"/>
      <c r="E1482" s="11" t="s">
        <v>257</v>
      </c>
      <c r="F1482" s="11">
        <v>210486</v>
      </c>
      <c r="G1482" s="11"/>
      <c r="H1482" s="11"/>
      <c r="I1482" s="11"/>
      <c r="J1482" s="375">
        <v>35873.179999999993</v>
      </c>
      <c r="K1482" s="11"/>
      <c r="M1482" s="11">
        <v>214</v>
      </c>
      <c r="N1482" s="70"/>
      <c r="P1482" s="190">
        <f t="shared" si="80"/>
        <v>167.63168224299062</v>
      </c>
      <c r="Q1482" s="11"/>
      <c r="R1482" s="11"/>
      <c r="S1482" s="11"/>
      <c r="T1482" s="376">
        <f t="shared" si="81"/>
        <v>983.57943925233644</v>
      </c>
      <c r="U1482" s="11"/>
      <c r="V1482" s="11"/>
      <c r="W1482" s="11"/>
      <c r="Y1482" s="185">
        <v>35873.179999999993</v>
      </c>
      <c r="Z1482" s="185">
        <f t="shared" si="88"/>
        <v>54663.81</v>
      </c>
      <c r="AA1482" s="377"/>
      <c r="AB1482" s="185">
        <f t="shared" si="89"/>
        <v>32519.05</v>
      </c>
      <c r="AC1482" s="185">
        <v>40143.839999999997</v>
      </c>
      <c r="AD1482" s="185"/>
      <c r="AE1482" s="4"/>
      <c r="AF1482" s="4"/>
    </row>
    <row r="1483" spans="1:32">
      <c r="A1483" s="56"/>
      <c r="B1483" s="11"/>
      <c r="C1483" s="11" t="s">
        <v>258</v>
      </c>
      <c r="D1483" s="11"/>
      <c r="E1483" s="11" t="s">
        <v>118</v>
      </c>
      <c r="F1483" s="11">
        <v>671812</v>
      </c>
      <c r="G1483" s="11"/>
      <c r="H1483" s="11"/>
      <c r="I1483" s="11"/>
      <c r="J1483" s="375">
        <v>117939.14000000003</v>
      </c>
      <c r="K1483" s="11"/>
      <c r="M1483" s="11">
        <v>1223</v>
      </c>
      <c r="N1483" s="70"/>
      <c r="P1483" s="190">
        <f t="shared" si="80"/>
        <v>96.434292722812785</v>
      </c>
      <c r="Q1483" s="11"/>
      <c r="R1483" s="11"/>
      <c r="S1483" s="11"/>
      <c r="T1483" s="376">
        <f t="shared" si="81"/>
        <v>549.31479967293535</v>
      </c>
      <c r="U1483" s="11"/>
      <c r="V1483" s="11"/>
      <c r="W1483" s="11"/>
      <c r="Y1483" s="185">
        <v>117939.14000000003</v>
      </c>
      <c r="Z1483" s="185">
        <f t="shared" si="88"/>
        <v>179716.52</v>
      </c>
      <c r="AA1483" s="377"/>
      <c r="AB1483" s="185">
        <f t="shared" si="89"/>
        <v>106911.88</v>
      </c>
      <c r="AC1483" s="185">
        <v>131979.66</v>
      </c>
      <c r="AD1483" s="185"/>
      <c r="AE1483" s="4"/>
      <c r="AF1483" s="4"/>
    </row>
    <row r="1484" spans="1:32">
      <c r="A1484" s="56"/>
      <c r="B1484" s="11"/>
      <c r="C1484" s="11" t="s">
        <v>1422</v>
      </c>
      <c r="D1484" s="11"/>
      <c r="E1484" s="11" t="s">
        <v>118</v>
      </c>
      <c r="F1484" s="11">
        <v>8299</v>
      </c>
      <c r="G1484" s="11"/>
      <c r="H1484" s="11"/>
      <c r="I1484" s="11"/>
      <c r="J1484" s="375">
        <v>1461.7900000000002</v>
      </c>
      <c r="K1484" s="11"/>
      <c r="M1484" s="11">
        <v>14</v>
      </c>
      <c r="N1484" s="70"/>
      <c r="P1484" s="190">
        <f t="shared" si="80"/>
        <v>104.41357142857144</v>
      </c>
      <c r="Q1484" s="11"/>
      <c r="R1484" s="11"/>
      <c r="S1484" s="11"/>
      <c r="T1484" s="376">
        <f t="shared" si="81"/>
        <v>592.78571428571433</v>
      </c>
      <c r="U1484" s="11"/>
      <c r="V1484" s="11"/>
      <c r="W1484" s="11"/>
      <c r="Y1484" s="185">
        <v>1461.7900000000002</v>
      </c>
      <c r="Z1484" s="185">
        <f t="shared" si="88"/>
        <v>2227.4899999999998</v>
      </c>
      <c r="AA1484" s="377"/>
      <c r="AB1484" s="185">
        <f t="shared" si="89"/>
        <v>1325.11</v>
      </c>
      <c r="AC1484" s="185">
        <v>1635.81</v>
      </c>
      <c r="AD1484" s="185"/>
      <c r="AE1484" s="4"/>
      <c r="AF1484" s="4"/>
    </row>
    <row r="1485" spans="1:32">
      <c r="A1485" s="56"/>
      <c r="B1485" s="11"/>
      <c r="C1485" s="11" t="s">
        <v>1423</v>
      </c>
      <c r="D1485" s="11"/>
      <c r="E1485" s="11" t="s">
        <v>215</v>
      </c>
      <c r="F1485" s="11">
        <v>1179</v>
      </c>
      <c r="G1485" s="11"/>
      <c r="H1485" s="11"/>
      <c r="I1485" s="11"/>
      <c r="J1485" s="375">
        <v>210.09</v>
      </c>
      <c r="K1485" s="11"/>
      <c r="M1485" s="11">
        <v>1</v>
      </c>
      <c r="N1485" s="70"/>
      <c r="P1485" s="190">
        <f t="shared" si="80"/>
        <v>210.09</v>
      </c>
      <c r="Q1485" s="11"/>
      <c r="R1485" s="11"/>
      <c r="S1485" s="11"/>
      <c r="T1485" s="376">
        <f t="shared" si="81"/>
        <v>1179</v>
      </c>
      <c r="U1485" s="11"/>
      <c r="V1485" s="11"/>
      <c r="W1485" s="11"/>
      <c r="Y1485" s="185">
        <v>210.09</v>
      </c>
      <c r="Z1485" s="185">
        <f t="shared" si="88"/>
        <v>320.14</v>
      </c>
      <c r="AA1485" s="377"/>
      <c r="AB1485" s="185">
        <f t="shared" si="89"/>
        <v>190.45</v>
      </c>
      <c r="AC1485" s="185">
        <v>235.1</v>
      </c>
      <c r="AD1485" s="185"/>
      <c r="AE1485" s="4"/>
      <c r="AF1485" s="4"/>
    </row>
    <row r="1486" spans="1:32">
      <c r="A1486" s="56"/>
      <c r="B1486" s="11"/>
      <c r="C1486" s="11" t="s">
        <v>259</v>
      </c>
      <c r="D1486" s="11"/>
      <c r="E1486" s="11" t="s">
        <v>260</v>
      </c>
      <c r="F1486" s="11">
        <v>128342</v>
      </c>
      <c r="G1486" s="11"/>
      <c r="H1486" s="11"/>
      <c r="I1486" s="11"/>
      <c r="J1486" s="375">
        <v>22346.789999999997</v>
      </c>
      <c r="K1486" s="11"/>
      <c r="M1486" s="11">
        <v>226</v>
      </c>
      <c r="N1486" s="70"/>
      <c r="P1486" s="190">
        <f t="shared" si="80"/>
        <v>98.879601769911488</v>
      </c>
      <c r="Q1486" s="11"/>
      <c r="R1486" s="11"/>
      <c r="S1486" s="11"/>
      <c r="T1486" s="376">
        <f t="shared" si="81"/>
        <v>567.88495575221236</v>
      </c>
      <c r="U1486" s="11"/>
      <c r="V1486" s="11"/>
      <c r="W1486" s="11"/>
      <c r="Y1486" s="185">
        <v>22346.789999999997</v>
      </c>
      <c r="Z1486" s="185">
        <f t="shared" si="88"/>
        <v>34052.199999999997</v>
      </c>
      <c r="AA1486" s="377"/>
      <c r="AB1486" s="185">
        <f t="shared" si="89"/>
        <v>20257.37</v>
      </c>
      <c r="AC1486" s="185">
        <v>25007.15</v>
      </c>
      <c r="AD1486" s="185"/>
      <c r="AE1486" s="4"/>
      <c r="AF1486" s="4"/>
    </row>
    <row r="1487" spans="1:32">
      <c r="A1487" s="56"/>
      <c r="B1487" s="11"/>
      <c r="C1487" s="11" t="s">
        <v>261</v>
      </c>
      <c r="D1487" s="11"/>
      <c r="E1487" s="11" t="s">
        <v>262</v>
      </c>
      <c r="F1487" s="11">
        <v>102558</v>
      </c>
      <c r="G1487" s="11"/>
      <c r="H1487" s="11"/>
      <c r="I1487" s="11"/>
      <c r="J1487" s="375">
        <v>17363.839999999993</v>
      </c>
      <c r="K1487" s="11"/>
      <c r="M1487" s="11">
        <v>251</v>
      </c>
      <c r="N1487" s="70"/>
      <c r="P1487" s="190">
        <f t="shared" si="80"/>
        <v>69.178645418326667</v>
      </c>
      <c r="Q1487" s="11"/>
      <c r="R1487" s="11"/>
      <c r="S1487" s="11"/>
      <c r="T1487" s="376">
        <f t="shared" si="81"/>
        <v>408.59760956175296</v>
      </c>
      <c r="U1487" s="11"/>
      <c r="V1487" s="11"/>
      <c r="W1487" s="11"/>
      <c r="Y1487" s="185">
        <v>17363.839999999993</v>
      </c>
      <c r="Z1487" s="185">
        <f t="shared" si="88"/>
        <v>26459.15</v>
      </c>
      <c r="AA1487" s="377"/>
      <c r="AB1487" s="185">
        <f t="shared" si="89"/>
        <v>15740.33</v>
      </c>
      <c r="AC1487" s="185">
        <v>19430.990000000002</v>
      </c>
      <c r="AD1487" s="185"/>
      <c r="AE1487" s="4"/>
      <c r="AF1487" s="4"/>
    </row>
    <row r="1488" spans="1:32">
      <c r="A1488" s="56"/>
      <c r="B1488" s="11"/>
      <c r="C1488" s="11" t="s">
        <v>263</v>
      </c>
      <c r="D1488" s="11"/>
      <c r="E1488" s="11" t="s">
        <v>114</v>
      </c>
      <c r="F1488" s="11">
        <v>3495</v>
      </c>
      <c r="G1488" s="11"/>
      <c r="H1488" s="11"/>
      <c r="I1488" s="11"/>
      <c r="J1488" s="375">
        <v>617.26</v>
      </c>
      <c r="K1488" s="11"/>
      <c r="M1488" s="11">
        <v>4</v>
      </c>
      <c r="N1488" s="70"/>
      <c r="P1488" s="190">
        <f t="shared" si="80"/>
        <v>154.315</v>
      </c>
      <c r="Q1488" s="11"/>
      <c r="R1488" s="11"/>
      <c r="S1488" s="11"/>
      <c r="T1488" s="376">
        <f t="shared" si="81"/>
        <v>873.75</v>
      </c>
      <c r="U1488" s="11"/>
      <c r="V1488" s="11"/>
      <c r="W1488" s="11"/>
      <c r="Y1488" s="185">
        <v>617.26</v>
      </c>
      <c r="Z1488" s="185">
        <f t="shared" si="88"/>
        <v>940.59</v>
      </c>
      <c r="AA1488" s="377"/>
      <c r="AB1488" s="185">
        <f t="shared" si="89"/>
        <v>559.54999999999995</v>
      </c>
      <c r="AC1488" s="185">
        <v>690.74</v>
      </c>
      <c r="AD1488" s="185"/>
      <c r="AE1488" s="4"/>
      <c r="AF1488" s="4"/>
    </row>
    <row r="1489" spans="1:32">
      <c r="A1489" s="56"/>
      <c r="B1489" s="11"/>
      <c r="C1489" s="11" t="s">
        <v>263</v>
      </c>
      <c r="D1489" s="11"/>
      <c r="E1489" s="11" t="s">
        <v>118</v>
      </c>
      <c r="F1489" s="11">
        <v>274897</v>
      </c>
      <c r="G1489" s="11"/>
      <c r="H1489" s="11"/>
      <c r="I1489" s="11"/>
      <c r="J1489" s="375">
        <v>48145.35</v>
      </c>
      <c r="K1489" s="11"/>
      <c r="M1489" s="11">
        <v>376</v>
      </c>
      <c r="N1489" s="70"/>
      <c r="P1489" s="190">
        <f t="shared" si="80"/>
        <v>128.04614361702127</v>
      </c>
      <c r="Q1489" s="11"/>
      <c r="R1489" s="11"/>
      <c r="S1489" s="11"/>
      <c r="T1489" s="376">
        <f t="shared" si="81"/>
        <v>731.10904255319144</v>
      </c>
      <c r="U1489" s="11"/>
      <c r="V1489" s="11"/>
      <c r="W1489" s="11"/>
      <c r="Y1489" s="185">
        <v>48145.35</v>
      </c>
      <c r="Z1489" s="185">
        <f t="shared" si="88"/>
        <v>73364.23</v>
      </c>
      <c r="AA1489" s="377"/>
      <c r="AB1489" s="185">
        <f t="shared" si="89"/>
        <v>43643.78</v>
      </c>
      <c r="AC1489" s="185">
        <v>53877</v>
      </c>
      <c r="AD1489" s="185"/>
      <c r="AE1489" s="4"/>
      <c r="AF1489" s="4"/>
    </row>
    <row r="1490" spans="1:32">
      <c r="A1490" s="56"/>
      <c r="B1490" s="11"/>
      <c r="C1490" s="11" t="s">
        <v>527</v>
      </c>
      <c r="D1490" s="11"/>
      <c r="E1490" s="11" t="s">
        <v>204</v>
      </c>
      <c r="F1490" s="11">
        <v>1775</v>
      </c>
      <c r="G1490" s="11"/>
      <c r="H1490" s="11"/>
      <c r="I1490" s="11"/>
      <c r="J1490" s="375">
        <v>161.39000000000001</v>
      </c>
      <c r="K1490" s="11"/>
      <c r="M1490" s="11">
        <v>5</v>
      </c>
      <c r="N1490" s="70"/>
      <c r="P1490" s="190">
        <f t="shared" si="80"/>
        <v>32.278000000000006</v>
      </c>
      <c r="Q1490" s="11"/>
      <c r="R1490" s="11"/>
      <c r="S1490" s="11"/>
      <c r="T1490" s="376">
        <f t="shared" si="81"/>
        <v>355</v>
      </c>
      <c r="U1490" s="11"/>
      <c r="V1490" s="11"/>
      <c r="W1490" s="11"/>
      <c r="Y1490" s="185">
        <v>161.39000000000001</v>
      </c>
      <c r="Z1490" s="185">
        <f t="shared" si="88"/>
        <v>245.93</v>
      </c>
      <c r="AA1490" s="377"/>
      <c r="AB1490" s="185">
        <f t="shared" si="89"/>
        <v>146.30000000000001</v>
      </c>
      <c r="AC1490" s="185">
        <v>180.6</v>
      </c>
      <c r="AD1490" s="185"/>
      <c r="AE1490" s="4"/>
      <c r="AF1490" s="4"/>
    </row>
    <row r="1491" spans="1:32">
      <c r="A1491" s="56"/>
      <c r="B1491" s="11"/>
      <c r="C1491" s="11" t="s">
        <v>715</v>
      </c>
      <c r="D1491" s="11"/>
      <c r="E1491" s="11" t="s">
        <v>136</v>
      </c>
      <c r="F1491" s="11">
        <v>13715</v>
      </c>
      <c r="G1491" s="11"/>
      <c r="H1491" s="11"/>
      <c r="I1491" s="11"/>
      <c r="J1491" s="375">
        <v>2206.23</v>
      </c>
      <c r="K1491" s="11"/>
      <c r="M1491" s="11">
        <v>17</v>
      </c>
      <c r="N1491" s="70"/>
      <c r="P1491" s="190">
        <f t="shared" si="80"/>
        <v>129.77823529411765</v>
      </c>
      <c r="Q1491" s="11"/>
      <c r="R1491" s="11"/>
      <c r="S1491" s="11"/>
      <c r="T1491" s="376">
        <f t="shared" si="81"/>
        <v>806.76470588235293</v>
      </c>
      <c r="U1491" s="11"/>
      <c r="V1491" s="11"/>
      <c r="W1491" s="11"/>
      <c r="Y1491" s="185">
        <v>2206.23</v>
      </c>
      <c r="Z1491" s="185">
        <f t="shared" si="88"/>
        <v>3361.87</v>
      </c>
      <c r="AA1491" s="377"/>
      <c r="AB1491" s="185">
        <f t="shared" si="89"/>
        <v>1999.95</v>
      </c>
      <c r="AC1491" s="185">
        <v>2468.88</v>
      </c>
      <c r="AD1491" s="185"/>
      <c r="AE1491" s="4"/>
      <c r="AF1491" s="4"/>
    </row>
    <row r="1492" spans="1:32">
      <c r="A1492" s="56"/>
      <c r="B1492" s="11"/>
      <c r="C1492" s="11" t="s">
        <v>715</v>
      </c>
      <c r="D1492" s="11"/>
      <c r="E1492" s="11" t="s">
        <v>1425</v>
      </c>
      <c r="F1492" s="11">
        <v>3978</v>
      </c>
      <c r="G1492" s="11"/>
      <c r="H1492" s="11"/>
      <c r="I1492" s="11"/>
      <c r="J1492" s="375">
        <v>648.51</v>
      </c>
      <c r="K1492" s="11"/>
      <c r="M1492" s="11">
        <v>5</v>
      </c>
      <c r="N1492" s="70"/>
      <c r="P1492" s="190">
        <f t="shared" si="80"/>
        <v>129.702</v>
      </c>
      <c r="Q1492" s="11"/>
      <c r="R1492" s="11"/>
      <c r="S1492" s="11"/>
      <c r="T1492" s="376">
        <f t="shared" si="81"/>
        <v>795.6</v>
      </c>
      <c r="U1492" s="11"/>
      <c r="V1492" s="11"/>
      <c r="W1492" s="11"/>
      <c r="Y1492" s="185">
        <v>648.51</v>
      </c>
      <c r="Z1492" s="185">
        <f t="shared" si="88"/>
        <v>988.2</v>
      </c>
      <c r="AA1492" s="377"/>
      <c r="AB1492" s="185">
        <f t="shared" si="89"/>
        <v>587.87</v>
      </c>
      <c r="AC1492" s="185">
        <v>725.71</v>
      </c>
      <c r="AD1492" s="185"/>
      <c r="AE1492" s="4"/>
      <c r="AF1492" s="4"/>
    </row>
    <row r="1493" spans="1:32">
      <c r="A1493" s="56"/>
      <c r="B1493" s="11"/>
      <c r="C1493" s="11" t="s">
        <v>1426</v>
      </c>
      <c r="D1493" s="11"/>
      <c r="E1493" s="11" t="s">
        <v>136</v>
      </c>
      <c r="F1493" s="11">
        <v>691</v>
      </c>
      <c r="G1493" s="11"/>
      <c r="H1493" s="11"/>
      <c r="I1493" s="11"/>
      <c r="J1493" s="375">
        <v>134.38</v>
      </c>
      <c r="K1493" s="11"/>
      <c r="M1493" s="11">
        <v>3</v>
      </c>
      <c r="N1493" s="70"/>
      <c r="P1493" s="190">
        <f t="shared" si="80"/>
        <v>44.793333333333329</v>
      </c>
      <c r="Q1493" s="11"/>
      <c r="R1493" s="11"/>
      <c r="S1493" s="11"/>
      <c r="T1493" s="376">
        <f t="shared" si="81"/>
        <v>230.33333333333334</v>
      </c>
      <c r="U1493" s="11"/>
      <c r="V1493" s="11"/>
      <c r="W1493" s="11"/>
      <c r="Y1493" s="185">
        <v>134.38</v>
      </c>
      <c r="Z1493" s="185">
        <f t="shared" si="88"/>
        <v>204.77</v>
      </c>
      <c r="AA1493" s="377"/>
      <c r="AB1493" s="185">
        <f t="shared" si="89"/>
        <v>121.82</v>
      </c>
      <c r="AC1493" s="185">
        <v>150.38</v>
      </c>
      <c r="AD1493" s="185"/>
      <c r="AE1493" s="4"/>
      <c r="AF1493" s="4"/>
    </row>
    <row r="1494" spans="1:32">
      <c r="A1494" s="56"/>
      <c r="B1494" s="11"/>
      <c r="C1494" s="11" t="s">
        <v>716</v>
      </c>
      <c r="D1494" s="11"/>
      <c r="E1494" s="11" t="s">
        <v>116</v>
      </c>
      <c r="F1494" s="11">
        <v>252419</v>
      </c>
      <c r="G1494" s="11"/>
      <c r="H1494" s="11"/>
      <c r="I1494" s="11"/>
      <c r="J1494" s="375">
        <v>43090.65</v>
      </c>
      <c r="K1494" s="11"/>
      <c r="M1494" s="11">
        <v>469</v>
      </c>
      <c r="N1494" s="70"/>
      <c r="P1494" s="190">
        <f t="shared" si="80"/>
        <v>91.877718550106607</v>
      </c>
      <c r="Q1494" s="11"/>
      <c r="R1494" s="11"/>
      <c r="S1494" s="11"/>
      <c r="T1494" s="376">
        <f t="shared" si="81"/>
        <v>538.20682302771854</v>
      </c>
      <c r="U1494" s="11"/>
      <c r="V1494" s="11"/>
      <c r="W1494" s="11"/>
      <c r="Y1494" s="185">
        <v>43090.65</v>
      </c>
      <c r="Z1494" s="185">
        <f t="shared" si="88"/>
        <v>65661.850000000006</v>
      </c>
      <c r="AA1494" s="377"/>
      <c r="AB1494" s="185">
        <f t="shared" si="89"/>
        <v>39061.69</v>
      </c>
      <c r="AC1494" s="185">
        <v>48220.54</v>
      </c>
      <c r="AD1494" s="185"/>
      <c r="AE1494" s="4"/>
      <c r="AF1494" s="4"/>
    </row>
    <row r="1495" spans="1:32">
      <c r="A1495" s="56"/>
      <c r="B1495" s="11"/>
      <c r="C1495" s="11" t="s">
        <v>265</v>
      </c>
      <c r="D1495" s="11"/>
      <c r="E1495" s="11" t="s">
        <v>266</v>
      </c>
      <c r="F1495" s="11">
        <v>2136876</v>
      </c>
      <c r="G1495" s="11"/>
      <c r="H1495" s="11"/>
      <c r="I1495" s="11"/>
      <c r="J1495" s="375">
        <v>362458.10999999969</v>
      </c>
      <c r="K1495" s="11"/>
      <c r="M1495" s="11">
        <v>2168</v>
      </c>
      <c r="N1495" s="70"/>
      <c r="P1495" s="190">
        <f t="shared" si="80"/>
        <v>167.18547509225078</v>
      </c>
      <c r="Q1495" s="11"/>
      <c r="R1495" s="11"/>
      <c r="S1495" s="11"/>
      <c r="T1495" s="376">
        <f t="shared" si="81"/>
        <v>985.64391143911439</v>
      </c>
      <c r="U1495" s="11"/>
      <c r="V1495" s="11"/>
      <c r="W1495" s="11"/>
      <c r="Y1495" s="185">
        <v>362458.10999999969</v>
      </c>
      <c r="Z1495" s="185">
        <f t="shared" si="88"/>
        <v>552316.30000000005</v>
      </c>
      <c r="AA1495" s="377"/>
      <c r="AB1495" s="185">
        <f t="shared" si="89"/>
        <v>328568.43</v>
      </c>
      <c r="AC1495" s="185">
        <v>405608.33</v>
      </c>
      <c r="AD1495" s="185"/>
      <c r="AE1495" s="4"/>
      <c r="AF1495" s="4"/>
    </row>
    <row r="1496" spans="1:32">
      <c r="A1496" s="56"/>
      <c r="B1496" s="11"/>
      <c r="C1496" s="11" t="s">
        <v>532</v>
      </c>
      <c r="D1496" s="11"/>
      <c r="E1496" s="11" t="s">
        <v>231</v>
      </c>
      <c r="F1496" s="11">
        <v>19876</v>
      </c>
      <c r="G1496" s="11"/>
      <c r="H1496" s="11"/>
      <c r="I1496" s="11"/>
      <c r="J1496" s="375">
        <v>3211.4399999999996</v>
      </c>
      <c r="K1496" s="11"/>
      <c r="M1496" s="11">
        <v>28</v>
      </c>
      <c r="N1496" s="70"/>
      <c r="P1496" s="190">
        <f t="shared" si="80"/>
        <v>114.6942857142857</v>
      </c>
      <c r="Q1496" s="11"/>
      <c r="R1496" s="11"/>
      <c r="S1496" s="11"/>
      <c r="T1496" s="376">
        <f t="shared" si="81"/>
        <v>709.85714285714289</v>
      </c>
      <c r="U1496" s="11"/>
      <c r="V1496" s="11"/>
      <c r="W1496" s="11"/>
      <c r="Y1496" s="185">
        <v>3211.4399999999996</v>
      </c>
      <c r="Z1496" s="185">
        <f t="shared" si="88"/>
        <v>4893.62</v>
      </c>
      <c r="AA1496" s="377"/>
      <c r="AB1496" s="185">
        <f t="shared" si="89"/>
        <v>2911.17</v>
      </c>
      <c r="AC1496" s="185">
        <v>3593.76</v>
      </c>
      <c r="AD1496" s="185"/>
      <c r="AE1496" s="4"/>
      <c r="AF1496" s="4"/>
    </row>
    <row r="1497" spans="1:32">
      <c r="A1497" s="56"/>
      <c r="B1497" s="11"/>
      <c r="C1497" s="11" t="s">
        <v>267</v>
      </c>
      <c r="D1497" s="11"/>
      <c r="E1497" s="11" t="s">
        <v>231</v>
      </c>
      <c r="F1497" s="11">
        <v>58250</v>
      </c>
      <c r="G1497" s="11"/>
      <c r="H1497" s="11"/>
      <c r="I1497" s="11"/>
      <c r="J1497" s="375">
        <v>9468.2200000000012</v>
      </c>
      <c r="K1497" s="11"/>
      <c r="M1497" s="11">
        <v>104</v>
      </c>
      <c r="N1497" s="70"/>
      <c r="P1497" s="190">
        <f t="shared" si="80"/>
        <v>91.040576923076941</v>
      </c>
      <c r="Q1497" s="11"/>
      <c r="R1497" s="11"/>
      <c r="S1497" s="11"/>
      <c r="T1497" s="376">
        <f t="shared" si="81"/>
        <v>560.09615384615381</v>
      </c>
      <c r="U1497" s="11"/>
      <c r="V1497" s="11"/>
      <c r="W1497" s="11"/>
      <c r="Y1497" s="185">
        <v>9468.2200000000012</v>
      </c>
      <c r="Z1497" s="185">
        <f t="shared" si="88"/>
        <v>14427.74</v>
      </c>
      <c r="AA1497" s="377"/>
      <c r="AB1497" s="185">
        <f t="shared" si="89"/>
        <v>8582.9500000000007</v>
      </c>
      <c r="AC1497" s="185">
        <v>10595.4</v>
      </c>
      <c r="AD1497" s="185"/>
      <c r="AE1497" s="4"/>
      <c r="AF1497" s="4"/>
    </row>
    <row r="1498" spans="1:32">
      <c r="A1498" s="56"/>
      <c r="B1498" s="11"/>
      <c r="C1498" s="11" t="s">
        <v>268</v>
      </c>
      <c r="D1498" s="11"/>
      <c r="E1498" s="11" t="s">
        <v>116</v>
      </c>
      <c r="F1498" s="11">
        <v>22738</v>
      </c>
      <c r="G1498" s="11"/>
      <c r="H1498" s="11"/>
      <c r="I1498" s="11"/>
      <c r="J1498" s="375">
        <v>3614.2799999999993</v>
      </c>
      <c r="K1498" s="11"/>
      <c r="M1498" s="11">
        <v>31</v>
      </c>
      <c r="N1498" s="70"/>
      <c r="P1498" s="190">
        <f t="shared" ref="P1498:P1561" si="90">J1498/M1498</f>
        <v>116.58967741935481</v>
      </c>
      <c r="Q1498" s="11"/>
      <c r="R1498" s="11"/>
      <c r="S1498" s="11"/>
      <c r="T1498" s="376">
        <f t="shared" ref="T1498:T1561" si="91">F1498/M1498</f>
        <v>733.48387096774195</v>
      </c>
      <c r="U1498" s="11"/>
      <c r="V1498" s="11"/>
      <c r="W1498" s="11"/>
      <c r="Y1498" s="185">
        <v>3614.2799999999993</v>
      </c>
      <c r="Z1498" s="185">
        <f t="shared" si="88"/>
        <v>5507.47</v>
      </c>
      <c r="AA1498" s="377"/>
      <c r="AB1498" s="185">
        <f t="shared" si="89"/>
        <v>3276.35</v>
      </c>
      <c r="AC1498" s="185">
        <v>4044.56</v>
      </c>
      <c r="AD1498" s="185"/>
      <c r="AE1498" s="4"/>
      <c r="AF1498" s="4"/>
    </row>
    <row r="1499" spans="1:32">
      <c r="A1499" s="56"/>
      <c r="B1499" s="11"/>
      <c r="C1499" s="11" t="s">
        <v>269</v>
      </c>
      <c r="D1499" s="11"/>
      <c r="E1499" s="11" t="s">
        <v>165</v>
      </c>
      <c r="F1499" s="11">
        <v>3969</v>
      </c>
      <c r="G1499" s="11"/>
      <c r="H1499" s="11"/>
      <c r="I1499" s="11"/>
      <c r="J1499" s="375">
        <v>749.63999999999987</v>
      </c>
      <c r="K1499" s="11"/>
      <c r="M1499" s="11">
        <v>12</v>
      </c>
      <c r="N1499" s="70"/>
      <c r="P1499" s="190">
        <f t="shared" si="90"/>
        <v>62.469999999999992</v>
      </c>
      <c r="Q1499" s="11"/>
      <c r="R1499" s="11"/>
      <c r="S1499" s="11"/>
      <c r="T1499" s="376">
        <f t="shared" si="91"/>
        <v>330.75</v>
      </c>
      <c r="U1499" s="11"/>
      <c r="V1499" s="11"/>
      <c r="W1499" s="11"/>
      <c r="Y1499" s="185">
        <v>749.63999999999987</v>
      </c>
      <c r="Z1499" s="185">
        <f t="shared" ref="Z1499:Z1562" si="92">ROUND($Z$1800*Y1499/$Y$1800,2)</f>
        <v>1142.31</v>
      </c>
      <c r="AA1499" s="377"/>
      <c r="AB1499" s="185">
        <f t="shared" ref="AB1499:AB1562" si="93">ROUND($AB$1800*Y1499/$Y$1800,2)</f>
        <v>679.55</v>
      </c>
      <c r="AC1499" s="185">
        <v>838.88</v>
      </c>
      <c r="AD1499" s="185"/>
      <c r="AE1499" s="4"/>
      <c r="AF1499" s="4"/>
    </row>
    <row r="1500" spans="1:32">
      <c r="A1500" s="56"/>
      <c r="B1500" s="11"/>
      <c r="C1500" s="11" t="s">
        <v>463</v>
      </c>
      <c r="D1500" s="11"/>
      <c r="E1500" s="11" t="s">
        <v>116</v>
      </c>
      <c r="F1500" s="11">
        <v>2248</v>
      </c>
      <c r="G1500" s="11"/>
      <c r="H1500" s="11"/>
      <c r="I1500" s="11"/>
      <c r="J1500" s="375">
        <v>403.95000000000005</v>
      </c>
      <c r="K1500" s="11"/>
      <c r="M1500" s="11">
        <v>3</v>
      </c>
      <c r="N1500" s="70"/>
      <c r="P1500" s="190">
        <f t="shared" si="90"/>
        <v>134.65</v>
      </c>
      <c r="Q1500" s="11"/>
      <c r="R1500" s="11"/>
      <c r="S1500" s="11"/>
      <c r="T1500" s="376">
        <f t="shared" si="91"/>
        <v>749.33333333333337</v>
      </c>
      <c r="U1500" s="11"/>
      <c r="V1500" s="11"/>
      <c r="W1500" s="11"/>
      <c r="Y1500" s="185">
        <v>403.95000000000005</v>
      </c>
      <c r="Z1500" s="185">
        <f t="shared" si="92"/>
        <v>615.54</v>
      </c>
      <c r="AA1500" s="377"/>
      <c r="AB1500" s="185">
        <f t="shared" si="93"/>
        <v>366.18</v>
      </c>
      <c r="AC1500" s="185">
        <v>452.04</v>
      </c>
      <c r="AD1500" s="185"/>
      <c r="AE1500" s="4"/>
      <c r="AF1500" s="4"/>
    </row>
    <row r="1501" spans="1:32">
      <c r="A1501" s="56"/>
      <c r="B1501" s="11"/>
      <c r="C1501" s="11" t="s">
        <v>1427</v>
      </c>
      <c r="D1501" s="11"/>
      <c r="E1501" s="11" t="s">
        <v>266</v>
      </c>
      <c r="F1501" s="11"/>
      <c r="G1501" s="11"/>
      <c r="H1501" s="11"/>
      <c r="I1501" s="11"/>
      <c r="J1501" s="375">
        <v>5.23</v>
      </c>
      <c r="K1501" s="11"/>
      <c r="M1501" s="11">
        <v>1</v>
      </c>
      <c r="N1501" s="70"/>
      <c r="P1501" s="190">
        <f t="shared" si="90"/>
        <v>5.23</v>
      </c>
      <c r="Q1501" s="11"/>
      <c r="R1501" s="11"/>
      <c r="S1501" s="11"/>
      <c r="T1501" s="376">
        <f t="shared" si="91"/>
        <v>0</v>
      </c>
      <c r="U1501" s="11"/>
      <c r="V1501" s="11"/>
      <c r="W1501" s="11"/>
      <c r="Y1501" s="185">
        <v>5.23</v>
      </c>
      <c r="Z1501" s="185">
        <f t="shared" si="92"/>
        <v>7.97</v>
      </c>
      <c r="AA1501" s="377"/>
      <c r="AB1501" s="185">
        <f t="shared" si="93"/>
        <v>4.74</v>
      </c>
      <c r="AC1501" s="185">
        <v>5.85</v>
      </c>
      <c r="AD1501" s="185"/>
      <c r="AE1501" s="4"/>
      <c r="AF1501" s="4"/>
    </row>
    <row r="1502" spans="1:32">
      <c r="A1502" s="56"/>
      <c r="B1502" s="11"/>
      <c r="C1502" s="11" t="s">
        <v>270</v>
      </c>
      <c r="D1502" s="11"/>
      <c r="E1502" s="11" t="s">
        <v>271</v>
      </c>
      <c r="F1502" s="11">
        <v>627853</v>
      </c>
      <c r="G1502" s="11"/>
      <c r="H1502" s="11"/>
      <c r="I1502" s="11"/>
      <c r="J1502" s="375">
        <v>106531.09000000029</v>
      </c>
      <c r="K1502" s="11"/>
      <c r="M1502" s="11">
        <v>1158</v>
      </c>
      <c r="N1502" s="70"/>
      <c r="P1502" s="190">
        <f t="shared" si="90"/>
        <v>91.995759930915625</v>
      </c>
      <c r="Q1502" s="11"/>
      <c r="R1502" s="11"/>
      <c r="S1502" s="11"/>
      <c r="T1502" s="376">
        <f t="shared" si="91"/>
        <v>542.18739205526765</v>
      </c>
      <c r="U1502" s="11"/>
      <c r="V1502" s="11"/>
      <c r="W1502" s="11"/>
      <c r="Y1502" s="185">
        <v>106531.09000000029</v>
      </c>
      <c r="Z1502" s="185">
        <f t="shared" si="92"/>
        <v>162332.85</v>
      </c>
      <c r="AA1502" s="377"/>
      <c r="AB1502" s="185">
        <f t="shared" si="93"/>
        <v>96570.48</v>
      </c>
      <c r="AC1502" s="185">
        <v>119213.49</v>
      </c>
      <c r="AD1502" s="185"/>
      <c r="AE1502" s="4"/>
      <c r="AF1502" s="4"/>
    </row>
    <row r="1503" spans="1:32">
      <c r="A1503" s="56"/>
      <c r="B1503" s="11"/>
      <c r="C1503" s="11" t="s">
        <v>272</v>
      </c>
      <c r="D1503" s="11"/>
      <c r="E1503" s="11" t="s">
        <v>271</v>
      </c>
      <c r="F1503" s="11">
        <v>574</v>
      </c>
      <c r="G1503" s="11"/>
      <c r="H1503" s="11"/>
      <c r="I1503" s="11"/>
      <c r="J1503" s="375">
        <v>101.23</v>
      </c>
      <c r="K1503" s="11"/>
      <c r="M1503" s="11">
        <v>1</v>
      </c>
      <c r="N1503" s="70"/>
      <c r="P1503" s="190">
        <f t="shared" si="90"/>
        <v>101.23</v>
      </c>
      <c r="Q1503" s="11"/>
      <c r="R1503" s="11"/>
      <c r="S1503" s="11"/>
      <c r="T1503" s="376">
        <f t="shared" si="91"/>
        <v>574</v>
      </c>
      <c r="U1503" s="11"/>
      <c r="V1503" s="11"/>
      <c r="W1503" s="11"/>
      <c r="Y1503" s="185">
        <v>101.23</v>
      </c>
      <c r="Z1503" s="185">
        <f t="shared" si="92"/>
        <v>154.26</v>
      </c>
      <c r="AA1503" s="377"/>
      <c r="AB1503" s="185">
        <f t="shared" si="93"/>
        <v>91.77</v>
      </c>
      <c r="AC1503" s="185">
        <v>113.28</v>
      </c>
      <c r="AD1503" s="185"/>
      <c r="AE1503" s="4"/>
      <c r="AF1503" s="4"/>
    </row>
    <row r="1504" spans="1:32">
      <c r="A1504" s="56"/>
      <c r="B1504" s="11"/>
      <c r="C1504" s="11" t="s">
        <v>272</v>
      </c>
      <c r="D1504" s="11"/>
      <c r="E1504" s="11" t="s">
        <v>273</v>
      </c>
      <c r="F1504" s="11">
        <v>1272640</v>
      </c>
      <c r="G1504" s="11"/>
      <c r="H1504" s="11"/>
      <c r="I1504" s="11"/>
      <c r="J1504" s="375">
        <v>216373.24000000031</v>
      </c>
      <c r="K1504" s="11"/>
      <c r="M1504" s="11">
        <v>1211</v>
      </c>
      <c r="N1504" s="70"/>
      <c r="P1504" s="190">
        <f t="shared" si="90"/>
        <v>178.67319570602834</v>
      </c>
      <c r="Q1504" s="11"/>
      <c r="R1504" s="11"/>
      <c r="S1504" s="11"/>
      <c r="T1504" s="376">
        <f t="shared" si="91"/>
        <v>1050.9000825763831</v>
      </c>
      <c r="U1504" s="11"/>
      <c r="V1504" s="11"/>
      <c r="W1504" s="11"/>
      <c r="Y1504" s="185">
        <v>216373.24000000031</v>
      </c>
      <c r="Z1504" s="185">
        <f t="shared" si="92"/>
        <v>329711.11</v>
      </c>
      <c r="AA1504" s="377"/>
      <c r="AB1504" s="185">
        <f t="shared" si="93"/>
        <v>196142.43</v>
      </c>
      <c r="AC1504" s="185">
        <v>242132.23</v>
      </c>
      <c r="AD1504" s="185"/>
      <c r="AE1504" s="4"/>
      <c r="AF1504" s="4"/>
    </row>
    <row r="1505" spans="1:32">
      <c r="A1505" s="56"/>
      <c r="B1505" s="11"/>
      <c r="C1505" s="11" t="s">
        <v>274</v>
      </c>
      <c r="D1505" s="11"/>
      <c r="E1505" s="11" t="s">
        <v>223</v>
      </c>
      <c r="F1505" s="11">
        <v>11591</v>
      </c>
      <c r="G1505" s="11"/>
      <c r="H1505" s="11"/>
      <c r="I1505" s="11"/>
      <c r="J1505" s="375">
        <v>2360.1899999999978</v>
      </c>
      <c r="K1505" s="11"/>
      <c r="M1505" s="11">
        <v>86</v>
      </c>
      <c r="N1505" s="70"/>
      <c r="P1505" s="190">
        <f t="shared" si="90"/>
        <v>27.444069767441835</v>
      </c>
      <c r="Q1505" s="11"/>
      <c r="R1505" s="11"/>
      <c r="S1505" s="11"/>
      <c r="T1505" s="376">
        <f t="shared" si="91"/>
        <v>134.77906976744185</v>
      </c>
      <c r="U1505" s="11"/>
      <c r="V1505" s="11"/>
      <c r="W1505" s="11"/>
      <c r="Y1505" s="185">
        <v>2360.1899999999978</v>
      </c>
      <c r="Z1505" s="185">
        <f t="shared" si="92"/>
        <v>3596.47</v>
      </c>
      <c r="AA1505" s="377"/>
      <c r="AB1505" s="185">
        <f t="shared" si="93"/>
        <v>2139.5100000000002</v>
      </c>
      <c r="AC1505" s="185">
        <v>2641.17</v>
      </c>
      <c r="AD1505" s="185"/>
      <c r="AE1505" s="4"/>
      <c r="AF1505" s="4"/>
    </row>
    <row r="1506" spans="1:32">
      <c r="A1506" s="56"/>
      <c r="B1506" s="11"/>
      <c r="C1506" s="11" t="s">
        <v>1428</v>
      </c>
      <c r="D1506" s="11"/>
      <c r="E1506" s="11" t="s">
        <v>223</v>
      </c>
      <c r="F1506" s="11">
        <v>5192</v>
      </c>
      <c r="G1506" s="11"/>
      <c r="H1506" s="11"/>
      <c r="I1506" s="11"/>
      <c r="J1506" s="375">
        <v>881.5200000000001</v>
      </c>
      <c r="K1506" s="11"/>
      <c r="M1506" s="11">
        <v>13</v>
      </c>
      <c r="N1506" s="70"/>
      <c r="P1506" s="190">
        <f t="shared" si="90"/>
        <v>67.80923076923078</v>
      </c>
      <c r="Q1506" s="11"/>
      <c r="R1506" s="11"/>
      <c r="S1506" s="11"/>
      <c r="T1506" s="376">
        <f t="shared" si="91"/>
        <v>399.38461538461536</v>
      </c>
      <c r="U1506" s="11"/>
      <c r="V1506" s="11"/>
      <c r="W1506" s="11"/>
      <c r="Y1506" s="185">
        <v>881.5200000000001</v>
      </c>
      <c r="Z1506" s="185">
        <f t="shared" si="92"/>
        <v>1343.27</v>
      </c>
      <c r="AA1506" s="377"/>
      <c r="AB1506" s="185">
        <f t="shared" si="93"/>
        <v>799.1</v>
      </c>
      <c r="AC1506" s="185">
        <v>986.46</v>
      </c>
      <c r="AD1506" s="185"/>
      <c r="AE1506" s="4"/>
      <c r="AF1506" s="4"/>
    </row>
    <row r="1507" spans="1:32">
      <c r="A1507" s="56"/>
      <c r="B1507" s="11"/>
      <c r="C1507" s="11" t="s">
        <v>1429</v>
      </c>
      <c r="D1507" s="11"/>
      <c r="E1507" s="11" t="s">
        <v>212</v>
      </c>
      <c r="F1507" s="11">
        <v>1532</v>
      </c>
      <c r="G1507" s="11"/>
      <c r="H1507" s="11"/>
      <c r="I1507" s="11"/>
      <c r="J1507" s="375">
        <v>286.83</v>
      </c>
      <c r="K1507" s="11"/>
      <c r="M1507" s="11">
        <v>4</v>
      </c>
      <c r="N1507" s="70"/>
      <c r="P1507" s="190">
        <f t="shared" si="90"/>
        <v>71.707499999999996</v>
      </c>
      <c r="Q1507" s="11"/>
      <c r="R1507" s="11"/>
      <c r="S1507" s="11"/>
      <c r="T1507" s="376">
        <f t="shared" si="91"/>
        <v>383</v>
      </c>
      <c r="U1507" s="11"/>
      <c r="V1507" s="11"/>
      <c r="W1507" s="11"/>
      <c r="Y1507" s="185">
        <v>286.83</v>
      </c>
      <c r="Z1507" s="185">
        <f t="shared" si="92"/>
        <v>437.07</v>
      </c>
      <c r="AA1507" s="377"/>
      <c r="AB1507" s="185">
        <f t="shared" si="93"/>
        <v>260.01</v>
      </c>
      <c r="AC1507" s="185">
        <v>320.98</v>
      </c>
      <c r="AD1507" s="185"/>
      <c r="AE1507" s="4"/>
      <c r="AF1507" s="4"/>
    </row>
    <row r="1508" spans="1:32">
      <c r="A1508" s="56"/>
      <c r="B1508" s="11"/>
      <c r="C1508" s="11" t="s">
        <v>275</v>
      </c>
      <c r="D1508" s="11"/>
      <c r="E1508" s="11" t="s">
        <v>276</v>
      </c>
      <c r="F1508" s="11">
        <v>384791</v>
      </c>
      <c r="G1508" s="11"/>
      <c r="H1508" s="11"/>
      <c r="I1508" s="11"/>
      <c r="J1508" s="375">
        <v>62635.880000000019</v>
      </c>
      <c r="K1508" s="11"/>
      <c r="M1508" s="11">
        <v>658</v>
      </c>
      <c r="N1508" s="70"/>
      <c r="P1508" s="190">
        <f t="shared" si="90"/>
        <v>95.191306990881486</v>
      </c>
      <c r="Q1508" s="11"/>
      <c r="R1508" s="11"/>
      <c r="S1508" s="11"/>
      <c r="T1508" s="376">
        <f t="shared" si="91"/>
        <v>584.78875379939211</v>
      </c>
      <c r="U1508" s="11"/>
      <c r="V1508" s="11"/>
      <c r="W1508" s="11"/>
      <c r="Y1508" s="185">
        <v>62635.880000000019</v>
      </c>
      <c r="Z1508" s="185">
        <f t="shared" si="92"/>
        <v>95445.01</v>
      </c>
      <c r="AA1508" s="377"/>
      <c r="AB1508" s="185">
        <f t="shared" si="93"/>
        <v>56779.45</v>
      </c>
      <c r="AC1508" s="185">
        <v>70092.61</v>
      </c>
      <c r="AD1508" s="185"/>
      <c r="AE1508" s="4"/>
      <c r="AF1508" s="4"/>
    </row>
    <row r="1509" spans="1:32">
      <c r="A1509" s="56"/>
      <c r="B1509" s="11"/>
      <c r="C1509" s="11" t="s">
        <v>277</v>
      </c>
      <c r="D1509" s="11"/>
      <c r="E1509" s="11" t="s">
        <v>136</v>
      </c>
      <c r="F1509" s="11">
        <v>667</v>
      </c>
      <c r="G1509" s="11"/>
      <c r="H1509" s="11"/>
      <c r="I1509" s="11"/>
      <c r="J1509" s="375">
        <v>118.05</v>
      </c>
      <c r="K1509" s="11"/>
      <c r="M1509" s="11">
        <v>1</v>
      </c>
      <c r="N1509" s="70"/>
      <c r="P1509" s="190">
        <f t="shared" si="90"/>
        <v>118.05</v>
      </c>
      <c r="Q1509" s="11"/>
      <c r="R1509" s="11"/>
      <c r="S1509" s="11"/>
      <c r="T1509" s="376">
        <f t="shared" si="91"/>
        <v>667</v>
      </c>
      <c r="U1509" s="11"/>
      <c r="V1509" s="11"/>
      <c r="W1509" s="11"/>
      <c r="Y1509" s="185">
        <v>118.05</v>
      </c>
      <c r="Z1509" s="185">
        <f t="shared" si="92"/>
        <v>179.89</v>
      </c>
      <c r="AA1509" s="377"/>
      <c r="AB1509" s="185">
        <f t="shared" si="93"/>
        <v>107.01</v>
      </c>
      <c r="AC1509" s="185">
        <v>132.1</v>
      </c>
      <c r="AD1509" s="185"/>
      <c r="AE1509" s="4"/>
      <c r="AF1509" s="4"/>
    </row>
    <row r="1510" spans="1:32">
      <c r="A1510" s="56"/>
      <c r="B1510" s="11"/>
      <c r="C1510" s="11" t="s">
        <v>277</v>
      </c>
      <c r="D1510" s="11"/>
      <c r="E1510" s="11" t="s">
        <v>151</v>
      </c>
      <c r="F1510" s="11">
        <v>909659</v>
      </c>
      <c r="G1510" s="11"/>
      <c r="H1510" s="11"/>
      <c r="I1510" s="11"/>
      <c r="J1510" s="375">
        <v>153269.24999999991</v>
      </c>
      <c r="K1510" s="11"/>
      <c r="M1510" s="11">
        <v>1272</v>
      </c>
      <c r="N1510" s="70"/>
      <c r="P1510" s="190">
        <f t="shared" si="90"/>
        <v>120.49469339622635</v>
      </c>
      <c r="Q1510" s="11"/>
      <c r="R1510" s="11"/>
      <c r="S1510" s="11"/>
      <c r="T1510" s="376">
        <f t="shared" si="91"/>
        <v>715.14072327044028</v>
      </c>
      <c r="U1510" s="11"/>
      <c r="V1510" s="11"/>
      <c r="W1510" s="11"/>
      <c r="Y1510" s="185">
        <v>153269.24999999991</v>
      </c>
      <c r="Z1510" s="185">
        <f t="shared" si="92"/>
        <v>233552.8</v>
      </c>
      <c r="AA1510" s="377"/>
      <c r="AB1510" s="185">
        <f t="shared" si="93"/>
        <v>138938.64000000001</v>
      </c>
      <c r="AC1510" s="185">
        <v>171515.78</v>
      </c>
      <c r="AD1510" s="185"/>
      <c r="AE1510" s="4"/>
      <c r="AF1510" s="4"/>
    </row>
    <row r="1511" spans="1:32">
      <c r="A1511" s="56"/>
      <c r="B1511" s="11"/>
      <c r="C1511" s="11" t="s">
        <v>278</v>
      </c>
      <c r="D1511" s="11"/>
      <c r="E1511" s="11" t="s">
        <v>129</v>
      </c>
      <c r="F1511" s="11">
        <v>2216</v>
      </c>
      <c r="G1511" s="11"/>
      <c r="H1511" s="11"/>
      <c r="I1511" s="11"/>
      <c r="J1511" s="375">
        <v>398.82</v>
      </c>
      <c r="K1511" s="11"/>
      <c r="M1511" s="11">
        <v>1</v>
      </c>
      <c r="N1511" s="70"/>
      <c r="P1511" s="190">
        <f t="shared" si="90"/>
        <v>398.82</v>
      </c>
      <c r="Q1511" s="11"/>
      <c r="R1511" s="11"/>
      <c r="S1511" s="11"/>
      <c r="T1511" s="376">
        <f t="shared" si="91"/>
        <v>2216</v>
      </c>
      <c r="U1511" s="11"/>
      <c r="V1511" s="11"/>
      <c r="W1511" s="11"/>
      <c r="Y1511" s="185">
        <v>398.82</v>
      </c>
      <c r="Z1511" s="185">
        <f t="shared" si="92"/>
        <v>607.72</v>
      </c>
      <c r="AA1511" s="377"/>
      <c r="AB1511" s="185">
        <f t="shared" si="93"/>
        <v>361.53</v>
      </c>
      <c r="AC1511" s="185">
        <v>446.3</v>
      </c>
      <c r="AD1511" s="185"/>
      <c r="AE1511" s="4"/>
      <c r="AF1511" s="4"/>
    </row>
    <row r="1512" spans="1:32">
      <c r="A1512" s="56"/>
      <c r="B1512" s="11"/>
      <c r="C1512" s="11" t="s">
        <v>278</v>
      </c>
      <c r="D1512" s="11"/>
      <c r="E1512" s="11" t="s">
        <v>173</v>
      </c>
      <c r="F1512" s="11">
        <v>884676</v>
      </c>
      <c r="G1512" s="11"/>
      <c r="H1512" s="11"/>
      <c r="I1512" s="11"/>
      <c r="J1512" s="375">
        <v>150318.49000000005</v>
      </c>
      <c r="K1512" s="11"/>
      <c r="M1512" s="11">
        <v>1248</v>
      </c>
      <c r="N1512" s="70"/>
      <c r="P1512" s="190">
        <f t="shared" si="90"/>
        <v>120.44750801282055</v>
      </c>
      <c r="Q1512" s="11"/>
      <c r="R1512" s="11"/>
      <c r="S1512" s="11"/>
      <c r="T1512" s="376">
        <f t="shared" si="91"/>
        <v>708.875</v>
      </c>
      <c r="U1512" s="11"/>
      <c r="V1512" s="11"/>
      <c r="W1512" s="11"/>
      <c r="Y1512" s="185">
        <v>150318.49000000005</v>
      </c>
      <c r="Z1512" s="185">
        <f t="shared" si="92"/>
        <v>229056.41</v>
      </c>
      <c r="AA1512" s="377"/>
      <c r="AB1512" s="185">
        <f t="shared" si="93"/>
        <v>136263.76999999999</v>
      </c>
      <c r="AC1512" s="185">
        <v>168213.73</v>
      </c>
      <c r="AD1512" s="185"/>
      <c r="AE1512" s="4"/>
      <c r="AF1512" s="4"/>
    </row>
    <row r="1513" spans="1:32">
      <c r="A1513" s="56"/>
      <c r="B1513" s="11"/>
      <c r="C1513" s="11" t="s">
        <v>1430</v>
      </c>
      <c r="D1513" s="11"/>
      <c r="E1513" s="11" t="s">
        <v>123</v>
      </c>
      <c r="F1513" s="11">
        <v>7455</v>
      </c>
      <c r="G1513" s="11"/>
      <c r="H1513" s="11"/>
      <c r="I1513" s="11"/>
      <c r="J1513" s="375">
        <v>1292.07</v>
      </c>
      <c r="K1513" s="11"/>
      <c r="M1513" s="11">
        <v>9</v>
      </c>
      <c r="N1513" s="70"/>
      <c r="P1513" s="190">
        <f t="shared" si="90"/>
        <v>143.56333333333333</v>
      </c>
      <c r="Q1513" s="11"/>
      <c r="R1513" s="11"/>
      <c r="S1513" s="11"/>
      <c r="T1513" s="376">
        <f t="shared" si="91"/>
        <v>828.33333333333337</v>
      </c>
      <c r="U1513" s="11"/>
      <c r="V1513" s="11"/>
      <c r="W1513" s="11"/>
      <c r="Y1513" s="185">
        <v>1292.07</v>
      </c>
      <c r="Z1513" s="185">
        <f t="shared" si="92"/>
        <v>1968.87</v>
      </c>
      <c r="AA1513" s="377"/>
      <c r="AB1513" s="185">
        <f t="shared" si="93"/>
        <v>1171.26</v>
      </c>
      <c r="AC1513" s="185">
        <v>1445.89</v>
      </c>
      <c r="AD1513" s="185"/>
      <c r="AE1513" s="4"/>
      <c r="AF1513" s="4"/>
    </row>
    <row r="1514" spans="1:32">
      <c r="A1514" s="56"/>
      <c r="B1514" s="11"/>
      <c r="C1514" s="11" t="s">
        <v>279</v>
      </c>
      <c r="D1514" s="11"/>
      <c r="E1514" s="11" t="s">
        <v>92</v>
      </c>
      <c r="F1514" s="11">
        <v>876</v>
      </c>
      <c r="G1514" s="11"/>
      <c r="H1514" s="11"/>
      <c r="I1514" s="11"/>
      <c r="J1514" s="375">
        <v>156.66999999999999</v>
      </c>
      <c r="K1514" s="11"/>
      <c r="M1514" s="11">
        <v>1</v>
      </c>
      <c r="N1514" s="70"/>
      <c r="P1514" s="190">
        <f t="shared" si="90"/>
        <v>156.66999999999999</v>
      </c>
      <c r="Q1514" s="11"/>
      <c r="R1514" s="11"/>
      <c r="S1514" s="11"/>
      <c r="T1514" s="376">
        <f t="shared" si="91"/>
        <v>876</v>
      </c>
      <c r="U1514" s="11"/>
      <c r="V1514" s="11"/>
      <c r="W1514" s="11"/>
      <c r="Y1514" s="185">
        <v>156.66999999999999</v>
      </c>
      <c r="Z1514" s="185">
        <f t="shared" si="92"/>
        <v>238.73</v>
      </c>
      <c r="AA1514" s="377"/>
      <c r="AB1514" s="185">
        <f t="shared" si="93"/>
        <v>142.02000000000001</v>
      </c>
      <c r="AC1514" s="185">
        <v>175.32</v>
      </c>
      <c r="AD1514" s="185"/>
      <c r="AE1514" s="4"/>
      <c r="AF1514" s="4"/>
    </row>
    <row r="1515" spans="1:32">
      <c r="A1515" s="56"/>
      <c r="B1515" s="11"/>
      <c r="C1515" s="11" t="s">
        <v>279</v>
      </c>
      <c r="D1515" s="11"/>
      <c r="E1515" s="11" t="s">
        <v>280</v>
      </c>
      <c r="F1515" s="11">
        <v>149657</v>
      </c>
      <c r="G1515" s="11"/>
      <c r="H1515" s="11"/>
      <c r="I1515" s="11"/>
      <c r="J1515" s="375">
        <v>25714.730000000014</v>
      </c>
      <c r="K1515" s="11"/>
      <c r="M1515" s="11">
        <v>210</v>
      </c>
      <c r="N1515" s="70"/>
      <c r="P1515" s="190">
        <f t="shared" si="90"/>
        <v>122.45109523809531</v>
      </c>
      <c r="Q1515" s="11"/>
      <c r="R1515" s="11"/>
      <c r="S1515" s="11"/>
      <c r="T1515" s="376">
        <f t="shared" si="91"/>
        <v>712.65238095238101</v>
      </c>
      <c r="U1515" s="11"/>
      <c r="V1515" s="11"/>
      <c r="W1515" s="11"/>
      <c r="Y1515" s="185">
        <v>25714.730000000014</v>
      </c>
      <c r="Z1515" s="185">
        <f t="shared" si="92"/>
        <v>39184.29</v>
      </c>
      <c r="AA1515" s="377"/>
      <c r="AB1515" s="185">
        <f t="shared" si="93"/>
        <v>23310.41</v>
      </c>
      <c r="AC1515" s="185">
        <v>28776.04</v>
      </c>
      <c r="AD1515" s="185"/>
      <c r="AE1515" s="4"/>
      <c r="AF1515" s="4"/>
    </row>
    <row r="1516" spans="1:32">
      <c r="A1516" s="56"/>
      <c r="B1516" s="11"/>
      <c r="C1516" s="11" t="s">
        <v>281</v>
      </c>
      <c r="D1516" s="11"/>
      <c r="E1516" s="11" t="s">
        <v>282</v>
      </c>
      <c r="F1516" s="11">
        <v>26095</v>
      </c>
      <c r="G1516" s="11"/>
      <c r="H1516" s="11"/>
      <c r="I1516" s="11"/>
      <c r="J1516" s="375">
        <v>4592.3999999999996</v>
      </c>
      <c r="K1516" s="11"/>
      <c r="M1516" s="11">
        <v>39</v>
      </c>
      <c r="N1516" s="70"/>
      <c r="P1516" s="190">
        <f t="shared" si="90"/>
        <v>117.75384615384614</v>
      </c>
      <c r="Q1516" s="11"/>
      <c r="R1516" s="11"/>
      <c r="S1516" s="11"/>
      <c r="T1516" s="376">
        <f t="shared" si="91"/>
        <v>669.10256410256409</v>
      </c>
      <c r="U1516" s="11"/>
      <c r="V1516" s="11"/>
      <c r="W1516" s="11"/>
      <c r="Y1516" s="185">
        <v>4592.3999999999996</v>
      </c>
      <c r="Z1516" s="185">
        <f t="shared" si="92"/>
        <v>6997.93</v>
      </c>
      <c r="AA1516" s="377"/>
      <c r="AB1516" s="185">
        <f t="shared" si="93"/>
        <v>4163.01</v>
      </c>
      <c r="AC1516" s="185">
        <v>5139.12</v>
      </c>
      <c r="AD1516" s="185"/>
      <c r="AE1516" s="4"/>
      <c r="AF1516" s="4"/>
    </row>
    <row r="1517" spans="1:32">
      <c r="A1517" s="56"/>
      <c r="B1517" s="11"/>
      <c r="C1517" s="11" t="s">
        <v>283</v>
      </c>
      <c r="D1517" s="11"/>
      <c r="E1517" s="11" t="s">
        <v>284</v>
      </c>
      <c r="F1517" s="11">
        <v>179206</v>
      </c>
      <c r="G1517" s="11"/>
      <c r="H1517" s="11"/>
      <c r="I1517" s="11"/>
      <c r="J1517" s="375">
        <v>31137.409999999993</v>
      </c>
      <c r="K1517" s="11"/>
      <c r="M1517" s="11">
        <v>288</v>
      </c>
      <c r="N1517" s="70"/>
      <c r="P1517" s="190">
        <f t="shared" si="90"/>
        <v>108.11600694444442</v>
      </c>
      <c r="Q1517" s="11"/>
      <c r="R1517" s="11"/>
      <c r="S1517" s="11"/>
      <c r="T1517" s="376">
        <f t="shared" si="91"/>
        <v>622.24305555555554</v>
      </c>
      <c r="U1517" s="11"/>
      <c r="V1517" s="11"/>
      <c r="W1517" s="11"/>
      <c r="Y1517" s="185">
        <v>31137.409999999993</v>
      </c>
      <c r="Z1517" s="185">
        <f t="shared" si="92"/>
        <v>47447.41</v>
      </c>
      <c r="AA1517" s="377"/>
      <c r="AB1517" s="185">
        <f t="shared" si="93"/>
        <v>28226.080000000002</v>
      </c>
      <c r="AC1517" s="185">
        <v>34844.28</v>
      </c>
      <c r="AD1517" s="185"/>
      <c r="AE1517" s="4"/>
      <c r="AF1517" s="4"/>
    </row>
    <row r="1518" spans="1:32">
      <c r="A1518" s="56"/>
      <c r="B1518" s="11"/>
      <c r="C1518" s="11" t="s">
        <v>285</v>
      </c>
      <c r="D1518" s="11"/>
      <c r="E1518" s="11" t="s">
        <v>1432</v>
      </c>
      <c r="F1518" s="11">
        <v>301</v>
      </c>
      <c r="G1518" s="11"/>
      <c r="H1518" s="11"/>
      <c r="I1518" s="11"/>
      <c r="J1518" s="375">
        <v>56.21</v>
      </c>
      <c r="K1518" s="11"/>
      <c r="M1518" s="11">
        <v>1</v>
      </c>
      <c r="N1518" s="70"/>
      <c r="P1518" s="190">
        <f t="shared" si="90"/>
        <v>56.21</v>
      </c>
      <c r="Q1518" s="11"/>
      <c r="R1518" s="11"/>
      <c r="S1518" s="11"/>
      <c r="T1518" s="376">
        <f t="shared" si="91"/>
        <v>301</v>
      </c>
      <c r="U1518" s="11"/>
      <c r="V1518" s="11"/>
      <c r="W1518" s="11"/>
      <c r="Y1518" s="185">
        <v>56.21</v>
      </c>
      <c r="Z1518" s="185">
        <f t="shared" si="92"/>
        <v>85.65</v>
      </c>
      <c r="AA1518" s="377"/>
      <c r="AB1518" s="185">
        <f t="shared" si="93"/>
        <v>50.95</v>
      </c>
      <c r="AC1518" s="185">
        <v>62.9</v>
      </c>
      <c r="AD1518" s="185"/>
      <c r="AE1518" s="4"/>
      <c r="AF1518" s="4"/>
    </row>
    <row r="1519" spans="1:32">
      <c r="A1519" s="56"/>
      <c r="B1519" s="11"/>
      <c r="C1519" s="11" t="s">
        <v>285</v>
      </c>
      <c r="D1519" s="11"/>
      <c r="E1519" s="11" t="s">
        <v>173</v>
      </c>
      <c r="F1519" s="11">
        <v>3948897</v>
      </c>
      <c r="G1519" s="11"/>
      <c r="H1519" s="11"/>
      <c r="I1519" s="11"/>
      <c r="J1519" s="375">
        <v>664091.59999999823</v>
      </c>
      <c r="K1519" s="11"/>
      <c r="M1519" s="11">
        <v>8470</v>
      </c>
      <c r="N1519" s="70"/>
      <c r="P1519" s="190">
        <f t="shared" si="90"/>
        <v>78.405147579692823</v>
      </c>
      <c r="Q1519" s="11"/>
      <c r="R1519" s="11"/>
      <c r="S1519" s="11"/>
      <c r="T1519" s="376">
        <f t="shared" si="91"/>
        <v>466.2216056670602</v>
      </c>
      <c r="U1519" s="11"/>
      <c r="V1519" s="11"/>
      <c r="W1519" s="11"/>
      <c r="Y1519" s="185">
        <v>664091.59999999823</v>
      </c>
      <c r="Z1519" s="185">
        <f t="shared" si="92"/>
        <v>1011947.6</v>
      </c>
      <c r="AA1519" s="377"/>
      <c r="AB1519" s="185">
        <f t="shared" si="93"/>
        <v>601999.31000000006</v>
      </c>
      <c r="AC1519" s="185">
        <v>743150.94</v>
      </c>
      <c r="AD1519" s="185"/>
      <c r="AE1519" s="4"/>
      <c r="AF1519" s="4"/>
    </row>
    <row r="1520" spans="1:32">
      <c r="A1520" s="56"/>
      <c r="B1520" s="11"/>
      <c r="C1520" s="11" t="s">
        <v>286</v>
      </c>
      <c r="D1520" s="11"/>
      <c r="E1520" s="11" t="s">
        <v>287</v>
      </c>
      <c r="F1520" s="11">
        <v>2479770</v>
      </c>
      <c r="G1520" s="11"/>
      <c r="H1520" s="11"/>
      <c r="I1520" s="11"/>
      <c r="J1520" s="375">
        <v>426777.42999999912</v>
      </c>
      <c r="K1520" s="11"/>
      <c r="M1520" s="11">
        <v>2789</v>
      </c>
      <c r="N1520" s="70"/>
      <c r="P1520" s="190">
        <f t="shared" si="90"/>
        <v>153.0216672642521</v>
      </c>
      <c r="Q1520" s="11"/>
      <c r="R1520" s="11"/>
      <c r="S1520" s="11"/>
      <c r="T1520" s="376">
        <f t="shared" si="91"/>
        <v>889.12513445679451</v>
      </c>
      <c r="U1520" s="11"/>
      <c r="V1520" s="11"/>
      <c r="W1520" s="11"/>
      <c r="Y1520" s="185">
        <v>426777.42999999912</v>
      </c>
      <c r="Z1520" s="185">
        <f t="shared" si="92"/>
        <v>650326.55000000005</v>
      </c>
      <c r="AA1520" s="377"/>
      <c r="AB1520" s="185">
        <f t="shared" si="93"/>
        <v>386873.92</v>
      </c>
      <c r="AC1520" s="185">
        <v>477584.79</v>
      </c>
      <c r="AD1520" s="185"/>
      <c r="AE1520" s="4"/>
      <c r="AF1520" s="4"/>
    </row>
    <row r="1521" spans="1:32">
      <c r="A1521" s="56"/>
      <c r="B1521" s="11"/>
      <c r="C1521" s="11" t="s">
        <v>1433</v>
      </c>
      <c r="D1521" s="11"/>
      <c r="E1521" s="11" t="s">
        <v>204</v>
      </c>
      <c r="F1521" s="11">
        <v>578129</v>
      </c>
      <c r="G1521" s="11"/>
      <c r="H1521" s="11"/>
      <c r="I1521" s="11"/>
      <c r="J1521" s="375">
        <v>88309.109999999957</v>
      </c>
      <c r="K1521" s="11"/>
      <c r="M1521" s="11">
        <v>1261</v>
      </c>
      <c r="N1521" s="70"/>
      <c r="P1521" s="190">
        <f t="shared" si="90"/>
        <v>70.031015067406784</v>
      </c>
      <c r="Q1521" s="11"/>
      <c r="R1521" s="11"/>
      <c r="S1521" s="11"/>
      <c r="T1521" s="376">
        <f t="shared" si="91"/>
        <v>458.46867565424265</v>
      </c>
      <c r="U1521" s="11"/>
      <c r="V1521" s="11"/>
      <c r="W1521" s="11"/>
      <c r="Y1521" s="185">
        <v>88309.109999999957</v>
      </c>
      <c r="Z1521" s="185">
        <f t="shared" si="92"/>
        <v>134566.06</v>
      </c>
      <c r="AA1521" s="377"/>
      <c r="AB1521" s="185">
        <f t="shared" si="93"/>
        <v>80052.240000000005</v>
      </c>
      <c r="AC1521" s="185">
        <v>98822.21</v>
      </c>
      <c r="AD1521" s="185"/>
      <c r="AE1521" s="4"/>
      <c r="AF1521" s="4"/>
    </row>
    <row r="1522" spans="1:32">
      <c r="A1522" s="56"/>
      <c r="B1522" s="11"/>
      <c r="C1522" s="11" t="s">
        <v>1434</v>
      </c>
      <c r="D1522" s="11"/>
      <c r="E1522" s="11" t="s">
        <v>105</v>
      </c>
      <c r="F1522" s="11">
        <v>208</v>
      </c>
      <c r="G1522" s="11"/>
      <c r="H1522" s="11"/>
      <c r="I1522" s="11"/>
      <c r="J1522" s="375">
        <v>27.940000000000005</v>
      </c>
      <c r="K1522" s="11"/>
      <c r="M1522" s="11">
        <v>2</v>
      </c>
      <c r="N1522" s="70"/>
      <c r="P1522" s="190">
        <f t="shared" si="90"/>
        <v>13.970000000000002</v>
      </c>
      <c r="Q1522" s="11"/>
      <c r="R1522" s="11"/>
      <c r="S1522" s="11"/>
      <c r="T1522" s="376">
        <f t="shared" si="91"/>
        <v>104</v>
      </c>
      <c r="U1522" s="11"/>
      <c r="V1522" s="11"/>
      <c r="W1522" s="11"/>
      <c r="Y1522" s="185">
        <v>27.940000000000005</v>
      </c>
      <c r="Z1522" s="185">
        <f t="shared" si="92"/>
        <v>42.58</v>
      </c>
      <c r="AA1522" s="377"/>
      <c r="AB1522" s="185">
        <f t="shared" si="93"/>
        <v>25.33</v>
      </c>
      <c r="AC1522" s="185">
        <v>31.27</v>
      </c>
      <c r="AD1522" s="185"/>
      <c r="AE1522" s="4"/>
      <c r="AF1522" s="4"/>
    </row>
    <row r="1523" spans="1:32">
      <c r="A1523" s="56"/>
      <c r="B1523" s="11"/>
      <c r="C1523" s="11" t="s">
        <v>288</v>
      </c>
      <c r="D1523" s="11"/>
      <c r="E1523" s="11" t="s">
        <v>118</v>
      </c>
      <c r="F1523" s="11">
        <v>890040</v>
      </c>
      <c r="G1523" s="11"/>
      <c r="H1523" s="11"/>
      <c r="I1523" s="11"/>
      <c r="J1523" s="375">
        <v>158472.39999999994</v>
      </c>
      <c r="K1523" s="11"/>
      <c r="M1523" s="11">
        <v>2006</v>
      </c>
      <c r="N1523" s="70"/>
      <c r="P1523" s="190">
        <f t="shared" si="90"/>
        <v>78.999202392821502</v>
      </c>
      <c r="Q1523" s="11"/>
      <c r="R1523" s="11"/>
      <c r="S1523" s="11"/>
      <c r="T1523" s="376">
        <f t="shared" si="91"/>
        <v>443.68893320039882</v>
      </c>
      <c r="U1523" s="11"/>
      <c r="V1523" s="11"/>
      <c r="W1523" s="11"/>
      <c r="Y1523" s="185">
        <v>158472.39999999994</v>
      </c>
      <c r="Z1523" s="185">
        <f t="shared" si="92"/>
        <v>241481.39</v>
      </c>
      <c r="AA1523" s="377"/>
      <c r="AB1523" s="185">
        <f t="shared" si="93"/>
        <v>143655.29999999999</v>
      </c>
      <c r="AC1523" s="185">
        <v>177338.36</v>
      </c>
      <c r="AD1523" s="185"/>
      <c r="AE1523" s="4"/>
      <c r="AF1523" s="4"/>
    </row>
    <row r="1524" spans="1:32">
      <c r="A1524" s="56"/>
      <c r="B1524" s="11"/>
      <c r="C1524" s="11" t="s">
        <v>289</v>
      </c>
      <c r="D1524" s="11"/>
      <c r="E1524" s="11" t="s">
        <v>290</v>
      </c>
      <c r="F1524" s="11">
        <v>997878</v>
      </c>
      <c r="G1524" s="11"/>
      <c r="H1524" s="11"/>
      <c r="I1524" s="11"/>
      <c r="J1524" s="375">
        <v>176260.46000000008</v>
      </c>
      <c r="K1524" s="11"/>
      <c r="M1524" s="11">
        <v>1467</v>
      </c>
      <c r="N1524" s="70"/>
      <c r="P1524" s="190">
        <f t="shared" si="90"/>
        <v>120.15027948193598</v>
      </c>
      <c r="Q1524" s="11"/>
      <c r="R1524" s="11"/>
      <c r="S1524" s="11"/>
      <c r="T1524" s="376">
        <f t="shared" si="91"/>
        <v>680.21676891615539</v>
      </c>
      <c r="U1524" s="11"/>
      <c r="V1524" s="11"/>
      <c r="W1524" s="11"/>
      <c r="Y1524" s="185">
        <v>176260.46000000008</v>
      </c>
      <c r="Z1524" s="185">
        <f t="shared" si="92"/>
        <v>268586.96999999997</v>
      </c>
      <c r="AA1524" s="377"/>
      <c r="AB1524" s="185">
        <f t="shared" si="93"/>
        <v>159780.18</v>
      </c>
      <c r="AC1524" s="185">
        <v>197244.07</v>
      </c>
      <c r="AD1524" s="185"/>
      <c r="AE1524" s="4"/>
      <c r="AF1524" s="4"/>
    </row>
    <row r="1525" spans="1:32">
      <c r="A1525" s="56"/>
      <c r="B1525" s="11"/>
      <c r="C1525" s="11" t="s">
        <v>291</v>
      </c>
      <c r="D1525" s="11"/>
      <c r="E1525" s="11" t="s">
        <v>118</v>
      </c>
      <c r="F1525" s="11">
        <v>1176055</v>
      </c>
      <c r="G1525" s="11"/>
      <c r="H1525" s="11"/>
      <c r="I1525" s="11"/>
      <c r="J1525" s="375">
        <v>207816.31999999983</v>
      </c>
      <c r="K1525" s="11"/>
      <c r="M1525" s="11">
        <v>968</v>
      </c>
      <c r="N1525" s="70"/>
      <c r="P1525" s="190">
        <f t="shared" si="90"/>
        <v>214.68628099173537</v>
      </c>
      <c r="Q1525" s="11"/>
      <c r="R1525" s="11"/>
      <c r="S1525" s="11"/>
      <c r="T1525" s="376">
        <f t="shared" si="91"/>
        <v>1214.9328512396694</v>
      </c>
      <c r="U1525" s="11"/>
      <c r="V1525" s="11"/>
      <c r="W1525" s="11"/>
      <c r="Y1525" s="185">
        <v>207816.31999999983</v>
      </c>
      <c r="Z1525" s="185">
        <f t="shared" si="92"/>
        <v>316672.02</v>
      </c>
      <c r="AA1525" s="377"/>
      <c r="AB1525" s="185">
        <f t="shared" si="93"/>
        <v>188385.58</v>
      </c>
      <c r="AC1525" s="185">
        <v>232556.61</v>
      </c>
      <c r="AD1525" s="185"/>
      <c r="AE1525" s="4"/>
      <c r="AF1525" s="4"/>
    </row>
    <row r="1526" spans="1:32">
      <c r="A1526" s="56"/>
      <c r="B1526" s="11"/>
      <c r="C1526" s="11" t="s">
        <v>292</v>
      </c>
      <c r="D1526" s="11"/>
      <c r="E1526" s="11" t="s">
        <v>195</v>
      </c>
      <c r="F1526" s="11">
        <v>88449</v>
      </c>
      <c r="G1526" s="11"/>
      <c r="H1526" s="11"/>
      <c r="I1526" s="11"/>
      <c r="J1526" s="375">
        <v>15246.129999999992</v>
      </c>
      <c r="K1526" s="11"/>
      <c r="M1526" s="11">
        <v>141</v>
      </c>
      <c r="N1526" s="70"/>
      <c r="P1526" s="190">
        <f t="shared" si="90"/>
        <v>108.12858156028364</v>
      </c>
      <c r="Q1526" s="11"/>
      <c r="R1526" s="11"/>
      <c r="S1526" s="11"/>
      <c r="T1526" s="376">
        <f t="shared" si="91"/>
        <v>627.29787234042556</v>
      </c>
      <c r="U1526" s="11"/>
      <c r="V1526" s="11"/>
      <c r="W1526" s="11"/>
      <c r="Y1526" s="185">
        <v>15246.129999999992</v>
      </c>
      <c r="Z1526" s="185">
        <f t="shared" si="92"/>
        <v>23232.16</v>
      </c>
      <c r="AA1526" s="377"/>
      <c r="AB1526" s="185">
        <f t="shared" si="93"/>
        <v>13820.62</v>
      </c>
      <c r="AC1526" s="185">
        <v>17061.16</v>
      </c>
      <c r="AD1526" s="185"/>
      <c r="AE1526" s="4"/>
      <c r="AF1526" s="4"/>
    </row>
    <row r="1527" spans="1:32">
      <c r="A1527" s="56"/>
      <c r="B1527" s="11"/>
      <c r="C1527" s="11" t="s">
        <v>293</v>
      </c>
      <c r="D1527" s="11"/>
      <c r="E1527" s="11" t="s">
        <v>294</v>
      </c>
      <c r="F1527" s="11">
        <v>470536</v>
      </c>
      <c r="G1527" s="11"/>
      <c r="H1527" s="11"/>
      <c r="I1527" s="11"/>
      <c r="J1527" s="375">
        <v>78865.11</v>
      </c>
      <c r="K1527" s="11"/>
      <c r="M1527" s="11">
        <v>732</v>
      </c>
      <c r="N1527" s="70"/>
      <c r="P1527" s="190">
        <f t="shared" si="90"/>
        <v>107.7392213114754</v>
      </c>
      <c r="Q1527" s="11"/>
      <c r="R1527" s="11"/>
      <c r="S1527" s="11"/>
      <c r="T1527" s="376">
        <f t="shared" si="91"/>
        <v>642.80874316939889</v>
      </c>
      <c r="U1527" s="11"/>
      <c r="V1527" s="11"/>
      <c r="W1527" s="11"/>
      <c r="Y1527" s="185">
        <v>78865.11</v>
      </c>
      <c r="Z1527" s="185">
        <f t="shared" si="92"/>
        <v>120175.23</v>
      </c>
      <c r="AA1527" s="377"/>
      <c r="AB1527" s="185">
        <f t="shared" si="93"/>
        <v>71491.25</v>
      </c>
      <c r="AC1527" s="185">
        <v>88253.91</v>
      </c>
      <c r="AD1527" s="185"/>
      <c r="AE1527" s="4"/>
      <c r="AF1527" s="4"/>
    </row>
    <row r="1528" spans="1:32">
      <c r="A1528" s="56"/>
      <c r="B1528" s="11"/>
      <c r="C1528" s="11" t="s">
        <v>293</v>
      </c>
      <c r="D1528" s="11"/>
      <c r="E1528" s="11" t="s">
        <v>229</v>
      </c>
      <c r="F1528" s="11">
        <v>212</v>
      </c>
      <c r="G1528" s="11"/>
      <c r="H1528" s="11"/>
      <c r="I1528" s="11"/>
      <c r="J1528" s="375">
        <v>41.08</v>
      </c>
      <c r="K1528" s="11"/>
      <c r="M1528" s="11">
        <v>1</v>
      </c>
      <c r="N1528" s="70"/>
      <c r="P1528" s="190">
        <f t="shared" si="90"/>
        <v>41.08</v>
      </c>
      <c r="Q1528" s="11"/>
      <c r="R1528" s="11"/>
      <c r="S1528" s="11"/>
      <c r="T1528" s="376">
        <f t="shared" si="91"/>
        <v>212</v>
      </c>
      <c r="U1528" s="11"/>
      <c r="V1528" s="11"/>
      <c r="W1528" s="11"/>
      <c r="Y1528" s="185">
        <v>41.08</v>
      </c>
      <c r="Z1528" s="185">
        <f t="shared" si="92"/>
        <v>62.6</v>
      </c>
      <c r="AA1528" s="377"/>
      <c r="AB1528" s="185">
        <f t="shared" si="93"/>
        <v>37.24</v>
      </c>
      <c r="AC1528" s="185">
        <v>45.97</v>
      </c>
      <c r="AD1528" s="185"/>
      <c r="AE1528" s="4"/>
      <c r="AF1528" s="4"/>
    </row>
    <row r="1529" spans="1:32">
      <c r="A1529" s="56"/>
      <c r="B1529" s="11"/>
      <c r="C1529" s="11" t="s">
        <v>295</v>
      </c>
      <c r="D1529" s="11"/>
      <c r="E1529" s="11" t="s">
        <v>476</v>
      </c>
      <c r="F1529" s="11">
        <v>641</v>
      </c>
      <c r="G1529" s="11"/>
      <c r="H1529" s="11"/>
      <c r="I1529" s="11"/>
      <c r="J1529" s="375">
        <v>114.19</v>
      </c>
      <c r="K1529" s="11"/>
      <c r="M1529" s="11">
        <v>1</v>
      </c>
      <c r="N1529" s="70"/>
      <c r="P1529" s="190">
        <f t="shared" si="90"/>
        <v>114.19</v>
      </c>
      <c r="Q1529" s="11"/>
      <c r="R1529" s="11"/>
      <c r="S1529" s="11"/>
      <c r="T1529" s="376">
        <f t="shared" si="91"/>
        <v>641</v>
      </c>
      <c r="U1529" s="11"/>
      <c r="V1529" s="11"/>
      <c r="W1529" s="11"/>
      <c r="Y1529" s="185">
        <v>114.19</v>
      </c>
      <c r="Z1529" s="185">
        <f t="shared" si="92"/>
        <v>174</v>
      </c>
      <c r="AA1529" s="377"/>
      <c r="AB1529" s="185">
        <f t="shared" si="93"/>
        <v>103.51</v>
      </c>
      <c r="AC1529" s="185">
        <v>127.78</v>
      </c>
      <c r="AD1529" s="185"/>
      <c r="AE1529" s="4"/>
      <c r="AF1529" s="4"/>
    </row>
    <row r="1530" spans="1:32">
      <c r="A1530" s="56"/>
      <c r="B1530" s="11"/>
      <c r="C1530" s="11" t="s">
        <v>295</v>
      </c>
      <c r="D1530" s="11"/>
      <c r="E1530" s="11" t="s">
        <v>113</v>
      </c>
      <c r="F1530" s="11">
        <v>3857</v>
      </c>
      <c r="G1530" s="11"/>
      <c r="H1530" s="11"/>
      <c r="I1530" s="11"/>
      <c r="J1530" s="375">
        <v>693.51</v>
      </c>
      <c r="K1530" s="11"/>
      <c r="M1530" s="11">
        <v>6</v>
      </c>
      <c r="N1530" s="70"/>
      <c r="P1530" s="190">
        <f t="shared" si="90"/>
        <v>115.58499999999999</v>
      </c>
      <c r="Q1530" s="11"/>
      <c r="R1530" s="11"/>
      <c r="S1530" s="11"/>
      <c r="T1530" s="376">
        <f t="shared" si="91"/>
        <v>642.83333333333337</v>
      </c>
      <c r="U1530" s="11"/>
      <c r="V1530" s="11"/>
      <c r="W1530" s="11"/>
      <c r="Y1530" s="185">
        <v>693.51</v>
      </c>
      <c r="Z1530" s="185">
        <f t="shared" si="92"/>
        <v>1056.78</v>
      </c>
      <c r="AA1530" s="377"/>
      <c r="AB1530" s="185">
        <f t="shared" si="93"/>
        <v>628.66999999999996</v>
      </c>
      <c r="AC1530" s="185">
        <v>776.07</v>
      </c>
      <c r="AD1530" s="185"/>
      <c r="AE1530" s="4"/>
      <c r="AF1530" s="4"/>
    </row>
    <row r="1531" spans="1:32">
      <c r="A1531" s="56"/>
      <c r="B1531" s="11"/>
      <c r="C1531" s="11" t="s">
        <v>295</v>
      </c>
      <c r="D1531" s="11"/>
      <c r="E1531" s="11" t="s">
        <v>169</v>
      </c>
      <c r="F1531" s="11">
        <v>402</v>
      </c>
      <c r="G1531" s="11"/>
      <c r="H1531" s="11"/>
      <c r="I1531" s="11"/>
      <c r="J1531" s="375">
        <v>73.47</v>
      </c>
      <c r="K1531" s="11"/>
      <c r="M1531" s="11">
        <v>1</v>
      </c>
      <c r="N1531" s="70"/>
      <c r="P1531" s="190">
        <f t="shared" si="90"/>
        <v>73.47</v>
      </c>
      <c r="Q1531" s="11"/>
      <c r="R1531" s="11"/>
      <c r="S1531" s="11"/>
      <c r="T1531" s="376">
        <f t="shared" si="91"/>
        <v>402</v>
      </c>
      <c r="U1531" s="11"/>
      <c r="V1531" s="11"/>
      <c r="W1531" s="11"/>
      <c r="Y1531" s="185">
        <v>73.47</v>
      </c>
      <c r="Z1531" s="185">
        <f t="shared" si="92"/>
        <v>111.95</v>
      </c>
      <c r="AA1531" s="377"/>
      <c r="AB1531" s="185">
        <f t="shared" si="93"/>
        <v>66.599999999999994</v>
      </c>
      <c r="AC1531" s="185">
        <v>82.22</v>
      </c>
      <c r="AD1531" s="185"/>
      <c r="AE1531" s="4"/>
      <c r="AF1531" s="4"/>
    </row>
    <row r="1532" spans="1:32">
      <c r="A1532" s="56"/>
      <c r="B1532" s="11"/>
      <c r="C1532" s="11" t="s">
        <v>295</v>
      </c>
      <c r="D1532" s="11"/>
      <c r="E1532" s="11" t="s">
        <v>119</v>
      </c>
      <c r="F1532" s="11">
        <v>5283614</v>
      </c>
      <c r="G1532" s="11"/>
      <c r="H1532" s="11"/>
      <c r="I1532" s="11"/>
      <c r="J1532" s="375">
        <v>920805.35999999882</v>
      </c>
      <c r="K1532" s="11"/>
      <c r="M1532" s="11">
        <v>9401</v>
      </c>
      <c r="N1532" s="70"/>
      <c r="P1532" s="190">
        <f t="shared" si="90"/>
        <v>97.947597064141988</v>
      </c>
      <c r="Q1532" s="11"/>
      <c r="R1532" s="11"/>
      <c r="S1532" s="11"/>
      <c r="T1532" s="376">
        <f t="shared" si="91"/>
        <v>562.02680565897242</v>
      </c>
      <c r="U1532" s="11"/>
      <c r="V1532" s="11"/>
      <c r="W1532" s="11"/>
      <c r="Y1532" s="185">
        <v>920805.35999999882</v>
      </c>
      <c r="Z1532" s="185">
        <f t="shared" si="92"/>
        <v>1403129.89</v>
      </c>
      <c r="AA1532" s="377"/>
      <c r="AB1532" s="185">
        <f t="shared" si="93"/>
        <v>834710.44</v>
      </c>
      <c r="AC1532" s="185">
        <v>1030426.18</v>
      </c>
      <c r="AD1532" s="185"/>
      <c r="AE1532" s="4"/>
      <c r="AF1532" s="4"/>
    </row>
    <row r="1533" spans="1:32">
      <c r="A1533" s="56"/>
      <c r="B1533" s="11"/>
      <c r="C1533" s="11" t="s">
        <v>295</v>
      </c>
      <c r="D1533" s="11"/>
      <c r="E1533" s="11" t="s">
        <v>204</v>
      </c>
      <c r="F1533" s="11">
        <v>2083</v>
      </c>
      <c r="G1533" s="11"/>
      <c r="H1533" s="11"/>
      <c r="I1533" s="11"/>
      <c r="J1533" s="375">
        <v>372.03999999999996</v>
      </c>
      <c r="K1533" s="11"/>
      <c r="M1533" s="11">
        <v>2</v>
      </c>
      <c r="N1533" s="70"/>
      <c r="P1533" s="190">
        <f t="shared" si="90"/>
        <v>186.01999999999998</v>
      </c>
      <c r="Q1533" s="11"/>
      <c r="R1533" s="11"/>
      <c r="S1533" s="11"/>
      <c r="T1533" s="376">
        <f t="shared" si="91"/>
        <v>1041.5</v>
      </c>
      <c r="U1533" s="11"/>
      <c r="V1533" s="11"/>
      <c r="W1533" s="11"/>
      <c r="Y1533" s="185">
        <v>372.03999999999996</v>
      </c>
      <c r="Z1533" s="185">
        <f t="shared" si="92"/>
        <v>566.91999999999996</v>
      </c>
      <c r="AA1533" s="377"/>
      <c r="AB1533" s="185">
        <f t="shared" si="93"/>
        <v>337.25</v>
      </c>
      <c r="AC1533" s="185">
        <v>416.33</v>
      </c>
      <c r="AD1533" s="185"/>
      <c r="AE1533" s="4"/>
      <c r="AF1533" s="4"/>
    </row>
    <row r="1534" spans="1:32">
      <c r="A1534" s="56"/>
      <c r="B1534" s="11"/>
      <c r="C1534" s="11" t="s">
        <v>296</v>
      </c>
      <c r="D1534" s="11"/>
      <c r="E1534" s="11" t="s">
        <v>297</v>
      </c>
      <c r="F1534" s="11">
        <v>305126</v>
      </c>
      <c r="G1534" s="11"/>
      <c r="H1534" s="11"/>
      <c r="I1534" s="11"/>
      <c r="J1534" s="375">
        <v>50908.920000000027</v>
      </c>
      <c r="K1534" s="11"/>
      <c r="M1534" s="11">
        <v>384</v>
      </c>
      <c r="N1534" s="70"/>
      <c r="P1534" s="190">
        <f t="shared" si="90"/>
        <v>132.57531250000008</v>
      </c>
      <c r="Q1534" s="11"/>
      <c r="R1534" s="11"/>
      <c r="S1534" s="11"/>
      <c r="T1534" s="376">
        <f t="shared" si="91"/>
        <v>794.59895833333337</v>
      </c>
      <c r="U1534" s="11"/>
      <c r="V1534" s="11"/>
      <c r="W1534" s="11"/>
      <c r="Y1534" s="185">
        <v>50908.920000000027</v>
      </c>
      <c r="Z1534" s="185">
        <f t="shared" si="92"/>
        <v>77575.38</v>
      </c>
      <c r="AA1534" s="377"/>
      <c r="AB1534" s="185">
        <f t="shared" si="93"/>
        <v>46148.959999999999</v>
      </c>
      <c r="AC1534" s="185">
        <v>56969.57</v>
      </c>
      <c r="AD1534" s="185"/>
      <c r="AE1534" s="4"/>
      <c r="AF1534" s="4"/>
    </row>
    <row r="1535" spans="1:32">
      <c r="A1535" s="56"/>
      <c r="B1535" s="11"/>
      <c r="C1535" s="11" t="s">
        <v>298</v>
      </c>
      <c r="D1535" s="11"/>
      <c r="E1535" s="11" t="s">
        <v>299</v>
      </c>
      <c r="F1535" s="11">
        <v>3563186</v>
      </c>
      <c r="G1535" s="11"/>
      <c r="H1535" s="11"/>
      <c r="I1535" s="11"/>
      <c r="J1535" s="375">
        <v>603353.19999999867</v>
      </c>
      <c r="K1535" s="11"/>
      <c r="M1535" s="11">
        <v>5028</v>
      </c>
      <c r="N1535" s="70"/>
      <c r="P1535" s="190">
        <f t="shared" si="90"/>
        <v>119.99864757358765</v>
      </c>
      <c r="Q1535" s="11"/>
      <c r="R1535" s="11"/>
      <c r="S1535" s="11"/>
      <c r="T1535" s="376">
        <f t="shared" si="91"/>
        <v>708.66865552903744</v>
      </c>
      <c r="U1535" s="11"/>
      <c r="V1535" s="11"/>
      <c r="W1535" s="11"/>
      <c r="Y1535" s="185">
        <v>603353.19999999867</v>
      </c>
      <c r="Z1535" s="185">
        <f t="shared" si="92"/>
        <v>919393.98</v>
      </c>
      <c r="AA1535" s="377"/>
      <c r="AB1535" s="185">
        <f t="shared" si="93"/>
        <v>546939.93000000005</v>
      </c>
      <c r="AC1535" s="185">
        <v>675181.71</v>
      </c>
      <c r="AD1535" s="185"/>
      <c r="AE1535" s="4"/>
      <c r="AF1535" s="4"/>
    </row>
    <row r="1536" spans="1:32">
      <c r="A1536" s="56"/>
      <c r="B1536" s="11"/>
      <c r="C1536" s="11" t="s">
        <v>298</v>
      </c>
      <c r="D1536" s="11"/>
      <c r="E1536" s="11" t="s">
        <v>314</v>
      </c>
      <c r="F1536" s="11">
        <v>6836</v>
      </c>
      <c r="G1536" s="11"/>
      <c r="H1536" s="11"/>
      <c r="I1536" s="11"/>
      <c r="J1536" s="375">
        <v>1183.6300000000001</v>
      </c>
      <c r="K1536" s="11"/>
      <c r="M1536" s="11">
        <v>20</v>
      </c>
      <c r="N1536" s="70"/>
      <c r="P1536" s="190">
        <f t="shared" si="90"/>
        <v>59.181500000000007</v>
      </c>
      <c r="Q1536" s="11"/>
      <c r="R1536" s="11"/>
      <c r="S1536" s="11"/>
      <c r="T1536" s="376">
        <f t="shared" si="91"/>
        <v>341.8</v>
      </c>
      <c r="U1536" s="11"/>
      <c r="V1536" s="11"/>
      <c r="W1536" s="11"/>
      <c r="Y1536" s="185">
        <v>1183.6300000000001</v>
      </c>
      <c r="Z1536" s="185">
        <f t="shared" si="92"/>
        <v>1803.62</v>
      </c>
      <c r="AA1536" s="377"/>
      <c r="AB1536" s="185">
        <f t="shared" si="93"/>
        <v>1072.96</v>
      </c>
      <c r="AC1536" s="185">
        <v>1324.54</v>
      </c>
      <c r="AD1536" s="185"/>
      <c r="AE1536" s="4"/>
      <c r="AF1536" s="4"/>
    </row>
    <row r="1537" spans="1:32">
      <c r="A1537" s="56"/>
      <c r="B1537" s="11"/>
      <c r="C1537" s="11" t="s">
        <v>298</v>
      </c>
      <c r="D1537" s="11"/>
      <c r="E1537" s="11" t="s">
        <v>116</v>
      </c>
      <c r="F1537" s="11"/>
      <c r="G1537" s="11"/>
      <c r="H1537" s="11"/>
      <c r="I1537" s="11"/>
      <c r="J1537" s="375">
        <v>4.51</v>
      </c>
      <c r="K1537" s="11"/>
      <c r="M1537" s="11">
        <v>1</v>
      </c>
      <c r="N1537" s="70"/>
      <c r="P1537" s="190">
        <f t="shared" si="90"/>
        <v>4.51</v>
      </c>
      <c r="Q1537" s="11"/>
      <c r="R1537" s="11"/>
      <c r="S1537" s="11"/>
      <c r="T1537" s="376">
        <f t="shared" si="91"/>
        <v>0</v>
      </c>
      <c r="U1537" s="11"/>
      <c r="V1537" s="11"/>
      <c r="W1537" s="11"/>
      <c r="Y1537" s="185">
        <v>4.51</v>
      </c>
      <c r="Z1537" s="185">
        <f t="shared" si="92"/>
        <v>6.87</v>
      </c>
      <c r="AA1537" s="377"/>
      <c r="AB1537" s="185">
        <f t="shared" si="93"/>
        <v>4.09</v>
      </c>
      <c r="AC1537" s="185">
        <v>5.05</v>
      </c>
      <c r="AD1537" s="185"/>
      <c r="AE1537" s="4"/>
      <c r="AF1537" s="4"/>
    </row>
    <row r="1538" spans="1:32">
      <c r="A1538" s="56"/>
      <c r="B1538" s="11"/>
      <c r="C1538" s="11" t="s">
        <v>300</v>
      </c>
      <c r="D1538" s="11"/>
      <c r="E1538" s="11" t="s">
        <v>301</v>
      </c>
      <c r="F1538" s="11">
        <v>3398531</v>
      </c>
      <c r="G1538" s="11"/>
      <c r="H1538" s="11"/>
      <c r="I1538" s="11"/>
      <c r="J1538" s="375">
        <v>595185.94999999879</v>
      </c>
      <c r="K1538" s="11"/>
      <c r="M1538" s="11">
        <v>6874</v>
      </c>
      <c r="N1538" s="70"/>
      <c r="P1538" s="190">
        <f t="shared" si="90"/>
        <v>86.585096013965497</v>
      </c>
      <c r="Q1538" s="11"/>
      <c r="R1538" s="11"/>
      <c r="S1538" s="11"/>
      <c r="T1538" s="376">
        <f t="shared" si="91"/>
        <v>494.40369508292116</v>
      </c>
      <c r="U1538" s="11"/>
      <c r="V1538" s="11"/>
      <c r="W1538" s="11"/>
      <c r="Y1538" s="185">
        <v>595185.94999999879</v>
      </c>
      <c r="Z1538" s="185">
        <f t="shared" si="92"/>
        <v>906948.67</v>
      </c>
      <c r="AA1538" s="377"/>
      <c r="AB1538" s="185">
        <f t="shared" si="93"/>
        <v>539536.31000000006</v>
      </c>
      <c r="AC1538" s="185">
        <v>666042.15</v>
      </c>
      <c r="AD1538" s="185"/>
      <c r="AE1538" s="4"/>
      <c r="AF1538" s="4"/>
    </row>
    <row r="1539" spans="1:32">
      <c r="A1539" s="56"/>
      <c r="B1539" s="11"/>
      <c r="C1539" s="11" t="s">
        <v>555</v>
      </c>
      <c r="D1539" s="11"/>
      <c r="E1539" s="11" t="s">
        <v>136</v>
      </c>
      <c r="F1539" s="11">
        <v>511</v>
      </c>
      <c r="G1539" s="11"/>
      <c r="H1539" s="11"/>
      <c r="I1539" s="11"/>
      <c r="J1539" s="375">
        <v>93.64</v>
      </c>
      <c r="K1539" s="11"/>
      <c r="M1539" s="11">
        <v>1</v>
      </c>
      <c r="N1539" s="70"/>
      <c r="P1539" s="190">
        <f t="shared" si="90"/>
        <v>93.64</v>
      </c>
      <c r="Q1539" s="11"/>
      <c r="R1539" s="11"/>
      <c r="S1539" s="11"/>
      <c r="T1539" s="376">
        <f t="shared" si="91"/>
        <v>511</v>
      </c>
      <c r="U1539" s="11"/>
      <c r="V1539" s="11"/>
      <c r="W1539" s="11"/>
      <c r="Y1539" s="185">
        <v>93.64</v>
      </c>
      <c r="Z1539" s="185">
        <f t="shared" si="92"/>
        <v>142.69</v>
      </c>
      <c r="AA1539" s="377"/>
      <c r="AB1539" s="185">
        <f t="shared" si="93"/>
        <v>84.88</v>
      </c>
      <c r="AC1539" s="185">
        <v>104.79</v>
      </c>
      <c r="AD1539" s="185"/>
      <c r="AE1539" s="4"/>
      <c r="AF1539" s="4"/>
    </row>
    <row r="1540" spans="1:32">
      <c r="A1540" s="56"/>
      <c r="B1540" s="11"/>
      <c r="C1540" s="11" t="s">
        <v>302</v>
      </c>
      <c r="D1540" s="11"/>
      <c r="E1540" s="11" t="s">
        <v>273</v>
      </c>
      <c r="F1540" s="11">
        <v>3057682</v>
      </c>
      <c r="G1540" s="11"/>
      <c r="H1540" s="11"/>
      <c r="I1540" s="11"/>
      <c r="J1540" s="375">
        <v>523405.89999999775</v>
      </c>
      <c r="K1540" s="11"/>
      <c r="M1540" s="11">
        <v>3569</v>
      </c>
      <c r="N1540" s="70"/>
      <c r="P1540" s="190">
        <f t="shared" si="90"/>
        <v>146.65337629588058</v>
      </c>
      <c r="Q1540" s="11"/>
      <c r="R1540" s="11"/>
      <c r="S1540" s="11"/>
      <c r="T1540" s="376">
        <f t="shared" si="91"/>
        <v>856.73353880638831</v>
      </c>
      <c r="U1540" s="11"/>
      <c r="V1540" s="11"/>
      <c r="W1540" s="11"/>
      <c r="Y1540" s="185">
        <v>523405.89999999775</v>
      </c>
      <c r="Z1540" s="185">
        <f t="shared" si="92"/>
        <v>797569.71</v>
      </c>
      <c r="AA1540" s="377"/>
      <c r="AB1540" s="185">
        <f t="shared" si="93"/>
        <v>474467.66</v>
      </c>
      <c r="AC1540" s="185">
        <v>585716.77</v>
      </c>
      <c r="AD1540" s="185"/>
      <c r="AE1540" s="4"/>
      <c r="AF1540" s="4"/>
    </row>
    <row r="1541" spans="1:32">
      <c r="A1541" s="56"/>
      <c r="B1541" s="11"/>
      <c r="C1541" s="11" t="s">
        <v>302</v>
      </c>
      <c r="D1541" s="11"/>
      <c r="E1541" s="11" t="s">
        <v>312</v>
      </c>
      <c r="F1541" s="11">
        <v>20324</v>
      </c>
      <c r="G1541" s="11"/>
      <c r="H1541" s="11"/>
      <c r="I1541" s="11"/>
      <c r="J1541" s="375">
        <v>3594.7400000000002</v>
      </c>
      <c r="K1541" s="11"/>
      <c r="M1541" s="11">
        <v>17</v>
      </c>
      <c r="N1541" s="70"/>
      <c r="P1541" s="190">
        <f t="shared" si="90"/>
        <v>211.45529411764707</v>
      </c>
      <c r="Q1541" s="11"/>
      <c r="R1541" s="11"/>
      <c r="S1541" s="11"/>
      <c r="T1541" s="376">
        <f t="shared" si="91"/>
        <v>1195.5294117647059</v>
      </c>
      <c r="U1541" s="11"/>
      <c r="V1541" s="11"/>
      <c r="W1541" s="11"/>
      <c r="Y1541" s="185">
        <v>3594.7400000000002</v>
      </c>
      <c r="Z1541" s="185">
        <f t="shared" si="92"/>
        <v>5477.69</v>
      </c>
      <c r="AA1541" s="377"/>
      <c r="AB1541" s="185">
        <f t="shared" si="93"/>
        <v>3258.63</v>
      </c>
      <c r="AC1541" s="185">
        <v>4022.69</v>
      </c>
      <c r="AD1541" s="185"/>
      <c r="AE1541" s="4"/>
      <c r="AF1541" s="4"/>
    </row>
    <row r="1542" spans="1:32">
      <c r="A1542" s="56"/>
      <c r="B1542" s="11"/>
      <c r="C1542" s="11" t="s">
        <v>303</v>
      </c>
      <c r="D1542" s="11"/>
      <c r="E1542" s="11" t="s">
        <v>121</v>
      </c>
      <c r="F1542" s="11">
        <v>698434</v>
      </c>
      <c r="G1542" s="11"/>
      <c r="H1542" s="11"/>
      <c r="I1542" s="11"/>
      <c r="J1542" s="375">
        <v>123569.49000000006</v>
      </c>
      <c r="K1542" s="11"/>
      <c r="M1542" s="11">
        <v>1496</v>
      </c>
      <c r="N1542" s="70"/>
      <c r="P1542" s="190">
        <f t="shared" si="90"/>
        <v>82.599926470588272</v>
      </c>
      <c r="Q1542" s="11"/>
      <c r="R1542" s="11"/>
      <c r="S1542" s="11"/>
      <c r="T1542" s="376">
        <f t="shared" si="91"/>
        <v>466.86764705882354</v>
      </c>
      <c r="U1542" s="11"/>
      <c r="V1542" s="11"/>
      <c r="W1542" s="11"/>
      <c r="Y1542" s="185">
        <v>123569.49000000006</v>
      </c>
      <c r="Z1542" s="185">
        <f t="shared" si="92"/>
        <v>188296.09</v>
      </c>
      <c r="AA1542" s="377"/>
      <c r="AB1542" s="185">
        <f t="shared" si="93"/>
        <v>112015.79</v>
      </c>
      <c r="AC1542" s="185">
        <v>138280.29999999999</v>
      </c>
      <c r="AD1542" s="185"/>
      <c r="AE1542" s="4"/>
      <c r="AF1542" s="4"/>
    </row>
    <row r="1543" spans="1:32">
      <c r="A1543" s="56"/>
      <c r="B1543" s="11"/>
      <c r="C1543" s="11" t="s">
        <v>303</v>
      </c>
      <c r="D1543" s="11"/>
      <c r="E1543" s="11" t="s">
        <v>341</v>
      </c>
      <c r="F1543" s="11">
        <v>616</v>
      </c>
      <c r="G1543" s="11"/>
      <c r="H1543" s="11"/>
      <c r="I1543" s="11"/>
      <c r="J1543" s="375">
        <v>110.24</v>
      </c>
      <c r="K1543" s="11"/>
      <c r="M1543" s="11">
        <v>1</v>
      </c>
      <c r="N1543" s="70"/>
      <c r="P1543" s="190">
        <f t="shared" si="90"/>
        <v>110.24</v>
      </c>
      <c r="Q1543" s="11"/>
      <c r="R1543" s="11"/>
      <c r="S1543" s="11"/>
      <c r="T1543" s="376">
        <f t="shared" si="91"/>
        <v>616</v>
      </c>
      <c r="U1543" s="11"/>
      <c r="V1543" s="11"/>
      <c r="W1543" s="11"/>
      <c r="Y1543" s="185">
        <v>110.24</v>
      </c>
      <c r="Z1543" s="185">
        <f t="shared" si="92"/>
        <v>167.98</v>
      </c>
      <c r="AA1543" s="377"/>
      <c r="AB1543" s="185">
        <f t="shared" si="93"/>
        <v>99.93</v>
      </c>
      <c r="AC1543" s="185">
        <v>123.36</v>
      </c>
      <c r="AD1543" s="185"/>
      <c r="AE1543" s="4"/>
      <c r="AF1543" s="4"/>
    </row>
    <row r="1544" spans="1:32">
      <c r="A1544" s="56"/>
      <c r="B1544" s="11"/>
      <c r="C1544" s="11" t="s">
        <v>304</v>
      </c>
      <c r="D1544" s="11"/>
      <c r="E1544" s="11" t="s">
        <v>282</v>
      </c>
      <c r="F1544" s="11">
        <v>53101</v>
      </c>
      <c r="G1544" s="11"/>
      <c r="H1544" s="11"/>
      <c r="I1544" s="11"/>
      <c r="J1544" s="375">
        <v>9095.08</v>
      </c>
      <c r="K1544" s="11"/>
      <c r="M1544" s="11">
        <v>73</v>
      </c>
      <c r="N1544" s="70"/>
      <c r="P1544" s="190">
        <f t="shared" si="90"/>
        <v>124.59013698630137</v>
      </c>
      <c r="Q1544" s="11"/>
      <c r="R1544" s="11"/>
      <c r="S1544" s="11"/>
      <c r="T1544" s="376">
        <f t="shared" si="91"/>
        <v>727.41095890410963</v>
      </c>
      <c r="U1544" s="11"/>
      <c r="V1544" s="11"/>
      <c r="W1544" s="11"/>
      <c r="Y1544" s="185">
        <v>9095.08</v>
      </c>
      <c r="Z1544" s="185">
        <f t="shared" si="92"/>
        <v>13859.15</v>
      </c>
      <c r="AA1544" s="377"/>
      <c r="AB1544" s="185">
        <f t="shared" si="93"/>
        <v>8244.69</v>
      </c>
      <c r="AC1544" s="185">
        <v>10177.84</v>
      </c>
      <c r="AD1544" s="185"/>
      <c r="AE1544" s="4"/>
      <c r="AF1544" s="4"/>
    </row>
    <row r="1545" spans="1:32">
      <c r="A1545" s="56"/>
      <c r="B1545" s="11"/>
      <c r="C1545" s="11" t="s">
        <v>305</v>
      </c>
      <c r="D1545" s="11"/>
      <c r="E1545" s="11" t="s">
        <v>306</v>
      </c>
      <c r="F1545" s="11">
        <v>94862</v>
      </c>
      <c r="G1545" s="11"/>
      <c r="H1545" s="11"/>
      <c r="I1545" s="11"/>
      <c r="J1545" s="375">
        <v>16431.750000000004</v>
      </c>
      <c r="K1545" s="11"/>
      <c r="M1545" s="11">
        <v>118</v>
      </c>
      <c r="N1545" s="70"/>
      <c r="P1545" s="190">
        <f t="shared" si="90"/>
        <v>139.25211864406782</v>
      </c>
      <c r="Q1545" s="11"/>
      <c r="R1545" s="11"/>
      <c r="S1545" s="11"/>
      <c r="T1545" s="376">
        <f t="shared" si="91"/>
        <v>803.91525423728808</v>
      </c>
      <c r="U1545" s="11"/>
      <c r="V1545" s="11"/>
      <c r="W1545" s="11"/>
      <c r="Y1545" s="185">
        <v>16431.750000000004</v>
      </c>
      <c r="Z1545" s="185">
        <f t="shared" si="92"/>
        <v>25038.82</v>
      </c>
      <c r="AA1545" s="377"/>
      <c r="AB1545" s="185">
        <f t="shared" si="93"/>
        <v>14895.39</v>
      </c>
      <c r="AC1545" s="185">
        <v>18387.93</v>
      </c>
      <c r="AD1545" s="185"/>
      <c r="AE1545" s="4"/>
      <c r="AF1545" s="4"/>
    </row>
    <row r="1546" spans="1:32">
      <c r="A1546" s="56"/>
      <c r="B1546" s="11"/>
      <c r="C1546" s="11" t="s">
        <v>307</v>
      </c>
      <c r="D1546" s="11"/>
      <c r="E1546" s="11" t="s">
        <v>159</v>
      </c>
      <c r="F1546" s="11">
        <v>134520</v>
      </c>
      <c r="G1546" s="11"/>
      <c r="H1546" s="11"/>
      <c r="I1546" s="11"/>
      <c r="J1546" s="375">
        <v>23064.229999999996</v>
      </c>
      <c r="K1546" s="11"/>
      <c r="M1546" s="11">
        <v>161</v>
      </c>
      <c r="N1546" s="70"/>
      <c r="P1546" s="190">
        <f t="shared" si="90"/>
        <v>143.25608695652173</v>
      </c>
      <c r="Q1546" s="11"/>
      <c r="R1546" s="11"/>
      <c r="S1546" s="11"/>
      <c r="T1546" s="376">
        <f t="shared" si="91"/>
        <v>835.52795031055905</v>
      </c>
      <c r="U1546" s="11"/>
      <c r="V1546" s="11"/>
      <c r="W1546" s="11"/>
      <c r="Y1546" s="185">
        <v>23064.229999999996</v>
      </c>
      <c r="Z1546" s="185">
        <f t="shared" si="92"/>
        <v>35145.440000000002</v>
      </c>
      <c r="AA1546" s="377"/>
      <c r="AB1546" s="185">
        <f t="shared" si="93"/>
        <v>20907.73</v>
      </c>
      <c r="AC1546" s="185">
        <v>25810</v>
      </c>
      <c r="AD1546" s="185"/>
      <c r="AE1546" s="4"/>
      <c r="AF1546" s="4"/>
    </row>
    <row r="1547" spans="1:32">
      <c r="A1547" s="56"/>
      <c r="B1547" s="11"/>
      <c r="C1547" s="11" t="s">
        <v>308</v>
      </c>
      <c r="D1547" s="11"/>
      <c r="E1547" s="11" t="s">
        <v>91</v>
      </c>
      <c r="F1547" s="11">
        <v>239</v>
      </c>
      <c r="G1547" s="11"/>
      <c r="H1547" s="11"/>
      <c r="I1547" s="11"/>
      <c r="J1547" s="375">
        <v>46.76</v>
      </c>
      <c r="K1547" s="11"/>
      <c r="M1547" s="11">
        <v>1</v>
      </c>
      <c r="N1547" s="70"/>
      <c r="P1547" s="190">
        <f t="shared" si="90"/>
        <v>46.76</v>
      </c>
      <c r="Q1547" s="11"/>
      <c r="R1547" s="11"/>
      <c r="S1547" s="11"/>
      <c r="T1547" s="376">
        <f t="shared" si="91"/>
        <v>239</v>
      </c>
      <c r="U1547" s="11"/>
      <c r="V1547" s="11"/>
      <c r="W1547" s="11"/>
      <c r="Y1547" s="185">
        <v>46.76</v>
      </c>
      <c r="Z1547" s="185">
        <f t="shared" si="92"/>
        <v>71.25</v>
      </c>
      <c r="AA1547" s="377"/>
      <c r="AB1547" s="185">
        <f t="shared" si="93"/>
        <v>42.39</v>
      </c>
      <c r="AC1547" s="185">
        <v>52.33</v>
      </c>
      <c r="AD1547" s="185"/>
      <c r="AE1547" s="4"/>
      <c r="AF1547" s="4"/>
    </row>
    <row r="1548" spans="1:32">
      <c r="A1548" s="56"/>
      <c r="B1548" s="11"/>
      <c r="C1548" s="11" t="s">
        <v>308</v>
      </c>
      <c r="D1548" s="11"/>
      <c r="E1548" s="11" t="s">
        <v>195</v>
      </c>
      <c r="F1548" s="11">
        <v>273</v>
      </c>
      <c r="G1548" s="11"/>
      <c r="H1548" s="11"/>
      <c r="I1548" s="11"/>
      <c r="J1548" s="375">
        <v>51.19</v>
      </c>
      <c r="K1548" s="11"/>
      <c r="M1548" s="11">
        <v>1</v>
      </c>
      <c r="N1548" s="70"/>
      <c r="P1548" s="190">
        <f t="shared" si="90"/>
        <v>51.19</v>
      </c>
      <c r="Q1548" s="11"/>
      <c r="R1548" s="11"/>
      <c r="S1548" s="11"/>
      <c r="T1548" s="376">
        <f t="shared" si="91"/>
        <v>273</v>
      </c>
      <c r="U1548" s="11"/>
      <c r="V1548" s="11"/>
      <c r="W1548" s="11"/>
      <c r="Y1548" s="185">
        <v>51.19</v>
      </c>
      <c r="Z1548" s="185">
        <f t="shared" si="92"/>
        <v>78</v>
      </c>
      <c r="AA1548" s="377"/>
      <c r="AB1548" s="185">
        <f t="shared" si="93"/>
        <v>46.4</v>
      </c>
      <c r="AC1548" s="185">
        <v>57.28</v>
      </c>
      <c r="AD1548" s="185"/>
      <c r="AE1548" s="4"/>
      <c r="AF1548" s="4"/>
    </row>
    <row r="1549" spans="1:32">
      <c r="A1549" s="56"/>
      <c r="B1549" s="11"/>
      <c r="C1549" s="11" t="s">
        <v>308</v>
      </c>
      <c r="D1549" s="11"/>
      <c r="E1549" s="11" t="s">
        <v>111</v>
      </c>
      <c r="F1549" s="11">
        <v>2768</v>
      </c>
      <c r="G1549" s="11"/>
      <c r="H1549" s="11"/>
      <c r="I1549" s="11"/>
      <c r="J1549" s="375">
        <v>495.97</v>
      </c>
      <c r="K1549" s="11"/>
      <c r="M1549" s="11">
        <v>5</v>
      </c>
      <c r="N1549" s="70"/>
      <c r="P1549" s="190">
        <f t="shared" si="90"/>
        <v>99.194000000000003</v>
      </c>
      <c r="Q1549" s="11"/>
      <c r="R1549" s="11"/>
      <c r="S1549" s="11"/>
      <c r="T1549" s="376">
        <f t="shared" si="91"/>
        <v>553.6</v>
      </c>
      <c r="U1549" s="11"/>
      <c r="V1549" s="11"/>
      <c r="W1549" s="11"/>
      <c r="Y1549" s="185">
        <v>495.97</v>
      </c>
      <c r="Z1549" s="185">
        <f t="shared" si="92"/>
        <v>755.76</v>
      </c>
      <c r="AA1549" s="377"/>
      <c r="AB1549" s="185">
        <f t="shared" si="93"/>
        <v>449.6</v>
      </c>
      <c r="AC1549" s="185">
        <v>555.01</v>
      </c>
      <c r="AD1549" s="185"/>
      <c r="AE1549" s="4"/>
      <c r="AF1549" s="4"/>
    </row>
    <row r="1550" spans="1:32">
      <c r="A1550" s="56"/>
      <c r="B1550" s="11"/>
      <c r="C1550" s="11" t="s">
        <v>308</v>
      </c>
      <c r="D1550" s="11"/>
      <c r="E1550" s="11" t="s">
        <v>123</v>
      </c>
      <c r="F1550" s="11">
        <v>5655893</v>
      </c>
      <c r="G1550" s="11"/>
      <c r="H1550" s="11"/>
      <c r="I1550" s="11"/>
      <c r="J1550" s="375">
        <v>961494.80000000307</v>
      </c>
      <c r="K1550" s="11"/>
      <c r="M1550" s="11">
        <v>9689</v>
      </c>
      <c r="N1550" s="70"/>
      <c r="P1550" s="190">
        <f t="shared" si="90"/>
        <v>99.235710599649408</v>
      </c>
      <c r="Q1550" s="11"/>
      <c r="R1550" s="11"/>
      <c r="S1550" s="11"/>
      <c r="T1550" s="376">
        <f t="shared" si="91"/>
        <v>583.74373000309629</v>
      </c>
      <c r="U1550" s="11"/>
      <c r="V1550" s="11"/>
      <c r="W1550" s="11"/>
      <c r="Y1550" s="185">
        <v>961494.80000000307</v>
      </c>
      <c r="Z1550" s="185">
        <f t="shared" si="92"/>
        <v>1465132.75</v>
      </c>
      <c r="AA1550" s="377"/>
      <c r="AB1550" s="185">
        <f t="shared" si="93"/>
        <v>871595.43</v>
      </c>
      <c r="AC1550" s="185">
        <v>1075959.6499999999</v>
      </c>
      <c r="AD1550" s="185"/>
      <c r="AE1550" s="4"/>
      <c r="AF1550" s="4"/>
    </row>
    <row r="1551" spans="1:32">
      <c r="A1551" s="56"/>
      <c r="B1551" s="11"/>
      <c r="C1551" s="11" t="s">
        <v>309</v>
      </c>
      <c r="D1551" s="11"/>
      <c r="E1551" s="11" t="s">
        <v>143</v>
      </c>
      <c r="F1551" s="11">
        <v>172848</v>
      </c>
      <c r="G1551" s="11"/>
      <c r="H1551" s="11"/>
      <c r="I1551" s="11"/>
      <c r="J1551" s="375">
        <v>31038.280000000021</v>
      </c>
      <c r="K1551" s="11"/>
      <c r="M1551" s="11">
        <v>675</v>
      </c>
      <c r="N1551" s="70"/>
      <c r="P1551" s="190">
        <f t="shared" si="90"/>
        <v>45.982637037037065</v>
      </c>
      <c r="Q1551" s="11"/>
      <c r="R1551" s="11"/>
      <c r="S1551" s="11"/>
      <c r="T1551" s="376">
        <f t="shared" si="91"/>
        <v>256.07111111111112</v>
      </c>
      <c r="U1551" s="11"/>
      <c r="V1551" s="11"/>
      <c r="W1551" s="11"/>
      <c r="Y1551" s="185">
        <v>31038.280000000021</v>
      </c>
      <c r="Z1551" s="185">
        <f t="shared" si="92"/>
        <v>47296.36</v>
      </c>
      <c r="AA1551" s="377"/>
      <c r="AB1551" s="185">
        <f t="shared" si="93"/>
        <v>28136.21</v>
      </c>
      <c r="AC1551" s="185">
        <v>34733.35</v>
      </c>
      <c r="AD1551" s="185"/>
      <c r="AE1551" s="4"/>
      <c r="AF1551" s="4"/>
    </row>
    <row r="1552" spans="1:32">
      <c r="A1552" s="56"/>
      <c r="B1552" s="11"/>
      <c r="C1552" s="11" t="s">
        <v>310</v>
      </c>
      <c r="D1552" s="11"/>
      <c r="E1552" s="11" t="s">
        <v>102</v>
      </c>
      <c r="F1552" s="11">
        <v>65209</v>
      </c>
      <c r="G1552" s="11"/>
      <c r="H1552" s="11"/>
      <c r="I1552" s="11"/>
      <c r="J1552" s="375">
        <v>11028.910000000003</v>
      </c>
      <c r="K1552" s="11"/>
      <c r="M1552" s="11">
        <v>120</v>
      </c>
      <c r="N1552" s="70"/>
      <c r="P1552" s="190">
        <f t="shared" si="90"/>
        <v>91.907583333333363</v>
      </c>
      <c r="Q1552" s="11"/>
      <c r="R1552" s="11"/>
      <c r="S1552" s="11"/>
      <c r="T1552" s="376">
        <f t="shared" si="91"/>
        <v>543.4083333333333</v>
      </c>
      <c r="U1552" s="11"/>
      <c r="V1552" s="11"/>
      <c r="W1552" s="11"/>
      <c r="Y1552" s="185">
        <v>11028.910000000003</v>
      </c>
      <c r="Z1552" s="185">
        <f t="shared" si="92"/>
        <v>16805.93</v>
      </c>
      <c r="AA1552" s="377"/>
      <c r="AB1552" s="185">
        <f t="shared" si="93"/>
        <v>9997.7099999999991</v>
      </c>
      <c r="AC1552" s="185">
        <v>12341.89</v>
      </c>
      <c r="AD1552" s="185"/>
      <c r="AE1552" s="4"/>
      <c r="AF1552" s="4"/>
    </row>
    <row r="1553" spans="1:32">
      <c r="A1553" s="56"/>
      <c r="B1553" s="11"/>
      <c r="C1553" s="11" t="s">
        <v>310</v>
      </c>
      <c r="D1553" s="11"/>
      <c r="E1553" s="11" t="s">
        <v>111</v>
      </c>
      <c r="F1553" s="11">
        <v>2271363</v>
      </c>
      <c r="G1553" s="11"/>
      <c r="H1553" s="11"/>
      <c r="I1553" s="11"/>
      <c r="J1553" s="375">
        <v>387280.10999999905</v>
      </c>
      <c r="K1553" s="11"/>
      <c r="M1553" s="11">
        <v>3608</v>
      </c>
      <c r="N1553" s="70"/>
      <c r="P1553" s="190">
        <f t="shared" si="90"/>
        <v>107.33927660753854</v>
      </c>
      <c r="Q1553" s="11"/>
      <c r="R1553" s="11"/>
      <c r="S1553" s="11"/>
      <c r="T1553" s="376">
        <f t="shared" si="91"/>
        <v>629.53519955654099</v>
      </c>
      <c r="U1553" s="11"/>
      <c r="V1553" s="11"/>
      <c r="W1553" s="11"/>
      <c r="Y1553" s="185">
        <v>387280.10999999905</v>
      </c>
      <c r="Z1553" s="185">
        <f t="shared" si="92"/>
        <v>590140.24</v>
      </c>
      <c r="AA1553" s="377"/>
      <c r="AB1553" s="185">
        <f t="shared" si="93"/>
        <v>351069.58</v>
      </c>
      <c r="AC1553" s="185">
        <v>433385.36</v>
      </c>
      <c r="AD1553" s="185"/>
      <c r="AE1553" s="4"/>
      <c r="AF1553" s="4"/>
    </row>
    <row r="1554" spans="1:32">
      <c r="A1554" s="56"/>
      <c r="B1554" s="11"/>
      <c r="C1554" s="11" t="s">
        <v>310</v>
      </c>
      <c r="D1554" s="11"/>
      <c r="E1554" s="11" t="s">
        <v>123</v>
      </c>
      <c r="F1554" s="11">
        <v>777</v>
      </c>
      <c r="G1554" s="11"/>
      <c r="H1554" s="11"/>
      <c r="I1554" s="11"/>
      <c r="J1554" s="375">
        <v>137.58000000000001</v>
      </c>
      <c r="K1554" s="11"/>
      <c r="M1554" s="11">
        <v>1</v>
      </c>
      <c r="N1554" s="70"/>
      <c r="P1554" s="190">
        <f t="shared" si="90"/>
        <v>137.58000000000001</v>
      </c>
      <c r="Q1554" s="11"/>
      <c r="R1554" s="11"/>
      <c r="S1554" s="11"/>
      <c r="T1554" s="376">
        <f t="shared" si="91"/>
        <v>777</v>
      </c>
      <c r="U1554" s="11"/>
      <c r="V1554" s="11"/>
      <c r="W1554" s="11"/>
      <c r="Y1554" s="185">
        <v>137.58000000000001</v>
      </c>
      <c r="Z1554" s="185">
        <f t="shared" si="92"/>
        <v>209.65</v>
      </c>
      <c r="AA1554" s="377"/>
      <c r="AB1554" s="185">
        <f t="shared" si="93"/>
        <v>124.72</v>
      </c>
      <c r="AC1554" s="185">
        <v>153.96</v>
      </c>
      <c r="AD1554" s="185"/>
      <c r="AE1554" s="4"/>
      <c r="AF1554" s="4"/>
    </row>
    <row r="1555" spans="1:32">
      <c r="A1555" s="56"/>
      <c r="B1555" s="11"/>
      <c r="C1555" s="11" t="s">
        <v>311</v>
      </c>
      <c r="D1555" s="11"/>
      <c r="E1555" s="11" t="s">
        <v>312</v>
      </c>
      <c r="F1555" s="11">
        <v>3136012</v>
      </c>
      <c r="G1555" s="11"/>
      <c r="H1555" s="11"/>
      <c r="I1555" s="11"/>
      <c r="J1555" s="375">
        <v>534535.14999999944</v>
      </c>
      <c r="K1555" s="11"/>
      <c r="M1555" s="11">
        <v>2525</v>
      </c>
      <c r="N1555" s="70"/>
      <c r="P1555" s="190">
        <f t="shared" si="90"/>
        <v>211.69708910891066</v>
      </c>
      <c r="Q1555" s="11"/>
      <c r="R1555" s="11"/>
      <c r="S1555" s="11"/>
      <c r="T1555" s="376">
        <f t="shared" si="91"/>
        <v>1241.9849504950496</v>
      </c>
      <c r="U1555" s="11"/>
      <c r="V1555" s="11"/>
      <c r="W1555" s="11"/>
      <c r="Y1555" s="185">
        <v>534535.14999999944</v>
      </c>
      <c r="Z1555" s="185">
        <f t="shared" si="92"/>
        <v>814528.54</v>
      </c>
      <c r="AA1555" s="377"/>
      <c r="AB1555" s="185">
        <f t="shared" si="93"/>
        <v>484556.33</v>
      </c>
      <c r="AC1555" s="185">
        <v>598170.94999999995</v>
      </c>
      <c r="AD1555" s="185"/>
      <c r="AE1555" s="4"/>
      <c r="AF1555" s="4"/>
    </row>
    <row r="1556" spans="1:32">
      <c r="A1556" s="56"/>
      <c r="B1556" s="11"/>
      <c r="C1556" s="11" t="s">
        <v>311</v>
      </c>
      <c r="D1556" s="11"/>
      <c r="E1556" s="11" t="s">
        <v>266</v>
      </c>
      <c r="F1556" s="11">
        <v>7919</v>
      </c>
      <c r="G1556" s="11"/>
      <c r="H1556" s="11"/>
      <c r="I1556" s="11"/>
      <c r="J1556" s="375">
        <v>1372.8899999999999</v>
      </c>
      <c r="K1556" s="11"/>
      <c r="M1556" s="11">
        <v>11</v>
      </c>
      <c r="N1556" s="70"/>
      <c r="P1556" s="190">
        <f t="shared" si="90"/>
        <v>124.80818181818181</v>
      </c>
      <c r="Q1556" s="11"/>
      <c r="R1556" s="11"/>
      <c r="S1556" s="11"/>
      <c r="T1556" s="376">
        <f t="shared" si="91"/>
        <v>719.90909090909088</v>
      </c>
      <c r="U1556" s="11"/>
      <c r="V1556" s="11"/>
      <c r="W1556" s="11"/>
      <c r="Y1556" s="185">
        <v>1372.8899999999999</v>
      </c>
      <c r="Z1556" s="185">
        <f t="shared" si="92"/>
        <v>2092.02</v>
      </c>
      <c r="AA1556" s="377"/>
      <c r="AB1556" s="185">
        <f t="shared" si="93"/>
        <v>1244.53</v>
      </c>
      <c r="AC1556" s="185">
        <v>1536.33</v>
      </c>
      <c r="AD1556" s="185"/>
      <c r="AE1556" s="4"/>
      <c r="AF1556" s="4"/>
    </row>
    <row r="1557" spans="1:32">
      <c r="A1557" s="56"/>
      <c r="B1557" s="11"/>
      <c r="C1557" s="11" t="s">
        <v>313</v>
      </c>
      <c r="D1557" s="11"/>
      <c r="E1557" s="11" t="s">
        <v>299</v>
      </c>
      <c r="F1557" s="11">
        <v>1088</v>
      </c>
      <c r="G1557" s="11"/>
      <c r="H1557" s="11"/>
      <c r="I1557" s="11"/>
      <c r="J1557" s="375">
        <v>195.16</v>
      </c>
      <c r="K1557" s="11"/>
      <c r="M1557" s="11">
        <v>1</v>
      </c>
      <c r="N1557" s="70"/>
      <c r="P1557" s="190">
        <f t="shared" si="90"/>
        <v>195.16</v>
      </c>
      <c r="Q1557" s="11"/>
      <c r="R1557" s="11"/>
      <c r="S1557" s="11"/>
      <c r="T1557" s="376">
        <f t="shared" si="91"/>
        <v>1088</v>
      </c>
      <c r="U1557" s="11"/>
      <c r="V1557" s="11"/>
      <c r="W1557" s="11"/>
      <c r="Y1557" s="185">
        <v>195.16</v>
      </c>
      <c r="Z1557" s="185">
        <f t="shared" si="92"/>
        <v>297.39</v>
      </c>
      <c r="AA1557" s="377"/>
      <c r="AB1557" s="185">
        <f t="shared" si="93"/>
        <v>176.91</v>
      </c>
      <c r="AC1557" s="185">
        <v>218.39</v>
      </c>
      <c r="AD1557" s="185"/>
      <c r="AE1557" s="4"/>
      <c r="AF1557" s="4"/>
    </row>
    <row r="1558" spans="1:32">
      <c r="A1558" s="56"/>
      <c r="B1558" s="11"/>
      <c r="C1558" s="11" t="s">
        <v>313</v>
      </c>
      <c r="D1558" s="11"/>
      <c r="E1558" s="11" t="s">
        <v>314</v>
      </c>
      <c r="F1558" s="11">
        <v>1647035</v>
      </c>
      <c r="G1558" s="11"/>
      <c r="H1558" s="11"/>
      <c r="I1558" s="11"/>
      <c r="J1558" s="375">
        <v>278967.81000000011</v>
      </c>
      <c r="K1558" s="11"/>
      <c r="M1558" s="11">
        <v>1662</v>
      </c>
      <c r="N1558" s="70"/>
      <c r="P1558" s="190">
        <f t="shared" si="90"/>
        <v>167.85066787003618</v>
      </c>
      <c r="Q1558" s="11"/>
      <c r="R1558" s="11"/>
      <c r="S1558" s="11"/>
      <c r="T1558" s="376">
        <f t="shared" si="91"/>
        <v>990.99578820697957</v>
      </c>
      <c r="U1558" s="11"/>
      <c r="V1558" s="11"/>
      <c r="W1558" s="11"/>
      <c r="Y1558" s="185">
        <v>278967.81000000011</v>
      </c>
      <c r="Z1558" s="185">
        <f t="shared" si="92"/>
        <v>425093.17</v>
      </c>
      <c r="AA1558" s="377"/>
      <c r="AB1558" s="185">
        <f t="shared" si="93"/>
        <v>252884.44</v>
      </c>
      <c r="AC1558" s="185">
        <v>312178.61</v>
      </c>
      <c r="AD1558" s="185"/>
      <c r="AE1558" s="4"/>
      <c r="AF1558" s="4"/>
    </row>
    <row r="1559" spans="1:32">
      <c r="A1559" s="56"/>
      <c r="B1559" s="11"/>
      <c r="C1559" s="11" t="s">
        <v>315</v>
      </c>
      <c r="D1559" s="11"/>
      <c r="E1559" s="11" t="s">
        <v>151</v>
      </c>
      <c r="F1559" s="11">
        <v>6652748</v>
      </c>
      <c r="G1559" s="11"/>
      <c r="H1559" s="11"/>
      <c r="I1559" s="11"/>
      <c r="J1559" s="375">
        <v>1126019.3200000003</v>
      </c>
      <c r="K1559" s="11"/>
      <c r="M1559" s="11">
        <v>11192</v>
      </c>
      <c r="N1559" s="70"/>
      <c r="P1559" s="190">
        <f t="shared" si="90"/>
        <v>100.60930307362405</v>
      </c>
      <c r="Q1559" s="11"/>
      <c r="R1559" s="11"/>
      <c r="S1559" s="11"/>
      <c r="T1559" s="376">
        <f t="shared" si="91"/>
        <v>594.41994281629741</v>
      </c>
      <c r="U1559" s="11"/>
      <c r="V1559" s="11"/>
      <c r="W1559" s="11"/>
      <c r="Y1559" s="185">
        <v>1126019.3200000003</v>
      </c>
      <c r="Z1559" s="185">
        <f t="shared" si="92"/>
        <v>1715836.41</v>
      </c>
      <c r="AA1559" s="377"/>
      <c r="AB1559" s="185">
        <f t="shared" si="93"/>
        <v>1020736.98</v>
      </c>
      <c r="AC1559" s="185">
        <v>1260070.6299999999</v>
      </c>
      <c r="AD1559" s="185"/>
      <c r="AE1559" s="4"/>
      <c r="AF1559" s="4"/>
    </row>
    <row r="1560" spans="1:32">
      <c r="A1560" s="56"/>
      <c r="B1560" s="11"/>
      <c r="C1560" s="11" t="s">
        <v>316</v>
      </c>
      <c r="D1560" s="11"/>
      <c r="E1560" s="11" t="s">
        <v>317</v>
      </c>
      <c r="F1560" s="11">
        <v>350428</v>
      </c>
      <c r="G1560" s="11"/>
      <c r="H1560" s="11"/>
      <c r="I1560" s="11"/>
      <c r="J1560" s="375">
        <v>59189.490000000042</v>
      </c>
      <c r="K1560" s="11"/>
      <c r="M1560" s="11">
        <v>429</v>
      </c>
      <c r="N1560" s="70"/>
      <c r="P1560" s="190">
        <f t="shared" si="90"/>
        <v>137.97083916083926</v>
      </c>
      <c r="Q1560" s="11"/>
      <c r="R1560" s="11"/>
      <c r="S1560" s="11"/>
      <c r="T1560" s="376">
        <f t="shared" si="91"/>
        <v>816.84848484848487</v>
      </c>
      <c r="U1560" s="11"/>
      <c r="V1560" s="11"/>
      <c r="W1560" s="11"/>
      <c r="Y1560" s="185">
        <v>59189.490000000042</v>
      </c>
      <c r="Z1560" s="185">
        <f t="shared" si="92"/>
        <v>90193.37</v>
      </c>
      <c r="AA1560" s="377"/>
      <c r="AB1560" s="185">
        <f t="shared" si="93"/>
        <v>53655.3</v>
      </c>
      <c r="AC1560" s="185">
        <v>66235.929999999993</v>
      </c>
      <c r="AD1560" s="185"/>
      <c r="AE1560" s="4"/>
      <c r="AF1560" s="4"/>
    </row>
    <row r="1561" spans="1:32">
      <c r="A1561" s="56"/>
      <c r="B1561" s="11"/>
      <c r="C1561" s="11" t="s">
        <v>756</v>
      </c>
      <c r="D1561" s="11"/>
      <c r="E1561" s="11" t="s">
        <v>273</v>
      </c>
      <c r="F1561" s="11">
        <v>32953</v>
      </c>
      <c r="G1561" s="11"/>
      <c r="H1561" s="11"/>
      <c r="I1561" s="11"/>
      <c r="J1561" s="375">
        <v>5554.4000000000005</v>
      </c>
      <c r="K1561" s="11"/>
      <c r="M1561" s="11">
        <v>27</v>
      </c>
      <c r="N1561" s="70"/>
      <c r="P1561" s="190">
        <f t="shared" si="90"/>
        <v>205.71851851851855</v>
      </c>
      <c r="Q1561" s="11"/>
      <c r="R1561" s="11"/>
      <c r="S1561" s="11"/>
      <c r="T1561" s="376">
        <f t="shared" si="91"/>
        <v>1220.4814814814815</v>
      </c>
      <c r="U1561" s="11"/>
      <c r="V1561" s="11"/>
      <c r="W1561" s="11"/>
      <c r="Y1561" s="185">
        <v>5554.4000000000005</v>
      </c>
      <c r="Z1561" s="185">
        <f t="shared" si="92"/>
        <v>8463.84</v>
      </c>
      <c r="AA1561" s="377"/>
      <c r="AB1561" s="185">
        <f t="shared" si="93"/>
        <v>5035.07</v>
      </c>
      <c r="AC1561" s="185">
        <v>6215.64</v>
      </c>
      <c r="AD1561" s="185"/>
      <c r="AE1561" s="4"/>
      <c r="AF1561" s="4"/>
    </row>
    <row r="1562" spans="1:32">
      <c r="A1562" s="56"/>
      <c r="B1562" s="11"/>
      <c r="C1562" s="11" t="s">
        <v>318</v>
      </c>
      <c r="D1562" s="11"/>
      <c r="E1562" s="11" t="s">
        <v>319</v>
      </c>
      <c r="F1562" s="11">
        <v>490270</v>
      </c>
      <c r="G1562" s="11"/>
      <c r="H1562" s="11"/>
      <c r="I1562" s="11"/>
      <c r="J1562" s="375">
        <v>84287.400000000052</v>
      </c>
      <c r="K1562" s="11"/>
      <c r="M1562" s="11">
        <v>935</v>
      </c>
      <c r="N1562" s="70"/>
      <c r="P1562" s="190">
        <f t="shared" ref="P1562:P1625" si="94">J1562/M1562</f>
        <v>90.146951871657805</v>
      </c>
      <c r="Q1562" s="11"/>
      <c r="R1562" s="11"/>
      <c r="S1562" s="11"/>
      <c r="T1562" s="376">
        <f t="shared" ref="T1562:T1625" si="95">F1562/M1562</f>
        <v>524.35294117647061</v>
      </c>
      <c r="U1562" s="11"/>
      <c r="V1562" s="11"/>
      <c r="W1562" s="11"/>
      <c r="Y1562" s="185">
        <v>84287.400000000052</v>
      </c>
      <c r="Z1562" s="185">
        <f t="shared" si="92"/>
        <v>128437.75</v>
      </c>
      <c r="AA1562" s="377"/>
      <c r="AB1562" s="185">
        <f t="shared" si="93"/>
        <v>76406.559999999998</v>
      </c>
      <c r="AC1562" s="185">
        <v>94321.72</v>
      </c>
      <c r="AD1562" s="185"/>
      <c r="AE1562" s="4"/>
      <c r="AF1562" s="4"/>
    </row>
    <row r="1563" spans="1:32">
      <c r="A1563" s="56"/>
      <c r="B1563" s="11"/>
      <c r="C1563" s="11" t="s">
        <v>320</v>
      </c>
      <c r="D1563" s="11"/>
      <c r="E1563" s="11" t="s">
        <v>321</v>
      </c>
      <c r="F1563" s="11">
        <v>267916</v>
      </c>
      <c r="G1563" s="11"/>
      <c r="H1563" s="11"/>
      <c r="I1563" s="11"/>
      <c r="J1563" s="375">
        <v>45595.029999999955</v>
      </c>
      <c r="K1563" s="11"/>
      <c r="M1563" s="11">
        <v>418</v>
      </c>
      <c r="N1563" s="70"/>
      <c r="P1563" s="190">
        <f t="shared" si="94"/>
        <v>109.07901913875587</v>
      </c>
      <c r="Q1563" s="11"/>
      <c r="R1563" s="11"/>
      <c r="S1563" s="11"/>
      <c r="T1563" s="376">
        <f t="shared" si="95"/>
        <v>640.9473684210526</v>
      </c>
      <c r="U1563" s="11"/>
      <c r="V1563" s="11"/>
      <c r="W1563" s="11"/>
      <c r="Y1563" s="185">
        <v>45595.029999999955</v>
      </c>
      <c r="Z1563" s="185">
        <f t="shared" ref="Z1563:Z1626" si="96">ROUND($Z$1800*Y1563/$Y$1800,2)</f>
        <v>69478.039999999994</v>
      </c>
      <c r="AA1563" s="377"/>
      <c r="AB1563" s="185">
        <f t="shared" ref="AB1563:AB1626" si="97">ROUND($AB$1800*Y1563/$Y$1800,2)</f>
        <v>41331.910000000003</v>
      </c>
      <c r="AC1563" s="185">
        <v>51023.07</v>
      </c>
      <c r="AD1563" s="185"/>
      <c r="AE1563" s="4"/>
      <c r="AF1563" s="4"/>
    </row>
    <row r="1564" spans="1:32">
      <c r="A1564" s="56"/>
      <c r="B1564" s="11"/>
      <c r="C1564" s="11" t="s">
        <v>1469</v>
      </c>
      <c r="D1564" s="11"/>
      <c r="E1564" s="11" t="s">
        <v>234</v>
      </c>
      <c r="F1564" s="11">
        <v>1060</v>
      </c>
      <c r="G1564" s="11"/>
      <c r="H1564" s="11"/>
      <c r="I1564" s="11"/>
      <c r="J1564" s="375">
        <v>204.31</v>
      </c>
      <c r="K1564" s="11"/>
      <c r="M1564" s="11">
        <v>2</v>
      </c>
      <c r="N1564" s="70"/>
      <c r="P1564" s="190">
        <f t="shared" si="94"/>
        <v>102.155</v>
      </c>
      <c r="Q1564" s="11"/>
      <c r="R1564" s="11"/>
      <c r="S1564" s="11"/>
      <c r="T1564" s="376">
        <f t="shared" si="95"/>
        <v>530</v>
      </c>
      <c r="U1564" s="11"/>
      <c r="V1564" s="11"/>
      <c r="W1564" s="11"/>
      <c r="Y1564" s="185">
        <v>204.31</v>
      </c>
      <c r="Z1564" s="185">
        <f t="shared" si="96"/>
        <v>311.33</v>
      </c>
      <c r="AA1564" s="377"/>
      <c r="AB1564" s="185">
        <f t="shared" si="97"/>
        <v>185.21</v>
      </c>
      <c r="AC1564" s="185">
        <v>228.63</v>
      </c>
      <c r="AD1564" s="185"/>
      <c r="AE1564" s="4"/>
      <c r="AF1564" s="4"/>
    </row>
    <row r="1565" spans="1:32">
      <c r="A1565" s="56"/>
      <c r="B1565" s="11"/>
      <c r="C1565" s="11" t="s">
        <v>322</v>
      </c>
      <c r="D1565" s="11"/>
      <c r="E1565" s="11" t="s">
        <v>223</v>
      </c>
      <c r="F1565" s="11">
        <v>1087241</v>
      </c>
      <c r="G1565" s="11"/>
      <c r="H1565" s="11"/>
      <c r="I1565" s="11"/>
      <c r="J1565" s="375">
        <v>183356.45000000045</v>
      </c>
      <c r="K1565" s="11"/>
      <c r="M1565" s="11">
        <v>1499</v>
      </c>
      <c r="N1565" s="70"/>
      <c r="P1565" s="190">
        <f t="shared" si="94"/>
        <v>122.31917945296894</v>
      </c>
      <c r="Q1565" s="11"/>
      <c r="R1565" s="11"/>
      <c r="S1565" s="11"/>
      <c r="T1565" s="376">
        <f t="shared" si="95"/>
        <v>725.31087391594394</v>
      </c>
      <c r="U1565" s="11"/>
      <c r="V1565" s="11"/>
      <c r="W1565" s="11"/>
      <c r="Y1565" s="185">
        <v>183356.45000000045</v>
      </c>
      <c r="Z1565" s="185">
        <f t="shared" si="96"/>
        <v>279399.89</v>
      </c>
      <c r="AA1565" s="377"/>
      <c r="AB1565" s="185">
        <f t="shared" si="97"/>
        <v>166212.70000000001</v>
      </c>
      <c r="AC1565" s="185">
        <v>205184.82</v>
      </c>
      <c r="AD1565" s="185"/>
      <c r="AE1565" s="4"/>
      <c r="AF1565" s="4"/>
    </row>
    <row r="1566" spans="1:32">
      <c r="A1566" s="56"/>
      <c r="B1566" s="11"/>
      <c r="C1566" s="11" t="s">
        <v>322</v>
      </c>
      <c r="D1566" s="11"/>
      <c r="E1566" s="11" t="s">
        <v>234</v>
      </c>
      <c r="F1566" s="11">
        <v>499</v>
      </c>
      <c r="G1566" s="11"/>
      <c r="H1566" s="11"/>
      <c r="I1566" s="11"/>
      <c r="J1566" s="375">
        <v>91.17</v>
      </c>
      <c r="K1566" s="11"/>
      <c r="M1566" s="11">
        <v>1</v>
      </c>
      <c r="N1566" s="70"/>
      <c r="P1566" s="190">
        <f t="shared" si="94"/>
        <v>91.17</v>
      </c>
      <c r="Q1566" s="11"/>
      <c r="R1566" s="11"/>
      <c r="S1566" s="11"/>
      <c r="T1566" s="376">
        <f t="shared" si="95"/>
        <v>499</v>
      </c>
      <c r="U1566" s="11"/>
      <c r="V1566" s="11"/>
      <c r="W1566" s="11"/>
      <c r="Y1566" s="185">
        <v>91.17</v>
      </c>
      <c r="Z1566" s="185">
        <f t="shared" si="96"/>
        <v>138.93</v>
      </c>
      <c r="AA1566" s="377"/>
      <c r="AB1566" s="185">
        <f t="shared" si="97"/>
        <v>82.65</v>
      </c>
      <c r="AC1566" s="185">
        <v>102.02</v>
      </c>
      <c r="AD1566" s="185"/>
      <c r="AE1566" s="4"/>
      <c r="AF1566" s="4"/>
    </row>
    <row r="1567" spans="1:32">
      <c r="A1567" s="56"/>
      <c r="B1567" s="11"/>
      <c r="C1567" s="11" t="s">
        <v>323</v>
      </c>
      <c r="D1567" s="11"/>
      <c r="E1567" s="11" t="s">
        <v>91</v>
      </c>
      <c r="F1567" s="11">
        <v>16876</v>
      </c>
      <c r="G1567" s="11"/>
      <c r="H1567" s="11"/>
      <c r="I1567" s="11"/>
      <c r="J1567" s="375">
        <v>3150.08</v>
      </c>
      <c r="K1567" s="11"/>
      <c r="M1567" s="11">
        <v>28</v>
      </c>
      <c r="N1567" s="70"/>
      <c r="P1567" s="190">
        <f t="shared" si="94"/>
        <v>112.50285714285714</v>
      </c>
      <c r="Q1567" s="11"/>
      <c r="R1567" s="11"/>
      <c r="S1567" s="11"/>
      <c r="T1567" s="376">
        <f t="shared" si="95"/>
        <v>602.71428571428567</v>
      </c>
      <c r="U1567" s="11"/>
      <c r="V1567" s="11"/>
      <c r="W1567" s="11"/>
      <c r="Y1567" s="185">
        <v>3150.08</v>
      </c>
      <c r="Z1567" s="185">
        <f t="shared" si="96"/>
        <v>4800.1099999999997</v>
      </c>
      <c r="AA1567" s="377"/>
      <c r="AB1567" s="185">
        <f t="shared" si="97"/>
        <v>2855.55</v>
      </c>
      <c r="AC1567" s="185">
        <v>3525.09</v>
      </c>
      <c r="AD1567" s="185"/>
      <c r="AE1567" s="4"/>
      <c r="AF1567" s="4"/>
    </row>
    <row r="1568" spans="1:32">
      <c r="A1568" s="56"/>
      <c r="B1568" s="11"/>
      <c r="C1568" s="11" t="s">
        <v>323</v>
      </c>
      <c r="D1568" s="11"/>
      <c r="E1568" s="11" t="s">
        <v>92</v>
      </c>
      <c r="F1568" s="11">
        <v>1997</v>
      </c>
      <c r="G1568" s="11"/>
      <c r="H1568" s="11"/>
      <c r="I1568" s="11"/>
      <c r="J1568" s="375">
        <v>361.92</v>
      </c>
      <c r="K1568" s="11"/>
      <c r="M1568" s="11">
        <v>4</v>
      </c>
      <c r="N1568" s="70"/>
      <c r="P1568" s="190">
        <f t="shared" si="94"/>
        <v>90.48</v>
      </c>
      <c r="Q1568" s="11"/>
      <c r="R1568" s="11"/>
      <c r="S1568" s="11"/>
      <c r="T1568" s="376">
        <f t="shared" si="95"/>
        <v>499.25</v>
      </c>
      <c r="U1568" s="11"/>
      <c r="V1568" s="11"/>
      <c r="W1568" s="11"/>
      <c r="Y1568" s="185">
        <v>361.92</v>
      </c>
      <c r="Z1568" s="185">
        <f t="shared" si="96"/>
        <v>551.5</v>
      </c>
      <c r="AA1568" s="377"/>
      <c r="AB1568" s="185">
        <f t="shared" si="97"/>
        <v>328.08</v>
      </c>
      <c r="AC1568" s="185">
        <v>405.01</v>
      </c>
      <c r="AD1568" s="185"/>
      <c r="AE1568" s="4"/>
      <c r="AF1568" s="4"/>
    </row>
    <row r="1569" spans="1:32">
      <c r="A1569" s="56"/>
      <c r="B1569" s="11"/>
      <c r="C1569" s="11" t="s">
        <v>324</v>
      </c>
      <c r="D1569" s="11"/>
      <c r="E1569" s="11" t="s">
        <v>314</v>
      </c>
      <c r="F1569" s="11">
        <v>1810</v>
      </c>
      <c r="G1569" s="11"/>
      <c r="H1569" s="11"/>
      <c r="I1569" s="11"/>
      <c r="J1569" s="375">
        <v>321.45</v>
      </c>
      <c r="K1569" s="11"/>
      <c r="M1569" s="11">
        <v>3</v>
      </c>
      <c r="N1569" s="70"/>
      <c r="P1569" s="190">
        <f t="shared" si="94"/>
        <v>107.14999999999999</v>
      </c>
      <c r="Q1569" s="11"/>
      <c r="R1569" s="11"/>
      <c r="S1569" s="11"/>
      <c r="T1569" s="376">
        <f t="shared" si="95"/>
        <v>603.33333333333337</v>
      </c>
      <c r="U1569" s="11"/>
      <c r="V1569" s="11"/>
      <c r="W1569" s="11"/>
      <c r="Y1569" s="185">
        <v>321.45</v>
      </c>
      <c r="Z1569" s="185">
        <f t="shared" si="96"/>
        <v>489.83</v>
      </c>
      <c r="AA1569" s="377"/>
      <c r="AB1569" s="185">
        <f t="shared" si="97"/>
        <v>291.39</v>
      </c>
      <c r="AC1569" s="185">
        <v>359.72</v>
      </c>
      <c r="AD1569" s="185"/>
      <c r="AE1569" s="4"/>
      <c r="AF1569" s="4"/>
    </row>
    <row r="1570" spans="1:32">
      <c r="A1570" s="56"/>
      <c r="B1570" s="11"/>
      <c r="C1570" s="11" t="s">
        <v>324</v>
      </c>
      <c r="D1570" s="11"/>
      <c r="E1570" s="11" t="s">
        <v>325</v>
      </c>
      <c r="F1570" s="11">
        <v>975176</v>
      </c>
      <c r="G1570" s="11"/>
      <c r="H1570" s="11"/>
      <c r="I1570" s="11"/>
      <c r="J1570" s="375">
        <v>165546.59999999989</v>
      </c>
      <c r="K1570" s="11"/>
      <c r="M1570" s="11">
        <v>1204</v>
      </c>
      <c r="N1570" s="70"/>
      <c r="P1570" s="190">
        <f t="shared" si="94"/>
        <v>137.49717607973412</v>
      </c>
      <c r="Q1570" s="11"/>
      <c r="R1570" s="11"/>
      <c r="S1570" s="11"/>
      <c r="T1570" s="376">
        <f t="shared" si="95"/>
        <v>809.94684385382061</v>
      </c>
      <c r="U1570" s="11"/>
      <c r="V1570" s="11"/>
      <c r="W1570" s="11"/>
      <c r="Y1570" s="185">
        <v>165546.59999999989</v>
      </c>
      <c r="Z1570" s="185">
        <f t="shared" si="96"/>
        <v>252261.11</v>
      </c>
      <c r="AA1570" s="377"/>
      <c r="AB1570" s="185">
        <f t="shared" si="97"/>
        <v>150068.06</v>
      </c>
      <c r="AC1570" s="185">
        <v>185254.73</v>
      </c>
      <c r="AD1570" s="185"/>
      <c r="AE1570" s="4"/>
      <c r="AF1570" s="4"/>
    </row>
    <row r="1571" spans="1:32">
      <c r="A1571" s="56"/>
      <c r="B1571" s="11"/>
      <c r="C1571" s="11" t="s">
        <v>324</v>
      </c>
      <c r="D1571" s="11"/>
      <c r="E1571" s="11" t="s">
        <v>327</v>
      </c>
      <c r="F1571" s="11">
        <v>788</v>
      </c>
      <c r="G1571" s="11"/>
      <c r="H1571" s="11"/>
      <c r="I1571" s="11"/>
      <c r="J1571" s="375">
        <v>139.16999999999999</v>
      </c>
      <c r="K1571" s="11"/>
      <c r="M1571" s="11">
        <v>1</v>
      </c>
      <c r="N1571" s="70"/>
      <c r="P1571" s="190">
        <f t="shared" si="94"/>
        <v>139.16999999999999</v>
      </c>
      <c r="Q1571" s="11"/>
      <c r="R1571" s="11"/>
      <c r="S1571" s="11"/>
      <c r="T1571" s="376">
        <f t="shared" si="95"/>
        <v>788</v>
      </c>
      <c r="U1571" s="11"/>
      <c r="V1571" s="11"/>
      <c r="W1571" s="11"/>
      <c r="Y1571" s="185">
        <v>139.16999999999999</v>
      </c>
      <c r="Z1571" s="185">
        <f t="shared" si="96"/>
        <v>212.07</v>
      </c>
      <c r="AA1571" s="377"/>
      <c r="AB1571" s="185">
        <f t="shared" si="97"/>
        <v>126.16</v>
      </c>
      <c r="AC1571" s="185">
        <v>155.74</v>
      </c>
      <c r="AD1571" s="185"/>
      <c r="AE1571" s="4"/>
      <c r="AF1571" s="4"/>
    </row>
    <row r="1572" spans="1:32">
      <c r="A1572" s="56"/>
      <c r="B1572" s="11"/>
      <c r="C1572" s="11" t="s">
        <v>326</v>
      </c>
      <c r="D1572" s="11"/>
      <c r="E1572" s="11" t="s">
        <v>98</v>
      </c>
      <c r="F1572" s="11">
        <v>833</v>
      </c>
      <c r="G1572" s="11"/>
      <c r="H1572" s="11"/>
      <c r="I1572" s="11"/>
      <c r="J1572" s="375">
        <v>147.63999999999999</v>
      </c>
      <c r="K1572" s="11"/>
      <c r="M1572" s="11">
        <v>1</v>
      </c>
      <c r="N1572" s="70"/>
      <c r="P1572" s="190">
        <f t="shared" si="94"/>
        <v>147.63999999999999</v>
      </c>
      <c r="Q1572" s="11"/>
      <c r="R1572" s="11"/>
      <c r="S1572" s="11"/>
      <c r="T1572" s="376">
        <f t="shared" si="95"/>
        <v>833</v>
      </c>
      <c r="U1572" s="11"/>
      <c r="V1572" s="11"/>
      <c r="W1572" s="11"/>
      <c r="Y1572" s="185">
        <v>147.63999999999999</v>
      </c>
      <c r="Z1572" s="185">
        <f t="shared" si="96"/>
        <v>224.97</v>
      </c>
      <c r="AA1572" s="377"/>
      <c r="AB1572" s="185">
        <f t="shared" si="97"/>
        <v>133.84</v>
      </c>
      <c r="AC1572" s="185">
        <v>165.22</v>
      </c>
      <c r="AD1572" s="185"/>
      <c r="AE1572" s="4"/>
      <c r="AF1572" s="4"/>
    </row>
    <row r="1573" spans="1:32">
      <c r="A1573" s="56"/>
      <c r="B1573" s="11"/>
      <c r="C1573" s="11" t="s">
        <v>326</v>
      </c>
      <c r="D1573" s="11"/>
      <c r="E1573" s="11" t="s">
        <v>257</v>
      </c>
      <c r="F1573" s="11">
        <v>393</v>
      </c>
      <c r="G1573" s="11"/>
      <c r="H1573" s="11"/>
      <c r="I1573" s="11"/>
      <c r="J1573" s="375">
        <v>72.92</v>
      </c>
      <c r="K1573" s="11"/>
      <c r="M1573" s="11">
        <v>1</v>
      </c>
      <c r="N1573" s="70"/>
      <c r="P1573" s="190">
        <f t="shared" si="94"/>
        <v>72.92</v>
      </c>
      <c r="Q1573" s="11"/>
      <c r="R1573" s="11"/>
      <c r="S1573" s="11"/>
      <c r="T1573" s="376">
        <f t="shared" si="95"/>
        <v>393</v>
      </c>
      <c r="U1573" s="11"/>
      <c r="V1573" s="11"/>
      <c r="W1573" s="11"/>
      <c r="Y1573" s="185">
        <v>72.92</v>
      </c>
      <c r="Z1573" s="185">
        <f t="shared" si="96"/>
        <v>111.12</v>
      </c>
      <c r="AA1573" s="377"/>
      <c r="AB1573" s="185">
        <f t="shared" si="97"/>
        <v>66.099999999999994</v>
      </c>
      <c r="AC1573" s="185">
        <v>81.599999999999994</v>
      </c>
      <c r="AD1573" s="185"/>
      <c r="AE1573" s="4"/>
      <c r="AF1573" s="4"/>
    </row>
    <row r="1574" spans="1:32">
      <c r="A1574" s="56"/>
      <c r="B1574" s="11"/>
      <c r="C1574" s="11" t="s">
        <v>326</v>
      </c>
      <c r="D1574" s="11"/>
      <c r="E1574" s="11" t="s">
        <v>327</v>
      </c>
      <c r="F1574" s="11">
        <v>4957470</v>
      </c>
      <c r="G1574" s="11"/>
      <c r="H1574" s="11"/>
      <c r="I1574" s="11"/>
      <c r="J1574" s="375">
        <v>848372.520000002</v>
      </c>
      <c r="K1574" s="11"/>
      <c r="M1574" s="11">
        <v>5053</v>
      </c>
      <c r="N1574" s="70"/>
      <c r="P1574" s="190">
        <f t="shared" si="94"/>
        <v>167.8948189194542</v>
      </c>
      <c r="Q1574" s="11"/>
      <c r="R1574" s="11"/>
      <c r="S1574" s="11"/>
      <c r="T1574" s="376">
        <f t="shared" si="95"/>
        <v>981.09439936671288</v>
      </c>
      <c r="U1574" s="11"/>
      <c r="V1574" s="11"/>
      <c r="W1574" s="11"/>
      <c r="Y1574" s="185">
        <v>848372.520000002</v>
      </c>
      <c r="Z1574" s="185">
        <f t="shared" si="96"/>
        <v>1292756.2</v>
      </c>
      <c r="AA1574" s="377"/>
      <c r="AB1574" s="185">
        <f t="shared" si="97"/>
        <v>769050.04</v>
      </c>
      <c r="AC1574" s="185">
        <v>949370.29</v>
      </c>
      <c r="AD1574" s="185"/>
      <c r="AE1574" s="4"/>
      <c r="AF1574" s="4"/>
    </row>
    <row r="1575" spans="1:32">
      <c r="A1575" s="56"/>
      <c r="B1575" s="11"/>
      <c r="C1575" s="11" t="s">
        <v>675</v>
      </c>
      <c r="D1575" s="11"/>
      <c r="E1575" s="11" t="s">
        <v>204</v>
      </c>
      <c r="F1575" s="11">
        <v>2182413</v>
      </c>
      <c r="G1575" s="11"/>
      <c r="H1575" s="11"/>
      <c r="I1575" s="11"/>
      <c r="J1575" s="375">
        <v>336034.94999999984</v>
      </c>
      <c r="K1575" s="11"/>
      <c r="M1575" s="11">
        <v>5924</v>
      </c>
      <c r="N1575" s="70"/>
      <c r="P1575" s="190">
        <f t="shared" si="94"/>
        <v>56.72433322079673</v>
      </c>
      <c r="Q1575" s="11"/>
      <c r="R1575" s="11"/>
      <c r="S1575" s="11"/>
      <c r="T1575" s="376">
        <f t="shared" si="95"/>
        <v>368.40192437542203</v>
      </c>
      <c r="U1575" s="11"/>
      <c r="V1575" s="11"/>
      <c r="W1575" s="11"/>
      <c r="Y1575" s="185">
        <v>336034.94999999984</v>
      </c>
      <c r="Z1575" s="185">
        <f t="shared" si="96"/>
        <v>512052.5</v>
      </c>
      <c r="AA1575" s="377"/>
      <c r="AB1575" s="185">
        <f t="shared" si="97"/>
        <v>304615.82</v>
      </c>
      <c r="AC1575" s="185">
        <v>376039.53</v>
      </c>
      <c r="AD1575" s="185"/>
      <c r="AE1575" s="4"/>
      <c r="AF1575" s="4"/>
    </row>
    <row r="1576" spans="1:32">
      <c r="A1576" s="56"/>
      <c r="B1576" s="11"/>
      <c r="C1576" s="11" t="s">
        <v>329</v>
      </c>
      <c r="D1576" s="11"/>
      <c r="E1576" s="11" t="s">
        <v>98</v>
      </c>
      <c r="F1576" s="11">
        <v>150512</v>
      </c>
      <c r="G1576" s="11"/>
      <c r="H1576" s="11"/>
      <c r="I1576" s="11"/>
      <c r="J1576" s="375">
        <v>26050.499999999985</v>
      </c>
      <c r="K1576" s="11"/>
      <c r="M1576" s="11">
        <v>214</v>
      </c>
      <c r="N1576" s="70"/>
      <c r="P1576" s="190">
        <f t="shared" si="94"/>
        <v>121.73130841121488</v>
      </c>
      <c r="Q1576" s="11"/>
      <c r="R1576" s="11"/>
      <c r="S1576" s="11"/>
      <c r="T1576" s="376">
        <f t="shared" si="95"/>
        <v>703.32710280373828</v>
      </c>
      <c r="U1576" s="11"/>
      <c r="V1576" s="11"/>
      <c r="W1576" s="11"/>
      <c r="Y1576" s="185">
        <v>26050.499999999985</v>
      </c>
      <c r="Z1576" s="185">
        <f t="shared" si="96"/>
        <v>39695.94</v>
      </c>
      <c r="AA1576" s="377"/>
      <c r="AB1576" s="185">
        <f t="shared" si="97"/>
        <v>23614.79</v>
      </c>
      <c r="AC1576" s="185">
        <v>29151.78</v>
      </c>
      <c r="AD1576" s="185"/>
      <c r="AE1576" s="4"/>
      <c r="AF1576" s="4"/>
    </row>
    <row r="1577" spans="1:32">
      <c r="A1577" s="56"/>
      <c r="B1577" s="11"/>
      <c r="C1577" s="11" t="s">
        <v>726</v>
      </c>
      <c r="D1577" s="11"/>
      <c r="E1577" s="11" t="s">
        <v>212</v>
      </c>
      <c r="F1577" s="11">
        <v>1908</v>
      </c>
      <c r="G1577" s="11"/>
      <c r="H1577" s="11"/>
      <c r="I1577" s="11"/>
      <c r="J1577" s="375">
        <v>344.22</v>
      </c>
      <c r="K1577" s="11"/>
      <c r="M1577" s="11">
        <v>3</v>
      </c>
      <c r="N1577" s="70"/>
      <c r="P1577" s="190">
        <f t="shared" si="94"/>
        <v>114.74000000000001</v>
      </c>
      <c r="Q1577" s="11"/>
      <c r="R1577" s="11"/>
      <c r="S1577" s="11"/>
      <c r="T1577" s="376">
        <f t="shared" si="95"/>
        <v>636</v>
      </c>
      <c r="U1577" s="11"/>
      <c r="V1577" s="11"/>
      <c r="W1577" s="11"/>
      <c r="Y1577" s="185">
        <v>344.22</v>
      </c>
      <c r="Z1577" s="185">
        <f t="shared" si="96"/>
        <v>524.52</v>
      </c>
      <c r="AA1577" s="377"/>
      <c r="AB1577" s="185">
        <f t="shared" si="97"/>
        <v>312.04000000000002</v>
      </c>
      <c r="AC1577" s="185">
        <v>385.2</v>
      </c>
      <c r="AD1577" s="185"/>
      <c r="AE1577" s="4"/>
      <c r="AF1577" s="4"/>
    </row>
    <row r="1578" spans="1:32">
      <c r="A1578" s="56"/>
      <c r="B1578" s="11"/>
      <c r="C1578" s="11" t="s">
        <v>330</v>
      </c>
      <c r="D1578" s="11"/>
      <c r="E1578" s="11" t="s">
        <v>159</v>
      </c>
      <c r="F1578" s="11">
        <v>3113</v>
      </c>
      <c r="G1578" s="11"/>
      <c r="H1578" s="11"/>
      <c r="I1578" s="11"/>
      <c r="J1578" s="375">
        <v>571.04</v>
      </c>
      <c r="K1578" s="11"/>
      <c r="M1578" s="11">
        <v>6</v>
      </c>
      <c r="N1578" s="70"/>
      <c r="P1578" s="190">
        <f t="shared" si="94"/>
        <v>95.173333333333332</v>
      </c>
      <c r="Q1578" s="11"/>
      <c r="R1578" s="11"/>
      <c r="S1578" s="11"/>
      <c r="T1578" s="376">
        <f t="shared" si="95"/>
        <v>518.83333333333337</v>
      </c>
      <c r="U1578" s="11"/>
      <c r="V1578" s="11"/>
      <c r="W1578" s="11"/>
      <c r="Y1578" s="185">
        <v>571.04</v>
      </c>
      <c r="Z1578" s="185">
        <f t="shared" si="96"/>
        <v>870.15</v>
      </c>
      <c r="AA1578" s="377"/>
      <c r="AB1578" s="185">
        <f t="shared" si="97"/>
        <v>517.65</v>
      </c>
      <c r="AC1578" s="185">
        <v>639.02</v>
      </c>
      <c r="AD1578" s="185"/>
      <c r="AE1578" s="4"/>
      <c r="AF1578" s="4"/>
    </row>
    <row r="1579" spans="1:32">
      <c r="A1579" s="56"/>
      <c r="B1579" s="11"/>
      <c r="C1579" s="11" t="s">
        <v>330</v>
      </c>
      <c r="D1579" s="11"/>
      <c r="E1579" s="11" t="s">
        <v>282</v>
      </c>
      <c r="F1579" s="11">
        <v>310319</v>
      </c>
      <c r="G1579" s="11"/>
      <c r="H1579" s="11"/>
      <c r="I1579" s="11"/>
      <c r="J1579" s="375">
        <v>55761.619999999937</v>
      </c>
      <c r="K1579" s="11"/>
      <c r="M1579" s="11">
        <v>754</v>
      </c>
      <c r="N1579" s="70"/>
      <c r="P1579" s="190">
        <f t="shared" si="94"/>
        <v>73.954403183023786</v>
      </c>
      <c r="Q1579" s="11"/>
      <c r="R1579" s="11"/>
      <c r="S1579" s="11"/>
      <c r="T1579" s="376">
        <f t="shared" si="95"/>
        <v>411.5636604774536</v>
      </c>
      <c r="U1579" s="11"/>
      <c r="V1579" s="11"/>
      <c r="W1579" s="11"/>
      <c r="Y1579" s="185">
        <v>55761.619999999937</v>
      </c>
      <c r="Z1579" s="185">
        <f t="shared" si="96"/>
        <v>84969.96</v>
      </c>
      <c r="AA1579" s="377"/>
      <c r="AB1579" s="185">
        <f t="shared" si="97"/>
        <v>50547.93</v>
      </c>
      <c r="AC1579" s="185">
        <v>62399.98</v>
      </c>
      <c r="AD1579" s="185"/>
      <c r="AE1579" s="4"/>
      <c r="AF1579" s="4"/>
    </row>
    <row r="1580" spans="1:32">
      <c r="A1580" s="56"/>
      <c r="B1580" s="11"/>
      <c r="C1580" s="11" t="s">
        <v>330</v>
      </c>
      <c r="D1580" s="11"/>
      <c r="E1580" s="11" t="s">
        <v>331</v>
      </c>
      <c r="F1580" s="11">
        <v>1056</v>
      </c>
      <c r="G1580" s="11"/>
      <c r="H1580" s="11"/>
      <c r="I1580" s="11"/>
      <c r="J1580" s="375">
        <v>188.02</v>
      </c>
      <c r="K1580" s="11"/>
      <c r="M1580" s="11">
        <v>1</v>
      </c>
      <c r="N1580" s="70"/>
      <c r="P1580" s="190">
        <f t="shared" si="94"/>
        <v>188.02</v>
      </c>
      <c r="Q1580" s="11"/>
      <c r="R1580" s="11"/>
      <c r="S1580" s="11"/>
      <c r="T1580" s="376">
        <f t="shared" si="95"/>
        <v>1056</v>
      </c>
      <c r="U1580" s="11"/>
      <c r="V1580" s="11"/>
      <c r="W1580" s="11"/>
      <c r="Y1580" s="185">
        <v>188.02</v>
      </c>
      <c r="Z1580" s="185">
        <f t="shared" si="96"/>
        <v>286.51</v>
      </c>
      <c r="AA1580" s="377"/>
      <c r="AB1580" s="185">
        <f t="shared" si="97"/>
        <v>170.44</v>
      </c>
      <c r="AC1580" s="185">
        <v>210.4</v>
      </c>
      <c r="AD1580" s="185"/>
      <c r="AE1580" s="4"/>
      <c r="AF1580" s="4"/>
    </row>
    <row r="1581" spans="1:32">
      <c r="A1581" s="56"/>
      <c r="B1581" s="11"/>
      <c r="C1581" s="11" t="s">
        <v>332</v>
      </c>
      <c r="D1581" s="11"/>
      <c r="E1581" s="11" t="s">
        <v>161</v>
      </c>
      <c r="F1581" s="11">
        <v>716</v>
      </c>
      <c r="G1581" s="11"/>
      <c r="H1581" s="11"/>
      <c r="I1581" s="11"/>
      <c r="J1581" s="375">
        <v>126.22</v>
      </c>
      <c r="K1581" s="11"/>
      <c r="M1581" s="11">
        <v>1</v>
      </c>
      <c r="N1581" s="70"/>
      <c r="P1581" s="190">
        <f t="shared" si="94"/>
        <v>126.22</v>
      </c>
      <c r="Q1581" s="11"/>
      <c r="R1581" s="11"/>
      <c r="S1581" s="11"/>
      <c r="T1581" s="376">
        <f t="shared" si="95"/>
        <v>716</v>
      </c>
      <c r="U1581" s="11"/>
      <c r="V1581" s="11"/>
      <c r="W1581" s="11"/>
      <c r="Y1581" s="185">
        <v>126.22</v>
      </c>
      <c r="Z1581" s="185">
        <f t="shared" si="96"/>
        <v>192.33</v>
      </c>
      <c r="AA1581" s="377"/>
      <c r="AB1581" s="185">
        <f t="shared" si="97"/>
        <v>114.42</v>
      </c>
      <c r="AC1581" s="185">
        <v>141.25</v>
      </c>
      <c r="AD1581" s="185"/>
      <c r="AE1581" s="4"/>
      <c r="AF1581" s="4"/>
    </row>
    <row r="1582" spans="1:32">
      <c r="A1582" s="56"/>
      <c r="B1582" s="11"/>
      <c r="C1582" s="11" t="s">
        <v>332</v>
      </c>
      <c r="D1582" s="11"/>
      <c r="E1582" s="11" t="s">
        <v>229</v>
      </c>
      <c r="F1582" s="11">
        <v>1168864</v>
      </c>
      <c r="G1582" s="11"/>
      <c r="H1582" s="11"/>
      <c r="I1582" s="11"/>
      <c r="J1582" s="375">
        <v>194952.95000000022</v>
      </c>
      <c r="K1582" s="11"/>
      <c r="M1582" s="11">
        <v>1623</v>
      </c>
      <c r="N1582" s="70"/>
      <c r="P1582" s="190">
        <f t="shared" si="94"/>
        <v>120.11888478126939</v>
      </c>
      <c r="Q1582" s="11"/>
      <c r="R1582" s="11"/>
      <c r="S1582" s="11"/>
      <c r="T1582" s="376">
        <f t="shared" si="95"/>
        <v>720.18730745532969</v>
      </c>
      <c r="U1582" s="11"/>
      <c r="V1582" s="11"/>
      <c r="W1582" s="11"/>
      <c r="Y1582" s="185">
        <v>194952.95000000022</v>
      </c>
      <c r="Z1582" s="185">
        <f t="shared" si="96"/>
        <v>297070.71999999997</v>
      </c>
      <c r="AA1582" s="377"/>
      <c r="AB1582" s="185">
        <f t="shared" si="97"/>
        <v>176724.93</v>
      </c>
      <c r="AC1582" s="185">
        <v>218161.87</v>
      </c>
      <c r="AD1582" s="185"/>
      <c r="AE1582" s="4"/>
      <c r="AF1582" s="4"/>
    </row>
    <row r="1583" spans="1:32">
      <c r="A1583" s="56"/>
      <c r="B1583" s="11"/>
      <c r="C1583" s="11" t="s">
        <v>332</v>
      </c>
      <c r="D1583" s="11"/>
      <c r="E1583" s="11" t="s">
        <v>437</v>
      </c>
      <c r="F1583" s="11">
        <v>1473</v>
      </c>
      <c r="G1583" s="11"/>
      <c r="H1583" s="11"/>
      <c r="I1583" s="11"/>
      <c r="J1583" s="375">
        <v>128.94</v>
      </c>
      <c r="K1583" s="11"/>
      <c r="M1583" s="11">
        <v>1</v>
      </c>
      <c r="N1583" s="70"/>
      <c r="P1583" s="190">
        <f t="shared" si="94"/>
        <v>128.94</v>
      </c>
      <c r="Q1583" s="11"/>
      <c r="R1583" s="11"/>
      <c r="S1583" s="11"/>
      <c r="T1583" s="376">
        <f t="shared" si="95"/>
        <v>1473</v>
      </c>
      <c r="U1583" s="11"/>
      <c r="V1583" s="11"/>
      <c r="W1583" s="11"/>
      <c r="Y1583" s="185">
        <v>128.94</v>
      </c>
      <c r="Z1583" s="185">
        <f t="shared" si="96"/>
        <v>196.48</v>
      </c>
      <c r="AA1583" s="377"/>
      <c r="AB1583" s="185">
        <f t="shared" si="97"/>
        <v>116.88</v>
      </c>
      <c r="AC1583" s="185">
        <v>144.29</v>
      </c>
      <c r="AD1583" s="185"/>
      <c r="AE1583" s="4"/>
      <c r="AF1583" s="4"/>
    </row>
    <row r="1584" spans="1:32">
      <c r="A1584" s="56"/>
      <c r="B1584" s="11"/>
      <c r="C1584" s="11" t="s">
        <v>333</v>
      </c>
      <c r="D1584" s="11"/>
      <c r="E1584" s="11" t="s">
        <v>234</v>
      </c>
      <c r="F1584" s="11">
        <v>199420</v>
      </c>
      <c r="G1584" s="11"/>
      <c r="H1584" s="11"/>
      <c r="I1584" s="11"/>
      <c r="J1584" s="375">
        <v>33936.18</v>
      </c>
      <c r="K1584" s="11"/>
      <c r="M1584" s="11">
        <v>371</v>
      </c>
      <c r="N1584" s="70"/>
      <c r="P1584" s="190">
        <f t="shared" si="94"/>
        <v>91.47218328840971</v>
      </c>
      <c r="Q1584" s="11"/>
      <c r="R1584" s="11"/>
      <c r="S1584" s="11"/>
      <c r="T1584" s="376">
        <f t="shared" si="95"/>
        <v>537.52021563342316</v>
      </c>
      <c r="U1584" s="11"/>
      <c r="V1584" s="11"/>
      <c r="W1584" s="11"/>
      <c r="Y1584" s="185">
        <v>33936.18</v>
      </c>
      <c r="Z1584" s="185">
        <f t="shared" si="96"/>
        <v>51712.2</v>
      </c>
      <c r="AA1584" s="377"/>
      <c r="AB1584" s="185">
        <f t="shared" si="97"/>
        <v>30763.16</v>
      </c>
      <c r="AC1584" s="185">
        <v>37976.239999999998</v>
      </c>
      <c r="AD1584" s="185"/>
      <c r="AE1584" s="4"/>
      <c r="AF1584" s="4"/>
    </row>
    <row r="1585" spans="1:32">
      <c r="A1585" s="56"/>
      <c r="B1585" s="11"/>
      <c r="C1585" s="11" t="s">
        <v>334</v>
      </c>
      <c r="D1585" s="11"/>
      <c r="E1585" s="11" t="s">
        <v>1436</v>
      </c>
      <c r="F1585" s="11">
        <v>1390</v>
      </c>
      <c r="G1585" s="11"/>
      <c r="H1585" s="11"/>
      <c r="I1585" s="11"/>
      <c r="J1585" s="375">
        <v>246.42</v>
      </c>
      <c r="K1585" s="11"/>
      <c r="M1585" s="11">
        <v>1</v>
      </c>
      <c r="N1585" s="70"/>
      <c r="P1585" s="190">
        <f t="shared" si="94"/>
        <v>246.42</v>
      </c>
      <c r="Q1585" s="11"/>
      <c r="R1585" s="11"/>
      <c r="S1585" s="11"/>
      <c r="T1585" s="376">
        <f t="shared" si="95"/>
        <v>1390</v>
      </c>
      <c r="U1585" s="11"/>
      <c r="V1585" s="11"/>
      <c r="W1585" s="11"/>
      <c r="Y1585" s="185">
        <v>246.42</v>
      </c>
      <c r="Z1585" s="185">
        <f t="shared" si="96"/>
        <v>375.5</v>
      </c>
      <c r="AA1585" s="377"/>
      <c r="AB1585" s="185">
        <f t="shared" si="97"/>
        <v>223.38</v>
      </c>
      <c r="AC1585" s="185">
        <v>275.76</v>
      </c>
      <c r="AD1585" s="185"/>
      <c r="AE1585" s="4"/>
      <c r="AF1585" s="4"/>
    </row>
    <row r="1586" spans="1:32">
      <c r="A1586" s="56"/>
      <c r="B1586" s="11"/>
      <c r="C1586" s="11" t="s">
        <v>334</v>
      </c>
      <c r="D1586" s="11"/>
      <c r="E1586" s="11" t="s">
        <v>335</v>
      </c>
      <c r="F1586" s="11">
        <v>280421</v>
      </c>
      <c r="G1586" s="11"/>
      <c r="H1586" s="11"/>
      <c r="I1586" s="11"/>
      <c r="J1586" s="375">
        <v>47160.869999999974</v>
      </c>
      <c r="K1586" s="11"/>
      <c r="M1586" s="11">
        <v>480</v>
      </c>
      <c r="N1586" s="70"/>
      <c r="P1586" s="190">
        <f t="shared" si="94"/>
        <v>98.251812499999943</v>
      </c>
      <c r="Q1586" s="11"/>
      <c r="R1586" s="11"/>
      <c r="S1586" s="11"/>
      <c r="T1586" s="376">
        <f t="shared" si="95"/>
        <v>584.21041666666667</v>
      </c>
      <c r="U1586" s="11"/>
      <c r="V1586" s="11"/>
      <c r="W1586" s="11"/>
      <c r="Y1586" s="185">
        <v>47160.869999999974</v>
      </c>
      <c r="Z1586" s="185">
        <f t="shared" si="96"/>
        <v>71864.08</v>
      </c>
      <c r="AA1586" s="377"/>
      <c r="AB1586" s="185">
        <f t="shared" si="97"/>
        <v>42751.35</v>
      </c>
      <c r="AC1586" s="185">
        <v>52775.32</v>
      </c>
      <c r="AD1586" s="185"/>
      <c r="AE1586" s="4"/>
      <c r="AF1586" s="4"/>
    </row>
    <row r="1587" spans="1:32">
      <c r="A1587" s="56"/>
      <c r="B1587" s="11"/>
      <c r="C1587" s="11" t="s">
        <v>336</v>
      </c>
      <c r="D1587" s="11"/>
      <c r="E1587" s="11" t="s">
        <v>337</v>
      </c>
      <c r="F1587" s="11">
        <v>214075</v>
      </c>
      <c r="G1587" s="11"/>
      <c r="H1587" s="11"/>
      <c r="I1587" s="11"/>
      <c r="J1587" s="375">
        <v>36038.75</v>
      </c>
      <c r="K1587" s="11"/>
      <c r="M1587" s="11">
        <v>304</v>
      </c>
      <c r="N1587" s="70"/>
      <c r="P1587" s="190">
        <f t="shared" si="94"/>
        <v>118.54851973684211</v>
      </c>
      <c r="Q1587" s="11"/>
      <c r="R1587" s="11"/>
      <c r="S1587" s="11"/>
      <c r="T1587" s="376">
        <f t="shared" si="95"/>
        <v>704.19407894736844</v>
      </c>
      <c r="U1587" s="11"/>
      <c r="V1587" s="11"/>
      <c r="W1587" s="11"/>
      <c r="Y1587" s="185">
        <v>36038.75</v>
      </c>
      <c r="Z1587" s="185">
        <f t="shared" si="96"/>
        <v>54916.11</v>
      </c>
      <c r="AA1587" s="377"/>
      <c r="AB1587" s="185">
        <f t="shared" si="97"/>
        <v>32669.14</v>
      </c>
      <c r="AC1587" s="185">
        <v>40329.120000000003</v>
      </c>
      <c r="AD1587" s="185"/>
      <c r="AE1587" s="4"/>
      <c r="AF1587" s="4"/>
    </row>
    <row r="1588" spans="1:32">
      <c r="A1588" s="56"/>
      <c r="B1588" s="11"/>
      <c r="C1588" s="11" t="s">
        <v>727</v>
      </c>
      <c r="D1588" s="11"/>
      <c r="E1588" s="11" t="s">
        <v>118</v>
      </c>
      <c r="F1588" s="11">
        <v>675306</v>
      </c>
      <c r="G1588" s="11"/>
      <c r="H1588" s="11"/>
      <c r="I1588" s="11"/>
      <c r="J1588" s="375">
        <v>119940.83000000019</v>
      </c>
      <c r="K1588" s="11"/>
      <c r="M1588" s="11">
        <v>1185</v>
      </c>
      <c r="N1588" s="70"/>
      <c r="P1588" s="190">
        <f t="shared" si="94"/>
        <v>101.2158902953588</v>
      </c>
      <c r="Q1588" s="11"/>
      <c r="R1588" s="11"/>
      <c r="S1588" s="11"/>
      <c r="T1588" s="376">
        <f t="shared" si="95"/>
        <v>569.8784810126582</v>
      </c>
      <c r="U1588" s="11"/>
      <c r="V1588" s="11"/>
      <c r="W1588" s="11"/>
      <c r="Y1588" s="185">
        <v>119940.83000000019</v>
      </c>
      <c r="Z1588" s="185">
        <f t="shared" si="96"/>
        <v>182766.71</v>
      </c>
      <c r="AA1588" s="377"/>
      <c r="AB1588" s="185">
        <f t="shared" si="97"/>
        <v>108726.41</v>
      </c>
      <c r="AC1588" s="185">
        <v>134219.65</v>
      </c>
      <c r="AD1588" s="185"/>
      <c r="AE1588" s="4"/>
      <c r="AF1588" s="4"/>
    </row>
    <row r="1589" spans="1:32">
      <c r="A1589" s="56"/>
      <c r="B1589" s="11"/>
      <c r="C1589" s="11" t="s">
        <v>1437</v>
      </c>
      <c r="D1589" s="11"/>
      <c r="E1589" s="11" t="s">
        <v>118</v>
      </c>
      <c r="F1589" s="11">
        <v>44470</v>
      </c>
      <c r="G1589" s="11"/>
      <c r="H1589" s="11"/>
      <c r="I1589" s="11"/>
      <c r="J1589" s="375">
        <v>7909.6000000000013</v>
      </c>
      <c r="K1589" s="11"/>
      <c r="M1589" s="11">
        <v>103</v>
      </c>
      <c r="N1589" s="70"/>
      <c r="P1589" s="190">
        <f t="shared" si="94"/>
        <v>76.792233009708752</v>
      </c>
      <c r="Q1589" s="11"/>
      <c r="R1589" s="11"/>
      <c r="S1589" s="11"/>
      <c r="T1589" s="376">
        <f t="shared" si="95"/>
        <v>431.747572815534</v>
      </c>
      <c r="U1589" s="11"/>
      <c r="V1589" s="11"/>
      <c r="W1589" s="11"/>
      <c r="Y1589" s="185">
        <v>7909.6000000000013</v>
      </c>
      <c r="Z1589" s="185">
        <f t="shared" si="96"/>
        <v>12052.71</v>
      </c>
      <c r="AA1589" s="377"/>
      <c r="AB1589" s="185">
        <f t="shared" si="97"/>
        <v>7170.06</v>
      </c>
      <c r="AC1589" s="185">
        <v>8851.23</v>
      </c>
      <c r="AD1589" s="185"/>
      <c r="AE1589" s="4"/>
      <c r="AF1589" s="4"/>
    </row>
    <row r="1590" spans="1:32">
      <c r="A1590" s="56"/>
      <c r="B1590" s="11"/>
      <c r="C1590" s="11" t="s">
        <v>677</v>
      </c>
      <c r="D1590" s="11"/>
      <c r="E1590" s="11" t="s">
        <v>147</v>
      </c>
      <c r="F1590" s="11">
        <v>1322520</v>
      </c>
      <c r="G1590" s="11"/>
      <c r="H1590" s="11"/>
      <c r="I1590" s="11"/>
      <c r="J1590" s="375">
        <v>233579.84000000055</v>
      </c>
      <c r="K1590" s="11"/>
      <c r="M1590" s="11">
        <v>2927</v>
      </c>
      <c r="N1590" s="70"/>
      <c r="P1590" s="190">
        <f t="shared" si="94"/>
        <v>79.801790228903499</v>
      </c>
      <c r="Q1590" s="11"/>
      <c r="R1590" s="11"/>
      <c r="S1590" s="11"/>
      <c r="T1590" s="376">
        <f t="shared" si="95"/>
        <v>451.83464297915953</v>
      </c>
      <c r="U1590" s="11"/>
      <c r="V1590" s="11"/>
      <c r="W1590" s="11"/>
      <c r="Y1590" s="185">
        <v>233579.84000000055</v>
      </c>
      <c r="Z1590" s="185">
        <f t="shared" si="96"/>
        <v>355930.66</v>
      </c>
      <c r="AA1590" s="377"/>
      <c r="AB1590" s="185">
        <f t="shared" si="97"/>
        <v>211740.22</v>
      </c>
      <c r="AC1590" s="185">
        <v>261387.25</v>
      </c>
      <c r="AD1590" s="185"/>
      <c r="AE1590" s="4"/>
      <c r="AF1590" s="4"/>
    </row>
    <row r="1591" spans="1:32">
      <c r="A1591" s="56"/>
      <c r="B1591" s="11"/>
      <c r="C1591" s="11" t="s">
        <v>677</v>
      </c>
      <c r="D1591" s="11"/>
      <c r="E1591" s="11" t="s">
        <v>244</v>
      </c>
      <c r="F1591" s="11">
        <v>617</v>
      </c>
      <c r="G1591" s="11"/>
      <c r="H1591" s="11"/>
      <c r="I1591" s="11"/>
      <c r="J1591" s="375">
        <v>110.73</v>
      </c>
      <c r="K1591" s="11"/>
      <c r="M1591" s="11">
        <v>1</v>
      </c>
      <c r="N1591" s="70"/>
      <c r="P1591" s="190">
        <f t="shared" si="94"/>
        <v>110.73</v>
      </c>
      <c r="Q1591" s="11"/>
      <c r="R1591" s="11"/>
      <c r="S1591" s="11"/>
      <c r="T1591" s="376">
        <f t="shared" si="95"/>
        <v>617</v>
      </c>
      <c r="U1591" s="11"/>
      <c r="V1591" s="11"/>
      <c r="W1591" s="11"/>
      <c r="Y1591" s="185">
        <v>110.73</v>
      </c>
      <c r="Z1591" s="185">
        <f t="shared" si="96"/>
        <v>168.73</v>
      </c>
      <c r="AA1591" s="377"/>
      <c r="AB1591" s="185">
        <f t="shared" si="97"/>
        <v>100.38</v>
      </c>
      <c r="AC1591" s="185">
        <v>123.91</v>
      </c>
      <c r="AD1591" s="185"/>
      <c r="AE1591" s="4"/>
      <c r="AF1591" s="4"/>
    </row>
    <row r="1592" spans="1:32">
      <c r="A1592" s="56"/>
      <c r="B1592" s="11"/>
      <c r="C1592" s="11" t="s">
        <v>556</v>
      </c>
      <c r="D1592" s="11"/>
      <c r="E1592" s="11" t="s">
        <v>437</v>
      </c>
      <c r="F1592" s="11">
        <v>5076</v>
      </c>
      <c r="G1592" s="11"/>
      <c r="H1592" s="11"/>
      <c r="I1592" s="11"/>
      <c r="J1592" s="375">
        <v>631.87</v>
      </c>
      <c r="K1592" s="11"/>
      <c r="M1592" s="11">
        <v>5</v>
      </c>
      <c r="N1592" s="70"/>
      <c r="P1592" s="190">
        <f t="shared" si="94"/>
        <v>126.374</v>
      </c>
      <c r="Q1592" s="11"/>
      <c r="R1592" s="11"/>
      <c r="S1592" s="11"/>
      <c r="T1592" s="376">
        <f t="shared" si="95"/>
        <v>1015.2</v>
      </c>
      <c r="U1592" s="11"/>
      <c r="V1592" s="11"/>
      <c r="W1592" s="11"/>
      <c r="Y1592" s="185">
        <v>631.87</v>
      </c>
      <c r="Z1592" s="185">
        <f t="shared" si="96"/>
        <v>962.85</v>
      </c>
      <c r="AA1592" s="377"/>
      <c r="AB1592" s="185">
        <f t="shared" si="97"/>
        <v>572.79</v>
      </c>
      <c r="AC1592" s="185">
        <v>707.09</v>
      </c>
      <c r="AD1592" s="185"/>
      <c r="AE1592" s="4"/>
      <c r="AF1592" s="4"/>
    </row>
    <row r="1593" spans="1:32">
      <c r="A1593" s="56"/>
      <c r="B1593" s="11"/>
      <c r="C1593" s="11" t="s">
        <v>678</v>
      </c>
      <c r="D1593" s="11"/>
      <c r="E1593" s="11" t="s">
        <v>147</v>
      </c>
      <c r="F1593" s="11">
        <v>708</v>
      </c>
      <c r="G1593" s="11"/>
      <c r="H1593" s="11"/>
      <c r="I1593" s="11"/>
      <c r="J1593" s="375">
        <v>124.69</v>
      </c>
      <c r="K1593" s="11"/>
      <c r="M1593" s="11">
        <v>1</v>
      </c>
      <c r="N1593" s="70"/>
      <c r="P1593" s="190">
        <f t="shared" si="94"/>
        <v>124.69</v>
      </c>
      <c r="Q1593" s="11"/>
      <c r="R1593" s="11"/>
      <c r="S1593" s="11"/>
      <c r="T1593" s="376">
        <f t="shared" si="95"/>
        <v>708</v>
      </c>
      <c r="U1593" s="11"/>
      <c r="V1593" s="11"/>
      <c r="W1593" s="11"/>
      <c r="Y1593" s="185">
        <v>124.69</v>
      </c>
      <c r="Z1593" s="185">
        <f t="shared" si="96"/>
        <v>190</v>
      </c>
      <c r="AA1593" s="377"/>
      <c r="AB1593" s="185">
        <f t="shared" si="97"/>
        <v>113.03</v>
      </c>
      <c r="AC1593" s="185">
        <v>139.53</v>
      </c>
      <c r="AD1593" s="185"/>
      <c r="AE1593" s="4"/>
      <c r="AF1593" s="4"/>
    </row>
    <row r="1594" spans="1:32">
      <c r="A1594" s="56"/>
      <c r="B1594" s="11"/>
      <c r="C1594" s="11" t="s">
        <v>678</v>
      </c>
      <c r="D1594" s="11"/>
      <c r="E1594" s="11" t="s">
        <v>1438</v>
      </c>
      <c r="F1594" s="11">
        <v>604</v>
      </c>
      <c r="G1594" s="11"/>
      <c r="H1594" s="11"/>
      <c r="I1594" s="11"/>
      <c r="J1594" s="375">
        <v>106.4</v>
      </c>
      <c r="K1594" s="11"/>
      <c r="M1594" s="11">
        <v>1</v>
      </c>
      <c r="N1594" s="70"/>
      <c r="P1594" s="190">
        <f t="shared" si="94"/>
        <v>106.4</v>
      </c>
      <c r="Q1594" s="11"/>
      <c r="R1594" s="11"/>
      <c r="S1594" s="11"/>
      <c r="T1594" s="376">
        <f t="shared" si="95"/>
        <v>604</v>
      </c>
      <c r="U1594" s="11"/>
      <c r="V1594" s="11"/>
      <c r="W1594" s="11"/>
      <c r="Y1594" s="185">
        <v>106.4</v>
      </c>
      <c r="Z1594" s="185">
        <f t="shared" si="96"/>
        <v>162.13</v>
      </c>
      <c r="AA1594" s="377"/>
      <c r="AB1594" s="185">
        <f t="shared" si="97"/>
        <v>96.45</v>
      </c>
      <c r="AC1594" s="185">
        <v>119.07</v>
      </c>
      <c r="AD1594" s="185"/>
      <c r="AE1594" s="4"/>
      <c r="AF1594" s="4"/>
    </row>
    <row r="1595" spans="1:32">
      <c r="A1595" s="56"/>
      <c r="B1595" s="11"/>
      <c r="C1595" s="11" t="s">
        <v>678</v>
      </c>
      <c r="D1595" s="11"/>
      <c r="E1595" s="11" t="s">
        <v>244</v>
      </c>
      <c r="F1595" s="11">
        <v>3099478</v>
      </c>
      <c r="G1595" s="11"/>
      <c r="H1595" s="11"/>
      <c r="I1595" s="11"/>
      <c r="J1595" s="375">
        <v>546736.76000000117</v>
      </c>
      <c r="K1595" s="11"/>
      <c r="M1595" s="11">
        <v>8001</v>
      </c>
      <c r="N1595" s="70"/>
      <c r="P1595" s="190">
        <f t="shared" si="94"/>
        <v>68.333553305836915</v>
      </c>
      <c r="Q1595" s="11"/>
      <c r="R1595" s="11"/>
      <c r="S1595" s="11"/>
      <c r="T1595" s="376">
        <f t="shared" si="95"/>
        <v>387.38632670916138</v>
      </c>
      <c r="U1595" s="11"/>
      <c r="V1595" s="11"/>
      <c r="W1595" s="11"/>
      <c r="Y1595" s="185">
        <v>546736.76000000117</v>
      </c>
      <c r="Z1595" s="185">
        <f t="shared" si="96"/>
        <v>833121.44</v>
      </c>
      <c r="AA1595" s="377"/>
      <c r="AB1595" s="185">
        <f t="shared" si="97"/>
        <v>495617.1</v>
      </c>
      <c r="AC1595" s="185">
        <v>611825.14</v>
      </c>
      <c r="AD1595" s="185"/>
      <c r="AE1595" s="4"/>
      <c r="AF1595" s="4"/>
    </row>
    <row r="1596" spans="1:32">
      <c r="A1596" s="56"/>
      <c r="B1596" s="11"/>
      <c r="C1596" s="11" t="s">
        <v>338</v>
      </c>
      <c r="D1596" s="11"/>
      <c r="E1596" s="11" t="s">
        <v>339</v>
      </c>
      <c r="F1596" s="11">
        <v>2300510</v>
      </c>
      <c r="G1596" s="11"/>
      <c r="H1596" s="11"/>
      <c r="I1596" s="11"/>
      <c r="J1596" s="375">
        <v>396963.41999999853</v>
      </c>
      <c r="K1596" s="11"/>
      <c r="M1596" s="11">
        <v>3274</v>
      </c>
      <c r="N1596" s="70"/>
      <c r="P1596" s="190">
        <f t="shared" si="94"/>
        <v>121.24722663408629</v>
      </c>
      <c r="Q1596" s="11"/>
      <c r="R1596" s="11"/>
      <c r="S1596" s="11"/>
      <c r="T1596" s="376">
        <f t="shared" si="95"/>
        <v>702.66035430665852</v>
      </c>
      <c r="U1596" s="11"/>
      <c r="V1596" s="11"/>
      <c r="W1596" s="11"/>
      <c r="Y1596" s="185">
        <v>396963.41999999853</v>
      </c>
      <c r="Z1596" s="185">
        <f t="shared" si="96"/>
        <v>604895.74</v>
      </c>
      <c r="AA1596" s="377"/>
      <c r="AB1596" s="185">
        <f t="shared" si="97"/>
        <v>359847.5</v>
      </c>
      <c r="AC1596" s="185">
        <v>444221.46</v>
      </c>
      <c r="AD1596" s="185"/>
      <c r="AE1596" s="4"/>
      <c r="AF1596" s="4"/>
    </row>
    <row r="1597" spans="1:32">
      <c r="A1597" s="56"/>
      <c r="B1597" s="11"/>
      <c r="C1597" s="11" t="s">
        <v>338</v>
      </c>
      <c r="D1597" s="11"/>
      <c r="E1597" s="11" t="s">
        <v>331</v>
      </c>
      <c r="F1597" s="11">
        <v>187</v>
      </c>
      <c r="G1597" s="11"/>
      <c r="H1597" s="11"/>
      <c r="I1597" s="11"/>
      <c r="J1597" s="375">
        <v>36.54</v>
      </c>
      <c r="K1597" s="11"/>
      <c r="M1597" s="11">
        <v>1</v>
      </c>
      <c r="N1597" s="70"/>
      <c r="P1597" s="190">
        <f t="shared" si="94"/>
        <v>36.54</v>
      </c>
      <c r="Q1597" s="11"/>
      <c r="R1597" s="11"/>
      <c r="S1597" s="11"/>
      <c r="T1597" s="376">
        <f t="shared" si="95"/>
        <v>187</v>
      </c>
      <c r="U1597" s="11"/>
      <c r="V1597" s="11"/>
      <c r="W1597" s="11"/>
      <c r="Y1597" s="185">
        <v>36.54</v>
      </c>
      <c r="Z1597" s="185">
        <f t="shared" si="96"/>
        <v>55.68</v>
      </c>
      <c r="AA1597" s="377"/>
      <c r="AB1597" s="185">
        <f t="shared" si="97"/>
        <v>33.119999999999997</v>
      </c>
      <c r="AC1597" s="185">
        <v>40.89</v>
      </c>
      <c r="AD1597" s="185"/>
      <c r="AE1597" s="4"/>
      <c r="AF1597" s="4"/>
    </row>
    <row r="1598" spans="1:32">
      <c r="A1598" s="56"/>
      <c r="B1598" s="11"/>
      <c r="C1598" s="11" t="s">
        <v>464</v>
      </c>
      <c r="D1598" s="11"/>
      <c r="E1598" s="11" t="s">
        <v>105</v>
      </c>
      <c r="F1598" s="11">
        <v>7149</v>
      </c>
      <c r="G1598" s="11"/>
      <c r="H1598" s="11"/>
      <c r="I1598" s="11"/>
      <c r="J1598" s="375">
        <v>1250.54</v>
      </c>
      <c r="K1598" s="11"/>
      <c r="M1598" s="11">
        <v>8</v>
      </c>
      <c r="N1598" s="70"/>
      <c r="P1598" s="190">
        <f t="shared" si="94"/>
        <v>156.3175</v>
      </c>
      <c r="Q1598" s="11"/>
      <c r="R1598" s="11"/>
      <c r="S1598" s="11"/>
      <c r="T1598" s="376">
        <f t="shared" si="95"/>
        <v>893.625</v>
      </c>
      <c r="U1598" s="11"/>
      <c r="V1598" s="11"/>
      <c r="W1598" s="11"/>
      <c r="Y1598" s="185">
        <v>1250.54</v>
      </c>
      <c r="Z1598" s="185">
        <f t="shared" si="96"/>
        <v>1905.58</v>
      </c>
      <c r="AA1598" s="377"/>
      <c r="AB1598" s="185">
        <f t="shared" si="97"/>
        <v>1133.6199999999999</v>
      </c>
      <c r="AC1598" s="185">
        <v>1399.42</v>
      </c>
      <c r="AD1598" s="185"/>
      <c r="AE1598" s="4"/>
      <c r="AF1598" s="4"/>
    </row>
    <row r="1599" spans="1:32">
      <c r="A1599" s="56"/>
      <c r="B1599" s="11"/>
      <c r="C1599" s="11" t="s">
        <v>1439</v>
      </c>
      <c r="D1599" s="11"/>
      <c r="E1599" s="11" t="s">
        <v>297</v>
      </c>
      <c r="F1599" s="11">
        <v>5390</v>
      </c>
      <c r="G1599" s="11"/>
      <c r="H1599" s="11"/>
      <c r="I1599" s="11"/>
      <c r="J1599" s="375">
        <v>822.29000000000008</v>
      </c>
      <c r="K1599" s="11"/>
      <c r="M1599" s="11">
        <v>10</v>
      </c>
      <c r="N1599" s="70"/>
      <c r="P1599" s="190">
        <f t="shared" si="94"/>
        <v>82.229000000000013</v>
      </c>
      <c r="Q1599" s="11"/>
      <c r="R1599" s="11"/>
      <c r="S1599" s="11"/>
      <c r="T1599" s="376">
        <f t="shared" si="95"/>
        <v>539</v>
      </c>
      <c r="U1599" s="11"/>
      <c r="V1599" s="11"/>
      <c r="W1599" s="11"/>
      <c r="Y1599" s="185">
        <v>822.29000000000008</v>
      </c>
      <c r="Z1599" s="185">
        <f t="shared" si="96"/>
        <v>1253.01</v>
      </c>
      <c r="AA1599" s="377"/>
      <c r="AB1599" s="185">
        <f t="shared" si="97"/>
        <v>745.41</v>
      </c>
      <c r="AC1599" s="185">
        <v>920.18</v>
      </c>
      <c r="AD1599" s="185"/>
      <c r="AE1599" s="4"/>
      <c r="AF1599" s="4"/>
    </row>
    <row r="1600" spans="1:32">
      <c r="A1600" s="56"/>
      <c r="B1600" s="11"/>
      <c r="C1600" s="11" t="s">
        <v>535</v>
      </c>
      <c r="D1600" s="11"/>
      <c r="E1600" s="11" t="s">
        <v>119</v>
      </c>
      <c r="F1600" s="11">
        <v>3874</v>
      </c>
      <c r="G1600" s="11"/>
      <c r="H1600" s="11"/>
      <c r="I1600" s="11"/>
      <c r="J1600" s="375">
        <v>689.82</v>
      </c>
      <c r="K1600" s="11"/>
      <c r="M1600" s="11">
        <v>4</v>
      </c>
      <c r="N1600" s="70"/>
      <c r="P1600" s="190">
        <f t="shared" si="94"/>
        <v>172.45500000000001</v>
      </c>
      <c r="Q1600" s="11"/>
      <c r="R1600" s="11"/>
      <c r="S1600" s="11"/>
      <c r="T1600" s="376">
        <f t="shared" si="95"/>
        <v>968.5</v>
      </c>
      <c r="U1600" s="11"/>
      <c r="V1600" s="11"/>
      <c r="W1600" s="11"/>
      <c r="Y1600" s="185">
        <v>689.82</v>
      </c>
      <c r="Z1600" s="185">
        <f t="shared" si="96"/>
        <v>1051.1500000000001</v>
      </c>
      <c r="AA1600" s="377"/>
      <c r="AB1600" s="185">
        <f t="shared" si="97"/>
        <v>625.32000000000005</v>
      </c>
      <c r="AC1600" s="185">
        <v>771.94</v>
      </c>
      <c r="AD1600" s="185"/>
      <c r="AE1600" s="4"/>
      <c r="AF1600" s="4"/>
    </row>
    <row r="1601" spans="1:32">
      <c r="A1601" s="56"/>
      <c r="B1601" s="11"/>
      <c r="C1601" s="11" t="s">
        <v>340</v>
      </c>
      <c r="D1601" s="11"/>
      <c r="E1601" s="11" t="s">
        <v>147</v>
      </c>
      <c r="F1601" s="11">
        <v>123</v>
      </c>
      <c r="G1601" s="11"/>
      <c r="H1601" s="11"/>
      <c r="I1601" s="11"/>
      <c r="J1601" s="375">
        <v>27.13</v>
      </c>
      <c r="K1601" s="11"/>
      <c r="M1601" s="11">
        <v>1</v>
      </c>
      <c r="N1601" s="70"/>
      <c r="P1601" s="190">
        <f t="shared" si="94"/>
        <v>27.13</v>
      </c>
      <c r="Q1601" s="11"/>
      <c r="R1601" s="11"/>
      <c r="S1601" s="11"/>
      <c r="T1601" s="376">
        <f t="shared" si="95"/>
        <v>123</v>
      </c>
      <c r="U1601" s="11"/>
      <c r="V1601" s="11"/>
      <c r="W1601" s="11"/>
      <c r="Y1601" s="185">
        <v>27.13</v>
      </c>
      <c r="Z1601" s="185">
        <f t="shared" si="96"/>
        <v>41.34</v>
      </c>
      <c r="AA1601" s="377"/>
      <c r="AB1601" s="185">
        <f t="shared" si="97"/>
        <v>24.59</v>
      </c>
      <c r="AC1601" s="185">
        <v>30.36</v>
      </c>
      <c r="AD1601" s="185"/>
      <c r="AE1601" s="4"/>
      <c r="AF1601" s="4"/>
    </row>
    <row r="1602" spans="1:32">
      <c r="A1602" s="56"/>
      <c r="B1602" s="11"/>
      <c r="C1602" s="11" t="s">
        <v>340</v>
      </c>
      <c r="D1602" s="11"/>
      <c r="E1602" s="11" t="s">
        <v>341</v>
      </c>
      <c r="F1602" s="11">
        <v>6830616</v>
      </c>
      <c r="G1602" s="11"/>
      <c r="H1602" s="11"/>
      <c r="I1602" s="11"/>
      <c r="J1602" s="375">
        <v>1237673.8900000015</v>
      </c>
      <c r="K1602" s="11"/>
      <c r="M1602" s="11">
        <v>20638</v>
      </c>
      <c r="N1602" s="70"/>
      <c r="P1602" s="190">
        <f t="shared" si="94"/>
        <v>59.970631359627944</v>
      </c>
      <c r="Q1602" s="11"/>
      <c r="R1602" s="11"/>
      <c r="S1602" s="11"/>
      <c r="T1602" s="376">
        <f t="shared" si="95"/>
        <v>330.97276867913558</v>
      </c>
      <c r="U1602" s="11"/>
      <c r="V1602" s="11"/>
      <c r="W1602" s="11"/>
      <c r="Y1602" s="185">
        <v>1237673.8900000015</v>
      </c>
      <c r="Z1602" s="185">
        <f t="shared" si="96"/>
        <v>1885976.46</v>
      </c>
      <c r="AA1602" s="377"/>
      <c r="AB1602" s="185">
        <f t="shared" si="97"/>
        <v>1121951.8899999999</v>
      </c>
      <c r="AC1602" s="185">
        <v>1385017.55</v>
      </c>
      <c r="AD1602" s="185"/>
      <c r="AE1602" s="4"/>
      <c r="AF1602" s="4"/>
    </row>
    <row r="1603" spans="1:32">
      <c r="A1603" s="56"/>
      <c r="B1603" s="11"/>
      <c r="C1603" s="11" t="s">
        <v>340</v>
      </c>
      <c r="D1603" s="11"/>
      <c r="E1603" s="11" t="s">
        <v>215</v>
      </c>
      <c r="F1603" s="11">
        <v>1185</v>
      </c>
      <c r="G1603" s="11"/>
      <c r="H1603" s="11"/>
      <c r="I1603" s="11"/>
      <c r="J1603" s="375">
        <v>214.57</v>
      </c>
      <c r="K1603" s="11"/>
      <c r="M1603" s="11">
        <v>2</v>
      </c>
      <c r="N1603" s="70"/>
      <c r="P1603" s="190">
        <f t="shared" si="94"/>
        <v>107.285</v>
      </c>
      <c r="Q1603" s="11"/>
      <c r="R1603" s="11"/>
      <c r="S1603" s="11"/>
      <c r="T1603" s="376">
        <f t="shared" si="95"/>
        <v>592.5</v>
      </c>
      <c r="U1603" s="11"/>
      <c r="V1603" s="11"/>
      <c r="W1603" s="11"/>
      <c r="Y1603" s="185">
        <v>214.57</v>
      </c>
      <c r="Z1603" s="185">
        <f t="shared" si="96"/>
        <v>326.95999999999998</v>
      </c>
      <c r="AA1603" s="377"/>
      <c r="AB1603" s="185">
        <f t="shared" si="97"/>
        <v>194.51</v>
      </c>
      <c r="AC1603" s="185">
        <v>240.11</v>
      </c>
      <c r="AD1603" s="185"/>
      <c r="AE1603" s="4"/>
      <c r="AF1603" s="4"/>
    </row>
    <row r="1604" spans="1:32">
      <c r="A1604" s="56"/>
      <c r="B1604" s="11"/>
      <c r="C1604" s="11" t="s">
        <v>342</v>
      </c>
      <c r="D1604" s="11"/>
      <c r="E1604" s="11" t="s">
        <v>343</v>
      </c>
      <c r="F1604" s="11">
        <v>561254</v>
      </c>
      <c r="G1604" s="11"/>
      <c r="H1604" s="11"/>
      <c r="I1604" s="11"/>
      <c r="J1604" s="375">
        <v>97925.440000000017</v>
      </c>
      <c r="K1604" s="11"/>
      <c r="M1604" s="11">
        <v>1163</v>
      </c>
      <c r="N1604" s="70"/>
      <c r="P1604" s="190">
        <f t="shared" si="94"/>
        <v>84.200722269991417</v>
      </c>
      <c r="Q1604" s="11"/>
      <c r="R1604" s="11"/>
      <c r="S1604" s="11"/>
      <c r="T1604" s="376">
        <f t="shared" si="95"/>
        <v>482.59157351676697</v>
      </c>
      <c r="U1604" s="11"/>
      <c r="V1604" s="11"/>
      <c r="W1604" s="11"/>
      <c r="Y1604" s="185">
        <v>97925.440000000017</v>
      </c>
      <c r="Z1604" s="185">
        <f t="shared" si="96"/>
        <v>149219.5</v>
      </c>
      <c r="AA1604" s="377"/>
      <c r="AB1604" s="185">
        <f t="shared" si="97"/>
        <v>88769.45</v>
      </c>
      <c r="AC1604" s="185">
        <v>109583.35</v>
      </c>
      <c r="AD1604" s="185"/>
      <c r="AE1604" s="4"/>
      <c r="AF1604" s="4"/>
    </row>
    <row r="1605" spans="1:32">
      <c r="A1605" s="56"/>
      <c r="B1605" s="11"/>
      <c r="C1605" s="11" t="s">
        <v>342</v>
      </c>
      <c r="D1605" s="11"/>
      <c r="E1605" s="11" t="s">
        <v>163</v>
      </c>
      <c r="F1605" s="11">
        <v>1472</v>
      </c>
      <c r="G1605" s="11"/>
      <c r="H1605" s="11"/>
      <c r="I1605" s="11"/>
      <c r="J1605" s="375">
        <v>264.87</v>
      </c>
      <c r="K1605" s="11"/>
      <c r="M1605" s="11">
        <v>1</v>
      </c>
      <c r="N1605" s="70"/>
      <c r="P1605" s="190">
        <f t="shared" si="94"/>
        <v>264.87</v>
      </c>
      <c r="Q1605" s="11"/>
      <c r="R1605" s="11"/>
      <c r="S1605" s="11"/>
      <c r="T1605" s="376">
        <f t="shared" si="95"/>
        <v>1472</v>
      </c>
      <c r="U1605" s="11"/>
      <c r="V1605" s="11"/>
      <c r="W1605" s="11"/>
      <c r="Y1605" s="185">
        <v>264.87</v>
      </c>
      <c r="Z1605" s="185">
        <f t="shared" si="96"/>
        <v>403.61</v>
      </c>
      <c r="AA1605" s="377"/>
      <c r="AB1605" s="185">
        <f t="shared" si="97"/>
        <v>240.1</v>
      </c>
      <c r="AC1605" s="185">
        <v>296.39999999999998</v>
      </c>
      <c r="AD1605" s="185"/>
      <c r="AE1605" s="4"/>
      <c r="AF1605" s="4"/>
    </row>
    <row r="1606" spans="1:32">
      <c r="A1606" s="56"/>
      <c r="B1606" s="11"/>
      <c r="C1606" s="11" t="s">
        <v>344</v>
      </c>
      <c r="D1606" s="11"/>
      <c r="E1606" s="11" t="s">
        <v>345</v>
      </c>
      <c r="F1606" s="11">
        <v>199908</v>
      </c>
      <c r="G1606" s="11"/>
      <c r="H1606" s="11"/>
      <c r="I1606" s="11"/>
      <c r="J1606" s="375">
        <v>35701.93</v>
      </c>
      <c r="K1606" s="11"/>
      <c r="M1606" s="11">
        <v>331</v>
      </c>
      <c r="N1606" s="70"/>
      <c r="P1606" s="190">
        <f t="shared" si="94"/>
        <v>107.86081570996978</v>
      </c>
      <c r="Q1606" s="11"/>
      <c r="R1606" s="11"/>
      <c r="S1606" s="11"/>
      <c r="T1606" s="376">
        <f t="shared" si="95"/>
        <v>603.95166163141994</v>
      </c>
      <c r="U1606" s="11"/>
      <c r="V1606" s="11"/>
      <c r="W1606" s="11"/>
      <c r="Y1606" s="185">
        <v>35701.93</v>
      </c>
      <c r="Z1606" s="185">
        <f t="shared" si="96"/>
        <v>54402.86</v>
      </c>
      <c r="AA1606" s="377"/>
      <c r="AB1606" s="185">
        <f t="shared" si="97"/>
        <v>32363.81</v>
      </c>
      <c r="AC1606" s="185">
        <v>39952.199999999997</v>
      </c>
      <c r="AD1606" s="185"/>
      <c r="AE1606" s="4"/>
      <c r="AF1606" s="4"/>
    </row>
    <row r="1607" spans="1:32">
      <c r="A1607" s="56"/>
      <c r="B1607" s="11"/>
      <c r="C1607" s="11" t="s">
        <v>533</v>
      </c>
      <c r="D1607" s="11"/>
      <c r="E1607" s="11" t="s">
        <v>163</v>
      </c>
      <c r="F1607" s="11">
        <v>1292</v>
      </c>
      <c r="G1607" s="11"/>
      <c r="H1607" s="11"/>
      <c r="I1607" s="11"/>
      <c r="J1607" s="375">
        <v>233.33999999999997</v>
      </c>
      <c r="K1607" s="11"/>
      <c r="M1607" s="11">
        <v>2</v>
      </c>
      <c r="N1607" s="70"/>
      <c r="P1607" s="190">
        <f t="shared" si="94"/>
        <v>116.66999999999999</v>
      </c>
      <c r="Q1607" s="11"/>
      <c r="R1607" s="11"/>
      <c r="S1607" s="11"/>
      <c r="T1607" s="376">
        <f t="shared" si="95"/>
        <v>646</v>
      </c>
      <c r="U1607" s="11"/>
      <c r="V1607" s="11"/>
      <c r="W1607" s="11"/>
      <c r="Y1607" s="185">
        <v>233.33999999999997</v>
      </c>
      <c r="Z1607" s="185">
        <f t="shared" si="96"/>
        <v>355.57</v>
      </c>
      <c r="AA1607" s="377"/>
      <c r="AB1607" s="185">
        <f t="shared" si="97"/>
        <v>211.52</v>
      </c>
      <c r="AC1607" s="185">
        <v>261.12</v>
      </c>
      <c r="AD1607" s="185"/>
      <c r="AE1607" s="4"/>
      <c r="AF1607" s="4"/>
    </row>
    <row r="1608" spans="1:32">
      <c r="A1608" s="56"/>
      <c r="B1608" s="11"/>
      <c r="C1608" s="11" t="s">
        <v>346</v>
      </c>
      <c r="D1608" s="11"/>
      <c r="E1608" s="11" t="s">
        <v>136</v>
      </c>
      <c r="F1608" s="11">
        <v>2625</v>
      </c>
      <c r="G1608" s="11"/>
      <c r="H1608" s="11"/>
      <c r="I1608" s="11"/>
      <c r="J1608" s="375">
        <v>475.45</v>
      </c>
      <c r="K1608" s="11"/>
      <c r="M1608" s="11">
        <v>4</v>
      </c>
      <c r="N1608" s="70"/>
      <c r="P1608" s="190">
        <f t="shared" si="94"/>
        <v>118.8625</v>
      </c>
      <c r="Q1608" s="11"/>
      <c r="R1608" s="11"/>
      <c r="S1608" s="11"/>
      <c r="T1608" s="376">
        <f t="shared" si="95"/>
        <v>656.25</v>
      </c>
      <c r="U1608" s="11"/>
      <c r="V1608" s="11"/>
      <c r="W1608" s="11"/>
      <c r="Y1608" s="185">
        <v>475.45</v>
      </c>
      <c r="Z1608" s="185">
        <f t="shared" si="96"/>
        <v>724.49</v>
      </c>
      <c r="AA1608" s="377"/>
      <c r="AB1608" s="185">
        <f t="shared" si="97"/>
        <v>431</v>
      </c>
      <c r="AC1608" s="185">
        <v>532.04999999999995</v>
      </c>
      <c r="AD1608" s="185"/>
      <c r="AE1608" s="4"/>
      <c r="AF1608" s="4"/>
    </row>
    <row r="1609" spans="1:32">
      <c r="A1609" s="56"/>
      <c r="B1609" s="11"/>
      <c r="C1609" s="11" t="s">
        <v>536</v>
      </c>
      <c r="D1609" s="11"/>
      <c r="E1609" s="11" t="s">
        <v>91</v>
      </c>
      <c r="F1609" s="11">
        <v>4325</v>
      </c>
      <c r="G1609" s="11"/>
      <c r="H1609" s="11"/>
      <c r="I1609" s="11"/>
      <c r="J1609" s="375">
        <v>785.73</v>
      </c>
      <c r="K1609" s="11"/>
      <c r="M1609" s="11">
        <v>13</v>
      </c>
      <c r="N1609" s="70"/>
      <c r="P1609" s="190">
        <f t="shared" si="94"/>
        <v>60.440769230769234</v>
      </c>
      <c r="Q1609" s="11"/>
      <c r="R1609" s="11"/>
      <c r="S1609" s="11"/>
      <c r="T1609" s="376">
        <f t="shared" si="95"/>
        <v>332.69230769230768</v>
      </c>
      <c r="U1609" s="11"/>
      <c r="V1609" s="11"/>
      <c r="W1609" s="11"/>
      <c r="Y1609" s="185">
        <v>785.73</v>
      </c>
      <c r="Z1609" s="185">
        <f t="shared" si="96"/>
        <v>1197.3</v>
      </c>
      <c r="AA1609" s="377"/>
      <c r="AB1609" s="185">
        <f t="shared" si="97"/>
        <v>712.26</v>
      </c>
      <c r="AC1609" s="185">
        <v>879.27</v>
      </c>
      <c r="AD1609" s="185"/>
      <c r="AE1609" s="4"/>
      <c r="AF1609" s="4"/>
    </row>
    <row r="1610" spans="1:32">
      <c r="A1610" s="56"/>
      <c r="B1610" s="11"/>
      <c r="C1610" s="11" t="s">
        <v>1441</v>
      </c>
      <c r="D1610" s="11"/>
      <c r="E1610" s="11" t="s">
        <v>163</v>
      </c>
      <c r="F1610" s="11">
        <v>102</v>
      </c>
      <c r="G1610" s="11"/>
      <c r="H1610" s="11"/>
      <c r="I1610" s="11"/>
      <c r="J1610" s="375">
        <v>22.93</v>
      </c>
      <c r="K1610" s="11"/>
      <c r="M1610" s="11">
        <v>1</v>
      </c>
      <c r="N1610" s="70"/>
      <c r="P1610" s="190">
        <f t="shared" si="94"/>
        <v>22.93</v>
      </c>
      <c r="Q1610" s="11"/>
      <c r="R1610" s="11"/>
      <c r="S1610" s="11"/>
      <c r="T1610" s="376">
        <f t="shared" si="95"/>
        <v>102</v>
      </c>
      <c r="U1610" s="11"/>
      <c r="V1610" s="11"/>
      <c r="W1610" s="11"/>
      <c r="Y1610" s="185">
        <v>22.93</v>
      </c>
      <c r="Z1610" s="185">
        <f t="shared" si="96"/>
        <v>34.94</v>
      </c>
      <c r="AA1610" s="377"/>
      <c r="AB1610" s="185">
        <f t="shared" si="97"/>
        <v>20.79</v>
      </c>
      <c r="AC1610" s="185">
        <v>25.66</v>
      </c>
      <c r="AD1610" s="185"/>
      <c r="AE1610" s="4"/>
      <c r="AF1610" s="4"/>
    </row>
    <row r="1611" spans="1:32">
      <c r="A1611" s="56"/>
      <c r="B1611" s="11"/>
      <c r="C1611" s="11" t="s">
        <v>347</v>
      </c>
      <c r="D1611" s="11"/>
      <c r="E1611" s="11" t="s">
        <v>121</v>
      </c>
      <c r="F1611" s="11">
        <v>692673</v>
      </c>
      <c r="G1611" s="11"/>
      <c r="H1611" s="11"/>
      <c r="I1611" s="11"/>
      <c r="J1611" s="375">
        <v>118410.18</v>
      </c>
      <c r="K1611" s="11"/>
      <c r="M1611" s="11">
        <v>1053</v>
      </c>
      <c r="N1611" s="70"/>
      <c r="P1611" s="190">
        <f t="shared" si="94"/>
        <v>112.45031339031338</v>
      </c>
      <c r="Q1611" s="11"/>
      <c r="R1611" s="11"/>
      <c r="S1611" s="11"/>
      <c r="T1611" s="376">
        <f t="shared" si="95"/>
        <v>657.80911680911686</v>
      </c>
      <c r="U1611" s="11"/>
      <c r="V1611" s="11"/>
      <c r="W1611" s="11"/>
      <c r="Y1611" s="185">
        <v>118410.18</v>
      </c>
      <c r="Z1611" s="185">
        <f t="shared" si="96"/>
        <v>180434.29</v>
      </c>
      <c r="AA1611" s="377"/>
      <c r="AB1611" s="185">
        <f t="shared" si="97"/>
        <v>107338.88</v>
      </c>
      <c r="AC1611" s="185">
        <v>132506.78</v>
      </c>
      <c r="AD1611" s="185"/>
      <c r="AE1611" s="4"/>
      <c r="AF1611" s="4"/>
    </row>
    <row r="1612" spans="1:32">
      <c r="A1612" s="56"/>
      <c r="B1612" s="11"/>
      <c r="C1612" s="11" t="s">
        <v>347</v>
      </c>
      <c r="D1612" s="11"/>
      <c r="E1612" s="11" t="s">
        <v>341</v>
      </c>
      <c r="F1612" s="11">
        <v>724</v>
      </c>
      <c r="G1612" s="11"/>
      <c r="H1612" s="11"/>
      <c r="I1612" s="11"/>
      <c r="J1612" s="375">
        <v>129.94</v>
      </c>
      <c r="K1612" s="11"/>
      <c r="M1612" s="11">
        <v>1</v>
      </c>
      <c r="N1612" s="70"/>
      <c r="P1612" s="190">
        <f t="shared" si="94"/>
        <v>129.94</v>
      </c>
      <c r="Q1612" s="11"/>
      <c r="R1612" s="11"/>
      <c r="S1612" s="11"/>
      <c r="T1612" s="376">
        <f t="shared" si="95"/>
        <v>724</v>
      </c>
      <c r="U1612" s="11"/>
      <c r="V1612" s="11"/>
      <c r="W1612" s="11"/>
      <c r="Y1612" s="185">
        <v>129.94</v>
      </c>
      <c r="Z1612" s="185">
        <f t="shared" si="96"/>
        <v>198</v>
      </c>
      <c r="AA1612" s="377"/>
      <c r="AB1612" s="185">
        <f t="shared" si="97"/>
        <v>117.79</v>
      </c>
      <c r="AC1612" s="185">
        <v>145.41</v>
      </c>
      <c r="AD1612" s="185"/>
      <c r="AE1612" s="4"/>
      <c r="AF1612" s="4"/>
    </row>
    <row r="1613" spans="1:32">
      <c r="A1613" s="56"/>
      <c r="B1613" s="11"/>
      <c r="C1613" s="11" t="s">
        <v>347</v>
      </c>
      <c r="D1613" s="11"/>
      <c r="E1613" s="11" t="s">
        <v>343</v>
      </c>
      <c r="F1613" s="11">
        <v>2125</v>
      </c>
      <c r="G1613" s="11"/>
      <c r="H1613" s="11"/>
      <c r="I1613" s="11"/>
      <c r="J1613" s="375">
        <v>378.15999999999997</v>
      </c>
      <c r="K1613" s="11"/>
      <c r="M1613" s="11">
        <v>3</v>
      </c>
      <c r="N1613" s="70"/>
      <c r="P1613" s="190">
        <f t="shared" si="94"/>
        <v>126.05333333333333</v>
      </c>
      <c r="Q1613" s="11"/>
      <c r="R1613" s="11"/>
      <c r="S1613" s="11"/>
      <c r="T1613" s="376">
        <f t="shared" si="95"/>
        <v>708.33333333333337</v>
      </c>
      <c r="U1613" s="11"/>
      <c r="V1613" s="11"/>
      <c r="W1613" s="11"/>
      <c r="Y1613" s="185">
        <v>378.15999999999997</v>
      </c>
      <c r="Z1613" s="185">
        <f t="shared" si="96"/>
        <v>576.24</v>
      </c>
      <c r="AA1613" s="377"/>
      <c r="AB1613" s="185">
        <f t="shared" si="97"/>
        <v>342.8</v>
      </c>
      <c r="AC1613" s="185">
        <v>423.18</v>
      </c>
      <c r="AD1613" s="185"/>
      <c r="AE1613" s="4"/>
      <c r="AF1613" s="4"/>
    </row>
    <row r="1614" spans="1:32">
      <c r="A1614" s="56"/>
      <c r="B1614" s="11"/>
      <c r="C1614" s="11" t="s">
        <v>348</v>
      </c>
      <c r="D1614" s="11"/>
      <c r="E1614" s="11" t="s">
        <v>118</v>
      </c>
      <c r="F1614" s="11">
        <v>934</v>
      </c>
      <c r="G1614" s="11"/>
      <c r="H1614" s="11"/>
      <c r="I1614" s="11"/>
      <c r="J1614" s="375">
        <v>166.35</v>
      </c>
      <c r="K1614" s="11"/>
      <c r="M1614" s="11">
        <v>1</v>
      </c>
      <c r="N1614" s="70"/>
      <c r="P1614" s="190">
        <f t="shared" si="94"/>
        <v>166.35</v>
      </c>
      <c r="Q1614" s="11"/>
      <c r="R1614" s="11"/>
      <c r="S1614" s="11"/>
      <c r="T1614" s="376">
        <f t="shared" si="95"/>
        <v>934</v>
      </c>
      <c r="U1614" s="11"/>
      <c r="V1614" s="11"/>
      <c r="W1614" s="11"/>
      <c r="Y1614" s="185">
        <v>166.35</v>
      </c>
      <c r="Z1614" s="185">
        <f t="shared" si="96"/>
        <v>253.49</v>
      </c>
      <c r="AA1614" s="377"/>
      <c r="AB1614" s="185">
        <f t="shared" si="97"/>
        <v>150.80000000000001</v>
      </c>
      <c r="AC1614" s="185">
        <v>186.15</v>
      </c>
      <c r="AD1614" s="185"/>
      <c r="AE1614" s="4"/>
      <c r="AF1614" s="4"/>
    </row>
    <row r="1615" spans="1:32">
      <c r="A1615" s="56"/>
      <c r="B1615" s="11"/>
      <c r="C1615" s="11" t="s">
        <v>348</v>
      </c>
      <c r="D1615" s="11"/>
      <c r="E1615" s="11" t="s">
        <v>204</v>
      </c>
      <c r="F1615" s="11">
        <v>710135</v>
      </c>
      <c r="G1615" s="11"/>
      <c r="H1615" s="11"/>
      <c r="I1615" s="11"/>
      <c r="J1615" s="375">
        <v>121668.36000000018</v>
      </c>
      <c r="K1615" s="11"/>
      <c r="M1615" s="11">
        <v>1491</v>
      </c>
      <c r="N1615" s="70"/>
      <c r="P1615" s="190">
        <f t="shared" si="94"/>
        <v>81.601851106639955</v>
      </c>
      <c r="Q1615" s="11"/>
      <c r="R1615" s="11"/>
      <c r="S1615" s="11"/>
      <c r="T1615" s="376">
        <f t="shared" si="95"/>
        <v>476.28101945003351</v>
      </c>
      <c r="U1615" s="11"/>
      <c r="V1615" s="11"/>
      <c r="W1615" s="11"/>
      <c r="Y1615" s="185">
        <v>121668.36000000018</v>
      </c>
      <c r="Z1615" s="185">
        <f t="shared" si="96"/>
        <v>185399.13</v>
      </c>
      <c r="AA1615" s="377"/>
      <c r="AB1615" s="185">
        <f t="shared" si="97"/>
        <v>110292.42</v>
      </c>
      <c r="AC1615" s="185">
        <v>136152.84</v>
      </c>
      <c r="AD1615" s="185"/>
      <c r="AE1615" s="4"/>
      <c r="AF1615" s="4"/>
    </row>
    <row r="1616" spans="1:32">
      <c r="A1616" s="56"/>
      <c r="B1616" s="11"/>
      <c r="C1616" s="11" t="s">
        <v>1442</v>
      </c>
      <c r="D1616" s="11"/>
      <c r="E1616" s="11" t="s">
        <v>163</v>
      </c>
      <c r="F1616" s="11">
        <v>1258</v>
      </c>
      <c r="G1616" s="11"/>
      <c r="H1616" s="11"/>
      <c r="I1616" s="11"/>
      <c r="J1616" s="375">
        <v>284.47000000000003</v>
      </c>
      <c r="K1616" s="11"/>
      <c r="M1616" s="11">
        <v>14</v>
      </c>
      <c r="N1616" s="70"/>
      <c r="P1616" s="190">
        <f t="shared" si="94"/>
        <v>20.319285714285716</v>
      </c>
      <c r="Q1616" s="11"/>
      <c r="R1616" s="11"/>
      <c r="S1616" s="11"/>
      <c r="T1616" s="376">
        <f t="shared" si="95"/>
        <v>89.857142857142861</v>
      </c>
      <c r="U1616" s="11"/>
      <c r="V1616" s="11"/>
      <c r="W1616" s="11"/>
      <c r="Y1616" s="185">
        <v>284.47000000000003</v>
      </c>
      <c r="Z1616" s="185">
        <f t="shared" si="96"/>
        <v>433.48</v>
      </c>
      <c r="AA1616" s="377"/>
      <c r="AB1616" s="185">
        <f t="shared" si="97"/>
        <v>257.87</v>
      </c>
      <c r="AC1616" s="185">
        <v>318.33999999999997</v>
      </c>
      <c r="AD1616" s="185"/>
      <c r="AE1616" s="4"/>
      <c r="AF1616" s="4"/>
    </row>
    <row r="1617" spans="1:32">
      <c r="A1617" s="56"/>
      <c r="B1617" s="11"/>
      <c r="C1617" s="11" t="s">
        <v>349</v>
      </c>
      <c r="D1617" s="11"/>
      <c r="E1617" s="11" t="s">
        <v>350</v>
      </c>
      <c r="F1617" s="11">
        <v>1520702</v>
      </c>
      <c r="G1617" s="11"/>
      <c r="H1617" s="11"/>
      <c r="I1617" s="11"/>
      <c r="J1617" s="375">
        <v>256616.76999999996</v>
      </c>
      <c r="K1617" s="11"/>
      <c r="M1617" s="11">
        <v>2453</v>
      </c>
      <c r="N1617" s="70"/>
      <c r="P1617" s="190">
        <f t="shared" si="94"/>
        <v>104.61344068487564</v>
      </c>
      <c r="Q1617" s="11"/>
      <c r="R1617" s="11"/>
      <c r="S1617" s="11"/>
      <c r="T1617" s="376">
        <f t="shared" si="95"/>
        <v>619.93558907460249</v>
      </c>
      <c r="U1617" s="11"/>
      <c r="V1617" s="11"/>
      <c r="W1617" s="11"/>
      <c r="Y1617" s="185">
        <v>256616.76999999996</v>
      </c>
      <c r="Z1617" s="185">
        <f t="shared" si="96"/>
        <v>391034.5</v>
      </c>
      <c r="AA1617" s="377"/>
      <c r="AB1617" s="185">
        <f t="shared" si="97"/>
        <v>232623.21</v>
      </c>
      <c r="AC1617" s="185">
        <v>287166.7</v>
      </c>
      <c r="AD1617" s="185"/>
      <c r="AE1617" s="4"/>
      <c r="AF1617" s="4"/>
    </row>
    <row r="1618" spans="1:32">
      <c r="A1618" s="56"/>
      <c r="B1618" s="11"/>
      <c r="C1618" s="11" t="s">
        <v>351</v>
      </c>
      <c r="D1618" s="11"/>
      <c r="E1618" s="11" t="s">
        <v>352</v>
      </c>
      <c r="F1618" s="11">
        <v>481509</v>
      </c>
      <c r="G1618" s="11"/>
      <c r="H1618" s="11"/>
      <c r="I1618" s="11"/>
      <c r="J1618" s="375">
        <v>81341.970000000045</v>
      </c>
      <c r="K1618" s="11"/>
      <c r="M1618" s="11">
        <v>699</v>
      </c>
      <c r="N1618" s="70"/>
      <c r="P1618" s="190">
        <f t="shared" si="94"/>
        <v>116.36905579399148</v>
      </c>
      <c r="Q1618" s="11"/>
      <c r="R1618" s="11"/>
      <c r="S1618" s="11"/>
      <c r="T1618" s="376">
        <f t="shared" si="95"/>
        <v>688.85407725321886</v>
      </c>
      <c r="U1618" s="11"/>
      <c r="V1618" s="11"/>
      <c r="W1618" s="11"/>
      <c r="Y1618" s="185">
        <v>81341.970000000045</v>
      </c>
      <c r="Z1618" s="185">
        <f t="shared" si="96"/>
        <v>123949.48</v>
      </c>
      <c r="AA1618" s="377"/>
      <c r="AB1618" s="185">
        <f t="shared" si="97"/>
        <v>73736.53</v>
      </c>
      <c r="AC1618" s="185">
        <v>91025.64</v>
      </c>
      <c r="AD1618" s="185"/>
      <c r="AE1618" s="4"/>
      <c r="AF1618" s="4"/>
    </row>
    <row r="1619" spans="1:32">
      <c r="A1619" s="56"/>
      <c r="B1619" s="11"/>
      <c r="C1619" s="11" t="s">
        <v>1443</v>
      </c>
      <c r="D1619" s="11"/>
      <c r="E1619" s="11" t="s">
        <v>94</v>
      </c>
      <c r="F1619" s="11">
        <v>2538</v>
      </c>
      <c r="G1619" s="11"/>
      <c r="H1619" s="11"/>
      <c r="I1619" s="11"/>
      <c r="J1619" s="375">
        <v>410.59999999999997</v>
      </c>
      <c r="K1619" s="11"/>
      <c r="M1619" s="11">
        <v>4</v>
      </c>
      <c r="N1619" s="70"/>
      <c r="P1619" s="190">
        <f t="shared" si="94"/>
        <v>102.64999999999999</v>
      </c>
      <c r="Q1619" s="11"/>
      <c r="R1619" s="11"/>
      <c r="S1619" s="11"/>
      <c r="T1619" s="376">
        <f t="shared" si="95"/>
        <v>634.5</v>
      </c>
      <c r="U1619" s="11"/>
      <c r="V1619" s="11"/>
      <c r="W1619" s="11"/>
      <c r="Y1619" s="185">
        <v>410.59999999999997</v>
      </c>
      <c r="Z1619" s="185">
        <f t="shared" si="96"/>
        <v>625.67999999999995</v>
      </c>
      <c r="AA1619" s="377"/>
      <c r="AB1619" s="185">
        <f t="shared" si="97"/>
        <v>372.21</v>
      </c>
      <c r="AC1619" s="185">
        <v>459.48</v>
      </c>
      <c r="AD1619" s="185"/>
      <c r="AE1619" s="4"/>
      <c r="AF1619" s="4"/>
    </row>
    <row r="1620" spans="1:32">
      <c r="A1620" s="56"/>
      <c r="B1620" s="11"/>
      <c r="C1620" s="11" t="s">
        <v>353</v>
      </c>
      <c r="D1620" s="11"/>
      <c r="E1620" s="11" t="s">
        <v>153</v>
      </c>
      <c r="F1620" s="11">
        <v>1676246</v>
      </c>
      <c r="G1620" s="11"/>
      <c r="H1620" s="11"/>
      <c r="I1620" s="11"/>
      <c r="J1620" s="375">
        <v>275694.50000000052</v>
      </c>
      <c r="K1620" s="11"/>
      <c r="M1620" s="11">
        <v>2562</v>
      </c>
      <c r="N1620" s="70"/>
      <c r="P1620" s="190">
        <f t="shared" si="94"/>
        <v>107.60909445745531</v>
      </c>
      <c r="Q1620" s="11"/>
      <c r="R1620" s="11"/>
      <c r="S1620" s="11"/>
      <c r="T1620" s="376">
        <f t="shared" si="95"/>
        <v>654.27244340359096</v>
      </c>
      <c r="U1620" s="11"/>
      <c r="V1620" s="11"/>
      <c r="W1620" s="11"/>
      <c r="Y1620" s="185">
        <v>275694.50000000052</v>
      </c>
      <c r="Z1620" s="185">
        <f t="shared" si="96"/>
        <v>420105.28</v>
      </c>
      <c r="AA1620" s="377"/>
      <c r="AB1620" s="185">
        <f t="shared" si="97"/>
        <v>249917.18</v>
      </c>
      <c r="AC1620" s="185">
        <v>308515.61</v>
      </c>
      <c r="AD1620" s="185"/>
      <c r="AE1620" s="4"/>
      <c r="AF1620" s="4"/>
    </row>
    <row r="1621" spans="1:32">
      <c r="A1621" s="56"/>
      <c r="B1621" s="11"/>
      <c r="C1621" s="11" t="s">
        <v>354</v>
      </c>
      <c r="D1621" s="11"/>
      <c r="E1621" s="11" t="s">
        <v>355</v>
      </c>
      <c r="F1621" s="11">
        <v>3686282</v>
      </c>
      <c r="G1621" s="11"/>
      <c r="H1621" s="11"/>
      <c r="I1621" s="11"/>
      <c r="J1621" s="375">
        <v>625822.3599999994</v>
      </c>
      <c r="K1621" s="11"/>
      <c r="M1621" s="11">
        <v>5553</v>
      </c>
      <c r="N1621" s="70"/>
      <c r="P1621" s="190">
        <f t="shared" si="94"/>
        <v>112.6998667386997</v>
      </c>
      <c r="Q1621" s="11"/>
      <c r="R1621" s="11"/>
      <c r="S1621" s="11"/>
      <c r="T1621" s="376">
        <f t="shared" si="95"/>
        <v>663.836124617324</v>
      </c>
      <c r="U1621" s="11"/>
      <c r="V1621" s="11"/>
      <c r="W1621" s="11"/>
      <c r="Y1621" s="185">
        <v>625822.3599999994</v>
      </c>
      <c r="Z1621" s="185">
        <f t="shared" si="96"/>
        <v>953632.65</v>
      </c>
      <c r="AA1621" s="377"/>
      <c r="AB1621" s="185">
        <f t="shared" si="97"/>
        <v>567308.23</v>
      </c>
      <c r="AC1621" s="185">
        <v>700325.79</v>
      </c>
      <c r="AD1621" s="185"/>
      <c r="AE1621" s="4"/>
      <c r="AF1621" s="4"/>
    </row>
    <row r="1622" spans="1:32">
      <c r="A1622" s="56"/>
      <c r="B1622" s="11"/>
      <c r="C1622" s="11" t="s">
        <v>1444</v>
      </c>
      <c r="D1622" s="11"/>
      <c r="E1622" s="11" t="s">
        <v>98</v>
      </c>
      <c r="F1622" s="11">
        <v>3646</v>
      </c>
      <c r="G1622" s="11"/>
      <c r="H1622" s="11"/>
      <c r="I1622" s="11"/>
      <c r="J1622" s="375">
        <v>659.15</v>
      </c>
      <c r="K1622" s="11"/>
      <c r="M1622" s="11">
        <v>6</v>
      </c>
      <c r="N1622" s="70"/>
      <c r="P1622" s="190">
        <f t="shared" si="94"/>
        <v>109.85833333333333</v>
      </c>
      <c r="Q1622" s="11"/>
      <c r="R1622" s="11"/>
      <c r="S1622" s="11"/>
      <c r="T1622" s="376">
        <f t="shared" si="95"/>
        <v>607.66666666666663</v>
      </c>
      <c r="U1622" s="11"/>
      <c r="V1622" s="11"/>
      <c r="W1622" s="11"/>
      <c r="Y1622" s="185">
        <v>659.15</v>
      </c>
      <c r="Z1622" s="185">
        <f t="shared" si="96"/>
        <v>1004.42</v>
      </c>
      <c r="AA1622" s="377"/>
      <c r="AB1622" s="185">
        <f t="shared" si="97"/>
        <v>597.52</v>
      </c>
      <c r="AC1622" s="185">
        <v>737.62</v>
      </c>
      <c r="AD1622" s="185"/>
      <c r="AE1622" s="4"/>
      <c r="AF1622" s="4"/>
    </row>
    <row r="1623" spans="1:32">
      <c r="A1623" s="56"/>
      <c r="B1623" s="11"/>
      <c r="C1623" s="11" t="s">
        <v>1445</v>
      </c>
      <c r="D1623" s="11"/>
      <c r="E1623" s="11" t="s">
        <v>297</v>
      </c>
      <c r="F1623" s="11">
        <v>656</v>
      </c>
      <c r="G1623" s="11"/>
      <c r="H1623" s="11"/>
      <c r="I1623" s="11"/>
      <c r="J1623" s="375">
        <v>117.32</v>
      </c>
      <c r="K1623" s="11"/>
      <c r="M1623" s="11">
        <v>1</v>
      </c>
      <c r="N1623" s="70"/>
      <c r="P1623" s="190">
        <f t="shared" si="94"/>
        <v>117.32</v>
      </c>
      <c r="Q1623" s="11"/>
      <c r="R1623" s="11"/>
      <c r="S1623" s="11"/>
      <c r="T1623" s="376">
        <f t="shared" si="95"/>
        <v>656</v>
      </c>
      <c r="U1623" s="11"/>
      <c r="V1623" s="11"/>
      <c r="W1623" s="11"/>
      <c r="Y1623" s="185">
        <v>117.32</v>
      </c>
      <c r="Z1623" s="185">
        <f t="shared" si="96"/>
        <v>178.77</v>
      </c>
      <c r="AA1623" s="377"/>
      <c r="AB1623" s="185">
        <f t="shared" si="97"/>
        <v>106.35</v>
      </c>
      <c r="AC1623" s="185">
        <v>131.29</v>
      </c>
      <c r="AD1623" s="185"/>
      <c r="AE1623" s="4"/>
      <c r="AF1623" s="4"/>
    </row>
    <row r="1624" spans="1:32">
      <c r="A1624" s="56"/>
      <c r="B1624" s="11"/>
      <c r="C1624" s="11" t="s">
        <v>356</v>
      </c>
      <c r="D1624" s="11"/>
      <c r="E1624" s="11" t="s">
        <v>390</v>
      </c>
      <c r="F1624" s="11">
        <v>556</v>
      </c>
      <c r="G1624" s="11"/>
      <c r="H1624" s="11"/>
      <c r="I1624" s="11"/>
      <c r="J1624" s="375">
        <v>99.76</v>
      </c>
      <c r="K1624" s="11"/>
      <c r="M1624" s="11">
        <v>1</v>
      </c>
      <c r="N1624" s="70"/>
      <c r="P1624" s="190">
        <f t="shared" si="94"/>
        <v>99.76</v>
      </c>
      <c r="Q1624" s="11"/>
      <c r="R1624" s="11"/>
      <c r="S1624" s="11"/>
      <c r="T1624" s="376">
        <f t="shared" si="95"/>
        <v>556</v>
      </c>
      <c r="U1624" s="11"/>
      <c r="V1624" s="11"/>
      <c r="W1624" s="11"/>
      <c r="Y1624" s="185">
        <v>99.76</v>
      </c>
      <c r="Z1624" s="185">
        <f t="shared" si="96"/>
        <v>152.02000000000001</v>
      </c>
      <c r="AA1624" s="377"/>
      <c r="AB1624" s="185">
        <f t="shared" si="97"/>
        <v>90.43</v>
      </c>
      <c r="AC1624" s="185">
        <v>111.64</v>
      </c>
      <c r="AD1624" s="185"/>
      <c r="AE1624" s="4"/>
      <c r="AF1624" s="4"/>
    </row>
    <row r="1625" spans="1:32">
      <c r="A1625" s="56"/>
      <c r="B1625" s="11"/>
      <c r="C1625" s="11" t="s">
        <v>356</v>
      </c>
      <c r="D1625" s="11"/>
      <c r="E1625" s="11" t="s">
        <v>125</v>
      </c>
      <c r="F1625" s="11">
        <v>536330</v>
      </c>
      <c r="G1625" s="11"/>
      <c r="H1625" s="11"/>
      <c r="I1625" s="11"/>
      <c r="J1625" s="375">
        <v>89918.950000000099</v>
      </c>
      <c r="K1625" s="11"/>
      <c r="M1625" s="11">
        <v>689</v>
      </c>
      <c r="N1625" s="70"/>
      <c r="P1625" s="190">
        <f t="shared" si="94"/>
        <v>130.50645863570406</v>
      </c>
      <c r="Q1625" s="11"/>
      <c r="R1625" s="11"/>
      <c r="S1625" s="11"/>
      <c r="T1625" s="376">
        <f t="shared" si="95"/>
        <v>778.41799709724239</v>
      </c>
      <c r="U1625" s="11"/>
      <c r="V1625" s="11"/>
      <c r="W1625" s="11"/>
      <c r="Y1625" s="185">
        <v>89918.950000000099</v>
      </c>
      <c r="Z1625" s="185">
        <f t="shared" si="96"/>
        <v>137019.15</v>
      </c>
      <c r="AA1625" s="377"/>
      <c r="AB1625" s="185">
        <f t="shared" si="97"/>
        <v>81511.570000000007</v>
      </c>
      <c r="AC1625" s="185">
        <v>100623.7</v>
      </c>
      <c r="AD1625" s="185"/>
      <c r="AE1625" s="4"/>
      <c r="AF1625" s="4"/>
    </row>
    <row r="1626" spans="1:32">
      <c r="A1626" s="56"/>
      <c r="B1626" s="11"/>
      <c r="C1626" s="11" t="s">
        <v>1446</v>
      </c>
      <c r="D1626" s="11"/>
      <c r="E1626" s="11" t="s">
        <v>143</v>
      </c>
      <c r="F1626" s="11">
        <v>3329</v>
      </c>
      <c r="G1626" s="11"/>
      <c r="H1626" s="11"/>
      <c r="I1626" s="11"/>
      <c r="J1626" s="375">
        <v>605.12</v>
      </c>
      <c r="K1626" s="11"/>
      <c r="M1626" s="11">
        <v>2</v>
      </c>
      <c r="N1626" s="70"/>
      <c r="P1626" s="190">
        <f t="shared" ref="P1626:P1689" si="98">J1626/M1626</f>
        <v>302.56</v>
      </c>
      <c r="Q1626" s="11"/>
      <c r="R1626" s="11"/>
      <c r="S1626" s="11"/>
      <c r="T1626" s="376">
        <f t="shared" ref="T1626:T1689" si="99">F1626/M1626</f>
        <v>1664.5</v>
      </c>
      <c r="U1626" s="11"/>
      <c r="V1626" s="11"/>
      <c r="W1626" s="11"/>
      <c r="Y1626" s="185">
        <v>605.12</v>
      </c>
      <c r="Z1626" s="185">
        <f t="shared" si="96"/>
        <v>922.09</v>
      </c>
      <c r="AA1626" s="377"/>
      <c r="AB1626" s="185">
        <f t="shared" si="97"/>
        <v>548.54</v>
      </c>
      <c r="AC1626" s="185">
        <v>677.16</v>
      </c>
      <c r="AD1626" s="185"/>
      <c r="AE1626" s="4"/>
      <c r="AF1626" s="4"/>
    </row>
    <row r="1627" spans="1:32">
      <c r="A1627" s="56"/>
      <c r="B1627" s="11"/>
      <c r="C1627" s="11" t="s">
        <v>357</v>
      </c>
      <c r="D1627" s="11"/>
      <c r="E1627" s="11" t="s">
        <v>153</v>
      </c>
      <c r="F1627" s="11">
        <v>2439</v>
      </c>
      <c r="G1627" s="11"/>
      <c r="H1627" s="11"/>
      <c r="I1627" s="11"/>
      <c r="J1627" s="375">
        <v>433.35999999999996</v>
      </c>
      <c r="K1627" s="11"/>
      <c r="M1627" s="11">
        <v>2</v>
      </c>
      <c r="N1627" s="70"/>
      <c r="P1627" s="190">
        <f t="shared" si="98"/>
        <v>216.67999999999998</v>
      </c>
      <c r="Q1627" s="11"/>
      <c r="R1627" s="11"/>
      <c r="S1627" s="11"/>
      <c r="T1627" s="376">
        <f t="shared" si="99"/>
        <v>1219.5</v>
      </c>
      <c r="U1627" s="11"/>
      <c r="V1627" s="11"/>
      <c r="W1627" s="11"/>
      <c r="Y1627" s="185">
        <v>433.35999999999996</v>
      </c>
      <c r="Z1627" s="185">
        <f t="shared" ref="Z1627:Z1690" si="100">ROUND($Z$1800*Y1627/$Y$1800,2)</f>
        <v>660.36</v>
      </c>
      <c r="AA1627" s="377"/>
      <c r="AB1627" s="185">
        <f t="shared" ref="AB1627:AB1690" si="101">ROUND($AB$1800*Y1627/$Y$1800,2)</f>
        <v>392.84</v>
      </c>
      <c r="AC1627" s="185">
        <v>484.95</v>
      </c>
      <c r="AD1627" s="185"/>
      <c r="AE1627" s="4"/>
      <c r="AF1627" s="4"/>
    </row>
    <row r="1628" spans="1:32">
      <c r="A1628" s="56"/>
      <c r="B1628" s="11"/>
      <c r="C1628" s="11" t="s">
        <v>357</v>
      </c>
      <c r="D1628" s="11"/>
      <c r="E1628" s="11" t="s">
        <v>358</v>
      </c>
      <c r="F1628" s="11">
        <v>120815</v>
      </c>
      <c r="G1628" s="11"/>
      <c r="H1628" s="11"/>
      <c r="I1628" s="11"/>
      <c r="J1628" s="375">
        <v>20849.05</v>
      </c>
      <c r="K1628" s="11"/>
      <c r="M1628" s="11">
        <v>237</v>
      </c>
      <c r="N1628" s="70"/>
      <c r="P1628" s="190">
        <f t="shared" si="98"/>
        <v>87.970675105485228</v>
      </c>
      <c r="Q1628" s="11"/>
      <c r="R1628" s="11"/>
      <c r="S1628" s="11"/>
      <c r="T1628" s="376">
        <f t="shared" si="99"/>
        <v>509.76793248945148</v>
      </c>
      <c r="U1628" s="11"/>
      <c r="V1628" s="11"/>
      <c r="W1628" s="11"/>
      <c r="Y1628" s="185">
        <v>20849.05</v>
      </c>
      <c r="Z1628" s="185">
        <f t="shared" si="100"/>
        <v>31769.93</v>
      </c>
      <c r="AA1628" s="377"/>
      <c r="AB1628" s="185">
        <f t="shared" si="101"/>
        <v>18899.669999999998</v>
      </c>
      <c r="AC1628" s="185">
        <v>23331.11</v>
      </c>
      <c r="AD1628" s="185"/>
      <c r="AE1628" s="4"/>
      <c r="AF1628" s="4"/>
    </row>
    <row r="1629" spans="1:32">
      <c r="A1629" s="56"/>
      <c r="B1629" s="11"/>
      <c r="C1629" s="11" t="s">
        <v>359</v>
      </c>
      <c r="D1629" s="11"/>
      <c r="E1629" s="11" t="s">
        <v>173</v>
      </c>
      <c r="F1629" s="11">
        <v>2568717</v>
      </c>
      <c r="G1629" s="11"/>
      <c r="H1629" s="11"/>
      <c r="I1629" s="11"/>
      <c r="J1629" s="375">
        <v>424193.41999999993</v>
      </c>
      <c r="K1629" s="11"/>
      <c r="M1629" s="11">
        <v>4414</v>
      </c>
      <c r="N1629" s="70"/>
      <c r="P1629" s="190">
        <f t="shared" si="98"/>
        <v>96.101816946080632</v>
      </c>
      <c r="Q1629" s="11"/>
      <c r="R1629" s="11"/>
      <c r="S1629" s="11"/>
      <c r="T1629" s="376">
        <f t="shared" si="99"/>
        <v>581.94766651563214</v>
      </c>
      <c r="U1629" s="11"/>
      <c r="V1629" s="11"/>
      <c r="W1629" s="11"/>
      <c r="Y1629" s="185">
        <v>424193.41999999993</v>
      </c>
      <c r="Z1629" s="185">
        <f t="shared" si="100"/>
        <v>646389.01</v>
      </c>
      <c r="AA1629" s="377"/>
      <c r="AB1629" s="185">
        <f t="shared" si="101"/>
        <v>384531.51</v>
      </c>
      <c r="AC1629" s="185">
        <v>474693.16</v>
      </c>
      <c r="AD1629" s="185"/>
      <c r="AE1629" s="4"/>
      <c r="AF1629" s="4"/>
    </row>
    <row r="1630" spans="1:32">
      <c r="A1630" s="56"/>
      <c r="B1630" s="11"/>
      <c r="C1630" s="11" t="s">
        <v>359</v>
      </c>
      <c r="D1630" s="11"/>
      <c r="E1630" s="11" t="s">
        <v>1447</v>
      </c>
      <c r="F1630" s="11">
        <v>475</v>
      </c>
      <c r="G1630" s="11"/>
      <c r="H1630" s="11"/>
      <c r="I1630" s="11"/>
      <c r="J1630" s="375">
        <v>91.69</v>
      </c>
      <c r="K1630" s="11"/>
      <c r="M1630" s="11">
        <v>1</v>
      </c>
      <c r="N1630" s="70"/>
      <c r="P1630" s="190">
        <f t="shared" si="98"/>
        <v>91.69</v>
      </c>
      <c r="Q1630" s="11"/>
      <c r="R1630" s="11"/>
      <c r="S1630" s="11"/>
      <c r="T1630" s="376">
        <f t="shared" si="99"/>
        <v>475</v>
      </c>
      <c r="U1630" s="11"/>
      <c r="V1630" s="11"/>
      <c r="W1630" s="11"/>
      <c r="Y1630" s="185">
        <v>91.69</v>
      </c>
      <c r="Z1630" s="185">
        <f t="shared" si="100"/>
        <v>139.72</v>
      </c>
      <c r="AA1630" s="377"/>
      <c r="AB1630" s="185">
        <f t="shared" si="101"/>
        <v>83.12</v>
      </c>
      <c r="AC1630" s="185">
        <v>102.61</v>
      </c>
      <c r="AD1630" s="185"/>
      <c r="AE1630" s="4"/>
      <c r="AF1630" s="4"/>
    </row>
    <row r="1631" spans="1:32">
      <c r="A1631" s="56"/>
      <c r="B1631" s="11"/>
      <c r="C1631" s="11" t="s">
        <v>487</v>
      </c>
      <c r="D1631" s="11"/>
      <c r="E1631" s="11" t="s">
        <v>173</v>
      </c>
      <c r="F1631" s="11">
        <v>14898</v>
      </c>
      <c r="G1631" s="11"/>
      <c r="H1631" s="11"/>
      <c r="I1631" s="11"/>
      <c r="J1631" s="375">
        <v>2251.25</v>
      </c>
      <c r="K1631" s="11"/>
      <c r="M1631" s="11">
        <v>11</v>
      </c>
      <c r="N1631" s="70"/>
      <c r="P1631" s="190">
        <f t="shared" si="98"/>
        <v>204.65909090909091</v>
      </c>
      <c r="Q1631" s="11"/>
      <c r="R1631" s="11"/>
      <c r="S1631" s="11"/>
      <c r="T1631" s="376">
        <f t="shared" si="99"/>
        <v>1354.3636363636363</v>
      </c>
      <c r="U1631" s="11"/>
      <c r="V1631" s="11"/>
      <c r="W1631" s="11"/>
      <c r="Y1631" s="185">
        <v>2251.25</v>
      </c>
      <c r="Z1631" s="185">
        <f t="shared" si="100"/>
        <v>3430.47</v>
      </c>
      <c r="AA1631" s="377"/>
      <c r="AB1631" s="185">
        <f t="shared" si="101"/>
        <v>2040.76</v>
      </c>
      <c r="AC1631" s="185">
        <v>2519.2600000000002</v>
      </c>
      <c r="AD1631" s="185"/>
      <c r="AE1631" s="4"/>
      <c r="AF1631" s="4"/>
    </row>
    <row r="1632" spans="1:32">
      <c r="A1632" s="56"/>
      <c r="B1632" s="11"/>
      <c r="C1632" s="11" t="s">
        <v>360</v>
      </c>
      <c r="D1632" s="11"/>
      <c r="E1632" s="11" t="s">
        <v>91</v>
      </c>
      <c r="F1632" s="11">
        <v>168905</v>
      </c>
      <c r="G1632" s="11"/>
      <c r="H1632" s="11"/>
      <c r="I1632" s="11"/>
      <c r="J1632" s="375">
        <v>28760.87</v>
      </c>
      <c r="K1632" s="11"/>
      <c r="M1632" s="11">
        <v>362</v>
      </c>
      <c r="N1632" s="70"/>
      <c r="P1632" s="190">
        <f t="shared" si="98"/>
        <v>79.449917127071814</v>
      </c>
      <c r="Q1632" s="11"/>
      <c r="R1632" s="11"/>
      <c r="S1632" s="11"/>
      <c r="T1632" s="376">
        <f t="shared" si="99"/>
        <v>466.58839779005524</v>
      </c>
      <c r="U1632" s="11"/>
      <c r="V1632" s="11"/>
      <c r="W1632" s="11"/>
      <c r="Y1632" s="185">
        <v>28760.87</v>
      </c>
      <c r="Z1632" s="185">
        <f t="shared" si="100"/>
        <v>43826.02</v>
      </c>
      <c r="AA1632" s="377"/>
      <c r="AB1632" s="185">
        <f t="shared" si="101"/>
        <v>26071.74</v>
      </c>
      <c r="AC1632" s="185">
        <v>32184.82</v>
      </c>
      <c r="AD1632" s="185"/>
      <c r="AE1632" s="4"/>
      <c r="AF1632" s="4"/>
    </row>
    <row r="1633" spans="1:32">
      <c r="A1633" s="56"/>
      <c r="B1633" s="11"/>
      <c r="C1633" s="11" t="s">
        <v>538</v>
      </c>
      <c r="D1633" s="11"/>
      <c r="E1633" s="11" t="s">
        <v>155</v>
      </c>
      <c r="F1633" s="11">
        <v>28221</v>
      </c>
      <c r="G1633" s="11"/>
      <c r="H1633" s="11"/>
      <c r="I1633" s="11"/>
      <c r="J1633" s="375">
        <v>4785.7499999999991</v>
      </c>
      <c r="K1633" s="11"/>
      <c r="M1633" s="11">
        <v>45</v>
      </c>
      <c r="N1633" s="70"/>
      <c r="P1633" s="190">
        <f t="shared" si="98"/>
        <v>106.34999999999998</v>
      </c>
      <c r="Q1633" s="11"/>
      <c r="R1633" s="11"/>
      <c r="S1633" s="11"/>
      <c r="T1633" s="376">
        <f t="shared" si="99"/>
        <v>627.13333333333333</v>
      </c>
      <c r="U1633" s="11"/>
      <c r="V1633" s="11"/>
      <c r="W1633" s="11"/>
      <c r="Y1633" s="185">
        <v>4785.7499999999991</v>
      </c>
      <c r="Z1633" s="185">
        <f t="shared" si="100"/>
        <v>7292.56</v>
      </c>
      <c r="AA1633" s="377"/>
      <c r="AB1633" s="185">
        <f t="shared" si="101"/>
        <v>4338.28</v>
      </c>
      <c r="AC1633" s="185">
        <v>5355.49</v>
      </c>
      <c r="AD1633" s="185"/>
      <c r="AE1633" s="4"/>
      <c r="AF1633" s="4"/>
    </row>
    <row r="1634" spans="1:32">
      <c r="A1634" s="56"/>
      <c r="B1634" s="11"/>
      <c r="C1634" s="11" t="s">
        <v>361</v>
      </c>
      <c r="D1634" s="11"/>
      <c r="E1634" s="11" t="s">
        <v>362</v>
      </c>
      <c r="F1634" s="11">
        <v>2098973</v>
      </c>
      <c r="G1634" s="11"/>
      <c r="H1634" s="11"/>
      <c r="I1634" s="11"/>
      <c r="J1634" s="375">
        <v>351594.16999999987</v>
      </c>
      <c r="K1634" s="11"/>
      <c r="M1634" s="11">
        <v>3850</v>
      </c>
      <c r="N1634" s="70"/>
      <c r="P1634" s="190">
        <f t="shared" si="98"/>
        <v>91.323161038961004</v>
      </c>
      <c r="Q1634" s="11"/>
      <c r="R1634" s="11"/>
      <c r="S1634" s="11"/>
      <c r="T1634" s="376">
        <f t="shared" si="99"/>
        <v>545.1877922077922</v>
      </c>
      <c r="U1634" s="11"/>
      <c r="V1634" s="11"/>
      <c r="W1634" s="11"/>
      <c r="Y1634" s="185">
        <v>351594.16999999987</v>
      </c>
      <c r="Z1634" s="185">
        <f t="shared" si="100"/>
        <v>535761.75</v>
      </c>
      <c r="AA1634" s="377"/>
      <c r="AB1634" s="185">
        <f t="shared" si="101"/>
        <v>318720.26</v>
      </c>
      <c r="AC1634" s="185">
        <v>393451.05</v>
      </c>
      <c r="AD1634" s="185"/>
      <c r="AE1634" s="4"/>
      <c r="AF1634" s="4"/>
    </row>
    <row r="1635" spans="1:32">
      <c r="A1635" s="56"/>
      <c r="B1635" s="11"/>
      <c r="C1635" s="11" t="s">
        <v>363</v>
      </c>
      <c r="D1635" s="11"/>
      <c r="E1635" s="11" t="s">
        <v>136</v>
      </c>
      <c r="F1635" s="11">
        <v>7765</v>
      </c>
      <c r="G1635" s="11"/>
      <c r="H1635" s="11"/>
      <c r="I1635" s="11"/>
      <c r="J1635" s="375">
        <v>1388.7099999999998</v>
      </c>
      <c r="K1635" s="11"/>
      <c r="M1635" s="11">
        <v>9</v>
      </c>
      <c r="N1635" s="70"/>
      <c r="P1635" s="190">
        <f t="shared" si="98"/>
        <v>154.30111111111108</v>
      </c>
      <c r="Q1635" s="11"/>
      <c r="R1635" s="11"/>
      <c r="S1635" s="11"/>
      <c r="T1635" s="376">
        <f t="shared" si="99"/>
        <v>862.77777777777783</v>
      </c>
      <c r="U1635" s="11"/>
      <c r="V1635" s="11"/>
      <c r="W1635" s="11"/>
      <c r="Y1635" s="185">
        <v>1388.7099999999998</v>
      </c>
      <c r="Z1635" s="185">
        <f t="shared" si="100"/>
        <v>2116.13</v>
      </c>
      <c r="AA1635" s="377"/>
      <c r="AB1635" s="185">
        <f t="shared" si="101"/>
        <v>1258.8699999999999</v>
      </c>
      <c r="AC1635" s="185">
        <v>1554.03</v>
      </c>
      <c r="AD1635" s="185"/>
      <c r="AE1635" s="4"/>
      <c r="AF1635" s="4"/>
    </row>
    <row r="1636" spans="1:32">
      <c r="A1636" s="56"/>
      <c r="B1636" s="11"/>
      <c r="C1636" s="11" t="s">
        <v>363</v>
      </c>
      <c r="D1636" s="11"/>
      <c r="E1636" s="11" t="s">
        <v>163</v>
      </c>
      <c r="F1636" s="11">
        <v>63162</v>
      </c>
      <c r="G1636" s="11"/>
      <c r="H1636" s="11"/>
      <c r="I1636" s="11"/>
      <c r="J1636" s="375">
        <v>10739.179999999997</v>
      </c>
      <c r="K1636" s="11"/>
      <c r="M1636" s="11">
        <v>96</v>
      </c>
      <c r="N1636" s="70"/>
      <c r="P1636" s="190">
        <f t="shared" si="98"/>
        <v>111.8664583333333</v>
      </c>
      <c r="Q1636" s="11"/>
      <c r="R1636" s="11"/>
      <c r="S1636" s="11"/>
      <c r="T1636" s="376">
        <f t="shared" si="99"/>
        <v>657.9375</v>
      </c>
      <c r="U1636" s="11"/>
      <c r="V1636" s="11"/>
      <c r="W1636" s="11"/>
      <c r="Y1636" s="185">
        <v>10739.179999999997</v>
      </c>
      <c r="Z1636" s="185">
        <f t="shared" si="100"/>
        <v>16364.44</v>
      </c>
      <c r="AA1636" s="377"/>
      <c r="AB1636" s="185">
        <f t="shared" si="101"/>
        <v>9735.07</v>
      </c>
      <c r="AC1636" s="185">
        <v>12017.67</v>
      </c>
      <c r="AD1636" s="185"/>
      <c r="AE1636" s="4"/>
      <c r="AF1636" s="4"/>
    </row>
    <row r="1637" spans="1:32">
      <c r="A1637" s="56"/>
      <c r="B1637" s="11"/>
      <c r="C1637" s="11" t="s">
        <v>363</v>
      </c>
      <c r="D1637" s="11"/>
      <c r="E1637" s="11" t="s">
        <v>223</v>
      </c>
      <c r="F1637" s="11">
        <v>1560</v>
      </c>
      <c r="G1637" s="11"/>
      <c r="H1637" s="11"/>
      <c r="I1637" s="11"/>
      <c r="J1637" s="375">
        <v>208.12</v>
      </c>
      <c r="K1637" s="11"/>
      <c r="M1637" s="11">
        <v>3</v>
      </c>
      <c r="N1637" s="70"/>
      <c r="P1637" s="190">
        <f t="shared" si="98"/>
        <v>69.373333333333335</v>
      </c>
      <c r="Q1637" s="11"/>
      <c r="R1637" s="11"/>
      <c r="S1637" s="11"/>
      <c r="T1637" s="376">
        <f t="shared" si="99"/>
        <v>520</v>
      </c>
      <c r="U1637" s="11"/>
      <c r="V1637" s="11"/>
      <c r="W1637" s="11"/>
      <c r="Y1637" s="185">
        <v>208.12</v>
      </c>
      <c r="Z1637" s="185">
        <f t="shared" si="100"/>
        <v>317.13</v>
      </c>
      <c r="AA1637" s="377"/>
      <c r="AB1637" s="185">
        <f t="shared" si="101"/>
        <v>188.66</v>
      </c>
      <c r="AC1637" s="185">
        <v>232.9</v>
      </c>
      <c r="AD1637" s="185"/>
      <c r="AE1637" s="4"/>
      <c r="AF1637" s="4"/>
    </row>
    <row r="1638" spans="1:32">
      <c r="A1638" s="56"/>
      <c r="B1638" s="11"/>
      <c r="C1638" s="11" t="s">
        <v>363</v>
      </c>
      <c r="D1638" s="11"/>
      <c r="E1638" s="11" t="s">
        <v>229</v>
      </c>
      <c r="F1638" s="11">
        <v>1087</v>
      </c>
      <c r="G1638" s="11"/>
      <c r="H1638" s="11"/>
      <c r="I1638" s="11"/>
      <c r="J1638" s="375">
        <v>193.14</v>
      </c>
      <c r="K1638" s="11"/>
      <c r="M1638" s="11">
        <v>1</v>
      </c>
      <c r="N1638" s="70"/>
      <c r="P1638" s="190">
        <f t="shared" si="98"/>
        <v>193.14</v>
      </c>
      <c r="Q1638" s="11"/>
      <c r="R1638" s="11"/>
      <c r="S1638" s="11"/>
      <c r="T1638" s="376">
        <f t="shared" si="99"/>
        <v>1087</v>
      </c>
      <c r="U1638" s="11"/>
      <c r="V1638" s="11"/>
      <c r="W1638" s="11"/>
      <c r="Y1638" s="185">
        <v>193.14</v>
      </c>
      <c r="Z1638" s="185">
        <f t="shared" si="100"/>
        <v>294.31</v>
      </c>
      <c r="AA1638" s="377"/>
      <c r="AB1638" s="185">
        <f t="shared" si="101"/>
        <v>175.08</v>
      </c>
      <c r="AC1638" s="185">
        <v>216.13</v>
      </c>
      <c r="AD1638" s="185"/>
      <c r="AE1638" s="4"/>
      <c r="AF1638" s="4"/>
    </row>
    <row r="1639" spans="1:32">
      <c r="A1639" s="56"/>
      <c r="B1639" s="11"/>
      <c r="C1639" s="11" t="s">
        <v>539</v>
      </c>
      <c r="D1639" s="11"/>
      <c r="E1639" s="11" t="s">
        <v>231</v>
      </c>
      <c r="F1639" s="11">
        <v>21288</v>
      </c>
      <c r="G1639" s="11"/>
      <c r="H1639" s="11"/>
      <c r="I1639" s="11"/>
      <c r="J1639" s="375">
        <v>3791.5800000000004</v>
      </c>
      <c r="K1639" s="11"/>
      <c r="M1639" s="11">
        <v>36</v>
      </c>
      <c r="N1639" s="70"/>
      <c r="P1639" s="190">
        <f t="shared" si="98"/>
        <v>105.32166666666667</v>
      </c>
      <c r="Q1639" s="11"/>
      <c r="R1639" s="11"/>
      <c r="S1639" s="11"/>
      <c r="T1639" s="376">
        <f t="shared" si="99"/>
        <v>591.33333333333337</v>
      </c>
      <c r="U1639" s="11"/>
      <c r="V1639" s="11"/>
      <c r="W1639" s="11"/>
      <c r="Y1639" s="185">
        <v>3791.5800000000004</v>
      </c>
      <c r="Z1639" s="185">
        <f t="shared" si="100"/>
        <v>5777.64</v>
      </c>
      <c r="AA1639" s="377"/>
      <c r="AB1639" s="185">
        <f t="shared" si="101"/>
        <v>3437.07</v>
      </c>
      <c r="AC1639" s="185">
        <v>4242.96</v>
      </c>
      <c r="AD1639" s="185"/>
      <c r="AE1639" s="4"/>
      <c r="AF1639" s="4"/>
    </row>
    <row r="1640" spans="1:32">
      <c r="A1640" s="56"/>
      <c r="B1640" s="11"/>
      <c r="C1640" s="11" t="s">
        <v>364</v>
      </c>
      <c r="D1640" s="11"/>
      <c r="E1640" s="11" t="s">
        <v>102</v>
      </c>
      <c r="F1640" s="11">
        <v>2965874</v>
      </c>
      <c r="G1640" s="11"/>
      <c r="H1640" s="11"/>
      <c r="I1640" s="11"/>
      <c r="J1640" s="375">
        <v>503699.87000000023</v>
      </c>
      <c r="K1640" s="11"/>
      <c r="M1640" s="11">
        <v>6700</v>
      </c>
      <c r="N1640" s="70"/>
      <c r="P1640" s="190">
        <f t="shared" si="98"/>
        <v>75.179085074626897</v>
      </c>
      <c r="Q1640" s="11"/>
      <c r="R1640" s="11"/>
      <c r="S1640" s="11"/>
      <c r="T1640" s="376">
        <f t="shared" si="99"/>
        <v>442.66776119402988</v>
      </c>
      <c r="U1640" s="11"/>
      <c r="V1640" s="11"/>
      <c r="W1640" s="11"/>
      <c r="Y1640" s="185">
        <v>503699.87000000023</v>
      </c>
      <c r="Z1640" s="185">
        <f t="shared" si="100"/>
        <v>767541.52</v>
      </c>
      <c r="AA1640" s="377"/>
      <c r="AB1640" s="185">
        <f t="shared" si="101"/>
        <v>456604.14</v>
      </c>
      <c r="AC1640" s="185">
        <v>563664.76</v>
      </c>
      <c r="AD1640" s="185"/>
      <c r="AE1640" s="4"/>
      <c r="AF1640" s="4"/>
    </row>
    <row r="1641" spans="1:32">
      <c r="A1641" s="56"/>
      <c r="B1641" s="11"/>
      <c r="C1641" s="11" t="s">
        <v>488</v>
      </c>
      <c r="D1641" s="11"/>
      <c r="E1641" s="11" t="s">
        <v>163</v>
      </c>
      <c r="F1641" s="11">
        <v>55225</v>
      </c>
      <c r="G1641" s="11"/>
      <c r="H1641" s="11"/>
      <c r="I1641" s="11"/>
      <c r="J1641" s="375">
        <v>9558.7599999999984</v>
      </c>
      <c r="K1641" s="11"/>
      <c r="M1641" s="11">
        <v>71</v>
      </c>
      <c r="N1641" s="70"/>
      <c r="P1641" s="190">
        <f t="shared" si="98"/>
        <v>134.63042253521124</v>
      </c>
      <c r="Q1641" s="11"/>
      <c r="R1641" s="11"/>
      <c r="S1641" s="11"/>
      <c r="T1641" s="376">
        <f t="shared" si="99"/>
        <v>777.81690140845069</v>
      </c>
      <c r="U1641" s="11"/>
      <c r="V1641" s="11"/>
      <c r="W1641" s="11"/>
      <c r="Y1641" s="185">
        <v>9558.7599999999984</v>
      </c>
      <c r="Z1641" s="185">
        <f t="shared" si="100"/>
        <v>14565.71</v>
      </c>
      <c r="AA1641" s="377"/>
      <c r="AB1641" s="185">
        <f t="shared" si="101"/>
        <v>8665.02</v>
      </c>
      <c r="AC1641" s="185">
        <v>10696.72</v>
      </c>
      <c r="AD1641" s="185"/>
      <c r="AE1641" s="4"/>
      <c r="AF1641" s="4"/>
    </row>
    <row r="1642" spans="1:32">
      <c r="A1642" s="56"/>
      <c r="B1642" s="11"/>
      <c r="C1642" s="11" t="s">
        <v>365</v>
      </c>
      <c r="D1642" s="11"/>
      <c r="E1642" s="11" t="s">
        <v>91</v>
      </c>
      <c r="F1642" s="11">
        <v>204</v>
      </c>
      <c r="G1642" s="11"/>
      <c r="H1642" s="11"/>
      <c r="I1642" s="11"/>
      <c r="J1642" s="375">
        <v>45.82</v>
      </c>
      <c r="K1642" s="11"/>
      <c r="M1642" s="11">
        <v>2</v>
      </c>
      <c r="N1642" s="70"/>
      <c r="P1642" s="190">
        <f t="shared" si="98"/>
        <v>22.91</v>
      </c>
      <c r="Q1642" s="11"/>
      <c r="R1642" s="11"/>
      <c r="S1642" s="11"/>
      <c r="T1642" s="376">
        <f t="shared" si="99"/>
        <v>102</v>
      </c>
      <c r="U1642" s="11"/>
      <c r="V1642" s="11"/>
      <c r="W1642" s="11"/>
      <c r="Y1642" s="185">
        <v>45.82</v>
      </c>
      <c r="Z1642" s="185">
        <f t="shared" si="100"/>
        <v>69.819999999999993</v>
      </c>
      <c r="AA1642" s="377"/>
      <c r="AB1642" s="185">
        <f t="shared" si="101"/>
        <v>41.54</v>
      </c>
      <c r="AC1642" s="185">
        <v>51.27</v>
      </c>
      <c r="AD1642" s="185"/>
      <c r="AE1642" s="4"/>
      <c r="AF1642" s="4"/>
    </row>
    <row r="1643" spans="1:32">
      <c r="A1643" s="56"/>
      <c r="B1643" s="11"/>
      <c r="C1643" s="11" t="s">
        <v>365</v>
      </c>
      <c r="D1643" s="11"/>
      <c r="E1643" s="11" t="s">
        <v>92</v>
      </c>
      <c r="F1643" s="11">
        <v>646</v>
      </c>
      <c r="G1643" s="11"/>
      <c r="H1643" s="11"/>
      <c r="I1643" s="11"/>
      <c r="J1643" s="375">
        <v>122.66999999999999</v>
      </c>
      <c r="K1643" s="11"/>
      <c r="M1643" s="11">
        <v>2</v>
      </c>
      <c r="N1643" s="70"/>
      <c r="P1643" s="190">
        <f t="shared" si="98"/>
        <v>61.334999999999994</v>
      </c>
      <c r="Q1643" s="11"/>
      <c r="R1643" s="11"/>
      <c r="S1643" s="11"/>
      <c r="T1643" s="376">
        <f t="shared" si="99"/>
        <v>323</v>
      </c>
      <c r="U1643" s="11"/>
      <c r="V1643" s="11"/>
      <c r="W1643" s="11"/>
      <c r="Y1643" s="185">
        <v>122.66999999999999</v>
      </c>
      <c r="Z1643" s="185">
        <f t="shared" si="100"/>
        <v>186.93</v>
      </c>
      <c r="AA1643" s="377"/>
      <c r="AB1643" s="185">
        <f t="shared" si="101"/>
        <v>111.2</v>
      </c>
      <c r="AC1643" s="185">
        <v>137.27000000000001</v>
      </c>
      <c r="AD1643" s="185"/>
      <c r="AE1643" s="4"/>
      <c r="AF1643" s="4"/>
    </row>
    <row r="1644" spans="1:32">
      <c r="A1644" s="56"/>
      <c r="B1644" s="11"/>
      <c r="C1644" s="11" t="s">
        <v>365</v>
      </c>
      <c r="D1644" s="11"/>
      <c r="E1644" s="11" t="s">
        <v>195</v>
      </c>
      <c r="F1644" s="11">
        <v>561</v>
      </c>
      <c r="G1644" s="11"/>
      <c r="H1644" s="11"/>
      <c r="I1644" s="11"/>
      <c r="J1644" s="375">
        <v>101.02</v>
      </c>
      <c r="K1644" s="11"/>
      <c r="M1644" s="11">
        <v>1</v>
      </c>
      <c r="N1644" s="70"/>
      <c r="P1644" s="190">
        <f t="shared" si="98"/>
        <v>101.02</v>
      </c>
      <c r="Q1644" s="11"/>
      <c r="R1644" s="11"/>
      <c r="S1644" s="11"/>
      <c r="T1644" s="376">
        <f t="shared" si="99"/>
        <v>561</v>
      </c>
      <c r="U1644" s="11"/>
      <c r="V1644" s="11"/>
      <c r="W1644" s="11"/>
      <c r="Y1644" s="185">
        <v>101.02</v>
      </c>
      <c r="Z1644" s="185">
        <f t="shared" si="100"/>
        <v>153.94</v>
      </c>
      <c r="AA1644" s="377"/>
      <c r="AB1644" s="185">
        <f t="shared" si="101"/>
        <v>91.57</v>
      </c>
      <c r="AC1644" s="185">
        <v>113.05</v>
      </c>
      <c r="AD1644" s="185"/>
      <c r="AE1644" s="4"/>
      <c r="AF1644" s="4"/>
    </row>
    <row r="1645" spans="1:32">
      <c r="A1645" s="56"/>
      <c r="B1645" s="11"/>
      <c r="C1645" s="11" t="s">
        <v>365</v>
      </c>
      <c r="D1645" s="11"/>
      <c r="E1645" s="11" t="s">
        <v>366</v>
      </c>
      <c r="F1645" s="11">
        <v>748053</v>
      </c>
      <c r="G1645" s="11"/>
      <c r="H1645" s="11"/>
      <c r="I1645" s="11"/>
      <c r="J1645" s="375">
        <v>129163.45000000019</v>
      </c>
      <c r="K1645" s="11"/>
      <c r="M1645" s="11">
        <v>1417</v>
      </c>
      <c r="N1645" s="70"/>
      <c r="P1645" s="190">
        <f t="shared" si="98"/>
        <v>91.152752293578118</v>
      </c>
      <c r="Q1645" s="11"/>
      <c r="R1645" s="11"/>
      <c r="S1645" s="11"/>
      <c r="T1645" s="376">
        <f t="shared" si="99"/>
        <v>527.91319689484828</v>
      </c>
      <c r="U1645" s="11"/>
      <c r="V1645" s="11"/>
      <c r="W1645" s="11"/>
      <c r="Y1645" s="185">
        <v>129163.45000000019</v>
      </c>
      <c r="Z1645" s="185">
        <f t="shared" si="100"/>
        <v>196820.2</v>
      </c>
      <c r="AA1645" s="377"/>
      <c r="AB1645" s="185">
        <f t="shared" si="101"/>
        <v>117086.72</v>
      </c>
      <c r="AC1645" s="185">
        <v>144540.21</v>
      </c>
      <c r="AD1645" s="185"/>
      <c r="AE1645" s="4"/>
      <c r="AF1645" s="4"/>
    </row>
    <row r="1646" spans="1:32">
      <c r="A1646" s="56"/>
      <c r="B1646" s="11"/>
      <c r="C1646" s="11" t="s">
        <v>365</v>
      </c>
      <c r="D1646" s="11"/>
      <c r="E1646" s="11" t="s">
        <v>373</v>
      </c>
      <c r="F1646" s="11"/>
      <c r="G1646" s="11"/>
      <c r="H1646" s="11"/>
      <c r="I1646" s="11"/>
      <c r="J1646" s="375">
        <v>5.41</v>
      </c>
      <c r="K1646" s="11"/>
      <c r="M1646" s="11">
        <v>1</v>
      </c>
      <c r="N1646" s="70"/>
      <c r="P1646" s="190">
        <f t="shared" si="98"/>
        <v>5.41</v>
      </c>
      <c r="Q1646" s="11"/>
      <c r="R1646" s="11"/>
      <c r="S1646" s="11"/>
      <c r="T1646" s="376">
        <f t="shared" si="99"/>
        <v>0</v>
      </c>
      <c r="U1646" s="11"/>
      <c r="V1646" s="11"/>
      <c r="W1646" s="11"/>
      <c r="Y1646" s="185">
        <v>5.41</v>
      </c>
      <c r="Z1646" s="185">
        <f t="shared" si="100"/>
        <v>8.24</v>
      </c>
      <c r="AA1646" s="377"/>
      <c r="AB1646" s="185">
        <f t="shared" si="101"/>
        <v>4.9000000000000004</v>
      </c>
      <c r="AC1646" s="185">
        <v>6.05</v>
      </c>
      <c r="AD1646" s="185"/>
      <c r="AE1646" s="4"/>
      <c r="AF1646" s="4"/>
    </row>
    <row r="1647" spans="1:32">
      <c r="A1647" s="56"/>
      <c r="B1647" s="11"/>
      <c r="C1647" s="11" t="s">
        <v>367</v>
      </c>
      <c r="D1647" s="11"/>
      <c r="E1647" s="11" t="s">
        <v>229</v>
      </c>
      <c r="F1647" s="11">
        <v>75443</v>
      </c>
      <c r="G1647" s="11"/>
      <c r="H1647" s="11"/>
      <c r="I1647" s="11"/>
      <c r="J1647" s="375">
        <v>12820.579999999996</v>
      </c>
      <c r="K1647" s="11"/>
      <c r="M1647" s="11">
        <v>119</v>
      </c>
      <c r="N1647" s="70"/>
      <c r="P1647" s="190">
        <f t="shared" si="98"/>
        <v>107.73596638655459</v>
      </c>
      <c r="Q1647" s="11"/>
      <c r="R1647" s="11"/>
      <c r="S1647" s="11"/>
      <c r="T1647" s="376">
        <f t="shared" si="99"/>
        <v>633.97478991596643</v>
      </c>
      <c r="U1647" s="11"/>
      <c r="V1647" s="11"/>
      <c r="W1647" s="11"/>
      <c r="Y1647" s="185">
        <v>12820.579999999996</v>
      </c>
      <c r="Z1647" s="185">
        <f t="shared" si="100"/>
        <v>19536.09</v>
      </c>
      <c r="AA1647" s="377"/>
      <c r="AB1647" s="185">
        <f t="shared" si="101"/>
        <v>11621.86</v>
      </c>
      <c r="AC1647" s="185">
        <v>14346.86</v>
      </c>
      <c r="AD1647" s="185"/>
      <c r="AE1647" s="4"/>
      <c r="AF1647" s="4"/>
    </row>
    <row r="1648" spans="1:32">
      <c r="A1648" s="56"/>
      <c r="B1648" s="11"/>
      <c r="C1648" s="11" t="s">
        <v>368</v>
      </c>
      <c r="D1648" s="11"/>
      <c r="E1648" s="11" t="s">
        <v>369</v>
      </c>
      <c r="F1648" s="11">
        <v>167292</v>
      </c>
      <c r="G1648" s="11"/>
      <c r="H1648" s="11"/>
      <c r="I1648" s="11"/>
      <c r="J1648" s="375">
        <v>28525.410000000007</v>
      </c>
      <c r="K1648" s="11"/>
      <c r="M1648" s="11">
        <v>211</v>
      </c>
      <c r="N1648" s="70"/>
      <c r="P1648" s="190">
        <f t="shared" si="98"/>
        <v>135.19151658767777</v>
      </c>
      <c r="Q1648" s="11"/>
      <c r="R1648" s="11"/>
      <c r="S1648" s="11"/>
      <c r="T1648" s="376">
        <f t="shared" si="99"/>
        <v>792.85308056872043</v>
      </c>
      <c r="U1648" s="11"/>
      <c r="V1648" s="11"/>
      <c r="W1648" s="11"/>
      <c r="Y1648" s="185">
        <v>28525.410000000007</v>
      </c>
      <c r="Z1648" s="185">
        <f t="shared" si="100"/>
        <v>43467.23</v>
      </c>
      <c r="AA1648" s="377"/>
      <c r="AB1648" s="185">
        <f t="shared" si="101"/>
        <v>25858.3</v>
      </c>
      <c r="AC1648" s="185">
        <v>31921.33</v>
      </c>
      <c r="AD1648" s="185"/>
      <c r="AE1648" s="4"/>
      <c r="AF1648" s="4"/>
    </row>
    <row r="1649" spans="1:32">
      <c r="A1649" s="56"/>
      <c r="B1649" s="11"/>
      <c r="C1649" s="11" t="s">
        <v>370</v>
      </c>
      <c r="D1649" s="11"/>
      <c r="E1649" s="11" t="s">
        <v>371</v>
      </c>
      <c r="F1649" s="11">
        <v>495620</v>
      </c>
      <c r="G1649" s="11"/>
      <c r="H1649" s="11"/>
      <c r="I1649" s="11"/>
      <c r="J1649" s="375">
        <v>85411.449999999968</v>
      </c>
      <c r="K1649" s="11"/>
      <c r="M1649" s="11">
        <v>637</v>
      </c>
      <c r="N1649" s="70"/>
      <c r="P1649" s="190">
        <f t="shared" si="98"/>
        <v>134.08390894819462</v>
      </c>
      <c r="Q1649" s="11"/>
      <c r="R1649" s="11"/>
      <c r="S1649" s="11"/>
      <c r="T1649" s="376">
        <f t="shared" si="99"/>
        <v>778.05337519623231</v>
      </c>
      <c r="U1649" s="11"/>
      <c r="V1649" s="11"/>
      <c r="W1649" s="11"/>
      <c r="Y1649" s="185">
        <v>85411.449999999968</v>
      </c>
      <c r="Z1649" s="185">
        <f t="shared" si="100"/>
        <v>130150.59</v>
      </c>
      <c r="AA1649" s="377"/>
      <c r="AB1649" s="185">
        <f t="shared" si="101"/>
        <v>77425.509999999995</v>
      </c>
      <c r="AC1649" s="185">
        <v>95579.59</v>
      </c>
      <c r="AD1649" s="185"/>
      <c r="AE1649" s="4"/>
      <c r="AF1649" s="4"/>
    </row>
    <row r="1650" spans="1:32">
      <c r="A1650" s="56"/>
      <c r="B1650" s="11"/>
      <c r="C1650" s="11" t="s">
        <v>372</v>
      </c>
      <c r="D1650" s="11"/>
      <c r="E1650" s="11" t="s">
        <v>373</v>
      </c>
      <c r="F1650" s="11">
        <v>386847</v>
      </c>
      <c r="G1650" s="11"/>
      <c r="H1650" s="11"/>
      <c r="I1650" s="11"/>
      <c r="J1650" s="375">
        <v>66856.970000000074</v>
      </c>
      <c r="K1650" s="11"/>
      <c r="M1650" s="11">
        <v>524</v>
      </c>
      <c r="N1650" s="70"/>
      <c r="P1650" s="190">
        <f t="shared" si="98"/>
        <v>127.58963740458029</v>
      </c>
      <c r="Q1650" s="11"/>
      <c r="R1650" s="11"/>
      <c r="S1650" s="11"/>
      <c r="T1650" s="376">
        <f t="shared" si="99"/>
        <v>738.25763358778624</v>
      </c>
      <c r="U1650" s="11"/>
      <c r="V1650" s="11"/>
      <c r="W1650" s="11"/>
      <c r="Y1650" s="185">
        <v>66856.970000000074</v>
      </c>
      <c r="Z1650" s="185">
        <f t="shared" si="100"/>
        <v>101877.14</v>
      </c>
      <c r="AA1650" s="377"/>
      <c r="AB1650" s="185">
        <f t="shared" si="101"/>
        <v>60605.87</v>
      </c>
      <c r="AC1650" s="185">
        <v>74816.22</v>
      </c>
      <c r="AD1650" s="185"/>
      <c r="AE1650" s="4"/>
      <c r="AF1650" s="4"/>
    </row>
    <row r="1651" spans="1:32">
      <c r="A1651" s="56"/>
      <c r="B1651" s="11"/>
      <c r="C1651" s="11" t="s">
        <v>374</v>
      </c>
      <c r="D1651" s="11"/>
      <c r="E1651" s="11" t="s">
        <v>375</v>
      </c>
      <c r="F1651" s="11">
        <v>488301</v>
      </c>
      <c r="G1651" s="11"/>
      <c r="H1651" s="11"/>
      <c r="I1651" s="11"/>
      <c r="J1651" s="375">
        <v>83796.819999999934</v>
      </c>
      <c r="K1651" s="11"/>
      <c r="M1651" s="11">
        <v>728</v>
      </c>
      <c r="N1651" s="70"/>
      <c r="P1651" s="190">
        <f t="shared" si="98"/>
        <v>115.10552197802188</v>
      </c>
      <c r="Q1651" s="11"/>
      <c r="R1651" s="11"/>
      <c r="S1651" s="11"/>
      <c r="T1651" s="376">
        <f t="shared" si="99"/>
        <v>670.74313186813185</v>
      </c>
      <c r="U1651" s="11"/>
      <c r="V1651" s="11"/>
      <c r="W1651" s="11"/>
      <c r="Y1651" s="185">
        <v>83796.819999999934</v>
      </c>
      <c r="Z1651" s="185">
        <f t="shared" si="100"/>
        <v>127690.2</v>
      </c>
      <c r="AA1651" s="377"/>
      <c r="AB1651" s="185">
        <f t="shared" si="101"/>
        <v>75961.850000000006</v>
      </c>
      <c r="AC1651" s="185">
        <v>93772.74</v>
      </c>
      <c r="AD1651" s="185"/>
      <c r="AE1651" s="4"/>
      <c r="AF1651" s="4"/>
    </row>
    <row r="1652" spans="1:32">
      <c r="A1652" s="56"/>
      <c r="B1652" s="11"/>
      <c r="C1652" s="11" t="s">
        <v>374</v>
      </c>
      <c r="D1652" s="11"/>
      <c r="E1652" s="11" t="s">
        <v>297</v>
      </c>
      <c r="F1652" s="11">
        <v>2403</v>
      </c>
      <c r="G1652" s="11"/>
      <c r="H1652" s="11"/>
      <c r="I1652" s="11"/>
      <c r="J1652" s="375">
        <v>430.53</v>
      </c>
      <c r="K1652" s="11"/>
      <c r="M1652" s="11">
        <v>3</v>
      </c>
      <c r="N1652" s="70"/>
      <c r="P1652" s="190">
        <f t="shared" si="98"/>
        <v>143.51</v>
      </c>
      <c r="Q1652" s="11"/>
      <c r="R1652" s="11"/>
      <c r="S1652" s="11"/>
      <c r="T1652" s="376">
        <f t="shared" si="99"/>
        <v>801</v>
      </c>
      <c r="U1652" s="11"/>
      <c r="V1652" s="11"/>
      <c r="W1652" s="11"/>
      <c r="Y1652" s="185">
        <v>430.53</v>
      </c>
      <c r="Z1652" s="185">
        <f t="shared" si="100"/>
        <v>656.04</v>
      </c>
      <c r="AA1652" s="377"/>
      <c r="AB1652" s="185">
        <f t="shared" si="101"/>
        <v>390.28</v>
      </c>
      <c r="AC1652" s="185">
        <v>481.78</v>
      </c>
      <c r="AD1652" s="185"/>
      <c r="AE1652" s="4"/>
      <c r="AF1652" s="4"/>
    </row>
    <row r="1653" spans="1:32">
      <c r="A1653" s="56"/>
      <c r="B1653" s="11"/>
      <c r="C1653" s="11" t="s">
        <v>374</v>
      </c>
      <c r="D1653" s="11"/>
      <c r="E1653" s="11" t="s">
        <v>136</v>
      </c>
      <c r="F1653" s="11">
        <v>5163</v>
      </c>
      <c r="G1653" s="11"/>
      <c r="H1653" s="11"/>
      <c r="I1653" s="11"/>
      <c r="J1653" s="375">
        <v>833.87</v>
      </c>
      <c r="K1653" s="11"/>
      <c r="M1653" s="11">
        <v>5</v>
      </c>
      <c r="N1653" s="70"/>
      <c r="P1653" s="190">
        <f t="shared" si="98"/>
        <v>166.774</v>
      </c>
      <c r="Q1653" s="11"/>
      <c r="R1653" s="11"/>
      <c r="S1653" s="11"/>
      <c r="T1653" s="376">
        <f t="shared" si="99"/>
        <v>1032.5999999999999</v>
      </c>
      <c r="U1653" s="11"/>
      <c r="V1653" s="11"/>
      <c r="W1653" s="11"/>
      <c r="Y1653" s="185">
        <v>833.87</v>
      </c>
      <c r="Z1653" s="185">
        <f t="shared" si="100"/>
        <v>1270.6600000000001</v>
      </c>
      <c r="AA1653" s="377"/>
      <c r="AB1653" s="185">
        <f t="shared" si="101"/>
        <v>755.9</v>
      </c>
      <c r="AC1653" s="185">
        <v>933.14</v>
      </c>
      <c r="AD1653" s="185"/>
      <c r="AE1653" s="4"/>
      <c r="AF1653" s="4"/>
    </row>
    <row r="1654" spans="1:32">
      <c r="A1654" s="56"/>
      <c r="B1654" s="11"/>
      <c r="C1654" s="11" t="s">
        <v>376</v>
      </c>
      <c r="D1654" s="11"/>
      <c r="E1654" s="11" t="s">
        <v>136</v>
      </c>
      <c r="F1654" s="11">
        <v>49845</v>
      </c>
      <c r="G1654" s="11"/>
      <c r="H1654" s="11"/>
      <c r="I1654" s="11"/>
      <c r="J1654" s="375">
        <v>8603.14</v>
      </c>
      <c r="K1654" s="11"/>
      <c r="M1654" s="11">
        <v>71</v>
      </c>
      <c r="N1654" s="70"/>
      <c r="P1654" s="190">
        <f t="shared" si="98"/>
        <v>121.17098591549295</v>
      </c>
      <c r="Q1654" s="11"/>
      <c r="R1654" s="11"/>
      <c r="S1654" s="11"/>
      <c r="T1654" s="376">
        <f t="shared" si="99"/>
        <v>702.04225352112678</v>
      </c>
      <c r="U1654" s="11"/>
      <c r="V1654" s="11"/>
      <c r="W1654" s="11"/>
      <c r="Y1654" s="185">
        <v>8603.14</v>
      </c>
      <c r="Z1654" s="185">
        <f t="shared" si="100"/>
        <v>13109.53</v>
      </c>
      <c r="AA1654" s="377"/>
      <c r="AB1654" s="185">
        <f t="shared" si="101"/>
        <v>7798.75</v>
      </c>
      <c r="AC1654" s="185">
        <v>9627.33</v>
      </c>
      <c r="AD1654" s="185"/>
      <c r="AE1654" s="4"/>
      <c r="AF1654" s="4"/>
    </row>
    <row r="1655" spans="1:32">
      <c r="A1655" s="56"/>
      <c r="B1655" s="11"/>
      <c r="C1655" s="11" t="s">
        <v>1448</v>
      </c>
      <c r="D1655" s="11"/>
      <c r="E1655" s="11" t="s">
        <v>143</v>
      </c>
      <c r="F1655" s="11">
        <v>3239</v>
      </c>
      <c r="G1655" s="11"/>
      <c r="H1655" s="11"/>
      <c r="I1655" s="11"/>
      <c r="J1655" s="375">
        <v>561.62</v>
      </c>
      <c r="K1655" s="11"/>
      <c r="M1655" s="11">
        <v>5</v>
      </c>
      <c r="N1655" s="70"/>
      <c r="P1655" s="190">
        <f t="shared" si="98"/>
        <v>112.324</v>
      </c>
      <c r="Q1655" s="11"/>
      <c r="R1655" s="11"/>
      <c r="S1655" s="11"/>
      <c r="T1655" s="376">
        <f t="shared" si="99"/>
        <v>647.79999999999995</v>
      </c>
      <c r="U1655" s="11"/>
      <c r="V1655" s="11"/>
      <c r="W1655" s="11"/>
      <c r="Y1655" s="185">
        <v>561.62</v>
      </c>
      <c r="Z1655" s="185">
        <f t="shared" si="100"/>
        <v>855.8</v>
      </c>
      <c r="AA1655" s="377"/>
      <c r="AB1655" s="185">
        <f t="shared" si="101"/>
        <v>509.11</v>
      </c>
      <c r="AC1655" s="185">
        <v>628.48</v>
      </c>
      <c r="AD1655" s="185"/>
      <c r="AE1655" s="4"/>
      <c r="AF1655" s="4"/>
    </row>
    <row r="1656" spans="1:32">
      <c r="A1656" s="56"/>
      <c r="B1656" s="11"/>
      <c r="C1656" s="11" t="s">
        <v>541</v>
      </c>
      <c r="D1656" s="11"/>
      <c r="E1656" s="11" t="s">
        <v>350</v>
      </c>
      <c r="F1656" s="11">
        <v>79162</v>
      </c>
      <c r="G1656" s="11"/>
      <c r="H1656" s="11"/>
      <c r="I1656" s="11"/>
      <c r="J1656" s="375">
        <v>13380.259999999997</v>
      </c>
      <c r="K1656" s="11"/>
      <c r="M1656" s="11">
        <v>88</v>
      </c>
      <c r="N1656" s="70"/>
      <c r="P1656" s="190">
        <f t="shared" si="98"/>
        <v>152.04840909090905</v>
      </c>
      <c r="Q1656" s="11"/>
      <c r="R1656" s="11"/>
      <c r="S1656" s="11"/>
      <c r="T1656" s="376">
        <f t="shared" si="99"/>
        <v>899.56818181818187</v>
      </c>
      <c r="U1656" s="11"/>
      <c r="V1656" s="11"/>
      <c r="W1656" s="11"/>
      <c r="Y1656" s="185">
        <v>13380.259999999997</v>
      </c>
      <c r="Z1656" s="185">
        <f t="shared" si="100"/>
        <v>20388.939999999999</v>
      </c>
      <c r="AA1656" s="377"/>
      <c r="AB1656" s="185">
        <f t="shared" si="101"/>
        <v>12129.21</v>
      </c>
      <c r="AC1656" s="185">
        <v>14973.16</v>
      </c>
      <c r="AD1656" s="185"/>
      <c r="AE1656" s="4"/>
      <c r="AF1656" s="4"/>
    </row>
    <row r="1657" spans="1:32">
      <c r="A1657" s="56"/>
      <c r="B1657" s="11"/>
      <c r="C1657" s="11" t="s">
        <v>541</v>
      </c>
      <c r="D1657" s="11"/>
      <c r="E1657" s="11" t="s">
        <v>105</v>
      </c>
      <c r="F1657" s="11">
        <v>299</v>
      </c>
      <c r="G1657" s="11"/>
      <c r="H1657" s="11"/>
      <c r="I1657" s="11"/>
      <c r="J1657" s="375">
        <v>55.99</v>
      </c>
      <c r="K1657" s="11"/>
      <c r="M1657" s="11">
        <v>1</v>
      </c>
      <c r="N1657" s="70"/>
      <c r="P1657" s="190">
        <f t="shared" si="98"/>
        <v>55.99</v>
      </c>
      <c r="Q1657" s="11"/>
      <c r="R1657" s="11"/>
      <c r="S1657" s="11"/>
      <c r="T1657" s="376">
        <f t="shared" si="99"/>
        <v>299</v>
      </c>
      <c r="U1657" s="11"/>
      <c r="V1657" s="11"/>
      <c r="W1657" s="11"/>
      <c r="Y1657" s="185">
        <v>55.99</v>
      </c>
      <c r="Z1657" s="185">
        <f t="shared" si="100"/>
        <v>85.32</v>
      </c>
      <c r="AA1657" s="377"/>
      <c r="AB1657" s="185">
        <f t="shared" si="101"/>
        <v>50.75</v>
      </c>
      <c r="AC1657" s="185">
        <v>62.66</v>
      </c>
      <c r="AD1657" s="185"/>
      <c r="AE1657" s="4"/>
      <c r="AF1657" s="4"/>
    </row>
    <row r="1658" spans="1:32">
      <c r="A1658" s="56"/>
      <c r="B1658" s="11"/>
      <c r="C1658" s="11" t="s">
        <v>377</v>
      </c>
      <c r="D1658" s="11"/>
      <c r="E1658" s="11" t="s">
        <v>378</v>
      </c>
      <c r="F1658" s="11">
        <v>259444</v>
      </c>
      <c r="G1658" s="11"/>
      <c r="H1658" s="11"/>
      <c r="I1658" s="11"/>
      <c r="J1658" s="375">
        <v>44531.180000000037</v>
      </c>
      <c r="K1658" s="11"/>
      <c r="M1658" s="11">
        <v>386</v>
      </c>
      <c r="N1658" s="70"/>
      <c r="P1658" s="190">
        <f t="shared" si="98"/>
        <v>115.36575129533688</v>
      </c>
      <c r="Q1658" s="11"/>
      <c r="R1658" s="11"/>
      <c r="S1658" s="11"/>
      <c r="T1658" s="376">
        <f t="shared" si="99"/>
        <v>672.13471502590676</v>
      </c>
      <c r="U1658" s="11"/>
      <c r="V1658" s="11"/>
      <c r="W1658" s="11"/>
      <c r="Y1658" s="185">
        <v>44531.180000000037</v>
      </c>
      <c r="Z1658" s="185">
        <f t="shared" si="100"/>
        <v>67856.94</v>
      </c>
      <c r="AA1658" s="377"/>
      <c r="AB1658" s="185">
        <f t="shared" si="101"/>
        <v>40367.53</v>
      </c>
      <c r="AC1658" s="185">
        <v>49832.57</v>
      </c>
      <c r="AD1658" s="185"/>
      <c r="AE1658" s="4"/>
      <c r="AF1658" s="4"/>
    </row>
    <row r="1659" spans="1:32">
      <c r="A1659" s="56"/>
      <c r="B1659" s="11"/>
      <c r="C1659" s="11" t="s">
        <v>379</v>
      </c>
      <c r="D1659" s="11"/>
      <c r="E1659" s="11" t="s">
        <v>380</v>
      </c>
      <c r="F1659" s="11">
        <v>287865</v>
      </c>
      <c r="G1659" s="11"/>
      <c r="H1659" s="11"/>
      <c r="I1659" s="11"/>
      <c r="J1659" s="375">
        <v>48854.619999999995</v>
      </c>
      <c r="K1659" s="11"/>
      <c r="M1659" s="11">
        <v>284</v>
      </c>
      <c r="N1659" s="70"/>
      <c r="P1659" s="190">
        <f t="shared" si="98"/>
        <v>172.02330985915492</v>
      </c>
      <c r="Q1659" s="11"/>
      <c r="R1659" s="11"/>
      <c r="S1659" s="11"/>
      <c r="T1659" s="376">
        <f t="shared" si="99"/>
        <v>1013.6091549295775</v>
      </c>
      <c r="U1659" s="11"/>
      <c r="V1659" s="11"/>
      <c r="W1659" s="11"/>
      <c r="Y1659" s="185">
        <v>48854.619999999995</v>
      </c>
      <c r="Z1659" s="185">
        <f t="shared" si="100"/>
        <v>74445.02</v>
      </c>
      <c r="AA1659" s="377"/>
      <c r="AB1659" s="185">
        <f t="shared" si="101"/>
        <v>44286.73</v>
      </c>
      <c r="AC1659" s="185">
        <v>54670.71</v>
      </c>
      <c r="AD1659" s="185"/>
      <c r="AE1659" s="4"/>
      <c r="AF1659" s="4"/>
    </row>
    <row r="1660" spans="1:32">
      <c r="A1660" s="56"/>
      <c r="B1660" s="11"/>
      <c r="C1660" s="11" t="s">
        <v>381</v>
      </c>
      <c r="D1660" s="11"/>
      <c r="E1660" s="11" t="s">
        <v>382</v>
      </c>
      <c r="F1660" s="11">
        <v>939361</v>
      </c>
      <c r="G1660" s="11"/>
      <c r="H1660" s="11"/>
      <c r="I1660" s="11"/>
      <c r="J1660" s="375">
        <v>162597.2000000001</v>
      </c>
      <c r="K1660" s="11"/>
      <c r="M1660" s="11">
        <v>2012</v>
      </c>
      <c r="N1660" s="70"/>
      <c r="P1660" s="190">
        <f t="shared" si="98"/>
        <v>80.81371769383702</v>
      </c>
      <c r="Q1660" s="11"/>
      <c r="R1660" s="11"/>
      <c r="S1660" s="11"/>
      <c r="T1660" s="376">
        <f t="shared" si="99"/>
        <v>466.87922465208749</v>
      </c>
      <c r="U1660" s="11"/>
      <c r="V1660" s="11"/>
      <c r="W1660" s="11"/>
      <c r="Y1660" s="185">
        <v>162597.2000000001</v>
      </c>
      <c r="Z1660" s="185">
        <f t="shared" si="100"/>
        <v>247766.79</v>
      </c>
      <c r="AA1660" s="377"/>
      <c r="AB1660" s="185">
        <f t="shared" si="101"/>
        <v>147394.43</v>
      </c>
      <c r="AC1660" s="185">
        <v>181954.21</v>
      </c>
      <c r="AD1660" s="185"/>
      <c r="AE1660" s="4"/>
      <c r="AF1660" s="4"/>
    </row>
    <row r="1661" spans="1:32">
      <c r="A1661" s="56"/>
      <c r="B1661" s="11"/>
      <c r="C1661" s="11" t="s">
        <v>543</v>
      </c>
      <c r="D1661" s="11"/>
      <c r="E1661" s="11" t="s">
        <v>471</v>
      </c>
      <c r="F1661" s="11">
        <v>18673</v>
      </c>
      <c r="G1661" s="11"/>
      <c r="H1661" s="11"/>
      <c r="I1661" s="11"/>
      <c r="J1661" s="375">
        <v>3210.0199999999995</v>
      </c>
      <c r="K1661" s="11"/>
      <c r="M1661" s="11">
        <v>27</v>
      </c>
      <c r="N1661" s="70"/>
      <c r="P1661" s="190">
        <f t="shared" si="98"/>
        <v>118.88962962962961</v>
      </c>
      <c r="Q1661" s="11"/>
      <c r="R1661" s="11"/>
      <c r="S1661" s="11"/>
      <c r="T1661" s="376">
        <f t="shared" si="99"/>
        <v>691.59259259259261</v>
      </c>
      <c r="U1661" s="11"/>
      <c r="V1661" s="11"/>
      <c r="W1661" s="11"/>
      <c r="Y1661" s="185">
        <v>3210.0199999999995</v>
      </c>
      <c r="Z1661" s="185">
        <f t="shared" si="100"/>
        <v>4891.45</v>
      </c>
      <c r="AA1661" s="377"/>
      <c r="AB1661" s="185">
        <f t="shared" si="101"/>
        <v>2909.88</v>
      </c>
      <c r="AC1661" s="185">
        <v>3592.17</v>
      </c>
      <c r="AD1661" s="185"/>
      <c r="AE1661" s="4"/>
      <c r="AF1661" s="4"/>
    </row>
    <row r="1662" spans="1:32">
      <c r="A1662" s="56"/>
      <c r="B1662" s="11"/>
      <c r="C1662" s="11" t="s">
        <v>383</v>
      </c>
      <c r="D1662" s="11"/>
      <c r="E1662" s="11" t="s">
        <v>98</v>
      </c>
      <c r="F1662" s="11">
        <v>58951</v>
      </c>
      <c r="G1662" s="11"/>
      <c r="H1662" s="11"/>
      <c r="I1662" s="11"/>
      <c r="J1662" s="375">
        <v>10739.27999999999</v>
      </c>
      <c r="K1662" s="11"/>
      <c r="M1662" s="11">
        <v>101</v>
      </c>
      <c r="N1662" s="70"/>
      <c r="P1662" s="190">
        <f t="shared" si="98"/>
        <v>106.32950495049495</v>
      </c>
      <c r="Q1662" s="11"/>
      <c r="R1662" s="11"/>
      <c r="S1662" s="11"/>
      <c r="T1662" s="376">
        <f t="shared" si="99"/>
        <v>583.67326732673268</v>
      </c>
      <c r="U1662" s="11"/>
      <c r="V1662" s="11"/>
      <c r="W1662" s="11"/>
      <c r="Y1662" s="185">
        <v>10739.27999999999</v>
      </c>
      <c r="Z1662" s="185">
        <f t="shared" si="100"/>
        <v>16364.59</v>
      </c>
      <c r="AA1662" s="377"/>
      <c r="AB1662" s="185">
        <f t="shared" si="101"/>
        <v>9735.16</v>
      </c>
      <c r="AC1662" s="185">
        <v>12017.78</v>
      </c>
      <c r="AD1662" s="185"/>
      <c r="AE1662" s="4"/>
      <c r="AF1662" s="4"/>
    </row>
    <row r="1663" spans="1:32">
      <c r="A1663" s="56"/>
      <c r="B1663" s="11"/>
      <c r="C1663" s="11" t="s">
        <v>384</v>
      </c>
      <c r="D1663" s="11"/>
      <c r="E1663" s="11" t="s">
        <v>136</v>
      </c>
      <c r="F1663" s="11">
        <v>628</v>
      </c>
      <c r="G1663" s="11"/>
      <c r="H1663" s="11"/>
      <c r="I1663" s="11"/>
      <c r="J1663" s="375">
        <v>113.13</v>
      </c>
      <c r="K1663" s="11"/>
      <c r="M1663" s="11">
        <v>1</v>
      </c>
      <c r="N1663" s="70"/>
      <c r="P1663" s="190">
        <f t="shared" si="98"/>
        <v>113.13</v>
      </c>
      <c r="Q1663" s="11"/>
      <c r="R1663" s="11"/>
      <c r="S1663" s="11"/>
      <c r="T1663" s="376">
        <f t="shared" si="99"/>
        <v>628</v>
      </c>
      <c r="U1663" s="11"/>
      <c r="V1663" s="11"/>
      <c r="W1663" s="11"/>
      <c r="Y1663" s="185">
        <v>113.13</v>
      </c>
      <c r="Z1663" s="185">
        <f t="shared" si="100"/>
        <v>172.39</v>
      </c>
      <c r="AA1663" s="377"/>
      <c r="AB1663" s="185">
        <f t="shared" si="101"/>
        <v>102.55</v>
      </c>
      <c r="AC1663" s="185">
        <v>126.6</v>
      </c>
      <c r="AD1663" s="185"/>
      <c r="AE1663" s="4"/>
      <c r="AF1663" s="4"/>
    </row>
    <row r="1664" spans="1:32">
      <c r="A1664" s="56"/>
      <c r="B1664" s="11"/>
      <c r="C1664" s="11" t="s">
        <v>384</v>
      </c>
      <c r="D1664" s="11"/>
      <c r="E1664" s="11" t="s">
        <v>385</v>
      </c>
      <c r="F1664" s="11">
        <v>516667</v>
      </c>
      <c r="G1664" s="11"/>
      <c r="H1664" s="11"/>
      <c r="I1664" s="11"/>
      <c r="J1664" s="375">
        <v>87657.919999999882</v>
      </c>
      <c r="K1664" s="11"/>
      <c r="M1664" s="11">
        <v>646</v>
      </c>
      <c r="N1664" s="70"/>
      <c r="P1664" s="190">
        <f t="shared" si="98"/>
        <v>135.6933746130029</v>
      </c>
      <c r="Q1664" s="11"/>
      <c r="R1664" s="11"/>
      <c r="S1664" s="11"/>
      <c r="T1664" s="376">
        <f t="shared" si="99"/>
        <v>799.79411764705878</v>
      </c>
      <c r="U1664" s="11"/>
      <c r="V1664" s="11"/>
      <c r="W1664" s="11"/>
      <c r="Y1664" s="185">
        <v>87657.919999999882</v>
      </c>
      <c r="Z1664" s="185">
        <f t="shared" si="100"/>
        <v>133573.76999999999</v>
      </c>
      <c r="AA1664" s="377"/>
      <c r="AB1664" s="185">
        <f t="shared" si="101"/>
        <v>79461.94</v>
      </c>
      <c r="AC1664" s="185">
        <v>98093.49</v>
      </c>
      <c r="AD1664" s="185"/>
      <c r="AE1664" s="4"/>
      <c r="AF1664" s="4"/>
    </row>
    <row r="1665" spans="1:32">
      <c r="A1665" s="56"/>
      <c r="B1665" s="11"/>
      <c r="C1665" s="11" t="s">
        <v>386</v>
      </c>
      <c r="D1665" s="11"/>
      <c r="E1665" s="11" t="s">
        <v>355</v>
      </c>
      <c r="F1665" s="11">
        <v>319</v>
      </c>
      <c r="G1665" s="11"/>
      <c r="H1665" s="11"/>
      <c r="I1665" s="11"/>
      <c r="J1665" s="375">
        <v>30.32</v>
      </c>
      <c r="K1665" s="11"/>
      <c r="M1665" s="11">
        <v>1</v>
      </c>
      <c r="N1665" s="70"/>
      <c r="P1665" s="190">
        <f t="shared" si="98"/>
        <v>30.32</v>
      </c>
      <c r="Q1665" s="11"/>
      <c r="R1665" s="11"/>
      <c r="S1665" s="11"/>
      <c r="T1665" s="376">
        <f t="shared" si="99"/>
        <v>319</v>
      </c>
      <c r="U1665" s="11"/>
      <c r="V1665" s="11"/>
      <c r="W1665" s="11"/>
      <c r="Y1665" s="185">
        <v>30.32</v>
      </c>
      <c r="Z1665" s="185">
        <f t="shared" si="100"/>
        <v>46.2</v>
      </c>
      <c r="AA1665" s="377"/>
      <c r="AB1665" s="185">
        <f t="shared" si="101"/>
        <v>27.49</v>
      </c>
      <c r="AC1665" s="185">
        <v>33.93</v>
      </c>
      <c r="AD1665" s="185"/>
      <c r="AE1665" s="4"/>
      <c r="AF1665" s="4"/>
    </row>
    <row r="1666" spans="1:32">
      <c r="A1666" s="56"/>
      <c r="B1666" s="11"/>
      <c r="C1666" s="11" t="s">
        <v>386</v>
      </c>
      <c r="D1666" s="11"/>
      <c r="E1666" s="11" t="s">
        <v>297</v>
      </c>
      <c r="F1666" s="11">
        <v>2119362</v>
      </c>
      <c r="G1666" s="11"/>
      <c r="H1666" s="11"/>
      <c r="I1666" s="11"/>
      <c r="J1666" s="375">
        <v>354355.89000000031</v>
      </c>
      <c r="K1666" s="11"/>
      <c r="M1666" s="11">
        <v>3624</v>
      </c>
      <c r="N1666" s="70"/>
      <c r="P1666" s="190">
        <f t="shared" si="98"/>
        <v>97.7803228476822</v>
      </c>
      <c r="Q1666" s="11"/>
      <c r="R1666" s="11"/>
      <c r="S1666" s="11"/>
      <c r="T1666" s="376">
        <f t="shared" si="99"/>
        <v>584.81291390728472</v>
      </c>
      <c r="U1666" s="11"/>
      <c r="V1666" s="11"/>
      <c r="W1666" s="11"/>
      <c r="Y1666" s="185">
        <v>354355.89000000031</v>
      </c>
      <c r="Z1666" s="185">
        <f t="shared" si="100"/>
        <v>539970.07999999996</v>
      </c>
      <c r="AA1666" s="377"/>
      <c r="AB1666" s="185">
        <f t="shared" si="101"/>
        <v>321223.76</v>
      </c>
      <c r="AC1666" s="185">
        <v>396541.55</v>
      </c>
      <c r="AD1666" s="185"/>
      <c r="AE1666" s="4"/>
      <c r="AF1666" s="4"/>
    </row>
    <row r="1667" spans="1:32">
      <c r="A1667" s="56"/>
      <c r="B1667" s="11"/>
      <c r="C1667" s="11" t="s">
        <v>1449</v>
      </c>
      <c r="D1667" s="11"/>
      <c r="E1667" s="11" t="s">
        <v>143</v>
      </c>
      <c r="F1667" s="11">
        <v>1329</v>
      </c>
      <c r="G1667" s="11"/>
      <c r="H1667" s="11"/>
      <c r="I1667" s="11"/>
      <c r="J1667" s="375">
        <v>259.14</v>
      </c>
      <c r="K1667" s="11"/>
      <c r="M1667" s="11">
        <v>9</v>
      </c>
      <c r="N1667" s="70"/>
      <c r="P1667" s="190">
        <f t="shared" si="98"/>
        <v>28.793333333333333</v>
      </c>
      <c r="Q1667" s="11"/>
      <c r="R1667" s="11"/>
      <c r="S1667" s="11"/>
      <c r="T1667" s="376">
        <f t="shared" si="99"/>
        <v>147.66666666666666</v>
      </c>
      <c r="U1667" s="11"/>
      <c r="V1667" s="11"/>
      <c r="W1667" s="11"/>
      <c r="Y1667" s="185">
        <v>259.14</v>
      </c>
      <c r="Z1667" s="185">
        <f t="shared" si="100"/>
        <v>394.88</v>
      </c>
      <c r="AA1667" s="377"/>
      <c r="AB1667" s="185">
        <f t="shared" si="101"/>
        <v>234.91</v>
      </c>
      <c r="AC1667" s="185">
        <v>289.99</v>
      </c>
      <c r="AD1667" s="185"/>
      <c r="AE1667" s="4"/>
      <c r="AF1667" s="4"/>
    </row>
    <row r="1668" spans="1:32">
      <c r="A1668" s="56"/>
      <c r="B1668" s="11"/>
      <c r="C1668" s="11" t="s">
        <v>387</v>
      </c>
      <c r="D1668" s="11"/>
      <c r="E1668" s="11" t="s">
        <v>111</v>
      </c>
      <c r="F1668" s="11">
        <v>31735</v>
      </c>
      <c r="G1668" s="11"/>
      <c r="H1668" s="11"/>
      <c r="I1668" s="11"/>
      <c r="J1668" s="375">
        <v>5542.52</v>
      </c>
      <c r="K1668" s="11"/>
      <c r="M1668" s="11">
        <v>66</v>
      </c>
      <c r="N1668" s="70"/>
      <c r="P1668" s="190">
        <f t="shared" si="98"/>
        <v>83.977575757575764</v>
      </c>
      <c r="Q1668" s="11"/>
      <c r="R1668" s="11"/>
      <c r="S1668" s="11"/>
      <c r="T1668" s="376">
        <f t="shared" si="99"/>
        <v>480.83333333333331</v>
      </c>
      <c r="U1668" s="11"/>
      <c r="V1668" s="11"/>
      <c r="W1668" s="11"/>
      <c r="Y1668" s="185">
        <v>5542.52</v>
      </c>
      <c r="Z1668" s="185">
        <f t="shared" si="100"/>
        <v>8445.73</v>
      </c>
      <c r="AA1668" s="377"/>
      <c r="AB1668" s="185">
        <f t="shared" si="101"/>
        <v>5024.3</v>
      </c>
      <c r="AC1668" s="185">
        <v>6202.35</v>
      </c>
      <c r="AD1668" s="185"/>
      <c r="AE1668" s="4"/>
      <c r="AF1668" s="4"/>
    </row>
    <row r="1669" spans="1:32">
      <c r="A1669" s="56"/>
      <c r="B1669" s="11"/>
      <c r="C1669" s="11" t="s">
        <v>387</v>
      </c>
      <c r="D1669" s="11"/>
      <c r="E1669" s="11" t="s">
        <v>388</v>
      </c>
      <c r="F1669" s="11">
        <v>132187</v>
      </c>
      <c r="G1669" s="11"/>
      <c r="H1669" s="11"/>
      <c r="I1669" s="11"/>
      <c r="J1669" s="375">
        <v>22563.350000000009</v>
      </c>
      <c r="K1669" s="11"/>
      <c r="M1669" s="11">
        <v>204</v>
      </c>
      <c r="N1669" s="70"/>
      <c r="P1669" s="190">
        <f t="shared" si="98"/>
        <v>110.60465686274514</v>
      </c>
      <c r="Q1669" s="11"/>
      <c r="R1669" s="11"/>
      <c r="S1669" s="11"/>
      <c r="T1669" s="376">
        <f t="shared" si="99"/>
        <v>647.97549019607845</v>
      </c>
      <c r="U1669" s="11"/>
      <c r="V1669" s="11"/>
      <c r="W1669" s="11"/>
      <c r="Y1669" s="185">
        <v>22563.350000000009</v>
      </c>
      <c r="Z1669" s="185">
        <f t="shared" si="100"/>
        <v>34382.199999999997</v>
      </c>
      <c r="AA1669" s="377"/>
      <c r="AB1669" s="185">
        <f t="shared" si="101"/>
        <v>20453.689999999999</v>
      </c>
      <c r="AC1669" s="185">
        <v>25249.49</v>
      </c>
      <c r="AD1669" s="185"/>
      <c r="AE1669" s="4"/>
      <c r="AF1669" s="4"/>
    </row>
    <row r="1670" spans="1:32">
      <c r="A1670" s="56"/>
      <c r="B1670" s="11"/>
      <c r="C1670" s="11" t="s">
        <v>387</v>
      </c>
      <c r="D1670" s="11"/>
      <c r="E1670" s="11" t="s">
        <v>123</v>
      </c>
      <c r="F1670" s="11">
        <v>93929</v>
      </c>
      <c r="G1670" s="11"/>
      <c r="H1670" s="11"/>
      <c r="I1670" s="11"/>
      <c r="J1670" s="375">
        <v>16163.759999999993</v>
      </c>
      <c r="K1670" s="11"/>
      <c r="M1670" s="11">
        <v>142</v>
      </c>
      <c r="N1670" s="70"/>
      <c r="P1670" s="190">
        <f t="shared" si="98"/>
        <v>113.82929577464783</v>
      </c>
      <c r="Q1670" s="11"/>
      <c r="R1670" s="11"/>
      <c r="S1670" s="11"/>
      <c r="T1670" s="376">
        <f t="shared" si="99"/>
        <v>661.47183098591552</v>
      </c>
      <c r="U1670" s="11"/>
      <c r="V1670" s="11"/>
      <c r="W1670" s="11"/>
      <c r="Y1670" s="185">
        <v>16163.759999999993</v>
      </c>
      <c r="Z1670" s="185">
        <f t="shared" si="100"/>
        <v>24630.45</v>
      </c>
      <c r="AA1670" s="377"/>
      <c r="AB1670" s="185">
        <f t="shared" si="101"/>
        <v>14652.46</v>
      </c>
      <c r="AC1670" s="185">
        <v>18088.04</v>
      </c>
      <c r="AD1670" s="185"/>
      <c r="AE1670" s="4"/>
      <c r="AF1670" s="4"/>
    </row>
    <row r="1671" spans="1:32">
      <c r="A1671" s="56"/>
      <c r="B1671" s="11"/>
      <c r="C1671" s="11" t="s">
        <v>1450</v>
      </c>
      <c r="D1671" s="11"/>
      <c r="E1671" s="11" t="s">
        <v>220</v>
      </c>
      <c r="F1671" s="11">
        <v>3225</v>
      </c>
      <c r="G1671" s="11"/>
      <c r="H1671" s="11"/>
      <c r="I1671" s="11"/>
      <c r="J1671" s="375">
        <v>617.19000000000005</v>
      </c>
      <c r="K1671" s="11"/>
      <c r="M1671" s="11">
        <v>6</v>
      </c>
      <c r="N1671" s="70"/>
      <c r="P1671" s="190">
        <f t="shared" si="98"/>
        <v>102.86500000000001</v>
      </c>
      <c r="Q1671" s="11"/>
      <c r="R1671" s="11"/>
      <c r="S1671" s="11"/>
      <c r="T1671" s="376">
        <f t="shared" si="99"/>
        <v>537.5</v>
      </c>
      <c r="U1671" s="11"/>
      <c r="V1671" s="11"/>
      <c r="W1671" s="11"/>
      <c r="Y1671" s="185">
        <v>617.19000000000005</v>
      </c>
      <c r="Z1671" s="185">
        <f t="shared" si="100"/>
        <v>940.48</v>
      </c>
      <c r="AA1671" s="377"/>
      <c r="AB1671" s="185">
        <f t="shared" si="101"/>
        <v>559.48</v>
      </c>
      <c r="AC1671" s="185">
        <v>690.67</v>
      </c>
      <c r="AD1671" s="185"/>
      <c r="AE1671" s="4"/>
      <c r="AF1671" s="4"/>
    </row>
    <row r="1672" spans="1:32">
      <c r="A1672" s="56"/>
      <c r="B1672" s="11"/>
      <c r="C1672" s="11" t="s">
        <v>389</v>
      </c>
      <c r="D1672" s="11"/>
      <c r="E1672" s="11" t="s">
        <v>138</v>
      </c>
      <c r="F1672" s="11">
        <v>5557</v>
      </c>
      <c r="G1672" s="11"/>
      <c r="H1672" s="11"/>
      <c r="I1672" s="11"/>
      <c r="J1672" s="375">
        <v>996.52</v>
      </c>
      <c r="K1672" s="11"/>
      <c r="M1672" s="11">
        <v>11</v>
      </c>
      <c r="N1672" s="70"/>
      <c r="P1672" s="190">
        <f t="shared" si="98"/>
        <v>90.592727272727274</v>
      </c>
      <c r="Q1672" s="11"/>
      <c r="R1672" s="11"/>
      <c r="S1672" s="11"/>
      <c r="T1672" s="376">
        <f t="shared" si="99"/>
        <v>505.18181818181819</v>
      </c>
      <c r="U1672" s="11"/>
      <c r="V1672" s="11"/>
      <c r="W1672" s="11"/>
      <c r="Y1672" s="185">
        <v>996.52</v>
      </c>
      <c r="Z1672" s="185">
        <f t="shared" si="100"/>
        <v>1518.5</v>
      </c>
      <c r="AA1672" s="377"/>
      <c r="AB1672" s="185">
        <f t="shared" si="101"/>
        <v>903.35</v>
      </c>
      <c r="AC1672" s="185">
        <v>1115.1500000000001</v>
      </c>
      <c r="AD1672" s="185"/>
      <c r="AE1672" s="4"/>
      <c r="AF1672" s="4"/>
    </row>
    <row r="1673" spans="1:32">
      <c r="A1673" s="56"/>
      <c r="B1673" s="11"/>
      <c r="C1673" s="11" t="s">
        <v>389</v>
      </c>
      <c r="D1673" s="11"/>
      <c r="E1673" s="11" t="s">
        <v>343</v>
      </c>
      <c r="F1673" s="11">
        <v>348</v>
      </c>
      <c r="G1673" s="11"/>
      <c r="H1673" s="11"/>
      <c r="I1673" s="11"/>
      <c r="J1673" s="375">
        <v>63.53</v>
      </c>
      <c r="K1673" s="11"/>
      <c r="M1673" s="11">
        <v>1</v>
      </c>
      <c r="N1673" s="70"/>
      <c r="P1673" s="190">
        <f t="shared" si="98"/>
        <v>63.53</v>
      </c>
      <c r="Q1673" s="11"/>
      <c r="R1673" s="11"/>
      <c r="S1673" s="11"/>
      <c r="T1673" s="376">
        <f t="shared" si="99"/>
        <v>348</v>
      </c>
      <c r="U1673" s="11"/>
      <c r="V1673" s="11"/>
      <c r="W1673" s="11"/>
      <c r="Y1673" s="185">
        <v>63.53</v>
      </c>
      <c r="Z1673" s="185">
        <f t="shared" si="100"/>
        <v>96.81</v>
      </c>
      <c r="AA1673" s="377"/>
      <c r="AB1673" s="185">
        <f t="shared" si="101"/>
        <v>57.59</v>
      </c>
      <c r="AC1673" s="185">
        <v>71.09</v>
      </c>
      <c r="AD1673" s="185"/>
      <c r="AE1673" s="4"/>
      <c r="AF1673" s="4"/>
    </row>
    <row r="1674" spans="1:32">
      <c r="A1674" s="56"/>
      <c r="B1674" s="11"/>
      <c r="C1674" s="11" t="s">
        <v>389</v>
      </c>
      <c r="D1674" s="11"/>
      <c r="E1674" s="11" t="s">
        <v>390</v>
      </c>
      <c r="F1674" s="11">
        <v>2877705</v>
      </c>
      <c r="G1674" s="11"/>
      <c r="H1674" s="11"/>
      <c r="I1674" s="11"/>
      <c r="J1674" s="375">
        <v>506010.28999999852</v>
      </c>
      <c r="K1674" s="11"/>
      <c r="M1674" s="11">
        <v>7030</v>
      </c>
      <c r="N1674" s="70"/>
      <c r="P1674" s="190">
        <f t="shared" si="98"/>
        <v>71.9787041251776</v>
      </c>
      <c r="Q1674" s="11"/>
      <c r="R1674" s="11"/>
      <c r="S1674" s="11"/>
      <c r="T1674" s="376">
        <f t="shared" si="99"/>
        <v>409.34637268847797</v>
      </c>
      <c r="U1674" s="11"/>
      <c r="V1674" s="11"/>
      <c r="W1674" s="11"/>
      <c r="Y1674" s="185">
        <v>506010.28999999852</v>
      </c>
      <c r="Z1674" s="185">
        <f t="shared" si="100"/>
        <v>771062.15</v>
      </c>
      <c r="AA1674" s="377"/>
      <c r="AB1674" s="185">
        <f t="shared" si="101"/>
        <v>458698.54</v>
      </c>
      <c r="AC1674" s="185">
        <v>566250.23</v>
      </c>
      <c r="AD1674" s="185"/>
      <c r="AE1674" s="4"/>
      <c r="AF1674" s="4"/>
    </row>
    <row r="1675" spans="1:32">
      <c r="A1675" s="56"/>
      <c r="B1675" s="11"/>
      <c r="C1675" s="11" t="s">
        <v>391</v>
      </c>
      <c r="D1675" s="11"/>
      <c r="E1675" s="11" t="s">
        <v>136</v>
      </c>
      <c r="F1675" s="11">
        <v>4504</v>
      </c>
      <c r="G1675" s="11"/>
      <c r="H1675" s="11"/>
      <c r="I1675" s="11"/>
      <c r="J1675" s="375">
        <v>779.75999999999988</v>
      </c>
      <c r="K1675" s="11"/>
      <c r="M1675" s="11">
        <v>9</v>
      </c>
      <c r="N1675" s="70"/>
      <c r="P1675" s="190">
        <f t="shared" si="98"/>
        <v>86.639999999999986</v>
      </c>
      <c r="Q1675" s="11"/>
      <c r="R1675" s="11"/>
      <c r="S1675" s="11"/>
      <c r="T1675" s="376">
        <f t="shared" si="99"/>
        <v>500.44444444444446</v>
      </c>
      <c r="U1675" s="11"/>
      <c r="V1675" s="11"/>
      <c r="W1675" s="11"/>
      <c r="Y1675" s="185">
        <v>779.75999999999988</v>
      </c>
      <c r="Z1675" s="185">
        <f t="shared" si="100"/>
        <v>1188.2</v>
      </c>
      <c r="AA1675" s="377"/>
      <c r="AB1675" s="185">
        <f t="shared" si="101"/>
        <v>706.85</v>
      </c>
      <c r="AC1675" s="185">
        <v>872.59</v>
      </c>
      <c r="AD1675" s="185"/>
      <c r="AE1675" s="4"/>
      <c r="AF1675" s="4"/>
    </row>
    <row r="1676" spans="1:32">
      <c r="A1676" s="56"/>
      <c r="B1676" s="11"/>
      <c r="C1676" s="11" t="s">
        <v>465</v>
      </c>
      <c r="D1676" s="11"/>
      <c r="E1676" s="11" t="s">
        <v>91</v>
      </c>
      <c r="F1676" s="11">
        <v>213092</v>
      </c>
      <c r="G1676" s="11"/>
      <c r="H1676" s="11"/>
      <c r="I1676" s="11"/>
      <c r="J1676" s="375">
        <v>36657.540000000008</v>
      </c>
      <c r="K1676" s="11"/>
      <c r="M1676" s="11">
        <v>321</v>
      </c>
      <c r="N1676" s="70"/>
      <c r="P1676" s="190">
        <f t="shared" si="98"/>
        <v>114.19794392523367</v>
      </c>
      <c r="Q1676" s="11"/>
      <c r="R1676" s="11"/>
      <c r="S1676" s="11"/>
      <c r="T1676" s="376">
        <f t="shared" si="99"/>
        <v>663.83800623052957</v>
      </c>
      <c r="U1676" s="11"/>
      <c r="V1676" s="11"/>
      <c r="W1676" s="11"/>
      <c r="Y1676" s="185">
        <v>36657.540000000008</v>
      </c>
      <c r="Z1676" s="185">
        <f t="shared" si="100"/>
        <v>55859.03</v>
      </c>
      <c r="AA1676" s="377"/>
      <c r="AB1676" s="185">
        <f t="shared" si="101"/>
        <v>33230.080000000002</v>
      </c>
      <c r="AC1676" s="185">
        <v>41021.58</v>
      </c>
      <c r="AD1676" s="185"/>
      <c r="AE1676" s="4"/>
      <c r="AF1676" s="4"/>
    </row>
    <row r="1677" spans="1:32">
      <c r="A1677" s="56"/>
      <c r="B1677" s="11"/>
      <c r="C1677" s="11" t="s">
        <v>465</v>
      </c>
      <c r="D1677" s="11"/>
      <c r="E1677" s="11" t="s">
        <v>290</v>
      </c>
      <c r="F1677" s="11">
        <v>2737</v>
      </c>
      <c r="G1677" s="11"/>
      <c r="H1677" s="11"/>
      <c r="I1677" s="11"/>
      <c r="J1677" s="375">
        <v>491.68</v>
      </c>
      <c r="K1677" s="11"/>
      <c r="M1677" s="11">
        <v>4</v>
      </c>
      <c r="N1677" s="70"/>
      <c r="P1677" s="190">
        <f t="shared" si="98"/>
        <v>122.92</v>
      </c>
      <c r="Q1677" s="11"/>
      <c r="R1677" s="11"/>
      <c r="S1677" s="11"/>
      <c r="T1677" s="376">
        <f t="shared" si="99"/>
        <v>684.25</v>
      </c>
      <c r="U1677" s="11"/>
      <c r="V1677" s="11"/>
      <c r="W1677" s="11"/>
      <c r="Y1677" s="185">
        <v>491.68</v>
      </c>
      <c r="Z1677" s="185">
        <f t="shared" si="100"/>
        <v>749.23</v>
      </c>
      <c r="AA1677" s="377"/>
      <c r="AB1677" s="185">
        <f t="shared" si="101"/>
        <v>445.71</v>
      </c>
      <c r="AC1677" s="185">
        <v>550.21</v>
      </c>
      <c r="AD1677" s="185"/>
      <c r="AE1677" s="4"/>
      <c r="AF1677" s="4"/>
    </row>
    <row r="1678" spans="1:32">
      <c r="A1678" s="56"/>
      <c r="B1678" s="11"/>
      <c r="C1678" s="11" t="s">
        <v>393</v>
      </c>
      <c r="D1678" s="11"/>
      <c r="E1678" s="11" t="s">
        <v>143</v>
      </c>
      <c r="F1678" s="11">
        <v>964</v>
      </c>
      <c r="G1678" s="11"/>
      <c r="H1678" s="11"/>
      <c r="I1678" s="11"/>
      <c r="J1678" s="375">
        <v>179.95</v>
      </c>
      <c r="K1678" s="11"/>
      <c r="M1678" s="11">
        <v>3</v>
      </c>
      <c r="N1678" s="70"/>
      <c r="P1678" s="190">
        <f t="shared" si="98"/>
        <v>59.983333333333327</v>
      </c>
      <c r="Q1678" s="11"/>
      <c r="R1678" s="11"/>
      <c r="S1678" s="11"/>
      <c r="T1678" s="376">
        <f t="shared" si="99"/>
        <v>321.33333333333331</v>
      </c>
      <c r="U1678" s="11"/>
      <c r="V1678" s="11"/>
      <c r="W1678" s="11"/>
      <c r="Y1678" s="185">
        <v>179.95</v>
      </c>
      <c r="Z1678" s="185">
        <f t="shared" si="100"/>
        <v>274.20999999999998</v>
      </c>
      <c r="AA1678" s="377"/>
      <c r="AB1678" s="185">
        <f t="shared" si="101"/>
        <v>163.12</v>
      </c>
      <c r="AC1678" s="185">
        <v>201.37</v>
      </c>
      <c r="AD1678" s="185"/>
      <c r="AE1678" s="4"/>
      <c r="AF1678" s="4"/>
    </row>
    <row r="1679" spans="1:32">
      <c r="A1679" s="56"/>
      <c r="B1679" s="11"/>
      <c r="C1679" s="11" t="s">
        <v>393</v>
      </c>
      <c r="D1679" s="11"/>
      <c r="E1679" s="11" t="s">
        <v>343</v>
      </c>
      <c r="F1679" s="11">
        <v>1028172</v>
      </c>
      <c r="G1679" s="11"/>
      <c r="H1679" s="11"/>
      <c r="I1679" s="11"/>
      <c r="J1679" s="375">
        <v>179669.67999999993</v>
      </c>
      <c r="K1679" s="11"/>
      <c r="M1679" s="11">
        <v>1782</v>
      </c>
      <c r="N1679" s="70"/>
      <c r="P1679" s="190">
        <f t="shared" si="98"/>
        <v>100.82473625140288</v>
      </c>
      <c r="Q1679" s="11"/>
      <c r="R1679" s="11"/>
      <c r="S1679" s="11"/>
      <c r="T1679" s="376">
        <f t="shared" si="99"/>
        <v>576.97643097643095</v>
      </c>
      <c r="U1679" s="11"/>
      <c r="V1679" s="11"/>
      <c r="W1679" s="11"/>
      <c r="Y1679" s="185">
        <v>179669.67999999993</v>
      </c>
      <c r="Z1679" s="185">
        <f t="shared" si="100"/>
        <v>273781.96000000002</v>
      </c>
      <c r="AA1679" s="377"/>
      <c r="AB1679" s="185">
        <f t="shared" si="101"/>
        <v>162870.64000000001</v>
      </c>
      <c r="AC1679" s="185">
        <v>201059.15</v>
      </c>
      <c r="AD1679" s="185"/>
      <c r="AE1679" s="4"/>
      <c r="AF1679" s="4"/>
    </row>
    <row r="1680" spans="1:32">
      <c r="A1680" s="56"/>
      <c r="B1680" s="11"/>
      <c r="C1680" s="11" t="s">
        <v>393</v>
      </c>
      <c r="D1680" s="11"/>
      <c r="E1680" s="11" t="s">
        <v>390</v>
      </c>
      <c r="F1680" s="11">
        <v>527</v>
      </c>
      <c r="G1680" s="11"/>
      <c r="H1680" s="11"/>
      <c r="I1680" s="11"/>
      <c r="J1680" s="375">
        <v>95.01</v>
      </c>
      <c r="K1680" s="11"/>
      <c r="M1680" s="11">
        <v>1</v>
      </c>
      <c r="N1680" s="70"/>
      <c r="P1680" s="190">
        <f t="shared" si="98"/>
        <v>95.01</v>
      </c>
      <c r="Q1680" s="11"/>
      <c r="R1680" s="11"/>
      <c r="S1680" s="11"/>
      <c r="T1680" s="376">
        <f t="shared" si="99"/>
        <v>527</v>
      </c>
      <c r="U1680" s="11"/>
      <c r="V1680" s="11"/>
      <c r="W1680" s="11"/>
      <c r="Y1680" s="185">
        <v>95.01</v>
      </c>
      <c r="Z1680" s="185">
        <f t="shared" si="100"/>
        <v>144.78</v>
      </c>
      <c r="AA1680" s="377"/>
      <c r="AB1680" s="185">
        <f t="shared" si="101"/>
        <v>86.13</v>
      </c>
      <c r="AC1680" s="185">
        <v>106.32</v>
      </c>
      <c r="AD1680" s="185"/>
      <c r="AE1680" s="4"/>
      <c r="AF1680" s="4"/>
    </row>
    <row r="1681" spans="1:32">
      <c r="A1681" s="56"/>
      <c r="B1681" s="11"/>
      <c r="C1681" s="11" t="s">
        <v>393</v>
      </c>
      <c r="D1681" s="11"/>
      <c r="E1681" s="11" t="s">
        <v>407</v>
      </c>
      <c r="F1681" s="11">
        <v>2546</v>
      </c>
      <c r="G1681" s="11"/>
      <c r="H1681" s="11"/>
      <c r="I1681" s="11"/>
      <c r="J1681" s="375">
        <v>455.20000000000005</v>
      </c>
      <c r="K1681" s="11"/>
      <c r="M1681" s="11">
        <v>2</v>
      </c>
      <c r="N1681" s="70"/>
      <c r="P1681" s="190">
        <f t="shared" si="98"/>
        <v>227.60000000000002</v>
      </c>
      <c r="Q1681" s="11"/>
      <c r="R1681" s="11"/>
      <c r="S1681" s="11"/>
      <c r="T1681" s="376">
        <f t="shared" si="99"/>
        <v>1273</v>
      </c>
      <c r="U1681" s="11"/>
      <c r="V1681" s="11"/>
      <c r="W1681" s="11"/>
      <c r="Y1681" s="185">
        <v>455.20000000000005</v>
      </c>
      <c r="Z1681" s="185">
        <f t="shared" si="100"/>
        <v>693.64</v>
      </c>
      <c r="AA1681" s="377"/>
      <c r="AB1681" s="185">
        <f t="shared" si="101"/>
        <v>412.64</v>
      </c>
      <c r="AC1681" s="185">
        <v>509.39</v>
      </c>
      <c r="AD1681" s="185"/>
      <c r="AE1681" s="4"/>
      <c r="AF1681" s="4"/>
    </row>
    <row r="1682" spans="1:32">
      <c r="A1682" s="56"/>
      <c r="B1682" s="11"/>
      <c r="C1682" s="11" t="s">
        <v>393</v>
      </c>
      <c r="D1682" s="11"/>
      <c r="E1682" s="11" t="s">
        <v>480</v>
      </c>
      <c r="F1682" s="11">
        <v>412</v>
      </c>
      <c r="G1682" s="11"/>
      <c r="H1682" s="11"/>
      <c r="I1682" s="11"/>
      <c r="J1682" s="375">
        <v>74.64</v>
      </c>
      <c r="K1682" s="11"/>
      <c r="M1682" s="11">
        <v>1</v>
      </c>
      <c r="N1682" s="70"/>
      <c r="P1682" s="190">
        <f t="shared" si="98"/>
        <v>74.64</v>
      </c>
      <c r="Q1682" s="11"/>
      <c r="R1682" s="11"/>
      <c r="S1682" s="11"/>
      <c r="T1682" s="376">
        <f t="shared" si="99"/>
        <v>412</v>
      </c>
      <c r="U1682" s="11"/>
      <c r="V1682" s="11"/>
      <c r="W1682" s="11"/>
      <c r="Y1682" s="185">
        <v>74.64</v>
      </c>
      <c r="Z1682" s="185">
        <f t="shared" si="100"/>
        <v>113.74</v>
      </c>
      <c r="AA1682" s="377"/>
      <c r="AB1682" s="185">
        <f t="shared" si="101"/>
        <v>67.66</v>
      </c>
      <c r="AC1682" s="185">
        <v>83.53</v>
      </c>
      <c r="AD1682" s="185"/>
      <c r="AE1682" s="4"/>
      <c r="AF1682" s="4"/>
    </row>
    <row r="1683" spans="1:32">
      <c r="A1683" s="56"/>
      <c r="B1683" s="11"/>
      <c r="C1683" s="11" t="s">
        <v>394</v>
      </c>
      <c r="D1683" s="11"/>
      <c r="E1683" s="11" t="s">
        <v>116</v>
      </c>
      <c r="F1683" s="11">
        <v>4781101</v>
      </c>
      <c r="G1683" s="11"/>
      <c r="H1683" s="11"/>
      <c r="I1683" s="11"/>
      <c r="J1683" s="375">
        <v>814228.63000000059</v>
      </c>
      <c r="K1683" s="11"/>
      <c r="M1683" s="11">
        <v>7416</v>
      </c>
      <c r="N1683" s="70"/>
      <c r="P1683" s="190">
        <f t="shared" si="98"/>
        <v>109.79350458468186</v>
      </c>
      <c r="Q1683" s="11"/>
      <c r="R1683" s="11"/>
      <c r="S1683" s="11"/>
      <c r="T1683" s="376">
        <f t="shared" si="99"/>
        <v>644.70078209277233</v>
      </c>
      <c r="U1683" s="11"/>
      <c r="V1683" s="11"/>
      <c r="W1683" s="11"/>
      <c r="Y1683" s="185">
        <v>814228.63000000059</v>
      </c>
      <c r="Z1683" s="185">
        <f t="shared" si="100"/>
        <v>1240727.5</v>
      </c>
      <c r="AA1683" s="377"/>
      <c r="AB1683" s="185">
        <f t="shared" si="101"/>
        <v>738098.59</v>
      </c>
      <c r="AC1683" s="185">
        <v>911161.61</v>
      </c>
      <c r="AD1683" s="185"/>
      <c r="AE1683" s="4"/>
      <c r="AF1683" s="4"/>
    </row>
    <row r="1684" spans="1:32">
      <c r="A1684" s="56"/>
      <c r="B1684" s="11"/>
      <c r="C1684" s="11" t="s">
        <v>537</v>
      </c>
      <c r="D1684" s="11"/>
      <c r="E1684" s="11" t="s">
        <v>165</v>
      </c>
      <c r="F1684" s="11">
        <v>3777</v>
      </c>
      <c r="G1684" s="11"/>
      <c r="H1684" s="11"/>
      <c r="I1684" s="11"/>
      <c r="J1684" s="375">
        <v>676.97</v>
      </c>
      <c r="K1684" s="11"/>
      <c r="M1684" s="11">
        <v>6</v>
      </c>
      <c r="N1684" s="70"/>
      <c r="P1684" s="190">
        <f t="shared" si="98"/>
        <v>112.82833333333333</v>
      </c>
      <c r="Q1684" s="11"/>
      <c r="R1684" s="11"/>
      <c r="S1684" s="11"/>
      <c r="T1684" s="376">
        <f t="shared" si="99"/>
        <v>629.5</v>
      </c>
      <c r="U1684" s="11"/>
      <c r="V1684" s="11"/>
      <c r="W1684" s="11"/>
      <c r="Y1684" s="185">
        <v>676.97</v>
      </c>
      <c r="Z1684" s="185">
        <f t="shared" si="100"/>
        <v>1031.57</v>
      </c>
      <c r="AA1684" s="377"/>
      <c r="AB1684" s="185">
        <f t="shared" si="101"/>
        <v>613.66999999999996</v>
      </c>
      <c r="AC1684" s="185">
        <v>757.56</v>
      </c>
      <c r="AD1684" s="185"/>
      <c r="AE1684" s="4"/>
      <c r="AF1684" s="4"/>
    </row>
    <row r="1685" spans="1:32">
      <c r="A1685" s="56"/>
      <c r="B1685" s="11"/>
      <c r="C1685" s="11" t="s">
        <v>537</v>
      </c>
      <c r="D1685" s="11"/>
      <c r="E1685" s="11" t="s">
        <v>266</v>
      </c>
      <c r="F1685" s="11">
        <v>36458</v>
      </c>
      <c r="G1685" s="11"/>
      <c r="H1685" s="11"/>
      <c r="I1685" s="11"/>
      <c r="J1685" s="375">
        <v>5614.2599999999984</v>
      </c>
      <c r="K1685" s="11"/>
      <c r="M1685" s="11">
        <v>36</v>
      </c>
      <c r="N1685" s="70"/>
      <c r="P1685" s="190">
        <f t="shared" si="98"/>
        <v>155.95166666666663</v>
      </c>
      <c r="Q1685" s="11"/>
      <c r="R1685" s="11"/>
      <c r="S1685" s="11"/>
      <c r="T1685" s="376">
        <f t="shared" si="99"/>
        <v>1012.7222222222222</v>
      </c>
      <c r="U1685" s="11"/>
      <c r="V1685" s="11"/>
      <c r="W1685" s="11"/>
      <c r="Y1685" s="185">
        <v>5614.2599999999984</v>
      </c>
      <c r="Z1685" s="185">
        <f t="shared" si="100"/>
        <v>8555.0499999999993</v>
      </c>
      <c r="AA1685" s="377"/>
      <c r="AB1685" s="185">
        <f t="shared" si="101"/>
        <v>5089.33</v>
      </c>
      <c r="AC1685" s="185">
        <v>6282.63</v>
      </c>
      <c r="AD1685" s="185"/>
      <c r="AE1685" s="4"/>
      <c r="AF1685" s="4"/>
    </row>
    <row r="1686" spans="1:32">
      <c r="A1686" s="56"/>
      <c r="B1686" s="11"/>
      <c r="C1686" s="11" t="s">
        <v>395</v>
      </c>
      <c r="D1686" s="11"/>
      <c r="E1686" s="11" t="s">
        <v>358</v>
      </c>
      <c r="F1686" s="11">
        <v>59783</v>
      </c>
      <c r="G1686" s="11"/>
      <c r="H1686" s="11"/>
      <c r="I1686" s="11"/>
      <c r="J1686" s="375">
        <v>9871.5</v>
      </c>
      <c r="K1686" s="11"/>
      <c r="M1686" s="11">
        <v>105</v>
      </c>
      <c r="N1686" s="70"/>
      <c r="P1686" s="190">
        <f t="shared" si="98"/>
        <v>94.01428571428572</v>
      </c>
      <c r="Q1686" s="11"/>
      <c r="R1686" s="11"/>
      <c r="S1686" s="11"/>
      <c r="T1686" s="376">
        <f t="shared" si="99"/>
        <v>569.36190476190473</v>
      </c>
      <c r="U1686" s="11"/>
      <c r="V1686" s="11"/>
      <c r="W1686" s="11"/>
      <c r="Y1686" s="185">
        <v>9871.5</v>
      </c>
      <c r="Z1686" s="185">
        <f t="shared" si="100"/>
        <v>15042.26</v>
      </c>
      <c r="AA1686" s="377"/>
      <c r="AB1686" s="185">
        <f t="shared" si="101"/>
        <v>8948.52</v>
      </c>
      <c r="AC1686" s="185">
        <v>11046.69</v>
      </c>
      <c r="AD1686" s="185"/>
      <c r="AE1686" s="4"/>
      <c r="AF1686" s="4"/>
    </row>
    <row r="1687" spans="1:32">
      <c r="A1687" s="56"/>
      <c r="B1687" s="11"/>
      <c r="C1687" s="11" t="s">
        <v>735</v>
      </c>
      <c r="D1687" s="11"/>
      <c r="E1687" s="11" t="s">
        <v>244</v>
      </c>
      <c r="F1687" s="11">
        <v>13640</v>
      </c>
      <c r="G1687" s="11"/>
      <c r="H1687" s="11"/>
      <c r="I1687" s="11"/>
      <c r="J1687" s="375">
        <v>2363.2200000000003</v>
      </c>
      <c r="K1687" s="11"/>
      <c r="M1687" s="11">
        <v>25</v>
      </c>
      <c r="N1687" s="70"/>
      <c r="P1687" s="190">
        <f t="shared" si="98"/>
        <v>94.528800000000004</v>
      </c>
      <c r="Q1687" s="11"/>
      <c r="R1687" s="11"/>
      <c r="S1687" s="11"/>
      <c r="T1687" s="376">
        <f t="shared" si="99"/>
        <v>545.6</v>
      </c>
      <c r="U1687" s="11"/>
      <c r="V1687" s="11"/>
      <c r="W1687" s="11"/>
      <c r="Y1687" s="185">
        <v>2363.2200000000003</v>
      </c>
      <c r="Z1687" s="185">
        <f t="shared" si="100"/>
        <v>3601.09</v>
      </c>
      <c r="AA1687" s="377"/>
      <c r="AB1687" s="185">
        <f t="shared" si="101"/>
        <v>2142.2600000000002</v>
      </c>
      <c r="AC1687" s="185">
        <v>2644.56</v>
      </c>
      <c r="AD1687" s="185"/>
      <c r="AE1687" s="4"/>
      <c r="AF1687" s="4"/>
    </row>
    <row r="1688" spans="1:32">
      <c r="A1688" s="56"/>
      <c r="B1688" s="11"/>
      <c r="C1688" s="11" t="s">
        <v>396</v>
      </c>
      <c r="D1688" s="11"/>
      <c r="E1688" s="11" t="s">
        <v>397</v>
      </c>
      <c r="F1688" s="11">
        <v>130566</v>
      </c>
      <c r="G1688" s="11"/>
      <c r="H1688" s="11"/>
      <c r="I1688" s="11"/>
      <c r="J1688" s="375">
        <v>21229.779999999981</v>
      </c>
      <c r="K1688" s="11"/>
      <c r="M1688" s="11">
        <v>215</v>
      </c>
      <c r="N1688" s="70"/>
      <c r="P1688" s="190">
        <f t="shared" si="98"/>
        <v>98.743162790697582</v>
      </c>
      <c r="Q1688" s="11"/>
      <c r="R1688" s="11"/>
      <c r="S1688" s="11"/>
      <c r="T1688" s="376">
        <f t="shared" si="99"/>
        <v>607.28372093023256</v>
      </c>
      <c r="U1688" s="11"/>
      <c r="V1688" s="11"/>
      <c r="W1688" s="11"/>
      <c r="Y1688" s="185">
        <v>21229.779999999981</v>
      </c>
      <c r="Z1688" s="185">
        <f t="shared" si="100"/>
        <v>32350.09</v>
      </c>
      <c r="AA1688" s="377"/>
      <c r="AB1688" s="185">
        <f t="shared" si="101"/>
        <v>19244.8</v>
      </c>
      <c r="AC1688" s="185">
        <v>23757.16</v>
      </c>
      <c r="AD1688" s="185"/>
      <c r="AE1688" s="4"/>
      <c r="AF1688" s="4"/>
    </row>
    <row r="1689" spans="1:32">
      <c r="A1689" s="56"/>
      <c r="B1689" s="11"/>
      <c r="C1689" s="11" t="s">
        <v>398</v>
      </c>
      <c r="D1689" s="11"/>
      <c r="E1689" s="11" t="s">
        <v>118</v>
      </c>
      <c r="F1689" s="11">
        <v>859514</v>
      </c>
      <c r="G1689" s="11"/>
      <c r="H1689" s="11"/>
      <c r="I1689" s="11"/>
      <c r="J1689" s="375">
        <v>152858.40000000026</v>
      </c>
      <c r="K1689" s="11"/>
      <c r="M1689" s="11">
        <v>2135</v>
      </c>
      <c r="N1689" s="70"/>
      <c r="P1689" s="190">
        <f t="shared" si="98"/>
        <v>71.596440281030567</v>
      </c>
      <c r="Q1689" s="11"/>
      <c r="R1689" s="11"/>
      <c r="S1689" s="11"/>
      <c r="T1689" s="376">
        <f t="shared" si="99"/>
        <v>402.58266978922717</v>
      </c>
      <c r="U1689" s="11"/>
      <c r="V1689" s="11"/>
      <c r="W1689" s="11"/>
      <c r="Y1689" s="185">
        <v>152858.40000000026</v>
      </c>
      <c r="Z1689" s="185">
        <f t="shared" si="100"/>
        <v>232926.74</v>
      </c>
      <c r="AA1689" s="377"/>
      <c r="AB1689" s="185">
        <f t="shared" si="101"/>
        <v>138566.20000000001</v>
      </c>
      <c r="AC1689" s="185">
        <v>171056.02</v>
      </c>
      <c r="AD1689" s="185"/>
      <c r="AE1689" s="4"/>
      <c r="AF1689" s="4"/>
    </row>
    <row r="1690" spans="1:32">
      <c r="A1690" s="56"/>
      <c r="B1690" s="11"/>
      <c r="C1690" s="11" t="s">
        <v>1451</v>
      </c>
      <c r="D1690" s="11"/>
      <c r="E1690" s="11" t="s">
        <v>163</v>
      </c>
      <c r="F1690" s="11">
        <v>651</v>
      </c>
      <c r="G1690" s="11"/>
      <c r="H1690" s="11"/>
      <c r="I1690" s="11"/>
      <c r="J1690" s="375">
        <v>61.94</v>
      </c>
      <c r="K1690" s="11"/>
      <c r="M1690" s="11">
        <v>1</v>
      </c>
      <c r="N1690" s="70"/>
      <c r="P1690" s="190">
        <f t="shared" ref="P1690:P1753" si="102">J1690/M1690</f>
        <v>61.94</v>
      </c>
      <c r="Q1690" s="11"/>
      <c r="R1690" s="11"/>
      <c r="S1690" s="11"/>
      <c r="T1690" s="376">
        <f t="shared" ref="T1690:T1753" si="103">F1690/M1690</f>
        <v>651</v>
      </c>
      <c r="U1690" s="11"/>
      <c r="V1690" s="11"/>
      <c r="W1690" s="11"/>
      <c r="Y1690" s="185">
        <v>61.94</v>
      </c>
      <c r="Z1690" s="185">
        <f t="shared" si="100"/>
        <v>94.38</v>
      </c>
      <c r="AA1690" s="377"/>
      <c r="AB1690" s="185">
        <f t="shared" si="101"/>
        <v>56.15</v>
      </c>
      <c r="AC1690" s="185">
        <v>69.31</v>
      </c>
      <c r="AD1690" s="185"/>
      <c r="AE1690" s="4"/>
      <c r="AF1690" s="4"/>
    </row>
    <row r="1691" spans="1:32">
      <c r="A1691" s="56"/>
      <c r="B1691" s="11"/>
      <c r="C1691" s="11" t="s">
        <v>399</v>
      </c>
      <c r="D1691" s="11"/>
      <c r="E1691" s="11" t="s">
        <v>157</v>
      </c>
      <c r="F1691" s="11">
        <v>825</v>
      </c>
      <c r="G1691" s="11"/>
      <c r="H1691" s="11"/>
      <c r="I1691" s="11"/>
      <c r="J1691" s="375">
        <v>146.80000000000001</v>
      </c>
      <c r="K1691" s="11"/>
      <c r="M1691" s="11">
        <v>1</v>
      </c>
      <c r="N1691" s="70"/>
      <c r="P1691" s="190">
        <f t="shared" si="102"/>
        <v>146.80000000000001</v>
      </c>
      <c r="Q1691" s="11"/>
      <c r="R1691" s="11"/>
      <c r="S1691" s="11"/>
      <c r="T1691" s="376">
        <f t="shared" si="103"/>
        <v>825</v>
      </c>
      <c r="U1691" s="11"/>
      <c r="V1691" s="11"/>
      <c r="W1691" s="11"/>
      <c r="Y1691" s="185">
        <v>146.80000000000001</v>
      </c>
      <c r="Z1691" s="185">
        <f t="shared" ref="Z1691:Z1754" si="104">ROUND($Z$1800*Y1691/$Y$1800,2)</f>
        <v>223.69</v>
      </c>
      <c r="AA1691" s="377"/>
      <c r="AB1691" s="185">
        <f t="shared" ref="AB1691:AB1754" si="105">ROUND($AB$1800*Y1691/$Y$1800,2)</f>
        <v>133.07</v>
      </c>
      <c r="AC1691" s="185">
        <v>164.28</v>
      </c>
      <c r="AD1691" s="185"/>
      <c r="AE1691" s="4"/>
      <c r="AF1691" s="4"/>
    </row>
    <row r="1692" spans="1:32">
      <c r="A1692" s="56"/>
      <c r="B1692" s="11"/>
      <c r="C1692" s="11" t="s">
        <v>399</v>
      </c>
      <c r="D1692" s="11"/>
      <c r="E1692" s="11" t="s">
        <v>212</v>
      </c>
      <c r="F1692" s="11">
        <v>5727157</v>
      </c>
      <c r="G1692" s="11"/>
      <c r="H1692" s="11"/>
      <c r="I1692" s="11"/>
      <c r="J1692" s="375">
        <v>967493.12000000349</v>
      </c>
      <c r="K1692" s="11"/>
      <c r="M1692" s="11">
        <v>10554</v>
      </c>
      <c r="N1692" s="70"/>
      <c r="P1692" s="190">
        <f t="shared" si="102"/>
        <v>91.670752321395057</v>
      </c>
      <c r="Q1692" s="11"/>
      <c r="R1692" s="11"/>
      <c r="S1692" s="11"/>
      <c r="T1692" s="376">
        <f t="shared" si="103"/>
        <v>542.65273829827549</v>
      </c>
      <c r="U1692" s="11"/>
      <c r="V1692" s="11"/>
      <c r="W1692" s="11"/>
      <c r="Y1692" s="185">
        <v>967493.12000000349</v>
      </c>
      <c r="Z1692" s="185">
        <f t="shared" si="104"/>
        <v>1474273.04</v>
      </c>
      <c r="AA1692" s="377"/>
      <c r="AB1692" s="185">
        <f t="shared" si="105"/>
        <v>877032.91</v>
      </c>
      <c r="AC1692" s="185">
        <v>1082672.07</v>
      </c>
      <c r="AD1692" s="185"/>
      <c r="AE1692" s="4"/>
      <c r="AF1692" s="4"/>
    </row>
    <row r="1693" spans="1:32">
      <c r="A1693" s="56"/>
      <c r="B1693" s="11"/>
      <c r="C1693" s="11" t="s">
        <v>399</v>
      </c>
      <c r="D1693" s="11"/>
      <c r="E1693" s="11" t="s">
        <v>400</v>
      </c>
      <c r="F1693" s="11">
        <v>685</v>
      </c>
      <c r="G1693" s="11"/>
      <c r="H1693" s="11"/>
      <c r="I1693" s="11"/>
      <c r="J1693" s="375">
        <v>128.19</v>
      </c>
      <c r="K1693" s="11"/>
      <c r="M1693" s="11">
        <v>2</v>
      </c>
      <c r="N1693" s="70"/>
      <c r="P1693" s="190">
        <f t="shared" si="102"/>
        <v>64.094999999999999</v>
      </c>
      <c r="Q1693" s="11"/>
      <c r="R1693" s="11"/>
      <c r="S1693" s="11"/>
      <c r="T1693" s="376">
        <f t="shared" si="103"/>
        <v>342.5</v>
      </c>
      <c r="U1693" s="11"/>
      <c r="V1693" s="11"/>
      <c r="W1693" s="11"/>
      <c r="Y1693" s="185">
        <v>128.19</v>
      </c>
      <c r="Z1693" s="185">
        <f t="shared" si="104"/>
        <v>195.34</v>
      </c>
      <c r="AA1693" s="377"/>
      <c r="AB1693" s="185">
        <f t="shared" si="105"/>
        <v>116.2</v>
      </c>
      <c r="AC1693" s="185">
        <v>143.44999999999999</v>
      </c>
      <c r="AD1693" s="185"/>
      <c r="AE1693" s="4"/>
      <c r="AF1693" s="4"/>
    </row>
    <row r="1694" spans="1:32">
      <c r="A1694" s="56"/>
      <c r="B1694" s="11"/>
      <c r="C1694" s="11" t="s">
        <v>401</v>
      </c>
      <c r="D1694" s="11"/>
      <c r="E1694" s="11" t="s">
        <v>91</v>
      </c>
      <c r="F1694" s="11">
        <v>10804</v>
      </c>
      <c r="G1694" s="11"/>
      <c r="H1694" s="11"/>
      <c r="I1694" s="11"/>
      <c r="J1694" s="375">
        <v>1835.6300000000003</v>
      </c>
      <c r="K1694" s="11"/>
      <c r="M1694" s="11">
        <v>15</v>
      </c>
      <c r="N1694" s="70"/>
      <c r="P1694" s="190">
        <f t="shared" si="102"/>
        <v>122.37533333333336</v>
      </c>
      <c r="Q1694" s="11"/>
      <c r="R1694" s="11"/>
      <c r="S1694" s="11"/>
      <c r="T1694" s="376">
        <f t="shared" si="103"/>
        <v>720.26666666666665</v>
      </c>
      <c r="U1694" s="11"/>
      <c r="V1694" s="11"/>
      <c r="W1694" s="11"/>
      <c r="Y1694" s="185">
        <v>1835.6300000000003</v>
      </c>
      <c r="Z1694" s="185">
        <f t="shared" si="104"/>
        <v>2797.15</v>
      </c>
      <c r="AA1694" s="377"/>
      <c r="AB1694" s="185">
        <f t="shared" si="105"/>
        <v>1664</v>
      </c>
      <c r="AC1694" s="185">
        <v>2054.16</v>
      </c>
      <c r="AD1694" s="185"/>
      <c r="AE1694" s="4"/>
      <c r="AF1694" s="4"/>
    </row>
    <row r="1695" spans="1:32">
      <c r="A1695" s="56"/>
      <c r="B1695" s="11"/>
      <c r="C1695" s="11" t="s">
        <v>401</v>
      </c>
      <c r="D1695" s="11"/>
      <c r="E1695" s="11" t="s">
        <v>92</v>
      </c>
      <c r="F1695" s="11">
        <v>1310510</v>
      </c>
      <c r="G1695" s="11"/>
      <c r="H1695" s="11"/>
      <c r="I1695" s="11"/>
      <c r="J1695" s="375">
        <v>232781.91000000029</v>
      </c>
      <c r="K1695" s="11"/>
      <c r="M1695" s="11">
        <v>2940</v>
      </c>
      <c r="N1695" s="70"/>
      <c r="P1695" s="190">
        <f t="shared" si="102"/>
        <v>79.17752040816336</v>
      </c>
      <c r="Q1695" s="11"/>
      <c r="R1695" s="11"/>
      <c r="S1695" s="11"/>
      <c r="T1695" s="376">
        <f t="shared" si="103"/>
        <v>445.75170068027211</v>
      </c>
      <c r="U1695" s="11"/>
      <c r="V1695" s="11"/>
      <c r="W1695" s="11"/>
      <c r="Y1695" s="185">
        <v>232781.91000000029</v>
      </c>
      <c r="Z1695" s="185">
        <f t="shared" si="104"/>
        <v>354714.76</v>
      </c>
      <c r="AA1695" s="377"/>
      <c r="AB1695" s="185">
        <f t="shared" si="105"/>
        <v>211016.9</v>
      </c>
      <c r="AC1695" s="185">
        <v>260494.33</v>
      </c>
      <c r="AD1695" s="185"/>
      <c r="AE1695" s="4"/>
      <c r="AF1695" s="4"/>
    </row>
    <row r="1696" spans="1:32">
      <c r="A1696" s="56"/>
      <c r="B1696" s="11"/>
      <c r="C1696" s="11" t="s">
        <v>401</v>
      </c>
      <c r="D1696" s="11"/>
      <c r="E1696" s="11" t="s">
        <v>195</v>
      </c>
      <c r="F1696" s="11">
        <v>3084</v>
      </c>
      <c r="G1696" s="11"/>
      <c r="H1696" s="11"/>
      <c r="I1696" s="11"/>
      <c r="J1696" s="375">
        <v>522.78</v>
      </c>
      <c r="K1696" s="11"/>
      <c r="M1696" s="11">
        <v>4</v>
      </c>
      <c r="N1696" s="70"/>
      <c r="P1696" s="190">
        <f t="shared" si="102"/>
        <v>130.69499999999999</v>
      </c>
      <c r="Q1696" s="11"/>
      <c r="R1696" s="11"/>
      <c r="S1696" s="11"/>
      <c r="T1696" s="376">
        <f t="shared" si="103"/>
        <v>771</v>
      </c>
      <c r="U1696" s="11"/>
      <c r="V1696" s="11"/>
      <c r="W1696" s="11"/>
      <c r="Y1696" s="185">
        <v>522.78</v>
      </c>
      <c r="Z1696" s="185">
        <f t="shared" si="104"/>
        <v>796.62</v>
      </c>
      <c r="AA1696" s="377"/>
      <c r="AB1696" s="185">
        <f t="shared" si="105"/>
        <v>473.9</v>
      </c>
      <c r="AC1696" s="185">
        <v>585.02</v>
      </c>
      <c r="AD1696" s="185"/>
      <c r="AE1696" s="4"/>
      <c r="AF1696" s="4"/>
    </row>
    <row r="1697" spans="1:32">
      <c r="A1697" s="56"/>
      <c r="B1697" s="11"/>
      <c r="C1697" s="11" t="s">
        <v>402</v>
      </c>
      <c r="D1697" s="11"/>
      <c r="E1697" s="11" t="s">
        <v>262</v>
      </c>
      <c r="F1697" s="11">
        <v>139782</v>
      </c>
      <c r="G1697" s="11"/>
      <c r="H1697" s="11"/>
      <c r="I1697" s="11"/>
      <c r="J1697" s="375">
        <v>22940.840000000011</v>
      </c>
      <c r="K1697" s="11"/>
      <c r="M1697" s="11">
        <v>237</v>
      </c>
      <c r="N1697" s="70"/>
      <c r="P1697" s="190">
        <f t="shared" si="102"/>
        <v>96.796793248945193</v>
      </c>
      <c r="Q1697" s="11"/>
      <c r="R1697" s="11"/>
      <c r="S1697" s="11"/>
      <c r="T1697" s="376">
        <f t="shared" si="103"/>
        <v>589.79746835443041</v>
      </c>
      <c r="U1697" s="11"/>
      <c r="V1697" s="11"/>
      <c r="W1697" s="11"/>
      <c r="Y1697" s="185">
        <v>22940.840000000011</v>
      </c>
      <c r="Z1697" s="185">
        <f t="shared" si="104"/>
        <v>34957.42</v>
      </c>
      <c r="AA1697" s="377"/>
      <c r="AB1697" s="185">
        <f t="shared" si="105"/>
        <v>20795.88</v>
      </c>
      <c r="AC1697" s="185">
        <v>25671.919999999998</v>
      </c>
      <c r="AD1697" s="185"/>
      <c r="AE1697" s="4"/>
      <c r="AF1697" s="4"/>
    </row>
    <row r="1698" spans="1:32">
      <c r="A1698" s="56"/>
      <c r="B1698" s="11"/>
      <c r="C1698" s="11" t="s">
        <v>403</v>
      </c>
      <c r="D1698" s="11"/>
      <c r="E1698" s="11" t="s">
        <v>331</v>
      </c>
      <c r="F1698" s="11">
        <v>3033468</v>
      </c>
      <c r="G1698" s="11"/>
      <c r="H1698" s="11"/>
      <c r="I1698" s="11"/>
      <c r="J1698" s="375">
        <v>521295.2999999997</v>
      </c>
      <c r="K1698" s="11"/>
      <c r="M1698" s="11">
        <v>5379</v>
      </c>
      <c r="N1698" s="70"/>
      <c r="P1698" s="190">
        <f t="shared" si="102"/>
        <v>96.913050752928001</v>
      </c>
      <c r="Q1698" s="11"/>
      <c r="R1698" s="11"/>
      <c r="S1698" s="11"/>
      <c r="T1698" s="376">
        <f t="shared" si="103"/>
        <v>563.94645844952595</v>
      </c>
      <c r="U1698" s="11"/>
      <c r="V1698" s="11"/>
      <c r="W1698" s="11"/>
      <c r="Y1698" s="185">
        <v>521295.2999999997</v>
      </c>
      <c r="Z1698" s="185">
        <f t="shared" si="104"/>
        <v>794353.56</v>
      </c>
      <c r="AA1698" s="377"/>
      <c r="AB1698" s="185">
        <f t="shared" si="105"/>
        <v>472554.4</v>
      </c>
      <c r="AC1698" s="185">
        <v>583354.91</v>
      </c>
      <c r="AD1698" s="185"/>
      <c r="AE1698" s="4"/>
      <c r="AF1698" s="4"/>
    </row>
    <row r="1699" spans="1:32">
      <c r="A1699" s="56"/>
      <c r="B1699" s="11"/>
      <c r="C1699" s="11" t="s">
        <v>1453</v>
      </c>
      <c r="D1699" s="11"/>
      <c r="E1699" s="11" t="s">
        <v>266</v>
      </c>
      <c r="F1699" s="11">
        <v>1622</v>
      </c>
      <c r="G1699" s="11"/>
      <c r="H1699" s="11"/>
      <c r="I1699" s="11"/>
      <c r="J1699" s="375">
        <v>287.5</v>
      </c>
      <c r="K1699" s="11"/>
      <c r="M1699" s="11">
        <v>2</v>
      </c>
      <c r="N1699" s="70"/>
      <c r="P1699" s="190">
        <f t="shared" si="102"/>
        <v>143.75</v>
      </c>
      <c r="Q1699" s="11"/>
      <c r="R1699" s="11"/>
      <c r="S1699" s="11"/>
      <c r="T1699" s="376">
        <f t="shared" si="103"/>
        <v>811</v>
      </c>
      <c r="U1699" s="11"/>
      <c r="V1699" s="11"/>
      <c r="W1699" s="11"/>
      <c r="Y1699" s="185">
        <v>287.5</v>
      </c>
      <c r="Z1699" s="185">
        <f t="shared" si="104"/>
        <v>438.09</v>
      </c>
      <c r="AA1699" s="377"/>
      <c r="AB1699" s="185">
        <f t="shared" si="105"/>
        <v>260.62</v>
      </c>
      <c r="AC1699" s="185">
        <v>321.73</v>
      </c>
      <c r="AD1699" s="185"/>
      <c r="AE1699" s="4"/>
      <c r="AF1699" s="4"/>
    </row>
    <row r="1700" spans="1:32">
      <c r="A1700" s="56"/>
      <c r="B1700" s="11"/>
      <c r="C1700" s="11" t="s">
        <v>404</v>
      </c>
      <c r="D1700" s="11"/>
      <c r="E1700" s="11" t="s">
        <v>405</v>
      </c>
      <c r="F1700" s="11">
        <v>380650</v>
      </c>
      <c r="G1700" s="11"/>
      <c r="H1700" s="11"/>
      <c r="I1700" s="11"/>
      <c r="J1700" s="375">
        <v>63790.799999999974</v>
      </c>
      <c r="K1700" s="11"/>
      <c r="M1700" s="11">
        <v>495</v>
      </c>
      <c r="N1700" s="70"/>
      <c r="P1700" s="190">
        <f t="shared" si="102"/>
        <v>128.87030303030298</v>
      </c>
      <c r="Q1700" s="11"/>
      <c r="R1700" s="11"/>
      <c r="S1700" s="11"/>
      <c r="T1700" s="376">
        <f t="shared" si="103"/>
        <v>768.98989898989896</v>
      </c>
      <c r="U1700" s="11"/>
      <c r="V1700" s="11"/>
      <c r="W1700" s="11"/>
      <c r="Y1700" s="185">
        <v>63790.799999999974</v>
      </c>
      <c r="Z1700" s="185">
        <f t="shared" si="104"/>
        <v>97204.88</v>
      </c>
      <c r="AA1700" s="377"/>
      <c r="AB1700" s="185">
        <f t="shared" si="105"/>
        <v>57826.39</v>
      </c>
      <c r="AC1700" s="185">
        <v>71385.02</v>
      </c>
      <c r="AD1700" s="185"/>
      <c r="AE1700" s="4"/>
      <c r="AF1700" s="4"/>
    </row>
    <row r="1701" spans="1:32">
      <c r="A1701" s="56"/>
      <c r="B1701" s="11"/>
      <c r="C1701" s="11" t="s">
        <v>737</v>
      </c>
      <c r="D1701" s="11"/>
      <c r="E1701" s="11" t="s">
        <v>195</v>
      </c>
      <c r="F1701" s="11">
        <v>194320</v>
      </c>
      <c r="G1701" s="11"/>
      <c r="H1701" s="11"/>
      <c r="I1701" s="11"/>
      <c r="J1701" s="375">
        <v>33791.110000000022</v>
      </c>
      <c r="K1701" s="11"/>
      <c r="M1701" s="11">
        <v>403</v>
      </c>
      <c r="N1701" s="70"/>
      <c r="P1701" s="190">
        <f t="shared" si="102"/>
        <v>83.848908188585668</v>
      </c>
      <c r="Q1701" s="11"/>
      <c r="R1701" s="11"/>
      <c r="S1701" s="11"/>
      <c r="T1701" s="376">
        <f t="shared" si="103"/>
        <v>482.18362282878411</v>
      </c>
      <c r="U1701" s="11"/>
      <c r="V1701" s="11"/>
      <c r="W1701" s="11"/>
      <c r="Y1701" s="185">
        <v>33791.110000000022</v>
      </c>
      <c r="Z1701" s="185">
        <f t="shared" si="104"/>
        <v>51491.14</v>
      </c>
      <c r="AA1701" s="377"/>
      <c r="AB1701" s="185">
        <f t="shared" si="105"/>
        <v>30631.66</v>
      </c>
      <c r="AC1701" s="185">
        <v>37813.9</v>
      </c>
      <c r="AD1701" s="185"/>
      <c r="AE1701" s="4"/>
      <c r="AF1701" s="4"/>
    </row>
    <row r="1702" spans="1:32">
      <c r="A1702" s="56"/>
      <c r="B1702" s="11"/>
      <c r="C1702" s="11" t="s">
        <v>489</v>
      </c>
      <c r="D1702" s="11"/>
      <c r="E1702" s="11" t="s">
        <v>327</v>
      </c>
      <c r="F1702" s="11">
        <v>272</v>
      </c>
      <c r="G1702" s="11"/>
      <c r="H1702" s="11"/>
      <c r="I1702" s="11"/>
      <c r="J1702" s="375">
        <v>61.190000000000005</v>
      </c>
      <c r="K1702" s="11"/>
      <c r="M1702" s="11">
        <v>3</v>
      </c>
      <c r="N1702" s="70"/>
      <c r="P1702" s="190">
        <f t="shared" si="102"/>
        <v>20.396666666666668</v>
      </c>
      <c r="Q1702" s="11"/>
      <c r="R1702" s="11"/>
      <c r="S1702" s="11"/>
      <c r="T1702" s="376">
        <f t="shared" si="103"/>
        <v>90.666666666666671</v>
      </c>
      <c r="U1702" s="11"/>
      <c r="V1702" s="11"/>
      <c r="W1702" s="11"/>
      <c r="Y1702" s="185">
        <v>61.190000000000005</v>
      </c>
      <c r="Z1702" s="185">
        <f t="shared" si="104"/>
        <v>93.24</v>
      </c>
      <c r="AA1702" s="377"/>
      <c r="AB1702" s="185">
        <f t="shared" si="105"/>
        <v>55.47</v>
      </c>
      <c r="AC1702" s="185">
        <v>68.47</v>
      </c>
      <c r="AD1702" s="185"/>
      <c r="AE1702" s="4"/>
      <c r="AF1702" s="4"/>
    </row>
    <row r="1703" spans="1:32">
      <c r="A1703" s="56"/>
      <c r="B1703" s="11"/>
      <c r="C1703" s="11" t="s">
        <v>489</v>
      </c>
      <c r="D1703" s="11"/>
      <c r="E1703" s="11" t="s">
        <v>105</v>
      </c>
      <c r="F1703" s="11">
        <v>799</v>
      </c>
      <c r="G1703" s="11"/>
      <c r="H1703" s="11"/>
      <c r="I1703" s="11"/>
      <c r="J1703" s="375">
        <v>140.82</v>
      </c>
      <c r="K1703" s="11"/>
      <c r="M1703" s="11">
        <v>1</v>
      </c>
      <c r="N1703" s="70"/>
      <c r="P1703" s="190">
        <f t="shared" si="102"/>
        <v>140.82</v>
      </c>
      <c r="Q1703" s="11"/>
      <c r="R1703" s="11"/>
      <c r="S1703" s="11"/>
      <c r="T1703" s="376">
        <f t="shared" si="103"/>
        <v>799</v>
      </c>
      <c r="U1703" s="11"/>
      <c r="V1703" s="11"/>
      <c r="W1703" s="11"/>
      <c r="Y1703" s="185">
        <v>140.82</v>
      </c>
      <c r="Z1703" s="185">
        <f t="shared" si="104"/>
        <v>214.58</v>
      </c>
      <c r="AA1703" s="377"/>
      <c r="AB1703" s="185">
        <f t="shared" si="105"/>
        <v>127.65</v>
      </c>
      <c r="AC1703" s="185">
        <v>157.58000000000001</v>
      </c>
      <c r="AD1703" s="185"/>
      <c r="AE1703" s="4"/>
      <c r="AF1703" s="4"/>
    </row>
    <row r="1704" spans="1:32">
      <c r="A1704" s="56"/>
      <c r="B1704" s="11"/>
      <c r="C1704" s="11" t="s">
        <v>1454</v>
      </c>
      <c r="D1704" s="11"/>
      <c r="E1704" s="11" t="s">
        <v>327</v>
      </c>
      <c r="F1704" s="11">
        <v>840</v>
      </c>
      <c r="G1704" s="11"/>
      <c r="H1704" s="11"/>
      <c r="I1704" s="11"/>
      <c r="J1704" s="375">
        <v>148.99</v>
      </c>
      <c r="K1704" s="11"/>
      <c r="M1704" s="11">
        <v>1</v>
      </c>
      <c r="N1704" s="70"/>
      <c r="P1704" s="190">
        <f t="shared" si="102"/>
        <v>148.99</v>
      </c>
      <c r="Q1704" s="11"/>
      <c r="R1704" s="11"/>
      <c r="S1704" s="11"/>
      <c r="T1704" s="376">
        <f t="shared" si="103"/>
        <v>840</v>
      </c>
      <c r="U1704" s="11"/>
      <c r="V1704" s="11"/>
      <c r="W1704" s="11"/>
      <c r="Y1704" s="185">
        <v>148.99</v>
      </c>
      <c r="Z1704" s="185">
        <f t="shared" si="104"/>
        <v>227.03</v>
      </c>
      <c r="AA1704" s="377"/>
      <c r="AB1704" s="185">
        <f t="shared" si="105"/>
        <v>135.06</v>
      </c>
      <c r="AC1704" s="185">
        <v>166.73</v>
      </c>
      <c r="AD1704" s="185"/>
      <c r="AE1704" s="4"/>
      <c r="AF1704" s="4"/>
    </row>
    <row r="1705" spans="1:32">
      <c r="A1705" s="56"/>
      <c r="B1705" s="11"/>
      <c r="C1705" s="11" t="s">
        <v>406</v>
      </c>
      <c r="D1705" s="11"/>
      <c r="E1705" s="11" t="s">
        <v>143</v>
      </c>
      <c r="F1705" s="11">
        <v>785</v>
      </c>
      <c r="G1705" s="11"/>
      <c r="H1705" s="11"/>
      <c r="I1705" s="11"/>
      <c r="J1705" s="375">
        <v>66.33</v>
      </c>
      <c r="K1705" s="11"/>
      <c r="M1705" s="11">
        <v>1</v>
      </c>
      <c r="N1705" s="70"/>
      <c r="P1705" s="190">
        <f t="shared" si="102"/>
        <v>66.33</v>
      </c>
      <c r="Q1705" s="11"/>
      <c r="R1705" s="11"/>
      <c r="S1705" s="11"/>
      <c r="T1705" s="376">
        <f t="shared" si="103"/>
        <v>785</v>
      </c>
      <c r="U1705" s="11"/>
      <c r="V1705" s="11"/>
      <c r="W1705" s="11"/>
      <c r="Y1705" s="185">
        <v>66.33</v>
      </c>
      <c r="Z1705" s="185">
        <f t="shared" si="104"/>
        <v>101.07</v>
      </c>
      <c r="AA1705" s="377"/>
      <c r="AB1705" s="185">
        <f t="shared" si="105"/>
        <v>60.13</v>
      </c>
      <c r="AC1705" s="185">
        <v>74.23</v>
      </c>
      <c r="AD1705" s="185"/>
      <c r="AE1705" s="4"/>
      <c r="AF1705" s="4"/>
    </row>
    <row r="1706" spans="1:32">
      <c r="A1706" s="56"/>
      <c r="B1706" s="11"/>
      <c r="C1706" s="11" t="s">
        <v>406</v>
      </c>
      <c r="D1706" s="11"/>
      <c r="E1706" s="11" t="s">
        <v>407</v>
      </c>
      <c r="F1706" s="11">
        <v>234267</v>
      </c>
      <c r="G1706" s="11"/>
      <c r="H1706" s="11"/>
      <c r="I1706" s="11"/>
      <c r="J1706" s="375">
        <v>41149.970000000008</v>
      </c>
      <c r="K1706" s="11"/>
      <c r="M1706" s="11">
        <v>420</v>
      </c>
      <c r="N1706" s="70"/>
      <c r="P1706" s="190">
        <f t="shared" si="102"/>
        <v>97.976119047619065</v>
      </c>
      <c r="Q1706" s="11"/>
      <c r="R1706" s="11"/>
      <c r="S1706" s="11"/>
      <c r="T1706" s="376">
        <f t="shared" si="103"/>
        <v>557.77857142857147</v>
      </c>
      <c r="U1706" s="11"/>
      <c r="V1706" s="11"/>
      <c r="W1706" s="11"/>
      <c r="Y1706" s="185">
        <v>41149.970000000008</v>
      </c>
      <c r="Z1706" s="185">
        <f t="shared" si="104"/>
        <v>62704.62</v>
      </c>
      <c r="AA1706" s="377"/>
      <c r="AB1706" s="185">
        <f t="shared" si="105"/>
        <v>37302.46</v>
      </c>
      <c r="AC1706" s="185">
        <v>46048.83</v>
      </c>
      <c r="AD1706" s="185"/>
      <c r="AE1706" s="4"/>
      <c r="AF1706" s="4"/>
    </row>
    <row r="1707" spans="1:32">
      <c r="A1707" s="56"/>
      <c r="B1707" s="11"/>
      <c r="C1707" s="11" t="s">
        <v>1455</v>
      </c>
      <c r="D1707" s="11"/>
      <c r="E1707" s="11" t="s">
        <v>266</v>
      </c>
      <c r="F1707" s="11">
        <v>193425</v>
      </c>
      <c r="G1707" s="11"/>
      <c r="H1707" s="11"/>
      <c r="I1707" s="11"/>
      <c r="J1707" s="375">
        <v>33331.57</v>
      </c>
      <c r="K1707" s="11"/>
      <c r="M1707" s="11">
        <v>202</v>
      </c>
      <c r="N1707" s="70"/>
      <c r="P1707" s="190">
        <f t="shared" si="102"/>
        <v>165.00777227722773</v>
      </c>
      <c r="Q1707" s="11"/>
      <c r="R1707" s="11"/>
      <c r="S1707" s="11"/>
      <c r="T1707" s="376">
        <f t="shared" si="103"/>
        <v>957.54950495049502</v>
      </c>
      <c r="U1707" s="11"/>
      <c r="V1707" s="11"/>
      <c r="W1707" s="11"/>
      <c r="Y1707" s="185">
        <v>33331.57</v>
      </c>
      <c r="Z1707" s="185">
        <f t="shared" si="104"/>
        <v>50790.89</v>
      </c>
      <c r="AA1707" s="377"/>
      <c r="AB1707" s="185">
        <f t="shared" si="105"/>
        <v>30215.08</v>
      </c>
      <c r="AC1707" s="185">
        <v>37299.660000000003</v>
      </c>
      <c r="AD1707" s="185"/>
      <c r="AE1707" s="4"/>
      <c r="AF1707" s="4"/>
    </row>
    <row r="1708" spans="1:32">
      <c r="A1708" s="56"/>
      <c r="B1708" s="11"/>
      <c r="C1708" s="11" t="s">
        <v>1456</v>
      </c>
      <c r="D1708" s="11"/>
      <c r="E1708" s="11" t="s">
        <v>118</v>
      </c>
      <c r="F1708" s="11">
        <v>27841</v>
      </c>
      <c r="G1708" s="11"/>
      <c r="H1708" s="11"/>
      <c r="I1708" s="11"/>
      <c r="J1708" s="375">
        <v>5013.32</v>
      </c>
      <c r="K1708" s="11"/>
      <c r="M1708" s="11">
        <v>49</v>
      </c>
      <c r="N1708" s="70"/>
      <c r="P1708" s="190">
        <f t="shared" si="102"/>
        <v>102.31265306122448</v>
      </c>
      <c r="Q1708" s="11"/>
      <c r="R1708" s="11"/>
      <c r="S1708" s="11"/>
      <c r="T1708" s="376">
        <f t="shared" si="103"/>
        <v>568.18367346938771</v>
      </c>
      <c r="U1708" s="11"/>
      <c r="V1708" s="11"/>
      <c r="W1708" s="11"/>
      <c r="Y1708" s="185">
        <v>5013.32</v>
      </c>
      <c r="Z1708" s="185">
        <f t="shared" si="104"/>
        <v>7639.33</v>
      </c>
      <c r="AA1708" s="377"/>
      <c r="AB1708" s="185">
        <f t="shared" si="105"/>
        <v>4544.58</v>
      </c>
      <c r="AC1708" s="185">
        <v>5610.15</v>
      </c>
      <c r="AD1708" s="185"/>
      <c r="AE1708" s="4"/>
      <c r="AF1708" s="4"/>
    </row>
    <row r="1709" spans="1:32">
      <c r="A1709" s="56"/>
      <c r="B1709" s="11"/>
      <c r="C1709" s="11" t="s">
        <v>1457</v>
      </c>
      <c r="D1709" s="11"/>
      <c r="E1709" s="11" t="s">
        <v>119</v>
      </c>
      <c r="F1709" s="11">
        <v>-643</v>
      </c>
      <c r="G1709" s="11"/>
      <c r="H1709" s="11"/>
      <c r="I1709" s="11"/>
      <c r="J1709" s="375">
        <v>-115.86</v>
      </c>
      <c r="K1709" s="11"/>
      <c r="M1709" s="11">
        <v>1</v>
      </c>
      <c r="N1709" s="70"/>
      <c r="P1709" s="190">
        <f t="shared" si="102"/>
        <v>-115.86</v>
      </c>
      <c r="Q1709" s="11"/>
      <c r="R1709" s="11"/>
      <c r="S1709" s="11"/>
      <c r="T1709" s="376">
        <f t="shared" si="103"/>
        <v>-643</v>
      </c>
      <c r="U1709" s="11"/>
      <c r="V1709" s="11"/>
      <c r="W1709" s="11"/>
      <c r="Y1709" s="185">
        <v>-115.86</v>
      </c>
      <c r="Z1709" s="185">
        <f t="shared" si="104"/>
        <v>-176.55</v>
      </c>
      <c r="AA1709" s="377"/>
      <c r="AB1709" s="185">
        <f t="shared" si="105"/>
        <v>-105.03</v>
      </c>
      <c r="AC1709" s="185">
        <v>-129.65</v>
      </c>
      <c r="AD1709" s="185"/>
      <c r="AE1709" s="4"/>
      <c r="AF1709" s="4"/>
    </row>
    <row r="1710" spans="1:32">
      <c r="A1710" s="56"/>
      <c r="B1710" s="11"/>
      <c r="C1710" s="11" t="s">
        <v>409</v>
      </c>
      <c r="D1710" s="11"/>
      <c r="E1710" s="11" t="s">
        <v>159</v>
      </c>
      <c r="F1710" s="11">
        <v>41478</v>
      </c>
      <c r="G1710" s="11"/>
      <c r="H1710" s="11"/>
      <c r="I1710" s="11"/>
      <c r="J1710" s="375">
        <v>6630.9200000000019</v>
      </c>
      <c r="K1710" s="11"/>
      <c r="M1710" s="11">
        <v>62</v>
      </c>
      <c r="N1710" s="70"/>
      <c r="P1710" s="190">
        <f t="shared" si="102"/>
        <v>106.95032258064519</v>
      </c>
      <c r="Q1710" s="11"/>
      <c r="R1710" s="11"/>
      <c r="S1710" s="11"/>
      <c r="T1710" s="376">
        <f t="shared" si="103"/>
        <v>669</v>
      </c>
      <c r="U1710" s="11"/>
      <c r="V1710" s="11"/>
      <c r="W1710" s="11"/>
      <c r="Y1710" s="185">
        <v>6630.9200000000019</v>
      </c>
      <c r="Z1710" s="185">
        <f t="shared" si="104"/>
        <v>10104.24</v>
      </c>
      <c r="AA1710" s="377"/>
      <c r="AB1710" s="185">
        <f t="shared" si="105"/>
        <v>6010.93</v>
      </c>
      <c r="AC1710" s="185">
        <v>7420.32</v>
      </c>
      <c r="AD1710" s="185"/>
      <c r="AE1710" s="4"/>
      <c r="AF1710" s="4"/>
    </row>
    <row r="1711" spans="1:32">
      <c r="A1711" s="56"/>
      <c r="B1711" s="11"/>
      <c r="C1711" s="11" t="s">
        <v>410</v>
      </c>
      <c r="D1711" s="11"/>
      <c r="E1711" s="11" t="s">
        <v>125</v>
      </c>
      <c r="F1711" s="11">
        <v>48768</v>
      </c>
      <c r="G1711" s="11"/>
      <c r="H1711" s="11"/>
      <c r="I1711" s="11"/>
      <c r="J1711" s="375">
        <v>8418.3299999999981</v>
      </c>
      <c r="K1711" s="11"/>
      <c r="M1711" s="11">
        <v>74</v>
      </c>
      <c r="N1711" s="70"/>
      <c r="P1711" s="190">
        <f t="shared" si="102"/>
        <v>113.76121621621618</v>
      </c>
      <c r="Q1711" s="11"/>
      <c r="R1711" s="11"/>
      <c r="S1711" s="11"/>
      <c r="T1711" s="376">
        <f t="shared" si="103"/>
        <v>659.02702702702697</v>
      </c>
      <c r="U1711" s="11"/>
      <c r="V1711" s="11"/>
      <c r="W1711" s="11"/>
      <c r="Y1711" s="185">
        <v>8418.3299999999981</v>
      </c>
      <c r="Z1711" s="185">
        <f t="shared" si="104"/>
        <v>12827.91</v>
      </c>
      <c r="AA1711" s="377"/>
      <c r="AB1711" s="185">
        <f t="shared" si="105"/>
        <v>7631.22</v>
      </c>
      <c r="AC1711" s="185">
        <v>9420.52</v>
      </c>
      <c r="AD1711" s="185"/>
      <c r="AE1711" s="4"/>
      <c r="AF1711" s="4"/>
    </row>
    <row r="1712" spans="1:32">
      <c r="A1712" s="56"/>
      <c r="B1712" s="11"/>
      <c r="C1712" s="11" t="s">
        <v>411</v>
      </c>
      <c r="D1712" s="11"/>
      <c r="E1712" s="11" t="s">
        <v>111</v>
      </c>
      <c r="F1712" s="11">
        <v>522150</v>
      </c>
      <c r="G1712" s="11"/>
      <c r="H1712" s="11"/>
      <c r="I1712" s="11"/>
      <c r="J1712" s="375">
        <v>89040.540000000081</v>
      </c>
      <c r="K1712" s="11"/>
      <c r="M1712" s="11">
        <v>656</v>
      </c>
      <c r="N1712" s="70"/>
      <c r="P1712" s="190">
        <f t="shared" si="102"/>
        <v>135.73253048780501</v>
      </c>
      <c r="Q1712" s="11"/>
      <c r="R1712" s="11"/>
      <c r="S1712" s="11"/>
      <c r="T1712" s="376">
        <f t="shared" si="103"/>
        <v>795.96036585365857</v>
      </c>
      <c r="U1712" s="11"/>
      <c r="V1712" s="11"/>
      <c r="W1712" s="11"/>
      <c r="Y1712" s="185">
        <v>89040.540000000081</v>
      </c>
      <c r="Z1712" s="185">
        <f t="shared" si="104"/>
        <v>135680.62</v>
      </c>
      <c r="AA1712" s="377"/>
      <c r="AB1712" s="185">
        <f t="shared" si="105"/>
        <v>80715.289999999994</v>
      </c>
      <c r="AC1712" s="185">
        <v>99640.71</v>
      </c>
      <c r="AD1712" s="185"/>
      <c r="AE1712" s="4"/>
      <c r="AF1712" s="4"/>
    </row>
    <row r="1713" spans="1:32">
      <c r="A1713" s="56"/>
      <c r="B1713" s="11"/>
      <c r="C1713" s="11" t="s">
        <v>412</v>
      </c>
      <c r="D1713" s="11"/>
      <c r="E1713" s="11" t="s">
        <v>111</v>
      </c>
      <c r="F1713" s="11">
        <v>510</v>
      </c>
      <c r="G1713" s="11"/>
      <c r="H1713" s="11"/>
      <c r="I1713" s="11"/>
      <c r="J1713" s="375">
        <v>90.37</v>
      </c>
      <c r="K1713" s="11"/>
      <c r="M1713" s="11">
        <v>1</v>
      </c>
      <c r="N1713" s="70"/>
      <c r="P1713" s="190">
        <f t="shared" si="102"/>
        <v>90.37</v>
      </c>
      <c r="Q1713" s="11"/>
      <c r="R1713" s="11"/>
      <c r="S1713" s="11"/>
      <c r="T1713" s="376">
        <f t="shared" si="103"/>
        <v>510</v>
      </c>
      <c r="U1713" s="11"/>
      <c r="V1713" s="11"/>
      <c r="W1713" s="11"/>
      <c r="Y1713" s="185">
        <v>90.37</v>
      </c>
      <c r="Z1713" s="185">
        <f t="shared" si="104"/>
        <v>137.71</v>
      </c>
      <c r="AA1713" s="377"/>
      <c r="AB1713" s="185">
        <f t="shared" si="105"/>
        <v>81.92</v>
      </c>
      <c r="AC1713" s="185">
        <v>101.13</v>
      </c>
      <c r="AD1713" s="185"/>
      <c r="AE1713" s="4"/>
      <c r="AF1713" s="4"/>
    </row>
    <row r="1714" spans="1:32">
      <c r="A1714" s="56"/>
      <c r="B1714" s="11"/>
      <c r="C1714" s="11" t="s">
        <v>412</v>
      </c>
      <c r="D1714" s="11"/>
      <c r="E1714" s="11" t="s">
        <v>413</v>
      </c>
      <c r="F1714" s="11">
        <v>2335351</v>
      </c>
      <c r="G1714" s="11"/>
      <c r="H1714" s="11"/>
      <c r="I1714" s="11"/>
      <c r="J1714" s="375">
        <v>412053.37999999966</v>
      </c>
      <c r="K1714" s="11"/>
      <c r="M1714" s="11">
        <v>3162</v>
      </c>
      <c r="N1714" s="70"/>
      <c r="P1714" s="190">
        <f t="shared" si="102"/>
        <v>130.31416192283353</v>
      </c>
      <c r="Q1714" s="11"/>
      <c r="R1714" s="11"/>
      <c r="S1714" s="11"/>
      <c r="T1714" s="376">
        <f t="shared" si="103"/>
        <v>738.56767868437703</v>
      </c>
      <c r="U1714" s="11"/>
      <c r="V1714" s="11"/>
      <c r="W1714" s="11"/>
      <c r="Y1714" s="185">
        <v>412053.37999999966</v>
      </c>
      <c r="Z1714" s="185">
        <f t="shared" si="104"/>
        <v>627889.93000000005</v>
      </c>
      <c r="AA1714" s="377"/>
      <c r="AB1714" s="185">
        <f t="shared" si="105"/>
        <v>373526.56</v>
      </c>
      <c r="AC1714" s="185">
        <v>461107.86</v>
      </c>
      <c r="AD1714" s="185"/>
      <c r="AE1714" s="4"/>
      <c r="AF1714" s="4"/>
    </row>
    <row r="1715" spans="1:32">
      <c r="A1715" s="56"/>
      <c r="B1715" s="11"/>
      <c r="C1715" s="11" t="s">
        <v>540</v>
      </c>
      <c r="D1715" s="11"/>
      <c r="E1715" s="11" t="s">
        <v>136</v>
      </c>
      <c r="F1715" s="11">
        <v>213845</v>
      </c>
      <c r="G1715" s="11"/>
      <c r="H1715" s="11"/>
      <c r="I1715" s="11"/>
      <c r="J1715" s="375">
        <v>36721.960000000021</v>
      </c>
      <c r="K1715" s="11"/>
      <c r="M1715" s="11">
        <v>322</v>
      </c>
      <c r="N1715" s="70"/>
      <c r="P1715" s="190">
        <f t="shared" si="102"/>
        <v>114.04335403726715</v>
      </c>
      <c r="Q1715" s="11"/>
      <c r="R1715" s="11"/>
      <c r="S1715" s="11"/>
      <c r="T1715" s="376">
        <f t="shared" si="103"/>
        <v>664.11490683229817</v>
      </c>
      <c r="U1715" s="11"/>
      <c r="V1715" s="11"/>
      <c r="W1715" s="11"/>
      <c r="Y1715" s="185">
        <v>36721.960000000021</v>
      </c>
      <c r="Z1715" s="185">
        <f t="shared" si="104"/>
        <v>55957.19</v>
      </c>
      <c r="AA1715" s="377"/>
      <c r="AB1715" s="185">
        <f t="shared" si="105"/>
        <v>33288.47</v>
      </c>
      <c r="AC1715" s="185">
        <v>41093.67</v>
      </c>
      <c r="AD1715" s="185"/>
      <c r="AE1715" s="4"/>
      <c r="AF1715" s="4"/>
    </row>
    <row r="1716" spans="1:32">
      <c r="A1716" s="56"/>
      <c r="B1716" s="11"/>
      <c r="C1716" s="11" t="s">
        <v>415</v>
      </c>
      <c r="D1716" s="11"/>
      <c r="E1716" s="11" t="s">
        <v>416</v>
      </c>
      <c r="F1716" s="11">
        <v>1623946</v>
      </c>
      <c r="G1716" s="11"/>
      <c r="H1716" s="11"/>
      <c r="I1716" s="11"/>
      <c r="J1716" s="375">
        <v>274202.8699999993</v>
      </c>
      <c r="K1716" s="11"/>
      <c r="M1716" s="11">
        <v>2774</v>
      </c>
      <c r="N1716" s="70"/>
      <c r="P1716" s="190">
        <f t="shared" si="102"/>
        <v>98.847465753424402</v>
      </c>
      <c r="Q1716" s="11"/>
      <c r="R1716" s="11"/>
      <c r="S1716" s="11"/>
      <c r="T1716" s="376">
        <f t="shared" si="103"/>
        <v>585.41672674837776</v>
      </c>
      <c r="U1716" s="11"/>
      <c r="V1716" s="11"/>
      <c r="W1716" s="11"/>
      <c r="Y1716" s="185">
        <v>274202.8699999993</v>
      </c>
      <c r="Z1716" s="185">
        <f t="shared" si="104"/>
        <v>417832.32</v>
      </c>
      <c r="AA1716" s="377"/>
      <c r="AB1716" s="185">
        <f t="shared" si="105"/>
        <v>248565.02</v>
      </c>
      <c r="AC1716" s="185">
        <v>306846.40999999997</v>
      </c>
      <c r="AD1716" s="185"/>
      <c r="AE1716" s="4"/>
      <c r="AF1716" s="4"/>
    </row>
    <row r="1717" spans="1:32">
      <c r="A1717" s="56"/>
      <c r="B1717" s="11"/>
      <c r="C1717" s="11" t="s">
        <v>478</v>
      </c>
      <c r="D1717" s="11"/>
      <c r="E1717" s="11" t="s">
        <v>390</v>
      </c>
      <c r="F1717" s="11">
        <v>1668</v>
      </c>
      <c r="G1717" s="11"/>
      <c r="H1717" s="11"/>
      <c r="I1717" s="11"/>
      <c r="J1717" s="375">
        <v>301.68999999999994</v>
      </c>
      <c r="K1717" s="11"/>
      <c r="M1717" s="11">
        <v>3</v>
      </c>
      <c r="N1717" s="70"/>
      <c r="P1717" s="190">
        <f t="shared" si="102"/>
        <v>100.56333333333332</v>
      </c>
      <c r="Q1717" s="11"/>
      <c r="R1717" s="11"/>
      <c r="S1717" s="11"/>
      <c r="T1717" s="376">
        <f t="shared" si="103"/>
        <v>556</v>
      </c>
      <c r="U1717" s="11"/>
      <c r="V1717" s="11"/>
      <c r="W1717" s="11"/>
      <c r="Y1717" s="185">
        <v>301.68999999999994</v>
      </c>
      <c r="Z1717" s="185">
        <f t="shared" si="104"/>
        <v>459.72</v>
      </c>
      <c r="AA1717" s="377"/>
      <c r="AB1717" s="185">
        <f t="shared" si="105"/>
        <v>273.48</v>
      </c>
      <c r="AC1717" s="185">
        <v>337.61</v>
      </c>
      <c r="AD1717" s="185"/>
      <c r="AE1717" s="4"/>
      <c r="AF1717" s="4"/>
    </row>
    <row r="1718" spans="1:32">
      <c r="A1718" s="56"/>
      <c r="B1718" s="11"/>
      <c r="C1718" s="11" t="s">
        <v>478</v>
      </c>
      <c r="D1718" s="11"/>
      <c r="E1718" s="11" t="s">
        <v>479</v>
      </c>
      <c r="F1718" s="11">
        <v>238046</v>
      </c>
      <c r="G1718" s="11"/>
      <c r="H1718" s="11"/>
      <c r="I1718" s="11"/>
      <c r="J1718" s="375">
        <v>42229.77</v>
      </c>
      <c r="K1718" s="11"/>
      <c r="M1718" s="11">
        <v>415</v>
      </c>
      <c r="N1718" s="70"/>
      <c r="P1718" s="190">
        <f t="shared" si="102"/>
        <v>101.75848192771083</v>
      </c>
      <c r="Q1718" s="11"/>
      <c r="R1718" s="11"/>
      <c r="S1718" s="11"/>
      <c r="T1718" s="376">
        <f t="shared" si="103"/>
        <v>573.60481927710839</v>
      </c>
      <c r="U1718" s="11"/>
      <c r="V1718" s="11"/>
      <c r="W1718" s="11"/>
      <c r="Y1718" s="185">
        <v>42229.77</v>
      </c>
      <c r="Z1718" s="185">
        <f t="shared" si="104"/>
        <v>64350.03</v>
      </c>
      <c r="AA1718" s="377"/>
      <c r="AB1718" s="185">
        <f t="shared" si="105"/>
        <v>38281.300000000003</v>
      </c>
      <c r="AC1718" s="185">
        <v>47257.18</v>
      </c>
      <c r="AD1718" s="185"/>
      <c r="AE1718" s="4"/>
      <c r="AF1718" s="4"/>
    </row>
    <row r="1719" spans="1:32">
      <c r="A1719" s="56"/>
      <c r="B1719" s="11"/>
      <c r="C1719" s="11" t="s">
        <v>417</v>
      </c>
      <c r="D1719" s="11"/>
      <c r="E1719" s="11" t="s">
        <v>118</v>
      </c>
      <c r="F1719" s="11">
        <v>1073858</v>
      </c>
      <c r="G1719" s="11"/>
      <c r="H1719" s="11"/>
      <c r="I1719" s="11"/>
      <c r="J1719" s="375">
        <v>191796.33000000013</v>
      </c>
      <c r="K1719" s="11"/>
      <c r="M1719" s="11">
        <v>2485</v>
      </c>
      <c r="N1719" s="70"/>
      <c r="P1719" s="190">
        <f t="shared" si="102"/>
        <v>77.181621730382346</v>
      </c>
      <c r="Q1719" s="11"/>
      <c r="R1719" s="11"/>
      <c r="S1719" s="11"/>
      <c r="T1719" s="376">
        <f t="shared" si="103"/>
        <v>432.13601609657945</v>
      </c>
      <c r="U1719" s="11"/>
      <c r="V1719" s="11"/>
      <c r="W1719" s="11"/>
      <c r="Y1719" s="185">
        <v>191796.33000000013</v>
      </c>
      <c r="Z1719" s="185">
        <f t="shared" si="104"/>
        <v>292260.64</v>
      </c>
      <c r="AA1719" s="377"/>
      <c r="AB1719" s="185">
        <f t="shared" si="105"/>
        <v>173863.45</v>
      </c>
      <c r="AC1719" s="185">
        <v>214629.46</v>
      </c>
      <c r="AD1719" s="185"/>
      <c r="AE1719" s="4"/>
      <c r="AF1719" s="4"/>
    </row>
    <row r="1720" spans="1:32">
      <c r="A1720" s="56"/>
      <c r="B1720" s="11"/>
      <c r="C1720" s="11" t="s">
        <v>418</v>
      </c>
      <c r="D1720" s="11"/>
      <c r="E1720" s="11" t="s">
        <v>143</v>
      </c>
      <c r="F1720" s="11">
        <v>443629</v>
      </c>
      <c r="G1720" s="11"/>
      <c r="H1720" s="11"/>
      <c r="I1720" s="11"/>
      <c r="J1720" s="375">
        <v>76770.099999999977</v>
      </c>
      <c r="K1720" s="11"/>
      <c r="M1720" s="11">
        <v>680</v>
      </c>
      <c r="N1720" s="70"/>
      <c r="P1720" s="190">
        <f t="shared" si="102"/>
        <v>112.89720588235291</v>
      </c>
      <c r="Q1720" s="11"/>
      <c r="R1720" s="11"/>
      <c r="S1720" s="11"/>
      <c r="T1720" s="376">
        <f t="shared" si="103"/>
        <v>652.3955882352941</v>
      </c>
      <c r="U1720" s="11"/>
      <c r="V1720" s="11"/>
      <c r="W1720" s="11"/>
      <c r="Y1720" s="185">
        <v>76770.099999999977</v>
      </c>
      <c r="Z1720" s="185">
        <f t="shared" si="104"/>
        <v>116982.84</v>
      </c>
      <c r="AA1720" s="377"/>
      <c r="AB1720" s="185">
        <f t="shared" si="105"/>
        <v>69592.13</v>
      </c>
      <c r="AC1720" s="185">
        <v>85909.49</v>
      </c>
      <c r="AD1720" s="185"/>
      <c r="AE1720" s="4"/>
      <c r="AF1720" s="4"/>
    </row>
    <row r="1721" spans="1:32">
      <c r="A1721" s="56"/>
      <c r="B1721" s="11"/>
      <c r="C1721" s="11" t="s">
        <v>419</v>
      </c>
      <c r="D1721" s="11"/>
      <c r="E1721" s="11" t="s">
        <v>107</v>
      </c>
      <c r="F1721" s="11">
        <v>680</v>
      </c>
      <c r="G1721" s="11"/>
      <c r="H1721" s="11"/>
      <c r="I1721" s="11"/>
      <c r="J1721" s="375">
        <v>120.42</v>
      </c>
      <c r="K1721" s="11"/>
      <c r="M1721" s="11">
        <v>1</v>
      </c>
      <c r="N1721" s="70"/>
      <c r="P1721" s="190">
        <f t="shared" si="102"/>
        <v>120.42</v>
      </c>
      <c r="Q1721" s="11"/>
      <c r="R1721" s="11"/>
      <c r="S1721" s="11"/>
      <c r="T1721" s="376">
        <f t="shared" si="103"/>
        <v>680</v>
      </c>
      <c r="U1721" s="11"/>
      <c r="V1721" s="11"/>
      <c r="W1721" s="11"/>
      <c r="Y1721" s="185">
        <v>120.42</v>
      </c>
      <c r="Z1721" s="185">
        <f t="shared" si="104"/>
        <v>183.5</v>
      </c>
      <c r="AA1721" s="377"/>
      <c r="AB1721" s="185">
        <f t="shared" si="105"/>
        <v>109.16</v>
      </c>
      <c r="AC1721" s="185">
        <v>134.76</v>
      </c>
      <c r="AD1721" s="185"/>
      <c r="AE1721" s="4"/>
      <c r="AF1721" s="4"/>
    </row>
    <row r="1722" spans="1:32">
      <c r="A1722" s="56"/>
      <c r="B1722" s="11"/>
      <c r="C1722" s="11" t="s">
        <v>419</v>
      </c>
      <c r="D1722" s="11"/>
      <c r="E1722" s="11" t="s">
        <v>350</v>
      </c>
      <c r="F1722" s="11">
        <v>531</v>
      </c>
      <c r="G1722" s="11"/>
      <c r="H1722" s="11"/>
      <c r="I1722" s="11"/>
      <c r="J1722" s="375">
        <v>95.43</v>
      </c>
      <c r="K1722" s="11"/>
      <c r="M1722" s="11">
        <v>1</v>
      </c>
      <c r="N1722" s="70"/>
      <c r="P1722" s="190">
        <f t="shared" si="102"/>
        <v>95.43</v>
      </c>
      <c r="Q1722" s="11"/>
      <c r="R1722" s="11"/>
      <c r="S1722" s="11"/>
      <c r="T1722" s="376">
        <f t="shared" si="103"/>
        <v>531</v>
      </c>
      <c r="U1722" s="11"/>
      <c r="V1722" s="11"/>
      <c r="W1722" s="11"/>
      <c r="Y1722" s="185">
        <v>95.43</v>
      </c>
      <c r="Z1722" s="185">
        <f t="shared" si="104"/>
        <v>145.41999999999999</v>
      </c>
      <c r="AA1722" s="377"/>
      <c r="AB1722" s="185">
        <f t="shared" si="105"/>
        <v>86.51</v>
      </c>
      <c r="AC1722" s="185">
        <v>106.79</v>
      </c>
      <c r="AD1722" s="185"/>
      <c r="AE1722" s="4"/>
      <c r="AF1722" s="4"/>
    </row>
    <row r="1723" spans="1:32">
      <c r="A1723" s="56"/>
      <c r="B1723" s="11"/>
      <c r="C1723" s="11" t="s">
        <v>419</v>
      </c>
      <c r="D1723" s="11"/>
      <c r="E1723" s="11" t="s">
        <v>105</v>
      </c>
      <c r="F1723" s="11">
        <v>6236831</v>
      </c>
      <c r="G1723" s="11"/>
      <c r="H1723" s="11"/>
      <c r="I1723" s="11"/>
      <c r="J1723" s="375">
        <v>1059473.820000004</v>
      </c>
      <c r="K1723" s="11"/>
      <c r="M1723" s="11">
        <v>7199</v>
      </c>
      <c r="N1723" s="70"/>
      <c r="P1723" s="190">
        <f t="shared" si="102"/>
        <v>147.16958188637366</v>
      </c>
      <c r="Q1723" s="11"/>
      <c r="R1723" s="11"/>
      <c r="S1723" s="11"/>
      <c r="T1723" s="376">
        <f t="shared" si="103"/>
        <v>866.34685372968465</v>
      </c>
      <c r="U1723" s="11"/>
      <c r="V1723" s="11"/>
      <c r="W1723" s="11"/>
      <c r="Y1723" s="185">
        <v>1059473.820000004</v>
      </c>
      <c r="Z1723" s="185">
        <f t="shared" si="104"/>
        <v>1614433.9</v>
      </c>
      <c r="AA1723" s="377"/>
      <c r="AB1723" s="185">
        <f t="shared" si="105"/>
        <v>960413.46</v>
      </c>
      <c r="AC1723" s="185">
        <v>1185602.96</v>
      </c>
      <c r="AD1723" s="185"/>
      <c r="AE1723" s="4"/>
      <c r="AF1723" s="4"/>
    </row>
    <row r="1724" spans="1:32">
      <c r="A1724" s="56"/>
      <c r="B1724" s="11"/>
      <c r="C1724" s="11" t="s">
        <v>419</v>
      </c>
      <c r="D1724" s="11"/>
      <c r="E1724" s="11" t="s">
        <v>193</v>
      </c>
      <c r="F1724" s="11">
        <v>634</v>
      </c>
      <c r="G1724" s="11"/>
      <c r="H1724" s="11"/>
      <c r="I1724" s="11"/>
      <c r="J1724" s="375">
        <v>112.59</v>
      </c>
      <c r="K1724" s="11"/>
      <c r="M1724" s="11">
        <v>1</v>
      </c>
      <c r="N1724" s="70"/>
      <c r="P1724" s="190">
        <f t="shared" si="102"/>
        <v>112.59</v>
      </c>
      <c r="Q1724" s="11"/>
      <c r="R1724" s="11"/>
      <c r="S1724" s="11"/>
      <c r="T1724" s="376">
        <f t="shared" si="103"/>
        <v>634</v>
      </c>
      <c r="U1724" s="11"/>
      <c r="V1724" s="11"/>
      <c r="W1724" s="11"/>
      <c r="Y1724" s="185">
        <v>112.59</v>
      </c>
      <c r="Z1724" s="185">
        <f t="shared" si="104"/>
        <v>171.57</v>
      </c>
      <c r="AA1724" s="377"/>
      <c r="AB1724" s="185">
        <f t="shared" si="105"/>
        <v>102.06</v>
      </c>
      <c r="AC1724" s="185">
        <v>125.99</v>
      </c>
      <c r="AD1724" s="185"/>
      <c r="AE1724" s="4"/>
      <c r="AF1724" s="4"/>
    </row>
    <row r="1725" spans="1:32">
      <c r="A1725" s="56"/>
      <c r="B1725" s="11"/>
      <c r="C1725" s="11" t="s">
        <v>420</v>
      </c>
      <c r="D1725" s="11"/>
      <c r="E1725" s="11" t="s">
        <v>98</v>
      </c>
      <c r="F1725" s="11">
        <v>379017</v>
      </c>
      <c r="G1725" s="11"/>
      <c r="H1725" s="11"/>
      <c r="I1725" s="11"/>
      <c r="J1725" s="375">
        <v>64884.860000000015</v>
      </c>
      <c r="K1725" s="11"/>
      <c r="M1725" s="11">
        <v>508</v>
      </c>
      <c r="N1725" s="70"/>
      <c r="P1725" s="190">
        <f t="shared" si="102"/>
        <v>127.72610236220476</v>
      </c>
      <c r="Q1725" s="11"/>
      <c r="R1725" s="11"/>
      <c r="S1725" s="11"/>
      <c r="T1725" s="376">
        <f t="shared" si="103"/>
        <v>746.09645669291342</v>
      </c>
      <c r="U1725" s="11"/>
      <c r="V1725" s="11"/>
      <c r="W1725" s="11"/>
      <c r="Y1725" s="185">
        <v>64884.860000000015</v>
      </c>
      <c r="Z1725" s="185">
        <f t="shared" si="104"/>
        <v>98872.02</v>
      </c>
      <c r="AA1725" s="377"/>
      <c r="AB1725" s="185">
        <f t="shared" si="105"/>
        <v>58818.15</v>
      </c>
      <c r="AC1725" s="185">
        <v>72609.33</v>
      </c>
      <c r="AD1725" s="185"/>
      <c r="AE1725" s="4"/>
      <c r="AF1725" s="4"/>
    </row>
    <row r="1726" spans="1:32">
      <c r="A1726" s="56"/>
      <c r="B1726" s="11"/>
      <c r="C1726" s="11" t="s">
        <v>421</v>
      </c>
      <c r="D1726" s="11"/>
      <c r="E1726" s="11" t="s">
        <v>165</v>
      </c>
      <c r="F1726" s="11">
        <v>28</v>
      </c>
      <c r="G1726" s="11"/>
      <c r="H1726" s="11"/>
      <c r="I1726" s="11"/>
      <c r="J1726" s="375">
        <v>6.97</v>
      </c>
      <c r="K1726" s="11"/>
      <c r="M1726" s="11">
        <v>1</v>
      </c>
      <c r="N1726" s="70"/>
      <c r="P1726" s="190">
        <f t="shared" si="102"/>
        <v>6.97</v>
      </c>
      <c r="Q1726" s="11"/>
      <c r="R1726" s="11"/>
      <c r="S1726" s="11"/>
      <c r="T1726" s="376">
        <f t="shared" si="103"/>
        <v>28</v>
      </c>
      <c r="U1726" s="11"/>
      <c r="V1726" s="11"/>
      <c r="W1726" s="11"/>
      <c r="Y1726" s="185">
        <v>6.97</v>
      </c>
      <c r="Z1726" s="185">
        <f t="shared" si="104"/>
        <v>10.62</v>
      </c>
      <c r="AA1726" s="377"/>
      <c r="AB1726" s="185">
        <f t="shared" si="105"/>
        <v>6.32</v>
      </c>
      <c r="AC1726" s="185">
        <v>7.8</v>
      </c>
      <c r="AD1726" s="185"/>
      <c r="AE1726" s="4"/>
      <c r="AF1726" s="4"/>
    </row>
    <row r="1727" spans="1:32">
      <c r="A1727" s="56"/>
      <c r="B1727" s="11"/>
      <c r="C1727" s="11" t="s">
        <v>421</v>
      </c>
      <c r="D1727" s="11"/>
      <c r="E1727" s="11" t="s">
        <v>266</v>
      </c>
      <c r="F1727" s="11">
        <v>2384516</v>
      </c>
      <c r="G1727" s="11"/>
      <c r="H1727" s="11"/>
      <c r="I1727" s="11"/>
      <c r="J1727" s="375">
        <v>401280.06999999972</v>
      </c>
      <c r="K1727" s="11"/>
      <c r="M1727" s="11">
        <v>2641</v>
      </c>
      <c r="N1727" s="70"/>
      <c r="P1727" s="190">
        <f t="shared" si="102"/>
        <v>151.94247254827707</v>
      </c>
      <c r="Q1727" s="11"/>
      <c r="R1727" s="11"/>
      <c r="S1727" s="11"/>
      <c r="T1727" s="376">
        <f t="shared" si="103"/>
        <v>902.88375615297241</v>
      </c>
      <c r="U1727" s="11"/>
      <c r="V1727" s="11"/>
      <c r="W1727" s="11"/>
      <c r="Y1727" s="185">
        <v>401280.06999999972</v>
      </c>
      <c r="Z1727" s="185">
        <f t="shared" si="104"/>
        <v>611473.48</v>
      </c>
      <c r="AA1727" s="377"/>
      <c r="AB1727" s="185">
        <f t="shared" si="105"/>
        <v>363760.55</v>
      </c>
      <c r="AC1727" s="185">
        <v>449052</v>
      </c>
      <c r="AD1727" s="185"/>
      <c r="AE1727" s="4"/>
      <c r="AF1727" s="4"/>
    </row>
    <row r="1728" spans="1:32">
      <c r="A1728" s="56"/>
      <c r="B1728" s="11"/>
      <c r="C1728" s="11" t="s">
        <v>422</v>
      </c>
      <c r="D1728" s="11"/>
      <c r="E1728" s="11" t="s">
        <v>100</v>
      </c>
      <c r="F1728" s="11">
        <v>262</v>
      </c>
      <c r="G1728" s="11"/>
      <c r="H1728" s="11"/>
      <c r="I1728" s="11"/>
      <c r="J1728" s="375">
        <v>49.81</v>
      </c>
      <c r="K1728" s="11"/>
      <c r="M1728" s="11">
        <v>1</v>
      </c>
      <c r="N1728" s="70"/>
      <c r="P1728" s="190">
        <f t="shared" si="102"/>
        <v>49.81</v>
      </c>
      <c r="Q1728" s="11"/>
      <c r="R1728" s="11"/>
      <c r="S1728" s="11"/>
      <c r="T1728" s="376">
        <f t="shared" si="103"/>
        <v>262</v>
      </c>
      <c r="U1728" s="11"/>
      <c r="V1728" s="11"/>
      <c r="W1728" s="11"/>
      <c r="Y1728" s="185">
        <v>49.81</v>
      </c>
      <c r="Z1728" s="185">
        <f t="shared" si="104"/>
        <v>75.900000000000006</v>
      </c>
      <c r="AA1728" s="377"/>
      <c r="AB1728" s="185">
        <f t="shared" si="105"/>
        <v>45.15</v>
      </c>
      <c r="AC1728" s="185">
        <v>55.74</v>
      </c>
      <c r="AD1728" s="185"/>
      <c r="AE1728" s="4"/>
      <c r="AF1728" s="4"/>
    </row>
    <row r="1729" spans="1:32">
      <c r="A1729" s="56"/>
      <c r="B1729" s="11"/>
      <c r="C1729" s="11" t="s">
        <v>422</v>
      </c>
      <c r="D1729" s="11"/>
      <c r="E1729" s="11" t="s">
        <v>94</v>
      </c>
      <c r="F1729" s="11">
        <v>486650</v>
      </c>
      <c r="G1729" s="11"/>
      <c r="H1729" s="11"/>
      <c r="I1729" s="11"/>
      <c r="J1729" s="375">
        <v>83784.8100000001</v>
      </c>
      <c r="K1729" s="11"/>
      <c r="M1729" s="11">
        <v>926</v>
      </c>
      <c r="N1729" s="70"/>
      <c r="P1729" s="190">
        <f t="shared" si="102"/>
        <v>90.480356371490387</v>
      </c>
      <c r="Q1729" s="11"/>
      <c r="R1729" s="11"/>
      <c r="S1729" s="11"/>
      <c r="T1729" s="376">
        <f t="shared" si="103"/>
        <v>525.53995680345577</v>
      </c>
      <c r="U1729" s="11"/>
      <c r="V1729" s="11"/>
      <c r="W1729" s="11"/>
      <c r="Y1729" s="185">
        <v>83784.8100000001</v>
      </c>
      <c r="Z1729" s="185">
        <f t="shared" si="104"/>
        <v>127671.9</v>
      </c>
      <c r="AA1729" s="377"/>
      <c r="AB1729" s="185">
        <f t="shared" si="105"/>
        <v>75950.960000000006</v>
      </c>
      <c r="AC1729" s="185">
        <v>93759.3</v>
      </c>
      <c r="AD1729" s="185"/>
      <c r="AE1729" s="4"/>
      <c r="AF1729" s="4"/>
    </row>
    <row r="1730" spans="1:32">
      <c r="A1730" s="56"/>
      <c r="B1730" s="11"/>
      <c r="C1730" s="11" t="s">
        <v>1458</v>
      </c>
      <c r="D1730" s="11"/>
      <c r="E1730" s="11" t="s">
        <v>273</v>
      </c>
      <c r="F1730" s="11">
        <v>16093</v>
      </c>
      <c r="G1730" s="11"/>
      <c r="H1730" s="11"/>
      <c r="I1730" s="11"/>
      <c r="J1730" s="375">
        <v>2830.8500000000004</v>
      </c>
      <c r="K1730" s="11"/>
      <c r="M1730" s="11">
        <v>18</v>
      </c>
      <c r="N1730" s="70"/>
      <c r="P1730" s="190">
        <f t="shared" si="102"/>
        <v>157.26944444444447</v>
      </c>
      <c r="Q1730" s="11"/>
      <c r="R1730" s="11"/>
      <c r="S1730" s="11"/>
      <c r="T1730" s="376">
        <f t="shared" si="103"/>
        <v>894.05555555555554</v>
      </c>
      <c r="U1730" s="11"/>
      <c r="V1730" s="11"/>
      <c r="W1730" s="11"/>
      <c r="Y1730" s="185">
        <v>2830.8500000000004</v>
      </c>
      <c r="Z1730" s="185">
        <f t="shared" si="104"/>
        <v>4313.67</v>
      </c>
      <c r="AA1730" s="377"/>
      <c r="AB1730" s="185">
        <f t="shared" si="105"/>
        <v>2566.17</v>
      </c>
      <c r="AC1730" s="185">
        <v>3167.86</v>
      </c>
      <c r="AD1730" s="185"/>
      <c r="AE1730" s="4"/>
      <c r="AF1730" s="4"/>
    </row>
    <row r="1731" spans="1:32">
      <c r="A1731" s="56"/>
      <c r="B1731" s="11"/>
      <c r="C1731" s="11" t="s">
        <v>423</v>
      </c>
      <c r="D1731" s="11"/>
      <c r="E1731" s="11" t="s">
        <v>147</v>
      </c>
      <c r="F1731" s="11">
        <v>141535</v>
      </c>
      <c r="G1731" s="11"/>
      <c r="H1731" s="11"/>
      <c r="I1731" s="11"/>
      <c r="J1731" s="375">
        <v>24594.179999999997</v>
      </c>
      <c r="K1731" s="11"/>
      <c r="M1731" s="11">
        <v>334</v>
      </c>
      <c r="N1731" s="70"/>
      <c r="P1731" s="190">
        <f t="shared" si="102"/>
        <v>73.63526946107784</v>
      </c>
      <c r="Q1731" s="11"/>
      <c r="R1731" s="11"/>
      <c r="S1731" s="11"/>
      <c r="T1731" s="376">
        <f t="shared" si="103"/>
        <v>423.75748502994014</v>
      </c>
      <c r="U1731" s="11"/>
      <c r="V1731" s="11"/>
      <c r="W1731" s="11"/>
      <c r="Y1731" s="185">
        <v>24594.179999999997</v>
      </c>
      <c r="Z1731" s="185">
        <f t="shared" si="104"/>
        <v>37476.79</v>
      </c>
      <c r="AA1731" s="377"/>
      <c r="AB1731" s="185">
        <f t="shared" si="105"/>
        <v>22294.63</v>
      </c>
      <c r="AC1731" s="185">
        <v>27522.09</v>
      </c>
      <c r="AD1731" s="185"/>
      <c r="AE1731" s="4"/>
      <c r="AF1731" s="4"/>
    </row>
    <row r="1732" spans="1:32">
      <c r="A1732" s="56"/>
      <c r="B1732" s="11"/>
      <c r="C1732" s="11" t="s">
        <v>423</v>
      </c>
      <c r="D1732" s="11"/>
      <c r="E1732" s="11" t="s">
        <v>143</v>
      </c>
      <c r="F1732" s="11">
        <v>210</v>
      </c>
      <c r="G1732" s="11"/>
      <c r="H1732" s="11"/>
      <c r="I1732" s="11"/>
      <c r="J1732" s="375">
        <v>21.8</v>
      </c>
      <c r="K1732" s="11"/>
      <c r="M1732" s="11">
        <v>1</v>
      </c>
      <c r="N1732" s="70"/>
      <c r="P1732" s="190">
        <f t="shared" si="102"/>
        <v>21.8</v>
      </c>
      <c r="Q1732" s="11"/>
      <c r="R1732" s="11"/>
      <c r="S1732" s="11"/>
      <c r="T1732" s="376">
        <f t="shared" si="103"/>
        <v>210</v>
      </c>
      <c r="U1732" s="11"/>
      <c r="V1732" s="11"/>
      <c r="W1732" s="11"/>
      <c r="Y1732" s="185">
        <v>21.8</v>
      </c>
      <c r="Z1732" s="185">
        <f t="shared" si="104"/>
        <v>33.22</v>
      </c>
      <c r="AA1732" s="377"/>
      <c r="AB1732" s="185">
        <f t="shared" si="105"/>
        <v>19.760000000000002</v>
      </c>
      <c r="AC1732" s="185">
        <v>24.4</v>
      </c>
      <c r="AD1732" s="185"/>
      <c r="AE1732" s="4"/>
      <c r="AF1732" s="4"/>
    </row>
    <row r="1733" spans="1:32">
      <c r="A1733" s="56"/>
      <c r="B1733" s="11"/>
      <c r="C1733" s="11" t="s">
        <v>1459</v>
      </c>
      <c r="D1733" s="11"/>
      <c r="E1733" s="11" t="s">
        <v>390</v>
      </c>
      <c r="F1733" s="11">
        <v>2706</v>
      </c>
      <c r="G1733" s="11"/>
      <c r="H1733" s="11"/>
      <c r="I1733" s="11"/>
      <c r="J1733" s="375">
        <v>491.79</v>
      </c>
      <c r="K1733" s="11"/>
      <c r="M1733" s="11">
        <v>7</v>
      </c>
      <c r="N1733" s="70"/>
      <c r="P1733" s="190">
        <f t="shared" si="102"/>
        <v>70.255714285714291</v>
      </c>
      <c r="Q1733" s="11"/>
      <c r="R1733" s="11"/>
      <c r="S1733" s="11"/>
      <c r="T1733" s="376">
        <f t="shared" si="103"/>
        <v>386.57142857142856</v>
      </c>
      <c r="U1733" s="11"/>
      <c r="V1733" s="11"/>
      <c r="W1733" s="11"/>
      <c r="Y1733" s="185">
        <v>491.79</v>
      </c>
      <c r="Z1733" s="185">
        <f t="shared" si="104"/>
        <v>749.39</v>
      </c>
      <c r="AA1733" s="377"/>
      <c r="AB1733" s="185">
        <f t="shared" si="105"/>
        <v>445.81</v>
      </c>
      <c r="AC1733" s="185">
        <v>550.34</v>
      </c>
      <c r="AD1733" s="185"/>
      <c r="AE1733" s="4"/>
      <c r="AF1733" s="4"/>
    </row>
    <row r="1734" spans="1:32">
      <c r="A1734" s="56"/>
      <c r="B1734" s="11"/>
      <c r="C1734" s="11" t="s">
        <v>424</v>
      </c>
      <c r="D1734" s="11"/>
      <c r="E1734" s="11" t="s">
        <v>425</v>
      </c>
      <c r="F1734" s="11">
        <v>193920</v>
      </c>
      <c r="G1734" s="11"/>
      <c r="H1734" s="11"/>
      <c r="I1734" s="11"/>
      <c r="J1734" s="375">
        <v>33703.02999999997</v>
      </c>
      <c r="K1734" s="11"/>
      <c r="M1734" s="11">
        <v>268</v>
      </c>
      <c r="N1734" s="70"/>
      <c r="P1734" s="190">
        <f t="shared" si="102"/>
        <v>125.75757462686556</v>
      </c>
      <c r="Q1734" s="11"/>
      <c r="R1734" s="11"/>
      <c r="S1734" s="11"/>
      <c r="T1734" s="376">
        <f t="shared" si="103"/>
        <v>723.58208955223881</v>
      </c>
      <c r="U1734" s="11"/>
      <c r="V1734" s="11"/>
      <c r="W1734" s="11"/>
      <c r="Y1734" s="185">
        <v>33703.02999999997</v>
      </c>
      <c r="Z1734" s="185">
        <f t="shared" si="104"/>
        <v>51356.92</v>
      </c>
      <c r="AA1734" s="377"/>
      <c r="AB1734" s="185">
        <f t="shared" si="105"/>
        <v>30551.81</v>
      </c>
      <c r="AC1734" s="185">
        <v>37715.339999999997</v>
      </c>
      <c r="AD1734" s="185"/>
      <c r="AE1734" s="4"/>
      <c r="AF1734" s="4"/>
    </row>
    <row r="1735" spans="1:32">
      <c r="A1735" s="56"/>
      <c r="B1735" s="11"/>
      <c r="C1735" s="11" t="s">
        <v>424</v>
      </c>
      <c r="D1735" s="11"/>
      <c r="E1735" s="11" t="s">
        <v>187</v>
      </c>
      <c r="F1735" s="11">
        <v>88</v>
      </c>
      <c r="G1735" s="11"/>
      <c r="H1735" s="11"/>
      <c r="I1735" s="11"/>
      <c r="J1735" s="375">
        <v>19.98</v>
      </c>
      <c r="K1735" s="11"/>
      <c r="M1735" s="11">
        <v>1</v>
      </c>
      <c r="N1735" s="70"/>
      <c r="P1735" s="190">
        <f t="shared" si="102"/>
        <v>19.98</v>
      </c>
      <c r="Q1735" s="11"/>
      <c r="R1735" s="11"/>
      <c r="S1735" s="11"/>
      <c r="T1735" s="376">
        <f t="shared" si="103"/>
        <v>88</v>
      </c>
      <c r="U1735" s="11"/>
      <c r="V1735" s="11"/>
      <c r="W1735" s="11"/>
      <c r="Y1735" s="185">
        <v>19.98</v>
      </c>
      <c r="Z1735" s="185">
        <f t="shared" si="104"/>
        <v>30.45</v>
      </c>
      <c r="AA1735" s="377"/>
      <c r="AB1735" s="185">
        <f t="shared" si="105"/>
        <v>18.11</v>
      </c>
      <c r="AC1735" s="185">
        <v>22.36</v>
      </c>
      <c r="AD1735" s="185"/>
      <c r="AE1735" s="4"/>
      <c r="AF1735" s="4"/>
    </row>
    <row r="1736" spans="1:32">
      <c r="A1736" s="56"/>
      <c r="B1736" s="11"/>
      <c r="C1736" s="11" t="s">
        <v>424</v>
      </c>
      <c r="D1736" s="11"/>
      <c r="E1736" s="11" t="s">
        <v>125</v>
      </c>
      <c r="F1736" s="11">
        <v>8887</v>
      </c>
      <c r="G1736" s="11"/>
      <c r="H1736" s="11"/>
      <c r="I1736" s="11"/>
      <c r="J1736" s="375">
        <v>1390.3400000000001</v>
      </c>
      <c r="K1736" s="11"/>
      <c r="M1736" s="11">
        <v>7</v>
      </c>
      <c r="N1736" s="70"/>
      <c r="P1736" s="190">
        <f t="shared" si="102"/>
        <v>198.62000000000003</v>
      </c>
      <c r="Q1736" s="11"/>
      <c r="R1736" s="11"/>
      <c r="S1736" s="11"/>
      <c r="T1736" s="376">
        <f t="shared" si="103"/>
        <v>1269.5714285714287</v>
      </c>
      <c r="U1736" s="11"/>
      <c r="V1736" s="11"/>
      <c r="W1736" s="11"/>
      <c r="Y1736" s="185">
        <v>1390.3400000000001</v>
      </c>
      <c r="Z1736" s="185">
        <f t="shared" si="104"/>
        <v>2118.61</v>
      </c>
      <c r="AA1736" s="377"/>
      <c r="AB1736" s="185">
        <f t="shared" si="105"/>
        <v>1260.3399999999999</v>
      </c>
      <c r="AC1736" s="185">
        <v>1555.86</v>
      </c>
      <c r="AD1736" s="185"/>
      <c r="AE1736" s="4"/>
      <c r="AF1736" s="4"/>
    </row>
    <row r="1737" spans="1:32">
      <c r="A1737" s="56"/>
      <c r="B1737" s="11"/>
      <c r="C1737" s="11" t="s">
        <v>426</v>
      </c>
      <c r="D1737" s="11"/>
      <c r="E1737" s="11" t="s">
        <v>119</v>
      </c>
      <c r="F1737" s="11">
        <v>311</v>
      </c>
      <c r="G1737" s="11"/>
      <c r="H1737" s="11"/>
      <c r="I1737" s="11"/>
      <c r="J1737" s="375">
        <v>65.03</v>
      </c>
      <c r="K1737" s="11"/>
      <c r="M1737" s="11">
        <v>2</v>
      </c>
      <c r="N1737" s="70"/>
      <c r="P1737" s="190">
        <f t="shared" si="102"/>
        <v>32.515000000000001</v>
      </c>
      <c r="Q1737" s="11"/>
      <c r="R1737" s="11"/>
      <c r="S1737" s="11"/>
      <c r="T1737" s="376">
        <f t="shared" si="103"/>
        <v>155.5</v>
      </c>
      <c r="U1737" s="11"/>
      <c r="V1737" s="11"/>
      <c r="W1737" s="11"/>
      <c r="Y1737" s="185">
        <v>65.03</v>
      </c>
      <c r="Z1737" s="185">
        <f t="shared" si="104"/>
        <v>99.09</v>
      </c>
      <c r="AA1737" s="377"/>
      <c r="AB1737" s="185">
        <f t="shared" si="105"/>
        <v>58.95</v>
      </c>
      <c r="AC1737" s="185">
        <v>72.77</v>
      </c>
      <c r="AD1737" s="185"/>
      <c r="AE1737" s="4"/>
      <c r="AF1737" s="4"/>
    </row>
    <row r="1738" spans="1:32">
      <c r="A1738" s="56"/>
      <c r="B1738" s="11"/>
      <c r="C1738" s="11" t="s">
        <v>426</v>
      </c>
      <c r="D1738" s="11"/>
      <c r="E1738" s="11" t="s">
        <v>204</v>
      </c>
      <c r="F1738" s="11">
        <v>1615509</v>
      </c>
      <c r="G1738" s="11"/>
      <c r="H1738" s="11"/>
      <c r="I1738" s="11"/>
      <c r="J1738" s="375">
        <v>273926.99</v>
      </c>
      <c r="K1738" s="11"/>
      <c r="M1738" s="11">
        <v>3311</v>
      </c>
      <c r="N1738" s="70"/>
      <c r="P1738" s="190">
        <f t="shared" si="102"/>
        <v>82.732404107520381</v>
      </c>
      <c r="Q1738" s="11"/>
      <c r="R1738" s="11"/>
      <c r="S1738" s="11"/>
      <c r="T1738" s="376">
        <f t="shared" si="103"/>
        <v>487.92177589852008</v>
      </c>
      <c r="U1738" s="11"/>
      <c r="V1738" s="11"/>
      <c r="W1738" s="11"/>
      <c r="Y1738" s="185">
        <v>273926.99</v>
      </c>
      <c r="Z1738" s="185">
        <f t="shared" si="104"/>
        <v>417411.94</v>
      </c>
      <c r="AA1738" s="377"/>
      <c r="AB1738" s="185">
        <f t="shared" si="105"/>
        <v>248314.93</v>
      </c>
      <c r="AC1738" s="185">
        <v>306537.68</v>
      </c>
      <c r="AD1738" s="185"/>
      <c r="AE1738" s="4"/>
      <c r="AF1738" s="4"/>
    </row>
    <row r="1739" spans="1:32">
      <c r="A1739" s="56"/>
      <c r="B1739" s="11"/>
      <c r="C1739" s="11" t="s">
        <v>427</v>
      </c>
      <c r="D1739" s="11"/>
      <c r="E1739" s="11" t="s">
        <v>129</v>
      </c>
      <c r="F1739" s="11">
        <v>5974403</v>
      </c>
      <c r="G1739" s="11"/>
      <c r="H1739" s="11"/>
      <c r="I1739" s="11"/>
      <c r="J1739" s="375">
        <v>999775.30999999843</v>
      </c>
      <c r="K1739" s="11"/>
      <c r="M1739" s="11">
        <v>9312</v>
      </c>
      <c r="N1739" s="70"/>
      <c r="P1739" s="190">
        <f t="shared" si="102"/>
        <v>107.36418707044656</v>
      </c>
      <c r="Q1739" s="11"/>
      <c r="R1739" s="11"/>
      <c r="S1739" s="11"/>
      <c r="T1739" s="376">
        <f t="shared" si="103"/>
        <v>641.58107817869416</v>
      </c>
      <c r="U1739" s="11"/>
      <c r="V1739" s="11"/>
      <c r="W1739" s="11"/>
      <c r="Y1739" s="185">
        <v>999775.30999999843</v>
      </c>
      <c r="Z1739" s="185">
        <f t="shared" si="104"/>
        <v>1523464.87</v>
      </c>
      <c r="AA1739" s="377"/>
      <c r="AB1739" s="185">
        <f t="shared" si="105"/>
        <v>906296.73</v>
      </c>
      <c r="AC1739" s="185">
        <v>1118797.4099999999</v>
      </c>
      <c r="AD1739" s="185"/>
      <c r="AE1739" s="4"/>
      <c r="AF1739" s="4"/>
    </row>
    <row r="1740" spans="1:32">
      <c r="A1740" s="56"/>
      <c r="B1740" s="11"/>
      <c r="C1740" s="11" t="s">
        <v>427</v>
      </c>
      <c r="D1740" s="11"/>
      <c r="E1740" s="11" t="s">
        <v>116</v>
      </c>
      <c r="F1740" s="11">
        <v>1512</v>
      </c>
      <c r="G1740" s="11"/>
      <c r="H1740" s="11"/>
      <c r="I1740" s="11"/>
      <c r="J1740" s="375">
        <v>269.01</v>
      </c>
      <c r="K1740" s="11"/>
      <c r="M1740" s="11">
        <v>4</v>
      </c>
      <c r="N1740" s="70"/>
      <c r="P1740" s="190">
        <f t="shared" si="102"/>
        <v>67.252499999999998</v>
      </c>
      <c r="Q1740" s="11"/>
      <c r="R1740" s="11"/>
      <c r="S1740" s="11"/>
      <c r="T1740" s="376">
        <f t="shared" si="103"/>
        <v>378</v>
      </c>
      <c r="U1740" s="11"/>
      <c r="V1740" s="11"/>
      <c r="W1740" s="11"/>
      <c r="Y1740" s="185">
        <v>269.01</v>
      </c>
      <c r="Z1740" s="185">
        <f t="shared" si="104"/>
        <v>409.92</v>
      </c>
      <c r="AA1740" s="377"/>
      <c r="AB1740" s="185">
        <f t="shared" si="105"/>
        <v>243.86</v>
      </c>
      <c r="AC1740" s="185">
        <v>301.04000000000002</v>
      </c>
      <c r="AD1740" s="185"/>
      <c r="AE1740" s="4"/>
      <c r="AF1740" s="4"/>
    </row>
    <row r="1741" spans="1:32">
      <c r="A1741" s="56"/>
      <c r="B1741" s="11"/>
      <c r="C1741" s="11" t="s">
        <v>1460</v>
      </c>
      <c r="D1741" s="11"/>
      <c r="E1741" s="11" t="s">
        <v>136</v>
      </c>
      <c r="F1741" s="11">
        <v>571038</v>
      </c>
      <c r="G1741" s="11"/>
      <c r="H1741" s="11"/>
      <c r="I1741" s="11"/>
      <c r="J1741" s="375">
        <v>94115.659999999974</v>
      </c>
      <c r="K1741" s="11"/>
      <c r="M1741" s="11">
        <v>818</v>
      </c>
      <c r="N1741" s="70"/>
      <c r="P1741" s="190">
        <f t="shared" si="102"/>
        <v>115.05581907090462</v>
      </c>
      <c r="Q1741" s="11"/>
      <c r="R1741" s="11"/>
      <c r="S1741" s="11"/>
      <c r="T1741" s="376">
        <f t="shared" si="103"/>
        <v>698.09046454767724</v>
      </c>
      <c r="U1741" s="11"/>
      <c r="V1741" s="11"/>
      <c r="W1741" s="11"/>
      <c r="Y1741" s="185">
        <v>94115.659999999974</v>
      </c>
      <c r="Z1741" s="185">
        <f t="shared" si="104"/>
        <v>143414.13</v>
      </c>
      <c r="AA1741" s="377"/>
      <c r="AB1741" s="185">
        <f t="shared" si="105"/>
        <v>85315.88</v>
      </c>
      <c r="AC1741" s="185">
        <v>105320.02</v>
      </c>
      <c r="AD1741" s="185"/>
      <c r="AE1741" s="4"/>
      <c r="AF1741" s="4"/>
    </row>
    <row r="1742" spans="1:32">
      <c r="A1742" s="56"/>
      <c r="B1742" s="11"/>
      <c r="C1742" s="11" t="s">
        <v>432</v>
      </c>
      <c r="D1742" s="11"/>
      <c r="E1742" s="11" t="s">
        <v>431</v>
      </c>
      <c r="F1742" s="11">
        <v>3226120</v>
      </c>
      <c r="G1742" s="11"/>
      <c r="H1742" s="11"/>
      <c r="I1742" s="11"/>
      <c r="J1742" s="375">
        <v>567945.94999999914</v>
      </c>
      <c r="K1742" s="11"/>
      <c r="M1742" s="11">
        <v>7047</v>
      </c>
      <c r="N1742" s="70"/>
      <c r="P1742" s="190">
        <f t="shared" si="102"/>
        <v>80.594004540939281</v>
      </c>
      <c r="Q1742" s="11"/>
      <c r="R1742" s="11"/>
      <c r="S1742" s="11"/>
      <c r="T1742" s="376">
        <f t="shared" si="103"/>
        <v>457.80048247481199</v>
      </c>
      <c r="U1742" s="11"/>
      <c r="V1742" s="11"/>
      <c r="W1742" s="11"/>
      <c r="Y1742" s="185">
        <v>567945.94999999914</v>
      </c>
      <c r="Z1742" s="185">
        <f t="shared" si="104"/>
        <v>865440.16</v>
      </c>
      <c r="AA1742" s="377"/>
      <c r="AB1742" s="185">
        <f t="shared" si="105"/>
        <v>514843.24</v>
      </c>
      <c r="AC1742" s="185">
        <v>635559.26</v>
      </c>
      <c r="AD1742" s="185"/>
      <c r="AE1742" s="4"/>
      <c r="AF1742" s="4"/>
    </row>
    <row r="1743" spans="1:32">
      <c r="A1743" s="56"/>
      <c r="B1743" s="11"/>
      <c r="C1743" s="11" t="s">
        <v>433</v>
      </c>
      <c r="D1743" s="11"/>
      <c r="E1743" s="11" t="s">
        <v>155</v>
      </c>
      <c r="F1743" s="11">
        <v>303</v>
      </c>
      <c r="G1743" s="11"/>
      <c r="H1743" s="11"/>
      <c r="I1743" s="11"/>
      <c r="J1743" s="375">
        <v>57.13</v>
      </c>
      <c r="K1743" s="11"/>
      <c r="M1743" s="11">
        <v>1</v>
      </c>
      <c r="N1743" s="70"/>
      <c r="P1743" s="190">
        <f t="shared" si="102"/>
        <v>57.13</v>
      </c>
      <c r="Q1743" s="11"/>
      <c r="R1743" s="11"/>
      <c r="S1743" s="11"/>
      <c r="T1743" s="376">
        <f t="shared" si="103"/>
        <v>303</v>
      </c>
      <c r="U1743" s="11"/>
      <c r="V1743" s="11"/>
      <c r="W1743" s="11"/>
      <c r="Y1743" s="185">
        <v>57.13</v>
      </c>
      <c r="Z1743" s="185">
        <f t="shared" si="104"/>
        <v>87.06</v>
      </c>
      <c r="AA1743" s="377"/>
      <c r="AB1743" s="185">
        <f t="shared" si="105"/>
        <v>51.79</v>
      </c>
      <c r="AC1743" s="185">
        <v>63.93</v>
      </c>
      <c r="AD1743" s="185"/>
      <c r="AE1743" s="4"/>
      <c r="AF1743" s="4"/>
    </row>
    <row r="1744" spans="1:32">
      <c r="A1744" s="56"/>
      <c r="B1744" s="11"/>
      <c r="C1744" s="11" t="s">
        <v>434</v>
      </c>
      <c r="D1744" s="11"/>
      <c r="E1744" s="11" t="s">
        <v>187</v>
      </c>
      <c r="F1744" s="11">
        <v>2305608</v>
      </c>
      <c r="G1744" s="11"/>
      <c r="H1744" s="11"/>
      <c r="I1744" s="11"/>
      <c r="J1744" s="375">
        <v>401077.80000000104</v>
      </c>
      <c r="K1744" s="11"/>
      <c r="M1744" s="11">
        <v>5422</v>
      </c>
      <c r="N1744" s="70"/>
      <c r="P1744" s="190">
        <f t="shared" si="102"/>
        <v>73.972298045002034</v>
      </c>
      <c r="Q1744" s="11"/>
      <c r="R1744" s="11"/>
      <c r="S1744" s="11"/>
      <c r="T1744" s="376">
        <f t="shared" si="103"/>
        <v>425.23201770564367</v>
      </c>
      <c r="U1744" s="11"/>
      <c r="V1744" s="11"/>
      <c r="W1744" s="11"/>
      <c r="Y1744" s="185">
        <v>401077.80000000104</v>
      </c>
      <c r="Z1744" s="185">
        <f t="shared" si="104"/>
        <v>611165.26</v>
      </c>
      <c r="AA1744" s="377"/>
      <c r="AB1744" s="185">
        <f t="shared" si="105"/>
        <v>363577.19</v>
      </c>
      <c r="AC1744" s="185">
        <v>448825.65</v>
      </c>
      <c r="AD1744" s="185"/>
      <c r="AE1744" s="4"/>
      <c r="AF1744" s="4"/>
    </row>
    <row r="1745" spans="1:32">
      <c r="A1745" s="56"/>
      <c r="B1745" s="11"/>
      <c r="C1745" s="11" t="s">
        <v>435</v>
      </c>
      <c r="D1745" s="11"/>
      <c r="E1745" s="11" t="s">
        <v>266</v>
      </c>
      <c r="F1745" s="11">
        <v>31445</v>
      </c>
      <c r="G1745" s="11"/>
      <c r="H1745" s="11"/>
      <c r="I1745" s="11"/>
      <c r="J1745" s="375">
        <v>5261.5499999999993</v>
      </c>
      <c r="K1745" s="11"/>
      <c r="M1745" s="11">
        <v>38</v>
      </c>
      <c r="N1745" s="70"/>
      <c r="P1745" s="190">
        <f t="shared" si="102"/>
        <v>138.46184210526314</v>
      </c>
      <c r="Q1745" s="11"/>
      <c r="R1745" s="11"/>
      <c r="S1745" s="11"/>
      <c r="T1745" s="376">
        <f t="shared" si="103"/>
        <v>827.5</v>
      </c>
      <c r="U1745" s="11"/>
      <c r="V1745" s="11"/>
      <c r="W1745" s="11"/>
      <c r="Y1745" s="185">
        <v>5261.5499999999993</v>
      </c>
      <c r="Z1745" s="185">
        <f t="shared" si="104"/>
        <v>8017.59</v>
      </c>
      <c r="AA1745" s="377"/>
      <c r="AB1745" s="185">
        <f t="shared" si="105"/>
        <v>4769.6000000000004</v>
      </c>
      <c r="AC1745" s="185">
        <v>5887.93</v>
      </c>
      <c r="AD1745" s="185"/>
      <c r="AE1745" s="4"/>
      <c r="AF1745" s="4"/>
    </row>
    <row r="1746" spans="1:32">
      <c r="A1746" s="56"/>
      <c r="B1746" s="11"/>
      <c r="C1746" s="11" t="s">
        <v>436</v>
      </c>
      <c r="D1746" s="11"/>
      <c r="E1746" s="11" t="s">
        <v>437</v>
      </c>
      <c r="F1746" s="11">
        <v>526976</v>
      </c>
      <c r="G1746" s="11"/>
      <c r="H1746" s="11"/>
      <c r="I1746" s="11"/>
      <c r="J1746" s="375">
        <v>89061.289999999964</v>
      </c>
      <c r="K1746" s="11"/>
      <c r="M1746" s="11">
        <v>662</v>
      </c>
      <c r="N1746" s="70"/>
      <c r="P1746" s="190">
        <f t="shared" si="102"/>
        <v>134.53367069486399</v>
      </c>
      <c r="Q1746" s="11"/>
      <c r="R1746" s="11"/>
      <c r="S1746" s="11"/>
      <c r="T1746" s="376">
        <f t="shared" si="103"/>
        <v>796.03625377643505</v>
      </c>
      <c r="U1746" s="11"/>
      <c r="V1746" s="11"/>
      <c r="W1746" s="11"/>
      <c r="Y1746" s="185">
        <v>89061.289999999964</v>
      </c>
      <c r="Z1746" s="185">
        <f t="shared" si="104"/>
        <v>135712.24</v>
      </c>
      <c r="AA1746" s="377"/>
      <c r="AB1746" s="185">
        <f t="shared" si="105"/>
        <v>80734.100000000006</v>
      </c>
      <c r="AC1746" s="185">
        <v>99663.93</v>
      </c>
      <c r="AD1746" s="185"/>
      <c r="AE1746" s="4"/>
      <c r="AF1746" s="4"/>
    </row>
    <row r="1747" spans="1:32">
      <c r="A1747" s="56"/>
      <c r="B1747" s="11"/>
      <c r="C1747" s="11" t="s">
        <v>436</v>
      </c>
      <c r="D1747" s="11"/>
      <c r="E1747" s="11" t="s">
        <v>480</v>
      </c>
      <c r="F1747" s="11">
        <v>10703</v>
      </c>
      <c r="G1747" s="11"/>
      <c r="H1747" s="11"/>
      <c r="I1747" s="11"/>
      <c r="J1747" s="375">
        <v>1658.3</v>
      </c>
      <c r="K1747" s="11"/>
      <c r="M1747" s="11">
        <v>11</v>
      </c>
      <c r="N1747" s="70"/>
      <c r="P1747" s="190">
        <f t="shared" si="102"/>
        <v>150.75454545454545</v>
      </c>
      <c r="Q1747" s="11"/>
      <c r="R1747" s="11"/>
      <c r="S1747" s="11"/>
      <c r="T1747" s="376">
        <f t="shared" si="103"/>
        <v>973</v>
      </c>
      <c r="U1747" s="11"/>
      <c r="V1747" s="11"/>
      <c r="W1747" s="11"/>
      <c r="Y1747" s="185">
        <v>1658.3</v>
      </c>
      <c r="Z1747" s="185">
        <f t="shared" si="104"/>
        <v>2526.9299999999998</v>
      </c>
      <c r="AA1747" s="377"/>
      <c r="AB1747" s="185">
        <f t="shared" si="105"/>
        <v>1503.25</v>
      </c>
      <c r="AC1747" s="185">
        <v>1855.72</v>
      </c>
      <c r="AD1747" s="185"/>
      <c r="AE1747" s="4"/>
      <c r="AF1747" s="4"/>
    </row>
    <row r="1748" spans="1:32">
      <c r="A1748" s="56"/>
      <c r="B1748" s="11"/>
      <c r="C1748" s="11" t="s">
        <v>439</v>
      </c>
      <c r="D1748" s="11"/>
      <c r="E1748" s="11" t="s">
        <v>1462</v>
      </c>
      <c r="F1748" s="11">
        <v>2316</v>
      </c>
      <c r="G1748" s="11"/>
      <c r="H1748" s="11"/>
      <c r="I1748" s="11"/>
      <c r="J1748" s="375">
        <v>425.71000000000004</v>
      </c>
      <c r="K1748" s="11"/>
      <c r="M1748" s="11">
        <v>2</v>
      </c>
      <c r="N1748" s="70"/>
      <c r="P1748" s="190">
        <f t="shared" si="102"/>
        <v>212.85500000000002</v>
      </c>
      <c r="Q1748" s="11"/>
      <c r="R1748" s="11"/>
      <c r="S1748" s="11"/>
      <c r="T1748" s="376">
        <f t="shared" si="103"/>
        <v>1158</v>
      </c>
      <c r="U1748" s="11"/>
      <c r="V1748" s="11"/>
      <c r="W1748" s="11"/>
      <c r="Y1748" s="185">
        <v>425.71000000000004</v>
      </c>
      <c r="Z1748" s="185">
        <f t="shared" si="104"/>
        <v>648.70000000000005</v>
      </c>
      <c r="AA1748" s="377"/>
      <c r="AB1748" s="185">
        <f t="shared" si="105"/>
        <v>385.91</v>
      </c>
      <c r="AC1748" s="185">
        <v>476.39</v>
      </c>
      <c r="AD1748" s="185"/>
      <c r="AE1748" s="4"/>
      <c r="AF1748" s="4"/>
    </row>
    <row r="1749" spans="1:32">
      <c r="A1749" s="56"/>
      <c r="B1749" s="11"/>
      <c r="C1749" s="11" t="s">
        <v>439</v>
      </c>
      <c r="D1749" s="11"/>
      <c r="E1749" s="11" t="s">
        <v>1463</v>
      </c>
      <c r="F1749" s="11">
        <v>66</v>
      </c>
      <c r="G1749" s="11"/>
      <c r="H1749" s="11"/>
      <c r="I1749" s="11"/>
      <c r="J1749" s="375">
        <v>16.54</v>
      </c>
      <c r="K1749" s="11"/>
      <c r="M1749" s="11">
        <v>1</v>
      </c>
      <c r="N1749" s="70"/>
      <c r="P1749" s="190">
        <f t="shared" si="102"/>
        <v>16.54</v>
      </c>
      <c r="Q1749" s="11"/>
      <c r="R1749" s="11"/>
      <c r="S1749" s="11"/>
      <c r="T1749" s="376">
        <f t="shared" si="103"/>
        <v>66</v>
      </c>
      <c r="U1749" s="11"/>
      <c r="V1749" s="11"/>
      <c r="W1749" s="11"/>
      <c r="Y1749" s="185">
        <v>16.54</v>
      </c>
      <c r="Z1749" s="185">
        <f t="shared" si="104"/>
        <v>25.2</v>
      </c>
      <c r="AA1749" s="377"/>
      <c r="AB1749" s="185">
        <f t="shared" si="105"/>
        <v>14.99</v>
      </c>
      <c r="AC1749" s="185">
        <v>18.510000000000002</v>
      </c>
      <c r="AD1749" s="185"/>
      <c r="AE1749" s="4"/>
      <c r="AF1749" s="4"/>
    </row>
    <row r="1750" spans="1:32">
      <c r="A1750" s="56"/>
      <c r="B1750" s="11"/>
      <c r="C1750" s="11" t="s">
        <v>439</v>
      </c>
      <c r="D1750" s="11"/>
      <c r="E1750" s="11" t="s">
        <v>271</v>
      </c>
      <c r="F1750" s="11">
        <v>1061781</v>
      </c>
      <c r="G1750" s="11"/>
      <c r="H1750" s="11"/>
      <c r="I1750" s="11"/>
      <c r="J1750" s="375">
        <v>179396.17</v>
      </c>
      <c r="K1750" s="11"/>
      <c r="M1750" s="11">
        <v>1218</v>
      </c>
      <c r="N1750" s="70"/>
      <c r="P1750" s="190">
        <f t="shared" si="102"/>
        <v>147.28749589490971</v>
      </c>
      <c r="Q1750" s="11"/>
      <c r="R1750" s="11"/>
      <c r="S1750" s="11"/>
      <c r="T1750" s="376">
        <f t="shared" si="103"/>
        <v>871.74137931034488</v>
      </c>
      <c r="U1750" s="11"/>
      <c r="V1750" s="11"/>
      <c r="W1750" s="11"/>
      <c r="Y1750" s="185">
        <v>179396.17</v>
      </c>
      <c r="Z1750" s="185">
        <f t="shared" si="104"/>
        <v>273365.19</v>
      </c>
      <c r="AA1750" s="377"/>
      <c r="AB1750" s="185">
        <f t="shared" si="105"/>
        <v>162622.70000000001</v>
      </c>
      <c r="AC1750" s="185">
        <v>200753.08</v>
      </c>
      <c r="AD1750" s="185"/>
      <c r="AE1750" s="4"/>
      <c r="AF1750" s="4"/>
    </row>
    <row r="1751" spans="1:32">
      <c r="A1751" s="56"/>
      <c r="B1751" s="11"/>
      <c r="C1751" s="11" t="s">
        <v>439</v>
      </c>
      <c r="D1751" s="11"/>
      <c r="E1751" s="11" t="s">
        <v>273</v>
      </c>
      <c r="F1751" s="11">
        <v>2083</v>
      </c>
      <c r="G1751" s="11"/>
      <c r="H1751" s="11"/>
      <c r="I1751" s="11"/>
      <c r="J1751" s="375">
        <v>239.2</v>
      </c>
      <c r="K1751" s="11"/>
      <c r="M1751" s="11">
        <v>2</v>
      </c>
      <c r="N1751" s="70"/>
      <c r="P1751" s="190">
        <f t="shared" si="102"/>
        <v>119.6</v>
      </c>
      <c r="Q1751" s="11"/>
      <c r="R1751" s="11"/>
      <c r="S1751" s="11"/>
      <c r="T1751" s="376">
        <f t="shared" si="103"/>
        <v>1041.5</v>
      </c>
      <c r="U1751" s="11"/>
      <c r="V1751" s="11"/>
      <c r="W1751" s="11"/>
      <c r="Y1751" s="185">
        <v>239.2</v>
      </c>
      <c r="Z1751" s="185">
        <f t="shared" si="104"/>
        <v>364.49</v>
      </c>
      <c r="AA1751" s="377"/>
      <c r="AB1751" s="185">
        <f t="shared" si="105"/>
        <v>216.83</v>
      </c>
      <c r="AC1751" s="185">
        <v>267.68</v>
      </c>
      <c r="AD1751" s="185"/>
      <c r="AE1751" s="4"/>
      <c r="AF1751" s="4"/>
    </row>
    <row r="1752" spans="1:32">
      <c r="A1752" s="56"/>
      <c r="B1752" s="11"/>
      <c r="C1752" s="11" t="s">
        <v>439</v>
      </c>
      <c r="D1752" s="11"/>
      <c r="E1752" s="11" t="s">
        <v>127</v>
      </c>
      <c r="F1752" s="11">
        <v>820</v>
      </c>
      <c r="G1752" s="11"/>
      <c r="H1752" s="11"/>
      <c r="I1752" s="11"/>
      <c r="J1752" s="375">
        <v>145.03</v>
      </c>
      <c r="K1752" s="11"/>
      <c r="M1752" s="11">
        <v>1</v>
      </c>
      <c r="N1752" s="70"/>
      <c r="P1752" s="190">
        <f t="shared" si="102"/>
        <v>145.03</v>
      </c>
      <c r="Q1752" s="11"/>
      <c r="R1752" s="11"/>
      <c r="S1752" s="11"/>
      <c r="T1752" s="376">
        <f t="shared" si="103"/>
        <v>820</v>
      </c>
      <c r="U1752" s="11"/>
      <c r="V1752" s="11"/>
      <c r="W1752" s="11"/>
      <c r="Y1752" s="185">
        <v>145.03</v>
      </c>
      <c r="Z1752" s="185">
        <f t="shared" si="104"/>
        <v>221</v>
      </c>
      <c r="AA1752" s="377"/>
      <c r="AB1752" s="185">
        <f t="shared" si="105"/>
        <v>131.47</v>
      </c>
      <c r="AC1752" s="185">
        <v>162.30000000000001</v>
      </c>
      <c r="AD1752" s="185"/>
      <c r="AE1752" s="4"/>
      <c r="AF1752" s="4"/>
    </row>
    <row r="1753" spans="1:32">
      <c r="A1753" s="56"/>
      <c r="B1753" s="11"/>
      <c r="C1753" s="11" t="s">
        <v>440</v>
      </c>
      <c r="D1753" s="11"/>
      <c r="E1753" s="11" t="s">
        <v>195</v>
      </c>
      <c r="F1753" s="11">
        <v>24535</v>
      </c>
      <c r="G1753" s="11"/>
      <c r="H1753" s="11"/>
      <c r="I1753" s="11"/>
      <c r="J1753" s="375">
        <v>4911.1900000000014</v>
      </c>
      <c r="K1753" s="11"/>
      <c r="M1753" s="11">
        <v>141</v>
      </c>
      <c r="N1753" s="70"/>
      <c r="P1753" s="190">
        <f t="shared" si="102"/>
        <v>34.831134751773057</v>
      </c>
      <c r="Q1753" s="11"/>
      <c r="R1753" s="11"/>
      <c r="S1753" s="11"/>
      <c r="T1753" s="376">
        <f t="shared" si="103"/>
        <v>174.00709219858157</v>
      </c>
      <c r="U1753" s="11"/>
      <c r="V1753" s="11"/>
      <c r="W1753" s="11"/>
      <c r="Y1753" s="185">
        <v>4911.1900000000014</v>
      </c>
      <c r="Z1753" s="185">
        <f t="shared" si="104"/>
        <v>7483.71</v>
      </c>
      <c r="AA1753" s="377"/>
      <c r="AB1753" s="185">
        <f t="shared" si="105"/>
        <v>4452</v>
      </c>
      <c r="AC1753" s="185">
        <v>5495.86</v>
      </c>
      <c r="AD1753" s="185"/>
      <c r="AE1753" s="4"/>
      <c r="AF1753" s="4"/>
    </row>
    <row r="1754" spans="1:32">
      <c r="A1754" s="56"/>
      <c r="B1754" s="11"/>
      <c r="C1754" s="11" t="s">
        <v>441</v>
      </c>
      <c r="D1754" s="11"/>
      <c r="E1754" s="11" t="s">
        <v>113</v>
      </c>
      <c r="F1754" s="11">
        <v>72121</v>
      </c>
      <c r="G1754" s="11"/>
      <c r="H1754" s="11"/>
      <c r="I1754" s="11"/>
      <c r="J1754" s="375">
        <v>12357.709999999997</v>
      </c>
      <c r="K1754" s="11"/>
      <c r="M1754" s="11">
        <v>95</v>
      </c>
      <c r="N1754" s="70"/>
      <c r="P1754" s="190">
        <f t="shared" ref="P1754:P1800" si="106">J1754/M1754</f>
        <v>130.0811578947368</v>
      </c>
      <c r="Q1754" s="11"/>
      <c r="R1754" s="11"/>
      <c r="S1754" s="11"/>
      <c r="T1754" s="376">
        <f t="shared" ref="T1754:T1800" si="107">F1754/M1754</f>
        <v>759.16842105263163</v>
      </c>
      <c r="U1754" s="11"/>
      <c r="V1754" s="11"/>
      <c r="W1754" s="11"/>
      <c r="Y1754" s="185">
        <v>12357.709999999997</v>
      </c>
      <c r="Z1754" s="185">
        <f t="shared" si="104"/>
        <v>18830.77</v>
      </c>
      <c r="AA1754" s="377"/>
      <c r="AB1754" s="185">
        <f t="shared" si="105"/>
        <v>11202.27</v>
      </c>
      <c r="AC1754" s="185">
        <v>13828.88</v>
      </c>
      <c r="AD1754" s="185"/>
      <c r="AE1754" s="4"/>
      <c r="AF1754" s="4"/>
    </row>
    <row r="1755" spans="1:32">
      <c r="A1755" s="56"/>
      <c r="B1755" s="11"/>
      <c r="C1755" s="11" t="s">
        <v>1464</v>
      </c>
      <c r="D1755" s="11"/>
      <c r="E1755" s="11" t="s">
        <v>116</v>
      </c>
      <c r="F1755" s="11">
        <v>23005</v>
      </c>
      <c r="G1755" s="11"/>
      <c r="H1755" s="11"/>
      <c r="I1755" s="11"/>
      <c r="J1755" s="375">
        <v>4350.99</v>
      </c>
      <c r="K1755" s="11"/>
      <c r="M1755" s="11">
        <v>78</v>
      </c>
      <c r="N1755" s="70"/>
      <c r="P1755" s="190">
        <f t="shared" si="106"/>
        <v>55.781923076923071</v>
      </c>
      <c r="Q1755" s="11"/>
      <c r="R1755" s="11"/>
      <c r="S1755" s="11"/>
      <c r="T1755" s="376">
        <f t="shared" si="107"/>
        <v>294.93589743589746</v>
      </c>
      <c r="U1755" s="11"/>
      <c r="V1755" s="11"/>
      <c r="W1755" s="11"/>
      <c r="Y1755" s="185">
        <v>4350.99</v>
      </c>
      <c r="Z1755" s="185">
        <f t="shared" ref="Z1755:Z1791" si="108">ROUND($Z$1800*Y1755/$Y$1800,2)</f>
        <v>6630.07</v>
      </c>
      <c r="AA1755" s="377"/>
      <c r="AB1755" s="185">
        <f t="shared" ref="AB1755:AB1791" si="109">ROUND($AB$1800*Y1755/$Y$1800,2)</f>
        <v>3944.17</v>
      </c>
      <c r="AC1755" s="185">
        <v>4868.97</v>
      </c>
      <c r="AD1755" s="185"/>
      <c r="AE1755" s="4"/>
      <c r="AF1755" s="4"/>
    </row>
    <row r="1756" spans="1:32">
      <c r="A1756" s="56"/>
      <c r="B1756" s="11"/>
      <c r="C1756" s="11" t="s">
        <v>444</v>
      </c>
      <c r="D1756" s="11"/>
      <c r="E1756" s="11" t="s">
        <v>100</v>
      </c>
      <c r="F1756" s="11">
        <v>631</v>
      </c>
      <c r="G1756" s="11"/>
      <c r="H1756" s="11"/>
      <c r="I1756" s="11"/>
      <c r="J1756" s="375">
        <v>113.46</v>
      </c>
      <c r="K1756" s="11"/>
      <c r="M1756" s="11">
        <v>1</v>
      </c>
      <c r="N1756" s="70"/>
      <c r="P1756" s="190">
        <f t="shared" si="106"/>
        <v>113.46</v>
      </c>
      <c r="Q1756" s="11"/>
      <c r="R1756" s="11"/>
      <c r="S1756" s="11"/>
      <c r="T1756" s="376">
        <f t="shared" si="107"/>
        <v>631</v>
      </c>
      <c r="U1756" s="11"/>
      <c r="V1756" s="11"/>
      <c r="W1756" s="11"/>
      <c r="Y1756" s="185">
        <v>113.46</v>
      </c>
      <c r="Z1756" s="185">
        <f t="shared" si="108"/>
        <v>172.89</v>
      </c>
      <c r="AA1756" s="377"/>
      <c r="AB1756" s="185">
        <f t="shared" si="109"/>
        <v>102.85</v>
      </c>
      <c r="AC1756" s="185">
        <v>126.97</v>
      </c>
      <c r="AD1756" s="185"/>
      <c r="AE1756" s="4"/>
      <c r="AF1756" s="4"/>
    </row>
    <row r="1757" spans="1:32">
      <c r="A1757" s="56"/>
      <c r="B1757" s="11"/>
      <c r="C1757" s="11" t="s">
        <v>444</v>
      </c>
      <c r="D1757" s="11"/>
      <c r="E1757" s="11" t="s">
        <v>98</v>
      </c>
      <c r="F1757" s="11">
        <v>659</v>
      </c>
      <c r="G1757" s="11"/>
      <c r="H1757" s="11"/>
      <c r="I1757" s="11"/>
      <c r="J1757" s="375">
        <v>118.39</v>
      </c>
      <c r="K1757" s="11"/>
      <c r="M1757" s="11">
        <v>1</v>
      </c>
      <c r="N1757" s="70"/>
      <c r="P1757" s="190">
        <f t="shared" si="106"/>
        <v>118.39</v>
      </c>
      <c r="Q1757" s="11"/>
      <c r="R1757" s="11"/>
      <c r="S1757" s="11"/>
      <c r="T1757" s="376">
        <f t="shared" si="107"/>
        <v>659</v>
      </c>
      <c r="U1757" s="11"/>
      <c r="V1757" s="11"/>
      <c r="W1757" s="11"/>
      <c r="Y1757" s="185">
        <v>118.39</v>
      </c>
      <c r="Z1757" s="185">
        <f t="shared" si="108"/>
        <v>180.4</v>
      </c>
      <c r="AA1757" s="377"/>
      <c r="AB1757" s="185">
        <f t="shared" si="109"/>
        <v>107.32</v>
      </c>
      <c r="AC1757" s="185">
        <v>132.47999999999999</v>
      </c>
      <c r="AD1757" s="185"/>
      <c r="AE1757" s="4"/>
      <c r="AF1757" s="4"/>
    </row>
    <row r="1758" spans="1:32">
      <c r="A1758" s="56"/>
      <c r="B1758" s="11"/>
      <c r="C1758" s="11" t="s">
        <v>444</v>
      </c>
      <c r="D1758" s="11"/>
      <c r="E1758" s="11" t="s">
        <v>167</v>
      </c>
      <c r="F1758" s="11">
        <v>730309</v>
      </c>
      <c r="G1758" s="11"/>
      <c r="H1758" s="11"/>
      <c r="I1758" s="11"/>
      <c r="J1758" s="375">
        <v>123897.58999999992</v>
      </c>
      <c r="K1758" s="11"/>
      <c r="M1758" s="11">
        <v>1111</v>
      </c>
      <c r="N1758" s="70"/>
      <c r="P1758" s="190">
        <f t="shared" si="106"/>
        <v>111.51898289828976</v>
      </c>
      <c r="Q1758" s="11"/>
      <c r="R1758" s="11"/>
      <c r="S1758" s="11"/>
      <c r="T1758" s="376">
        <f t="shared" si="107"/>
        <v>657.34383438343832</v>
      </c>
      <c r="U1758" s="11"/>
      <c r="V1758" s="11"/>
      <c r="W1758" s="11"/>
      <c r="Y1758" s="185">
        <v>123897.58999999992</v>
      </c>
      <c r="Z1758" s="185">
        <f t="shared" si="108"/>
        <v>188796.05</v>
      </c>
      <c r="AA1758" s="377"/>
      <c r="AB1758" s="185">
        <f t="shared" si="109"/>
        <v>112313.22</v>
      </c>
      <c r="AC1758" s="185">
        <v>138647.46</v>
      </c>
      <c r="AD1758" s="185"/>
      <c r="AE1758" s="4"/>
      <c r="AF1758" s="4"/>
    </row>
    <row r="1759" spans="1:32">
      <c r="A1759" s="56"/>
      <c r="B1759" s="11"/>
      <c r="C1759" s="11" t="s">
        <v>546</v>
      </c>
      <c r="D1759" s="11"/>
      <c r="E1759" s="11" t="s">
        <v>116</v>
      </c>
      <c r="F1759" s="11">
        <v>2706</v>
      </c>
      <c r="G1759" s="11"/>
      <c r="H1759" s="11"/>
      <c r="I1759" s="11"/>
      <c r="J1759" s="375">
        <v>471.57999999999993</v>
      </c>
      <c r="K1759" s="11"/>
      <c r="M1759" s="11">
        <v>5</v>
      </c>
      <c r="N1759" s="70"/>
      <c r="P1759" s="190">
        <f t="shared" si="106"/>
        <v>94.315999999999988</v>
      </c>
      <c r="Q1759" s="11"/>
      <c r="R1759" s="11"/>
      <c r="S1759" s="11"/>
      <c r="T1759" s="376">
        <f t="shared" si="107"/>
        <v>541.20000000000005</v>
      </c>
      <c r="U1759" s="11"/>
      <c r="V1759" s="11"/>
      <c r="W1759" s="11"/>
      <c r="Y1759" s="185">
        <v>471.57999999999993</v>
      </c>
      <c r="Z1759" s="185">
        <f t="shared" si="108"/>
        <v>718.6</v>
      </c>
      <c r="AA1759" s="377"/>
      <c r="AB1759" s="185">
        <f t="shared" si="109"/>
        <v>427.49</v>
      </c>
      <c r="AC1759" s="185">
        <v>527.72</v>
      </c>
      <c r="AD1759" s="185"/>
      <c r="AE1759" s="4"/>
      <c r="AF1759" s="4"/>
    </row>
    <row r="1760" spans="1:32">
      <c r="A1760" s="56"/>
      <c r="B1760" s="11"/>
      <c r="C1760" s="11" t="s">
        <v>445</v>
      </c>
      <c r="D1760" s="11"/>
      <c r="E1760" s="11" t="s">
        <v>195</v>
      </c>
      <c r="F1760" s="11">
        <v>48193</v>
      </c>
      <c r="G1760" s="11"/>
      <c r="H1760" s="11"/>
      <c r="I1760" s="11"/>
      <c r="J1760" s="375">
        <v>8479.3900000000031</v>
      </c>
      <c r="K1760" s="11"/>
      <c r="M1760" s="11">
        <v>79</v>
      </c>
      <c r="N1760" s="70"/>
      <c r="P1760" s="190">
        <f t="shared" si="106"/>
        <v>107.33405063291143</v>
      </c>
      <c r="Q1760" s="11"/>
      <c r="R1760" s="11"/>
      <c r="S1760" s="11"/>
      <c r="T1760" s="376">
        <f t="shared" si="107"/>
        <v>610.03797468354435</v>
      </c>
      <c r="U1760" s="11"/>
      <c r="V1760" s="11"/>
      <c r="W1760" s="11"/>
      <c r="Y1760" s="185">
        <v>8479.3900000000031</v>
      </c>
      <c r="Z1760" s="185">
        <f t="shared" si="108"/>
        <v>12920.96</v>
      </c>
      <c r="AA1760" s="377"/>
      <c r="AB1760" s="185">
        <f t="shared" si="109"/>
        <v>7686.57</v>
      </c>
      <c r="AC1760" s="185">
        <v>9488.85</v>
      </c>
      <c r="AD1760" s="185"/>
      <c r="AE1760" s="4"/>
      <c r="AF1760" s="4"/>
    </row>
    <row r="1761" spans="1:32">
      <c r="A1761" s="56"/>
      <c r="B1761" s="11"/>
      <c r="C1761" s="11" t="s">
        <v>446</v>
      </c>
      <c r="D1761" s="11"/>
      <c r="E1761" s="11" t="s">
        <v>193</v>
      </c>
      <c r="F1761" s="11">
        <v>1709203</v>
      </c>
      <c r="G1761" s="11"/>
      <c r="H1761" s="11"/>
      <c r="I1761" s="11"/>
      <c r="J1761" s="375">
        <v>289267.43000000046</v>
      </c>
      <c r="K1761" s="11"/>
      <c r="M1761" s="11">
        <v>2502</v>
      </c>
      <c r="N1761" s="70"/>
      <c r="P1761" s="190">
        <f t="shared" si="106"/>
        <v>115.61448041566764</v>
      </c>
      <c r="Q1761" s="11"/>
      <c r="R1761" s="11"/>
      <c r="S1761" s="11"/>
      <c r="T1761" s="376">
        <f t="shared" si="107"/>
        <v>683.13469224620303</v>
      </c>
      <c r="U1761" s="11"/>
      <c r="V1761" s="11"/>
      <c r="W1761" s="11"/>
      <c r="Y1761" s="185">
        <v>289267.43000000046</v>
      </c>
      <c r="Z1761" s="185">
        <f t="shared" si="108"/>
        <v>440787.81</v>
      </c>
      <c r="AA1761" s="377"/>
      <c r="AB1761" s="185">
        <f t="shared" si="109"/>
        <v>262221.03999999998</v>
      </c>
      <c r="AC1761" s="185">
        <v>323704.39</v>
      </c>
      <c r="AD1761" s="185"/>
      <c r="AE1761" s="4"/>
      <c r="AF1761" s="4"/>
    </row>
    <row r="1762" spans="1:32">
      <c r="A1762" s="56"/>
      <c r="B1762" s="11"/>
      <c r="C1762" s="11" t="s">
        <v>739</v>
      </c>
      <c r="D1762" s="11"/>
      <c r="E1762" s="11" t="s">
        <v>100</v>
      </c>
      <c r="F1762" s="11">
        <v>88641</v>
      </c>
      <c r="G1762" s="11"/>
      <c r="H1762" s="11"/>
      <c r="I1762" s="11"/>
      <c r="J1762" s="375">
        <v>14766.560000000003</v>
      </c>
      <c r="K1762" s="11"/>
      <c r="M1762" s="11">
        <v>170</v>
      </c>
      <c r="N1762" s="70"/>
      <c r="P1762" s="190">
        <f t="shared" si="106"/>
        <v>86.862117647058838</v>
      </c>
      <c r="Q1762" s="11"/>
      <c r="R1762" s="11"/>
      <c r="S1762" s="11"/>
      <c r="T1762" s="376">
        <f t="shared" si="107"/>
        <v>521.41764705882349</v>
      </c>
      <c r="U1762" s="11"/>
      <c r="V1762" s="11"/>
      <c r="W1762" s="11"/>
      <c r="Y1762" s="185">
        <v>14766.560000000003</v>
      </c>
      <c r="Z1762" s="185">
        <f t="shared" si="108"/>
        <v>22501.39</v>
      </c>
      <c r="AA1762" s="377"/>
      <c r="AB1762" s="185">
        <f t="shared" si="109"/>
        <v>13385.89</v>
      </c>
      <c r="AC1762" s="185">
        <v>16524.5</v>
      </c>
      <c r="AD1762" s="185"/>
      <c r="AE1762" s="4"/>
      <c r="AF1762" s="4"/>
    </row>
    <row r="1763" spans="1:32">
      <c r="A1763" s="56"/>
      <c r="B1763" s="11"/>
      <c r="C1763" s="11" t="s">
        <v>740</v>
      </c>
      <c r="D1763" s="11"/>
      <c r="E1763" s="11" t="s">
        <v>102</v>
      </c>
      <c r="F1763" s="11">
        <v>149762</v>
      </c>
      <c r="G1763" s="11"/>
      <c r="H1763" s="11"/>
      <c r="I1763" s="11"/>
      <c r="J1763" s="375">
        <v>25970.469999999994</v>
      </c>
      <c r="K1763" s="11"/>
      <c r="M1763" s="11">
        <v>320</v>
      </c>
      <c r="N1763" s="70"/>
      <c r="P1763" s="190">
        <f t="shared" si="106"/>
        <v>81.157718749999987</v>
      </c>
      <c r="Q1763" s="11"/>
      <c r="R1763" s="11"/>
      <c r="S1763" s="11"/>
      <c r="T1763" s="376">
        <f t="shared" si="107"/>
        <v>468.00625000000002</v>
      </c>
      <c r="U1763" s="11"/>
      <c r="V1763" s="11"/>
      <c r="W1763" s="11"/>
      <c r="Y1763" s="185">
        <v>25970.469999999994</v>
      </c>
      <c r="Z1763" s="185">
        <f t="shared" si="108"/>
        <v>39573.99</v>
      </c>
      <c r="AA1763" s="377"/>
      <c r="AB1763" s="185">
        <f t="shared" si="109"/>
        <v>23542.240000000002</v>
      </c>
      <c r="AC1763" s="185">
        <v>29062.22</v>
      </c>
      <c r="AD1763" s="185"/>
      <c r="AE1763" s="4"/>
      <c r="AF1763" s="4"/>
    </row>
    <row r="1764" spans="1:32">
      <c r="A1764" s="56"/>
      <c r="B1764" s="11"/>
      <c r="C1764" s="11" t="s">
        <v>447</v>
      </c>
      <c r="D1764" s="11"/>
      <c r="E1764" s="11" t="s">
        <v>94</v>
      </c>
      <c r="F1764" s="11">
        <v>578</v>
      </c>
      <c r="G1764" s="11"/>
      <c r="H1764" s="11"/>
      <c r="I1764" s="11"/>
      <c r="J1764" s="375">
        <v>104.96000000000001</v>
      </c>
      <c r="K1764" s="11"/>
      <c r="M1764" s="11">
        <v>2</v>
      </c>
      <c r="N1764" s="70"/>
      <c r="P1764" s="190">
        <f t="shared" si="106"/>
        <v>52.480000000000004</v>
      </c>
      <c r="Q1764" s="11"/>
      <c r="R1764" s="11"/>
      <c r="S1764" s="11"/>
      <c r="T1764" s="376">
        <f t="shared" si="107"/>
        <v>289</v>
      </c>
      <c r="U1764" s="11"/>
      <c r="V1764" s="11"/>
      <c r="W1764" s="11"/>
      <c r="Y1764" s="185">
        <v>104.96000000000001</v>
      </c>
      <c r="Z1764" s="185">
        <f t="shared" si="108"/>
        <v>159.94</v>
      </c>
      <c r="AA1764" s="377"/>
      <c r="AB1764" s="185">
        <f t="shared" si="109"/>
        <v>95.15</v>
      </c>
      <c r="AC1764" s="185">
        <v>117.46</v>
      </c>
      <c r="AD1764" s="185"/>
      <c r="AE1764" s="4"/>
      <c r="AF1764" s="4"/>
    </row>
    <row r="1765" spans="1:32">
      <c r="A1765" s="56"/>
      <c r="B1765" s="11"/>
      <c r="C1765" s="11" t="s">
        <v>447</v>
      </c>
      <c r="D1765" s="11"/>
      <c r="E1765" s="11" t="s">
        <v>127</v>
      </c>
      <c r="F1765" s="11">
        <v>1763953</v>
      </c>
      <c r="G1765" s="11"/>
      <c r="H1765" s="11"/>
      <c r="I1765" s="11"/>
      <c r="J1765" s="375">
        <v>299218.29999999976</v>
      </c>
      <c r="K1765" s="11"/>
      <c r="M1765" s="11">
        <v>2496</v>
      </c>
      <c r="N1765" s="70"/>
      <c r="P1765" s="190">
        <f t="shared" si="106"/>
        <v>119.879126602564</v>
      </c>
      <c r="Q1765" s="11"/>
      <c r="R1765" s="11"/>
      <c r="S1765" s="11"/>
      <c r="T1765" s="376">
        <f t="shared" si="107"/>
        <v>706.71193910256409</v>
      </c>
      <c r="U1765" s="11"/>
      <c r="V1765" s="11"/>
      <c r="W1765" s="11"/>
      <c r="Y1765" s="185">
        <v>299218.29999999976</v>
      </c>
      <c r="Z1765" s="185">
        <f t="shared" si="108"/>
        <v>455951.02</v>
      </c>
      <c r="AA1765" s="377"/>
      <c r="AB1765" s="185">
        <f t="shared" si="109"/>
        <v>271241.51</v>
      </c>
      <c r="AC1765" s="185">
        <v>334839.90000000002</v>
      </c>
      <c r="AD1765" s="185"/>
      <c r="AE1765" s="4"/>
      <c r="AF1765" s="4"/>
    </row>
    <row r="1766" spans="1:32">
      <c r="A1766" s="56"/>
      <c r="B1766" s="11"/>
      <c r="C1766" s="11" t="s">
        <v>682</v>
      </c>
      <c r="D1766" s="11"/>
      <c r="E1766" s="11" t="s">
        <v>91</v>
      </c>
      <c r="F1766" s="11">
        <v>522</v>
      </c>
      <c r="G1766" s="11"/>
      <c r="H1766" s="11"/>
      <c r="I1766" s="11"/>
      <c r="J1766" s="375">
        <v>97.34</v>
      </c>
      <c r="K1766" s="11"/>
      <c r="M1766" s="11">
        <v>1</v>
      </c>
      <c r="N1766" s="70"/>
      <c r="P1766" s="190">
        <f t="shared" si="106"/>
        <v>97.34</v>
      </c>
      <c r="Q1766" s="11"/>
      <c r="R1766" s="11"/>
      <c r="S1766" s="11"/>
      <c r="T1766" s="376">
        <f t="shared" si="107"/>
        <v>522</v>
      </c>
      <c r="U1766" s="11"/>
      <c r="V1766" s="11"/>
      <c r="W1766" s="11"/>
      <c r="Y1766" s="185">
        <v>97.34</v>
      </c>
      <c r="Z1766" s="185">
        <f t="shared" si="108"/>
        <v>148.33000000000001</v>
      </c>
      <c r="AA1766" s="377"/>
      <c r="AB1766" s="185">
        <f t="shared" si="109"/>
        <v>88.24</v>
      </c>
      <c r="AC1766" s="185">
        <v>108.93</v>
      </c>
      <c r="AD1766" s="185"/>
      <c r="AE1766" s="4"/>
      <c r="AF1766" s="4"/>
    </row>
    <row r="1767" spans="1:32">
      <c r="A1767" s="56"/>
      <c r="B1767" s="11"/>
      <c r="C1767" s="11" t="s">
        <v>682</v>
      </c>
      <c r="D1767" s="11"/>
      <c r="E1767" s="11" t="s">
        <v>147</v>
      </c>
      <c r="F1767" s="11">
        <v>494763</v>
      </c>
      <c r="G1767" s="11"/>
      <c r="H1767" s="11"/>
      <c r="I1767" s="11"/>
      <c r="J1767" s="375">
        <v>86404.489999999991</v>
      </c>
      <c r="K1767" s="11"/>
      <c r="M1767" s="11">
        <v>1185</v>
      </c>
      <c r="N1767" s="70"/>
      <c r="P1767" s="190">
        <f t="shared" si="106"/>
        <v>72.915181434599148</v>
      </c>
      <c r="Q1767" s="11"/>
      <c r="R1767" s="11"/>
      <c r="S1767" s="11"/>
      <c r="T1767" s="376">
        <f t="shared" si="107"/>
        <v>417.52151898734178</v>
      </c>
      <c r="U1767" s="11"/>
      <c r="V1767" s="11"/>
      <c r="W1767" s="11"/>
      <c r="Y1767" s="185">
        <v>86404.489999999991</v>
      </c>
      <c r="Z1767" s="185">
        <f t="shared" si="108"/>
        <v>131663.79</v>
      </c>
      <c r="AA1767" s="377"/>
      <c r="AB1767" s="185">
        <f t="shared" si="109"/>
        <v>78325.710000000006</v>
      </c>
      <c r="AC1767" s="185">
        <v>96690.85</v>
      </c>
      <c r="AD1767" s="185"/>
      <c r="AE1767" s="4"/>
      <c r="AF1767" s="4"/>
    </row>
    <row r="1768" spans="1:32">
      <c r="A1768" s="56"/>
      <c r="B1768" s="11"/>
      <c r="C1768" s="11" t="s">
        <v>448</v>
      </c>
      <c r="D1768" s="11"/>
      <c r="E1768" s="11" t="s">
        <v>119</v>
      </c>
      <c r="F1768" s="11">
        <v>943</v>
      </c>
      <c r="G1768" s="11"/>
      <c r="H1768" s="11"/>
      <c r="I1768" s="11"/>
      <c r="J1768" s="375">
        <v>167.74</v>
      </c>
      <c r="K1768" s="11"/>
      <c r="M1768" s="11">
        <v>1</v>
      </c>
      <c r="N1768" s="70"/>
      <c r="P1768" s="190">
        <f t="shared" si="106"/>
        <v>167.74</v>
      </c>
      <c r="Q1768" s="11"/>
      <c r="R1768" s="11"/>
      <c r="S1768" s="11"/>
      <c r="T1768" s="376">
        <f t="shared" si="107"/>
        <v>943</v>
      </c>
      <c r="U1768" s="11"/>
      <c r="V1768" s="11"/>
      <c r="W1768" s="11"/>
      <c r="Y1768" s="185">
        <v>167.74</v>
      </c>
      <c r="Z1768" s="185">
        <f t="shared" si="108"/>
        <v>255.6</v>
      </c>
      <c r="AA1768" s="377"/>
      <c r="AB1768" s="185">
        <f t="shared" si="109"/>
        <v>152.06</v>
      </c>
      <c r="AC1768" s="185">
        <v>187.71</v>
      </c>
      <c r="AD1768" s="185"/>
      <c r="AE1768" s="4"/>
      <c r="AF1768" s="4"/>
    </row>
    <row r="1769" spans="1:32">
      <c r="A1769" s="56"/>
      <c r="B1769" s="11"/>
      <c r="C1769" s="11" t="s">
        <v>448</v>
      </c>
      <c r="D1769" s="11"/>
      <c r="E1769" s="11" t="s">
        <v>159</v>
      </c>
      <c r="F1769" s="11">
        <v>506820</v>
      </c>
      <c r="G1769" s="11"/>
      <c r="H1769" s="11"/>
      <c r="I1769" s="11"/>
      <c r="J1769" s="375">
        <v>88534.379999999888</v>
      </c>
      <c r="K1769" s="11"/>
      <c r="M1769" s="11">
        <v>990</v>
      </c>
      <c r="N1769" s="70"/>
      <c r="P1769" s="190">
        <f t="shared" si="106"/>
        <v>89.428666666666558</v>
      </c>
      <c r="Q1769" s="11"/>
      <c r="R1769" s="11"/>
      <c r="S1769" s="11"/>
      <c r="T1769" s="376">
        <f t="shared" si="107"/>
        <v>511.93939393939394</v>
      </c>
      <c r="U1769" s="11"/>
      <c r="V1769" s="11"/>
      <c r="W1769" s="11"/>
      <c r="Y1769" s="185">
        <v>88534.379999999888</v>
      </c>
      <c r="Z1769" s="185">
        <f t="shared" si="108"/>
        <v>134909.32999999999</v>
      </c>
      <c r="AA1769" s="377"/>
      <c r="AB1769" s="185">
        <f t="shared" si="109"/>
        <v>80256.45</v>
      </c>
      <c r="AC1769" s="185">
        <v>99074.3</v>
      </c>
      <c r="AD1769" s="185"/>
      <c r="AE1769" s="4"/>
      <c r="AF1769" s="4"/>
    </row>
    <row r="1770" spans="1:32">
      <c r="A1770" s="56"/>
      <c r="B1770" s="11"/>
      <c r="C1770" s="11" t="s">
        <v>741</v>
      </c>
      <c r="D1770" s="11"/>
      <c r="E1770" s="11" t="s">
        <v>204</v>
      </c>
      <c r="F1770" s="11">
        <v>374057</v>
      </c>
      <c r="G1770" s="11"/>
      <c r="H1770" s="11"/>
      <c r="I1770" s="11"/>
      <c r="J1770" s="375">
        <v>58148.800000000163</v>
      </c>
      <c r="K1770" s="11"/>
      <c r="M1770" s="11">
        <v>841</v>
      </c>
      <c r="N1770" s="70"/>
      <c r="P1770" s="190">
        <f t="shared" si="106"/>
        <v>69.142449464922905</v>
      </c>
      <c r="Q1770" s="11"/>
      <c r="R1770" s="11"/>
      <c r="S1770" s="11"/>
      <c r="T1770" s="376">
        <f t="shared" si="107"/>
        <v>444.77645659928658</v>
      </c>
      <c r="U1770" s="11"/>
      <c r="V1770" s="11"/>
      <c r="W1770" s="11"/>
      <c r="Y1770" s="185">
        <v>58148.800000000163</v>
      </c>
      <c r="Z1770" s="185">
        <f t="shared" si="108"/>
        <v>88607.56</v>
      </c>
      <c r="AA1770" s="377"/>
      <c r="AB1770" s="185">
        <f t="shared" si="109"/>
        <v>52711.91</v>
      </c>
      <c r="AC1770" s="185">
        <v>65071.35</v>
      </c>
      <c r="AD1770" s="185"/>
      <c r="AE1770" s="4"/>
      <c r="AF1770" s="4"/>
    </row>
    <row r="1771" spans="1:32">
      <c r="A1771" s="56"/>
      <c r="B1771" s="11"/>
      <c r="C1771" s="11" t="s">
        <v>683</v>
      </c>
      <c r="D1771" s="11"/>
      <c r="E1771" s="11" t="s">
        <v>244</v>
      </c>
      <c r="F1771" s="11">
        <v>244440</v>
      </c>
      <c r="G1771" s="11"/>
      <c r="H1771" s="11"/>
      <c r="I1771" s="11"/>
      <c r="J1771" s="375">
        <v>43885.289999999957</v>
      </c>
      <c r="K1771" s="11"/>
      <c r="M1771" s="11">
        <v>754</v>
      </c>
      <c r="N1771" s="70"/>
      <c r="P1771" s="190">
        <f t="shared" si="106"/>
        <v>58.203302387267847</v>
      </c>
      <c r="Q1771" s="11"/>
      <c r="R1771" s="11"/>
      <c r="S1771" s="11"/>
      <c r="T1771" s="376">
        <f t="shared" si="107"/>
        <v>324.19098143236073</v>
      </c>
      <c r="U1771" s="11"/>
      <c r="V1771" s="11"/>
      <c r="W1771" s="11"/>
      <c r="Y1771" s="185">
        <v>43885.289999999957</v>
      </c>
      <c r="Z1771" s="185">
        <f t="shared" si="108"/>
        <v>66872.72</v>
      </c>
      <c r="AA1771" s="377"/>
      <c r="AB1771" s="185">
        <f t="shared" si="109"/>
        <v>39782.03</v>
      </c>
      <c r="AC1771" s="185">
        <v>49109.78</v>
      </c>
      <c r="AD1771" s="185"/>
      <c r="AE1771" s="4"/>
      <c r="AF1771" s="4"/>
    </row>
    <row r="1772" spans="1:32">
      <c r="A1772" s="56"/>
      <c r="B1772" s="11"/>
      <c r="C1772" s="11" t="s">
        <v>449</v>
      </c>
      <c r="D1772" s="11"/>
      <c r="E1772" s="11" t="s">
        <v>123</v>
      </c>
      <c r="F1772" s="11">
        <v>395861</v>
      </c>
      <c r="G1772" s="11"/>
      <c r="H1772" s="11"/>
      <c r="I1772" s="11"/>
      <c r="J1772" s="375">
        <v>68461.089999999938</v>
      </c>
      <c r="K1772" s="11"/>
      <c r="M1772" s="11">
        <v>582</v>
      </c>
      <c r="N1772" s="70"/>
      <c r="P1772" s="190">
        <f t="shared" si="106"/>
        <v>117.63073883161502</v>
      </c>
      <c r="Q1772" s="11"/>
      <c r="R1772" s="11"/>
      <c r="S1772" s="11"/>
      <c r="T1772" s="376">
        <f t="shared" si="107"/>
        <v>680.17353951890038</v>
      </c>
      <c r="U1772" s="11"/>
      <c r="V1772" s="11"/>
      <c r="W1772" s="11"/>
      <c r="Y1772" s="185">
        <v>68461.089999999938</v>
      </c>
      <c r="Z1772" s="185">
        <f t="shared" si="108"/>
        <v>104321.51</v>
      </c>
      <c r="AA1772" s="377"/>
      <c r="AB1772" s="185">
        <f t="shared" si="109"/>
        <v>62060.01</v>
      </c>
      <c r="AC1772" s="185">
        <v>76611.3</v>
      </c>
      <c r="AD1772" s="185"/>
      <c r="AE1772" s="4"/>
      <c r="AF1772" s="4"/>
    </row>
    <row r="1773" spans="1:32">
      <c r="A1773" s="56"/>
      <c r="B1773" s="11"/>
      <c r="C1773" s="11" t="s">
        <v>450</v>
      </c>
      <c r="D1773" s="11"/>
      <c r="E1773" s="11" t="s">
        <v>143</v>
      </c>
      <c r="F1773" s="11">
        <v>2460</v>
      </c>
      <c r="G1773" s="11"/>
      <c r="H1773" s="11"/>
      <c r="I1773" s="11"/>
      <c r="J1773" s="375">
        <v>352.15999999999997</v>
      </c>
      <c r="K1773" s="11"/>
      <c r="M1773" s="11">
        <v>5</v>
      </c>
      <c r="N1773" s="70"/>
      <c r="P1773" s="190">
        <f t="shared" si="106"/>
        <v>70.431999999999988</v>
      </c>
      <c r="Q1773" s="11"/>
      <c r="R1773" s="11"/>
      <c r="S1773" s="11"/>
      <c r="T1773" s="376">
        <f t="shared" si="107"/>
        <v>492</v>
      </c>
      <c r="U1773" s="11"/>
      <c r="V1773" s="11"/>
      <c r="W1773" s="11"/>
      <c r="Y1773" s="185">
        <v>352.15999999999997</v>
      </c>
      <c r="Z1773" s="185">
        <f t="shared" si="108"/>
        <v>536.62</v>
      </c>
      <c r="AA1773" s="377"/>
      <c r="AB1773" s="185">
        <f t="shared" si="109"/>
        <v>319.23</v>
      </c>
      <c r="AC1773" s="185">
        <v>394.08</v>
      </c>
      <c r="AD1773" s="185"/>
      <c r="AE1773" s="4"/>
      <c r="AF1773" s="4"/>
    </row>
    <row r="1774" spans="1:32">
      <c r="A1774" s="56"/>
      <c r="B1774" s="11"/>
      <c r="C1774" s="11" t="s">
        <v>450</v>
      </c>
      <c r="D1774" s="11"/>
      <c r="E1774" s="11" t="s">
        <v>451</v>
      </c>
      <c r="F1774" s="11">
        <v>211733</v>
      </c>
      <c r="G1774" s="11"/>
      <c r="H1774" s="11"/>
      <c r="I1774" s="11"/>
      <c r="J1774" s="375">
        <v>35219.989999999991</v>
      </c>
      <c r="K1774" s="11"/>
      <c r="M1774" s="11">
        <v>376</v>
      </c>
      <c r="N1774" s="70"/>
      <c r="P1774" s="190">
        <f t="shared" si="106"/>
        <v>93.670186170212745</v>
      </c>
      <c r="Q1774" s="11"/>
      <c r="R1774" s="11"/>
      <c r="S1774" s="11"/>
      <c r="T1774" s="376">
        <f t="shared" si="107"/>
        <v>563.11968085106378</v>
      </c>
      <c r="U1774" s="11"/>
      <c r="V1774" s="11"/>
      <c r="W1774" s="11"/>
      <c r="Y1774" s="185">
        <v>35219.989999999991</v>
      </c>
      <c r="Z1774" s="185">
        <f t="shared" si="108"/>
        <v>53668.480000000003</v>
      </c>
      <c r="AA1774" s="377"/>
      <c r="AB1774" s="185">
        <f t="shared" si="109"/>
        <v>31926.94</v>
      </c>
      <c r="AC1774" s="185">
        <v>39412.89</v>
      </c>
      <c r="AD1774" s="185"/>
      <c r="AE1774" s="4"/>
      <c r="AF1774" s="4"/>
    </row>
    <row r="1775" spans="1:32">
      <c r="A1775" s="56"/>
      <c r="B1775" s="11"/>
      <c r="C1775" s="11" t="s">
        <v>452</v>
      </c>
      <c r="D1775" s="11"/>
      <c r="E1775" s="11" t="s">
        <v>244</v>
      </c>
      <c r="F1775" s="11">
        <v>2726450</v>
      </c>
      <c r="G1775" s="11"/>
      <c r="H1775" s="11"/>
      <c r="I1775" s="11"/>
      <c r="J1775" s="375">
        <v>481832.51999999658</v>
      </c>
      <c r="K1775" s="11"/>
      <c r="M1775" s="11">
        <v>7270</v>
      </c>
      <c r="N1775" s="70"/>
      <c r="P1775" s="190">
        <f t="shared" si="106"/>
        <v>66.27682530949059</v>
      </c>
      <c r="Q1775" s="11"/>
      <c r="R1775" s="11"/>
      <c r="S1775" s="11"/>
      <c r="T1775" s="376">
        <f t="shared" si="107"/>
        <v>375.02751031636865</v>
      </c>
      <c r="U1775" s="11"/>
      <c r="V1775" s="11"/>
      <c r="W1775" s="11"/>
      <c r="Y1775" s="185">
        <v>481832.51999999658</v>
      </c>
      <c r="Z1775" s="185">
        <f t="shared" si="108"/>
        <v>734219.89</v>
      </c>
      <c r="AA1775" s="377"/>
      <c r="AB1775" s="185">
        <f t="shared" si="109"/>
        <v>436781.38</v>
      </c>
      <c r="AC1775" s="185">
        <v>539194.13</v>
      </c>
      <c r="AD1775" s="185"/>
      <c r="AE1775" s="4"/>
      <c r="AF1775" s="4"/>
    </row>
    <row r="1776" spans="1:32">
      <c r="A1776" s="56"/>
      <c r="B1776" s="11"/>
      <c r="C1776" s="11" t="s">
        <v>684</v>
      </c>
      <c r="D1776" s="11"/>
      <c r="E1776" s="11" t="s">
        <v>1438</v>
      </c>
      <c r="F1776" s="11">
        <v>356</v>
      </c>
      <c r="G1776" s="11"/>
      <c r="H1776" s="11"/>
      <c r="I1776" s="11"/>
      <c r="J1776" s="375">
        <v>65.239999999999995</v>
      </c>
      <c r="K1776" s="11"/>
      <c r="M1776" s="11">
        <v>1</v>
      </c>
      <c r="N1776" s="70"/>
      <c r="P1776" s="190">
        <f t="shared" si="106"/>
        <v>65.239999999999995</v>
      </c>
      <c r="Q1776" s="11"/>
      <c r="R1776" s="11"/>
      <c r="S1776" s="11"/>
      <c r="T1776" s="376">
        <f t="shared" si="107"/>
        <v>356</v>
      </c>
      <c r="U1776" s="11"/>
      <c r="V1776" s="11"/>
      <c r="W1776" s="11"/>
      <c r="Y1776" s="185">
        <v>65.239999999999995</v>
      </c>
      <c r="Z1776" s="185">
        <f t="shared" si="108"/>
        <v>99.41</v>
      </c>
      <c r="AA1776" s="377"/>
      <c r="AB1776" s="185">
        <f t="shared" si="109"/>
        <v>59.14</v>
      </c>
      <c r="AC1776" s="185">
        <v>73.010000000000005</v>
      </c>
      <c r="AD1776" s="185"/>
      <c r="AE1776" s="4"/>
      <c r="AF1776" s="4"/>
    </row>
    <row r="1777" spans="1:32">
      <c r="A1777" s="56"/>
      <c r="B1777" s="11"/>
      <c r="C1777" s="11" t="s">
        <v>684</v>
      </c>
      <c r="D1777" s="11"/>
      <c r="E1777" s="11" t="s">
        <v>244</v>
      </c>
      <c r="F1777" s="11">
        <v>2127990</v>
      </c>
      <c r="G1777" s="11"/>
      <c r="H1777" s="11"/>
      <c r="I1777" s="11"/>
      <c r="J1777" s="375">
        <v>376074.23999999795</v>
      </c>
      <c r="K1777" s="11"/>
      <c r="M1777" s="11">
        <v>6023</v>
      </c>
      <c r="N1777" s="70"/>
      <c r="P1777" s="190">
        <f t="shared" si="106"/>
        <v>62.439687863190763</v>
      </c>
      <c r="Q1777" s="11"/>
      <c r="R1777" s="11"/>
      <c r="S1777" s="11"/>
      <c r="T1777" s="376">
        <f t="shared" si="107"/>
        <v>353.31064253694171</v>
      </c>
      <c r="U1777" s="11"/>
      <c r="V1777" s="11"/>
      <c r="W1777" s="11"/>
      <c r="Y1777" s="185">
        <v>376074.23999999795</v>
      </c>
      <c r="Z1777" s="185">
        <f t="shared" si="108"/>
        <v>573064.66</v>
      </c>
      <c r="AA1777" s="377"/>
      <c r="AB1777" s="185">
        <f t="shared" si="109"/>
        <v>340911.45</v>
      </c>
      <c r="AC1777" s="185">
        <v>420845.45</v>
      </c>
      <c r="AD1777" s="185"/>
      <c r="AE1777" s="4"/>
      <c r="AF1777" s="4"/>
    </row>
    <row r="1778" spans="1:32">
      <c r="A1778" s="56"/>
      <c r="B1778" s="11"/>
      <c r="C1778" s="11" t="s">
        <v>453</v>
      </c>
      <c r="D1778" s="11"/>
      <c r="E1778" s="11" t="s">
        <v>94</v>
      </c>
      <c r="F1778" s="11">
        <v>2715</v>
      </c>
      <c r="G1778" s="11"/>
      <c r="H1778" s="11"/>
      <c r="I1778" s="11"/>
      <c r="J1778" s="375">
        <v>495.30999999999995</v>
      </c>
      <c r="K1778" s="11"/>
      <c r="M1778" s="11">
        <v>6</v>
      </c>
      <c r="N1778" s="70"/>
      <c r="P1778" s="190">
        <f t="shared" si="106"/>
        <v>82.551666666666662</v>
      </c>
      <c r="Q1778" s="11"/>
      <c r="R1778" s="11"/>
      <c r="S1778" s="11"/>
      <c r="T1778" s="376">
        <f t="shared" si="107"/>
        <v>452.5</v>
      </c>
      <c r="U1778" s="11"/>
      <c r="V1778" s="11"/>
      <c r="W1778" s="11"/>
      <c r="Y1778" s="185">
        <v>495.30999999999995</v>
      </c>
      <c r="Z1778" s="185">
        <f t="shared" si="108"/>
        <v>754.76</v>
      </c>
      <c r="AA1778" s="377"/>
      <c r="AB1778" s="185">
        <f t="shared" si="109"/>
        <v>449</v>
      </c>
      <c r="AC1778" s="185">
        <v>554.28</v>
      </c>
      <c r="AD1778" s="185"/>
      <c r="AE1778" s="4"/>
      <c r="AF1778" s="4"/>
    </row>
    <row r="1779" spans="1:32">
      <c r="A1779" s="56"/>
      <c r="B1779" s="11"/>
      <c r="C1779" s="11" t="s">
        <v>453</v>
      </c>
      <c r="D1779" s="11"/>
      <c r="E1779" s="11" t="s">
        <v>107</v>
      </c>
      <c r="F1779" s="11">
        <v>1170</v>
      </c>
      <c r="G1779" s="11"/>
      <c r="H1779" s="11"/>
      <c r="I1779" s="11"/>
      <c r="J1779" s="375">
        <v>208.12</v>
      </c>
      <c r="K1779" s="11"/>
      <c r="M1779" s="11">
        <v>1</v>
      </c>
      <c r="N1779" s="70"/>
      <c r="P1779" s="190">
        <f t="shared" si="106"/>
        <v>208.12</v>
      </c>
      <c r="Q1779" s="11"/>
      <c r="R1779" s="11"/>
      <c r="S1779" s="11"/>
      <c r="T1779" s="376">
        <f t="shared" si="107"/>
        <v>1170</v>
      </c>
      <c r="U1779" s="11"/>
      <c r="V1779" s="11"/>
      <c r="W1779" s="11"/>
      <c r="Y1779" s="185">
        <v>208.12</v>
      </c>
      <c r="Z1779" s="185">
        <f t="shared" si="108"/>
        <v>317.13</v>
      </c>
      <c r="AA1779" s="377"/>
      <c r="AB1779" s="185">
        <f t="shared" si="109"/>
        <v>188.66</v>
      </c>
      <c r="AC1779" s="185">
        <v>232.9</v>
      </c>
      <c r="AD1779" s="185"/>
      <c r="AE1779" s="4"/>
      <c r="AF1779" s="4"/>
    </row>
    <row r="1780" spans="1:32">
      <c r="A1780" s="56"/>
      <c r="B1780" s="11"/>
      <c r="C1780" s="11" t="s">
        <v>453</v>
      </c>
      <c r="D1780" s="11"/>
      <c r="E1780" s="11" t="s">
        <v>155</v>
      </c>
      <c r="F1780" s="11">
        <v>8754537</v>
      </c>
      <c r="G1780" s="11"/>
      <c r="H1780" s="11"/>
      <c r="I1780" s="11"/>
      <c r="J1780" s="375">
        <v>1485071.4999999916</v>
      </c>
      <c r="K1780" s="11"/>
      <c r="M1780" s="11">
        <v>13967</v>
      </c>
      <c r="N1780" s="70"/>
      <c r="P1780" s="190">
        <f t="shared" si="106"/>
        <v>106.3271640294975</v>
      </c>
      <c r="Q1780" s="11"/>
      <c r="R1780" s="11"/>
      <c r="S1780" s="11"/>
      <c r="T1780" s="376">
        <f t="shared" si="107"/>
        <v>626.80153218300279</v>
      </c>
      <c r="U1780" s="11"/>
      <c r="V1780" s="11"/>
      <c r="W1780" s="11"/>
      <c r="Y1780" s="185">
        <v>1485071.4999999916</v>
      </c>
      <c r="Z1780" s="185">
        <f t="shared" si="108"/>
        <v>2262962.73</v>
      </c>
      <c r="AA1780" s="377"/>
      <c r="AB1780" s="185">
        <f t="shared" si="109"/>
        <v>1346217.93</v>
      </c>
      <c r="AC1780" s="185">
        <v>1661867.56</v>
      </c>
      <c r="AD1780" s="185"/>
      <c r="AE1780" s="4"/>
      <c r="AF1780" s="4"/>
    </row>
    <row r="1781" spans="1:32">
      <c r="A1781" s="56"/>
      <c r="B1781" s="11"/>
      <c r="C1781" s="11" t="s">
        <v>453</v>
      </c>
      <c r="D1781" s="11"/>
      <c r="E1781" s="11" t="s">
        <v>358</v>
      </c>
      <c r="F1781" s="11">
        <v>196</v>
      </c>
      <c r="G1781" s="11"/>
      <c r="H1781" s="11"/>
      <c r="I1781" s="11"/>
      <c r="J1781" s="375">
        <v>39.32</v>
      </c>
      <c r="K1781" s="11"/>
      <c r="M1781" s="11">
        <v>1</v>
      </c>
      <c r="N1781" s="70"/>
      <c r="P1781" s="190">
        <f t="shared" si="106"/>
        <v>39.32</v>
      </c>
      <c r="Q1781" s="11"/>
      <c r="R1781" s="11"/>
      <c r="S1781" s="11"/>
      <c r="T1781" s="376">
        <f t="shared" si="107"/>
        <v>196</v>
      </c>
      <c r="U1781" s="11"/>
      <c r="V1781" s="11"/>
      <c r="W1781" s="11"/>
      <c r="Y1781" s="185">
        <v>39.32</v>
      </c>
      <c r="Z1781" s="185">
        <f t="shared" si="108"/>
        <v>59.92</v>
      </c>
      <c r="AA1781" s="377"/>
      <c r="AB1781" s="185">
        <f t="shared" si="109"/>
        <v>35.64</v>
      </c>
      <c r="AC1781" s="185">
        <v>44</v>
      </c>
      <c r="AD1781" s="185"/>
      <c r="AE1781" s="4"/>
      <c r="AF1781" s="4"/>
    </row>
    <row r="1782" spans="1:32">
      <c r="A1782" s="56"/>
      <c r="B1782" s="11"/>
      <c r="C1782" s="11" t="s">
        <v>454</v>
      </c>
      <c r="D1782" s="11"/>
      <c r="E1782" s="11" t="s">
        <v>163</v>
      </c>
      <c r="F1782" s="11">
        <v>89</v>
      </c>
      <c r="G1782" s="11"/>
      <c r="H1782" s="11"/>
      <c r="I1782" s="11"/>
      <c r="J1782" s="375">
        <v>26.14</v>
      </c>
      <c r="K1782" s="11"/>
      <c r="M1782" s="11">
        <v>2</v>
      </c>
      <c r="N1782" s="70"/>
      <c r="P1782" s="190">
        <f t="shared" si="106"/>
        <v>13.07</v>
      </c>
      <c r="Q1782" s="11"/>
      <c r="R1782" s="11"/>
      <c r="S1782" s="11"/>
      <c r="T1782" s="376">
        <f t="shared" si="107"/>
        <v>44.5</v>
      </c>
      <c r="U1782" s="11"/>
      <c r="V1782" s="11"/>
      <c r="W1782" s="11"/>
      <c r="Y1782" s="185">
        <v>26.14</v>
      </c>
      <c r="Z1782" s="185">
        <f t="shared" si="108"/>
        <v>39.83</v>
      </c>
      <c r="AA1782" s="377"/>
      <c r="AB1782" s="185">
        <f t="shared" si="109"/>
        <v>23.7</v>
      </c>
      <c r="AC1782" s="185">
        <v>29.25</v>
      </c>
      <c r="AD1782" s="185"/>
      <c r="AE1782" s="4"/>
      <c r="AF1782" s="4"/>
    </row>
    <row r="1783" spans="1:32">
      <c r="A1783" s="56"/>
      <c r="B1783" s="11"/>
      <c r="C1783" s="11" t="s">
        <v>454</v>
      </c>
      <c r="D1783" s="11"/>
      <c r="E1783" s="11" t="s">
        <v>229</v>
      </c>
      <c r="F1783" s="11">
        <v>281766</v>
      </c>
      <c r="G1783" s="11"/>
      <c r="H1783" s="11"/>
      <c r="I1783" s="11"/>
      <c r="J1783" s="375">
        <v>48362.979999999981</v>
      </c>
      <c r="K1783" s="11"/>
      <c r="M1783" s="11">
        <v>413</v>
      </c>
      <c r="N1783" s="70"/>
      <c r="P1783" s="190">
        <f t="shared" si="106"/>
        <v>117.10164648910407</v>
      </c>
      <c r="Q1783" s="11"/>
      <c r="R1783" s="11"/>
      <c r="S1783" s="11"/>
      <c r="T1783" s="376">
        <f t="shared" si="107"/>
        <v>682.24213075060538</v>
      </c>
      <c r="U1783" s="11"/>
      <c r="V1783" s="11"/>
      <c r="W1783" s="11"/>
      <c r="Y1783" s="185">
        <v>48362.979999999981</v>
      </c>
      <c r="Z1783" s="185">
        <f t="shared" si="108"/>
        <v>73695.86</v>
      </c>
      <c r="AA1783" s="377"/>
      <c r="AB1783" s="185">
        <f t="shared" si="109"/>
        <v>43841.06</v>
      </c>
      <c r="AC1783" s="185">
        <v>54120.54</v>
      </c>
      <c r="AD1783" s="185"/>
      <c r="AE1783" s="4"/>
      <c r="AF1783" s="4"/>
    </row>
    <row r="1784" spans="1:32">
      <c r="A1784" s="56"/>
      <c r="B1784" s="11"/>
      <c r="C1784" s="11" t="s">
        <v>1466</v>
      </c>
      <c r="D1784" s="11"/>
      <c r="E1784" s="11" t="s">
        <v>212</v>
      </c>
      <c r="F1784" s="11">
        <v>1510</v>
      </c>
      <c r="G1784" s="11"/>
      <c r="H1784" s="11"/>
      <c r="I1784" s="11"/>
      <c r="J1784" s="375">
        <v>276.09999999999997</v>
      </c>
      <c r="K1784" s="11"/>
      <c r="M1784" s="11">
        <v>3</v>
      </c>
      <c r="N1784" s="70"/>
      <c r="P1784" s="190">
        <f t="shared" si="106"/>
        <v>92.033333333333317</v>
      </c>
      <c r="Q1784" s="11"/>
      <c r="R1784" s="11"/>
      <c r="S1784" s="11"/>
      <c r="T1784" s="376">
        <f t="shared" si="107"/>
        <v>503.33333333333331</v>
      </c>
      <c r="U1784" s="11"/>
      <c r="V1784" s="11"/>
      <c r="W1784" s="11"/>
      <c r="Y1784" s="185">
        <v>276.09999999999997</v>
      </c>
      <c r="Z1784" s="185">
        <f t="shared" si="108"/>
        <v>420.72</v>
      </c>
      <c r="AA1784" s="377"/>
      <c r="AB1784" s="185">
        <f t="shared" si="109"/>
        <v>250.28</v>
      </c>
      <c r="AC1784" s="185">
        <v>308.97000000000003</v>
      </c>
      <c r="AD1784" s="185"/>
      <c r="AE1784" s="4"/>
      <c r="AF1784" s="4"/>
    </row>
    <row r="1785" spans="1:32">
      <c r="A1785" s="56"/>
      <c r="B1785" s="11"/>
      <c r="C1785" s="11" t="s">
        <v>1466</v>
      </c>
      <c r="D1785" s="11"/>
      <c r="E1785" s="11" t="s">
        <v>155</v>
      </c>
      <c r="F1785" s="11">
        <v>465</v>
      </c>
      <c r="G1785" s="11"/>
      <c r="H1785" s="11"/>
      <c r="I1785" s="11"/>
      <c r="J1785" s="375">
        <v>84.57</v>
      </c>
      <c r="K1785" s="11"/>
      <c r="M1785" s="11">
        <v>1</v>
      </c>
      <c r="N1785" s="70"/>
      <c r="P1785" s="190">
        <f t="shared" si="106"/>
        <v>84.57</v>
      </c>
      <c r="Q1785" s="11"/>
      <c r="R1785" s="11"/>
      <c r="S1785" s="11"/>
      <c r="T1785" s="376">
        <f t="shared" si="107"/>
        <v>465</v>
      </c>
      <c r="U1785" s="11"/>
      <c r="V1785" s="11"/>
      <c r="W1785" s="11"/>
      <c r="Y1785" s="185">
        <v>84.57</v>
      </c>
      <c r="Z1785" s="185">
        <f t="shared" si="108"/>
        <v>128.87</v>
      </c>
      <c r="AA1785" s="377"/>
      <c r="AB1785" s="185">
        <f t="shared" si="109"/>
        <v>76.66</v>
      </c>
      <c r="AC1785" s="185">
        <v>94.64</v>
      </c>
      <c r="AD1785" s="185"/>
      <c r="AE1785" s="4"/>
      <c r="AF1785" s="4"/>
    </row>
    <row r="1786" spans="1:32">
      <c r="A1786" s="56"/>
      <c r="B1786" s="11"/>
      <c r="C1786" s="11" t="s">
        <v>1466</v>
      </c>
      <c r="D1786" s="11"/>
      <c r="E1786" s="11" t="s">
        <v>456</v>
      </c>
      <c r="F1786" s="11">
        <v>235909</v>
      </c>
      <c r="G1786" s="11"/>
      <c r="H1786" s="11"/>
      <c r="I1786" s="11"/>
      <c r="J1786" s="375">
        <v>39971.730000000018</v>
      </c>
      <c r="K1786" s="11"/>
      <c r="M1786" s="11">
        <v>318</v>
      </c>
      <c r="N1786" s="70"/>
      <c r="P1786" s="190">
        <f t="shared" si="106"/>
        <v>125.69726415094345</v>
      </c>
      <c r="Q1786" s="11"/>
      <c r="R1786" s="11"/>
      <c r="S1786" s="11"/>
      <c r="T1786" s="376">
        <f t="shared" si="107"/>
        <v>741.85220125786168</v>
      </c>
      <c r="U1786" s="11"/>
      <c r="V1786" s="11"/>
      <c r="W1786" s="11"/>
      <c r="Y1786" s="185">
        <v>39971.730000000018</v>
      </c>
      <c r="Z1786" s="185">
        <f t="shared" si="108"/>
        <v>60909.21</v>
      </c>
      <c r="AA1786" s="377"/>
      <c r="AB1786" s="185">
        <f t="shared" si="109"/>
        <v>36234.39</v>
      </c>
      <c r="AC1786" s="185">
        <v>44730.32</v>
      </c>
      <c r="AD1786" s="185"/>
      <c r="AE1786" s="4"/>
      <c r="AF1786" s="4"/>
    </row>
    <row r="1787" spans="1:32">
      <c r="A1787" s="56"/>
      <c r="B1787" s="11"/>
      <c r="C1787" s="11" t="s">
        <v>457</v>
      </c>
      <c r="D1787" s="11"/>
      <c r="E1787" s="11" t="s">
        <v>125</v>
      </c>
      <c r="F1787" s="11">
        <v>681113</v>
      </c>
      <c r="G1787" s="11"/>
      <c r="H1787" s="11"/>
      <c r="I1787" s="11"/>
      <c r="J1787" s="375">
        <v>117807.39000000007</v>
      </c>
      <c r="K1787" s="11"/>
      <c r="M1787" s="11">
        <v>1648</v>
      </c>
      <c r="N1787" s="70"/>
      <c r="P1787" s="190">
        <f t="shared" si="106"/>
        <v>71.485066747572859</v>
      </c>
      <c r="Q1787" s="11"/>
      <c r="R1787" s="11"/>
      <c r="S1787" s="11"/>
      <c r="T1787" s="376">
        <f t="shared" si="107"/>
        <v>413.29672330097088</v>
      </c>
      <c r="U1787" s="11"/>
      <c r="V1787" s="11"/>
      <c r="W1787" s="11"/>
      <c r="Y1787" s="185">
        <v>117807.39000000007</v>
      </c>
      <c r="Z1787" s="185">
        <f t="shared" si="108"/>
        <v>179515.76</v>
      </c>
      <c r="AA1787" s="377"/>
      <c r="AB1787" s="185">
        <f t="shared" si="109"/>
        <v>106792.45</v>
      </c>
      <c r="AC1787" s="185">
        <v>131832.22</v>
      </c>
      <c r="AD1787" s="185"/>
      <c r="AE1787" s="4"/>
      <c r="AF1787" s="4"/>
    </row>
    <row r="1788" spans="1:32">
      <c r="A1788" s="56"/>
      <c r="B1788" s="11"/>
      <c r="C1788" s="11" t="s">
        <v>481</v>
      </c>
      <c r="D1788" s="11"/>
      <c r="E1788" s="11" t="s">
        <v>482</v>
      </c>
      <c r="F1788" s="11">
        <v>464</v>
      </c>
      <c r="G1788" s="11"/>
      <c r="H1788" s="11"/>
      <c r="I1788" s="11"/>
      <c r="J1788" s="375">
        <v>89.52000000000001</v>
      </c>
      <c r="K1788" s="11"/>
      <c r="M1788" s="11">
        <v>2</v>
      </c>
      <c r="N1788" s="70"/>
      <c r="P1788" s="190">
        <f t="shared" si="106"/>
        <v>44.760000000000005</v>
      </c>
      <c r="Q1788" s="11"/>
      <c r="R1788" s="11"/>
      <c r="S1788" s="11"/>
      <c r="T1788" s="376">
        <f t="shared" si="107"/>
        <v>232</v>
      </c>
      <c r="U1788" s="11"/>
      <c r="V1788" s="11"/>
      <c r="W1788" s="11"/>
      <c r="Y1788" s="185">
        <v>89.52000000000001</v>
      </c>
      <c r="Z1788" s="185">
        <f t="shared" si="108"/>
        <v>136.41</v>
      </c>
      <c r="AA1788" s="377"/>
      <c r="AB1788" s="185">
        <f t="shared" si="109"/>
        <v>81.150000000000006</v>
      </c>
      <c r="AC1788" s="185">
        <v>100.18</v>
      </c>
      <c r="AD1788" s="185"/>
      <c r="AE1788" s="4"/>
      <c r="AF1788" s="4"/>
    </row>
    <row r="1789" spans="1:32">
      <c r="A1789" s="56"/>
      <c r="B1789" s="11"/>
      <c r="C1789" s="11" t="s">
        <v>1467</v>
      </c>
      <c r="D1789" s="11"/>
      <c r="E1789" s="11" t="s">
        <v>165</v>
      </c>
      <c r="F1789" s="11">
        <v>5095</v>
      </c>
      <c r="G1789" s="11"/>
      <c r="H1789" s="11"/>
      <c r="I1789" s="11"/>
      <c r="J1789" s="375">
        <v>919.31999999999994</v>
      </c>
      <c r="K1789" s="11"/>
      <c r="M1789" s="11">
        <v>7</v>
      </c>
      <c r="N1789" s="70"/>
      <c r="P1789" s="190">
        <f t="shared" si="106"/>
        <v>131.33142857142857</v>
      </c>
      <c r="Q1789" s="11"/>
      <c r="R1789" s="11"/>
      <c r="S1789" s="11"/>
      <c r="T1789" s="376">
        <f t="shared" si="107"/>
        <v>727.85714285714289</v>
      </c>
      <c r="U1789" s="11"/>
      <c r="V1789" s="11"/>
      <c r="W1789" s="11"/>
      <c r="Y1789" s="185">
        <v>919.31999999999994</v>
      </c>
      <c r="Z1789" s="185">
        <f t="shared" si="108"/>
        <v>1400.87</v>
      </c>
      <c r="AA1789" s="377"/>
      <c r="AB1789" s="185">
        <f t="shared" si="109"/>
        <v>833.36</v>
      </c>
      <c r="AC1789" s="185">
        <v>1028.76</v>
      </c>
      <c r="AD1789" s="185"/>
      <c r="AE1789" s="4"/>
      <c r="AF1789" s="4"/>
    </row>
    <row r="1790" spans="1:32">
      <c r="A1790" s="56"/>
      <c r="B1790" s="11"/>
      <c r="C1790" s="11" t="s">
        <v>458</v>
      </c>
      <c r="D1790" s="11"/>
      <c r="E1790" s="11" t="s">
        <v>358</v>
      </c>
      <c r="F1790" s="11">
        <v>2096472</v>
      </c>
      <c r="G1790" s="11"/>
      <c r="H1790" s="11"/>
      <c r="I1790" s="11"/>
      <c r="J1790" s="375">
        <v>353183.9500000003</v>
      </c>
      <c r="K1790" s="11"/>
      <c r="M1790" s="11">
        <v>3029</v>
      </c>
      <c r="N1790" s="70"/>
      <c r="P1790" s="190">
        <f t="shared" si="106"/>
        <v>116.60084186200076</v>
      </c>
      <c r="Q1790" s="11"/>
      <c r="R1790" s="11"/>
      <c r="S1790" s="11"/>
      <c r="T1790" s="376">
        <f t="shared" si="107"/>
        <v>692.1333773522615</v>
      </c>
      <c r="U1790" s="11"/>
      <c r="V1790" s="11"/>
      <c r="W1790" s="11"/>
      <c r="Y1790" s="185">
        <v>353183.9500000003</v>
      </c>
      <c r="Z1790" s="185">
        <f t="shared" si="108"/>
        <v>538184.27</v>
      </c>
      <c r="AA1790" s="377"/>
      <c r="AB1790" s="185">
        <f t="shared" si="109"/>
        <v>320161.40000000002</v>
      </c>
      <c r="AC1790" s="185">
        <v>395230.09</v>
      </c>
      <c r="AD1790" s="185"/>
      <c r="AE1790" s="4"/>
      <c r="AF1790" s="4"/>
    </row>
    <row r="1791" spans="1:32">
      <c r="A1791" s="56"/>
      <c r="B1791" s="11"/>
      <c r="C1791" s="11" t="s">
        <v>1468</v>
      </c>
      <c r="D1791" s="11"/>
      <c r="E1791" s="11" t="s">
        <v>105</v>
      </c>
      <c r="F1791" s="11">
        <v>3403</v>
      </c>
      <c r="G1791" s="11"/>
      <c r="H1791" s="11"/>
      <c r="I1791" s="11"/>
      <c r="J1791" s="375">
        <v>609.24</v>
      </c>
      <c r="K1791" s="11"/>
      <c r="M1791" s="11">
        <v>5</v>
      </c>
      <c r="N1791" s="70"/>
      <c r="P1791" s="190">
        <f t="shared" si="106"/>
        <v>121.848</v>
      </c>
      <c r="Q1791" s="11"/>
      <c r="R1791" s="11"/>
      <c r="S1791" s="11"/>
      <c r="T1791" s="376">
        <f t="shared" si="107"/>
        <v>680.6</v>
      </c>
      <c r="U1791" s="11"/>
      <c r="V1791" s="11"/>
      <c r="W1791" s="11"/>
      <c r="Y1791" s="185">
        <v>609.24</v>
      </c>
      <c r="Z1791" s="185">
        <f t="shared" si="108"/>
        <v>928.36</v>
      </c>
      <c r="AA1791" s="377"/>
      <c r="AB1791" s="185">
        <f t="shared" si="109"/>
        <v>552.28</v>
      </c>
      <c r="AC1791" s="185">
        <v>681.77</v>
      </c>
      <c r="AD1791" s="185"/>
      <c r="AE1791" s="4"/>
      <c r="AF1791" s="4"/>
    </row>
    <row r="1792" spans="1:32">
      <c r="A1792" s="56"/>
      <c r="B1792" s="11"/>
      <c r="C1792" s="11" t="s">
        <v>459</v>
      </c>
      <c r="D1792" s="11"/>
      <c r="E1792" s="11" t="s">
        <v>358</v>
      </c>
      <c r="F1792" s="11">
        <v>64510</v>
      </c>
      <c r="G1792" s="11"/>
      <c r="H1792" s="11"/>
      <c r="I1792" s="11"/>
      <c r="J1792" s="375">
        <v>12716.189999999993</v>
      </c>
      <c r="K1792" s="11"/>
      <c r="M1792" s="11">
        <v>286</v>
      </c>
      <c r="N1792" s="70"/>
      <c r="P1792" s="190">
        <f t="shared" si="106"/>
        <v>44.462202797202771</v>
      </c>
      <c r="Q1792" s="11"/>
      <c r="R1792" s="11"/>
      <c r="S1792" s="11"/>
      <c r="T1792" s="376">
        <f t="shared" si="107"/>
        <v>225.55944055944056</v>
      </c>
      <c r="U1792" s="11"/>
      <c r="V1792" s="11"/>
      <c r="W1792" s="11"/>
      <c r="Y1792" s="185">
        <v>12716.189999999993</v>
      </c>
      <c r="Z1792" s="185">
        <f>ROUND($Z$1800*Y1792/$Y$1800,2)</f>
        <v>19377.02</v>
      </c>
      <c r="AA1792" s="377"/>
      <c r="AB1792" s="185">
        <f>ROUND($AB$1800*Y1792/$Y$1800,2)</f>
        <v>11527.23</v>
      </c>
      <c r="AC1792" s="185">
        <v>14230.04</v>
      </c>
      <c r="AD1792" s="185"/>
      <c r="AE1792" s="4"/>
      <c r="AF1792" s="4"/>
    </row>
    <row r="1793" spans="1:37">
      <c r="A1793" s="56"/>
      <c r="B1793" s="11"/>
      <c r="C1793" s="11"/>
      <c r="D1793" s="11"/>
      <c r="E1793" s="11"/>
      <c r="F1793" s="11"/>
      <c r="G1793" s="11"/>
      <c r="H1793" s="11"/>
      <c r="I1793" s="11"/>
      <c r="J1793" s="375"/>
      <c r="K1793" s="11"/>
      <c r="M1793" s="11"/>
      <c r="N1793" s="70"/>
      <c r="P1793" s="190" t="e">
        <f t="shared" si="106"/>
        <v>#DIV/0!</v>
      </c>
      <c r="Q1793" s="11"/>
      <c r="R1793" s="11"/>
      <c r="S1793" s="11"/>
      <c r="T1793" s="376" t="e">
        <f t="shared" si="107"/>
        <v>#DIV/0!</v>
      </c>
      <c r="U1793" s="11"/>
      <c r="V1793" s="11"/>
      <c r="W1793" s="11"/>
      <c r="Y1793" s="185"/>
      <c r="Z1793" s="185"/>
      <c r="AA1793" s="377"/>
      <c r="AB1793" s="185"/>
      <c r="AC1793" s="185"/>
      <c r="AD1793" s="185"/>
      <c r="AE1793" s="4"/>
      <c r="AF1793" s="4"/>
    </row>
    <row r="1794" spans="1:37">
      <c r="A1794" s="56"/>
      <c r="B1794" s="11"/>
      <c r="C1794" s="11"/>
      <c r="D1794" s="11"/>
      <c r="E1794" s="11"/>
      <c r="F1794" s="11"/>
      <c r="G1794" s="11"/>
      <c r="H1794" s="11"/>
      <c r="I1794" s="11"/>
      <c r="J1794" s="375"/>
      <c r="K1794" s="11"/>
      <c r="M1794" s="11"/>
      <c r="N1794" s="70"/>
      <c r="P1794" s="190" t="e">
        <f t="shared" si="106"/>
        <v>#DIV/0!</v>
      </c>
      <c r="Q1794" s="11"/>
      <c r="R1794" s="11"/>
      <c r="S1794" s="11"/>
      <c r="T1794" s="376" t="e">
        <f t="shared" si="107"/>
        <v>#DIV/0!</v>
      </c>
      <c r="U1794" s="11"/>
      <c r="V1794" s="11"/>
      <c r="W1794" s="11"/>
      <c r="Y1794" s="185"/>
      <c r="Z1794" s="185"/>
      <c r="AA1794" s="377"/>
      <c r="AB1794" s="185"/>
      <c r="AC1794" s="185"/>
      <c r="AD1794" s="185"/>
      <c r="AE1794" s="4"/>
      <c r="AF1794" s="4"/>
    </row>
    <row r="1795" spans="1:37">
      <c r="A1795" s="56"/>
      <c r="B1795" s="11"/>
      <c r="C1795" s="11"/>
      <c r="D1795" s="11"/>
      <c r="E1795" s="11"/>
      <c r="F1795" s="11"/>
      <c r="G1795" s="11"/>
      <c r="H1795" s="11"/>
      <c r="I1795" s="11"/>
      <c r="J1795" s="375"/>
      <c r="K1795" s="11"/>
      <c r="M1795" s="11"/>
      <c r="N1795" s="70"/>
      <c r="P1795" s="190" t="e">
        <f t="shared" si="106"/>
        <v>#DIV/0!</v>
      </c>
      <c r="Q1795" s="11"/>
      <c r="R1795" s="11"/>
      <c r="S1795" s="11"/>
      <c r="T1795" s="376" t="e">
        <f t="shared" si="107"/>
        <v>#DIV/0!</v>
      </c>
      <c r="U1795" s="11"/>
      <c r="V1795" s="11"/>
      <c r="W1795" s="11"/>
      <c r="Y1795" s="185"/>
      <c r="Z1795" s="185"/>
      <c r="AA1795" s="377"/>
      <c r="AB1795" s="185"/>
      <c r="AC1795" s="185"/>
      <c r="AD1795" s="185"/>
      <c r="AE1795" s="4"/>
      <c r="AF1795" s="4"/>
    </row>
    <row r="1796" spans="1:37">
      <c r="A1796" s="56"/>
      <c r="B1796" s="11"/>
      <c r="C1796" s="11"/>
      <c r="D1796" s="11"/>
      <c r="E1796" s="11"/>
      <c r="F1796" s="11"/>
      <c r="G1796" s="11"/>
      <c r="H1796" s="11"/>
      <c r="I1796" s="11"/>
      <c r="J1796" s="375"/>
      <c r="K1796" s="11"/>
      <c r="M1796" s="11"/>
      <c r="N1796" s="70"/>
      <c r="P1796" s="190" t="e">
        <f t="shared" si="106"/>
        <v>#DIV/0!</v>
      </c>
      <c r="Q1796" s="11"/>
      <c r="R1796" s="11"/>
      <c r="S1796" s="11"/>
      <c r="T1796" s="376" t="e">
        <f t="shared" si="107"/>
        <v>#DIV/0!</v>
      </c>
      <c r="U1796" s="11"/>
      <c r="V1796" s="11"/>
      <c r="W1796" s="11"/>
      <c r="Y1796" s="185"/>
      <c r="Z1796" s="185"/>
      <c r="AA1796" s="377"/>
      <c r="AB1796" s="185"/>
      <c r="AC1796" s="185"/>
      <c r="AD1796" s="185"/>
      <c r="AE1796" s="4"/>
      <c r="AF1796" s="4"/>
    </row>
    <row r="1797" spans="1:37">
      <c r="A1797" s="56"/>
      <c r="B1797" s="11"/>
      <c r="C1797" s="11"/>
      <c r="D1797" s="11"/>
      <c r="E1797" s="11"/>
      <c r="F1797" s="11"/>
      <c r="G1797" s="11"/>
      <c r="H1797" s="11"/>
      <c r="I1797" s="11"/>
      <c r="J1797" s="375"/>
      <c r="K1797" s="11"/>
      <c r="M1797" s="11"/>
      <c r="N1797" s="70"/>
      <c r="P1797" s="190" t="e">
        <f t="shared" si="106"/>
        <v>#DIV/0!</v>
      </c>
      <c r="Q1797" s="11"/>
      <c r="R1797" s="11"/>
      <c r="S1797" s="11"/>
      <c r="T1797" s="376" t="e">
        <f t="shared" si="107"/>
        <v>#DIV/0!</v>
      </c>
      <c r="U1797" s="11"/>
      <c r="V1797" s="11"/>
      <c r="W1797" s="11"/>
      <c r="Y1797" s="185"/>
      <c r="Z1797" s="185"/>
      <c r="AA1797" s="377"/>
      <c r="AB1797" s="185"/>
      <c r="AC1797" s="185"/>
      <c r="AD1797" s="185"/>
      <c r="AE1797" s="4"/>
      <c r="AF1797" s="4"/>
    </row>
    <row r="1798" spans="1:37">
      <c r="A1798" s="56"/>
      <c r="B1798" s="11"/>
      <c r="C1798" s="11"/>
      <c r="D1798" s="11"/>
      <c r="E1798" s="11"/>
      <c r="F1798" s="11"/>
      <c r="G1798" s="11"/>
      <c r="H1798" s="11"/>
      <c r="I1798" s="11"/>
      <c r="J1798" s="375"/>
      <c r="K1798" s="11"/>
      <c r="M1798" s="11"/>
      <c r="N1798" s="70"/>
      <c r="P1798" s="190" t="e">
        <f t="shared" si="106"/>
        <v>#DIV/0!</v>
      </c>
      <c r="Q1798" s="11"/>
      <c r="R1798" s="11"/>
      <c r="S1798" s="11"/>
      <c r="T1798" s="376" t="e">
        <f t="shared" si="107"/>
        <v>#DIV/0!</v>
      </c>
      <c r="U1798" s="11"/>
      <c r="V1798" s="11"/>
      <c r="W1798" s="11"/>
      <c r="Y1798" s="185"/>
      <c r="Z1798" s="185"/>
      <c r="AA1798" s="377"/>
      <c r="AB1798" s="185"/>
      <c r="AC1798" s="185"/>
      <c r="AD1798" s="185"/>
      <c r="AE1798" s="4"/>
      <c r="AF1798" s="4"/>
    </row>
    <row r="1799" spans="1:37" ht="13.8" thickBot="1">
      <c r="A1799" s="56"/>
      <c r="B1799" s="11"/>
      <c r="C1799" s="11"/>
      <c r="D1799" s="11"/>
      <c r="E1799" s="11"/>
      <c r="F1799" s="11"/>
      <c r="G1799" s="11"/>
      <c r="H1799" s="11"/>
      <c r="I1799" s="11"/>
      <c r="J1799" s="375"/>
      <c r="K1799" s="11"/>
      <c r="M1799" s="11"/>
      <c r="N1799" s="70"/>
      <c r="P1799" s="190" t="e">
        <f t="shared" si="106"/>
        <v>#DIV/0!</v>
      </c>
      <c r="Q1799" s="11"/>
      <c r="R1799" s="11"/>
      <c r="S1799" s="11"/>
      <c r="T1799" s="376" t="e">
        <f t="shared" si="107"/>
        <v>#DIV/0!</v>
      </c>
      <c r="U1799" s="11"/>
      <c r="V1799" s="11"/>
      <c r="W1799" s="11"/>
      <c r="Y1799" s="185"/>
      <c r="Z1799" s="185"/>
      <c r="AA1799" s="377"/>
      <c r="AB1799" s="185"/>
      <c r="AC1799" s="185"/>
      <c r="AD1799" s="185"/>
      <c r="AE1799" s="4"/>
      <c r="AF1799" s="4"/>
    </row>
    <row r="1800" spans="1:37" ht="13.8" thickBot="1">
      <c r="A1800" s="56"/>
      <c r="B1800" s="92" t="s">
        <v>55</v>
      </c>
      <c r="C1800" s="99"/>
      <c r="D1800" s="99"/>
      <c r="E1800" s="99"/>
      <c r="F1800" s="379"/>
      <c r="G1800" s="94"/>
      <c r="H1800" s="94"/>
      <c r="I1800" s="94"/>
      <c r="J1800" s="383">
        <f>SUM(J1243:J1792)</f>
        <v>48365653.620000027</v>
      </c>
      <c r="K1800" s="95">
        <v>82650094</v>
      </c>
      <c r="M1800" s="379">
        <f>SUM(M1242:M1799)</f>
        <v>497113</v>
      </c>
      <c r="N1800" s="95"/>
      <c r="P1800" s="390">
        <f t="shared" si="106"/>
        <v>97.293077469307832</v>
      </c>
      <c r="Q1800" s="98" t="s">
        <v>56</v>
      </c>
      <c r="R1800" s="98" t="s">
        <v>56</v>
      </c>
      <c r="S1800" s="98" t="s">
        <v>56</v>
      </c>
      <c r="T1800" s="381">
        <f t="shared" si="107"/>
        <v>0</v>
      </c>
      <c r="U1800" s="98" t="s">
        <v>56</v>
      </c>
      <c r="V1800" s="98" t="s">
        <v>56</v>
      </c>
      <c r="W1800" s="100" t="s">
        <v>56</v>
      </c>
      <c r="Y1800" s="184">
        <f>SUM(Y1243:Y1792)</f>
        <v>48365653.620000027</v>
      </c>
      <c r="Z1800" s="361">
        <v>73699934</v>
      </c>
      <c r="AB1800" s="382">
        <v>43843485</v>
      </c>
      <c r="AC1800" s="361">
        <f>SUM(AC1243:AC1792)</f>
        <v>54123529.129999973</v>
      </c>
      <c r="AD1800" s="95"/>
      <c r="AE1800" s="4"/>
      <c r="AF1800" s="4"/>
    </row>
    <row r="1801" spans="1:37" s="4" customFormat="1">
      <c r="A1801" s="56"/>
      <c r="F1801" s="199"/>
      <c r="H1801" s="199"/>
      <c r="M1801" s="213"/>
      <c r="P1801" s="387"/>
      <c r="T1801" s="393"/>
      <c r="Y1801" s="51"/>
      <c r="AB1801" s="51"/>
      <c r="AH1801" s="74"/>
      <c r="AI1801" s="74"/>
      <c r="AJ1801" s="74"/>
      <c r="AK1801" s="74"/>
    </row>
    <row r="1802" spans="1:37" ht="66">
      <c r="A1802" s="188">
        <v>45200</v>
      </c>
      <c r="B1802" s="57" t="s">
        <v>57</v>
      </c>
      <c r="C1802" s="57" t="s">
        <v>38</v>
      </c>
      <c r="D1802" s="57" t="s">
        <v>39</v>
      </c>
      <c r="E1802" s="57" t="s">
        <v>40</v>
      </c>
      <c r="F1802" s="207" t="s">
        <v>41</v>
      </c>
      <c r="G1802" s="58" t="s">
        <v>41</v>
      </c>
      <c r="H1802" s="207" t="s">
        <v>42</v>
      </c>
      <c r="I1802" s="58" t="s">
        <v>42</v>
      </c>
      <c r="J1802" s="58" t="s">
        <v>43</v>
      </c>
      <c r="K1802" s="58" t="s">
        <v>44</v>
      </c>
      <c r="L1802" s="89"/>
      <c r="M1802" s="207" t="s">
        <v>45</v>
      </c>
      <c r="N1802" s="72" t="s">
        <v>45</v>
      </c>
      <c r="O1802" s="73"/>
      <c r="P1802" s="391" t="s">
        <v>46</v>
      </c>
      <c r="Q1802" s="58" t="s">
        <v>46</v>
      </c>
      <c r="R1802" s="58" t="s">
        <v>47</v>
      </c>
      <c r="S1802" s="58" t="s">
        <v>47</v>
      </c>
      <c r="T1802" s="396" t="s">
        <v>48</v>
      </c>
      <c r="U1802" s="58" t="s">
        <v>48</v>
      </c>
      <c r="V1802" s="58" t="s">
        <v>49</v>
      </c>
      <c r="W1802" s="58" t="s">
        <v>49</v>
      </c>
      <c r="X1802" s="73"/>
      <c r="Y1802" s="58" t="s">
        <v>50</v>
      </c>
      <c r="Z1802" s="58" t="s">
        <v>51</v>
      </c>
      <c r="AB1802" s="58" t="s">
        <v>52</v>
      </c>
      <c r="AC1802" s="58" t="s">
        <v>53</v>
      </c>
      <c r="AD1802" s="58" t="s">
        <v>54</v>
      </c>
      <c r="AE1802" s="4"/>
      <c r="AF1802" s="4"/>
    </row>
    <row r="1803" spans="1:37">
      <c r="A1803" s="56"/>
      <c r="B1803" s="363"/>
      <c r="C1803" s="11" t="s">
        <v>1387</v>
      </c>
      <c r="D1803" s="11"/>
      <c r="E1803" s="11" t="s">
        <v>1387</v>
      </c>
      <c r="F1803" s="204"/>
      <c r="G1803" s="11"/>
      <c r="H1803" s="204"/>
      <c r="I1803" s="11"/>
      <c r="J1803" s="11"/>
      <c r="K1803" s="363"/>
      <c r="M1803" s="204"/>
      <c r="N1803" s="70"/>
      <c r="P1803" s="190" t="e">
        <f t="shared" ref="P1803:P2361" si="110">J1803/M1803</f>
        <v>#DIV/0!</v>
      </c>
      <c r="Q1803" s="11"/>
      <c r="R1803" s="11"/>
      <c r="S1803" s="11"/>
      <c r="T1803" s="376" t="e">
        <f t="shared" ref="T1803:T2361" si="111">F1803/M1803</f>
        <v>#DIV/0!</v>
      </c>
      <c r="U1803" s="11"/>
      <c r="V1803" s="11"/>
      <c r="W1803" s="11"/>
      <c r="Y1803" s="11"/>
      <c r="Z1803" s="358"/>
      <c r="AB1803" s="185"/>
      <c r="AC1803" s="11"/>
      <c r="AD1803" s="11"/>
      <c r="AE1803" s="4"/>
      <c r="AF1803" s="4"/>
    </row>
    <row r="1804" spans="1:37">
      <c r="A1804" s="56"/>
      <c r="B1804" s="363"/>
      <c r="C1804" s="11" t="s">
        <v>90</v>
      </c>
      <c r="D1804" s="11"/>
      <c r="E1804" s="11" t="s">
        <v>91</v>
      </c>
      <c r="F1804" s="204">
        <v>1972206</v>
      </c>
      <c r="G1804" s="11"/>
      <c r="H1804" s="204">
        <f t="shared" ref="H1804:H1867" si="112">ROUND($H$2361*F1804/$F$2361,0)</f>
        <v>6475</v>
      </c>
      <c r="I1804" s="11"/>
      <c r="J1804" s="11">
        <v>247362.91</v>
      </c>
      <c r="K1804" s="363"/>
      <c r="M1804" s="204">
        <v>629</v>
      </c>
      <c r="N1804" s="70"/>
      <c r="P1804" s="190">
        <f t="shared" si="110"/>
        <v>393.26376788553262</v>
      </c>
      <c r="Q1804" s="11"/>
      <c r="R1804" s="11"/>
      <c r="S1804" s="11"/>
      <c r="T1804" s="376">
        <f t="shared" si="111"/>
        <v>3135.4626391096981</v>
      </c>
      <c r="U1804" s="11"/>
      <c r="V1804" s="11"/>
      <c r="W1804" s="11"/>
      <c r="Y1804" s="11">
        <v>247362.91</v>
      </c>
      <c r="Z1804" s="11">
        <f t="shared" ref="Z1804:Z1867" si="113">ROUND($Z$2361*Y1804/$Y$2361,2)</f>
        <v>425529.49</v>
      </c>
      <c r="AB1804" s="185">
        <f t="shared" ref="AB1804:AB1867" si="114">ROUND($AB$2361*Y1804/$Y$2361,2)</f>
        <v>233548.84</v>
      </c>
      <c r="AC1804" s="11">
        <v>306404.14</v>
      </c>
      <c r="AD1804" s="11"/>
      <c r="AE1804" s="4"/>
      <c r="AF1804" s="4"/>
    </row>
    <row r="1805" spans="1:37">
      <c r="A1805" s="56"/>
      <c r="B1805" s="363"/>
      <c r="C1805" s="11" t="s">
        <v>90</v>
      </c>
      <c r="D1805" s="11"/>
      <c r="E1805" s="11" t="s">
        <v>92</v>
      </c>
      <c r="F1805" s="204">
        <v>491399</v>
      </c>
      <c r="G1805" s="11"/>
      <c r="H1805" s="204">
        <f t="shared" si="112"/>
        <v>1613</v>
      </c>
      <c r="I1805" s="11"/>
      <c r="J1805" s="11">
        <v>30834.05</v>
      </c>
      <c r="K1805" s="363"/>
      <c r="M1805" s="204">
        <v>38</v>
      </c>
      <c r="N1805" s="70"/>
      <c r="P1805" s="190">
        <f t="shared" ref="P1805:P1868" si="115">J1805/M1805</f>
        <v>811.42236842105262</v>
      </c>
      <c r="Q1805" s="11"/>
      <c r="R1805" s="11"/>
      <c r="S1805" s="11"/>
      <c r="T1805" s="376">
        <f t="shared" ref="T1805:T1868" si="116">F1805/M1805</f>
        <v>12931.552631578947</v>
      </c>
      <c r="U1805" s="11"/>
      <c r="V1805" s="11"/>
      <c r="W1805" s="11"/>
      <c r="Y1805" s="11">
        <v>30834.05</v>
      </c>
      <c r="Z1805" s="11">
        <f t="shared" si="113"/>
        <v>53042.7</v>
      </c>
      <c r="AB1805" s="185">
        <f t="shared" si="114"/>
        <v>29112.11</v>
      </c>
      <c r="AC1805" s="11">
        <v>38193.599999999999</v>
      </c>
      <c r="AD1805" s="11"/>
      <c r="AE1805" s="4"/>
      <c r="AF1805" s="4"/>
    </row>
    <row r="1806" spans="1:37">
      <c r="A1806" s="56"/>
      <c r="B1806" s="363"/>
      <c r="C1806" s="11" t="s">
        <v>647</v>
      </c>
      <c r="D1806" s="11"/>
      <c r="E1806" s="11" t="s">
        <v>91</v>
      </c>
      <c r="F1806" s="204">
        <v>1532218</v>
      </c>
      <c r="G1806" s="11"/>
      <c r="H1806" s="204">
        <f t="shared" si="112"/>
        <v>5031</v>
      </c>
      <c r="I1806" s="11"/>
      <c r="J1806" s="11">
        <v>144935.12999999989</v>
      </c>
      <c r="K1806" s="363"/>
      <c r="M1806" s="204">
        <v>329</v>
      </c>
      <c r="N1806" s="70"/>
      <c r="P1806" s="190">
        <f t="shared" si="115"/>
        <v>440.5323100303948</v>
      </c>
      <c r="Q1806" s="11"/>
      <c r="R1806" s="11"/>
      <c r="S1806" s="11"/>
      <c r="T1806" s="376">
        <f t="shared" si="116"/>
        <v>4657.1975683890578</v>
      </c>
      <c r="U1806" s="11"/>
      <c r="V1806" s="11"/>
      <c r="W1806" s="11"/>
      <c r="Y1806" s="11">
        <v>144935.12999999989</v>
      </c>
      <c r="Z1806" s="11">
        <f t="shared" si="113"/>
        <v>249326.67</v>
      </c>
      <c r="AB1806" s="185">
        <f t="shared" si="114"/>
        <v>136841.17000000001</v>
      </c>
      <c r="AC1806" s="11">
        <v>179528.63</v>
      </c>
      <c r="AD1806" s="11"/>
      <c r="AE1806" s="4"/>
      <c r="AF1806" s="4"/>
    </row>
    <row r="1807" spans="1:37">
      <c r="A1807" s="56"/>
      <c r="B1807" s="363"/>
      <c r="C1807" s="11" t="s">
        <v>647</v>
      </c>
      <c r="D1807" s="11"/>
      <c r="E1807" s="11" t="s">
        <v>138</v>
      </c>
      <c r="F1807" s="204"/>
      <c r="G1807" s="11"/>
      <c r="H1807" s="204">
        <f t="shared" si="112"/>
        <v>0</v>
      </c>
      <c r="I1807" s="11"/>
      <c r="J1807" s="11">
        <v>12.17</v>
      </c>
      <c r="K1807" s="363"/>
      <c r="M1807" s="204">
        <v>1</v>
      </c>
      <c r="N1807" s="70"/>
      <c r="P1807" s="190">
        <f t="shared" si="115"/>
        <v>12.17</v>
      </c>
      <c r="Q1807" s="11"/>
      <c r="R1807" s="11"/>
      <c r="S1807" s="11"/>
      <c r="T1807" s="376">
        <f t="shared" si="116"/>
        <v>0</v>
      </c>
      <c r="U1807" s="11"/>
      <c r="V1807" s="11"/>
      <c r="W1807" s="11"/>
      <c r="Y1807" s="11">
        <v>12.17</v>
      </c>
      <c r="Z1807" s="11">
        <f t="shared" si="113"/>
        <v>20.94</v>
      </c>
      <c r="AB1807" s="185">
        <f t="shared" si="114"/>
        <v>11.49</v>
      </c>
      <c r="AC1807" s="11">
        <v>15.07</v>
      </c>
      <c r="AD1807" s="11"/>
      <c r="AE1807" s="4"/>
      <c r="AF1807" s="4"/>
    </row>
    <row r="1808" spans="1:37">
      <c r="A1808" s="56"/>
      <c r="B1808" s="363"/>
      <c r="C1808" s="11" t="s">
        <v>647</v>
      </c>
      <c r="D1808" s="11"/>
      <c r="E1808" s="11" t="s">
        <v>92</v>
      </c>
      <c r="F1808" s="204">
        <v>1748</v>
      </c>
      <c r="G1808" s="11"/>
      <c r="H1808" s="204">
        <f t="shared" si="112"/>
        <v>6</v>
      </c>
      <c r="I1808" s="11"/>
      <c r="J1808" s="11">
        <v>511.09000000000003</v>
      </c>
      <c r="K1808" s="363"/>
      <c r="M1808" s="204">
        <v>3</v>
      </c>
      <c r="N1808" s="70"/>
      <c r="P1808" s="190">
        <f t="shared" si="115"/>
        <v>170.36333333333334</v>
      </c>
      <c r="Q1808" s="11"/>
      <c r="R1808" s="11"/>
      <c r="S1808" s="11"/>
      <c r="T1808" s="376">
        <f t="shared" si="116"/>
        <v>582.66666666666663</v>
      </c>
      <c r="U1808" s="11"/>
      <c r="V1808" s="11"/>
      <c r="W1808" s="11"/>
      <c r="Y1808" s="11">
        <v>511.09000000000003</v>
      </c>
      <c r="Z1808" s="11">
        <f t="shared" si="113"/>
        <v>879.21</v>
      </c>
      <c r="AB1808" s="185">
        <f t="shared" si="114"/>
        <v>482.55</v>
      </c>
      <c r="AC1808" s="11">
        <v>633.08000000000004</v>
      </c>
      <c r="AD1808" s="11"/>
      <c r="AE1808" s="4"/>
      <c r="AF1808" s="4"/>
    </row>
    <row r="1809" spans="1:32">
      <c r="A1809" s="56"/>
      <c r="B1809" s="363"/>
      <c r="C1809" s="11" t="s">
        <v>647</v>
      </c>
      <c r="D1809" s="11"/>
      <c r="E1809" s="11" t="s">
        <v>103</v>
      </c>
      <c r="F1809" s="204">
        <v>6574</v>
      </c>
      <c r="G1809" s="11"/>
      <c r="H1809" s="204">
        <f t="shared" si="112"/>
        <v>22</v>
      </c>
      <c r="I1809" s="11"/>
      <c r="J1809" s="11">
        <v>1065.3399999999999</v>
      </c>
      <c r="K1809" s="363"/>
      <c r="M1809" s="204">
        <v>1</v>
      </c>
      <c r="N1809" s="70"/>
      <c r="P1809" s="190">
        <f t="shared" si="115"/>
        <v>1065.3399999999999</v>
      </c>
      <c r="Q1809" s="11"/>
      <c r="R1809" s="11"/>
      <c r="S1809" s="11"/>
      <c r="T1809" s="376">
        <f t="shared" si="116"/>
        <v>6574</v>
      </c>
      <c r="U1809" s="11"/>
      <c r="V1809" s="11"/>
      <c r="W1809" s="11"/>
      <c r="Y1809" s="11">
        <v>1065.3399999999999</v>
      </c>
      <c r="Z1809" s="11">
        <f t="shared" si="113"/>
        <v>1832.67</v>
      </c>
      <c r="AB1809" s="185">
        <f t="shared" si="114"/>
        <v>1005.85</v>
      </c>
      <c r="AC1809" s="11">
        <v>1319.62</v>
      </c>
      <c r="AD1809" s="11"/>
      <c r="AE1809" s="4"/>
      <c r="AF1809" s="4"/>
    </row>
    <row r="1810" spans="1:32">
      <c r="A1810" s="56"/>
      <c r="B1810" s="363"/>
      <c r="C1810" s="11" t="s">
        <v>93</v>
      </c>
      <c r="D1810" s="11"/>
      <c r="E1810" s="11" t="s">
        <v>94</v>
      </c>
      <c r="F1810" s="204">
        <v>128203</v>
      </c>
      <c r="G1810" s="11"/>
      <c r="H1810" s="204">
        <f t="shared" si="112"/>
        <v>421</v>
      </c>
      <c r="I1810" s="11"/>
      <c r="J1810" s="11">
        <v>20638.150000000005</v>
      </c>
      <c r="K1810" s="363"/>
      <c r="M1810" s="204">
        <v>66</v>
      </c>
      <c r="N1810" s="70"/>
      <c r="P1810" s="190">
        <f t="shared" si="115"/>
        <v>312.69924242424253</v>
      </c>
      <c r="Q1810" s="11"/>
      <c r="R1810" s="11"/>
      <c r="S1810" s="11"/>
      <c r="T1810" s="376">
        <f t="shared" si="116"/>
        <v>1942.469696969697</v>
      </c>
      <c r="U1810" s="11"/>
      <c r="V1810" s="11"/>
      <c r="W1810" s="11"/>
      <c r="Y1810" s="11">
        <v>20638.150000000005</v>
      </c>
      <c r="Z1810" s="11">
        <f t="shared" si="113"/>
        <v>35503.06</v>
      </c>
      <c r="AB1810" s="185">
        <f t="shared" si="114"/>
        <v>19485.599999999999</v>
      </c>
      <c r="AC1810" s="11">
        <v>25564.12</v>
      </c>
      <c r="AD1810" s="11"/>
      <c r="AE1810" s="4"/>
      <c r="AF1810" s="4"/>
    </row>
    <row r="1811" spans="1:32">
      <c r="A1811" s="56"/>
      <c r="B1811" s="363"/>
      <c r="C1811" s="11" t="s">
        <v>513</v>
      </c>
      <c r="D1811" s="11"/>
      <c r="E1811" s="11" t="s">
        <v>163</v>
      </c>
      <c r="F1811" s="204">
        <v>3147</v>
      </c>
      <c r="G1811" s="11"/>
      <c r="H1811" s="204">
        <f t="shared" si="112"/>
        <v>10</v>
      </c>
      <c r="I1811" s="11"/>
      <c r="J1811" s="11">
        <v>600.4899999999999</v>
      </c>
      <c r="K1811" s="363"/>
      <c r="M1811" s="204">
        <v>6</v>
      </c>
      <c r="N1811" s="70"/>
      <c r="P1811" s="190">
        <f t="shared" si="115"/>
        <v>100.08166666666665</v>
      </c>
      <c r="Q1811" s="11"/>
      <c r="R1811" s="11"/>
      <c r="S1811" s="11"/>
      <c r="T1811" s="376">
        <f t="shared" si="116"/>
        <v>524.5</v>
      </c>
      <c r="U1811" s="11"/>
      <c r="V1811" s="11"/>
      <c r="W1811" s="11"/>
      <c r="Y1811" s="11">
        <v>600.4899999999999</v>
      </c>
      <c r="Z1811" s="11">
        <f t="shared" si="113"/>
        <v>1033</v>
      </c>
      <c r="AB1811" s="185">
        <f t="shared" si="114"/>
        <v>566.96</v>
      </c>
      <c r="AC1811" s="11">
        <v>743.82</v>
      </c>
      <c r="AD1811" s="11"/>
      <c r="AE1811" s="4"/>
      <c r="AF1811" s="4"/>
    </row>
    <row r="1812" spans="1:32">
      <c r="A1812" s="56"/>
      <c r="B1812" s="363"/>
      <c r="C1812" s="11" t="s">
        <v>95</v>
      </c>
      <c r="D1812" s="11"/>
      <c r="E1812" s="11" t="s">
        <v>96</v>
      </c>
      <c r="F1812" s="204">
        <v>201672</v>
      </c>
      <c r="G1812" s="11"/>
      <c r="H1812" s="204">
        <f t="shared" si="112"/>
        <v>662</v>
      </c>
      <c r="I1812" s="11"/>
      <c r="J1812" s="11">
        <v>35954.699999999997</v>
      </c>
      <c r="K1812" s="363"/>
      <c r="M1812" s="204">
        <v>173</v>
      </c>
      <c r="N1812" s="70"/>
      <c r="P1812" s="190">
        <f t="shared" si="115"/>
        <v>207.83063583815027</v>
      </c>
      <c r="Q1812" s="11"/>
      <c r="R1812" s="11"/>
      <c r="S1812" s="11"/>
      <c r="T1812" s="376">
        <f t="shared" si="116"/>
        <v>1165.7341040462427</v>
      </c>
      <c r="U1812" s="11"/>
      <c r="V1812" s="11"/>
      <c r="W1812" s="11"/>
      <c r="Y1812" s="11">
        <v>35954.699999999997</v>
      </c>
      <c r="Z1812" s="11">
        <f t="shared" si="113"/>
        <v>61851.57</v>
      </c>
      <c r="AB1812" s="185">
        <f t="shared" si="114"/>
        <v>33946.800000000003</v>
      </c>
      <c r="AC1812" s="11">
        <v>44536.46</v>
      </c>
      <c r="AD1812" s="11"/>
      <c r="AE1812" s="4"/>
      <c r="AF1812" s="4"/>
    </row>
    <row r="1813" spans="1:32">
      <c r="A1813" s="56"/>
      <c r="B1813" s="363"/>
      <c r="C1813" s="11" t="s">
        <v>1388</v>
      </c>
      <c r="D1813" s="11"/>
      <c r="E1813" s="11" t="s">
        <v>331</v>
      </c>
      <c r="F1813" s="204">
        <v>371</v>
      </c>
      <c r="G1813" s="11"/>
      <c r="H1813" s="204">
        <f t="shared" si="112"/>
        <v>1</v>
      </c>
      <c r="I1813" s="11"/>
      <c r="J1813" s="11">
        <v>86.28</v>
      </c>
      <c r="K1813" s="363"/>
      <c r="M1813" s="204">
        <v>2</v>
      </c>
      <c r="N1813" s="70"/>
      <c r="P1813" s="190">
        <f t="shared" si="115"/>
        <v>43.14</v>
      </c>
      <c r="Q1813" s="11"/>
      <c r="R1813" s="11"/>
      <c r="S1813" s="11"/>
      <c r="T1813" s="376">
        <f t="shared" si="116"/>
        <v>185.5</v>
      </c>
      <c r="U1813" s="11"/>
      <c r="V1813" s="11"/>
      <c r="W1813" s="11"/>
      <c r="Y1813" s="11">
        <v>86.28</v>
      </c>
      <c r="Z1813" s="11">
        <f t="shared" si="113"/>
        <v>148.41999999999999</v>
      </c>
      <c r="AB1813" s="185">
        <f t="shared" si="114"/>
        <v>81.459999999999994</v>
      </c>
      <c r="AC1813" s="11">
        <v>106.87</v>
      </c>
      <c r="AD1813" s="11"/>
      <c r="AE1813" s="4"/>
      <c r="AF1813" s="4"/>
    </row>
    <row r="1814" spans="1:32">
      <c r="A1814" s="56"/>
      <c r="B1814" s="363"/>
      <c r="C1814" s="11" t="s">
        <v>97</v>
      </c>
      <c r="D1814" s="11"/>
      <c r="E1814" s="11" t="s">
        <v>98</v>
      </c>
      <c r="F1814" s="204">
        <v>174868</v>
      </c>
      <c r="G1814" s="11"/>
      <c r="H1814" s="204">
        <f t="shared" si="112"/>
        <v>574</v>
      </c>
      <c r="I1814" s="11"/>
      <c r="J1814" s="11">
        <v>22342.490000000009</v>
      </c>
      <c r="K1814" s="363"/>
      <c r="M1814" s="204">
        <v>35</v>
      </c>
      <c r="N1814" s="70"/>
      <c r="P1814" s="190">
        <f t="shared" si="115"/>
        <v>638.35685714285739</v>
      </c>
      <c r="Q1814" s="11"/>
      <c r="R1814" s="11"/>
      <c r="S1814" s="11"/>
      <c r="T1814" s="376">
        <f t="shared" si="116"/>
        <v>4996.2285714285717</v>
      </c>
      <c r="U1814" s="11"/>
      <c r="V1814" s="11"/>
      <c r="W1814" s="11"/>
      <c r="Y1814" s="11">
        <v>22342.490000000009</v>
      </c>
      <c r="Z1814" s="11">
        <f t="shared" si="113"/>
        <v>38434.980000000003</v>
      </c>
      <c r="AB1814" s="185">
        <f t="shared" si="114"/>
        <v>21094.77</v>
      </c>
      <c r="AC1814" s="11">
        <v>27675.25</v>
      </c>
      <c r="AD1814" s="11"/>
      <c r="AE1814" s="4"/>
      <c r="AF1814" s="4"/>
    </row>
    <row r="1815" spans="1:32">
      <c r="A1815" s="56"/>
      <c r="B1815" s="363"/>
      <c r="C1815" s="11" t="s">
        <v>99</v>
      </c>
      <c r="D1815" s="11"/>
      <c r="E1815" s="11" t="s">
        <v>100</v>
      </c>
      <c r="F1815" s="204">
        <v>1003244</v>
      </c>
      <c r="G1815" s="11"/>
      <c r="H1815" s="204">
        <f t="shared" si="112"/>
        <v>3294</v>
      </c>
      <c r="I1815" s="11"/>
      <c r="J1815" s="11">
        <v>169082.19999999992</v>
      </c>
      <c r="K1815" s="363"/>
      <c r="M1815" s="204">
        <v>404</v>
      </c>
      <c r="N1815" s="70"/>
      <c r="P1815" s="190">
        <f t="shared" si="115"/>
        <v>418.52029702970276</v>
      </c>
      <c r="Q1815" s="11"/>
      <c r="R1815" s="11"/>
      <c r="S1815" s="11"/>
      <c r="T1815" s="376">
        <f t="shared" si="116"/>
        <v>2483.2772277227723</v>
      </c>
      <c r="U1815" s="11"/>
      <c r="V1815" s="11"/>
      <c r="W1815" s="11"/>
      <c r="Y1815" s="11">
        <v>169082.19999999992</v>
      </c>
      <c r="Z1815" s="11">
        <f t="shared" si="113"/>
        <v>290866.01</v>
      </c>
      <c r="AB1815" s="185">
        <f t="shared" si="114"/>
        <v>159639.74</v>
      </c>
      <c r="AC1815" s="11">
        <v>209439.19</v>
      </c>
      <c r="AD1815" s="11"/>
      <c r="AE1815" s="4"/>
      <c r="AF1815" s="4"/>
    </row>
    <row r="1816" spans="1:32">
      <c r="A1816" s="56"/>
      <c r="B1816" s="363"/>
      <c r="C1816" s="11" t="s">
        <v>101</v>
      </c>
      <c r="D1816" s="11"/>
      <c r="E1816" s="11" t="s">
        <v>103</v>
      </c>
      <c r="F1816" s="204">
        <v>70062388</v>
      </c>
      <c r="G1816" s="11"/>
      <c r="H1816" s="204">
        <f t="shared" si="112"/>
        <v>230040</v>
      </c>
      <c r="I1816" s="11"/>
      <c r="J1816" s="11">
        <v>4236350.6400000099</v>
      </c>
      <c r="K1816" s="363"/>
      <c r="M1816" s="204">
        <v>2834</v>
      </c>
      <c r="N1816" s="70"/>
      <c r="P1816" s="190">
        <f t="shared" si="115"/>
        <v>1494.830853916729</v>
      </c>
      <c r="Q1816" s="11"/>
      <c r="R1816" s="11"/>
      <c r="S1816" s="11"/>
      <c r="T1816" s="376">
        <f t="shared" si="116"/>
        <v>24722.084685956244</v>
      </c>
      <c r="U1816" s="11"/>
      <c r="V1816" s="11"/>
      <c r="W1816" s="11"/>
      <c r="Y1816" s="11">
        <v>4236350.6400000099</v>
      </c>
      <c r="Z1816" s="11">
        <f t="shared" si="113"/>
        <v>7287641.1500000004</v>
      </c>
      <c r="AB1816" s="185">
        <f t="shared" si="114"/>
        <v>3999770.07</v>
      </c>
      <c r="AC1816" s="11">
        <v>5247493.9800000004</v>
      </c>
      <c r="AD1816" s="11"/>
      <c r="AE1816" s="4"/>
      <c r="AF1816" s="4"/>
    </row>
    <row r="1817" spans="1:32">
      <c r="A1817" s="56"/>
      <c r="B1817" s="363"/>
      <c r="C1817" s="11" t="s">
        <v>101</v>
      </c>
      <c r="D1817" s="11"/>
      <c r="E1817" s="11" t="s">
        <v>301</v>
      </c>
      <c r="F1817" s="204">
        <v>3881</v>
      </c>
      <c r="G1817" s="11"/>
      <c r="H1817" s="204">
        <f t="shared" si="112"/>
        <v>13</v>
      </c>
      <c r="I1817" s="11"/>
      <c r="J1817" s="11">
        <v>869.94999999999993</v>
      </c>
      <c r="K1817" s="363"/>
      <c r="M1817" s="204">
        <v>2</v>
      </c>
      <c r="N1817" s="70"/>
      <c r="P1817" s="190">
        <f t="shared" si="115"/>
        <v>434.97499999999997</v>
      </c>
      <c r="Q1817" s="11"/>
      <c r="R1817" s="11"/>
      <c r="S1817" s="11"/>
      <c r="T1817" s="376">
        <f t="shared" si="116"/>
        <v>1940.5</v>
      </c>
      <c r="U1817" s="11"/>
      <c r="V1817" s="11"/>
      <c r="W1817" s="11"/>
      <c r="Y1817" s="11">
        <v>869.94999999999993</v>
      </c>
      <c r="Z1817" s="11">
        <f t="shared" si="113"/>
        <v>1496.54</v>
      </c>
      <c r="AB1817" s="185">
        <f t="shared" si="114"/>
        <v>821.37</v>
      </c>
      <c r="AC1817" s="11">
        <v>1077.5899999999999</v>
      </c>
      <c r="AD1817" s="11"/>
      <c r="AE1817" s="4"/>
      <c r="AF1817" s="4"/>
    </row>
    <row r="1818" spans="1:32">
      <c r="A1818" s="56"/>
      <c r="B1818" s="363"/>
      <c r="C1818" s="11" t="s">
        <v>101</v>
      </c>
      <c r="D1818" s="11"/>
      <c r="E1818" s="11" t="s">
        <v>1470</v>
      </c>
      <c r="F1818" s="204">
        <v>325</v>
      </c>
      <c r="G1818" s="11"/>
      <c r="H1818" s="204">
        <f t="shared" si="112"/>
        <v>1</v>
      </c>
      <c r="I1818" s="11"/>
      <c r="J1818" s="11">
        <v>72.77</v>
      </c>
      <c r="K1818" s="363"/>
      <c r="M1818" s="204">
        <v>1</v>
      </c>
      <c r="N1818" s="70"/>
      <c r="P1818" s="190">
        <f t="shared" si="115"/>
        <v>72.77</v>
      </c>
      <c r="Q1818" s="11"/>
      <c r="R1818" s="11"/>
      <c r="S1818" s="11"/>
      <c r="T1818" s="376">
        <f t="shared" si="116"/>
        <v>325</v>
      </c>
      <c r="U1818" s="11"/>
      <c r="V1818" s="11"/>
      <c r="W1818" s="11"/>
      <c r="Y1818" s="11">
        <v>72.77</v>
      </c>
      <c r="Z1818" s="11">
        <f t="shared" si="113"/>
        <v>125.18</v>
      </c>
      <c r="AB1818" s="185">
        <f t="shared" si="114"/>
        <v>68.709999999999994</v>
      </c>
      <c r="AC1818" s="11">
        <v>90.14</v>
      </c>
      <c r="AD1818" s="11"/>
      <c r="AE1818" s="4"/>
      <c r="AF1818" s="4"/>
    </row>
    <row r="1819" spans="1:32">
      <c r="A1819" s="56"/>
      <c r="B1819" s="363"/>
      <c r="C1819" s="11" t="s">
        <v>550</v>
      </c>
      <c r="D1819" s="11"/>
      <c r="E1819" s="11" t="s">
        <v>204</v>
      </c>
      <c r="F1819" s="204">
        <v>70274</v>
      </c>
      <c r="G1819" s="11"/>
      <c r="H1819" s="204">
        <f t="shared" si="112"/>
        <v>231</v>
      </c>
      <c r="I1819" s="11"/>
      <c r="J1819" s="11">
        <v>31978.6</v>
      </c>
      <c r="K1819" s="363"/>
      <c r="M1819" s="204">
        <v>19</v>
      </c>
      <c r="N1819" s="70"/>
      <c r="P1819" s="190">
        <f t="shared" si="115"/>
        <v>1683.0842105263157</v>
      </c>
      <c r="Q1819" s="11"/>
      <c r="R1819" s="11"/>
      <c r="S1819" s="11"/>
      <c r="T1819" s="376">
        <f t="shared" si="116"/>
        <v>3698.6315789473683</v>
      </c>
      <c r="U1819" s="11"/>
      <c r="V1819" s="11"/>
      <c r="W1819" s="11"/>
      <c r="Y1819" s="11">
        <v>31978.6</v>
      </c>
      <c r="Z1819" s="11">
        <f t="shared" si="113"/>
        <v>55011.63</v>
      </c>
      <c r="AB1819" s="185">
        <f t="shared" si="114"/>
        <v>30192.74</v>
      </c>
      <c r="AC1819" s="11">
        <v>39611.339999999997</v>
      </c>
      <c r="AD1819" s="11"/>
      <c r="AE1819" s="4"/>
      <c r="AF1819" s="4"/>
    </row>
    <row r="1820" spans="1:32">
      <c r="A1820" s="56"/>
      <c r="B1820" s="363"/>
      <c r="C1820" s="11" t="s">
        <v>514</v>
      </c>
      <c r="D1820" s="11"/>
      <c r="E1820" s="11" t="s">
        <v>266</v>
      </c>
      <c r="F1820" s="204">
        <v>7720</v>
      </c>
      <c r="G1820" s="11"/>
      <c r="H1820" s="204">
        <f t="shared" si="112"/>
        <v>25</v>
      </c>
      <c r="I1820" s="11"/>
      <c r="J1820" s="11">
        <v>751.81</v>
      </c>
      <c r="K1820" s="363"/>
      <c r="M1820" s="204">
        <v>8</v>
      </c>
      <c r="N1820" s="70"/>
      <c r="P1820" s="190">
        <f t="shared" si="115"/>
        <v>93.976249999999993</v>
      </c>
      <c r="Q1820" s="11"/>
      <c r="R1820" s="11"/>
      <c r="S1820" s="11"/>
      <c r="T1820" s="376">
        <f t="shared" si="116"/>
        <v>965</v>
      </c>
      <c r="U1820" s="11"/>
      <c r="V1820" s="11"/>
      <c r="W1820" s="11"/>
      <c r="Y1820" s="11">
        <v>751.81</v>
      </c>
      <c r="Z1820" s="11">
        <f t="shared" si="113"/>
        <v>1293.31</v>
      </c>
      <c r="AB1820" s="185">
        <f t="shared" si="114"/>
        <v>709.82</v>
      </c>
      <c r="AC1820" s="11">
        <v>931.25</v>
      </c>
      <c r="AD1820" s="11"/>
      <c r="AE1820" s="4"/>
      <c r="AF1820" s="4"/>
    </row>
    <row r="1821" spans="1:32">
      <c r="A1821" s="56"/>
      <c r="B1821" s="363"/>
      <c r="C1821" s="11" t="s">
        <v>104</v>
      </c>
      <c r="D1821" s="11"/>
      <c r="E1821" s="11" t="s">
        <v>105</v>
      </c>
      <c r="F1821" s="204">
        <v>149292</v>
      </c>
      <c r="G1821" s="11"/>
      <c r="H1821" s="204">
        <f t="shared" si="112"/>
        <v>490</v>
      </c>
      <c r="I1821" s="11"/>
      <c r="J1821" s="11">
        <v>22892.370000000003</v>
      </c>
      <c r="K1821" s="363"/>
      <c r="M1821" s="204">
        <v>12</v>
      </c>
      <c r="N1821" s="70"/>
      <c r="P1821" s="190">
        <f t="shared" si="115"/>
        <v>1907.6975000000002</v>
      </c>
      <c r="Q1821" s="11"/>
      <c r="R1821" s="11"/>
      <c r="S1821" s="11"/>
      <c r="T1821" s="376">
        <f t="shared" si="116"/>
        <v>12441</v>
      </c>
      <c r="U1821" s="11"/>
      <c r="V1821" s="11"/>
      <c r="W1821" s="11"/>
      <c r="Y1821" s="11">
        <v>22892.370000000003</v>
      </c>
      <c r="Z1821" s="11">
        <f t="shared" si="113"/>
        <v>39380.92</v>
      </c>
      <c r="AB1821" s="185">
        <f t="shared" si="114"/>
        <v>21613.94</v>
      </c>
      <c r="AC1821" s="11">
        <v>28356.38</v>
      </c>
      <c r="AD1821" s="11"/>
      <c r="AE1821" s="4"/>
      <c r="AF1821" s="4"/>
    </row>
    <row r="1822" spans="1:32">
      <c r="A1822" s="56"/>
      <c r="B1822" s="363"/>
      <c r="C1822" s="11" t="s">
        <v>106</v>
      </c>
      <c r="D1822" s="11"/>
      <c r="E1822" s="11" t="s">
        <v>107</v>
      </c>
      <c r="F1822" s="204">
        <v>87540</v>
      </c>
      <c r="G1822" s="11"/>
      <c r="H1822" s="204">
        <f t="shared" si="112"/>
        <v>287</v>
      </c>
      <c r="I1822" s="11"/>
      <c r="J1822" s="11">
        <v>11630.53</v>
      </c>
      <c r="K1822" s="363"/>
      <c r="M1822" s="204">
        <v>34</v>
      </c>
      <c r="N1822" s="70"/>
      <c r="P1822" s="190">
        <f t="shared" si="115"/>
        <v>342.07441176470593</v>
      </c>
      <c r="Q1822" s="11"/>
      <c r="R1822" s="11"/>
      <c r="S1822" s="11"/>
      <c r="T1822" s="376">
        <f t="shared" si="116"/>
        <v>2574.705882352941</v>
      </c>
      <c r="U1822" s="11"/>
      <c r="V1822" s="11"/>
      <c r="W1822" s="11"/>
      <c r="Y1822" s="11">
        <v>11630.53</v>
      </c>
      <c r="Z1822" s="11">
        <f t="shared" si="113"/>
        <v>20007.580000000002</v>
      </c>
      <c r="AB1822" s="185">
        <f t="shared" si="114"/>
        <v>10981.02</v>
      </c>
      <c r="AC1822" s="11">
        <v>14406.54</v>
      </c>
      <c r="AD1822" s="11"/>
      <c r="AE1822" s="4"/>
      <c r="AF1822" s="4"/>
    </row>
    <row r="1823" spans="1:32">
      <c r="A1823" s="56"/>
      <c r="B1823" s="363"/>
      <c r="C1823" s="11" t="s">
        <v>106</v>
      </c>
      <c r="D1823" s="11"/>
      <c r="E1823" s="11" t="s">
        <v>223</v>
      </c>
      <c r="F1823" s="204">
        <v>372</v>
      </c>
      <c r="G1823" s="11"/>
      <c r="H1823" s="204">
        <f t="shared" si="112"/>
        <v>1</v>
      </c>
      <c r="I1823" s="11"/>
      <c r="J1823" s="11">
        <v>55.37</v>
      </c>
      <c r="K1823" s="363"/>
      <c r="M1823" s="204">
        <v>1</v>
      </c>
      <c r="N1823" s="70"/>
      <c r="P1823" s="190">
        <f t="shared" si="115"/>
        <v>55.37</v>
      </c>
      <c r="Q1823" s="11"/>
      <c r="R1823" s="11"/>
      <c r="S1823" s="11"/>
      <c r="T1823" s="376">
        <f t="shared" si="116"/>
        <v>372</v>
      </c>
      <c r="U1823" s="11"/>
      <c r="V1823" s="11"/>
      <c r="W1823" s="11"/>
      <c r="Y1823" s="11">
        <v>55.37</v>
      </c>
      <c r="Z1823" s="11">
        <f t="shared" si="113"/>
        <v>95.25</v>
      </c>
      <c r="AB1823" s="185">
        <f t="shared" si="114"/>
        <v>52.28</v>
      </c>
      <c r="AC1823" s="11">
        <v>68.59</v>
      </c>
      <c r="AD1823" s="11"/>
      <c r="AE1823" s="4"/>
      <c r="AF1823" s="4"/>
    </row>
    <row r="1824" spans="1:32">
      <c r="A1824" s="56"/>
      <c r="B1824" s="363"/>
      <c r="C1824" s="11" t="s">
        <v>108</v>
      </c>
      <c r="D1824" s="11"/>
      <c r="E1824" s="11" t="s">
        <v>109</v>
      </c>
      <c r="F1824" s="204">
        <v>1263786</v>
      </c>
      <c r="G1824" s="11"/>
      <c r="H1824" s="204">
        <f t="shared" si="112"/>
        <v>4149</v>
      </c>
      <c r="I1824" s="11"/>
      <c r="J1824" s="11">
        <v>169236.38999999984</v>
      </c>
      <c r="K1824" s="363"/>
      <c r="M1824" s="204">
        <v>472</v>
      </c>
      <c r="N1824" s="70"/>
      <c r="P1824" s="190">
        <f t="shared" si="115"/>
        <v>358.55167372881323</v>
      </c>
      <c r="Q1824" s="11"/>
      <c r="R1824" s="11"/>
      <c r="S1824" s="11"/>
      <c r="T1824" s="376">
        <f t="shared" si="116"/>
        <v>2677.5127118644068</v>
      </c>
      <c r="U1824" s="11"/>
      <c r="V1824" s="11"/>
      <c r="W1824" s="11"/>
      <c r="Y1824" s="11">
        <v>169236.38999999984</v>
      </c>
      <c r="Z1824" s="11">
        <f t="shared" si="113"/>
        <v>291131.26</v>
      </c>
      <c r="AB1824" s="185">
        <f t="shared" si="114"/>
        <v>159785.32</v>
      </c>
      <c r="AC1824" s="11">
        <v>209630.18</v>
      </c>
      <c r="AD1824" s="11"/>
      <c r="AE1824" s="4"/>
      <c r="AF1824" s="4"/>
    </row>
    <row r="1825" spans="1:32">
      <c r="A1825" s="56"/>
      <c r="B1825" s="363"/>
      <c r="C1825" s="11" t="s">
        <v>596</v>
      </c>
      <c r="D1825" s="11"/>
      <c r="E1825" s="11" t="s">
        <v>102</v>
      </c>
      <c r="F1825" s="204">
        <v>144184</v>
      </c>
      <c r="G1825" s="11"/>
      <c r="H1825" s="204">
        <f t="shared" si="112"/>
        <v>473</v>
      </c>
      <c r="I1825" s="11"/>
      <c r="J1825" s="11">
        <v>22973.850000000006</v>
      </c>
      <c r="K1825" s="363"/>
      <c r="M1825" s="204">
        <v>40</v>
      </c>
      <c r="N1825" s="70"/>
      <c r="P1825" s="190">
        <f t="shared" si="115"/>
        <v>574.34625000000017</v>
      </c>
      <c r="Q1825" s="11"/>
      <c r="R1825" s="11"/>
      <c r="S1825" s="11"/>
      <c r="T1825" s="376">
        <f t="shared" si="116"/>
        <v>3604.6</v>
      </c>
      <c r="U1825" s="11"/>
      <c r="V1825" s="11"/>
      <c r="W1825" s="11"/>
      <c r="Y1825" s="11">
        <v>22973.850000000006</v>
      </c>
      <c r="Z1825" s="11">
        <f t="shared" si="113"/>
        <v>39521.089999999997</v>
      </c>
      <c r="AB1825" s="185">
        <f t="shared" si="114"/>
        <v>21690.87</v>
      </c>
      <c r="AC1825" s="11">
        <v>28457.31</v>
      </c>
      <c r="AD1825" s="11"/>
      <c r="AE1825" s="4"/>
      <c r="AF1825" s="4"/>
    </row>
    <row r="1826" spans="1:32">
      <c r="A1826" s="56"/>
      <c r="B1826" s="363"/>
      <c r="C1826" s="11" t="s">
        <v>596</v>
      </c>
      <c r="D1826" s="11"/>
      <c r="E1826" s="11" t="s">
        <v>111</v>
      </c>
      <c r="F1826" s="204">
        <v>1318786</v>
      </c>
      <c r="G1826" s="11"/>
      <c r="H1826" s="204">
        <f t="shared" si="112"/>
        <v>4330</v>
      </c>
      <c r="I1826" s="11"/>
      <c r="J1826" s="11">
        <v>171229.15000000011</v>
      </c>
      <c r="K1826" s="363"/>
      <c r="M1826" s="204">
        <v>344</v>
      </c>
      <c r="N1826" s="70"/>
      <c r="P1826" s="190">
        <f t="shared" si="115"/>
        <v>497.75915697674452</v>
      </c>
      <c r="Q1826" s="11"/>
      <c r="R1826" s="11"/>
      <c r="S1826" s="11"/>
      <c r="T1826" s="376">
        <f t="shared" si="116"/>
        <v>3833.6802325581393</v>
      </c>
      <c r="U1826" s="11"/>
      <c r="V1826" s="11"/>
      <c r="W1826" s="11"/>
      <c r="Y1826" s="11">
        <v>171229.15000000011</v>
      </c>
      <c r="Z1826" s="11">
        <f t="shared" si="113"/>
        <v>294559.33</v>
      </c>
      <c r="AB1826" s="185">
        <f t="shared" si="114"/>
        <v>161666.79</v>
      </c>
      <c r="AC1826" s="11">
        <v>212098.57</v>
      </c>
      <c r="AD1826" s="11"/>
      <c r="AE1826" s="4"/>
      <c r="AF1826" s="4"/>
    </row>
    <row r="1827" spans="1:32">
      <c r="A1827" s="56"/>
      <c r="B1827" s="363"/>
      <c r="C1827" s="11" t="s">
        <v>112</v>
      </c>
      <c r="D1827" s="11"/>
      <c r="E1827" s="11" t="s">
        <v>113</v>
      </c>
      <c r="F1827" s="204">
        <v>195245</v>
      </c>
      <c r="G1827" s="11"/>
      <c r="H1827" s="204">
        <f t="shared" si="112"/>
        <v>641</v>
      </c>
      <c r="I1827" s="11"/>
      <c r="J1827" s="11">
        <v>34108.15</v>
      </c>
      <c r="K1827" s="363"/>
      <c r="M1827" s="204">
        <v>149</v>
      </c>
      <c r="N1827" s="70"/>
      <c r="P1827" s="190">
        <f t="shared" si="115"/>
        <v>228.91375838926174</v>
      </c>
      <c r="Q1827" s="11"/>
      <c r="R1827" s="11"/>
      <c r="S1827" s="11"/>
      <c r="T1827" s="376">
        <f t="shared" si="116"/>
        <v>1310.3691275167785</v>
      </c>
      <c r="U1827" s="11"/>
      <c r="V1827" s="11"/>
      <c r="W1827" s="11"/>
      <c r="Y1827" s="11">
        <v>34108.15</v>
      </c>
      <c r="Z1827" s="11">
        <f t="shared" si="113"/>
        <v>58675.02</v>
      </c>
      <c r="AB1827" s="185">
        <f t="shared" si="114"/>
        <v>32203.37</v>
      </c>
      <c r="AC1827" s="11">
        <v>42249.17</v>
      </c>
      <c r="AD1827" s="11"/>
      <c r="AE1827" s="4"/>
      <c r="AF1827" s="4"/>
    </row>
    <row r="1828" spans="1:32">
      <c r="A1828" s="56"/>
      <c r="B1828" s="363"/>
      <c r="C1828" s="11" t="s">
        <v>112</v>
      </c>
      <c r="D1828" s="11"/>
      <c r="E1828" s="11" t="s">
        <v>114</v>
      </c>
      <c r="F1828" s="204">
        <v>355714</v>
      </c>
      <c r="G1828" s="11"/>
      <c r="H1828" s="204">
        <f t="shared" si="112"/>
        <v>1168</v>
      </c>
      <c r="I1828" s="11"/>
      <c r="J1828" s="11">
        <v>48021.88</v>
      </c>
      <c r="K1828" s="363"/>
      <c r="M1828" s="204">
        <v>145</v>
      </c>
      <c r="N1828" s="70"/>
      <c r="P1828" s="190">
        <f t="shared" si="115"/>
        <v>331.18537931034479</v>
      </c>
      <c r="Q1828" s="11"/>
      <c r="R1828" s="11"/>
      <c r="S1828" s="11"/>
      <c r="T1828" s="376">
        <f t="shared" si="116"/>
        <v>2453.1999999999998</v>
      </c>
      <c r="U1828" s="11"/>
      <c r="V1828" s="11"/>
      <c r="W1828" s="11"/>
      <c r="Y1828" s="11">
        <v>48021.88</v>
      </c>
      <c r="Z1828" s="11">
        <f t="shared" si="113"/>
        <v>82610.31</v>
      </c>
      <c r="AB1828" s="185">
        <f t="shared" si="114"/>
        <v>45340.08</v>
      </c>
      <c r="AC1828" s="11">
        <v>59483.87</v>
      </c>
      <c r="AD1828" s="11"/>
      <c r="AE1828" s="4"/>
      <c r="AF1828" s="4"/>
    </row>
    <row r="1829" spans="1:32">
      <c r="A1829" s="56"/>
      <c r="B1829" s="363"/>
      <c r="C1829" s="11" t="s">
        <v>112</v>
      </c>
      <c r="D1829" s="11"/>
      <c r="E1829" s="11" t="s">
        <v>118</v>
      </c>
      <c r="F1829" s="204">
        <v>20304</v>
      </c>
      <c r="G1829" s="11"/>
      <c r="H1829" s="204">
        <f t="shared" si="112"/>
        <v>67</v>
      </c>
      <c r="I1829" s="11"/>
      <c r="J1829" s="11">
        <v>2546.2199999999998</v>
      </c>
      <c r="K1829" s="363"/>
      <c r="M1829" s="204">
        <v>5</v>
      </c>
      <c r="N1829" s="70"/>
      <c r="P1829" s="190">
        <f t="shared" si="115"/>
        <v>509.24399999999997</v>
      </c>
      <c r="Q1829" s="11"/>
      <c r="R1829" s="11"/>
      <c r="S1829" s="11"/>
      <c r="T1829" s="376">
        <f t="shared" si="116"/>
        <v>4060.8</v>
      </c>
      <c r="U1829" s="11"/>
      <c r="V1829" s="11"/>
      <c r="W1829" s="11"/>
      <c r="Y1829" s="11">
        <v>2546.2199999999998</v>
      </c>
      <c r="Z1829" s="11">
        <f t="shared" si="113"/>
        <v>4380.17</v>
      </c>
      <c r="AB1829" s="185">
        <f t="shared" si="114"/>
        <v>2404.0300000000002</v>
      </c>
      <c r="AC1829" s="11">
        <v>3153.96</v>
      </c>
      <c r="AD1829" s="11"/>
      <c r="AE1829" s="4"/>
      <c r="AF1829" s="4"/>
    </row>
    <row r="1830" spans="1:32">
      <c r="A1830" s="56"/>
      <c r="B1830" s="363"/>
      <c r="C1830" s="11" t="s">
        <v>112</v>
      </c>
      <c r="D1830" s="11"/>
      <c r="E1830" s="11" t="s">
        <v>119</v>
      </c>
      <c r="F1830" s="204">
        <v>4108</v>
      </c>
      <c r="G1830" s="11"/>
      <c r="H1830" s="204">
        <f t="shared" si="112"/>
        <v>13</v>
      </c>
      <c r="I1830" s="11"/>
      <c r="J1830" s="11">
        <v>668.21</v>
      </c>
      <c r="K1830" s="363"/>
      <c r="M1830" s="204">
        <v>1</v>
      </c>
      <c r="N1830" s="70"/>
      <c r="P1830" s="190">
        <f t="shared" si="115"/>
        <v>668.21</v>
      </c>
      <c r="Q1830" s="11"/>
      <c r="R1830" s="11"/>
      <c r="S1830" s="11"/>
      <c r="T1830" s="376">
        <f t="shared" si="116"/>
        <v>4108</v>
      </c>
      <c r="U1830" s="11"/>
      <c r="V1830" s="11"/>
      <c r="W1830" s="11"/>
      <c r="Y1830" s="11">
        <v>668.21</v>
      </c>
      <c r="Z1830" s="11">
        <f t="shared" si="113"/>
        <v>1149.5</v>
      </c>
      <c r="AB1830" s="185">
        <f t="shared" si="114"/>
        <v>630.89</v>
      </c>
      <c r="AC1830" s="11">
        <v>827.7</v>
      </c>
      <c r="AD1830" s="11"/>
      <c r="AE1830" s="4"/>
      <c r="AF1830" s="4"/>
    </row>
    <row r="1831" spans="1:32">
      <c r="A1831" s="56"/>
      <c r="B1831" s="363"/>
      <c r="C1831" s="11" t="s">
        <v>115</v>
      </c>
      <c r="D1831" s="11"/>
      <c r="E1831" s="11" t="s">
        <v>116</v>
      </c>
      <c r="F1831" s="204">
        <v>42416</v>
      </c>
      <c r="G1831" s="11"/>
      <c r="H1831" s="204">
        <f t="shared" si="112"/>
        <v>139</v>
      </c>
      <c r="I1831" s="11"/>
      <c r="J1831" s="11">
        <v>8272.7200000000066</v>
      </c>
      <c r="K1831" s="363"/>
      <c r="M1831" s="204">
        <v>69</v>
      </c>
      <c r="N1831" s="70"/>
      <c r="P1831" s="190">
        <f t="shared" si="115"/>
        <v>119.89449275362328</v>
      </c>
      <c r="Q1831" s="11"/>
      <c r="R1831" s="11"/>
      <c r="S1831" s="11"/>
      <c r="T1831" s="376">
        <f t="shared" si="116"/>
        <v>614.72463768115938</v>
      </c>
      <c r="U1831" s="11"/>
      <c r="V1831" s="11"/>
      <c r="W1831" s="11"/>
      <c r="Y1831" s="11">
        <v>8272.7200000000066</v>
      </c>
      <c r="Z1831" s="11">
        <f t="shared" si="113"/>
        <v>14231.26</v>
      </c>
      <c r="AB1831" s="185">
        <f t="shared" si="114"/>
        <v>7810.73</v>
      </c>
      <c r="AC1831" s="11">
        <v>10247.27</v>
      </c>
      <c r="AD1831" s="11"/>
      <c r="AE1831" s="4"/>
      <c r="AF1831" s="4"/>
    </row>
    <row r="1832" spans="1:32">
      <c r="A1832" s="56"/>
      <c r="B1832" s="363"/>
      <c r="C1832" s="11" t="s">
        <v>1390</v>
      </c>
      <c r="D1832" s="11"/>
      <c r="E1832" s="11" t="s">
        <v>98</v>
      </c>
      <c r="F1832" s="204">
        <v>-64</v>
      </c>
      <c r="G1832" s="11"/>
      <c r="H1832" s="204">
        <f t="shared" si="112"/>
        <v>0</v>
      </c>
      <c r="I1832" s="11"/>
      <c r="J1832" s="11">
        <v>20.34</v>
      </c>
      <c r="K1832" s="363"/>
      <c r="M1832" s="204">
        <v>2</v>
      </c>
      <c r="N1832" s="70"/>
      <c r="P1832" s="190">
        <f t="shared" si="115"/>
        <v>10.17</v>
      </c>
      <c r="Q1832" s="11"/>
      <c r="R1832" s="11"/>
      <c r="S1832" s="11"/>
      <c r="T1832" s="376">
        <f t="shared" si="116"/>
        <v>-32</v>
      </c>
      <c r="U1832" s="11"/>
      <c r="V1832" s="11"/>
      <c r="W1832" s="11"/>
      <c r="Y1832" s="11">
        <v>20.34</v>
      </c>
      <c r="Z1832" s="11">
        <f t="shared" si="113"/>
        <v>34.99</v>
      </c>
      <c r="AB1832" s="185">
        <f t="shared" si="114"/>
        <v>19.2</v>
      </c>
      <c r="AC1832" s="11">
        <v>25.19</v>
      </c>
      <c r="AD1832" s="11"/>
      <c r="AE1832" s="4"/>
      <c r="AF1832" s="4"/>
    </row>
    <row r="1833" spans="1:32">
      <c r="A1833" s="56"/>
      <c r="B1833" s="363"/>
      <c r="C1833" s="11" t="s">
        <v>1471</v>
      </c>
      <c r="D1833" s="11"/>
      <c r="E1833" s="11" t="s">
        <v>98</v>
      </c>
      <c r="F1833" s="204">
        <v>24826</v>
      </c>
      <c r="G1833" s="11"/>
      <c r="H1833" s="204">
        <f t="shared" si="112"/>
        <v>82</v>
      </c>
      <c r="I1833" s="11"/>
      <c r="J1833" s="11">
        <v>2118.37</v>
      </c>
      <c r="K1833" s="363"/>
      <c r="M1833" s="204">
        <v>13</v>
      </c>
      <c r="N1833" s="70"/>
      <c r="P1833" s="190">
        <f t="shared" si="115"/>
        <v>162.95153846153846</v>
      </c>
      <c r="Q1833" s="11"/>
      <c r="R1833" s="11"/>
      <c r="S1833" s="11"/>
      <c r="T1833" s="376">
        <f t="shared" si="116"/>
        <v>1909.6923076923076</v>
      </c>
      <c r="U1833" s="11"/>
      <c r="V1833" s="11"/>
      <c r="W1833" s="11"/>
      <c r="Y1833" s="11">
        <v>2118.37</v>
      </c>
      <c r="Z1833" s="11">
        <f t="shared" si="113"/>
        <v>3644.16</v>
      </c>
      <c r="AB1833" s="185">
        <f t="shared" si="114"/>
        <v>2000.07</v>
      </c>
      <c r="AC1833" s="11">
        <v>2623.99</v>
      </c>
      <c r="AD1833" s="11"/>
      <c r="AE1833" s="4"/>
      <c r="AF1833" s="4"/>
    </row>
    <row r="1834" spans="1:32">
      <c r="A1834" s="56"/>
      <c r="B1834" s="363"/>
      <c r="C1834" s="11" t="s">
        <v>515</v>
      </c>
      <c r="D1834" s="11"/>
      <c r="E1834" s="11" t="s">
        <v>119</v>
      </c>
      <c r="F1834" s="204"/>
      <c r="G1834" s="11"/>
      <c r="H1834" s="204">
        <f t="shared" si="112"/>
        <v>0</v>
      </c>
      <c r="I1834" s="11"/>
      <c r="J1834" s="11">
        <v>10.78</v>
      </c>
      <c r="K1834" s="363"/>
      <c r="M1834" s="204">
        <v>1</v>
      </c>
      <c r="N1834" s="70"/>
      <c r="P1834" s="190">
        <f t="shared" si="115"/>
        <v>10.78</v>
      </c>
      <c r="Q1834" s="11"/>
      <c r="R1834" s="11"/>
      <c r="S1834" s="11"/>
      <c r="T1834" s="376">
        <f t="shared" si="116"/>
        <v>0</v>
      </c>
      <c r="U1834" s="11"/>
      <c r="V1834" s="11"/>
      <c r="W1834" s="11"/>
      <c r="Y1834" s="11">
        <v>10.78</v>
      </c>
      <c r="Z1834" s="11">
        <f t="shared" si="113"/>
        <v>18.54</v>
      </c>
      <c r="AB1834" s="185">
        <f t="shared" si="114"/>
        <v>10.18</v>
      </c>
      <c r="AC1834" s="11">
        <v>13.35</v>
      </c>
      <c r="AD1834" s="11"/>
      <c r="AE1834" s="4"/>
      <c r="AF1834" s="4"/>
    </row>
    <row r="1835" spans="1:32">
      <c r="A1835" s="56"/>
      <c r="B1835" s="363"/>
      <c r="C1835" s="11" t="s">
        <v>515</v>
      </c>
      <c r="D1835" s="11"/>
      <c r="E1835" s="11" t="s">
        <v>136</v>
      </c>
      <c r="F1835" s="204">
        <v>10</v>
      </c>
      <c r="G1835" s="11"/>
      <c r="H1835" s="204">
        <f t="shared" si="112"/>
        <v>0</v>
      </c>
      <c r="I1835" s="11"/>
      <c r="J1835" s="11">
        <v>21.69</v>
      </c>
      <c r="K1835" s="363"/>
      <c r="M1835" s="204">
        <v>1</v>
      </c>
      <c r="N1835" s="70"/>
      <c r="P1835" s="190">
        <f t="shared" si="115"/>
        <v>21.69</v>
      </c>
      <c r="Q1835" s="11"/>
      <c r="R1835" s="11"/>
      <c r="S1835" s="11"/>
      <c r="T1835" s="376">
        <f t="shared" si="116"/>
        <v>10</v>
      </c>
      <c r="U1835" s="11"/>
      <c r="V1835" s="11"/>
      <c r="W1835" s="11"/>
      <c r="Y1835" s="11">
        <v>21.69</v>
      </c>
      <c r="Z1835" s="11">
        <f t="shared" si="113"/>
        <v>37.31</v>
      </c>
      <c r="AB1835" s="185">
        <f t="shared" si="114"/>
        <v>20.48</v>
      </c>
      <c r="AC1835" s="11">
        <v>26.87</v>
      </c>
      <c r="AD1835" s="11"/>
      <c r="AE1835" s="4"/>
      <c r="AF1835" s="4"/>
    </row>
    <row r="1836" spans="1:32">
      <c r="A1836" s="56"/>
      <c r="B1836" s="363"/>
      <c r="C1836" s="11" t="s">
        <v>117</v>
      </c>
      <c r="D1836" s="11"/>
      <c r="E1836" s="11" t="s">
        <v>118</v>
      </c>
      <c r="F1836" s="204">
        <v>1203869</v>
      </c>
      <c r="G1836" s="11"/>
      <c r="H1836" s="204">
        <f t="shared" si="112"/>
        <v>3953</v>
      </c>
      <c r="I1836" s="11"/>
      <c r="J1836" s="11">
        <v>175035.02999999991</v>
      </c>
      <c r="K1836" s="363"/>
      <c r="M1836" s="204">
        <v>479</v>
      </c>
      <c r="N1836" s="70"/>
      <c r="P1836" s="190">
        <f t="shared" si="115"/>
        <v>365.41759916492674</v>
      </c>
      <c r="Q1836" s="11"/>
      <c r="R1836" s="11"/>
      <c r="S1836" s="11"/>
      <c r="T1836" s="376">
        <f t="shared" si="116"/>
        <v>2513.2964509394574</v>
      </c>
      <c r="U1836" s="11"/>
      <c r="V1836" s="11"/>
      <c r="W1836" s="11"/>
      <c r="Y1836" s="11">
        <v>175035.02999999991</v>
      </c>
      <c r="Z1836" s="11">
        <f t="shared" si="113"/>
        <v>301106.45</v>
      </c>
      <c r="AB1836" s="185">
        <f t="shared" si="114"/>
        <v>165260.13</v>
      </c>
      <c r="AC1836" s="11">
        <v>216812.85</v>
      </c>
      <c r="AD1836" s="11"/>
      <c r="AE1836" s="4"/>
      <c r="AF1836" s="4"/>
    </row>
    <row r="1837" spans="1:32">
      <c r="A1837" s="56"/>
      <c r="B1837" s="363"/>
      <c r="C1837" s="11" t="s">
        <v>1391</v>
      </c>
      <c r="D1837" s="11"/>
      <c r="E1837" s="11" t="s">
        <v>118</v>
      </c>
      <c r="F1837" s="204">
        <v>6479</v>
      </c>
      <c r="G1837" s="11"/>
      <c r="H1837" s="204">
        <f t="shared" si="112"/>
        <v>21</v>
      </c>
      <c r="I1837" s="11"/>
      <c r="J1837" s="11">
        <v>953.87</v>
      </c>
      <c r="K1837" s="363"/>
      <c r="M1837" s="204">
        <v>4</v>
      </c>
      <c r="N1837" s="70"/>
      <c r="P1837" s="190">
        <f t="shared" si="115"/>
        <v>238.4675</v>
      </c>
      <c r="Q1837" s="11"/>
      <c r="R1837" s="11"/>
      <c r="S1837" s="11"/>
      <c r="T1837" s="376">
        <f t="shared" si="116"/>
        <v>1619.75</v>
      </c>
      <c r="U1837" s="11"/>
      <c r="V1837" s="11"/>
      <c r="W1837" s="11"/>
      <c r="Y1837" s="11">
        <v>953.87</v>
      </c>
      <c r="Z1837" s="11">
        <f t="shared" si="113"/>
        <v>1640.91</v>
      </c>
      <c r="AB1837" s="185">
        <f t="shared" si="114"/>
        <v>900.6</v>
      </c>
      <c r="AC1837" s="11">
        <v>1181.54</v>
      </c>
      <c r="AD1837" s="11"/>
      <c r="AE1837" s="4"/>
      <c r="AF1837" s="4"/>
    </row>
    <row r="1838" spans="1:32">
      <c r="A1838" s="56"/>
      <c r="B1838" s="363"/>
      <c r="C1838" s="11" t="s">
        <v>698</v>
      </c>
      <c r="D1838" s="11"/>
      <c r="E1838" s="11" t="s">
        <v>118</v>
      </c>
      <c r="F1838" s="204">
        <v>55572</v>
      </c>
      <c r="G1838" s="11"/>
      <c r="H1838" s="204">
        <f t="shared" si="112"/>
        <v>182</v>
      </c>
      <c r="I1838" s="11"/>
      <c r="J1838" s="11">
        <v>4286.3399999999992</v>
      </c>
      <c r="K1838" s="363"/>
      <c r="M1838" s="204">
        <v>15</v>
      </c>
      <c r="N1838" s="70"/>
      <c r="P1838" s="190">
        <f t="shared" si="115"/>
        <v>285.75599999999997</v>
      </c>
      <c r="Q1838" s="11"/>
      <c r="R1838" s="11"/>
      <c r="S1838" s="11"/>
      <c r="T1838" s="376">
        <f t="shared" si="116"/>
        <v>3704.8</v>
      </c>
      <c r="U1838" s="11"/>
      <c r="V1838" s="11"/>
      <c r="W1838" s="11"/>
      <c r="Y1838" s="11">
        <v>4286.3399999999992</v>
      </c>
      <c r="Z1838" s="11">
        <f t="shared" si="113"/>
        <v>7373.64</v>
      </c>
      <c r="AB1838" s="185">
        <f t="shared" si="114"/>
        <v>4046.97</v>
      </c>
      <c r="AC1838" s="11">
        <v>5309.41</v>
      </c>
      <c r="AD1838" s="11"/>
      <c r="AE1838" s="4"/>
      <c r="AF1838" s="4"/>
    </row>
    <row r="1839" spans="1:32">
      <c r="A1839" s="56"/>
      <c r="B1839" s="363"/>
      <c r="C1839" s="11" t="s">
        <v>1392</v>
      </c>
      <c r="D1839" s="11"/>
      <c r="E1839" s="11" t="s">
        <v>118</v>
      </c>
      <c r="F1839" s="204">
        <v>12527</v>
      </c>
      <c r="G1839" s="11"/>
      <c r="H1839" s="204">
        <f t="shared" si="112"/>
        <v>41</v>
      </c>
      <c r="I1839" s="11"/>
      <c r="J1839" s="11">
        <v>1168.8300000000002</v>
      </c>
      <c r="K1839" s="363"/>
      <c r="M1839" s="204">
        <v>10</v>
      </c>
      <c r="N1839" s="70"/>
      <c r="P1839" s="190">
        <f t="shared" si="115"/>
        <v>116.88300000000001</v>
      </c>
      <c r="Q1839" s="11"/>
      <c r="R1839" s="11"/>
      <c r="S1839" s="11"/>
      <c r="T1839" s="376">
        <f t="shared" si="116"/>
        <v>1252.7</v>
      </c>
      <c r="U1839" s="11"/>
      <c r="V1839" s="11"/>
      <c r="W1839" s="11"/>
      <c r="Y1839" s="11">
        <v>1168.8300000000002</v>
      </c>
      <c r="Z1839" s="11">
        <f t="shared" si="113"/>
        <v>2010.7</v>
      </c>
      <c r="AB1839" s="185">
        <f t="shared" si="114"/>
        <v>1103.56</v>
      </c>
      <c r="AC1839" s="11">
        <v>1447.81</v>
      </c>
      <c r="AD1839" s="11"/>
      <c r="AE1839" s="4"/>
      <c r="AF1839" s="4"/>
    </row>
    <row r="1840" spans="1:32">
      <c r="A1840" s="56"/>
      <c r="B1840" s="363"/>
      <c r="C1840" s="11" t="s">
        <v>1393</v>
      </c>
      <c r="D1840" s="11"/>
      <c r="E1840" s="11" t="s">
        <v>118</v>
      </c>
      <c r="F1840" s="204">
        <v>60222</v>
      </c>
      <c r="G1840" s="11"/>
      <c r="H1840" s="204">
        <f t="shared" si="112"/>
        <v>198</v>
      </c>
      <c r="I1840" s="11"/>
      <c r="J1840" s="11">
        <v>11006.73</v>
      </c>
      <c r="K1840" s="363"/>
      <c r="M1840" s="204">
        <v>11</v>
      </c>
      <c r="N1840" s="70"/>
      <c r="P1840" s="190">
        <f t="shared" si="115"/>
        <v>1000.6118181818182</v>
      </c>
      <c r="Q1840" s="11"/>
      <c r="R1840" s="11"/>
      <c r="S1840" s="11"/>
      <c r="T1840" s="376">
        <f t="shared" si="116"/>
        <v>5474.727272727273</v>
      </c>
      <c r="U1840" s="11"/>
      <c r="V1840" s="11"/>
      <c r="W1840" s="11"/>
      <c r="Y1840" s="11">
        <v>11006.73</v>
      </c>
      <c r="Z1840" s="11">
        <f t="shared" si="113"/>
        <v>18934.48</v>
      </c>
      <c r="AB1840" s="185">
        <f t="shared" si="114"/>
        <v>10392.06</v>
      </c>
      <c r="AC1840" s="11">
        <v>13633.85</v>
      </c>
      <c r="AD1840" s="11"/>
      <c r="AE1840" s="4"/>
      <c r="AF1840" s="4"/>
    </row>
    <row r="1841" spans="1:32">
      <c r="A1841" s="56"/>
      <c r="B1841" s="363"/>
      <c r="C1841" s="11" t="s">
        <v>650</v>
      </c>
      <c r="D1841" s="11"/>
      <c r="E1841" s="11" t="s">
        <v>119</v>
      </c>
      <c r="F1841" s="204">
        <v>96005</v>
      </c>
      <c r="G1841" s="11"/>
      <c r="H1841" s="204">
        <f t="shared" si="112"/>
        <v>315</v>
      </c>
      <c r="I1841" s="11"/>
      <c r="J1841" s="11">
        <v>12762.499999999998</v>
      </c>
      <c r="K1841" s="363"/>
      <c r="M1841" s="204">
        <v>59</v>
      </c>
      <c r="N1841" s="70"/>
      <c r="P1841" s="190">
        <f t="shared" si="115"/>
        <v>216.31355932203385</v>
      </c>
      <c r="Q1841" s="11"/>
      <c r="R1841" s="11"/>
      <c r="S1841" s="11"/>
      <c r="T1841" s="376">
        <f t="shared" si="116"/>
        <v>1627.2033898305085</v>
      </c>
      <c r="U1841" s="11"/>
      <c r="V1841" s="11"/>
      <c r="W1841" s="11"/>
      <c r="Y1841" s="11">
        <v>12762.499999999998</v>
      </c>
      <c r="Z1841" s="11">
        <f t="shared" si="113"/>
        <v>21954.87</v>
      </c>
      <c r="AB1841" s="185">
        <f t="shared" si="114"/>
        <v>12049.77</v>
      </c>
      <c r="AC1841" s="11">
        <v>15808.69</v>
      </c>
      <c r="AD1841" s="11"/>
      <c r="AE1841" s="4"/>
      <c r="AF1841" s="4"/>
    </row>
    <row r="1842" spans="1:32">
      <c r="A1842" s="56"/>
      <c r="B1842" s="363"/>
      <c r="C1842" s="11" t="s">
        <v>1394</v>
      </c>
      <c r="D1842" s="11"/>
      <c r="E1842" s="11" t="s">
        <v>123</v>
      </c>
      <c r="F1842" s="204">
        <v>325</v>
      </c>
      <c r="G1842" s="11"/>
      <c r="H1842" s="204">
        <f t="shared" si="112"/>
        <v>1</v>
      </c>
      <c r="I1842" s="11"/>
      <c r="J1842" s="11">
        <v>109.72</v>
      </c>
      <c r="K1842" s="363"/>
      <c r="M1842" s="204">
        <v>1</v>
      </c>
      <c r="N1842" s="70"/>
      <c r="P1842" s="190">
        <f t="shared" si="115"/>
        <v>109.72</v>
      </c>
      <c r="Q1842" s="11"/>
      <c r="R1842" s="11"/>
      <c r="S1842" s="11"/>
      <c r="T1842" s="376">
        <f t="shared" si="116"/>
        <v>325</v>
      </c>
      <c r="U1842" s="11"/>
      <c r="V1842" s="11"/>
      <c r="W1842" s="11"/>
      <c r="Y1842" s="11">
        <v>109.72</v>
      </c>
      <c r="Z1842" s="11">
        <f t="shared" si="113"/>
        <v>188.75</v>
      </c>
      <c r="AB1842" s="185">
        <f t="shared" si="114"/>
        <v>103.59</v>
      </c>
      <c r="AC1842" s="11">
        <v>135.91</v>
      </c>
      <c r="AD1842" s="11"/>
      <c r="AE1842" s="4"/>
      <c r="AF1842" s="4"/>
    </row>
    <row r="1843" spans="1:32">
      <c r="A1843" s="56"/>
      <c r="B1843" s="363"/>
      <c r="C1843" s="11" t="s">
        <v>1395</v>
      </c>
      <c r="D1843" s="11"/>
      <c r="E1843" s="11" t="s">
        <v>134</v>
      </c>
      <c r="F1843" s="204">
        <v>6877</v>
      </c>
      <c r="G1843" s="11"/>
      <c r="H1843" s="204">
        <f t="shared" si="112"/>
        <v>23</v>
      </c>
      <c r="I1843" s="11"/>
      <c r="J1843" s="11">
        <v>563.95000000000005</v>
      </c>
      <c r="K1843" s="363"/>
      <c r="M1843" s="204">
        <v>1</v>
      </c>
      <c r="N1843" s="70"/>
      <c r="P1843" s="190">
        <f t="shared" si="115"/>
        <v>563.95000000000005</v>
      </c>
      <c r="Q1843" s="11"/>
      <c r="R1843" s="11"/>
      <c r="S1843" s="11"/>
      <c r="T1843" s="376">
        <f t="shared" si="116"/>
        <v>6877</v>
      </c>
      <c r="U1843" s="11"/>
      <c r="V1843" s="11"/>
      <c r="W1843" s="11"/>
      <c r="Y1843" s="11">
        <v>563.95000000000005</v>
      </c>
      <c r="Z1843" s="11">
        <f t="shared" si="113"/>
        <v>970.14</v>
      </c>
      <c r="AB1843" s="185">
        <f t="shared" si="114"/>
        <v>532.46</v>
      </c>
      <c r="AC1843" s="11">
        <v>698.56</v>
      </c>
      <c r="AD1843" s="11"/>
      <c r="AE1843" s="4"/>
      <c r="AF1843" s="4"/>
    </row>
    <row r="1844" spans="1:32">
      <c r="A1844" s="56"/>
      <c r="B1844" s="363"/>
      <c r="C1844" s="11" t="s">
        <v>1395</v>
      </c>
      <c r="D1844" s="11"/>
      <c r="E1844" s="11" t="s">
        <v>105</v>
      </c>
      <c r="F1844" s="204">
        <v>231373</v>
      </c>
      <c r="G1844" s="11"/>
      <c r="H1844" s="204">
        <f t="shared" si="112"/>
        <v>760</v>
      </c>
      <c r="I1844" s="11"/>
      <c r="J1844" s="11">
        <v>13549</v>
      </c>
      <c r="K1844" s="363"/>
      <c r="M1844" s="204">
        <v>14</v>
      </c>
      <c r="N1844" s="70"/>
      <c r="P1844" s="190">
        <f t="shared" si="115"/>
        <v>967.78571428571433</v>
      </c>
      <c r="Q1844" s="11"/>
      <c r="R1844" s="11"/>
      <c r="S1844" s="11"/>
      <c r="T1844" s="376">
        <f t="shared" si="116"/>
        <v>16526.642857142859</v>
      </c>
      <c r="U1844" s="11"/>
      <c r="V1844" s="11"/>
      <c r="W1844" s="11"/>
      <c r="Y1844" s="11">
        <v>13549</v>
      </c>
      <c r="Z1844" s="11">
        <f t="shared" si="113"/>
        <v>23307.86</v>
      </c>
      <c r="AB1844" s="185">
        <f t="shared" si="114"/>
        <v>12792.35</v>
      </c>
      <c r="AC1844" s="11">
        <v>16782.91</v>
      </c>
      <c r="AD1844" s="11"/>
      <c r="AE1844" s="4"/>
      <c r="AF1844" s="4"/>
    </row>
    <row r="1845" spans="1:32">
      <c r="A1845" s="56"/>
      <c r="B1845" s="363"/>
      <c r="C1845" s="11" t="s">
        <v>120</v>
      </c>
      <c r="D1845" s="11"/>
      <c r="E1845" s="11" t="s">
        <v>121</v>
      </c>
      <c r="F1845" s="204">
        <v>42167</v>
      </c>
      <c r="G1845" s="11"/>
      <c r="H1845" s="204">
        <f t="shared" si="112"/>
        <v>138</v>
      </c>
      <c r="I1845" s="11"/>
      <c r="J1845" s="11">
        <v>7289.43</v>
      </c>
      <c r="K1845" s="363"/>
      <c r="M1845" s="204">
        <v>27</v>
      </c>
      <c r="N1845" s="70"/>
      <c r="P1845" s="190">
        <f t="shared" si="115"/>
        <v>269.97888888888889</v>
      </c>
      <c r="Q1845" s="11"/>
      <c r="R1845" s="11"/>
      <c r="S1845" s="11"/>
      <c r="T1845" s="376">
        <f t="shared" si="116"/>
        <v>1561.7407407407406</v>
      </c>
      <c r="U1845" s="11"/>
      <c r="V1845" s="11"/>
      <c r="W1845" s="11"/>
      <c r="Y1845" s="11">
        <v>7289.43</v>
      </c>
      <c r="Z1845" s="11">
        <f t="shared" si="113"/>
        <v>12539.74</v>
      </c>
      <c r="AB1845" s="185">
        <f t="shared" si="114"/>
        <v>6882.35</v>
      </c>
      <c r="AC1845" s="11">
        <v>9029.2900000000009</v>
      </c>
      <c r="AD1845" s="11"/>
      <c r="AE1845" s="4"/>
      <c r="AF1845" s="4"/>
    </row>
    <row r="1846" spans="1:32">
      <c r="A1846" s="56"/>
      <c r="B1846" s="363"/>
      <c r="C1846" s="11" t="s">
        <v>122</v>
      </c>
      <c r="D1846" s="11"/>
      <c r="E1846" s="11" t="s">
        <v>123</v>
      </c>
      <c r="F1846" s="204">
        <v>38093</v>
      </c>
      <c r="G1846" s="11"/>
      <c r="H1846" s="204">
        <f t="shared" si="112"/>
        <v>125</v>
      </c>
      <c r="I1846" s="11"/>
      <c r="J1846" s="11">
        <v>7246.24</v>
      </c>
      <c r="K1846" s="363"/>
      <c r="M1846" s="204">
        <v>32</v>
      </c>
      <c r="N1846" s="70"/>
      <c r="P1846" s="190">
        <f t="shared" si="115"/>
        <v>226.44499999999999</v>
      </c>
      <c r="Q1846" s="11"/>
      <c r="R1846" s="11"/>
      <c r="S1846" s="11"/>
      <c r="T1846" s="376">
        <f t="shared" si="116"/>
        <v>1190.40625</v>
      </c>
      <c r="U1846" s="11"/>
      <c r="V1846" s="11"/>
      <c r="W1846" s="11"/>
      <c r="Y1846" s="11">
        <v>7246.24</v>
      </c>
      <c r="Z1846" s="11">
        <f t="shared" si="113"/>
        <v>12465.45</v>
      </c>
      <c r="AB1846" s="185">
        <f t="shared" si="114"/>
        <v>6841.57</v>
      </c>
      <c r="AC1846" s="11">
        <v>8975.7900000000009</v>
      </c>
      <c r="AD1846" s="11"/>
      <c r="AE1846" s="4"/>
      <c r="AF1846" s="4"/>
    </row>
    <row r="1847" spans="1:32">
      <c r="A1847" s="56"/>
      <c r="B1847" s="363"/>
      <c r="C1847" s="11" t="s">
        <v>124</v>
      </c>
      <c r="D1847" s="11"/>
      <c r="E1847" s="11" t="s">
        <v>125</v>
      </c>
      <c r="F1847" s="204">
        <v>27796</v>
      </c>
      <c r="G1847" s="11"/>
      <c r="H1847" s="204">
        <f t="shared" si="112"/>
        <v>91</v>
      </c>
      <c r="I1847" s="11"/>
      <c r="J1847" s="11">
        <v>6147.6500000000024</v>
      </c>
      <c r="K1847" s="363"/>
      <c r="M1847" s="204">
        <v>62</v>
      </c>
      <c r="N1847" s="70"/>
      <c r="P1847" s="190">
        <f t="shared" si="115"/>
        <v>99.155645161290366</v>
      </c>
      <c r="Q1847" s="11"/>
      <c r="R1847" s="11"/>
      <c r="S1847" s="11"/>
      <c r="T1847" s="376">
        <f t="shared" si="116"/>
        <v>448.32258064516128</v>
      </c>
      <c r="U1847" s="11"/>
      <c r="V1847" s="11"/>
      <c r="W1847" s="11"/>
      <c r="Y1847" s="11">
        <v>6147.6500000000024</v>
      </c>
      <c r="Z1847" s="11">
        <f t="shared" si="113"/>
        <v>10575.58</v>
      </c>
      <c r="AB1847" s="185">
        <f t="shared" si="114"/>
        <v>5804.33</v>
      </c>
      <c r="AC1847" s="11">
        <v>7614.99</v>
      </c>
      <c r="AD1847" s="11"/>
      <c r="AE1847" s="4"/>
      <c r="AF1847" s="4"/>
    </row>
    <row r="1848" spans="1:32">
      <c r="A1848" s="56"/>
      <c r="B1848" s="363"/>
      <c r="C1848" s="11" t="s">
        <v>126</v>
      </c>
      <c r="D1848" s="11"/>
      <c r="E1848" s="11" t="s">
        <v>94</v>
      </c>
      <c r="F1848" s="204">
        <v>8746857</v>
      </c>
      <c r="G1848" s="11"/>
      <c r="H1848" s="204">
        <f t="shared" si="112"/>
        <v>28719</v>
      </c>
      <c r="I1848" s="11"/>
      <c r="J1848" s="11">
        <v>610412.30000000098</v>
      </c>
      <c r="K1848" s="363"/>
      <c r="M1848" s="204">
        <v>976</v>
      </c>
      <c r="N1848" s="70"/>
      <c r="P1848" s="190">
        <f t="shared" si="115"/>
        <v>625.42243852459114</v>
      </c>
      <c r="Q1848" s="11"/>
      <c r="R1848" s="11"/>
      <c r="S1848" s="11"/>
      <c r="T1848" s="376">
        <f t="shared" si="116"/>
        <v>8961.9436475409839</v>
      </c>
      <c r="U1848" s="11"/>
      <c r="V1848" s="11"/>
      <c r="W1848" s="11"/>
      <c r="Y1848" s="11">
        <v>610412.30000000098</v>
      </c>
      <c r="Z1848" s="11">
        <f t="shared" si="113"/>
        <v>1050070.26</v>
      </c>
      <c r="AB1848" s="185">
        <f t="shared" si="114"/>
        <v>576323.6</v>
      </c>
      <c r="AC1848" s="11">
        <v>756107.12</v>
      </c>
      <c r="AD1848" s="11"/>
      <c r="AE1848" s="4"/>
      <c r="AF1848" s="4"/>
    </row>
    <row r="1849" spans="1:32">
      <c r="A1849" s="56"/>
      <c r="B1849" s="363"/>
      <c r="C1849" s="11" t="s">
        <v>126</v>
      </c>
      <c r="D1849" s="11"/>
      <c r="E1849" s="11" t="s">
        <v>416</v>
      </c>
      <c r="F1849" s="204">
        <v>17</v>
      </c>
      <c r="G1849" s="11"/>
      <c r="H1849" s="204">
        <f t="shared" si="112"/>
        <v>0</v>
      </c>
      <c r="I1849" s="11"/>
      <c r="J1849" s="11">
        <v>14.08</v>
      </c>
      <c r="K1849" s="363"/>
      <c r="M1849" s="204">
        <v>1</v>
      </c>
      <c r="N1849" s="70"/>
      <c r="P1849" s="190">
        <f t="shared" si="115"/>
        <v>14.08</v>
      </c>
      <c r="Q1849" s="11"/>
      <c r="R1849" s="11"/>
      <c r="S1849" s="11"/>
      <c r="T1849" s="376">
        <f t="shared" si="116"/>
        <v>17</v>
      </c>
      <c r="U1849" s="11"/>
      <c r="V1849" s="11"/>
      <c r="W1849" s="11"/>
      <c r="Y1849" s="11">
        <v>14.08</v>
      </c>
      <c r="Z1849" s="11">
        <f t="shared" si="113"/>
        <v>24.22</v>
      </c>
      <c r="AB1849" s="185">
        <f t="shared" si="114"/>
        <v>13.29</v>
      </c>
      <c r="AC1849" s="11">
        <v>17.440000000000001</v>
      </c>
      <c r="AD1849" s="11"/>
      <c r="AE1849" s="4"/>
      <c r="AF1849" s="4"/>
    </row>
    <row r="1850" spans="1:32">
      <c r="A1850" s="56"/>
      <c r="B1850" s="363"/>
      <c r="C1850" s="11" t="s">
        <v>126</v>
      </c>
      <c r="D1850" s="11"/>
      <c r="E1850" s="11" t="s">
        <v>127</v>
      </c>
      <c r="F1850" s="204">
        <v>110131</v>
      </c>
      <c r="G1850" s="11"/>
      <c r="H1850" s="204">
        <f t="shared" si="112"/>
        <v>362</v>
      </c>
      <c r="I1850" s="11"/>
      <c r="J1850" s="11">
        <v>15311.16</v>
      </c>
      <c r="K1850" s="363"/>
      <c r="M1850" s="204">
        <v>20</v>
      </c>
      <c r="N1850" s="70"/>
      <c r="P1850" s="190">
        <f t="shared" si="115"/>
        <v>765.55799999999999</v>
      </c>
      <c r="Q1850" s="11"/>
      <c r="R1850" s="11"/>
      <c r="S1850" s="11"/>
      <c r="T1850" s="376">
        <f t="shared" si="116"/>
        <v>5506.55</v>
      </c>
      <c r="U1850" s="11"/>
      <c r="V1850" s="11"/>
      <c r="W1850" s="11"/>
      <c r="Y1850" s="11">
        <v>15311.16</v>
      </c>
      <c r="Z1850" s="11">
        <f t="shared" si="113"/>
        <v>26339.24</v>
      </c>
      <c r="AB1850" s="185">
        <f t="shared" si="114"/>
        <v>14456.1</v>
      </c>
      <c r="AC1850" s="11">
        <v>18965.669999999998</v>
      </c>
      <c r="AD1850" s="11"/>
      <c r="AE1850" s="4"/>
      <c r="AF1850" s="4"/>
    </row>
    <row r="1851" spans="1:32">
      <c r="A1851" s="56"/>
      <c r="B1851" s="363"/>
      <c r="C1851" s="11" t="s">
        <v>126</v>
      </c>
      <c r="D1851" s="11"/>
      <c r="E1851" s="11" t="s">
        <v>1472</v>
      </c>
      <c r="F1851" s="204">
        <v>-375</v>
      </c>
      <c r="G1851" s="11"/>
      <c r="H1851" s="204">
        <f t="shared" si="112"/>
        <v>-1</v>
      </c>
      <c r="I1851" s="11"/>
      <c r="J1851" s="11">
        <v>-36.659999999999997</v>
      </c>
      <c r="K1851" s="363"/>
      <c r="M1851" s="204">
        <v>1</v>
      </c>
      <c r="N1851" s="70"/>
      <c r="P1851" s="190">
        <f t="shared" si="115"/>
        <v>-36.659999999999997</v>
      </c>
      <c r="Q1851" s="11"/>
      <c r="R1851" s="11"/>
      <c r="S1851" s="11"/>
      <c r="T1851" s="376">
        <f t="shared" si="116"/>
        <v>-375</v>
      </c>
      <c r="U1851" s="11"/>
      <c r="V1851" s="11"/>
      <c r="W1851" s="11"/>
      <c r="Y1851" s="11">
        <v>-36.659999999999997</v>
      </c>
      <c r="Z1851" s="11">
        <f t="shared" si="113"/>
        <v>-63.06</v>
      </c>
      <c r="AB1851" s="185">
        <f t="shared" si="114"/>
        <v>-34.61</v>
      </c>
      <c r="AC1851" s="11">
        <v>-45.41</v>
      </c>
      <c r="AD1851" s="11"/>
      <c r="AE1851" s="4"/>
      <c r="AF1851" s="4"/>
    </row>
    <row r="1852" spans="1:32">
      <c r="A1852" s="56"/>
      <c r="B1852" s="363"/>
      <c r="C1852" s="11" t="s">
        <v>126</v>
      </c>
      <c r="D1852" s="11"/>
      <c r="E1852" s="11" t="s">
        <v>141</v>
      </c>
      <c r="F1852" s="204">
        <v>4000</v>
      </c>
      <c r="G1852" s="11"/>
      <c r="H1852" s="204">
        <f t="shared" si="112"/>
        <v>13</v>
      </c>
      <c r="I1852" s="11"/>
      <c r="J1852" s="11">
        <v>964.49</v>
      </c>
      <c r="K1852" s="363"/>
      <c r="M1852" s="204">
        <v>1</v>
      </c>
      <c r="N1852" s="70"/>
      <c r="P1852" s="190">
        <f t="shared" si="115"/>
        <v>964.49</v>
      </c>
      <c r="Q1852" s="11"/>
      <c r="R1852" s="11"/>
      <c r="S1852" s="11"/>
      <c r="T1852" s="376">
        <f t="shared" si="116"/>
        <v>4000</v>
      </c>
      <c r="U1852" s="11"/>
      <c r="V1852" s="11"/>
      <c r="W1852" s="11"/>
      <c r="Y1852" s="11">
        <v>964.49</v>
      </c>
      <c r="Z1852" s="11">
        <f t="shared" si="113"/>
        <v>1659.18</v>
      </c>
      <c r="AB1852" s="185">
        <f t="shared" si="114"/>
        <v>910.63</v>
      </c>
      <c r="AC1852" s="11">
        <v>1194.7</v>
      </c>
      <c r="AD1852" s="11"/>
      <c r="AE1852" s="4"/>
      <c r="AF1852" s="4"/>
    </row>
    <row r="1853" spans="1:32">
      <c r="A1853" s="56"/>
      <c r="B1853" s="363"/>
      <c r="C1853" s="11" t="s">
        <v>1473</v>
      </c>
      <c r="D1853" s="11"/>
      <c r="E1853" s="11" t="s">
        <v>127</v>
      </c>
      <c r="F1853" s="204">
        <v>25118</v>
      </c>
      <c r="G1853" s="11"/>
      <c r="H1853" s="204">
        <f t="shared" si="112"/>
        <v>82</v>
      </c>
      <c r="I1853" s="11"/>
      <c r="J1853" s="11">
        <v>2024.4300000000003</v>
      </c>
      <c r="K1853" s="363"/>
      <c r="M1853" s="204">
        <v>3</v>
      </c>
      <c r="N1853" s="70"/>
      <c r="P1853" s="190">
        <f t="shared" si="115"/>
        <v>674.81000000000006</v>
      </c>
      <c r="Q1853" s="11"/>
      <c r="R1853" s="11"/>
      <c r="S1853" s="11"/>
      <c r="T1853" s="376">
        <f t="shared" si="116"/>
        <v>8372.6666666666661</v>
      </c>
      <c r="U1853" s="11"/>
      <c r="V1853" s="11"/>
      <c r="W1853" s="11"/>
      <c r="Y1853" s="11">
        <v>2024.4300000000003</v>
      </c>
      <c r="Z1853" s="11">
        <f t="shared" si="113"/>
        <v>3482.55</v>
      </c>
      <c r="AB1853" s="185">
        <f t="shared" si="114"/>
        <v>1911.37</v>
      </c>
      <c r="AC1853" s="11">
        <v>2507.63</v>
      </c>
      <c r="AD1853" s="11"/>
      <c r="AE1853" s="4"/>
      <c r="AF1853" s="4"/>
    </row>
    <row r="1854" spans="1:32">
      <c r="A1854" s="56"/>
      <c r="B1854" s="363"/>
      <c r="C1854" s="11" t="s">
        <v>1396</v>
      </c>
      <c r="D1854" s="11"/>
      <c r="E1854" s="11" t="s">
        <v>116</v>
      </c>
      <c r="F1854" s="204">
        <v>780</v>
      </c>
      <c r="G1854" s="11"/>
      <c r="H1854" s="204">
        <f t="shared" si="112"/>
        <v>3</v>
      </c>
      <c r="I1854" s="11"/>
      <c r="J1854" s="11">
        <v>52.33</v>
      </c>
      <c r="K1854" s="363"/>
      <c r="M1854" s="204">
        <v>2</v>
      </c>
      <c r="N1854" s="70"/>
      <c r="P1854" s="190">
        <f t="shared" si="115"/>
        <v>26.164999999999999</v>
      </c>
      <c r="Q1854" s="11"/>
      <c r="R1854" s="11"/>
      <c r="S1854" s="11"/>
      <c r="T1854" s="376">
        <f t="shared" si="116"/>
        <v>390</v>
      </c>
      <c r="U1854" s="11"/>
      <c r="V1854" s="11"/>
      <c r="W1854" s="11"/>
      <c r="Y1854" s="11">
        <v>52.33</v>
      </c>
      <c r="Z1854" s="11">
        <f t="shared" si="113"/>
        <v>90.02</v>
      </c>
      <c r="AB1854" s="185">
        <f t="shared" si="114"/>
        <v>49.41</v>
      </c>
      <c r="AC1854" s="11">
        <v>64.819999999999993</v>
      </c>
      <c r="AD1854" s="11"/>
      <c r="AE1854" s="4"/>
      <c r="AF1854" s="4"/>
    </row>
    <row r="1855" spans="1:32">
      <c r="A1855" s="56"/>
      <c r="B1855" s="363"/>
      <c r="C1855" s="11" t="s">
        <v>701</v>
      </c>
      <c r="D1855" s="11"/>
      <c r="E1855" s="11" t="s">
        <v>116</v>
      </c>
      <c r="F1855" s="204">
        <v>862</v>
      </c>
      <c r="G1855" s="11"/>
      <c r="H1855" s="204">
        <f t="shared" si="112"/>
        <v>3</v>
      </c>
      <c r="I1855" s="11"/>
      <c r="J1855" s="11">
        <v>200.76</v>
      </c>
      <c r="K1855" s="363"/>
      <c r="M1855" s="204">
        <v>1</v>
      </c>
      <c r="N1855" s="70"/>
      <c r="P1855" s="190">
        <f t="shared" si="115"/>
        <v>200.76</v>
      </c>
      <c r="Q1855" s="11"/>
      <c r="R1855" s="11"/>
      <c r="S1855" s="11"/>
      <c r="T1855" s="376">
        <f t="shared" si="116"/>
        <v>862</v>
      </c>
      <c r="U1855" s="11"/>
      <c r="V1855" s="11"/>
      <c r="W1855" s="11"/>
      <c r="Y1855" s="11">
        <v>200.76</v>
      </c>
      <c r="Z1855" s="11">
        <f t="shared" si="113"/>
        <v>345.36</v>
      </c>
      <c r="AB1855" s="185">
        <f t="shared" si="114"/>
        <v>189.55</v>
      </c>
      <c r="AC1855" s="11">
        <v>248.68</v>
      </c>
      <c r="AD1855" s="11"/>
      <c r="AE1855" s="4"/>
      <c r="AF1855" s="4"/>
    </row>
    <row r="1856" spans="1:32">
      <c r="A1856" s="56"/>
      <c r="B1856" s="363"/>
      <c r="C1856" s="11" t="s">
        <v>516</v>
      </c>
      <c r="D1856" s="11"/>
      <c r="E1856" s="11" t="s">
        <v>1397</v>
      </c>
      <c r="F1856" s="204">
        <v>103774</v>
      </c>
      <c r="G1856" s="11"/>
      <c r="H1856" s="204">
        <f t="shared" si="112"/>
        <v>341</v>
      </c>
      <c r="I1856" s="11"/>
      <c r="J1856" s="11">
        <v>8119.5</v>
      </c>
      <c r="K1856" s="363"/>
      <c r="M1856" s="204">
        <v>2</v>
      </c>
      <c r="N1856" s="70"/>
      <c r="P1856" s="190">
        <f t="shared" si="115"/>
        <v>4059.75</v>
      </c>
      <c r="Q1856" s="11"/>
      <c r="R1856" s="11"/>
      <c r="S1856" s="11"/>
      <c r="T1856" s="376">
        <f t="shared" si="116"/>
        <v>51887</v>
      </c>
      <c r="U1856" s="11"/>
      <c r="V1856" s="11"/>
      <c r="W1856" s="11"/>
      <c r="Y1856" s="11">
        <v>8119.5</v>
      </c>
      <c r="Z1856" s="11">
        <f t="shared" si="113"/>
        <v>13967.68</v>
      </c>
      <c r="AB1856" s="185">
        <f t="shared" si="114"/>
        <v>7666.06</v>
      </c>
      <c r="AC1856" s="11">
        <v>10057.48</v>
      </c>
      <c r="AD1856" s="11"/>
      <c r="AE1856" s="4"/>
      <c r="AF1856" s="4"/>
    </row>
    <row r="1857" spans="1:32">
      <c r="A1857" s="56"/>
      <c r="B1857" s="363"/>
      <c r="C1857" s="11" t="s">
        <v>516</v>
      </c>
      <c r="D1857" s="11"/>
      <c r="E1857" s="11" t="s">
        <v>371</v>
      </c>
      <c r="F1857" s="204">
        <v>37677</v>
      </c>
      <c r="G1857" s="11"/>
      <c r="H1857" s="204">
        <f t="shared" si="112"/>
        <v>124</v>
      </c>
      <c r="I1857" s="11"/>
      <c r="J1857" s="11">
        <v>6024.09</v>
      </c>
      <c r="K1857" s="363"/>
      <c r="M1857" s="204">
        <v>9</v>
      </c>
      <c r="N1857" s="70"/>
      <c r="P1857" s="190">
        <f t="shared" si="115"/>
        <v>669.34333333333336</v>
      </c>
      <c r="Q1857" s="11"/>
      <c r="R1857" s="11"/>
      <c r="S1857" s="11"/>
      <c r="T1857" s="376">
        <f t="shared" si="116"/>
        <v>4186.333333333333</v>
      </c>
      <c r="U1857" s="11"/>
      <c r="V1857" s="11"/>
      <c r="W1857" s="11"/>
      <c r="Y1857" s="11">
        <v>6024.09</v>
      </c>
      <c r="Z1857" s="11">
        <f t="shared" si="113"/>
        <v>10363.02</v>
      </c>
      <c r="AB1857" s="185">
        <f t="shared" si="114"/>
        <v>5687.67</v>
      </c>
      <c r="AC1857" s="11">
        <v>7461.94</v>
      </c>
      <c r="AD1857" s="11"/>
      <c r="AE1857" s="4"/>
      <c r="AF1857" s="4"/>
    </row>
    <row r="1858" spans="1:32">
      <c r="A1858" s="56"/>
      <c r="B1858" s="363"/>
      <c r="C1858" s="11" t="s">
        <v>128</v>
      </c>
      <c r="D1858" s="11"/>
      <c r="E1858" s="11" t="s">
        <v>129</v>
      </c>
      <c r="F1858" s="204">
        <v>2135428</v>
      </c>
      <c r="G1858" s="11"/>
      <c r="H1858" s="204">
        <f t="shared" si="112"/>
        <v>7011</v>
      </c>
      <c r="I1858" s="11"/>
      <c r="J1858" s="11">
        <v>205020.94</v>
      </c>
      <c r="K1858" s="363"/>
      <c r="M1858" s="204">
        <v>164</v>
      </c>
      <c r="N1858" s="70"/>
      <c r="P1858" s="190">
        <f t="shared" si="115"/>
        <v>1250.1276829268293</v>
      </c>
      <c r="Q1858" s="11"/>
      <c r="R1858" s="11"/>
      <c r="S1858" s="11"/>
      <c r="T1858" s="376">
        <f t="shared" si="116"/>
        <v>13020.90243902439</v>
      </c>
      <c r="U1858" s="11"/>
      <c r="V1858" s="11"/>
      <c r="W1858" s="11"/>
      <c r="Y1858" s="11">
        <v>205020.94</v>
      </c>
      <c r="Z1858" s="11">
        <f t="shared" si="113"/>
        <v>352690.13</v>
      </c>
      <c r="AB1858" s="185">
        <f t="shared" si="114"/>
        <v>193571.47</v>
      </c>
      <c r="AC1858" s="11">
        <v>253955.88</v>
      </c>
      <c r="AD1858" s="11"/>
      <c r="AE1858" s="4"/>
      <c r="AF1858" s="4"/>
    </row>
    <row r="1859" spans="1:32">
      <c r="A1859" s="56"/>
      <c r="B1859" s="363"/>
      <c r="C1859" s="11" t="s">
        <v>130</v>
      </c>
      <c r="D1859" s="11"/>
      <c r="E1859" s="11" t="s">
        <v>98</v>
      </c>
      <c r="F1859" s="204">
        <v>2305248</v>
      </c>
      <c r="G1859" s="11"/>
      <c r="H1859" s="204">
        <f t="shared" si="112"/>
        <v>7569</v>
      </c>
      <c r="I1859" s="11"/>
      <c r="J1859" s="11">
        <v>120557.87999999998</v>
      </c>
      <c r="K1859" s="363"/>
      <c r="M1859" s="204">
        <v>93</v>
      </c>
      <c r="N1859" s="70"/>
      <c r="P1859" s="190">
        <f t="shared" si="115"/>
        <v>1296.3212903225804</v>
      </c>
      <c r="Q1859" s="11"/>
      <c r="R1859" s="11"/>
      <c r="S1859" s="11"/>
      <c r="T1859" s="376">
        <f t="shared" si="116"/>
        <v>24787.612903225807</v>
      </c>
      <c r="U1859" s="11"/>
      <c r="V1859" s="11"/>
      <c r="W1859" s="11"/>
      <c r="Y1859" s="11">
        <v>120557.87999999998</v>
      </c>
      <c r="Z1859" s="11">
        <f t="shared" si="113"/>
        <v>207391.37</v>
      </c>
      <c r="AB1859" s="185">
        <f t="shared" si="114"/>
        <v>113825.28</v>
      </c>
      <c r="AC1859" s="11">
        <v>149332.95000000001</v>
      </c>
      <c r="AD1859" s="11"/>
      <c r="AE1859" s="4"/>
      <c r="AF1859" s="4"/>
    </row>
    <row r="1860" spans="1:32">
      <c r="A1860" s="56"/>
      <c r="B1860" s="363"/>
      <c r="C1860" s="11" t="s">
        <v>1398</v>
      </c>
      <c r="D1860" s="11"/>
      <c r="E1860" s="11" t="s">
        <v>266</v>
      </c>
      <c r="F1860" s="204">
        <v>255</v>
      </c>
      <c r="G1860" s="11"/>
      <c r="H1860" s="204">
        <f t="shared" si="112"/>
        <v>1</v>
      </c>
      <c r="I1860" s="11"/>
      <c r="J1860" s="11">
        <v>81.42</v>
      </c>
      <c r="K1860" s="363"/>
      <c r="M1860" s="204">
        <v>1</v>
      </c>
      <c r="N1860" s="70"/>
      <c r="P1860" s="190">
        <f t="shared" si="115"/>
        <v>81.42</v>
      </c>
      <c r="Q1860" s="11"/>
      <c r="R1860" s="11"/>
      <c r="S1860" s="11"/>
      <c r="T1860" s="376">
        <f t="shared" si="116"/>
        <v>255</v>
      </c>
      <c r="U1860" s="11"/>
      <c r="V1860" s="11"/>
      <c r="W1860" s="11"/>
      <c r="Y1860" s="11">
        <v>81.42</v>
      </c>
      <c r="Z1860" s="11">
        <f t="shared" si="113"/>
        <v>140.06</v>
      </c>
      <c r="AB1860" s="185">
        <f t="shared" si="114"/>
        <v>76.87</v>
      </c>
      <c r="AC1860" s="11">
        <v>100.85</v>
      </c>
      <c r="AD1860" s="11"/>
      <c r="AE1860" s="4"/>
      <c r="AF1860" s="4"/>
    </row>
    <row r="1861" spans="1:32">
      <c r="A1861" s="56"/>
      <c r="B1861" s="363"/>
      <c r="C1861" s="11" t="s">
        <v>131</v>
      </c>
      <c r="D1861" s="11"/>
      <c r="E1861" s="11" t="s">
        <v>98</v>
      </c>
      <c r="F1861" s="204">
        <v>22739</v>
      </c>
      <c r="G1861" s="11"/>
      <c r="H1861" s="204">
        <f t="shared" si="112"/>
        <v>75</v>
      </c>
      <c r="I1861" s="11"/>
      <c r="J1861" s="11">
        <v>3134.96</v>
      </c>
      <c r="K1861" s="363"/>
      <c r="M1861" s="204">
        <v>19</v>
      </c>
      <c r="N1861" s="70"/>
      <c r="P1861" s="190">
        <f t="shared" si="115"/>
        <v>164.99789473684211</v>
      </c>
      <c r="Q1861" s="11"/>
      <c r="R1861" s="11"/>
      <c r="S1861" s="11"/>
      <c r="T1861" s="376">
        <f t="shared" si="116"/>
        <v>1196.7894736842106</v>
      </c>
      <c r="U1861" s="11"/>
      <c r="V1861" s="11"/>
      <c r="W1861" s="11"/>
      <c r="Y1861" s="11">
        <v>3134.96</v>
      </c>
      <c r="Z1861" s="11">
        <f t="shared" si="113"/>
        <v>5392.96</v>
      </c>
      <c r="AB1861" s="185">
        <f t="shared" si="114"/>
        <v>2959.89</v>
      </c>
      <c r="AC1861" s="11">
        <v>3883.22</v>
      </c>
      <c r="AD1861" s="11"/>
      <c r="AE1861" s="4"/>
      <c r="AF1861" s="4"/>
    </row>
    <row r="1862" spans="1:32">
      <c r="A1862" s="56"/>
      <c r="B1862" s="363"/>
      <c r="C1862" s="11" t="s">
        <v>132</v>
      </c>
      <c r="D1862" s="11"/>
      <c r="E1862" s="11" t="s">
        <v>118</v>
      </c>
      <c r="F1862" s="204">
        <v>395717</v>
      </c>
      <c r="G1862" s="11"/>
      <c r="H1862" s="204">
        <f t="shared" si="112"/>
        <v>1299</v>
      </c>
      <c r="I1862" s="11"/>
      <c r="J1862" s="11">
        <v>61418.740000000027</v>
      </c>
      <c r="K1862" s="363"/>
      <c r="M1862" s="204">
        <v>120</v>
      </c>
      <c r="N1862" s="70"/>
      <c r="P1862" s="190">
        <f t="shared" si="115"/>
        <v>511.82283333333356</v>
      </c>
      <c r="Q1862" s="11"/>
      <c r="R1862" s="11"/>
      <c r="S1862" s="11"/>
      <c r="T1862" s="376">
        <f t="shared" si="116"/>
        <v>3297.6416666666669</v>
      </c>
      <c r="U1862" s="11"/>
      <c r="V1862" s="11"/>
      <c r="W1862" s="11"/>
      <c r="Y1862" s="11">
        <v>61418.740000000027</v>
      </c>
      <c r="Z1862" s="11">
        <f t="shared" si="113"/>
        <v>105656.44</v>
      </c>
      <c r="AB1862" s="185">
        <f t="shared" si="114"/>
        <v>57988.79</v>
      </c>
      <c r="AC1862" s="11">
        <v>76078.33</v>
      </c>
      <c r="AD1862" s="11"/>
      <c r="AE1862" s="4"/>
      <c r="AF1862" s="4"/>
    </row>
    <row r="1863" spans="1:32">
      <c r="A1863" s="56"/>
      <c r="B1863" s="363"/>
      <c r="C1863" s="11" t="s">
        <v>133</v>
      </c>
      <c r="D1863" s="11"/>
      <c r="E1863" s="11" t="s">
        <v>134</v>
      </c>
      <c r="F1863" s="204">
        <v>9086278</v>
      </c>
      <c r="G1863" s="11"/>
      <c r="H1863" s="204">
        <f t="shared" si="112"/>
        <v>29834</v>
      </c>
      <c r="I1863" s="11"/>
      <c r="J1863" s="11">
        <v>788076.52000000025</v>
      </c>
      <c r="K1863" s="363"/>
      <c r="M1863" s="204">
        <v>356</v>
      </c>
      <c r="N1863" s="70"/>
      <c r="P1863" s="190">
        <f t="shared" si="115"/>
        <v>2213.6980898876413</v>
      </c>
      <c r="Q1863" s="11"/>
      <c r="R1863" s="11"/>
      <c r="S1863" s="11"/>
      <c r="T1863" s="376">
        <f t="shared" si="116"/>
        <v>25523.252808988764</v>
      </c>
      <c r="U1863" s="11"/>
      <c r="V1863" s="11"/>
      <c r="W1863" s="11"/>
      <c r="Y1863" s="11">
        <v>788076.52000000025</v>
      </c>
      <c r="Z1863" s="11">
        <f t="shared" si="113"/>
        <v>1355699.6</v>
      </c>
      <c r="AB1863" s="185">
        <f t="shared" si="114"/>
        <v>744066.1</v>
      </c>
      <c r="AC1863" s="11">
        <v>976176.7</v>
      </c>
      <c r="AD1863" s="11"/>
      <c r="AE1863" s="4"/>
      <c r="AF1863" s="4"/>
    </row>
    <row r="1864" spans="1:32">
      <c r="A1864" s="56"/>
      <c r="B1864" s="363"/>
      <c r="C1864" s="11" t="s">
        <v>133</v>
      </c>
      <c r="D1864" s="11"/>
      <c r="E1864" s="11" t="s">
        <v>105</v>
      </c>
      <c r="F1864" s="204">
        <v>372</v>
      </c>
      <c r="G1864" s="11"/>
      <c r="H1864" s="204">
        <f t="shared" si="112"/>
        <v>1</v>
      </c>
      <c r="I1864" s="11"/>
      <c r="J1864" s="11">
        <v>25.54</v>
      </c>
      <c r="K1864" s="363"/>
      <c r="M1864" s="204">
        <v>1</v>
      </c>
      <c r="N1864" s="70"/>
      <c r="P1864" s="190">
        <f t="shared" si="115"/>
        <v>25.54</v>
      </c>
      <c r="Q1864" s="11"/>
      <c r="R1864" s="11"/>
      <c r="S1864" s="11"/>
      <c r="T1864" s="376">
        <f t="shared" si="116"/>
        <v>372</v>
      </c>
      <c r="U1864" s="11"/>
      <c r="V1864" s="11"/>
      <c r="W1864" s="11"/>
      <c r="Y1864" s="11">
        <v>25.54</v>
      </c>
      <c r="Z1864" s="11">
        <f t="shared" si="113"/>
        <v>43.94</v>
      </c>
      <c r="AB1864" s="185">
        <f t="shared" si="114"/>
        <v>24.11</v>
      </c>
      <c r="AC1864" s="11">
        <v>31.64</v>
      </c>
      <c r="AD1864" s="11"/>
      <c r="AE1864" s="4"/>
      <c r="AF1864" s="4"/>
    </row>
    <row r="1865" spans="1:32">
      <c r="A1865" s="56"/>
      <c r="B1865" s="363"/>
      <c r="C1865" s="11" t="s">
        <v>135</v>
      </c>
      <c r="D1865" s="11"/>
      <c r="E1865" s="11" t="s">
        <v>136</v>
      </c>
      <c r="F1865" s="204">
        <v>19076038</v>
      </c>
      <c r="G1865" s="11"/>
      <c r="H1865" s="204">
        <f t="shared" si="112"/>
        <v>62634</v>
      </c>
      <c r="I1865" s="11"/>
      <c r="J1865" s="11">
        <v>1586975.8499999975</v>
      </c>
      <c r="K1865" s="363"/>
      <c r="M1865" s="204">
        <v>1898</v>
      </c>
      <c r="N1865" s="70"/>
      <c r="P1865" s="190">
        <f t="shared" si="115"/>
        <v>836.13058482613144</v>
      </c>
      <c r="Q1865" s="11"/>
      <c r="R1865" s="11"/>
      <c r="S1865" s="11"/>
      <c r="T1865" s="376">
        <f t="shared" si="116"/>
        <v>10050.599578503688</v>
      </c>
      <c r="U1865" s="11"/>
      <c r="V1865" s="11"/>
      <c r="W1865" s="11"/>
      <c r="Y1865" s="11">
        <v>1586975.8499999975</v>
      </c>
      <c r="Z1865" s="11">
        <f t="shared" si="113"/>
        <v>2730017.29</v>
      </c>
      <c r="AB1865" s="185">
        <f t="shared" si="114"/>
        <v>1498350.6</v>
      </c>
      <c r="AC1865" s="11">
        <v>1965759.43</v>
      </c>
      <c r="AD1865" s="11"/>
      <c r="AE1865" s="4"/>
      <c r="AF1865" s="4"/>
    </row>
    <row r="1866" spans="1:32">
      <c r="A1866" s="56"/>
      <c r="B1866" s="363"/>
      <c r="C1866" s="11" t="s">
        <v>137</v>
      </c>
      <c r="D1866" s="11"/>
      <c r="E1866" s="11" t="s">
        <v>138</v>
      </c>
      <c r="F1866" s="204">
        <v>1397574</v>
      </c>
      <c r="G1866" s="11"/>
      <c r="H1866" s="204">
        <f t="shared" si="112"/>
        <v>4589</v>
      </c>
      <c r="I1866" s="11"/>
      <c r="J1866" s="11">
        <v>211857.02000000019</v>
      </c>
      <c r="K1866" s="363"/>
      <c r="M1866" s="204">
        <v>564</v>
      </c>
      <c r="N1866" s="70"/>
      <c r="P1866" s="190">
        <f t="shared" si="115"/>
        <v>375.6330141843975</v>
      </c>
      <c r="Q1866" s="11"/>
      <c r="R1866" s="11"/>
      <c r="S1866" s="11"/>
      <c r="T1866" s="376">
        <f t="shared" si="116"/>
        <v>2477.9680851063831</v>
      </c>
      <c r="U1866" s="11"/>
      <c r="V1866" s="11"/>
      <c r="W1866" s="11"/>
      <c r="Y1866" s="11">
        <v>211857.02000000019</v>
      </c>
      <c r="Z1866" s="11">
        <f t="shared" si="113"/>
        <v>364449.99</v>
      </c>
      <c r="AB1866" s="185">
        <f t="shared" si="114"/>
        <v>200025.79</v>
      </c>
      <c r="AC1866" s="11">
        <v>262423.61</v>
      </c>
      <c r="AD1866" s="11"/>
      <c r="AE1866" s="4"/>
      <c r="AF1866" s="4"/>
    </row>
    <row r="1867" spans="1:32">
      <c r="A1867" s="56"/>
      <c r="B1867" s="363"/>
      <c r="C1867" s="11" t="s">
        <v>1399</v>
      </c>
      <c r="D1867" s="11"/>
      <c r="E1867" s="11" t="s">
        <v>118</v>
      </c>
      <c r="F1867" s="204">
        <v>26087</v>
      </c>
      <c r="G1867" s="11"/>
      <c r="H1867" s="204">
        <f t="shared" si="112"/>
        <v>86</v>
      </c>
      <c r="I1867" s="11"/>
      <c r="J1867" s="11">
        <v>1910.24</v>
      </c>
      <c r="K1867" s="363"/>
      <c r="M1867" s="204">
        <v>7</v>
      </c>
      <c r="N1867" s="70"/>
      <c r="P1867" s="190">
        <f t="shared" si="115"/>
        <v>272.89142857142855</v>
      </c>
      <c r="Q1867" s="11"/>
      <c r="R1867" s="11"/>
      <c r="S1867" s="11"/>
      <c r="T1867" s="376">
        <f t="shared" si="116"/>
        <v>3726.7142857142858</v>
      </c>
      <c r="U1867" s="11"/>
      <c r="V1867" s="11"/>
      <c r="W1867" s="11"/>
      <c r="Y1867" s="11">
        <v>1910.24</v>
      </c>
      <c r="Z1867" s="11">
        <f t="shared" si="113"/>
        <v>3286.12</v>
      </c>
      <c r="AB1867" s="185">
        <f t="shared" si="114"/>
        <v>1803.56</v>
      </c>
      <c r="AC1867" s="11">
        <v>2366.1799999999998</v>
      </c>
      <c r="AD1867" s="11"/>
      <c r="AE1867" s="4"/>
      <c r="AF1867" s="4"/>
    </row>
    <row r="1868" spans="1:32">
      <c r="A1868" s="56"/>
      <c r="B1868" s="363"/>
      <c r="C1868" s="11" t="s">
        <v>1400</v>
      </c>
      <c r="D1868" s="11"/>
      <c r="E1868" s="11" t="s">
        <v>113</v>
      </c>
      <c r="F1868" s="204">
        <v>14649</v>
      </c>
      <c r="G1868" s="11"/>
      <c r="H1868" s="204">
        <f t="shared" ref="H1868:H1931" si="117">ROUND($H$2361*F1868/$F$2361,0)</f>
        <v>48</v>
      </c>
      <c r="I1868" s="11"/>
      <c r="J1868" s="11">
        <v>2773.5099999999993</v>
      </c>
      <c r="K1868" s="363"/>
      <c r="M1868" s="204">
        <v>20</v>
      </c>
      <c r="N1868" s="70"/>
      <c r="P1868" s="190">
        <f t="shared" si="115"/>
        <v>138.67549999999997</v>
      </c>
      <c r="Q1868" s="11"/>
      <c r="R1868" s="11"/>
      <c r="S1868" s="11"/>
      <c r="T1868" s="376">
        <f t="shared" si="116"/>
        <v>732.45</v>
      </c>
      <c r="U1868" s="11"/>
      <c r="V1868" s="11"/>
      <c r="W1868" s="11"/>
      <c r="Y1868" s="11">
        <v>2773.5099999999993</v>
      </c>
      <c r="Z1868" s="11">
        <f t="shared" ref="Z1868:Z1931" si="118">ROUND($Z$2361*Y1868/$Y$2361,2)</f>
        <v>4771.17</v>
      </c>
      <c r="AB1868" s="185">
        <f t="shared" ref="AB1868:AB1931" si="119">ROUND($AB$2361*Y1868/$Y$2361,2)</f>
        <v>2618.62</v>
      </c>
      <c r="AC1868" s="11">
        <v>3435.5</v>
      </c>
      <c r="AD1868" s="11"/>
      <c r="AE1868" s="4"/>
      <c r="AF1868" s="4"/>
    </row>
    <row r="1869" spans="1:32">
      <c r="A1869" s="56"/>
      <c r="B1869" s="363"/>
      <c r="C1869" s="11" t="s">
        <v>139</v>
      </c>
      <c r="D1869" s="11"/>
      <c r="E1869" s="11" t="s">
        <v>136</v>
      </c>
      <c r="F1869" s="204">
        <v>17642</v>
      </c>
      <c r="G1869" s="11"/>
      <c r="H1869" s="204">
        <f t="shared" si="117"/>
        <v>58</v>
      </c>
      <c r="I1869" s="11"/>
      <c r="J1869" s="11">
        <v>3376.15</v>
      </c>
      <c r="K1869" s="363"/>
      <c r="M1869" s="204">
        <v>18</v>
      </c>
      <c r="N1869" s="70"/>
      <c r="P1869" s="190">
        <f t="shared" ref="P1869:P1932" si="120">J1869/M1869</f>
        <v>187.5638888888889</v>
      </c>
      <c r="Q1869" s="11"/>
      <c r="R1869" s="11"/>
      <c r="S1869" s="11"/>
      <c r="T1869" s="376">
        <f t="shared" ref="T1869:T1932" si="121">F1869/M1869</f>
        <v>980.11111111111109</v>
      </c>
      <c r="U1869" s="11"/>
      <c r="V1869" s="11"/>
      <c r="W1869" s="11"/>
      <c r="Y1869" s="11">
        <v>3376.15</v>
      </c>
      <c r="Z1869" s="11">
        <f t="shared" si="118"/>
        <v>5807.87</v>
      </c>
      <c r="AB1869" s="185">
        <f t="shared" si="119"/>
        <v>3187.61</v>
      </c>
      <c r="AC1869" s="11">
        <v>4181.9799999999996</v>
      </c>
      <c r="AD1869" s="11"/>
      <c r="AE1869" s="4"/>
      <c r="AF1869" s="4"/>
    </row>
    <row r="1870" spans="1:32">
      <c r="A1870" s="56"/>
      <c r="B1870" s="363"/>
      <c r="C1870" s="11" t="s">
        <v>140</v>
      </c>
      <c r="D1870" s="11"/>
      <c r="E1870" s="11" t="s">
        <v>141</v>
      </c>
      <c r="F1870" s="204">
        <v>1932187</v>
      </c>
      <c r="G1870" s="11"/>
      <c r="H1870" s="204">
        <f t="shared" si="117"/>
        <v>6344</v>
      </c>
      <c r="I1870" s="11"/>
      <c r="J1870" s="11">
        <v>171072.45000000004</v>
      </c>
      <c r="K1870" s="363"/>
      <c r="M1870" s="204">
        <v>327</v>
      </c>
      <c r="N1870" s="70"/>
      <c r="P1870" s="190">
        <f t="shared" si="120"/>
        <v>523.15733944954138</v>
      </c>
      <c r="Q1870" s="11"/>
      <c r="R1870" s="11"/>
      <c r="S1870" s="11"/>
      <c r="T1870" s="376">
        <f t="shared" si="121"/>
        <v>5908.8287461773698</v>
      </c>
      <c r="U1870" s="11"/>
      <c r="V1870" s="11"/>
      <c r="W1870" s="11"/>
      <c r="Y1870" s="11">
        <v>171072.45000000004</v>
      </c>
      <c r="Z1870" s="11">
        <f t="shared" si="118"/>
        <v>294289.76</v>
      </c>
      <c r="AB1870" s="185">
        <f t="shared" si="119"/>
        <v>161518.85</v>
      </c>
      <c r="AC1870" s="11">
        <v>211904.47</v>
      </c>
      <c r="AD1870" s="11"/>
      <c r="AE1870" s="4"/>
      <c r="AF1870" s="4"/>
    </row>
    <row r="1871" spans="1:32">
      <c r="A1871" s="56"/>
      <c r="B1871" s="363"/>
      <c r="C1871" s="11" t="s">
        <v>140</v>
      </c>
      <c r="D1871" s="11"/>
      <c r="E1871" s="11" t="s">
        <v>276</v>
      </c>
      <c r="F1871" s="204">
        <v>125</v>
      </c>
      <c r="G1871" s="11"/>
      <c r="H1871" s="204">
        <f t="shared" si="117"/>
        <v>0</v>
      </c>
      <c r="I1871" s="11"/>
      <c r="J1871" s="11">
        <v>32.630000000000003</v>
      </c>
      <c r="K1871" s="363"/>
      <c r="M1871" s="204">
        <v>1</v>
      </c>
      <c r="N1871" s="70"/>
      <c r="P1871" s="190">
        <f t="shared" si="120"/>
        <v>32.630000000000003</v>
      </c>
      <c r="Q1871" s="11"/>
      <c r="R1871" s="11"/>
      <c r="S1871" s="11"/>
      <c r="T1871" s="376">
        <f t="shared" si="121"/>
        <v>125</v>
      </c>
      <c r="U1871" s="11"/>
      <c r="V1871" s="11"/>
      <c r="W1871" s="11"/>
      <c r="Y1871" s="11">
        <v>32.630000000000003</v>
      </c>
      <c r="Z1871" s="11">
        <f t="shared" si="118"/>
        <v>56.13</v>
      </c>
      <c r="AB1871" s="185">
        <f t="shared" si="119"/>
        <v>30.81</v>
      </c>
      <c r="AC1871" s="11">
        <v>40.42</v>
      </c>
      <c r="AD1871" s="11"/>
      <c r="AE1871" s="4"/>
      <c r="AF1871" s="4"/>
    </row>
    <row r="1872" spans="1:32">
      <c r="A1872" s="56"/>
      <c r="B1872" s="363"/>
      <c r="C1872" s="11" t="s">
        <v>140</v>
      </c>
      <c r="D1872" s="11"/>
      <c r="E1872" s="11" t="s">
        <v>437</v>
      </c>
      <c r="F1872" s="204"/>
      <c r="G1872" s="11"/>
      <c r="H1872" s="204">
        <f t="shared" si="117"/>
        <v>0</v>
      </c>
      <c r="I1872" s="11"/>
      <c r="J1872" s="11">
        <v>206.05</v>
      </c>
      <c r="K1872" s="363"/>
      <c r="M1872" s="204">
        <v>1</v>
      </c>
      <c r="N1872" s="70"/>
      <c r="P1872" s="190">
        <f t="shared" si="120"/>
        <v>206.05</v>
      </c>
      <c r="Q1872" s="11"/>
      <c r="R1872" s="11"/>
      <c r="S1872" s="11"/>
      <c r="T1872" s="376">
        <f t="shared" si="121"/>
        <v>0</v>
      </c>
      <c r="U1872" s="11"/>
      <c r="V1872" s="11"/>
      <c r="W1872" s="11"/>
      <c r="Y1872" s="11">
        <v>206.05</v>
      </c>
      <c r="Z1872" s="11">
        <f t="shared" si="118"/>
        <v>354.46</v>
      </c>
      <c r="AB1872" s="185">
        <f t="shared" si="119"/>
        <v>194.54</v>
      </c>
      <c r="AC1872" s="11">
        <v>255.23</v>
      </c>
      <c r="AD1872" s="11"/>
      <c r="AE1872" s="4"/>
      <c r="AF1872" s="4"/>
    </row>
    <row r="1873" spans="1:32">
      <c r="A1873" s="56"/>
      <c r="B1873" s="363"/>
      <c r="C1873" s="11" t="s">
        <v>702</v>
      </c>
      <c r="D1873" s="11"/>
      <c r="E1873" s="11" t="s">
        <v>141</v>
      </c>
      <c r="F1873" s="204">
        <v>449987</v>
      </c>
      <c r="G1873" s="11"/>
      <c r="H1873" s="204">
        <f t="shared" si="117"/>
        <v>1477</v>
      </c>
      <c r="I1873" s="11"/>
      <c r="J1873" s="11">
        <v>50122.469999999994</v>
      </c>
      <c r="K1873" s="363"/>
      <c r="M1873" s="204">
        <v>26</v>
      </c>
      <c r="N1873" s="70"/>
      <c r="P1873" s="190">
        <f t="shared" si="120"/>
        <v>1927.7873076923074</v>
      </c>
      <c r="Q1873" s="11"/>
      <c r="R1873" s="11"/>
      <c r="S1873" s="11"/>
      <c r="T1873" s="376">
        <f t="shared" si="121"/>
        <v>17307.192307692309</v>
      </c>
      <c r="U1873" s="11"/>
      <c r="V1873" s="11"/>
      <c r="W1873" s="11"/>
      <c r="Y1873" s="11">
        <v>50122.469999999994</v>
      </c>
      <c r="Z1873" s="11">
        <f t="shared" si="118"/>
        <v>86223.88</v>
      </c>
      <c r="AB1873" s="185">
        <f t="shared" si="119"/>
        <v>47323.360000000001</v>
      </c>
      <c r="AC1873" s="11">
        <v>62085.83</v>
      </c>
      <c r="AD1873" s="11"/>
      <c r="AE1873" s="4"/>
      <c r="AF1873" s="4"/>
    </row>
    <row r="1874" spans="1:32">
      <c r="A1874" s="56"/>
      <c r="B1874" s="363"/>
      <c r="C1874" s="11" t="s">
        <v>702</v>
      </c>
      <c r="D1874" s="11"/>
      <c r="E1874" s="11" t="s">
        <v>437</v>
      </c>
      <c r="F1874" s="204">
        <v>2637</v>
      </c>
      <c r="G1874" s="11"/>
      <c r="H1874" s="204">
        <f t="shared" si="117"/>
        <v>9</v>
      </c>
      <c r="I1874" s="11"/>
      <c r="J1874" s="11">
        <v>524.69000000000005</v>
      </c>
      <c r="K1874" s="363"/>
      <c r="M1874" s="204">
        <v>1</v>
      </c>
      <c r="N1874" s="70"/>
      <c r="P1874" s="190">
        <f t="shared" si="120"/>
        <v>524.69000000000005</v>
      </c>
      <c r="Q1874" s="11"/>
      <c r="R1874" s="11"/>
      <c r="S1874" s="11"/>
      <c r="T1874" s="376">
        <f t="shared" si="121"/>
        <v>2637</v>
      </c>
      <c r="U1874" s="11"/>
      <c r="V1874" s="11"/>
      <c r="W1874" s="11"/>
      <c r="Y1874" s="11">
        <v>524.69000000000005</v>
      </c>
      <c r="Z1874" s="11">
        <f t="shared" si="118"/>
        <v>902.61</v>
      </c>
      <c r="AB1874" s="185">
        <f t="shared" si="119"/>
        <v>495.39</v>
      </c>
      <c r="AC1874" s="11">
        <v>649.91999999999996</v>
      </c>
      <c r="AD1874" s="11"/>
      <c r="AE1874" s="4"/>
      <c r="AF1874" s="4"/>
    </row>
    <row r="1875" spans="1:32">
      <c r="A1875" s="56"/>
      <c r="B1875" s="363"/>
      <c r="C1875" s="11" t="s">
        <v>702</v>
      </c>
      <c r="D1875" s="11"/>
      <c r="E1875" s="11" t="s">
        <v>1474</v>
      </c>
      <c r="F1875" s="204">
        <v>5191</v>
      </c>
      <c r="G1875" s="11"/>
      <c r="H1875" s="204">
        <f t="shared" si="117"/>
        <v>17</v>
      </c>
      <c r="I1875" s="11"/>
      <c r="J1875" s="11">
        <v>392.35</v>
      </c>
      <c r="K1875" s="363"/>
      <c r="M1875" s="204">
        <v>1</v>
      </c>
      <c r="N1875" s="70"/>
      <c r="P1875" s="190">
        <f t="shared" si="120"/>
        <v>392.35</v>
      </c>
      <c r="Q1875" s="11"/>
      <c r="R1875" s="11"/>
      <c r="S1875" s="11"/>
      <c r="T1875" s="376">
        <f t="shared" si="121"/>
        <v>5191</v>
      </c>
      <c r="U1875" s="11"/>
      <c r="V1875" s="11"/>
      <c r="W1875" s="11"/>
      <c r="Y1875" s="11">
        <v>392.35</v>
      </c>
      <c r="Z1875" s="11">
        <f t="shared" si="118"/>
        <v>674.95</v>
      </c>
      <c r="AB1875" s="185">
        <f t="shared" si="119"/>
        <v>370.44</v>
      </c>
      <c r="AC1875" s="11">
        <v>486</v>
      </c>
      <c r="AD1875" s="11"/>
      <c r="AE1875" s="4"/>
      <c r="AF1875" s="4"/>
    </row>
    <row r="1876" spans="1:32">
      <c r="A1876" s="56"/>
      <c r="B1876" s="363"/>
      <c r="C1876" s="11" t="s">
        <v>1401</v>
      </c>
      <c r="D1876" s="11"/>
      <c r="E1876" s="11" t="s">
        <v>116</v>
      </c>
      <c r="F1876" s="204">
        <v>8917</v>
      </c>
      <c r="G1876" s="11"/>
      <c r="H1876" s="204">
        <f t="shared" si="117"/>
        <v>29</v>
      </c>
      <c r="I1876" s="11"/>
      <c r="J1876" s="11">
        <v>1168.03</v>
      </c>
      <c r="K1876" s="363"/>
      <c r="M1876" s="204">
        <v>4</v>
      </c>
      <c r="N1876" s="70"/>
      <c r="P1876" s="190">
        <f t="shared" si="120"/>
        <v>292.00749999999999</v>
      </c>
      <c r="Q1876" s="11"/>
      <c r="R1876" s="11"/>
      <c r="S1876" s="11"/>
      <c r="T1876" s="376">
        <f t="shared" si="121"/>
        <v>2229.25</v>
      </c>
      <c r="U1876" s="11"/>
      <c r="V1876" s="11"/>
      <c r="W1876" s="11"/>
      <c r="Y1876" s="11">
        <v>1168.03</v>
      </c>
      <c r="Z1876" s="11">
        <f t="shared" si="118"/>
        <v>2009.32</v>
      </c>
      <c r="AB1876" s="185">
        <f t="shared" si="119"/>
        <v>1102.8</v>
      </c>
      <c r="AC1876" s="11">
        <v>1446.82</v>
      </c>
      <c r="AD1876" s="11"/>
      <c r="AE1876" s="4"/>
      <c r="AF1876" s="4"/>
    </row>
    <row r="1877" spans="1:32">
      <c r="A1877" s="56"/>
      <c r="B1877" s="363"/>
      <c r="C1877" s="11" t="s">
        <v>142</v>
      </c>
      <c r="D1877" s="11"/>
      <c r="E1877" s="11" t="s">
        <v>143</v>
      </c>
      <c r="F1877" s="204">
        <v>225480</v>
      </c>
      <c r="G1877" s="11"/>
      <c r="H1877" s="204">
        <f t="shared" si="117"/>
        <v>740</v>
      </c>
      <c r="I1877" s="11"/>
      <c r="J1877" s="11">
        <v>39443.430000000008</v>
      </c>
      <c r="K1877" s="363"/>
      <c r="M1877" s="204">
        <v>183</v>
      </c>
      <c r="N1877" s="70"/>
      <c r="P1877" s="190">
        <f t="shared" si="120"/>
        <v>215.53786885245907</v>
      </c>
      <c r="Q1877" s="11"/>
      <c r="R1877" s="11"/>
      <c r="S1877" s="11"/>
      <c r="T1877" s="376">
        <f t="shared" si="121"/>
        <v>1232.1311475409836</v>
      </c>
      <c r="U1877" s="11"/>
      <c r="V1877" s="11"/>
      <c r="W1877" s="11"/>
      <c r="Y1877" s="11">
        <v>39443.430000000008</v>
      </c>
      <c r="Z1877" s="11">
        <f t="shared" si="118"/>
        <v>67853.11</v>
      </c>
      <c r="AB1877" s="185">
        <f t="shared" si="119"/>
        <v>37240.699999999997</v>
      </c>
      <c r="AC1877" s="11">
        <v>48857.89</v>
      </c>
      <c r="AD1877" s="11"/>
      <c r="AE1877" s="4"/>
      <c r="AF1877" s="4"/>
    </row>
    <row r="1878" spans="1:32">
      <c r="A1878" s="56"/>
      <c r="B1878" s="363"/>
      <c r="C1878" s="11" t="s">
        <v>517</v>
      </c>
      <c r="D1878" s="11"/>
      <c r="E1878" s="11" t="s">
        <v>96</v>
      </c>
      <c r="F1878" s="204">
        <v>92</v>
      </c>
      <c r="G1878" s="11"/>
      <c r="H1878" s="204">
        <f t="shared" si="117"/>
        <v>0</v>
      </c>
      <c r="I1878" s="11"/>
      <c r="J1878" s="11">
        <v>27.05</v>
      </c>
      <c r="K1878" s="363"/>
      <c r="M1878" s="204">
        <v>1</v>
      </c>
      <c r="N1878" s="70"/>
      <c r="P1878" s="190">
        <f t="shared" si="120"/>
        <v>27.05</v>
      </c>
      <c r="Q1878" s="11"/>
      <c r="R1878" s="11"/>
      <c r="S1878" s="11"/>
      <c r="T1878" s="376">
        <f t="shared" si="121"/>
        <v>92</v>
      </c>
      <c r="U1878" s="11"/>
      <c r="V1878" s="11"/>
      <c r="W1878" s="11"/>
      <c r="Y1878" s="11">
        <v>27.05</v>
      </c>
      <c r="Z1878" s="11">
        <f t="shared" si="118"/>
        <v>46.53</v>
      </c>
      <c r="AB1878" s="185">
        <f t="shared" si="119"/>
        <v>25.54</v>
      </c>
      <c r="AC1878" s="11">
        <v>33.51</v>
      </c>
      <c r="AD1878" s="11"/>
      <c r="AE1878" s="4"/>
      <c r="AF1878" s="4"/>
    </row>
    <row r="1879" spans="1:32">
      <c r="A1879" s="56"/>
      <c r="B1879" s="363"/>
      <c r="C1879" s="11" t="s">
        <v>517</v>
      </c>
      <c r="D1879" s="11"/>
      <c r="E1879" s="11" t="s">
        <v>297</v>
      </c>
      <c r="F1879" s="204">
        <v>10740</v>
      </c>
      <c r="G1879" s="11"/>
      <c r="H1879" s="204">
        <f t="shared" si="117"/>
        <v>35</v>
      </c>
      <c r="I1879" s="11"/>
      <c r="J1879" s="11">
        <v>2044.6100000000001</v>
      </c>
      <c r="K1879" s="363"/>
      <c r="M1879" s="204">
        <v>21</v>
      </c>
      <c r="N1879" s="70"/>
      <c r="P1879" s="190">
        <f t="shared" si="120"/>
        <v>97.36238095238096</v>
      </c>
      <c r="Q1879" s="11"/>
      <c r="R1879" s="11"/>
      <c r="S1879" s="11"/>
      <c r="T1879" s="376">
        <f t="shared" si="121"/>
        <v>511.42857142857144</v>
      </c>
      <c r="U1879" s="11"/>
      <c r="V1879" s="11"/>
      <c r="W1879" s="11"/>
      <c r="Y1879" s="11">
        <v>2044.6100000000001</v>
      </c>
      <c r="Z1879" s="11">
        <f t="shared" si="118"/>
        <v>3517.27</v>
      </c>
      <c r="AB1879" s="185">
        <f t="shared" si="119"/>
        <v>1930.43</v>
      </c>
      <c r="AC1879" s="11">
        <v>2532.62</v>
      </c>
      <c r="AD1879" s="11"/>
      <c r="AE1879" s="4"/>
      <c r="AF1879" s="4"/>
    </row>
    <row r="1880" spans="1:32">
      <c r="A1880" s="56"/>
      <c r="B1880" s="363"/>
      <c r="C1880" s="11" t="s">
        <v>654</v>
      </c>
      <c r="D1880" s="11"/>
      <c r="E1880" s="11" t="s">
        <v>147</v>
      </c>
      <c r="F1880" s="204">
        <v>3995975</v>
      </c>
      <c r="G1880" s="11"/>
      <c r="H1880" s="204">
        <f t="shared" si="117"/>
        <v>13120</v>
      </c>
      <c r="I1880" s="11"/>
      <c r="J1880" s="11">
        <v>480719.50999999914</v>
      </c>
      <c r="K1880" s="363"/>
      <c r="M1880" s="204">
        <v>934</v>
      </c>
      <c r="N1880" s="70"/>
      <c r="P1880" s="190">
        <f t="shared" si="120"/>
        <v>514.68898286937804</v>
      </c>
      <c r="Q1880" s="11"/>
      <c r="R1880" s="11"/>
      <c r="S1880" s="11"/>
      <c r="T1880" s="376">
        <f t="shared" si="121"/>
        <v>4278.3458244111353</v>
      </c>
      <c r="U1880" s="11"/>
      <c r="V1880" s="11"/>
      <c r="W1880" s="11"/>
      <c r="Y1880" s="11">
        <v>480719.50999999914</v>
      </c>
      <c r="Z1880" s="11">
        <f t="shared" si="118"/>
        <v>826964.43</v>
      </c>
      <c r="AB1880" s="185">
        <f t="shared" si="119"/>
        <v>453873.55</v>
      </c>
      <c r="AC1880" s="11">
        <v>595458.91</v>
      </c>
      <c r="AD1880" s="11"/>
      <c r="AE1880" s="4"/>
      <c r="AF1880" s="4"/>
    </row>
    <row r="1881" spans="1:32">
      <c r="A1881" s="56"/>
      <c r="B1881" s="363"/>
      <c r="C1881" s="11" t="s">
        <v>703</v>
      </c>
      <c r="D1881" s="11"/>
      <c r="E1881" s="11" t="s">
        <v>147</v>
      </c>
      <c r="F1881" s="204">
        <v>1397</v>
      </c>
      <c r="G1881" s="11"/>
      <c r="H1881" s="204">
        <f t="shared" si="117"/>
        <v>5</v>
      </c>
      <c r="I1881" s="11"/>
      <c r="J1881" s="11">
        <v>153.93</v>
      </c>
      <c r="K1881" s="363"/>
      <c r="M1881" s="204">
        <v>3</v>
      </c>
      <c r="N1881" s="70"/>
      <c r="P1881" s="190">
        <f t="shared" si="120"/>
        <v>51.31</v>
      </c>
      <c r="Q1881" s="11"/>
      <c r="R1881" s="11"/>
      <c r="S1881" s="11"/>
      <c r="T1881" s="376">
        <f t="shared" si="121"/>
        <v>465.66666666666669</v>
      </c>
      <c r="U1881" s="11"/>
      <c r="V1881" s="11"/>
      <c r="W1881" s="11"/>
      <c r="Y1881" s="11">
        <v>153.93</v>
      </c>
      <c r="Z1881" s="11">
        <f t="shared" si="118"/>
        <v>264.8</v>
      </c>
      <c r="AB1881" s="185">
        <f t="shared" si="119"/>
        <v>145.33000000000001</v>
      </c>
      <c r="AC1881" s="11">
        <v>190.67</v>
      </c>
      <c r="AD1881" s="11"/>
      <c r="AE1881" s="4"/>
      <c r="AF1881" s="4"/>
    </row>
    <row r="1882" spans="1:32">
      <c r="A1882" s="56"/>
      <c r="B1882" s="363"/>
      <c r="C1882" s="11" t="s">
        <v>146</v>
      </c>
      <c r="D1882" s="11"/>
      <c r="E1882" s="11" t="s">
        <v>91</v>
      </c>
      <c r="F1882" s="204">
        <v>106</v>
      </c>
      <c r="G1882" s="11"/>
      <c r="H1882" s="204">
        <f t="shared" si="117"/>
        <v>0</v>
      </c>
      <c r="I1882" s="11"/>
      <c r="J1882" s="11">
        <v>66.87</v>
      </c>
      <c r="K1882" s="363"/>
      <c r="M1882" s="204">
        <v>1</v>
      </c>
      <c r="N1882" s="70"/>
      <c r="P1882" s="190">
        <f t="shared" si="120"/>
        <v>66.87</v>
      </c>
      <c r="Q1882" s="11"/>
      <c r="R1882" s="11"/>
      <c r="S1882" s="11"/>
      <c r="T1882" s="376">
        <f t="shared" si="121"/>
        <v>106</v>
      </c>
      <c r="U1882" s="11"/>
      <c r="V1882" s="11"/>
      <c r="W1882" s="11"/>
      <c r="Y1882" s="11">
        <v>66.87</v>
      </c>
      <c r="Z1882" s="11">
        <f t="shared" si="118"/>
        <v>115.03</v>
      </c>
      <c r="AB1882" s="185">
        <f t="shared" si="119"/>
        <v>63.14</v>
      </c>
      <c r="AC1882" s="11">
        <v>82.83</v>
      </c>
      <c r="AD1882" s="11"/>
      <c r="AE1882" s="4"/>
      <c r="AF1882" s="4"/>
    </row>
    <row r="1883" spans="1:32">
      <c r="A1883" s="56"/>
      <c r="B1883" s="363"/>
      <c r="C1883" s="11" t="s">
        <v>146</v>
      </c>
      <c r="D1883" s="11"/>
      <c r="E1883" s="11" t="s">
        <v>109</v>
      </c>
      <c r="F1883" s="204">
        <v>959</v>
      </c>
      <c r="G1883" s="11"/>
      <c r="H1883" s="204">
        <f t="shared" si="117"/>
        <v>3</v>
      </c>
      <c r="I1883" s="11"/>
      <c r="J1883" s="11">
        <v>204.45999999999998</v>
      </c>
      <c r="K1883" s="363"/>
      <c r="M1883" s="204">
        <v>5</v>
      </c>
      <c r="N1883" s="70"/>
      <c r="P1883" s="190">
        <f t="shared" si="120"/>
        <v>40.891999999999996</v>
      </c>
      <c r="Q1883" s="11"/>
      <c r="R1883" s="11"/>
      <c r="S1883" s="11"/>
      <c r="T1883" s="376">
        <f t="shared" si="121"/>
        <v>191.8</v>
      </c>
      <c r="U1883" s="11"/>
      <c r="V1883" s="11"/>
      <c r="W1883" s="11"/>
      <c r="Y1883" s="11">
        <v>204.45999999999998</v>
      </c>
      <c r="Z1883" s="11">
        <f t="shared" si="118"/>
        <v>351.73</v>
      </c>
      <c r="AB1883" s="185">
        <f t="shared" si="119"/>
        <v>193.04</v>
      </c>
      <c r="AC1883" s="11">
        <v>253.26</v>
      </c>
      <c r="AD1883" s="11"/>
      <c r="AE1883" s="4"/>
      <c r="AF1883" s="4"/>
    </row>
    <row r="1884" spans="1:32">
      <c r="A1884" s="56"/>
      <c r="B1884" s="363"/>
      <c r="C1884" s="11" t="s">
        <v>146</v>
      </c>
      <c r="D1884" s="11"/>
      <c r="E1884" s="11" t="s">
        <v>143</v>
      </c>
      <c r="F1884" s="204">
        <v>5279081</v>
      </c>
      <c r="G1884" s="11"/>
      <c r="H1884" s="204">
        <f t="shared" si="117"/>
        <v>17333</v>
      </c>
      <c r="I1884" s="11"/>
      <c r="J1884" s="11">
        <v>549439.88999999978</v>
      </c>
      <c r="K1884" s="363"/>
      <c r="M1884" s="204">
        <v>895</v>
      </c>
      <c r="N1884" s="70"/>
      <c r="P1884" s="190">
        <f t="shared" si="120"/>
        <v>613.89931843575391</v>
      </c>
      <c r="Q1884" s="11"/>
      <c r="R1884" s="11"/>
      <c r="S1884" s="11"/>
      <c r="T1884" s="376">
        <f t="shared" si="121"/>
        <v>5898.4145251396649</v>
      </c>
      <c r="U1884" s="11"/>
      <c r="V1884" s="11"/>
      <c r="W1884" s="11"/>
      <c r="Y1884" s="11">
        <v>549439.88999999978</v>
      </c>
      <c r="Z1884" s="11">
        <f t="shared" si="118"/>
        <v>945181.62</v>
      </c>
      <c r="AB1884" s="185">
        <f t="shared" si="119"/>
        <v>518756.22</v>
      </c>
      <c r="AC1884" s="11">
        <v>680581.65</v>
      </c>
      <c r="AD1884" s="11"/>
      <c r="AE1884" s="4"/>
      <c r="AF1884" s="4"/>
    </row>
    <row r="1885" spans="1:32">
      <c r="A1885" s="56"/>
      <c r="B1885" s="363"/>
      <c r="C1885" s="11" t="s">
        <v>655</v>
      </c>
      <c r="D1885" s="11"/>
      <c r="E1885" s="11" t="s">
        <v>148</v>
      </c>
      <c r="F1885" s="204">
        <v>114187</v>
      </c>
      <c r="G1885" s="11"/>
      <c r="H1885" s="204">
        <f t="shared" si="117"/>
        <v>375</v>
      </c>
      <c r="I1885" s="11"/>
      <c r="J1885" s="11">
        <v>12649.119999999997</v>
      </c>
      <c r="K1885" s="363"/>
      <c r="M1885" s="204">
        <v>63</v>
      </c>
      <c r="N1885" s="70"/>
      <c r="P1885" s="190">
        <f t="shared" si="120"/>
        <v>200.77968253968248</v>
      </c>
      <c r="Q1885" s="11"/>
      <c r="R1885" s="11"/>
      <c r="S1885" s="11"/>
      <c r="T1885" s="376">
        <f t="shared" si="121"/>
        <v>1812.4920634920634</v>
      </c>
      <c r="U1885" s="11"/>
      <c r="V1885" s="11"/>
      <c r="W1885" s="11"/>
      <c r="Y1885" s="11">
        <v>12649.119999999997</v>
      </c>
      <c r="Z1885" s="11">
        <f t="shared" si="118"/>
        <v>21759.82</v>
      </c>
      <c r="AB1885" s="185">
        <f t="shared" si="119"/>
        <v>11942.73</v>
      </c>
      <c r="AC1885" s="11">
        <v>15668.25</v>
      </c>
      <c r="AD1885" s="11"/>
      <c r="AE1885" s="4"/>
      <c r="AF1885" s="4"/>
    </row>
    <row r="1886" spans="1:32">
      <c r="A1886" s="56"/>
      <c r="B1886" s="363"/>
      <c r="C1886" s="11" t="s">
        <v>149</v>
      </c>
      <c r="D1886" s="11"/>
      <c r="E1886" s="11" t="s">
        <v>102</v>
      </c>
      <c r="F1886" s="204">
        <v>210487</v>
      </c>
      <c r="G1886" s="11"/>
      <c r="H1886" s="204">
        <f t="shared" si="117"/>
        <v>691</v>
      </c>
      <c r="I1886" s="11"/>
      <c r="J1886" s="11">
        <v>30734.689999999984</v>
      </c>
      <c r="K1886" s="363"/>
      <c r="M1886" s="204">
        <v>103</v>
      </c>
      <c r="N1886" s="70"/>
      <c r="P1886" s="190">
        <f t="shared" si="120"/>
        <v>298.39504854368914</v>
      </c>
      <c r="Q1886" s="11"/>
      <c r="R1886" s="11"/>
      <c r="S1886" s="11"/>
      <c r="T1886" s="376">
        <f t="shared" si="121"/>
        <v>2043.5631067961165</v>
      </c>
      <c r="U1886" s="11"/>
      <c r="V1886" s="11"/>
      <c r="W1886" s="11"/>
      <c r="Y1886" s="11">
        <v>30734.689999999984</v>
      </c>
      <c r="Z1886" s="11">
        <f t="shared" si="118"/>
        <v>52871.78</v>
      </c>
      <c r="AB1886" s="185">
        <f t="shared" si="119"/>
        <v>29018.3</v>
      </c>
      <c r="AC1886" s="11">
        <v>38070.53</v>
      </c>
      <c r="AD1886" s="11"/>
      <c r="AE1886" s="4"/>
      <c r="AF1886" s="4"/>
    </row>
    <row r="1887" spans="1:32">
      <c r="A1887" s="56"/>
      <c r="B1887" s="363"/>
      <c r="C1887" s="11" t="s">
        <v>149</v>
      </c>
      <c r="D1887" s="11"/>
      <c r="E1887" s="11" t="s">
        <v>111</v>
      </c>
      <c r="F1887" s="204">
        <v>760616</v>
      </c>
      <c r="G1887" s="11"/>
      <c r="H1887" s="204">
        <f t="shared" si="117"/>
        <v>2497</v>
      </c>
      <c r="I1887" s="11"/>
      <c r="J1887" s="11">
        <v>74419.569999999992</v>
      </c>
      <c r="K1887" s="363"/>
      <c r="M1887" s="204">
        <v>155</v>
      </c>
      <c r="N1887" s="70"/>
      <c r="P1887" s="190">
        <f t="shared" si="120"/>
        <v>480.12625806451609</v>
      </c>
      <c r="Q1887" s="11"/>
      <c r="R1887" s="11"/>
      <c r="S1887" s="11"/>
      <c r="T1887" s="376">
        <f t="shared" si="121"/>
        <v>4907.2</v>
      </c>
      <c r="U1887" s="11"/>
      <c r="V1887" s="11"/>
      <c r="W1887" s="11"/>
      <c r="Y1887" s="11">
        <v>74419.569999999992</v>
      </c>
      <c r="Z1887" s="11">
        <f t="shared" si="118"/>
        <v>128021.3</v>
      </c>
      <c r="AB1887" s="185">
        <f t="shared" si="119"/>
        <v>70263.58</v>
      </c>
      <c r="AC1887" s="11">
        <v>92182.23</v>
      </c>
      <c r="AD1887" s="11"/>
      <c r="AE1887" s="4"/>
      <c r="AF1887" s="4"/>
    </row>
    <row r="1888" spans="1:32">
      <c r="A1888" s="56"/>
      <c r="B1888" s="363"/>
      <c r="C1888" s="11" t="s">
        <v>518</v>
      </c>
      <c r="D1888" s="11"/>
      <c r="E1888" s="11" t="s">
        <v>136</v>
      </c>
      <c r="F1888" s="204">
        <v>27686</v>
      </c>
      <c r="G1888" s="11"/>
      <c r="H1888" s="204">
        <f t="shared" si="117"/>
        <v>91</v>
      </c>
      <c r="I1888" s="11"/>
      <c r="J1888" s="11">
        <v>4214.51</v>
      </c>
      <c r="K1888" s="363"/>
      <c r="M1888" s="204">
        <v>17</v>
      </c>
      <c r="N1888" s="70"/>
      <c r="P1888" s="190">
        <f t="shared" si="120"/>
        <v>247.91235294117649</v>
      </c>
      <c r="Q1888" s="11"/>
      <c r="R1888" s="11"/>
      <c r="S1888" s="11"/>
      <c r="T1888" s="376">
        <f t="shared" si="121"/>
        <v>1628.5882352941176</v>
      </c>
      <c r="U1888" s="11"/>
      <c r="V1888" s="11"/>
      <c r="W1888" s="11"/>
      <c r="Y1888" s="11">
        <v>4214.51</v>
      </c>
      <c r="Z1888" s="11">
        <f t="shared" si="118"/>
        <v>7250.07</v>
      </c>
      <c r="AB1888" s="185">
        <f t="shared" si="119"/>
        <v>3979.15</v>
      </c>
      <c r="AC1888" s="11">
        <v>5220.4399999999996</v>
      </c>
      <c r="AD1888" s="11"/>
      <c r="AE1888" s="4"/>
      <c r="AF1888" s="4"/>
    </row>
    <row r="1889" spans="1:32">
      <c r="A1889" s="56"/>
      <c r="B1889" s="363"/>
      <c r="C1889" s="11" t="s">
        <v>150</v>
      </c>
      <c r="D1889" s="11"/>
      <c r="E1889" s="11" t="s">
        <v>151</v>
      </c>
      <c r="F1889" s="204">
        <v>25714</v>
      </c>
      <c r="G1889" s="11"/>
      <c r="H1889" s="204">
        <f t="shared" si="117"/>
        <v>84</v>
      </c>
      <c r="I1889" s="11"/>
      <c r="J1889" s="11">
        <v>4430.2599999999993</v>
      </c>
      <c r="K1889" s="363"/>
      <c r="M1889" s="204">
        <v>37</v>
      </c>
      <c r="N1889" s="70"/>
      <c r="P1889" s="190">
        <f t="shared" si="120"/>
        <v>119.73675675675673</v>
      </c>
      <c r="Q1889" s="11"/>
      <c r="R1889" s="11"/>
      <c r="S1889" s="11"/>
      <c r="T1889" s="376">
        <f t="shared" si="121"/>
        <v>694.97297297297303</v>
      </c>
      <c r="U1889" s="11"/>
      <c r="V1889" s="11"/>
      <c r="W1889" s="11"/>
      <c r="Y1889" s="11">
        <v>4430.2599999999993</v>
      </c>
      <c r="Z1889" s="11">
        <f t="shared" si="118"/>
        <v>7621.22</v>
      </c>
      <c r="AB1889" s="185">
        <f t="shared" si="119"/>
        <v>4182.8500000000004</v>
      </c>
      <c r="AC1889" s="11">
        <v>5487.69</v>
      </c>
      <c r="AD1889" s="11"/>
      <c r="AE1889" s="4"/>
      <c r="AF1889" s="4"/>
    </row>
    <row r="1890" spans="1:32">
      <c r="A1890" s="56"/>
      <c r="B1890" s="363"/>
      <c r="C1890" s="11" t="s">
        <v>152</v>
      </c>
      <c r="D1890" s="11"/>
      <c r="E1890" s="11" t="s">
        <v>153</v>
      </c>
      <c r="F1890" s="204">
        <v>6882648</v>
      </c>
      <c r="G1890" s="11"/>
      <c r="H1890" s="204">
        <f t="shared" si="117"/>
        <v>22598</v>
      </c>
      <c r="I1890" s="11"/>
      <c r="J1890" s="11">
        <v>534247.84000000032</v>
      </c>
      <c r="K1890" s="363"/>
      <c r="M1890" s="204">
        <v>390</v>
      </c>
      <c r="N1890" s="70"/>
      <c r="P1890" s="190">
        <f t="shared" si="120"/>
        <v>1369.8662564102572</v>
      </c>
      <c r="Q1890" s="11"/>
      <c r="R1890" s="11"/>
      <c r="S1890" s="11"/>
      <c r="T1890" s="376">
        <f t="shared" si="121"/>
        <v>17647.815384615384</v>
      </c>
      <c r="U1890" s="11"/>
      <c r="V1890" s="11"/>
      <c r="W1890" s="11"/>
      <c r="Y1890" s="11">
        <v>534247.84000000032</v>
      </c>
      <c r="Z1890" s="11">
        <f t="shared" si="118"/>
        <v>919047.28</v>
      </c>
      <c r="AB1890" s="185">
        <f t="shared" si="119"/>
        <v>504412.57</v>
      </c>
      <c r="AC1890" s="11">
        <v>661763.52</v>
      </c>
      <c r="AD1890" s="11"/>
      <c r="AE1890" s="4"/>
      <c r="AF1890" s="4"/>
    </row>
    <row r="1891" spans="1:32">
      <c r="A1891" s="56"/>
      <c r="B1891" s="363"/>
      <c r="C1891" s="11" t="s">
        <v>152</v>
      </c>
      <c r="D1891" s="11"/>
      <c r="E1891" s="11" t="s">
        <v>1409</v>
      </c>
      <c r="F1891" s="204">
        <v>635</v>
      </c>
      <c r="G1891" s="11"/>
      <c r="H1891" s="204">
        <f t="shared" si="117"/>
        <v>2</v>
      </c>
      <c r="I1891" s="11"/>
      <c r="J1891" s="11">
        <v>111.44</v>
      </c>
      <c r="K1891" s="363"/>
      <c r="M1891" s="204">
        <v>1</v>
      </c>
      <c r="N1891" s="70"/>
      <c r="P1891" s="190">
        <f t="shared" si="120"/>
        <v>111.44</v>
      </c>
      <c r="Q1891" s="11"/>
      <c r="R1891" s="11"/>
      <c r="S1891" s="11"/>
      <c r="T1891" s="376">
        <f t="shared" si="121"/>
        <v>635</v>
      </c>
      <c r="U1891" s="11"/>
      <c r="V1891" s="11"/>
      <c r="W1891" s="11"/>
      <c r="Y1891" s="11">
        <v>111.44</v>
      </c>
      <c r="Z1891" s="11">
        <f t="shared" si="118"/>
        <v>191.71</v>
      </c>
      <c r="AB1891" s="185">
        <f t="shared" si="119"/>
        <v>105.22</v>
      </c>
      <c r="AC1891" s="11">
        <v>138.04</v>
      </c>
      <c r="AD1891" s="11"/>
      <c r="AE1891" s="4"/>
      <c r="AF1891" s="4"/>
    </row>
    <row r="1892" spans="1:32">
      <c r="A1892" s="56"/>
      <c r="B1892" s="363"/>
      <c r="C1892" s="11" t="s">
        <v>154</v>
      </c>
      <c r="D1892" s="11"/>
      <c r="E1892" s="11" t="s">
        <v>155</v>
      </c>
      <c r="F1892" s="204">
        <v>146407</v>
      </c>
      <c r="G1892" s="11"/>
      <c r="H1892" s="204">
        <f t="shared" si="117"/>
        <v>481</v>
      </c>
      <c r="I1892" s="11"/>
      <c r="J1892" s="11">
        <v>20736.23</v>
      </c>
      <c r="K1892" s="363"/>
      <c r="M1892" s="204">
        <v>84</v>
      </c>
      <c r="N1892" s="70"/>
      <c r="P1892" s="190">
        <f t="shared" si="120"/>
        <v>246.85988095238093</v>
      </c>
      <c r="Q1892" s="11"/>
      <c r="R1892" s="11"/>
      <c r="S1892" s="11"/>
      <c r="T1892" s="376">
        <f t="shared" si="121"/>
        <v>1742.9404761904761</v>
      </c>
      <c r="U1892" s="11"/>
      <c r="V1892" s="11"/>
      <c r="W1892" s="11"/>
      <c r="Y1892" s="11">
        <v>20736.23</v>
      </c>
      <c r="Z1892" s="11">
        <f t="shared" si="118"/>
        <v>35671.79</v>
      </c>
      <c r="AB1892" s="185">
        <f t="shared" si="119"/>
        <v>19578.21</v>
      </c>
      <c r="AC1892" s="11">
        <v>25685.61</v>
      </c>
      <c r="AD1892" s="11"/>
      <c r="AE1892" s="4"/>
      <c r="AF1892" s="4"/>
    </row>
    <row r="1893" spans="1:32">
      <c r="A1893" s="56"/>
      <c r="B1893" s="363"/>
      <c r="C1893" s="11" t="s">
        <v>1402</v>
      </c>
      <c r="D1893" s="11"/>
      <c r="E1893" s="11" t="s">
        <v>119</v>
      </c>
      <c r="F1893" s="204">
        <v>149</v>
      </c>
      <c r="G1893" s="11"/>
      <c r="H1893" s="204">
        <f t="shared" si="117"/>
        <v>0</v>
      </c>
      <c r="I1893" s="11"/>
      <c r="J1893" s="11">
        <v>42.54</v>
      </c>
      <c r="K1893" s="363"/>
      <c r="M1893" s="204">
        <v>2</v>
      </c>
      <c r="N1893" s="70"/>
      <c r="P1893" s="190">
        <f t="shared" si="120"/>
        <v>21.27</v>
      </c>
      <c r="Q1893" s="11"/>
      <c r="R1893" s="11"/>
      <c r="S1893" s="11"/>
      <c r="T1893" s="376">
        <f t="shared" si="121"/>
        <v>74.5</v>
      </c>
      <c r="U1893" s="11"/>
      <c r="V1893" s="11"/>
      <c r="W1893" s="11"/>
      <c r="Y1893" s="11">
        <v>42.54</v>
      </c>
      <c r="Z1893" s="11">
        <f t="shared" si="118"/>
        <v>73.180000000000007</v>
      </c>
      <c r="AB1893" s="185">
        <f t="shared" si="119"/>
        <v>40.159999999999997</v>
      </c>
      <c r="AC1893" s="11">
        <v>52.69</v>
      </c>
      <c r="AD1893" s="11"/>
      <c r="AE1893" s="4"/>
      <c r="AF1893" s="4"/>
    </row>
    <row r="1894" spans="1:32">
      <c r="A1894" s="56"/>
      <c r="B1894" s="363"/>
      <c r="C1894" s="11" t="s">
        <v>156</v>
      </c>
      <c r="D1894" s="11"/>
      <c r="E1894" s="11" t="s">
        <v>94</v>
      </c>
      <c r="F1894" s="204">
        <v>88</v>
      </c>
      <c r="G1894" s="11"/>
      <c r="H1894" s="204">
        <f t="shared" si="117"/>
        <v>0</v>
      </c>
      <c r="I1894" s="11"/>
      <c r="J1894" s="11">
        <v>20.100000000000001</v>
      </c>
      <c r="K1894" s="363"/>
      <c r="M1894" s="204">
        <v>1</v>
      </c>
      <c r="N1894" s="70"/>
      <c r="P1894" s="190">
        <f t="shared" si="120"/>
        <v>20.100000000000001</v>
      </c>
      <c r="Q1894" s="11"/>
      <c r="R1894" s="11"/>
      <c r="S1894" s="11"/>
      <c r="T1894" s="376">
        <f t="shared" si="121"/>
        <v>88</v>
      </c>
      <c r="U1894" s="11"/>
      <c r="V1894" s="11"/>
      <c r="W1894" s="11"/>
      <c r="Y1894" s="11">
        <v>20.100000000000001</v>
      </c>
      <c r="Z1894" s="11">
        <f t="shared" si="118"/>
        <v>34.58</v>
      </c>
      <c r="AB1894" s="185">
        <f t="shared" si="119"/>
        <v>18.98</v>
      </c>
      <c r="AC1894" s="11">
        <v>24.9</v>
      </c>
      <c r="AD1894" s="11"/>
      <c r="AE1894" s="4"/>
      <c r="AF1894" s="4"/>
    </row>
    <row r="1895" spans="1:32">
      <c r="A1895" s="56"/>
      <c r="B1895" s="363"/>
      <c r="C1895" s="11" t="s">
        <v>156</v>
      </c>
      <c r="D1895" s="11"/>
      <c r="E1895" s="11" t="s">
        <v>157</v>
      </c>
      <c r="F1895" s="204">
        <v>255179</v>
      </c>
      <c r="G1895" s="11"/>
      <c r="H1895" s="204">
        <f t="shared" si="117"/>
        <v>838</v>
      </c>
      <c r="I1895" s="11"/>
      <c r="J1895" s="11">
        <v>40944.320000000007</v>
      </c>
      <c r="K1895" s="363"/>
      <c r="M1895" s="204">
        <v>142</v>
      </c>
      <c r="N1895" s="70"/>
      <c r="P1895" s="190">
        <f t="shared" si="120"/>
        <v>288.3402816901409</v>
      </c>
      <c r="Q1895" s="11"/>
      <c r="R1895" s="11"/>
      <c r="S1895" s="11"/>
      <c r="T1895" s="376">
        <f t="shared" si="121"/>
        <v>1797.0352112676057</v>
      </c>
      <c r="U1895" s="11"/>
      <c r="V1895" s="11"/>
      <c r="W1895" s="11"/>
      <c r="Y1895" s="11">
        <v>40944.320000000007</v>
      </c>
      <c r="Z1895" s="11">
        <f t="shared" si="118"/>
        <v>70435.039999999994</v>
      </c>
      <c r="AB1895" s="185">
        <f t="shared" si="119"/>
        <v>38657.769999999997</v>
      </c>
      <c r="AC1895" s="11">
        <v>50717.02</v>
      </c>
      <c r="AD1895" s="11"/>
      <c r="AE1895" s="4"/>
      <c r="AF1895" s="4"/>
    </row>
    <row r="1896" spans="1:32">
      <c r="A1896" s="56"/>
      <c r="B1896" s="363"/>
      <c r="C1896" s="11" t="s">
        <v>156</v>
      </c>
      <c r="D1896" s="11"/>
      <c r="E1896" s="11" t="s">
        <v>212</v>
      </c>
      <c r="F1896" s="204">
        <v>7294</v>
      </c>
      <c r="G1896" s="11"/>
      <c r="H1896" s="204">
        <f t="shared" si="117"/>
        <v>24</v>
      </c>
      <c r="I1896" s="11"/>
      <c r="J1896" s="11">
        <v>611.39</v>
      </c>
      <c r="K1896" s="363"/>
      <c r="M1896" s="204">
        <v>2</v>
      </c>
      <c r="N1896" s="70"/>
      <c r="P1896" s="190">
        <f t="shared" si="120"/>
        <v>305.69499999999999</v>
      </c>
      <c r="Q1896" s="11"/>
      <c r="R1896" s="11"/>
      <c r="S1896" s="11"/>
      <c r="T1896" s="376">
        <f t="shared" si="121"/>
        <v>3647</v>
      </c>
      <c r="U1896" s="11"/>
      <c r="V1896" s="11"/>
      <c r="W1896" s="11"/>
      <c r="Y1896" s="11">
        <v>611.39</v>
      </c>
      <c r="Z1896" s="11">
        <f t="shared" si="118"/>
        <v>1051.75</v>
      </c>
      <c r="AB1896" s="185">
        <f t="shared" si="119"/>
        <v>577.25</v>
      </c>
      <c r="AC1896" s="11">
        <v>757.32</v>
      </c>
      <c r="AD1896" s="11"/>
      <c r="AE1896" s="4"/>
      <c r="AF1896" s="4"/>
    </row>
    <row r="1897" spans="1:32">
      <c r="A1897" s="56"/>
      <c r="B1897" s="363"/>
      <c r="C1897" s="11" t="s">
        <v>158</v>
      </c>
      <c r="D1897" s="11"/>
      <c r="E1897" s="11" t="s">
        <v>119</v>
      </c>
      <c r="F1897" s="204"/>
      <c r="G1897" s="11"/>
      <c r="H1897" s="204">
        <f t="shared" si="117"/>
        <v>0</v>
      </c>
      <c r="I1897" s="11"/>
      <c r="J1897" s="11">
        <v>10.79</v>
      </c>
      <c r="K1897" s="363"/>
      <c r="M1897" s="204">
        <v>1</v>
      </c>
      <c r="N1897" s="70"/>
      <c r="P1897" s="190">
        <f t="shared" si="120"/>
        <v>10.79</v>
      </c>
      <c r="Q1897" s="11"/>
      <c r="R1897" s="11"/>
      <c r="S1897" s="11"/>
      <c r="T1897" s="376">
        <f t="shared" si="121"/>
        <v>0</v>
      </c>
      <c r="U1897" s="11"/>
      <c r="V1897" s="11"/>
      <c r="W1897" s="11"/>
      <c r="Y1897" s="11">
        <v>10.79</v>
      </c>
      <c r="Z1897" s="11">
        <f t="shared" si="118"/>
        <v>18.559999999999999</v>
      </c>
      <c r="AB1897" s="185">
        <f t="shared" si="119"/>
        <v>10.19</v>
      </c>
      <c r="AC1897" s="11">
        <v>13.37</v>
      </c>
      <c r="AD1897" s="11"/>
      <c r="AE1897" s="4"/>
      <c r="AF1897" s="4"/>
    </row>
    <row r="1898" spans="1:32">
      <c r="A1898" s="56"/>
      <c r="B1898" s="363"/>
      <c r="C1898" s="11" t="s">
        <v>158</v>
      </c>
      <c r="D1898" s="11"/>
      <c r="E1898" s="11" t="s">
        <v>159</v>
      </c>
      <c r="F1898" s="204">
        <v>499006</v>
      </c>
      <c r="G1898" s="11"/>
      <c r="H1898" s="204">
        <f t="shared" si="117"/>
        <v>1638</v>
      </c>
      <c r="I1898" s="11"/>
      <c r="J1898" s="11">
        <v>23605.329999999998</v>
      </c>
      <c r="K1898" s="363"/>
      <c r="M1898" s="204">
        <v>36</v>
      </c>
      <c r="N1898" s="70"/>
      <c r="P1898" s="190">
        <f t="shared" si="120"/>
        <v>655.70361111111106</v>
      </c>
      <c r="Q1898" s="11"/>
      <c r="R1898" s="11"/>
      <c r="S1898" s="11"/>
      <c r="T1898" s="376">
        <f t="shared" si="121"/>
        <v>13861.277777777777</v>
      </c>
      <c r="U1898" s="11"/>
      <c r="V1898" s="11"/>
      <c r="W1898" s="11"/>
      <c r="Y1898" s="11">
        <v>23605.329999999998</v>
      </c>
      <c r="Z1898" s="11">
        <f t="shared" si="118"/>
        <v>40607.4</v>
      </c>
      <c r="AB1898" s="185">
        <f t="shared" si="119"/>
        <v>22287.08</v>
      </c>
      <c r="AC1898" s="11">
        <v>29239.51</v>
      </c>
      <c r="AD1898" s="11"/>
      <c r="AE1898" s="4"/>
      <c r="AF1898" s="4"/>
    </row>
    <row r="1899" spans="1:32">
      <c r="A1899" s="56"/>
      <c r="B1899" s="363"/>
      <c r="C1899" s="11" t="s">
        <v>160</v>
      </c>
      <c r="D1899" s="11"/>
      <c r="E1899" s="11" t="s">
        <v>161</v>
      </c>
      <c r="F1899" s="204">
        <v>758483</v>
      </c>
      <c r="G1899" s="11"/>
      <c r="H1899" s="204">
        <f t="shared" si="117"/>
        <v>2490</v>
      </c>
      <c r="I1899" s="11"/>
      <c r="J1899" s="11">
        <v>132295.05999999997</v>
      </c>
      <c r="K1899" s="363"/>
      <c r="M1899" s="204">
        <v>195</v>
      </c>
      <c r="N1899" s="70"/>
      <c r="P1899" s="190">
        <f t="shared" si="120"/>
        <v>678.43620512820496</v>
      </c>
      <c r="Q1899" s="11"/>
      <c r="R1899" s="11"/>
      <c r="S1899" s="11"/>
      <c r="T1899" s="376">
        <f t="shared" si="121"/>
        <v>3889.6564102564103</v>
      </c>
      <c r="U1899" s="11"/>
      <c r="V1899" s="11"/>
      <c r="W1899" s="11"/>
      <c r="Y1899" s="11">
        <v>132295.05999999997</v>
      </c>
      <c r="Z1899" s="11">
        <f t="shared" si="118"/>
        <v>227582.42</v>
      </c>
      <c r="AB1899" s="185">
        <f t="shared" si="119"/>
        <v>124906.99</v>
      </c>
      <c r="AC1899" s="11">
        <v>163871.59</v>
      </c>
      <c r="AD1899" s="11"/>
      <c r="AE1899" s="4"/>
      <c r="AF1899" s="4"/>
    </row>
    <row r="1900" spans="1:32">
      <c r="A1900" s="56"/>
      <c r="B1900" s="363"/>
      <c r="C1900" s="11" t="s">
        <v>1404</v>
      </c>
      <c r="D1900" s="11"/>
      <c r="E1900" s="11" t="s">
        <v>151</v>
      </c>
      <c r="F1900" s="204">
        <v>1332</v>
      </c>
      <c r="G1900" s="11"/>
      <c r="H1900" s="204">
        <f t="shared" si="117"/>
        <v>4</v>
      </c>
      <c r="I1900" s="11"/>
      <c r="J1900" s="11">
        <v>261.16000000000003</v>
      </c>
      <c r="K1900" s="363"/>
      <c r="M1900" s="204">
        <v>1</v>
      </c>
      <c r="N1900" s="70"/>
      <c r="P1900" s="190">
        <f t="shared" si="120"/>
        <v>261.16000000000003</v>
      </c>
      <c r="Q1900" s="11"/>
      <c r="R1900" s="11"/>
      <c r="S1900" s="11"/>
      <c r="T1900" s="376">
        <f t="shared" si="121"/>
        <v>1332</v>
      </c>
      <c r="U1900" s="11"/>
      <c r="V1900" s="11"/>
      <c r="W1900" s="11"/>
      <c r="Y1900" s="11">
        <v>261.16000000000003</v>
      </c>
      <c r="Z1900" s="11">
        <f t="shared" si="118"/>
        <v>449.26</v>
      </c>
      <c r="AB1900" s="185">
        <f t="shared" si="119"/>
        <v>246.58</v>
      </c>
      <c r="AC1900" s="11">
        <v>323.49</v>
      </c>
      <c r="AD1900" s="11"/>
      <c r="AE1900" s="4"/>
      <c r="AF1900" s="4"/>
    </row>
    <row r="1901" spans="1:32">
      <c r="A1901" s="56"/>
      <c r="B1901" s="363"/>
      <c r="C1901" s="11" t="s">
        <v>162</v>
      </c>
      <c r="D1901" s="11"/>
      <c r="E1901" s="11" t="s">
        <v>163</v>
      </c>
      <c r="F1901" s="204">
        <v>63115</v>
      </c>
      <c r="G1901" s="11"/>
      <c r="H1901" s="204">
        <f t="shared" si="117"/>
        <v>207</v>
      </c>
      <c r="I1901" s="11"/>
      <c r="J1901" s="11">
        <v>22193.190000000002</v>
      </c>
      <c r="K1901" s="363"/>
      <c r="M1901" s="204">
        <v>60</v>
      </c>
      <c r="N1901" s="70"/>
      <c r="P1901" s="190">
        <f t="shared" si="120"/>
        <v>369.88650000000001</v>
      </c>
      <c r="Q1901" s="11"/>
      <c r="R1901" s="11"/>
      <c r="S1901" s="11"/>
      <c r="T1901" s="376">
        <f t="shared" si="121"/>
        <v>1051.9166666666667</v>
      </c>
      <c r="U1901" s="11"/>
      <c r="V1901" s="11"/>
      <c r="W1901" s="11"/>
      <c r="Y1901" s="11">
        <v>22193.190000000002</v>
      </c>
      <c r="Z1901" s="11">
        <f t="shared" si="118"/>
        <v>38178.14</v>
      </c>
      <c r="AB1901" s="185">
        <f t="shared" si="119"/>
        <v>20953.8</v>
      </c>
      <c r="AC1901" s="11">
        <v>27490.32</v>
      </c>
      <c r="AD1901" s="11"/>
      <c r="AE1901" s="4"/>
      <c r="AF1901" s="4"/>
    </row>
    <row r="1902" spans="1:32">
      <c r="A1902" s="56"/>
      <c r="B1902" s="363"/>
      <c r="C1902" s="11" t="s">
        <v>520</v>
      </c>
      <c r="D1902" s="11"/>
      <c r="E1902" s="11" t="s">
        <v>116</v>
      </c>
      <c r="F1902" s="204">
        <v>2</v>
      </c>
      <c r="G1902" s="11"/>
      <c r="H1902" s="204">
        <f t="shared" si="117"/>
        <v>0</v>
      </c>
      <c r="I1902" s="11"/>
      <c r="J1902" s="11">
        <v>22.869999999999997</v>
      </c>
      <c r="K1902" s="363"/>
      <c r="M1902" s="204">
        <v>2</v>
      </c>
      <c r="N1902" s="70"/>
      <c r="P1902" s="190">
        <f t="shared" si="120"/>
        <v>11.434999999999999</v>
      </c>
      <c r="Q1902" s="11"/>
      <c r="R1902" s="11"/>
      <c r="S1902" s="11"/>
      <c r="T1902" s="376">
        <f t="shared" si="121"/>
        <v>1</v>
      </c>
      <c r="U1902" s="11"/>
      <c r="V1902" s="11"/>
      <c r="W1902" s="11"/>
      <c r="Y1902" s="11">
        <v>22.869999999999997</v>
      </c>
      <c r="Z1902" s="11">
        <f t="shared" si="118"/>
        <v>39.340000000000003</v>
      </c>
      <c r="AB1902" s="185">
        <f t="shared" si="119"/>
        <v>21.59</v>
      </c>
      <c r="AC1902" s="11">
        <v>28.33</v>
      </c>
      <c r="AD1902" s="11"/>
      <c r="AE1902" s="4"/>
      <c r="AF1902" s="4"/>
    </row>
    <row r="1903" spans="1:32">
      <c r="A1903" s="56"/>
      <c r="B1903" s="363"/>
      <c r="C1903" s="11" t="s">
        <v>164</v>
      </c>
      <c r="D1903" s="11"/>
      <c r="E1903" s="11" t="s">
        <v>165</v>
      </c>
      <c r="F1903" s="204">
        <v>245404</v>
      </c>
      <c r="G1903" s="11"/>
      <c r="H1903" s="204">
        <f t="shared" si="117"/>
        <v>806</v>
      </c>
      <c r="I1903" s="11"/>
      <c r="J1903" s="11">
        <v>35705.83</v>
      </c>
      <c r="K1903" s="363"/>
      <c r="M1903" s="204">
        <v>139</v>
      </c>
      <c r="N1903" s="70"/>
      <c r="P1903" s="190">
        <f t="shared" si="120"/>
        <v>256.87647482014387</v>
      </c>
      <c r="Q1903" s="11"/>
      <c r="R1903" s="11"/>
      <c r="S1903" s="11"/>
      <c r="T1903" s="376">
        <f t="shared" si="121"/>
        <v>1765.4964028776978</v>
      </c>
      <c r="U1903" s="11"/>
      <c r="V1903" s="11"/>
      <c r="W1903" s="11"/>
      <c r="Y1903" s="11">
        <v>35705.83</v>
      </c>
      <c r="Z1903" s="11">
        <f t="shared" si="118"/>
        <v>61423.45</v>
      </c>
      <c r="AB1903" s="185">
        <f t="shared" si="119"/>
        <v>33711.82</v>
      </c>
      <c r="AC1903" s="11">
        <v>44228.19</v>
      </c>
      <c r="AD1903" s="11"/>
      <c r="AE1903" s="4"/>
      <c r="AF1903" s="4"/>
    </row>
    <row r="1904" spans="1:32">
      <c r="A1904" s="56"/>
      <c r="B1904" s="363"/>
      <c r="C1904" s="11" t="s">
        <v>166</v>
      </c>
      <c r="D1904" s="11"/>
      <c r="E1904" s="11" t="s">
        <v>167</v>
      </c>
      <c r="F1904" s="204">
        <v>114193</v>
      </c>
      <c r="G1904" s="11"/>
      <c r="H1904" s="204">
        <f t="shared" si="117"/>
        <v>375</v>
      </c>
      <c r="I1904" s="11"/>
      <c r="J1904" s="11">
        <v>22333.809999999998</v>
      </c>
      <c r="K1904" s="363"/>
      <c r="M1904" s="204">
        <v>76</v>
      </c>
      <c r="N1904" s="70"/>
      <c r="P1904" s="190">
        <f t="shared" si="120"/>
        <v>293.86592105263156</v>
      </c>
      <c r="Q1904" s="11"/>
      <c r="R1904" s="11"/>
      <c r="S1904" s="11"/>
      <c r="T1904" s="376">
        <f t="shared" si="121"/>
        <v>1502.5394736842106</v>
      </c>
      <c r="U1904" s="11"/>
      <c r="V1904" s="11"/>
      <c r="W1904" s="11"/>
      <c r="Y1904" s="11">
        <v>22333.809999999998</v>
      </c>
      <c r="Z1904" s="11">
        <f t="shared" si="118"/>
        <v>38420.050000000003</v>
      </c>
      <c r="AB1904" s="185">
        <f t="shared" si="119"/>
        <v>21086.57</v>
      </c>
      <c r="AC1904" s="11">
        <v>27664.5</v>
      </c>
      <c r="AD1904" s="11"/>
      <c r="AE1904" s="4"/>
      <c r="AF1904" s="4"/>
    </row>
    <row r="1905" spans="1:32">
      <c r="A1905" s="56"/>
      <c r="B1905" s="363"/>
      <c r="C1905" s="11" t="s">
        <v>519</v>
      </c>
      <c r="D1905" s="11"/>
      <c r="E1905" s="11" t="s">
        <v>373</v>
      </c>
      <c r="F1905" s="204">
        <v>5130</v>
      </c>
      <c r="G1905" s="11"/>
      <c r="H1905" s="204">
        <f t="shared" si="117"/>
        <v>17</v>
      </c>
      <c r="I1905" s="11"/>
      <c r="J1905" s="11">
        <v>903.38</v>
      </c>
      <c r="K1905" s="363"/>
      <c r="M1905" s="204">
        <v>5</v>
      </c>
      <c r="N1905" s="70"/>
      <c r="P1905" s="190">
        <f t="shared" si="120"/>
        <v>180.67599999999999</v>
      </c>
      <c r="Q1905" s="11"/>
      <c r="R1905" s="11"/>
      <c r="S1905" s="11"/>
      <c r="T1905" s="376">
        <f t="shared" si="121"/>
        <v>1026</v>
      </c>
      <c r="U1905" s="11"/>
      <c r="V1905" s="11"/>
      <c r="W1905" s="11"/>
      <c r="Y1905" s="11">
        <v>903.38</v>
      </c>
      <c r="Z1905" s="11">
        <f t="shared" si="118"/>
        <v>1554.05</v>
      </c>
      <c r="AB1905" s="185">
        <f t="shared" si="119"/>
        <v>852.93</v>
      </c>
      <c r="AC1905" s="11">
        <v>1119</v>
      </c>
      <c r="AD1905" s="11"/>
      <c r="AE1905" s="4"/>
      <c r="AF1905" s="4"/>
    </row>
    <row r="1906" spans="1:32">
      <c r="A1906" s="56"/>
      <c r="B1906" s="363"/>
      <c r="C1906" s="11" t="s">
        <v>168</v>
      </c>
      <c r="D1906" s="11"/>
      <c r="E1906" s="11" t="s">
        <v>169</v>
      </c>
      <c r="F1906" s="204">
        <v>460157</v>
      </c>
      <c r="G1906" s="11"/>
      <c r="H1906" s="204">
        <f t="shared" si="117"/>
        <v>1511</v>
      </c>
      <c r="I1906" s="11"/>
      <c r="J1906" s="11">
        <v>76609.049999999988</v>
      </c>
      <c r="K1906" s="363"/>
      <c r="M1906" s="204">
        <v>185</v>
      </c>
      <c r="N1906" s="70"/>
      <c r="P1906" s="190">
        <f t="shared" si="120"/>
        <v>414.10297297297291</v>
      </c>
      <c r="Q1906" s="11"/>
      <c r="R1906" s="11"/>
      <c r="S1906" s="11"/>
      <c r="T1906" s="376">
        <f t="shared" si="121"/>
        <v>2487.3351351351353</v>
      </c>
      <c r="U1906" s="11"/>
      <c r="V1906" s="11"/>
      <c r="W1906" s="11"/>
      <c r="Y1906" s="11">
        <v>76609.049999999988</v>
      </c>
      <c r="Z1906" s="11">
        <f t="shared" si="118"/>
        <v>131787.78</v>
      </c>
      <c r="AB1906" s="185">
        <f t="shared" si="119"/>
        <v>72330.789999999994</v>
      </c>
      <c r="AC1906" s="11">
        <v>94894.3</v>
      </c>
      <c r="AD1906" s="11"/>
      <c r="AE1906" s="4"/>
      <c r="AF1906" s="4"/>
    </row>
    <row r="1907" spans="1:32">
      <c r="A1907" s="56"/>
      <c r="B1907" s="363"/>
      <c r="C1907" s="11" t="s">
        <v>170</v>
      </c>
      <c r="D1907" s="11"/>
      <c r="E1907" s="11" t="s">
        <v>171</v>
      </c>
      <c r="F1907" s="204">
        <v>1979936</v>
      </c>
      <c r="G1907" s="11"/>
      <c r="H1907" s="204">
        <f t="shared" si="117"/>
        <v>6501</v>
      </c>
      <c r="I1907" s="11"/>
      <c r="J1907" s="11">
        <v>208876.7600000001</v>
      </c>
      <c r="K1907" s="363"/>
      <c r="M1907" s="204">
        <v>351</v>
      </c>
      <c r="N1907" s="70"/>
      <c r="P1907" s="190">
        <f t="shared" si="120"/>
        <v>595.09048433048463</v>
      </c>
      <c r="Q1907" s="11"/>
      <c r="R1907" s="11"/>
      <c r="S1907" s="11"/>
      <c r="T1907" s="376">
        <f t="shared" si="121"/>
        <v>5640.8433048433044</v>
      </c>
      <c r="U1907" s="11"/>
      <c r="V1907" s="11"/>
      <c r="W1907" s="11"/>
      <c r="Y1907" s="11">
        <v>208876.7600000001</v>
      </c>
      <c r="Z1907" s="11">
        <f t="shared" si="118"/>
        <v>359323.15</v>
      </c>
      <c r="AB1907" s="185">
        <f t="shared" si="119"/>
        <v>197211.96</v>
      </c>
      <c r="AC1907" s="11">
        <v>258732.02</v>
      </c>
      <c r="AD1907" s="11"/>
      <c r="AE1907" s="4"/>
      <c r="AF1907" s="4"/>
    </row>
    <row r="1908" spans="1:32">
      <c r="A1908" s="56"/>
      <c r="B1908" s="363"/>
      <c r="C1908" s="11" t="s">
        <v>172</v>
      </c>
      <c r="D1908" s="11"/>
      <c r="E1908" s="11" t="s">
        <v>100</v>
      </c>
      <c r="F1908" s="204">
        <v>2191</v>
      </c>
      <c r="G1908" s="11"/>
      <c r="H1908" s="204">
        <f t="shared" si="117"/>
        <v>7</v>
      </c>
      <c r="I1908" s="11"/>
      <c r="J1908" s="11">
        <v>191.91</v>
      </c>
      <c r="K1908" s="363"/>
      <c r="M1908" s="204">
        <v>1</v>
      </c>
      <c r="N1908" s="70"/>
      <c r="P1908" s="190">
        <f t="shared" si="120"/>
        <v>191.91</v>
      </c>
      <c r="Q1908" s="11"/>
      <c r="R1908" s="11"/>
      <c r="S1908" s="11"/>
      <c r="T1908" s="376">
        <f t="shared" si="121"/>
        <v>2191</v>
      </c>
      <c r="U1908" s="11"/>
      <c r="V1908" s="11"/>
      <c r="W1908" s="11"/>
      <c r="Y1908" s="11">
        <v>191.91</v>
      </c>
      <c r="Z1908" s="11">
        <f t="shared" si="118"/>
        <v>330.14</v>
      </c>
      <c r="AB1908" s="185">
        <f t="shared" si="119"/>
        <v>181.19</v>
      </c>
      <c r="AC1908" s="11">
        <v>237.72</v>
      </c>
      <c r="AD1908" s="11"/>
      <c r="AE1908" s="4"/>
      <c r="AF1908" s="4"/>
    </row>
    <row r="1909" spans="1:32">
      <c r="A1909" s="56"/>
      <c r="B1909" s="363"/>
      <c r="C1909" s="11" t="s">
        <v>172</v>
      </c>
      <c r="D1909" s="11"/>
      <c r="E1909" s="11" t="s">
        <v>173</v>
      </c>
      <c r="F1909" s="204">
        <v>1353515</v>
      </c>
      <c r="G1909" s="11"/>
      <c r="H1909" s="204">
        <f t="shared" si="117"/>
        <v>4444</v>
      </c>
      <c r="I1909" s="11"/>
      <c r="J1909" s="11">
        <v>169698.39999999991</v>
      </c>
      <c r="K1909" s="363"/>
      <c r="M1909" s="204">
        <v>492</v>
      </c>
      <c r="N1909" s="70"/>
      <c r="P1909" s="190">
        <f t="shared" si="120"/>
        <v>344.91544715447134</v>
      </c>
      <c r="Q1909" s="11"/>
      <c r="R1909" s="11"/>
      <c r="S1909" s="11"/>
      <c r="T1909" s="376">
        <f t="shared" si="121"/>
        <v>2751.0467479674799</v>
      </c>
      <c r="U1909" s="11"/>
      <c r="V1909" s="11"/>
      <c r="W1909" s="11"/>
      <c r="Y1909" s="11">
        <v>169698.39999999991</v>
      </c>
      <c r="Z1909" s="11">
        <f t="shared" si="118"/>
        <v>291926.03000000003</v>
      </c>
      <c r="AB1909" s="185">
        <f t="shared" si="119"/>
        <v>160221.53</v>
      </c>
      <c r="AC1909" s="11">
        <v>210202.46</v>
      </c>
      <c r="AD1909" s="11"/>
      <c r="AE1909" s="4"/>
      <c r="AF1909" s="4"/>
    </row>
    <row r="1910" spans="1:32">
      <c r="A1910" s="56"/>
      <c r="B1910" s="363"/>
      <c r="C1910" s="11" t="s">
        <v>172</v>
      </c>
      <c r="D1910" s="11"/>
      <c r="E1910" s="11" t="s">
        <v>91</v>
      </c>
      <c r="F1910" s="204">
        <v>45</v>
      </c>
      <c r="G1910" s="11"/>
      <c r="H1910" s="204">
        <f t="shared" si="117"/>
        <v>0</v>
      </c>
      <c r="I1910" s="11"/>
      <c r="J1910" s="11">
        <v>26.75</v>
      </c>
      <c r="K1910" s="363"/>
      <c r="M1910" s="204">
        <v>2</v>
      </c>
      <c r="N1910" s="70"/>
      <c r="P1910" s="190">
        <f t="shared" si="120"/>
        <v>13.375</v>
      </c>
      <c r="Q1910" s="11"/>
      <c r="R1910" s="11"/>
      <c r="S1910" s="11"/>
      <c r="T1910" s="376">
        <f t="shared" si="121"/>
        <v>22.5</v>
      </c>
      <c r="U1910" s="11"/>
      <c r="V1910" s="11"/>
      <c r="W1910" s="11"/>
      <c r="Y1910" s="11">
        <v>26.75</v>
      </c>
      <c r="Z1910" s="11">
        <f t="shared" si="118"/>
        <v>46.02</v>
      </c>
      <c r="AB1910" s="185">
        <f t="shared" si="119"/>
        <v>25.26</v>
      </c>
      <c r="AC1910" s="11">
        <v>33.130000000000003</v>
      </c>
      <c r="AD1910" s="11"/>
      <c r="AE1910" s="4"/>
      <c r="AF1910" s="4"/>
    </row>
    <row r="1911" spans="1:32">
      <c r="A1911" s="56"/>
      <c r="B1911" s="363"/>
      <c r="C1911" s="11" t="s">
        <v>174</v>
      </c>
      <c r="D1911" s="11"/>
      <c r="E1911" s="11" t="s">
        <v>143</v>
      </c>
      <c r="F1911" s="204">
        <v>743756</v>
      </c>
      <c r="G1911" s="11"/>
      <c r="H1911" s="204">
        <f t="shared" si="117"/>
        <v>2442</v>
      </c>
      <c r="I1911" s="11"/>
      <c r="J1911" s="11">
        <v>144889.36999999997</v>
      </c>
      <c r="K1911" s="363"/>
      <c r="M1911" s="204">
        <v>185</v>
      </c>
      <c r="N1911" s="70"/>
      <c r="P1911" s="190">
        <f t="shared" si="120"/>
        <v>783.18578378378356</v>
      </c>
      <c r="Q1911" s="11"/>
      <c r="R1911" s="11"/>
      <c r="S1911" s="11"/>
      <c r="T1911" s="376">
        <f t="shared" si="121"/>
        <v>4020.3027027027028</v>
      </c>
      <c r="U1911" s="11"/>
      <c r="V1911" s="11"/>
      <c r="W1911" s="11"/>
      <c r="Y1911" s="11">
        <v>144889.36999999997</v>
      </c>
      <c r="Z1911" s="11">
        <f t="shared" si="118"/>
        <v>249247.96</v>
      </c>
      <c r="AB1911" s="185">
        <f t="shared" si="119"/>
        <v>136797.97</v>
      </c>
      <c r="AC1911" s="11">
        <v>179471.95</v>
      </c>
      <c r="AD1911" s="11"/>
      <c r="AE1911" s="4"/>
      <c r="AF1911" s="4"/>
    </row>
    <row r="1912" spans="1:32">
      <c r="A1912" s="56"/>
      <c r="B1912" s="363"/>
      <c r="C1912" s="11" t="s">
        <v>1405</v>
      </c>
      <c r="D1912" s="11"/>
      <c r="E1912" s="11" t="s">
        <v>136</v>
      </c>
      <c r="F1912" s="204">
        <v>870</v>
      </c>
      <c r="G1912" s="11"/>
      <c r="H1912" s="204">
        <f t="shared" si="117"/>
        <v>3</v>
      </c>
      <c r="I1912" s="11"/>
      <c r="J1912" s="11">
        <v>194.75</v>
      </c>
      <c r="K1912" s="363"/>
      <c r="M1912" s="204">
        <v>3</v>
      </c>
      <c r="N1912" s="70"/>
      <c r="P1912" s="190">
        <f t="shared" si="120"/>
        <v>64.916666666666671</v>
      </c>
      <c r="Q1912" s="11"/>
      <c r="R1912" s="11"/>
      <c r="S1912" s="11"/>
      <c r="T1912" s="376">
        <f t="shared" si="121"/>
        <v>290</v>
      </c>
      <c r="U1912" s="11"/>
      <c r="V1912" s="11"/>
      <c r="W1912" s="11"/>
      <c r="Y1912" s="11">
        <v>194.75</v>
      </c>
      <c r="Z1912" s="11">
        <f t="shared" si="118"/>
        <v>335.02</v>
      </c>
      <c r="AB1912" s="185">
        <f t="shared" si="119"/>
        <v>183.87</v>
      </c>
      <c r="AC1912" s="11">
        <v>241.23</v>
      </c>
      <c r="AD1912" s="11"/>
      <c r="AE1912" s="4"/>
      <c r="AF1912" s="4"/>
    </row>
    <row r="1913" spans="1:32">
      <c r="A1913" s="56"/>
      <c r="B1913" s="363"/>
      <c r="C1913" s="11" t="s">
        <v>175</v>
      </c>
      <c r="D1913" s="11"/>
      <c r="E1913" s="11" t="s">
        <v>147</v>
      </c>
      <c r="F1913" s="204">
        <v>1666603</v>
      </c>
      <c r="G1913" s="11"/>
      <c r="H1913" s="204">
        <f t="shared" si="117"/>
        <v>5472</v>
      </c>
      <c r="I1913" s="11"/>
      <c r="J1913" s="11">
        <v>163037.19999999995</v>
      </c>
      <c r="K1913" s="363"/>
      <c r="M1913" s="204">
        <v>344</v>
      </c>
      <c r="N1913" s="70"/>
      <c r="P1913" s="190">
        <f t="shared" si="120"/>
        <v>473.94534883720917</v>
      </c>
      <c r="Q1913" s="11"/>
      <c r="R1913" s="11"/>
      <c r="S1913" s="11"/>
      <c r="T1913" s="376">
        <f t="shared" si="121"/>
        <v>4844.7761627906975</v>
      </c>
      <c r="U1913" s="11"/>
      <c r="V1913" s="11"/>
      <c r="W1913" s="11"/>
      <c r="Y1913" s="11">
        <v>163037.19999999995</v>
      </c>
      <c r="Z1913" s="11">
        <f t="shared" si="118"/>
        <v>280467.01</v>
      </c>
      <c r="AB1913" s="185">
        <f t="shared" si="119"/>
        <v>153932.32999999999</v>
      </c>
      <c r="AC1913" s="11">
        <v>201951.35</v>
      </c>
      <c r="AD1913" s="11"/>
      <c r="AE1913" s="4"/>
      <c r="AF1913" s="4"/>
    </row>
    <row r="1914" spans="1:32">
      <c r="A1914" s="56"/>
      <c r="B1914" s="363"/>
      <c r="C1914" s="11" t="s">
        <v>176</v>
      </c>
      <c r="D1914" s="11"/>
      <c r="E1914" s="11" t="s">
        <v>155</v>
      </c>
      <c r="F1914" s="204">
        <v>30865</v>
      </c>
      <c r="G1914" s="11"/>
      <c r="H1914" s="204">
        <f t="shared" si="117"/>
        <v>101</v>
      </c>
      <c r="I1914" s="11"/>
      <c r="J1914" s="11">
        <v>12919.69</v>
      </c>
      <c r="K1914" s="363"/>
      <c r="M1914" s="204">
        <v>41</v>
      </c>
      <c r="N1914" s="70"/>
      <c r="P1914" s="190">
        <f t="shared" si="120"/>
        <v>315.11439024390245</v>
      </c>
      <c r="Q1914" s="11"/>
      <c r="R1914" s="11"/>
      <c r="S1914" s="11"/>
      <c r="T1914" s="376">
        <f t="shared" si="121"/>
        <v>752.80487804878044</v>
      </c>
      <c r="U1914" s="11"/>
      <c r="V1914" s="11"/>
      <c r="W1914" s="11"/>
      <c r="Y1914" s="11">
        <v>12919.69</v>
      </c>
      <c r="Z1914" s="11">
        <f t="shared" si="118"/>
        <v>22225.279999999999</v>
      </c>
      <c r="AB1914" s="185">
        <f t="shared" si="119"/>
        <v>12198.19</v>
      </c>
      <c r="AC1914" s="11">
        <v>16003.4</v>
      </c>
      <c r="AD1914" s="11"/>
      <c r="AE1914" s="4"/>
      <c r="AF1914" s="4"/>
    </row>
    <row r="1915" spans="1:32">
      <c r="A1915" s="56"/>
      <c r="B1915" s="363"/>
      <c r="C1915" s="11" t="s">
        <v>177</v>
      </c>
      <c r="D1915" s="11"/>
      <c r="E1915" s="11" t="s">
        <v>92</v>
      </c>
      <c r="F1915" s="204">
        <v>224</v>
      </c>
      <c r="G1915" s="11"/>
      <c r="H1915" s="204">
        <f t="shared" si="117"/>
        <v>1</v>
      </c>
      <c r="I1915" s="11"/>
      <c r="J1915" s="11">
        <v>69.22</v>
      </c>
      <c r="K1915" s="363"/>
      <c r="M1915" s="204">
        <v>1</v>
      </c>
      <c r="N1915" s="70"/>
      <c r="P1915" s="190">
        <f t="shared" si="120"/>
        <v>69.22</v>
      </c>
      <c r="Q1915" s="11"/>
      <c r="R1915" s="11"/>
      <c r="S1915" s="11"/>
      <c r="T1915" s="376">
        <f t="shared" si="121"/>
        <v>224</v>
      </c>
      <c r="U1915" s="11"/>
      <c r="V1915" s="11"/>
      <c r="W1915" s="11"/>
      <c r="Y1915" s="11">
        <v>69.22</v>
      </c>
      <c r="Z1915" s="11">
        <f t="shared" si="118"/>
        <v>119.08</v>
      </c>
      <c r="AB1915" s="185">
        <f t="shared" si="119"/>
        <v>65.349999999999994</v>
      </c>
      <c r="AC1915" s="11">
        <v>85.74</v>
      </c>
      <c r="AD1915" s="11"/>
      <c r="AE1915" s="4"/>
      <c r="AF1915" s="4"/>
    </row>
    <row r="1916" spans="1:32">
      <c r="A1916" s="56"/>
      <c r="B1916" s="363"/>
      <c r="C1916" s="11" t="s">
        <v>177</v>
      </c>
      <c r="D1916" s="11"/>
      <c r="E1916" s="11" t="s">
        <v>178</v>
      </c>
      <c r="F1916" s="204">
        <v>166809</v>
      </c>
      <c r="G1916" s="11"/>
      <c r="H1916" s="204">
        <f t="shared" si="117"/>
        <v>548</v>
      </c>
      <c r="I1916" s="11"/>
      <c r="J1916" s="11">
        <v>35554.06</v>
      </c>
      <c r="K1916" s="363"/>
      <c r="M1916" s="204">
        <v>93</v>
      </c>
      <c r="N1916" s="70"/>
      <c r="P1916" s="190">
        <f t="shared" si="120"/>
        <v>382.30172043010748</v>
      </c>
      <c r="Q1916" s="11"/>
      <c r="R1916" s="11"/>
      <c r="S1916" s="11"/>
      <c r="T1916" s="376">
        <f t="shared" si="121"/>
        <v>1793.6451612903227</v>
      </c>
      <c r="U1916" s="11"/>
      <c r="V1916" s="11"/>
      <c r="W1916" s="11"/>
      <c r="Y1916" s="11">
        <v>35554.06</v>
      </c>
      <c r="Z1916" s="11">
        <f t="shared" si="118"/>
        <v>61162.37</v>
      </c>
      <c r="AB1916" s="185">
        <f t="shared" si="119"/>
        <v>33568.53</v>
      </c>
      <c r="AC1916" s="11">
        <v>44040.2</v>
      </c>
      <c r="AD1916" s="11"/>
      <c r="AE1916" s="4"/>
      <c r="AF1916" s="4"/>
    </row>
    <row r="1917" spans="1:32">
      <c r="A1917" s="56"/>
      <c r="B1917" s="363"/>
      <c r="C1917" s="11" t="s">
        <v>1406</v>
      </c>
      <c r="D1917" s="11"/>
      <c r="E1917" s="11" t="s">
        <v>91</v>
      </c>
      <c r="F1917" s="204">
        <v>7185</v>
      </c>
      <c r="G1917" s="11"/>
      <c r="H1917" s="204">
        <f t="shared" si="117"/>
        <v>24</v>
      </c>
      <c r="I1917" s="11"/>
      <c r="J1917" s="11">
        <v>1668.0900000000001</v>
      </c>
      <c r="K1917" s="363"/>
      <c r="M1917" s="204">
        <v>3</v>
      </c>
      <c r="N1917" s="70"/>
      <c r="P1917" s="190">
        <f t="shared" si="120"/>
        <v>556.03000000000009</v>
      </c>
      <c r="Q1917" s="11"/>
      <c r="R1917" s="11"/>
      <c r="S1917" s="11"/>
      <c r="T1917" s="376">
        <f t="shared" si="121"/>
        <v>2395</v>
      </c>
      <c r="U1917" s="11"/>
      <c r="V1917" s="11"/>
      <c r="W1917" s="11"/>
      <c r="Y1917" s="11">
        <v>1668.0900000000001</v>
      </c>
      <c r="Z1917" s="11">
        <f t="shared" si="118"/>
        <v>2869.56</v>
      </c>
      <c r="AB1917" s="185">
        <f t="shared" si="119"/>
        <v>1574.93</v>
      </c>
      <c r="AC1917" s="11">
        <v>2066.23</v>
      </c>
      <c r="AD1917" s="11"/>
      <c r="AE1917" s="4"/>
      <c r="AF1917" s="4"/>
    </row>
    <row r="1918" spans="1:32">
      <c r="A1918" s="56"/>
      <c r="B1918" s="363"/>
      <c r="C1918" s="11" t="s">
        <v>179</v>
      </c>
      <c r="D1918" s="11"/>
      <c r="E1918" s="11" t="s">
        <v>343</v>
      </c>
      <c r="F1918" s="204">
        <v>373</v>
      </c>
      <c r="G1918" s="11"/>
      <c r="H1918" s="204">
        <f t="shared" si="117"/>
        <v>1</v>
      </c>
      <c r="I1918" s="11"/>
      <c r="J1918" s="11">
        <v>96.34</v>
      </c>
      <c r="K1918" s="363"/>
      <c r="M1918" s="204">
        <v>2</v>
      </c>
      <c r="N1918" s="70"/>
      <c r="P1918" s="190">
        <f t="shared" si="120"/>
        <v>48.17</v>
      </c>
      <c r="Q1918" s="11"/>
      <c r="R1918" s="11"/>
      <c r="S1918" s="11"/>
      <c r="T1918" s="376">
        <f t="shared" si="121"/>
        <v>186.5</v>
      </c>
      <c r="U1918" s="11"/>
      <c r="V1918" s="11"/>
      <c r="W1918" s="11"/>
      <c r="Y1918" s="11">
        <v>96.34</v>
      </c>
      <c r="Z1918" s="11">
        <f t="shared" si="118"/>
        <v>165.73</v>
      </c>
      <c r="AB1918" s="185">
        <f t="shared" si="119"/>
        <v>90.96</v>
      </c>
      <c r="AC1918" s="11">
        <v>119.33</v>
      </c>
      <c r="AD1918" s="11"/>
      <c r="AE1918" s="4"/>
      <c r="AF1918" s="4"/>
    </row>
    <row r="1919" spans="1:32">
      <c r="A1919" s="56"/>
      <c r="B1919" s="363"/>
      <c r="C1919" s="11" t="s">
        <v>179</v>
      </c>
      <c r="D1919" s="11"/>
      <c r="E1919" s="11" t="s">
        <v>125</v>
      </c>
      <c r="F1919" s="204">
        <v>95326</v>
      </c>
      <c r="G1919" s="11"/>
      <c r="H1919" s="204">
        <f t="shared" si="117"/>
        <v>313</v>
      </c>
      <c r="I1919" s="11"/>
      <c r="J1919" s="11">
        <v>15805.169999999996</v>
      </c>
      <c r="K1919" s="363"/>
      <c r="M1919" s="204">
        <v>55</v>
      </c>
      <c r="N1919" s="70"/>
      <c r="P1919" s="190">
        <f t="shared" si="120"/>
        <v>287.36672727272719</v>
      </c>
      <c r="Q1919" s="11"/>
      <c r="R1919" s="11"/>
      <c r="S1919" s="11"/>
      <c r="T1919" s="376">
        <f t="shared" si="121"/>
        <v>1733.2</v>
      </c>
      <c r="U1919" s="11"/>
      <c r="V1919" s="11"/>
      <c r="W1919" s="11"/>
      <c r="Y1919" s="11">
        <v>15805.169999999996</v>
      </c>
      <c r="Z1919" s="11">
        <f t="shared" si="118"/>
        <v>27189.06</v>
      </c>
      <c r="AB1919" s="185">
        <f t="shared" si="119"/>
        <v>14922.52</v>
      </c>
      <c r="AC1919" s="11">
        <v>19577.59</v>
      </c>
      <c r="AD1919" s="11"/>
      <c r="AE1919" s="4"/>
      <c r="AF1919" s="4"/>
    </row>
    <row r="1920" spans="1:32">
      <c r="A1920" s="56"/>
      <c r="B1920" s="363"/>
      <c r="C1920" s="11" t="s">
        <v>1475</v>
      </c>
      <c r="D1920" s="11"/>
      <c r="E1920" s="11" t="s">
        <v>151</v>
      </c>
      <c r="F1920" s="204">
        <v>5806</v>
      </c>
      <c r="G1920" s="11"/>
      <c r="H1920" s="204">
        <f t="shared" si="117"/>
        <v>19</v>
      </c>
      <c r="I1920" s="11"/>
      <c r="J1920" s="11">
        <v>749.53000000000009</v>
      </c>
      <c r="K1920" s="363"/>
      <c r="M1920" s="204">
        <v>6</v>
      </c>
      <c r="N1920" s="70"/>
      <c r="P1920" s="190">
        <f t="shared" si="120"/>
        <v>124.92166666666668</v>
      </c>
      <c r="Q1920" s="11"/>
      <c r="R1920" s="11"/>
      <c r="S1920" s="11"/>
      <c r="T1920" s="376">
        <f t="shared" si="121"/>
        <v>967.66666666666663</v>
      </c>
      <c r="U1920" s="11"/>
      <c r="V1920" s="11"/>
      <c r="W1920" s="11"/>
      <c r="Y1920" s="11">
        <v>749.53000000000009</v>
      </c>
      <c r="Z1920" s="11">
        <f t="shared" si="118"/>
        <v>1289.3900000000001</v>
      </c>
      <c r="AB1920" s="185">
        <f t="shared" si="119"/>
        <v>707.67</v>
      </c>
      <c r="AC1920" s="11">
        <v>928.43</v>
      </c>
      <c r="AD1920" s="11"/>
      <c r="AE1920" s="4"/>
      <c r="AF1920" s="4"/>
    </row>
    <row r="1921" spans="1:32">
      <c r="A1921" s="56"/>
      <c r="B1921" s="363"/>
      <c r="C1921" s="11" t="s">
        <v>1407</v>
      </c>
      <c r="D1921" s="11"/>
      <c r="E1921" s="11" t="s">
        <v>98</v>
      </c>
      <c r="F1921" s="204">
        <v>3017</v>
      </c>
      <c r="G1921" s="11"/>
      <c r="H1921" s="204">
        <f t="shared" si="117"/>
        <v>10</v>
      </c>
      <c r="I1921" s="11"/>
      <c r="J1921" s="11">
        <v>499.05000000000007</v>
      </c>
      <c r="K1921" s="363"/>
      <c r="M1921" s="204">
        <v>8</v>
      </c>
      <c r="N1921" s="70"/>
      <c r="P1921" s="190">
        <f t="shared" si="120"/>
        <v>62.381250000000009</v>
      </c>
      <c r="Q1921" s="11"/>
      <c r="R1921" s="11"/>
      <c r="S1921" s="11"/>
      <c r="T1921" s="376">
        <f t="shared" si="121"/>
        <v>377.125</v>
      </c>
      <c r="U1921" s="11"/>
      <c r="V1921" s="11"/>
      <c r="W1921" s="11"/>
      <c r="Y1921" s="11">
        <v>499.05000000000007</v>
      </c>
      <c r="Z1921" s="11">
        <f t="shared" si="118"/>
        <v>858.5</v>
      </c>
      <c r="AB1921" s="185">
        <f t="shared" si="119"/>
        <v>471.18</v>
      </c>
      <c r="AC1921" s="11">
        <v>618.16</v>
      </c>
      <c r="AD1921" s="11"/>
      <c r="AE1921" s="4"/>
      <c r="AF1921" s="4"/>
    </row>
    <row r="1922" spans="1:32">
      <c r="A1922" s="56"/>
      <c r="B1922" s="363"/>
      <c r="C1922" s="11" t="s">
        <v>181</v>
      </c>
      <c r="D1922" s="11"/>
      <c r="E1922" s="11" t="s">
        <v>163</v>
      </c>
      <c r="F1922" s="204">
        <v>19112</v>
      </c>
      <c r="G1922" s="11"/>
      <c r="H1922" s="204">
        <f t="shared" si="117"/>
        <v>63</v>
      </c>
      <c r="I1922" s="11"/>
      <c r="J1922" s="11">
        <v>3999.4700000000003</v>
      </c>
      <c r="K1922" s="363"/>
      <c r="M1922" s="204">
        <v>19</v>
      </c>
      <c r="N1922" s="70"/>
      <c r="P1922" s="190">
        <f t="shared" si="120"/>
        <v>210.49842105263158</v>
      </c>
      <c r="Q1922" s="11"/>
      <c r="R1922" s="11"/>
      <c r="S1922" s="11"/>
      <c r="T1922" s="376">
        <f t="shared" si="121"/>
        <v>1005.8947368421053</v>
      </c>
      <c r="U1922" s="11"/>
      <c r="V1922" s="11"/>
      <c r="W1922" s="11"/>
      <c r="Y1922" s="11">
        <v>3999.4700000000003</v>
      </c>
      <c r="Z1922" s="11">
        <f t="shared" si="118"/>
        <v>6880.14</v>
      </c>
      <c r="AB1922" s="185">
        <f t="shared" si="119"/>
        <v>3776.12</v>
      </c>
      <c r="AC1922" s="11">
        <v>4954.07</v>
      </c>
      <c r="AD1922" s="11"/>
      <c r="AE1922" s="4"/>
      <c r="AF1922" s="4"/>
    </row>
    <row r="1923" spans="1:32">
      <c r="A1923" s="56"/>
      <c r="B1923" s="363"/>
      <c r="C1923" s="11" t="s">
        <v>182</v>
      </c>
      <c r="D1923" s="11"/>
      <c r="E1923" s="11" t="s">
        <v>183</v>
      </c>
      <c r="F1923" s="204">
        <v>154179</v>
      </c>
      <c r="G1923" s="11"/>
      <c r="H1923" s="204">
        <f t="shared" si="117"/>
        <v>506</v>
      </c>
      <c r="I1923" s="11"/>
      <c r="J1923" s="11">
        <v>11948.609999999999</v>
      </c>
      <c r="K1923" s="363"/>
      <c r="M1923" s="204">
        <v>34</v>
      </c>
      <c r="N1923" s="70"/>
      <c r="P1923" s="190">
        <f t="shared" si="120"/>
        <v>351.42970588235289</v>
      </c>
      <c r="Q1923" s="11"/>
      <c r="R1923" s="11"/>
      <c r="S1923" s="11"/>
      <c r="T1923" s="376">
        <f t="shared" si="121"/>
        <v>4534.6764705882351</v>
      </c>
      <c r="U1923" s="11"/>
      <c r="V1923" s="11"/>
      <c r="W1923" s="11"/>
      <c r="Y1923" s="11">
        <v>11948.609999999999</v>
      </c>
      <c r="Z1923" s="11">
        <f t="shared" si="118"/>
        <v>20554.759999999998</v>
      </c>
      <c r="AB1923" s="185">
        <f t="shared" si="119"/>
        <v>11281.34</v>
      </c>
      <c r="AC1923" s="11">
        <v>14800.54</v>
      </c>
      <c r="AD1923" s="11"/>
      <c r="AE1923" s="4"/>
      <c r="AF1923" s="4"/>
    </row>
    <row r="1924" spans="1:32">
      <c r="A1924" s="56"/>
      <c r="B1924" s="363"/>
      <c r="C1924" s="11" t="s">
        <v>184</v>
      </c>
      <c r="D1924" s="11"/>
      <c r="E1924" s="11" t="s">
        <v>136</v>
      </c>
      <c r="F1924" s="204">
        <v>470</v>
      </c>
      <c r="G1924" s="11"/>
      <c r="H1924" s="204">
        <f t="shared" si="117"/>
        <v>2</v>
      </c>
      <c r="I1924" s="11"/>
      <c r="J1924" s="11">
        <v>74.8</v>
      </c>
      <c r="K1924" s="363"/>
      <c r="M1924" s="204">
        <v>3</v>
      </c>
      <c r="N1924" s="70"/>
      <c r="P1924" s="190">
        <f t="shared" si="120"/>
        <v>24.933333333333334</v>
      </c>
      <c r="Q1924" s="11"/>
      <c r="R1924" s="11"/>
      <c r="S1924" s="11"/>
      <c r="T1924" s="376">
        <f t="shared" si="121"/>
        <v>156.66666666666666</v>
      </c>
      <c r="U1924" s="11"/>
      <c r="V1924" s="11"/>
      <c r="W1924" s="11"/>
      <c r="Y1924" s="11">
        <v>74.8</v>
      </c>
      <c r="Z1924" s="11">
        <f t="shared" si="118"/>
        <v>128.68</v>
      </c>
      <c r="AB1924" s="185">
        <f t="shared" si="119"/>
        <v>70.62</v>
      </c>
      <c r="AC1924" s="11">
        <v>92.65</v>
      </c>
      <c r="AD1924" s="11"/>
      <c r="AE1924" s="4"/>
      <c r="AF1924" s="4"/>
    </row>
    <row r="1925" spans="1:32">
      <c r="A1925" s="56"/>
      <c r="B1925" s="363"/>
      <c r="C1925" s="11" t="s">
        <v>184</v>
      </c>
      <c r="D1925" s="11"/>
      <c r="E1925" s="11" t="s">
        <v>185</v>
      </c>
      <c r="F1925" s="204">
        <v>131119</v>
      </c>
      <c r="G1925" s="11"/>
      <c r="H1925" s="204">
        <f t="shared" si="117"/>
        <v>431</v>
      </c>
      <c r="I1925" s="11"/>
      <c r="J1925" s="11">
        <v>21972.58</v>
      </c>
      <c r="K1925" s="363"/>
      <c r="M1925" s="204">
        <v>68</v>
      </c>
      <c r="N1925" s="70"/>
      <c r="P1925" s="190">
        <f t="shared" si="120"/>
        <v>323.12617647058823</v>
      </c>
      <c r="Q1925" s="11"/>
      <c r="R1925" s="11"/>
      <c r="S1925" s="11"/>
      <c r="T1925" s="376">
        <f t="shared" si="121"/>
        <v>1928.2205882352941</v>
      </c>
      <c r="U1925" s="11"/>
      <c r="V1925" s="11"/>
      <c r="W1925" s="11"/>
      <c r="Y1925" s="11">
        <v>21972.58</v>
      </c>
      <c r="Z1925" s="11">
        <f t="shared" si="118"/>
        <v>37798.639999999999</v>
      </c>
      <c r="AB1925" s="185">
        <f t="shared" si="119"/>
        <v>20745.509999999998</v>
      </c>
      <c r="AC1925" s="11">
        <v>27217.05</v>
      </c>
      <c r="AD1925" s="11"/>
      <c r="AE1925" s="4"/>
      <c r="AF1925" s="4"/>
    </row>
    <row r="1926" spans="1:32">
      <c r="A1926" s="56"/>
      <c r="B1926" s="363"/>
      <c r="C1926" s="11" t="s">
        <v>184</v>
      </c>
      <c r="D1926" s="11"/>
      <c r="E1926" s="11" t="s">
        <v>385</v>
      </c>
      <c r="F1926" s="204">
        <v>171</v>
      </c>
      <c r="G1926" s="11"/>
      <c r="H1926" s="204">
        <f t="shared" si="117"/>
        <v>1</v>
      </c>
      <c r="I1926" s="11"/>
      <c r="J1926" s="11">
        <v>62.14</v>
      </c>
      <c r="K1926" s="363"/>
      <c r="M1926" s="204">
        <v>1</v>
      </c>
      <c r="N1926" s="70"/>
      <c r="P1926" s="190">
        <f t="shared" si="120"/>
        <v>62.14</v>
      </c>
      <c r="Q1926" s="11"/>
      <c r="R1926" s="11"/>
      <c r="S1926" s="11"/>
      <c r="T1926" s="376">
        <f t="shared" si="121"/>
        <v>171</v>
      </c>
      <c r="U1926" s="11"/>
      <c r="V1926" s="11"/>
      <c r="W1926" s="11"/>
      <c r="Y1926" s="11">
        <v>62.14</v>
      </c>
      <c r="Z1926" s="11">
        <f t="shared" si="118"/>
        <v>106.9</v>
      </c>
      <c r="AB1926" s="185">
        <f t="shared" si="119"/>
        <v>58.67</v>
      </c>
      <c r="AC1926" s="11">
        <v>76.97</v>
      </c>
      <c r="AD1926" s="11"/>
      <c r="AE1926" s="4"/>
      <c r="AF1926" s="4"/>
    </row>
    <row r="1927" spans="1:32">
      <c r="A1927" s="56"/>
      <c r="B1927" s="363"/>
      <c r="C1927" s="11" t="s">
        <v>186</v>
      </c>
      <c r="D1927" s="11"/>
      <c r="E1927" s="11" t="s">
        <v>147</v>
      </c>
      <c r="F1927" s="204">
        <v>297</v>
      </c>
      <c r="G1927" s="11"/>
      <c r="H1927" s="204">
        <f t="shared" si="117"/>
        <v>1</v>
      </c>
      <c r="I1927" s="11"/>
      <c r="J1927" s="11">
        <v>81.7</v>
      </c>
      <c r="K1927" s="363"/>
      <c r="M1927" s="204">
        <v>1</v>
      </c>
      <c r="N1927" s="70"/>
      <c r="P1927" s="190">
        <f t="shared" si="120"/>
        <v>81.7</v>
      </c>
      <c r="Q1927" s="11"/>
      <c r="R1927" s="11"/>
      <c r="S1927" s="11"/>
      <c r="T1927" s="376">
        <f t="shared" si="121"/>
        <v>297</v>
      </c>
      <c r="U1927" s="11"/>
      <c r="V1927" s="11"/>
      <c r="W1927" s="11"/>
      <c r="Y1927" s="11">
        <v>81.7</v>
      </c>
      <c r="Z1927" s="11">
        <f t="shared" si="118"/>
        <v>140.55000000000001</v>
      </c>
      <c r="AB1927" s="185">
        <f t="shared" si="119"/>
        <v>77.14</v>
      </c>
      <c r="AC1927" s="11">
        <v>101.2</v>
      </c>
      <c r="AD1927" s="11"/>
      <c r="AE1927" s="4"/>
      <c r="AF1927" s="4"/>
    </row>
    <row r="1928" spans="1:32">
      <c r="A1928" s="56"/>
      <c r="B1928" s="363"/>
      <c r="C1928" s="11" t="s">
        <v>186</v>
      </c>
      <c r="D1928" s="11"/>
      <c r="E1928" s="11" t="s">
        <v>143</v>
      </c>
      <c r="F1928" s="204">
        <v>163</v>
      </c>
      <c r="G1928" s="11"/>
      <c r="H1928" s="204">
        <f t="shared" si="117"/>
        <v>1</v>
      </c>
      <c r="I1928" s="11"/>
      <c r="J1928" s="11">
        <v>34.75</v>
      </c>
      <c r="K1928" s="363"/>
      <c r="M1928" s="204">
        <v>1</v>
      </c>
      <c r="N1928" s="70"/>
      <c r="P1928" s="190">
        <f t="shared" si="120"/>
        <v>34.75</v>
      </c>
      <c r="Q1928" s="11"/>
      <c r="R1928" s="11"/>
      <c r="S1928" s="11"/>
      <c r="T1928" s="376">
        <f t="shared" si="121"/>
        <v>163</v>
      </c>
      <c r="U1928" s="11"/>
      <c r="V1928" s="11"/>
      <c r="W1928" s="11"/>
      <c r="Y1928" s="11">
        <v>34.75</v>
      </c>
      <c r="Z1928" s="11">
        <f t="shared" si="118"/>
        <v>59.78</v>
      </c>
      <c r="AB1928" s="185">
        <f t="shared" si="119"/>
        <v>32.81</v>
      </c>
      <c r="AC1928" s="11">
        <v>43.04</v>
      </c>
      <c r="AD1928" s="11"/>
      <c r="AE1928" s="4"/>
      <c r="AF1928" s="4"/>
    </row>
    <row r="1929" spans="1:32">
      <c r="A1929" s="56"/>
      <c r="B1929" s="363"/>
      <c r="C1929" s="11" t="s">
        <v>186</v>
      </c>
      <c r="D1929" s="11"/>
      <c r="E1929" s="11" t="s">
        <v>187</v>
      </c>
      <c r="F1929" s="204">
        <v>3764</v>
      </c>
      <c r="G1929" s="11"/>
      <c r="H1929" s="204">
        <f t="shared" si="117"/>
        <v>12</v>
      </c>
      <c r="I1929" s="11"/>
      <c r="J1929" s="11">
        <v>709.84999999999991</v>
      </c>
      <c r="K1929" s="363"/>
      <c r="M1929" s="204">
        <v>16</v>
      </c>
      <c r="N1929" s="70"/>
      <c r="P1929" s="190">
        <f t="shared" si="120"/>
        <v>44.365624999999994</v>
      </c>
      <c r="Q1929" s="11"/>
      <c r="R1929" s="11"/>
      <c r="S1929" s="11"/>
      <c r="T1929" s="376">
        <f t="shared" si="121"/>
        <v>235.25</v>
      </c>
      <c r="U1929" s="11"/>
      <c r="V1929" s="11"/>
      <c r="W1929" s="11"/>
      <c r="Y1929" s="11">
        <v>709.84999999999991</v>
      </c>
      <c r="Z1929" s="11">
        <f t="shared" si="118"/>
        <v>1221.1300000000001</v>
      </c>
      <c r="AB1929" s="185">
        <f t="shared" si="119"/>
        <v>670.21</v>
      </c>
      <c r="AC1929" s="11">
        <v>879.28</v>
      </c>
      <c r="AD1929" s="11"/>
      <c r="AE1929" s="4"/>
      <c r="AF1929" s="4"/>
    </row>
    <row r="1930" spans="1:32">
      <c r="A1930" s="56"/>
      <c r="B1930" s="363"/>
      <c r="C1930" s="11" t="s">
        <v>188</v>
      </c>
      <c r="D1930" s="11"/>
      <c r="E1930" s="11" t="s">
        <v>189</v>
      </c>
      <c r="F1930" s="204">
        <v>380383</v>
      </c>
      <c r="G1930" s="11"/>
      <c r="H1930" s="204">
        <f t="shared" si="117"/>
        <v>1249</v>
      </c>
      <c r="I1930" s="11"/>
      <c r="J1930" s="11">
        <v>19919.609999999997</v>
      </c>
      <c r="K1930" s="363"/>
      <c r="M1930" s="204">
        <v>28</v>
      </c>
      <c r="N1930" s="70"/>
      <c r="P1930" s="190">
        <f t="shared" si="120"/>
        <v>711.41464285714278</v>
      </c>
      <c r="Q1930" s="11"/>
      <c r="R1930" s="11"/>
      <c r="S1930" s="11"/>
      <c r="T1930" s="376">
        <f t="shared" si="121"/>
        <v>13585.107142857143</v>
      </c>
      <c r="U1930" s="11"/>
      <c r="V1930" s="11"/>
      <c r="W1930" s="11"/>
      <c r="Y1930" s="11">
        <v>19919.609999999997</v>
      </c>
      <c r="Z1930" s="11">
        <f t="shared" si="118"/>
        <v>34266.99</v>
      </c>
      <c r="AB1930" s="185">
        <f t="shared" si="119"/>
        <v>18807.189999999999</v>
      </c>
      <c r="AC1930" s="11">
        <v>24674.080000000002</v>
      </c>
      <c r="AD1930" s="11"/>
      <c r="AE1930" s="4"/>
      <c r="AF1930" s="4"/>
    </row>
    <row r="1931" spans="1:32">
      <c r="A1931" s="56"/>
      <c r="B1931" s="363"/>
      <c r="C1931" s="11" t="s">
        <v>190</v>
      </c>
      <c r="D1931" s="11"/>
      <c r="E1931" s="11" t="s">
        <v>143</v>
      </c>
      <c r="F1931" s="204">
        <v>648</v>
      </c>
      <c r="G1931" s="11"/>
      <c r="H1931" s="204">
        <f t="shared" si="117"/>
        <v>2</v>
      </c>
      <c r="I1931" s="11"/>
      <c r="J1931" s="11">
        <v>40.06</v>
      </c>
      <c r="K1931" s="363"/>
      <c r="M1931" s="204">
        <v>1</v>
      </c>
      <c r="N1931" s="70"/>
      <c r="P1931" s="190">
        <f t="shared" si="120"/>
        <v>40.06</v>
      </c>
      <c r="Q1931" s="11"/>
      <c r="R1931" s="11"/>
      <c r="S1931" s="11"/>
      <c r="T1931" s="376">
        <f t="shared" si="121"/>
        <v>648</v>
      </c>
      <c r="U1931" s="11"/>
      <c r="V1931" s="11"/>
      <c r="W1931" s="11"/>
      <c r="Y1931" s="11">
        <v>40.06</v>
      </c>
      <c r="Z1931" s="11">
        <f t="shared" si="118"/>
        <v>68.91</v>
      </c>
      <c r="AB1931" s="185">
        <f t="shared" si="119"/>
        <v>37.82</v>
      </c>
      <c r="AC1931" s="11">
        <v>49.62</v>
      </c>
      <c r="AD1931" s="11"/>
      <c r="AE1931" s="4"/>
      <c r="AF1931" s="4"/>
    </row>
    <row r="1932" spans="1:32">
      <c r="A1932" s="56"/>
      <c r="B1932" s="363"/>
      <c r="C1932" s="11" t="s">
        <v>190</v>
      </c>
      <c r="D1932" s="11"/>
      <c r="E1932" s="11" t="s">
        <v>191</v>
      </c>
      <c r="F1932" s="204">
        <v>191671</v>
      </c>
      <c r="G1932" s="11"/>
      <c r="H1932" s="204">
        <f t="shared" ref="H1932:H1995" si="122">ROUND($H$2361*F1932/$F$2361,0)</f>
        <v>629</v>
      </c>
      <c r="I1932" s="11"/>
      <c r="J1932" s="11">
        <v>27949.770000000008</v>
      </c>
      <c r="K1932" s="363"/>
      <c r="M1932" s="204">
        <v>132</v>
      </c>
      <c r="N1932" s="70"/>
      <c r="P1932" s="190">
        <f t="shared" si="120"/>
        <v>211.74068181818188</v>
      </c>
      <c r="Q1932" s="11"/>
      <c r="R1932" s="11"/>
      <c r="S1932" s="11"/>
      <c r="T1932" s="376">
        <f t="shared" si="121"/>
        <v>1452.0530303030303</v>
      </c>
      <c r="U1932" s="11"/>
      <c r="V1932" s="11"/>
      <c r="W1932" s="11"/>
      <c r="Y1932" s="11">
        <v>27949.770000000008</v>
      </c>
      <c r="Z1932" s="11">
        <f t="shared" ref="Z1932:Z1995" si="123">ROUND($Z$2361*Y1932/$Y$2361,2)</f>
        <v>48080.98</v>
      </c>
      <c r="AB1932" s="185">
        <f t="shared" ref="AB1932:AB1995" si="124">ROUND($AB$2361*Y1932/$Y$2361,2)</f>
        <v>26388.9</v>
      </c>
      <c r="AC1932" s="11">
        <v>34620.89</v>
      </c>
      <c r="AD1932" s="11"/>
      <c r="AE1932" s="4"/>
      <c r="AF1932" s="4"/>
    </row>
    <row r="1933" spans="1:32">
      <c r="A1933" s="56"/>
      <c r="B1933" s="363"/>
      <c r="C1933" s="11" t="s">
        <v>192</v>
      </c>
      <c r="D1933" s="11"/>
      <c r="E1933" s="11" t="s">
        <v>116</v>
      </c>
      <c r="F1933" s="204">
        <v>3060</v>
      </c>
      <c r="G1933" s="11"/>
      <c r="H1933" s="204">
        <f t="shared" si="122"/>
        <v>10</v>
      </c>
      <c r="I1933" s="11"/>
      <c r="J1933" s="11">
        <v>516.54999999999995</v>
      </c>
      <c r="K1933" s="363"/>
      <c r="M1933" s="204">
        <v>1</v>
      </c>
      <c r="N1933" s="70"/>
      <c r="P1933" s="190">
        <f t="shared" ref="P1933:P1996" si="125">J1933/M1933</f>
        <v>516.54999999999995</v>
      </c>
      <c r="Q1933" s="11"/>
      <c r="R1933" s="11"/>
      <c r="S1933" s="11"/>
      <c r="T1933" s="376">
        <f t="shared" ref="T1933:T1996" si="126">F1933/M1933</f>
        <v>3060</v>
      </c>
      <c r="U1933" s="11"/>
      <c r="V1933" s="11"/>
      <c r="W1933" s="11"/>
      <c r="Y1933" s="11">
        <v>516.54999999999995</v>
      </c>
      <c r="Z1933" s="11">
        <f t="shared" si="123"/>
        <v>888.6</v>
      </c>
      <c r="AB1933" s="185">
        <f t="shared" si="124"/>
        <v>487.7</v>
      </c>
      <c r="AC1933" s="11">
        <v>639.84</v>
      </c>
      <c r="AD1933" s="11"/>
      <c r="AE1933" s="4"/>
      <c r="AF1933" s="4"/>
    </row>
    <row r="1934" spans="1:32">
      <c r="A1934" s="56"/>
      <c r="B1934" s="363"/>
      <c r="C1934" s="11" t="s">
        <v>192</v>
      </c>
      <c r="D1934" s="11"/>
      <c r="E1934" s="11" t="s">
        <v>193</v>
      </c>
      <c r="F1934" s="204">
        <v>16204</v>
      </c>
      <c r="G1934" s="11"/>
      <c r="H1934" s="204">
        <f t="shared" si="122"/>
        <v>53</v>
      </c>
      <c r="I1934" s="11"/>
      <c r="J1934" s="11">
        <v>4086.5099999999993</v>
      </c>
      <c r="K1934" s="363"/>
      <c r="M1934" s="204">
        <v>13</v>
      </c>
      <c r="N1934" s="70"/>
      <c r="P1934" s="190">
        <f t="shared" si="125"/>
        <v>314.34692307692302</v>
      </c>
      <c r="Q1934" s="11"/>
      <c r="R1934" s="11"/>
      <c r="S1934" s="11"/>
      <c r="T1934" s="376">
        <f t="shared" si="126"/>
        <v>1246.4615384615386</v>
      </c>
      <c r="U1934" s="11"/>
      <c r="V1934" s="11"/>
      <c r="W1934" s="11"/>
      <c r="Y1934" s="11">
        <v>4086.5099999999993</v>
      </c>
      <c r="Z1934" s="11">
        <f t="shared" si="123"/>
        <v>7029.88</v>
      </c>
      <c r="AB1934" s="185">
        <f t="shared" si="124"/>
        <v>3858.3</v>
      </c>
      <c r="AC1934" s="11">
        <v>5061.8900000000003</v>
      </c>
      <c r="AD1934" s="11"/>
      <c r="AE1934" s="4"/>
      <c r="AF1934" s="4"/>
    </row>
    <row r="1935" spans="1:32">
      <c r="A1935" s="56"/>
      <c r="B1935" s="363"/>
      <c r="C1935" s="11" t="s">
        <v>192</v>
      </c>
      <c r="D1935" s="11"/>
      <c r="E1935" s="11" t="s">
        <v>127</v>
      </c>
      <c r="F1935" s="204"/>
      <c r="G1935" s="11"/>
      <c r="H1935" s="204">
        <f t="shared" si="122"/>
        <v>0</v>
      </c>
      <c r="I1935" s="11"/>
      <c r="J1935" s="11">
        <v>26.88</v>
      </c>
      <c r="K1935" s="363"/>
      <c r="M1935" s="204">
        <v>1</v>
      </c>
      <c r="N1935" s="70"/>
      <c r="P1935" s="190">
        <f t="shared" si="125"/>
        <v>26.88</v>
      </c>
      <c r="Q1935" s="11"/>
      <c r="R1935" s="11"/>
      <c r="S1935" s="11"/>
      <c r="T1935" s="376">
        <f t="shared" si="126"/>
        <v>0</v>
      </c>
      <c r="U1935" s="11"/>
      <c r="V1935" s="11"/>
      <c r="W1935" s="11"/>
      <c r="Y1935" s="11">
        <v>26.88</v>
      </c>
      <c r="Z1935" s="11">
        <f t="shared" si="123"/>
        <v>46.24</v>
      </c>
      <c r="AB1935" s="185">
        <f t="shared" si="124"/>
        <v>25.38</v>
      </c>
      <c r="AC1935" s="11">
        <v>33.299999999999997</v>
      </c>
      <c r="AD1935" s="11"/>
      <c r="AE1935" s="4"/>
      <c r="AF1935" s="4"/>
    </row>
    <row r="1936" spans="1:32">
      <c r="A1936" s="56"/>
      <c r="B1936" s="363"/>
      <c r="C1936" s="11" t="s">
        <v>192</v>
      </c>
      <c r="D1936" s="11"/>
      <c r="E1936" s="11" t="s">
        <v>1409</v>
      </c>
      <c r="F1936" s="204">
        <v>10240</v>
      </c>
      <c r="G1936" s="11"/>
      <c r="H1936" s="204">
        <f t="shared" si="122"/>
        <v>34</v>
      </c>
      <c r="I1936" s="11"/>
      <c r="J1936" s="11">
        <v>1935.65</v>
      </c>
      <c r="K1936" s="363"/>
      <c r="M1936" s="204">
        <v>5</v>
      </c>
      <c r="N1936" s="70"/>
      <c r="P1936" s="190">
        <f t="shared" si="125"/>
        <v>387.13</v>
      </c>
      <c r="Q1936" s="11"/>
      <c r="R1936" s="11"/>
      <c r="S1936" s="11"/>
      <c r="T1936" s="376">
        <f t="shared" si="126"/>
        <v>2048</v>
      </c>
      <c r="U1936" s="11"/>
      <c r="V1936" s="11"/>
      <c r="W1936" s="11"/>
      <c r="Y1936" s="11">
        <v>1935.65</v>
      </c>
      <c r="Z1936" s="11">
        <f t="shared" si="123"/>
        <v>3329.83</v>
      </c>
      <c r="AB1936" s="185">
        <f t="shared" si="124"/>
        <v>1827.55</v>
      </c>
      <c r="AC1936" s="11">
        <v>2397.66</v>
      </c>
      <c r="AD1936" s="11"/>
      <c r="AE1936" s="4"/>
      <c r="AF1936" s="4"/>
    </row>
    <row r="1937" spans="1:32">
      <c r="A1937" s="56"/>
      <c r="B1937" s="363"/>
      <c r="C1937" s="11" t="s">
        <v>194</v>
      </c>
      <c r="D1937" s="11"/>
      <c r="E1937" s="11" t="s">
        <v>195</v>
      </c>
      <c r="F1937" s="204">
        <v>29621</v>
      </c>
      <c r="G1937" s="11"/>
      <c r="H1937" s="204">
        <f t="shared" si="122"/>
        <v>97</v>
      </c>
      <c r="I1937" s="11"/>
      <c r="J1937" s="11">
        <v>6534.1500000000015</v>
      </c>
      <c r="K1937" s="363"/>
      <c r="M1937" s="204">
        <v>57</v>
      </c>
      <c r="N1937" s="70"/>
      <c r="P1937" s="190">
        <f t="shared" si="125"/>
        <v>114.63421052631581</v>
      </c>
      <c r="Q1937" s="11"/>
      <c r="R1937" s="11"/>
      <c r="S1937" s="11"/>
      <c r="T1937" s="376">
        <f t="shared" si="126"/>
        <v>519.66666666666663</v>
      </c>
      <c r="U1937" s="11"/>
      <c r="V1937" s="11"/>
      <c r="W1937" s="11"/>
      <c r="Y1937" s="11">
        <v>6534.1500000000015</v>
      </c>
      <c r="Z1937" s="11">
        <f t="shared" si="123"/>
        <v>11240.46</v>
      </c>
      <c r="AB1937" s="185">
        <f t="shared" si="124"/>
        <v>6169.25</v>
      </c>
      <c r="AC1937" s="11">
        <v>8093.74</v>
      </c>
      <c r="AD1937" s="11"/>
      <c r="AE1937" s="4"/>
      <c r="AF1937" s="4"/>
    </row>
    <row r="1938" spans="1:32">
      <c r="A1938" s="56"/>
      <c r="B1938" s="363"/>
      <c r="C1938" s="11" t="s">
        <v>521</v>
      </c>
      <c r="D1938" s="11"/>
      <c r="E1938" s="11" t="s">
        <v>244</v>
      </c>
      <c r="F1938" s="204">
        <v>18921</v>
      </c>
      <c r="G1938" s="11"/>
      <c r="H1938" s="204">
        <f t="shared" si="122"/>
        <v>62</v>
      </c>
      <c r="I1938" s="11"/>
      <c r="J1938" s="11">
        <v>2332.06</v>
      </c>
      <c r="K1938" s="363"/>
      <c r="M1938" s="204">
        <v>13</v>
      </c>
      <c r="N1938" s="70"/>
      <c r="P1938" s="190">
        <f t="shared" si="125"/>
        <v>179.38923076923078</v>
      </c>
      <c r="Q1938" s="11"/>
      <c r="R1938" s="11"/>
      <c r="S1938" s="11"/>
      <c r="T1938" s="376">
        <f t="shared" si="126"/>
        <v>1455.4615384615386</v>
      </c>
      <c r="U1938" s="11"/>
      <c r="V1938" s="11"/>
      <c r="W1938" s="11"/>
      <c r="Y1938" s="11">
        <v>2332.06</v>
      </c>
      <c r="Z1938" s="11">
        <f t="shared" si="123"/>
        <v>4011.76</v>
      </c>
      <c r="AB1938" s="185">
        <f t="shared" si="124"/>
        <v>2201.83</v>
      </c>
      <c r="AC1938" s="11">
        <v>2888.68</v>
      </c>
      <c r="AD1938" s="11"/>
      <c r="AE1938" s="4"/>
      <c r="AF1938" s="4"/>
    </row>
    <row r="1939" spans="1:32">
      <c r="A1939" s="56"/>
      <c r="B1939" s="363"/>
      <c r="C1939" s="11" t="s">
        <v>472</v>
      </c>
      <c r="D1939" s="11"/>
      <c r="E1939" s="11" t="s">
        <v>143</v>
      </c>
      <c r="F1939" s="204">
        <v>47365</v>
      </c>
      <c r="G1939" s="11"/>
      <c r="H1939" s="204">
        <f t="shared" si="122"/>
        <v>156</v>
      </c>
      <c r="I1939" s="11"/>
      <c r="J1939" s="11">
        <v>11273.490000000005</v>
      </c>
      <c r="K1939" s="363"/>
      <c r="M1939" s="204">
        <v>46</v>
      </c>
      <c r="N1939" s="70"/>
      <c r="P1939" s="190">
        <f t="shared" si="125"/>
        <v>245.07586956521752</v>
      </c>
      <c r="Q1939" s="11"/>
      <c r="R1939" s="11"/>
      <c r="S1939" s="11"/>
      <c r="T1939" s="376">
        <f t="shared" si="126"/>
        <v>1029.6739130434783</v>
      </c>
      <c r="U1939" s="11"/>
      <c r="V1939" s="11"/>
      <c r="W1939" s="11"/>
      <c r="Y1939" s="11">
        <v>11273.490000000005</v>
      </c>
      <c r="Z1939" s="11">
        <f t="shared" si="123"/>
        <v>19393.38</v>
      </c>
      <c r="AB1939" s="185">
        <f t="shared" si="124"/>
        <v>10643.92</v>
      </c>
      <c r="AC1939" s="11">
        <v>13964.28</v>
      </c>
      <c r="AD1939" s="11"/>
      <c r="AE1939" s="4"/>
      <c r="AF1939" s="4"/>
    </row>
    <row r="1940" spans="1:32">
      <c r="A1940" s="56"/>
      <c r="B1940" s="363"/>
      <c r="C1940" s="11" t="s">
        <v>472</v>
      </c>
      <c r="D1940" s="11"/>
      <c r="E1940" s="11" t="s">
        <v>382</v>
      </c>
      <c r="F1940" s="204">
        <v>10</v>
      </c>
      <c r="G1940" s="11"/>
      <c r="H1940" s="204">
        <f t="shared" si="122"/>
        <v>0</v>
      </c>
      <c r="I1940" s="11"/>
      <c r="J1940" s="11">
        <v>16.73</v>
      </c>
      <c r="K1940" s="363"/>
      <c r="M1940" s="204">
        <v>1</v>
      </c>
      <c r="N1940" s="70"/>
      <c r="P1940" s="190">
        <f t="shared" si="125"/>
        <v>16.73</v>
      </c>
      <c r="Q1940" s="11"/>
      <c r="R1940" s="11"/>
      <c r="S1940" s="11"/>
      <c r="T1940" s="376">
        <f t="shared" si="126"/>
        <v>10</v>
      </c>
      <c r="U1940" s="11"/>
      <c r="V1940" s="11"/>
      <c r="W1940" s="11"/>
      <c r="Y1940" s="11">
        <v>16.73</v>
      </c>
      <c r="Z1940" s="11">
        <f t="shared" si="123"/>
        <v>28.78</v>
      </c>
      <c r="AB1940" s="185">
        <f t="shared" si="124"/>
        <v>15.8</v>
      </c>
      <c r="AC1940" s="11">
        <v>20.72</v>
      </c>
      <c r="AD1940" s="11"/>
      <c r="AE1940" s="4"/>
      <c r="AF1940" s="4"/>
    </row>
    <row r="1941" spans="1:32">
      <c r="A1941" s="56"/>
      <c r="B1941" s="363"/>
      <c r="C1941" s="11" t="s">
        <v>196</v>
      </c>
      <c r="D1941" s="11"/>
      <c r="E1941" s="11" t="s">
        <v>197</v>
      </c>
      <c r="F1941" s="204">
        <v>814416</v>
      </c>
      <c r="G1941" s="11"/>
      <c r="H1941" s="204">
        <f t="shared" si="122"/>
        <v>2674</v>
      </c>
      <c r="I1941" s="11"/>
      <c r="J1941" s="11">
        <v>33228.390000000007</v>
      </c>
      <c r="K1941" s="363"/>
      <c r="M1941" s="204">
        <v>28</v>
      </c>
      <c r="N1941" s="70"/>
      <c r="P1941" s="190">
        <f t="shared" si="125"/>
        <v>1186.7282142857146</v>
      </c>
      <c r="Q1941" s="11"/>
      <c r="R1941" s="11"/>
      <c r="S1941" s="11"/>
      <c r="T1941" s="376">
        <f t="shared" si="126"/>
        <v>29086.285714285714</v>
      </c>
      <c r="U1941" s="11"/>
      <c r="V1941" s="11"/>
      <c r="W1941" s="11"/>
      <c r="Y1941" s="11">
        <v>33228.390000000007</v>
      </c>
      <c r="Z1941" s="11">
        <f t="shared" si="123"/>
        <v>57161.599999999999</v>
      </c>
      <c r="AB1941" s="185">
        <f t="shared" si="124"/>
        <v>31372.74</v>
      </c>
      <c r="AC1941" s="11">
        <v>41159.43</v>
      </c>
      <c r="AD1941" s="11"/>
      <c r="AE1941" s="4"/>
      <c r="AF1941" s="4"/>
    </row>
    <row r="1942" spans="1:32">
      <c r="A1942" s="56"/>
      <c r="B1942" s="363"/>
      <c r="C1942" s="11" t="s">
        <v>198</v>
      </c>
      <c r="D1942" s="11"/>
      <c r="E1942" s="11" t="s">
        <v>125</v>
      </c>
      <c r="F1942" s="204">
        <v>767</v>
      </c>
      <c r="G1942" s="11"/>
      <c r="H1942" s="204">
        <f t="shared" si="122"/>
        <v>3</v>
      </c>
      <c r="I1942" s="11"/>
      <c r="J1942" s="11">
        <v>135.53</v>
      </c>
      <c r="K1942" s="363"/>
      <c r="M1942" s="204">
        <v>1</v>
      </c>
      <c r="N1942" s="70"/>
      <c r="P1942" s="190">
        <f t="shared" si="125"/>
        <v>135.53</v>
      </c>
      <c r="Q1942" s="11"/>
      <c r="R1942" s="11"/>
      <c r="S1942" s="11"/>
      <c r="T1942" s="376">
        <f t="shared" si="126"/>
        <v>767</v>
      </c>
      <c r="U1942" s="11"/>
      <c r="V1942" s="11"/>
      <c r="W1942" s="11"/>
      <c r="Y1942" s="11">
        <v>135.53</v>
      </c>
      <c r="Z1942" s="11">
        <f t="shared" si="123"/>
        <v>233.15</v>
      </c>
      <c r="AB1942" s="185">
        <f t="shared" si="124"/>
        <v>127.96</v>
      </c>
      <c r="AC1942" s="11">
        <v>167.88</v>
      </c>
      <c r="AD1942" s="11"/>
      <c r="AE1942" s="4"/>
      <c r="AF1942" s="4"/>
    </row>
    <row r="1943" spans="1:32">
      <c r="A1943" s="56"/>
      <c r="B1943" s="363"/>
      <c r="C1943" s="11" t="s">
        <v>198</v>
      </c>
      <c r="D1943" s="11"/>
      <c r="E1943" s="11" t="s">
        <v>199</v>
      </c>
      <c r="F1943" s="204">
        <v>78451</v>
      </c>
      <c r="G1943" s="11"/>
      <c r="H1943" s="204">
        <f t="shared" si="122"/>
        <v>258</v>
      </c>
      <c r="I1943" s="11"/>
      <c r="J1943" s="11">
        <v>10975.009999999998</v>
      </c>
      <c r="K1943" s="363"/>
      <c r="M1943" s="204">
        <v>31</v>
      </c>
      <c r="N1943" s="70"/>
      <c r="P1943" s="190">
        <f t="shared" si="125"/>
        <v>354.03258064516126</v>
      </c>
      <c r="Q1943" s="11"/>
      <c r="R1943" s="11"/>
      <c r="S1943" s="11"/>
      <c r="T1943" s="376">
        <f t="shared" si="126"/>
        <v>2530.6774193548385</v>
      </c>
      <c r="U1943" s="11"/>
      <c r="V1943" s="11"/>
      <c r="W1943" s="11"/>
      <c r="Y1943" s="11">
        <v>10975.009999999998</v>
      </c>
      <c r="Z1943" s="11">
        <f t="shared" si="123"/>
        <v>18879.91</v>
      </c>
      <c r="AB1943" s="185">
        <f t="shared" si="124"/>
        <v>10362.11</v>
      </c>
      <c r="AC1943" s="11">
        <v>13594.55</v>
      </c>
      <c r="AD1943" s="11"/>
      <c r="AE1943" s="4"/>
      <c r="AF1943" s="4"/>
    </row>
    <row r="1944" spans="1:32">
      <c r="A1944" s="56"/>
      <c r="B1944" s="363"/>
      <c r="C1944" s="11" t="s">
        <v>200</v>
      </c>
      <c r="D1944" s="11"/>
      <c r="E1944" s="11" t="s">
        <v>201</v>
      </c>
      <c r="F1944" s="204">
        <v>145151</v>
      </c>
      <c r="G1944" s="11"/>
      <c r="H1944" s="204">
        <f t="shared" si="122"/>
        <v>477</v>
      </c>
      <c r="I1944" s="11"/>
      <c r="J1944" s="11">
        <v>20758.920000000009</v>
      </c>
      <c r="K1944" s="363"/>
      <c r="M1944" s="204">
        <v>87</v>
      </c>
      <c r="N1944" s="70"/>
      <c r="P1944" s="190">
        <f t="shared" si="125"/>
        <v>238.60827586206906</v>
      </c>
      <c r="Q1944" s="11"/>
      <c r="R1944" s="11"/>
      <c r="S1944" s="11"/>
      <c r="T1944" s="376">
        <f t="shared" si="126"/>
        <v>1668.4022988505747</v>
      </c>
      <c r="U1944" s="11"/>
      <c r="V1944" s="11"/>
      <c r="W1944" s="11"/>
      <c r="Y1944" s="11">
        <v>20758.920000000009</v>
      </c>
      <c r="Z1944" s="11">
        <f t="shared" si="123"/>
        <v>35710.82</v>
      </c>
      <c r="AB1944" s="185">
        <f t="shared" si="124"/>
        <v>19599.63</v>
      </c>
      <c r="AC1944" s="11">
        <v>25713.71</v>
      </c>
      <c r="AD1944" s="11"/>
      <c r="AE1944" s="4"/>
      <c r="AF1944" s="4"/>
    </row>
    <row r="1945" spans="1:32">
      <c r="A1945" s="56"/>
      <c r="B1945" s="363"/>
      <c r="C1945" s="11" t="s">
        <v>1411</v>
      </c>
      <c r="D1945" s="11"/>
      <c r="E1945" s="11" t="s">
        <v>155</v>
      </c>
      <c r="F1945" s="204">
        <v>7743</v>
      </c>
      <c r="G1945" s="11"/>
      <c r="H1945" s="204">
        <f t="shared" si="122"/>
        <v>25</v>
      </c>
      <c r="I1945" s="11"/>
      <c r="J1945" s="11">
        <v>2053.54</v>
      </c>
      <c r="K1945" s="363"/>
      <c r="M1945" s="204">
        <v>6</v>
      </c>
      <c r="N1945" s="70"/>
      <c r="P1945" s="190">
        <f t="shared" si="125"/>
        <v>342.25666666666666</v>
      </c>
      <c r="Q1945" s="11"/>
      <c r="R1945" s="11"/>
      <c r="S1945" s="11"/>
      <c r="T1945" s="376">
        <f t="shared" si="126"/>
        <v>1290.5</v>
      </c>
      <c r="U1945" s="11"/>
      <c r="V1945" s="11"/>
      <c r="W1945" s="11"/>
      <c r="Y1945" s="11">
        <v>2053.54</v>
      </c>
      <c r="Z1945" s="11">
        <f t="shared" si="123"/>
        <v>3532.63</v>
      </c>
      <c r="AB1945" s="185">
        <f t="shared" si="124"/>
        <v>1938.86</v>
      </c>
      <c r="AC1945" s="11">
        <v>2543.6799999999998</v>
      </c>
      <c r="AD1945" s="11"/>
      <c r="AE1945" s="4"/>
      <c r="AF1945" s="4"/>
    </row>
    <row r="1946" spans="1:32">
      <c r="A1946" s="56"/>
      <c r="B1946" s="363"/>
      <c r="C1946" s="11" t="s">
        <v>202</v>
      </c>
      <c r="D1946" s="11"/>
      <c r="E1946" s="11" t="s">
        <v>141</v>
      </c>
      <c r="F1946" s="204">
        <v>9609</v>
      </c>
      <c r="G1946" s="11"/>
      <c r="H1946" s="204">
        <f t="shared" si="122"/>
        <v>32</v>
      </c>
      <c r="I1946" s="11"/>
      <c r="J1946" s="11">
        <v>1803.3800000000006</v>
      </c>
      <c r="K1946" s="363"/>
      <c r="M1946" s="204">
        <v>11</v>
      </c>
      <c r="N1946" s="70"/>
      <c r="P1946" s="190">
        <f t="shared" si="125"/>
        <v>163.94363636363641</v>
      </c>
      <c r="Q1946" s="11"/>
      <c r="R1946" s="11"/>
      <c r="S1946" s="11"/>
      <c r="T1946" s="376">
        <f t="shared" si="126"/>
        <v>873.5454545454545</v>
      </c>
      <c r="U1946" s="11"/>
      <c r="V1946" s="11"/>
      <c r="W1946" s="11"/>
      <c r="Y1946" s="11">
        <v>1803.3800000000006</v>
      </c>
      <c r="Z1946" s="11">
        <f t="shared" si="123"/>
        <v>3102.29</v>
      </c>
      <c r="AB1946" s="185">
        <f t="shared" si="124"/>
        <v>1702.67</v>
      </c>
      <c r="AC1946" s="11">
        <v>2233.8200000000002</v>
      </c>
      <c r="AD1946" s="11"/>
      <c r="AE1946" s="4"/>
      <c r="AF1946" s="4"/>
    </row>
    <row r="1947" spans="1:32">
      <c r="A1947" s="56"/>
      <c r="B1947" s="363"/>
      <c r="C1947" s="11" t="s">
        <v>1412</v>
      </c>
      <c r="D1947" s="11"/>
      <c r="E1947" s="11" t="s">
        <v>100</v>
      </c>
      <c r="F1947" s="204">
        <v>3752</v>
      </c>
      <c r="G1947" s="11"/>
      <c r="H1947" s="204">
        <f t="shared" si="122"/>
        <v>12</v>
      </c>
      <c r="I1947" s="11"/>
      <c r="J1947" s="11">
        <v>378.29999999999995</v>
      </c>
      <c r="K1947" s="363"/>
      <c r="M1947" s="204">
        <v>3</v>
      </c>
      <c r="N1947" s="70"/>
      <c r="P1947" s="190">
        <f t="shared" si="125"/>
        <v>126.09999999999998</v>
      </c>
      <c r="Q1947" s="11"/>
      <c r="R1947" s="11"/>
      <c r="S1947" s="11"/>
      <c r="T1947" s="376">
        <f t="shared" si="126"/>
        <v>1250.6666666666667</v>
      </c>
      <c r="U1947" s="11"/>
      <c r="V1947" s="11"/>
      <c r="W1947" s="11"/>
      <c r="Y1947" s="11">
        <v>378.29999999999995</v>
      </c>
      <c r="Z1947" s="11">
        <f t="shared" si="123"/>
        <v>650.78</v>
      </c>
      <c r="AB1947" s="185">
        <f t="shared" si="124"/>
        <v>357.17</v>
      </c>
      <c r="AC1947" s="11">
        <v>468.59</v>
      </c>
      <c r="AD1947" s="11"/>
      <c r="AE1947" s="4"/>
      <c r="AF1947" s="4"/>
    </row>
    <row r="1948" spans="1:32">
      <c r="A1948" s="56"/>
      <c r="B1948" s="363"/>
      <c r="C1948" s="11" t="s">
        <v>1476</v>
      </c>
      <c r="D1948" s="11"/>
      <c r="E1948" s="11" t="s">
        <v>159</v>
      </c>
      <c r="F1948" s="204">
        <v>95</v>
      </c>
      <c r="G1948" s="11"/>
      <c r="H1948" s="204">
        <f t="shared" si="122"/>
        <v>0</v>
      </c>
      <c r="I1948" s="11"/>
      <c r="J1948" s="11">
        <v>25.79</v>
      </c>
      <c r="K1948" s="363"/>
      <c r="M1948" s="204">
        <v>1</v>
      </c>
      <c r="N1948" s="70"/>
      <c r="P1948" s="190">
        <f t="shared" si="125"/>
        <v>25.79</v>
      </c>
      <c r="Q1948" s="11"/>
      <c r="R1948" s="11"/>
      <c r="S1948" s="11"/>
      <c r="T1948" s="376">
        <f t="shared" si="126"/>
        <v>95</v>
      </c>
      <c r="U1948" s="11"/>
      <c r="V1948" s="11"/>
      <c r="W1948" s="11"/>
      <c r="Y1948" s="11">
        <v>25.79</v>
      </c>
      <c r="Z1948" s="11">
        <f t="shared" si="123"/>
        <v>44.37</v>
      </c>
      <c r="AB1948" s="185">
        <f t="shared" si="124"/>
        <v>24.35</v>
      </c>
      <c r="AC1948" s="11">
        <v>31.95</v>
      </c>
      <c r="AD1948" s="11"/>
      <c r="AE1948" s="4"/>
      <c r="AF1948" s="4"/>
    </row>
    <row r="1949" spans="1:32">
      <c r="A1949" s="56"/>
      <c r="B1949" s="363"/>
      <c r="C1949" s="11" t="s">
        <v>708</v>
      </c>
      <c r="D1949" s="11"/>
      <c r="E1949" s="11" t="s">
        <v>127</v>
      </c>
      <c r="F1949" s="204">
        <v>394</v>
      </c>
      <c r="G1949" s="11"/>
      <c r="H1949" s="204">
        <f t="shared" si="122"/>
        <v>1</v>
      </c>
      <c r="I1949" s="11"/>
      <c r="J1949" s="11">
        <v>139.41999999999999</v>
      </c>
      <c r="K1949" s="363"/>
      <c r="M1949" s="204">
        <v>1</v>
      </c>
      <c r="N1949" s="70"/>
      <c r="P1949" s="190">
        <f t="shared" si="125"/>
        <v>139.41999999999999</v>
      </c>
      <c r="Q1949" s="11"/>
      <c r="R1949" s="11"/>
      <c r="S1949" s="11"/>
      <c r="T1949" s="376">
        <f t="shared" si="126"/>
        <v>394</v>
      </c>
      <c r="U1949" s="11"/>
      <c r="V1949" s="11"/>
      <c r="W1949" s="11"/>
      <c r="Y1949" s="11">
        <v>139.41999999999999</v>
      </c>
      <c r="Z1949" s="11">
        <f t="shared" si="123"/>
        <v>239.84</v>
      </c>
      <c r="AB1949" s="185">
        <f t="shared" si="124"/>
        <v>131.63</v>
      </c>
      <c r="AC1949" s="11">
        <v>172.7</v>
      </c>
      <c r="AD1949" s="11"/>
      <c r="AE1949" s="4"/>
      <c r="AF1949" s="4"/>
    </row>
    <row r="1950" spans="1:32">
      <c r="A1950" s="56"/>
      <c r="B1950" s="363"/>
      <c r="C1950" s="11" t="s">
        <v>1413</v>
      </c>
      <c r="D1950" s="11"/>
      <c r="E1950" s="11" t="s">
        <v>437</v>
      </c>
      <c r="F1950" s="204">
        <v>415</v>
      </c>
      <c r="G1950" s="11"/>
      <c r="H1950" s="204">
        <f t="shared" si="122"/>
        <v>1</v>
      </c>
      <c r="I1950" s="11"/>
      <c r="J1950" s="11">
        <v>124.4</v>
      </c>
      <c r="K1950" s="363"/>
      <c r="M1950" s="204">
        <v>2</v>
      </c>
      <c r="N1950" s="70"/>
      <c r="P1950" s="190">
        <f t="shared" si="125"/>
        <v>62.2</v>
      </c>
      <c r="Q1950" s="11"/>
      <c r="R1950" s="11"/>
      <c r="S1950" s="11"/>
      <c r="T1950" s="376">
        <f t="shared" si="126"/>
        <v>207.5</v>
      </c>
      <c r="U1950" s="11"/>
      <c r="V1950" s="11"/>
      <c r="W1950" s="11"/>
      <c r="Y1950" s="11">
        <v>124.4</v>
      </c>
      <c r="Z1950" s="11">
        <f t="shared" si="123"/>
        <v>214</v>
      </c>
      <c r="AB1950" s="185">
        <f t="shared" si="124"/>
        <v>117.45</v>
      </c>
      <c r="AC1950" s="11">
        <v>154.09</v>
      </c>
      <c r="AD1950" s="11"/>
      <c r="AE1950" s="4"/>
      <c r="AF1950" s="4"/>
    </row>
    <row r="1951" spans="1:32">
      <c r="A1951" s="56"/>
      <c r="B1951" s="363"/>
      <c r="C1951" s="11" t="s">
        <v>523</v>
      </c>
      <c r="D1951" s="11"/>
      <c r="E1951" s="11" t="s">
        <v>382</v>
      </c>
      <c r="F1951" s="204">
        <v>1300</v>
      </c>
      <c r="G1951" s="11"/>
      <c r="H1951" s="204">
        <f t="shared" si="122"/>
        <v>4</v>
      </c>
      <c r="I1951" s="11"/>
      <c r="J1951" s="11">
        <v>322.69</v>
      </c>
      <c r="K1951" s="363"/>
      <c r="M1951" s="204">
        <v>3</v>
      </c>
      <c r="N1951" s="70"/>
      <c r="P1951" s="190">
        <f t="shared" si="125"/>
        <v>107.56333333333333</v>
      </c>
      <c r="Q1951" s="11"/>
      <c r="R1951" s="11"/>
      <c r="S1951" s="11"/>
      <c r="T1951" s="376">
        <f t="shared" si="126"/>
        <v>433.33333333333331</v>
      </c>
      <c r="U1951" s="11"/>
      <c r="V1951" s="11"/>
      <c r="W1951" s="11"/>
      <c r="Y1951" s="11">
        <v>322.69</v>
      </c>
      <c r="Z1951" s="11">
        <f t="shared" si="123"/>
        <v>555.11</v>
      </c>
      <c r="AB1951" s="185">
        <f t="shared" si="124"/>
        <v>304.67</v>
      </c>
      <c r="AC1951" s="11">
        <v>399.71</v>
      </c>
      <c r="AD1951" s="11"/>
      <c r="AE1951" s="4"/>
      <c r="AF1951" s="4"/>
    </row>
    <row r="1952" spans="1:32">
      <c r="A1952" s="56"/>
      <c r="B1952" s="363"/>
      <c r="C1952" s="11" t="s">
        <v>663</v>
      </c>
      <c r="D1952" s="11"/>
      <c r="E1952" s="11" t="s">
        <v>195</v>
      </c>
      <c r="F1952" s="204">
        <v>1233767</v>
      </c>
      <c r="G1952" s="11"/>
      <c r="H1952" s="204">
        <f t="shared" si="122"/>
        <v>4051</v>
      </c>
      <c r="I1952" s="11"/>
      <c r="J1952" s="11">
        <v>170020.30999999997</v>
      </c>
      <c r="K1952" s="363"/>
      <c r="M1952" s="204">
        <v>509</v>
      </c>
      <c r="N1952" s="70"/>
      <c r="P1952" s="190">
        <f t="shared" si="125"/>
        <v>334.02811394891938</v>
      </c>
      <c r="Q1952" s="11"/>
      <c r="R1952" s="11"/>
      <c r="S1952" s="11"/>
      <c r="T1952" s="376">
        <f t="shared" si="126"/>
        <v>2423.90373280943</v>
      </c>
      <c r="U1952" s="11"/>
      <c r="V1952" s="11"/>
      <c r="W1952" s="11"/>
      <c r="Y1952" s="11">
        <v>170020.30999999997</v>
      </c>
      <c r="Z1952" s="11">
        <f t="shared" si="123"/>
        <v>292479.8</v>
      </c>
      <c r="AB1952" s="185">
        <f t="shared" si="124"/>
        <v>160525.46</v>
      </c>
      <c r="AC1952" s="11">
        <v>210601.21</v>
      </c>
      <c r="AD1952" s="11"/>
      <c r="AE1952" s="4"/>
      <c r="AF1952" s="4"/>
    </row>
    <row r="1953" spans="1:32">
      <c r="A1953" s="56"/>
      <c r="B1953" s="363"/>
      <c r="C1953" s="11" t="s">
        <v>663</v>
      </c>
      <c r="D1953" s="11"/>
      <c r="E1953" s="11" t="s">
        <v>373</v>
      </c>
      <c r="F1953" s="204">
        <v>92</v>
      </c>
      <c r="G1953" s="11"/>
      <c r="H1953" s="204">
        <f t="shared" si="122"/>
        <v>0</v>
      </c>
      <c r="I1953" s="11"/>
      <c r="J1953" s="11">
        <v>28.01</v>
      </c>
      <c r="K1953" s="363"/>
      <c r="M1953" s="204">
        <v>1</v>
      </c>
      <c r="N1953" s="70"/>
      <c r="P1953" s="190">
        <f t="shared" si="125"/>
        <v>28.01</v>
      </c>
      <c r="Q1953" s="11"/>
      <c r="R1953" s="11"/>
      <c r="S1953" s="11"/>
      <c r="T1953" s="376">
        <f t="shared" si="126"/>
        <v>92</v>
      </c>
      <c r="U1953" s="11"/>
      <c r="V1953" s="11"/>
      <c r="W1953" s="11"/>
      <c r="Y1953" s="11">
        <v>28.01</v>
      </c>
      <c r="Z1953" s="11">
        <f t="shared" si="123"/>
        <v>48.18</v>
      </c>
      <c r="AB1953" s="185">
        <f t="shared" si="124"/>
        <v>26.45</v>
      </c>
      <c r="AC1953" s="11">
        <v>34.700000000000003</v>
      </c>
      <c r="AD1953" s="11"/>
      <c r="AE1953" s="4"/>
      <c r="AF1953" s="4"/>
    </row>
    <row r="1954" spans="1:32">
      <c r="A1954" s="56"/>
      <c r="B1954" s="363"/>
      <c r="C1954" s="11" t="s">
        <v>664</v>
      </c>
      <c r="D1954" s="11"/>
      <c r="E1954" s="11" t="s">
        <v>111</v>
      </c>
      <c r="F1954" s="204">
        <v>6536366</v>
      </c>
      <c r="G1954" s="11"/>
      <c r="H1954" s="204">
        <f t="shared" si="122"/>
        <v>21461</v>
      </c>
      <c r="I1954" s="11"/>
      <c r="J1954" s="11">
        <v>698105.7200000002</v>
      </c>
      <c r="K1954" s="363"/>
      <c r="M1954" s="204">
        <v>982</v>
      </c>
      <c r="N1954" s="70"/>
      <c r="P1954" s="190">
        <f t="shared" si="125"/>
        <v>710.90195519348288</v>
      </c>
      <c r="Q1954" s="11"/>
      <c r="R1954" s="11"/>
      <c r="S1954" s="11"/>
      <c r="T1954" s="376">
        <f t="shared" si="126"/>
        <v>6656.177189409369</v>
      </c>
      <c r="U1954" s="11"/>
      <c r="V1954" s="11"/>
      <c r="W1954" s="11"/>
      <c r="Y1954" s="11">
        <v>698105.7200000002</v>
      </c>
      <c r="Z1954" s="11">
        <f t="shared" si="123"/>
        <v>1200926.08</v>
      </c>
      <c r="AB1954" s="185">
        <f t="shared" si="124"/>
        <v>659119.75</v>
      </c>
      <c r="AC1954" s="11">
        <v>864731.43</v>
      </c>
      <c r="AD1954" s="11"/>
      <c r="AE1954" s="4"/>
      <c r="AF1954" s="4"/>
    </row>
    <row r="1955" spans="1:32">
      <c r="A1955" s="56"/>
      <c r="B1955" s="363"/>
      <c r="C1955" s="11" t="s">
        <v>664</v>
      </c>
      <c r="D1955" s="11"/>
      <c r="E1955" s="11" t="s">
        <v>123</v>
      </c>
      <c r="F1955" s="204">
        <v>442</v>
      </c>
      <c r="G1955" s="11"/>
      <c r="H1955" s="204">
        <f t="shared" si="122"/>
        <v>1</v>
      </c>
      <c r="I1955" s="11"/>
      <c r="J1955" s="11">
        <v>84.21</v>
      </c>
      <c r="K1955" s="363"/>
      <c r="M1955" s="204">
        <v>1</v>
      </c>
      <c r="N1955" s="70"/>
      <c r="P1955" s="190">
        <f t="shared" si="125"/>
        <v>84.21</v>
      </c>
      <c r="Q1955" s="11"/>
      <c r="R1955" s="11"/>
      <c r="S1955" s="11"/>
      <c r="T1955" s="376">
        <f t="shared" si="126"/>
        <v>442</v>
      </c>
      <c r="U1955" s="11"/>
      <c r="V1955" s="11"/>
      <c r="W1955" s="11"/>
      <c r="Y1955" s="11">
        <v>84.21</v>
      </c>
      <c r="Z1955" s="11">
        <f t="shared" si="123"/>
        <v>144.86000000000001</v>
      </c>
      <c r="AB1955" s="185">
        <f t="shared" si="124"/>
        <v>79.510000000000005</v>
      </c>
      <c r="AC1955" s="11">
        <v>104.31</v>
      </c>
      <c r="AD1955" s="11"/>
      <c r="AE1955" s="4"/>
      <c r="AF1955" s="4"/>
    </row>
    <row r="1956" spans="1:32">
      <c r="A1956" s="56"/>
      <c r="B1956" s="363"/>
      <c r="C1956" s="11" t="s">
        <v>205</v>
      </c>
      <c r="D1956" s="11"/>
      <c r="E1956" s="11" t="s">
        <v>125</v>
      </c>
      <c r="F1956" s="204">
        <v>20673</v>
      </c>
      <c r="G1956" s="11"/>
      <c r="H1956" s="204">
        <f t="shared" si="122"/>
        <v>68</v>
      </c>
      <c r="I1956" s="11"/>
      <c r="J1956" s="11">
        <v>3330.8100000000004</v>
      </c>
      <c r="K1956" s="363"/>
      <c r="M1956" s="204">
        <v>29</v>
      </c>
      <c r="N1956" s="70"/>
      <c r="P1956" s="190">
        <f t="shared" si="125"/>
        <v>114.85551724137932</v>
      </c>
      <c r="Q1956" s="11"/>
      <c r="R1956" s="11"/>
      <c r="S1956" s="11"/>
      <c r="T1956" s="376">
        <f t="shared" si="126"/>
        <v>712.86206896551721</v>
      </c>
      <c r="U1956" s="11"/>
      <c r="V1956" s="11"/>
      <c r="W1956" s="11"/>
      <c r="Y1956" s="11">
        <v>3330.8100000000004</v>
      </c>
      <c r="Z1956" s="11">
        <f t="shared" si="123"/>
        <v>5729.87</v>
      </c>
      <c r="AB1956" s="185">
        <f t="shared" si="124"/>
        <v>3144.8</v>
      </c>
      <c r="AC1956" s="11">
        <v>4125.82</v>
      </c>
      <c r="AD1956" s="11"/>
      <c r="AE1956" s="4"/>
      <c r="AF1956" s="4"/>
    </row>
    <row r="1957" spans="1:32">
      <c r="A1957" s="56"/>
      <c r="B1957" s="363"/>
      <c r="C1957" s="11" t="s">
        <v>522</v>
      </c>
      <c r="D1957" s="11"/>
      <c r="E1957" s="11" t="s">
        <v>107</v>
      </c>
      <c r="F1957" s="204">
        <v>6839</v>
      </c>
      <c r="G1957" s="11"/>
      <c r="H1957" s="204">
        <f t="shared" si="122"/>
        <v>22</v>
      </c>
      <c r="I1957" s="11"/>
      <c r="J1957" s="11">
        <v>1184</v>
      </c>
      <c r="K1957" s="363"/>
      <c r="M1957" s="204">
        <v>3</v>
      </c>
      <c r="N1957" s="70"/>
      <c r="P1957" s="190">
        <f t="shared" si="125"/>
        <v>394.66666666666669</v>
      </c>
      <c r="Q1957" s="11"/>
      <c r="R1957" s="11"/>
      <c r="S1957" s="11"/>
      <c r="T1957" s="376">
        <f t="shared" si="126"/>
        <v>2279.6666666666665</v>
      </c>
      <c r="U1957" s="11"/>
      <c r="V1957" s="11"/>
      <c r="W1957" s="11"/>
      <c r="Y1957" s="11">
        <v>1184</v>
      </c>
      <c r="Z1957" s="11">
        <f t="shared" si="123"/>
        <v>2036.79</v>
      </c>
      <c r="AB1957" s="185">
        <f t="shared" si="124"/>
        <v>1117.8800000000001</v>
      </c>
      <c r="AC1957" s="11">
        <v>1466.6</v>
      </c>
      <c r="AD1957" s="11"/>
      <c r="AE1957" s="4"/>
      <c r="AF1957" s="4"/>
    </row>
    <row r="1958" spans="1:32">
      <c r="A1958" s="56"/>
      <c r="B1958" s="363"/>
      <c r="C1958" s="11" t="s">
        <v>206</v>
      </c>
      <c r="D1958" s="11"/>
      <c r="E1958" s="11" t="s">
        <v>98</v>
      </c>
      <c r="F1958" s="204">
        <v>487919</v>
      </c>
      <c r="G1958" s="11"/>
      <c r="H1958" s="204">
        <f t="shared" si="122"/>
        <v>1602</v>
      </c>
      <c r="I1958" s="11"/>
      <c r="J1958" s="11">
        <v>47174.840000000004</v>
      </c>
      <c r="K1958" s="363"/>
      <c r="M1958" s="204">
        <v>117</v>
      </c>
      <c r="N1958" s="70"/>
      <c r="P1958" s="190">
        <f t="shared" si="125"/>
        <v>403.20376068376072</v>
      </c>
      <c r="Q1958" s="11"/>
      <c r="R1958" s="11"/>
      <c r="S1958" s="11"/>
      <c r="T1958" s="376">
        <f t="shared" si="126"/>
        <v>4170.2478632478633</v>
      </c>
      <c r="U1958" s="11"/>
      <c r="V1958" s="11"/>
      <c r="W1958" s="11"/>
      <c r="Y1958" s="11">
        <v>47174.840000000004</v>
      </c>
      <c r="Z1958" s="11">
        <f t="shared" si="123"/>
        <v>81153.179999999993</v>
      </c>
      <c r="AB1958" s="185">
        <f t="shared" si="124"/>
        <v>44540.34</v>
      </c>
      <c r="AC1958" s="11">
        <v>58434.66</v>
      </c>
      <c r="AD1958" s="11"/>
      <c r="AE1958" s="4"/>
      <c r="AF1958" s="4"/>
    </row>
    <row r="1959" spans="1:32">
      <c r="A1959" s="56"/>
      <c r="B1959" s="363"/>
      <c r="C1959" s="11" t="s">
        <v>207</v>
      </c>
      <c r="D1959" s="11"/>
      <c r="E1959" s="11" t="s">
        <v>136</v>
      </c>
      <c r="F1959" s="204">
        <v>46</v>
      </c>
      <c r="G1959" s="11"/>
      <c r="H1959" s="204">
        <f t="shared" si="122"/>
        <v>0</v>
      </c>
      <c r="I1959" s="11"/>
      <c r="J1959" s="11">
        <v>21.85</v>
      </c>
      <c r="K1959" s="363"/>
      <c r="M1959" s="204">
        <v>1</v>
      </c>
      <c r="N1959" s="70"/>
      <c r="P1959" s="190">
        <f t="shared" si="125"/>
        <v>21.85</v>
      </c>
      <c r="Q1959" s="11"/>
      <c r="R1959" s="11"/>
      <c r="S1959" s="11"/>
      <c r="T1959" s="376">
        <f t="shared" si="126"/>
        <v>46</v>
      </c>
      <c r="U1959" s="11"/>
      <c r="V1959" s="11"/>
      <c r="W1959" s="11"/>
      <c r="Y1959" s="11">
        <v>21.85</v>
      </c>
      <c r="Z1959" s="11">
        <f t="shared" si="123"/>
        <v>37.590000000000003</v>
      </c>
      <c r="AB1959" s="185">
        <f t="shared" si="124"/>
        <v>20.63</v>
      </c>
      <c r="AC1959" s="11">
        <v>27.07</v>
      </c>
      <c r="AD1959" s="11"/>
      <c r="AE1959" s="4"/>
      <c r="AF1959" s="4"/>
    </row>
    <row r="1960" spans="1:32">
      <c r="A1960" s="56"/>
      <c r="B1960" s="363"/>
      <c r="C1960" s="11" t="s">
        <v>207</v>
      </c>
      <c r="D1960" s="11"/>
      <c r="E1960" s="11" t="s">
        <v>197</v>
      </c>
      <c r="F1960" s="204">
        <v>372</v>
      </c>
      <c r="G1960" s="11"/>
      <c r="H1960" s="204">
        <f t="shared" si="122"/>
        <v>1</v>
      </c>
      <c r="I1960" s="11"/>
      <c r="J1960" s="11">
        <v>25.71</v>
      </c>
      <c r="K1960" s="363"/>
      <c r="M1960" s="204">
        <v>1</v>
      </c>
      <c r="N1960" s="70"/>
      <c r="P1960" s="190">
        <f t="shared" si="125"/>
        <v>25.71</v>
      </c>
      <c r="Q1960" s="11"/>
      <c r="R1960" s="11"/>
      <c r="S1960" s="11"/>
      <c r="T1960" s="376">
        <f t="shared" si="126"/>
        <v>372</v>
      </c>
      <c r="U1960" s="11"/>
      <c r="V1960" s="11"/>
      <c r="W1960" s="11"/>
      <c r="Y1960" s="11">
        <v>25.71</v>
      </c>
      <c r="Z1960" s="11">
        <f t="shared" si="123"/>
        <v>44.23</v>
      </c>
      <c r="AB1960" s="185">
        <f t="shared" si="124"/>
        <v>24.27</v>
      </c>
      <c r="AC1960" s="11">
        <v>31.85</v>
      </c>
      <c r="AD1960" s="11"/>
      <c r="AE1960" s="4"/>
      <c r="AF1960" s="4"/>
    </row>
    <row r="1961" spans="1:32">
      <c r="A1961" s="56"/>
      <c r="B1961" s="363"/>
      <c r="C1961" s="11" t="s">
        <v>207</v>
      </c>
      <c r="D1961" s="11"/>
      <c r="E1961" s="11" t="s">
        <v>163</v>
      </c>
      <c r="F1961" s="204">
        <v>1145764</v>
      </c>
      <c r="G1961" s="11"/>
      <c r="H1961" s="204">
        <f t="shared" si="122"/>
        <v>3762</v>
      </c>
      <c r="I1961" s="11"/>
      <c r="J1961" s="11">
        <v>138749.80999999991</v>
      </c>
      <c r="K1961" s="363"/>
      <c r="M1961" s="204">
        <v>526</v>
      </c>
      <c r="N1961" s="70"/>
      <c r="P1961" s="190">
        <f t="shared" si="125"/>
        <v>263.78290874524697</v>
      </c>
      <c r="Q1961" s="11"/>
      <c r="R1961" s="11"/>
      <c r="S1961" s="11"/>
      <c r="T1961" s="376">
        <f t="shared" si="126"/>
        <v>2178.2585551330799</v>
      </c>
      <c r="U1961" s="11"/>
      <c r="V1961" s="11"/>
      <c r="W1961" s="11"/>
      <c r="Y1961" s="11">
        <v>138749.80999999991</v>
      </c>
      <c r="Z1961" s="11">
        <f t="shared" si="123"/>
        <v>238686.29</v>
      </c>
      <c r="AB1961" s="185">
        <f t="shared" si="124"/>
        <v>131001.28</v>
      </c>
      <c r="AC1961" s="11">
        <v>171866.98</v>
      </c>
      <c r="AD1961" s="11"/>
      <c r="AE1961" s="4"/>
      <c r="AF1961" s="4"/>
    </row>
    <row r="1962" spans="1:32">
      <c r="A1962" s="56"/>
      <c r="B1962" s="363"/>
      <c r="C1962" s="11" t="s">
        <v>1414</v>
      </c>
      <c r="D1962" s="11"/>
      <c r="E1962" s="11" t="s">
        <v>98</v>
      </c>
      <c r="F1962" s="204"/>
      <c r="G1962" s="11"/>
      <c r="H1962" s="204">
        <f t="shared" si="122"/>
        <v>0</v>
      </c>
      <c r="I1962" s="11"/>
      <c r="J1962" s="11">
        <v>10.8</v>
      </c>
      <c r="K1962" s="363"/>
      <c r="M1962" s="204">
        <v>1</v>
      </c>
      <c r="N1962" s="70"/>
      <c r="P1962" s="190">
        <f t="shared" si="125"/>
        <v>10.8</v>
      </c>
      <c r="Q1962" s="11"/>
      <c r="R1962" s="11"/>
      <c r="S1962" s="11"/>
      <c r="T1962" s="376">
        <f t="shared" si="126"/>
        <v>0</v>
      </c>
      <c r="U1962" s="11"/>
      <c r="V1962" s="11"/>
      <c r="W1962" s="11"/>
      <c r="Y1962" s="11">
        <v>10.8</v>
      </c>
      <c r="Z1962" s="11">
        <f t="shared" si="123"/>
        <v>18.579999999999998</v>
      </c>
      <c r="AB1962" s="185">
        <f t="shared" si="124"/>
        <v>10.199999999999999</v>
      </c>
      <c r="AC1962" s="11">
        <v>13.38</v>
      </c>
      <c r="AD1962" s="11"/>
      <c r="AE1962" s="4"/>
      <c r="AF1962" s="4"/>
    </row>
    <row r="1963" spans="1:32">
      <c r="A1963" s="56"/>
      <c r="B1963" s="363"/>
      <c r="C1963" s="11" t="s">
        <v>524</v>
      </c>
      <c r="D1963" s="11"/>
      <c r="E1963" s="11" t="s">
        <v>297</v>
      </c>
      <c r="F1963" s="204">
        <v>537</v>
      </c>
      <c r="G1963" s="11"/>
      <c r="H1963" s="204">
        <f t="shared" si="122"/>
        <v>2</v>
      </c>
      <c r="I1963" s="11"/>
      <c r="J1963" s="11">
        <v>229.29999999999998</v>
      </c>
      <c r="K1963" s="363"/>
      <c r="M1963" s="204">
        <v>9</v>
      </c>
      <c r="N1963" s="70"/>
      <c r="P1963" s="190">
        <f t="shared" si="125"/>
        <v>25.477777777777774</v>
      </c>
      <c r="Q1963" s="11"/>
      <c r="R1963" s="11"/>
      <c r="S1963" s="11"/>
      <c r="T1963" s="376">
        <f t="shared" si="126"/>
        <v>59.666666666666664</v>
      </c>
      <c r="U1963" s="11"/>
      <c r="V1963" s="11"/>
      <c r="W1963" s="11"/>
      <c r="Y1963" s="11">
        <v>229.29999999999998</v>
      </c>
      <c r="Z1963" s="11">
        <f t="shared" si="123"/>
        <v>394.46</v>
      </c>
      <c r="AB1963" s="185">
        <f t="shared" si="124"/>
        <v>216.49</v>
      </c>
      <c r="AC1963" s="11">
        <v>284.02999999999997</v>
      </c>
      <c r="AD1963" s="11"/>
      <c r="AE1963" s="4"/>
      <c r="AF1963" s="4"/>
    </row>
    <row r="1964" spans="1:32">
      <c r="A1964" s="56"/>
      <c r="B1964" s="363"/>
      <c r="C1964" s="11" t="s">
        <v>208</v>
      </c>
      <c r="D1964" s="11"/>
      <c r="E1964" s="11" t="s">
        <v>209</v>
      </c>
      <c r="F1964" s="204">
        <v>301503</v>
      </c>
      <c r="G1964" s="11"/>
      <c r="H1964" s="204">
        <f t="shared" si="122"/>
        <v>990</v>
      </c>
      <c r="I1964" s="11"/>
      <c r="J1964" s="11">
        <v>44954.3</v>
      </c>
      <c r="K1964" s="363"/>
      <c r="M1964" s="204">
        <v>127</v>
      </c>
      <c r="N1964" s="70"/>
      <c r="P1964" s="190">
        <f t="shared" si="125"/>
        <v>353.9708661417323</v>
      </c>
      <c r="Q1964" s="11"/>
      <c r="R1964" s="11"/>
      <c r="S1964" s="11"/>
      <c r="T1964" s="376">
        <f t="shared" si="126"/>
        <v>2374.0393700787404</v>
      </c>
      <c r="U1964" s="11"/>
      <c r="V1964" s="11"/>
      <c r="W1964" s="11"/>
      <c r="Y1964" s="11">
        <v>44954.3</v>
      </c>
      <c r="Z1964" s="11">
        <f t="shared" si="123"/>
        <v>77333.259999999995</v>
      </c>
      <c r="AB1964" s="185">
        <f t="shared" si="124"/>
        <v>42443.81</v>
      </c>
      <c r="AC1964" s="11">
        <v>55684.11</v>
      </c>
      <c r="AD1964" s="11"/>
      <c r="AE1964" s="4"/>
      <c r="AF1964" s="4"/>
    </row>
    <row r="1965" spans="1:32">
      <c r="A1965" s="56"/>
      <c r="B1965" s="363"/>
      <c r="C1965" s="11" t="s">
        <v>1477</v>
      </c>
      <c r="D1965" s="11"/>
      <c r="E1965" s="11" t="s">
        <v>123</v>
      </c>
      <c r="F1965" s="204">
        <v>1051</v>
      </c>
      <c r="G1965" s="11"/>
      <c r="H1965" s="204">
        <f t="shared" si="122"/>
        <v>3</v>
      </c>
      <c r="I1965" s="11"/>
      <c r="J1965" s="11">
        <v>177.10000000000002</v>
      </c>
      <c r="K1965" s="363"/>
      <c r="M1965" s="204">
        <v>2</v>
      </c>
      <c r="N1965" s="70"/>
      <c r="P1965" s="190">
        <f t="shared" si="125"/>
        <v>88.550000000000011</v>
      </c>
      <c r="Q1965" s="11"/>
      <c r="R1965" s="11"/>
      <c r="S1965" s="11"/>
      <c r="T1965" s="376">
        <f t="shared" si="126"/>
        <v>525.5</v>
      </c>
      <c r="U1965" s="11"/>
      <c r="V1965" s="11"/>
      <c r="W1965" s="11"/>
      <c r="Y1965" s="11">
        <v>177.10000000000002</v>
      </c>
      <c r="Z1965" s="11">
        <f t="shared" si="123"/>
        <v>304.66000000000003</v>
      </c>
      <c r="AB1965" s="185">
        <f t="shared" si="124"/>
        <v>167.21</v>
      </c>
      <c r="AC1965" s="11">
        <v>219.37</v>
      </c>
      <c r="AD1965" s="11"/>
      <c r="AE1965" s="4"/>
      <c r="AF1965" s="4"/>
    </row>
    <row r="1966" spans="1:32">
      <c r="A1966" s="56"/>
      <c r="B1966" s="363"/>
      <c r="C1966" s="11" t="s">
        <v>210</v>
      </c>
      <c r="D1966" s="11"/>
      <c r="E1966" s="11" t="s">
        <v>102</v>
      </c>
      <c r="F1966" s="204">
        <v>704</v>
      </c>
      <c r="G1966" s="11"/>
      <c r="H1966" s="204">
        <f t="shared" si="122"/>
        <v>2</v>
      </c>
      <c r="I1966" s="11"/>
      <c r="J1966" s="11">
        <v>69.64</v>
      </c>
      <c r="K1966" s="363"/>
      <c r="M1966" s="204">
        <v>1</v>
      </c>
      <c r="N1966" s="70"/>
      <c r="P1966" s="190">
        <f t="shared" si="125"/>
        <v>69.64</v>
      </c>
      <c r="Q1966" s="11"/>
      <c r="R1966" s="11"/>
      <c r="S1966" s="11"/>
      <c r="T1966" s="376">
        <f t="shared" si="126"/>
        <v>704</v>
      </c>
      <c r="U1966" s="11"/>
      <c r="V1966" s="11"/>
      <c r="W1966" s="11"/>
      <c r="Y1966" s="11">
        <v>69.64</v>
      </c>
      <c r="Z1966" s="11">
        <f t="shared" si="123"/>
        <v>119.8</v>
      </c>
      <c r="AB1966" s="185">
        <f t="shared" si="124"/>
        <v>65.75</v>
      </c>
      <c r="AC1966" s="11">
        <v>86.26</v>
      </c>
      <c r="AD1966" s="11"/>
      <c r="AE1966" s="4"/>
      <c r="AF1966" s="4"/>
    </row>
    <row r="1967" spans="1:32">
      <c r="A1967" s="56"/>
      <c r="B1967" s="363"/>
      <c r="C1967" s="11" t="s">
        <v>210</v>
      </c>
      <c r="D1967" s="11"/>
      <c r="E1967" s="11" t="s">
        <v>111</v>
      </c>
      <c r="F1967" s="204">
        <v>105905</v>
      </c>
      <c r="G1967" s="11"/>
      <c r="H1967" s="204">
        <f t="shared" si="122"/>
        <v>348</v>
      </c>
      <c r="I1967" s="11"/>
      <c r="J1967" s="11">
        <v>24480.29</v>
      </c>
      <c r="K1967" s="363"/>
      <c r="M1967" s="204">
        <v>32</v>
      </c>
      <c r="N1967" s="70"/>
      <c r="P1967" s="190">
        <f t="shared" si="125"/>
        <v>765.00906250000003</v>
      </c>
      <c r="Q1967" s="11"/>
      <c r="R1967" s="11"/>
      <c r="S1967" s="11"/>
      <c r="T1967" s="376">
        <f t="shared" si="126"/>
        <v>3309.53125</v>
      </c>
      <c r="U1967" s="11"/>
      <c r="V1967" s="11"/>
      <c r="W1967" s="11"/>
      <c r="Y1967" s="11">
        <v>24480.29</v>
      </c>
      <c r="Z1967" s="11">
        <f t="shared" si="123"/>
        <v>42112.56</v>
      </c>
      <c r="AB1967" s="185">
        <f t="shared" si="124"/>
        <v>23113.18</v>
      </c>
      <c r="AC1967" s="11">
        <v>30323.31</v>
      </c>
      <c r="AD1967" s="11"/>
      <c r="AE1967" s="4"/>
      <c r="AF1967" s="4"/>
    </row>
    <row r="1968" spans="1:32">
      <c r="A1968" s="56"/>
      <c r="B1968" s="363"/>
      <c r="C1968" s="11" t="s">
        <v>210</v>
      </c>
      <c r="D1968" s="11"/>
      <c r="E1968" s="11" t="s">
        <v>123</v>
      </c>
      <c r="F1968" s="204">
        <v>109060</v>
      </c>
      <c r="G1968" s="11"/>
      <c r="H1968" s="204">
        <f t="shared" si="122"/>
        <v>358</v>
      </c>
      <c r="I1968" s="11"/>
      <c r="J1968" s="11">
        <v>11389.340000000002</v>
      </c>
      <c r="K1968" s="363"/>
      <c r="M1968" s="204">
        <v>23</v>
      </c>
      <c r="N1968" s="70"/>
      <c r="P1968" s="190">
        <f t="shared" si="125"/>
        <v>495.18869565217398</v>
      </c>
      <c r="Q1968" s="11"/>
      <c r="R1968" s="11"/>
      <c r="S1968" s="11"/>
      <c r="T1968" s="376">
        <f t="shared" si="126"/>
        <v>4741.739130434783</v>
      </c>
      <c r="U1968" s="11"/>
      <c r="V1968" s="11"/>
      <c r="W1968" s="11"/>
      <c r="Y1968" s="11">
        <v>11389.340000000002</v>
      </c>
      <c r="Z1968" s="11">
        <f t="shared" si="123"/>
        <v>19592.669999999998</v>
      </c>
      <c r="AB1968" s="185">
        <f t="shared" si="124"/>
        <v>10753.3</v>
      </c>
      <c r="AC1968" s="11">
        <v>14107.78</v>
      </c>
      <c r="AD1968" s="11"/>
      <c r="AE1968" s="4"/>
      <c r="AF1968" s="4"/>
    </row>
    <row r="1969" spans="1:32">
      <c r="A1969" s="56"/>
      <c r="B1969" s="363"/>
      <c r="C1969" s="11" t="s">
        <v>211</v>
      </c>
      <c r="D1969" s="11"/>
      <c r="E1969" s="11" t="s">
        <v>173</v>
      </c>
      <c r="F1969" s="204">
        <v>455</v>
      </c>
      <c r="G1969" s="11"/>
      <c r="H1969" s="204">
        <f t="shared" si="122"/>
        <v>1</v>
      </c>
      <c r="I1969" s="11"/>
      <c r="J1969" s="11">
        <v>111.15</v>
      </c>
      <c r="K1969" s="363"/>
      <c r="M1969" s="204">
        <v>1</v>
      </c>
      <c r="N1969" s="70"/>
      <c r="P1969" s="190">
        <f t="shared" si="125"/>
        <v>111.15</v>
      </c>
      <c r="Q1969" s="11"/>
      <c r="R1969" s="11"/>
      <c r="S1969" s="11"/>
      <c r="T1969" s="376">
        <f t="shared" si="126"/>
        <v>455</v>
      </c>
      <c r="U1969" s="11"/>
      <c r="V1969" s="11"/>
      <c r="W1969" s="11"/>
      <c r="Y1969" s="11">
        <v>111.15</v>
      </c>
      <c r="Z1969" s="11">
        <f t="shared" si="123"/>
        <v>191.21</v>
      </c>
      <c r="AB1969" s="185">
        <f t="shared" si="124"/>
        <v>104.94</v>
      </c>
      <c r="AC1969" s="11">
        <v>137.68</v>
      </c>
      <c r="AD1969" s="11"/>
      <c r="AE1969" s="4"/>
      <c r="AF1969" s="4"/>
    </row>
    <row r="1970" spans="1:32">
      <c r="A1970" s="56"/>
      <c r="B1970" s="363"/>
      <c r="C1970" s="11" t="s">
        <v>211</v>
      </c>
      <c r="D1970" s="11"/>
      <c r="E1970" s="11" t="s">
        <v>212</v>
      </c>
      <c r="F1970" s="204">
        <v>952999</v>
      </c>
      <c r="G1970" s="11"/>
      <c r="H1970" s="204">
        <f t="shared" si="122"/>
        <v>3129</v>
      </c>
      <c r="I1970" s="11"/>
      <c r="J1970" s="11">
        <v>119260.05999999994</v>
      </c>
      <c r="K1970" s="363"/>
      <c r="M1970" s="204">
        <v>290</v>
      </c>
      <c r="N1970" s="70"/>
      <c r="P1970" s="190">
        <f t="shared" si="125"/>
        <v>411.24158620689633</v>
      </c>
      <c r="Q1970" s="11"/>
      <c r="R1970" s="11"/>
      <c r="S1970" s="11"/>
      <c r="T1970" s="376">
        <f t="shared" si="126"/>
        <v>3286.2034482758622</v>
      </c>
      <c r="U1970" s="11"/>
      <c r="V1970" s="11"/>
      <c r="W1970" s="11"/>
      <c r="Y1970" s="11">
        <v>119260.05999999994</v>
      </c>
      <c r="Z1970" s="11">
        <f t="shared" si="123"/>
        <v>205158.78</v>
      </c>
      <c r="AB1970" s="185">
        <f t="shared" si="124"/>
        <v>112599.94</v>
      </c>
      <c r="AC1970" s="11">
        <v>147725.37</v>
      </c>
      <c r="AD1970" s="11"/>
      <c r="AE1970" s="4"/>
      <c r="AF1970" s="4"/>
    </row>
    <row r="1971" spans="1:32">
      <c r="A1971" s="56"/>
      <c r="B1971" s="363"/>
      <c r="C1971" s="11" t="s">
        <v>213</v>
      </c>
      <c r="D1971" s="11"/>
      <c r="E1971" s="11" t="s">
        <v>147</v>
      </c>
      <c r="F1971" s="204">
        <v>597787</v>
      </c>
      <c r="G1971" s="11"/>
      <c r="H1971" s="204">
        <f t="shared" si="122"/>
        <v>1963</v>
      </c>
      <c r="I1971" s="11"/>
      <c r="J1971" s="11">
        <v>116913.14999999992</v>
      </c>
      <c r="K1971" s="363"/>
      <c r="M1971" s="204">
        <v>328</v>
      </c>
      <c r="N1971" s="70"/>
      <c r="P1971" s="190">
        <f t="shared" si="125"/>
        <v>356.44253048780462</v>
      </c>
      <c r="Q1971" s="11"/>
      <c r="R1971" s="11"/>
      <c r="S1971" s="11"/>
      <c r="T1971" s="376">
        <f t="shared" si="126"/>
        <v>1822.5213414634147</v>
      </c>
      <c r="U1971" s="11"/>
      <c r="V1971" s="11"/>
      <c r="W1971" s="11"/>
      <c r="Y1971" s="11">
        <v>116913.14999999992</v>
      </c>
      <c r="Z1971" s="11">
        <f t="shared" si="123"/>
        <v>201121.47</v>
      </c>
      <c r="AB1971" s="185">
        <f t="shared" si="124"/>
        <v>110384.09</v>
      </c>
      <c r="AC1971" s="11">
        <v>144818.29</v>
      </c>
      <c r="AD1971" s="11"/>
      <c r="AE1971" s="4"/>
      <c r="AF1971" s="4"/>
    </row>
    <row r="1972" spans="1:32">
      <c r="A1972" s="56"/>
      <c r="B1972" s="363"/>
      <c r="C1972" s="11" t="s">
        <v>213</v>
      </c>
      <c r="D1972" s="11"/>
      <c r="E1972" s="11" t="s">
        <v>244</v>
      </c>
      <c r="F1972" s="204">
        <v>636</v>
      </c>
      <c r="G1972" s="11"/>
      <c r="H1972" s="204">
        <f t="shared" si="122"/>
        <v>2</v>
      </c>
      <c r="I1972" s="11"/>
      <c r="J1972" s="11">
        <v>39.92</v>
      </c>
      <c r="K1972" s="363"/>
      <c r="M1972" s="204">
        <v>1</v>
      </c>
      <c r="N1972" s="70"/>
      <c r="P1972" s="190">
        <f t="shared" si="125"/>
        <v>39.92</v>
      </c>
      <c r="Q1972" s="11"/>
      <c r="R1972" s="11"/>
      <c r="S1972" s="11"/>
      <c r="T1972" s="376">
        <f t="shared" si="126"/>
        <v>636</v>
      </c>
      <c r="U1972" s="11"/>
      <c r="V1972" s="11"/>
      <c r="W1972" s="11"/>
      <c r="Y1972" s="11">
        <v>39.92</v>
      </c>
      <c r="Z1972" s="11">
        <f t="shared" si="123"/>
        <v>68.67</v>
      </c>
      <c r="AB1972" s="185">
        <f t="shared" si="124"/>
        <v>37.69</v>
      </c>
      <c r="AC1972" s="11">
        <v>49.45</v>
      </c>
      <c r="AD1972" s="11"/>
      <c r="AE1972" s="4"/>
      <c r="AF1972" s="4"/>
    </row>
    <row r="1973" spans="1:32">
      <c r="A1973" s="56"/>
      <c r="B1973" s="363"/>
      <c r="C1973" s="11" t="s">
        <v>214</v>
      </c>
      <c r="D1973" s="11"/>
      <c r="E1973" s="11" t="s">
        <v>125</v>
      </c>
      <c r="F1973" s="204">
        <v>6158</v>
      </c>
      <c r="G1973" s="11"/>
      <c r="H1973" s="204">
        <f t="shared" si="122"/>
        <v>20</v>
      </c>
      <c r="I1973" s="11"/>
      <c r="J1973" s="11">
        <v>1160.18</v>
      </c>
      <c r="K1973" s="363"/>
      <c r="M1973" s="204">
        <v>7</v>
      </c>
      <c r="N1973" s="70"/>
      <c r="P1973" s="190">
        <f t="shared" si="125"/>
        <v>165.74</v>
      </c>
      <c r="Q1973" s="11"/>
      <c r="R1973" s="11"/>
      <c r="S1973" s="11"/>
      <c r="T1973" s="376">
        <f t="shared" si="126"/>
        <v>879.71428571428567</v>
      </c>
      <c r="U1973" s="11"/>
      <c r="V1973" s="11"/>
      <c r="W1973" s="11"/>
      <c r="Y1973" s="11">
        <v>1160.18</v>
      </c>
      <c r="Z1973" s="11">
        <f t="shared" si="123"/>
        <v>1995.82</v>
      </c>
      <c r="AB1973" s="185">
        <f t="shared" si="124"/>
        <v>1095.3900000000001</v>
      </c>
      <c r="AC1973" s="11">
        <v>1437.09</v>
      </c>
      <c r="AD1973" s="11"/>
      <c r="AE1973" s="4"/>
      <c r="AF1973" s="4"/>
    </row>
    <row r="1974" spans="1:32">
      <c r="A1974" s="56"/>
      <c r="B1974" s="363"/>
      <c r="C1974" s="11" t="s">
        <v>214</v>
      </c>
      <c r="D1974" s="11"/>
      <c r="E1974" s="11" t="s">
        <v>215</v>
      </c>
      <c r="F1974" s="204">
        <v>196659</v>
      </c>
      <c r="G1974" s="11"/>
      <c r="H1974" s="204">
        <f t="shared" si="122"/>
        <v>646</v>
      </c>
      <c r="I1974" s="11"/>
      <c r="J1974" s="11">
        <v>32788.18</v>
      </c>
      <c r="K1974" s="363"/>
      <c r="M1974" s="204">
        <v>125</v>
      </c>
      <c r="N1974" s="70"/>
      <c r="P1974" s="190">
        <f t="shared" si="125"/>
        <v>262.30543999999998</v>
      </c>
      <c r="Q1974" s="11"/>
      <c r="R1974" s="11"/>
      <c r="S1974" s="11"/>
      <c r="T1974" s="376">
        <f t="shared" si="126"/>
        <v>1573.2719999999999</v>
      </c>
      <c r="U1974" s="11"/>
      <c r="V1974" s="11"/>
      <c r="W1974" s="11"/>
      <c r="Y1974" s="11">
        <v>32788.18</v>
      </c>
      <c r="Z1974" s="11">
        <f t="shared" si="123"/>
        <v>56404.32</v>
      </c>
      <c r="AB1974" s="185">
        <f t="shared" si="124"/>
        <v>30957.11</v>
      </c>
      <c r="AC1974" s="11">
        <v>40614.15</v>
      </c>
      <c r="AD1974" s="11"/>
      <c r="AE1974" s="4"/>
      <c r="AF1974" s="4"/>
    </row>
    <row r="1975" spans="1:32">
      <c r="A1975" s="56"/>
      <c r="B1975" s="363"/>
      <c r="C1975" s="11" t="s">
        <v>214</v>
      </c>
      <c r="D1975" s="11"/>
      <c r="E1975" s="11" t="s">
        <v>123</v>
      </c>
      <c r="F1975" s="204">
        <v>18100</v>
      </c>
      <c r="G1975" s="11"/>
      <c r="H1975" s="204">
        <f t="shared" si="122"/>
        <v>59</v>
      </c>
      <c r="I1975" s="11"/>
      <c r="J1975" s="11">
        <v>3942.39</v>
      </c>
      <c r="K1975" s="363"/>
      <c r="M1975" s="204">
        <v>1</v>
      </c>
      <c r="N1975" s="70"/>
      <c r="P1975" s="190">
        <f t="shared" si="125"/>
        <v>3942.39</v>
      </c>
      <c r="Q1975" s="11"/>
      <c r="R1975" s="11"/>
      <c r="S1975" s="11"/>
      <c r="T1975" s="376">
        <f t="shared" si="126"/>
        <v>18100</v>
      </c>
      <c r="U1975" s="11"/>
      <c r="V1975" s="11"/>
      <c r="W1975" s="11"/>
      <c r="Y1975" s="11">
        <v>3942.39</v>
      </c>
      <c r="Z1975" s="11">
        <f t="shared" si="123"/>
        <v>6781.95</v>
      </c>
      <c r="AB1975" s="185">
        <f t="shared" si="124"/>
        <v>3722.23</v>
      </c>
      <c r="AC1975" s="11">
        <v>4883.37</v>
      </c>
      <c r="AD1975" s="11"/>
      <c r="AE1975" s="4"/>
      <c r="AF1975" s="4"/>
    </row>
    <row r="1976" spans="1:32">
      <c r="A1976" s="56"/>
      <c r="B1976" s="363"/>
      <c r="C1976" s="11" t="s">
        <v>1478</v>
      </c>
      <c r="D1976" s="11"/>
      <c r="E1976" s="11" t="s">
        <v>273</v>
      </c>
      <c r="F1976" s="204">
        <v>12</v>
      </c>
      <c r="G1976" s="11"/>
      <c r="H1976" s="204">
        <f t="shared" si="122"/>
        <v>0</v>
      </c>
      <c r="I1976" s="11"/>
      <c r="J1976" s="11">
        <v>12.22</v>
      </c>
      <c r="K1976" s="363"/>
      <c r="M1976" s="204">
        <v>1</v>
      </c>
      <c r="N1976" s="70"/>
      <c r="P1976" s="190">
        <f t="shared" si="125"/>
        <v>12.22</v>
      </c>
      <c r="Q1976" s="11"/>
      <c r="R1976" s="11"/>
      <c r="S1976" s="11"/>
      <c r="T1976" s="376">
        <f t="shared" si="126"/>
        <v>12</v>
      </c>
      <c r="U1976" s="11"/>
      <c r="V1976" s="11"/>
      <c r="W1976" s="11"/>
      <c r="Y1976" s="11">
        <v>12.22</v>
      </c>
      <c r="Z1976" s="11">
        <f t="shared" si="123"/>
        <v>21.02</v>
      </c>
      <c r="AB1976" s="185">
        <f t="shared" si="124"/>
        <v>11.54</v>
      </c>
      <c r="AC1976" s="11">
        <v>15.14</v>
      </c>
      <c r="AD1976" s="11"/>
      <c r="AE1976" s="4"/>
      <c r="AF1976" s="4"/>
    </row>
    <row r="1977" spans="1:32">
      <c r="A1977" s="56"/>
      <c r="B1977" s="363"/>
      <c r="C1977" s="11" t="s">
        <v>216</v>
      </c>
      <c r="D1977" s="11"/>
      <c r="E1977" s="11" t="s">
        <v>217</v>
      </c>
      <c r="F1977" s="204">
        <v>6546</v>
      </c>
      <c r="G1977" s="11"/>
      <c r="H1977" s="204">
        <f t="shared" si="122"/>
        <v>21</v>
      </c>
      <c r="I1977" s="11"/>
      <c r="J1977" s="11">
        <v>1622.8899999999999</v>
      </c>
      <c r="K1977" s="363"/>
      <c r="M1977" s="204">
        <v>23</v>
      </c>
      <c r="N1977" s="70"/>
      <c r="P1977" s="190">
        <f t="shared" si="125"/>
        <v>70.560434782608695</v>
      </c>
      <c r="Q1977" s="11"/>
      <c r="R1977" s="11"/>
      <c r="S1977" s="11"/>
      <c r="T1977" s="376">
        <f t="shared" si="126"/>
        <v>284.60869565217394</v>
      </c>
      <c r="U1977" s="11"/>
      <c r="V1977" s="11"/>
      <c r="W1977" s="11"/>
      <c r="Y1977" s="11">
        <v>1622.8899999999999</v>
      </c>
      <c r="Z1977" s="11">
        <f t="shared" si="123"/>
        <v>2791.8</v>
      </c>
      <c r="AB1977" s="185">
        <f t="shared" si="124"/>
        <v>1532.26</v>
      </c>
      <c r="AC1977" s="11">
        <v>2010.25</v>
      </c>
      <c r="AD1977" s="11"/>
      <c r="AE1977" s="4"/>
      <c r="AF1977" s="4"/>
    </row>
    <row r="1978" spans="1:32">
      <c r="A1978" s="56"/>
      <c r="B1978" s="363"/>
      <c r="C1978" s="11" t="s">
        <v>216</v>
      </c>
      <c r="D1978" s="11"/>
      <c r="E1978" s="11" t="s">
        <v>352</v>
      </c>
      <c r="F1978" s="204">
        <v>285</v>
      </c>
      <c r="G1978" s="11"/>
      <c r="H1978" s="204">
        <f t="shared" si="122"/>
        <v>1</v>
      </c>
      <c r="I1978" s="11"/>
      <c r="J1978" s="11">
        <v>84.08</v>
      </c>
      <c r="K1978" s="363"/>
      <c r="M1978" s="204">
        <v>1</v>
      </c>
      <c r="N1978" s="70"/>
      <c r="P1978" s="190">
        <f t="shared" si="125"/>
        <v>84.08</v>
      </c>
      <c r="Q1978" s="11"/>
      <c r="R1978" s="11"/>
      <c r="S1978" s="11"/>
      <c r="T1978" s="376">
        <f t="shared" si="126"/>
        <v>285</v>
      </c>
      <c r="U1978" s="11"/>
      <c r="V1978" s="11"/>
      <c r="W1978" s="11"/>
      <c r="Y1978" s="11">
        <v>84.08</v>
      </c>
      <c r="Z1978" s="11">
        <f t="shared" si="123"/>
        <v>144.63999999999999</v>
      </c>
      <c r="AB1978" s="185">
        <f t="shared" si="124"/>
        <v>79.38</v>
      </c>
      <c r="AC1978" s="11">
        <v>104.15</v>
      </c>
      <c r="AD1978" s="11"/>
      <c r="AE1978" s="4"/>
      <c r="AF1978" s="4"/>
    </row>
    <row r="1979" spans="1:32">
      <c r="A1979" s="56"/>
      <c r="B1979" s="363"/>
      <c r="C1979" s="11" t="s">
        <v>218</v>
      </c>
      <c r="D1979" s="11"/>
      <c r="E1979" s="11" t="s">
        <v>136</v>
      </c>
      <c r="F1979" s="204">
        <v>733502</v>
      </c>
      <c r="G1979" s="11"/>
      <c r="H1979" s="204">
        <f t="shared" si="122"/>
        <v>2408</v>
      </c>
      <c r="I1979" s="11"/>
      <c r="J1979" s="11">
        <v>35272.10000000002</v>
      </c>
      <c r="K1979" s="363"/>
      <c r="M1979" s="204">
        <v>52</v>
      </c>
      <c r="N1979" s="70"/>
      <c r="P1979" s="190">
        <f t="shared" si="125"/>
        <v>678.30961538461577</v>
      </c>
      <c r="Q1979" s="11"/>
      <c r="R1979" s="11"/>
      <c r="S1979" s="11"/>
      <c r="T1979" s="376">
        <f t="shared" si="126"/>
        <v>14105.807692307691</v>
      </c>
      <c r="U1979" s="11"/>
      <c r="V1979" s="11"/>
      <c r="W1979" s="11"/>
      <c r="Y1979" s="11">
        <v>35272.10000000002</v>
      </c>
      <c r="Z1979" s="11">
        <f t="shared" si="123"/>
        <v>60677.32</v>
      </c>
      <c r="AB1979" s="185">
        <f t="shared" si="124"/>
        <v>33302.32</v>
      </c>
      <c r="AC1979" s="11">
        <v>43690.94</v>
      </c>
      <c r="AD1979" s="11"/>
      <c r="AE1979" s="4"/>
      <c r="AF1979" s="4"/>
    </row>
    <row r="1980" spans="1:32">
      <c r="A1980" s="56"/>
      <c r="B1980" s="363"/>
      <c r="C1980" s="11" t="s">
        <v>218</v>
      </c>
      <c r="D1980" s="11"/>
      <c r="E1980" s="11" t="s">
        <v>220</v>
      </c>
      <c r="F1980" s="204">
        <v>237</v>
      </c>
      <c r="G1980" s="11"/>
      <c r="H1980" s="204">
        <f t="shared" si="122"/>
        <v>1</v>
      </c>
      <c r="I1980" s="11"/>
      <c r="J1980" s="11">
        <v>93.940000000000012</v>
      </c>
      <c r="K1980" s="363"/>
      <c r="M1980" s="204">
        <v>3</v>
      </c>
      <c r="N1980" s="70"/>
      <c r="P1980" s="190">
        <f t="shared" si="125"/>
        <v>31.313333333333336</v>
      </c>
      <c r="Q1980" s="11"/>
      <c r="R1980" s="11"/>
      <c r="S1980" s="11"/>
      <c r="T1980" s="376">
        <f t="shared" si="126"/>
        <v>79</v>
      </c>
      <c r="U1980" s="11"/>
      <c r="V1980" s="11"/>
      <c r="W1980" s="11"/>
      <c r="Y1980" s="11">
        <v>93.940000000000012</v>
      </c>
      <c r="Z1980" s="11">
        <f t="shared" si="123"/>
        <v>161.6</v>
      </c>
      <c r="AB1980" s="185">
        <f t="shared" si="124"/>
        <v>88.69</v>
      </c>
      <c r="AC1980" s="11">
        <v>116.36</v>
      </c>
      <c r="AD1980" s="11"/>
      <c r="AE1980" s="4"/>
      <c r="AF1980" s="4"/>
    </row>
    <row r="1981" spans="1:32">
      <c r="A1981" s="56"/>
      <c r="B1981" s="363"/>
      <c r="C1981" s="11" t="s">
        <v>218</v>
      </c>
      <c r="D1981" s="11"/>
      <c r="E1981" s="11" t="s">
        <v>151</v>
      </c>
      <c r="F1981" s="204">
        <v>27420</v>
      </c>
      <c r="G1981" s="11"/>
      <c r="H1981" s="204">
        <f t="shared" si="122"/>
        <v>90</v>
      </c>
      <c r="I1981" s="11"/>
      <c r="J1981" s="11">
        <v>4244.8100000000004</v>
      </c>
      <c r="K1981" s="363"/>
      <c r="M1981" s="204">
        <v>2</v>
      </c>
      <c r="N1981" s="70"/>
      <c r="P1981" s="190">
        <f t="shared" si="125"/>
        <v>2122.4050000000002</v>
      </c>
      <c r="Q1981" s="11"/>
      <c r="R1981" s="11"/>
      <c r="S1981" s="11"/>
      <c r="T1981" s="376">
        <f t="shared" si="126"/>
        <v>13710</v>
      </c>
      <c r="U1981" s="11"/>
      <c r="V1981" s="11"/>
      <c r="W1981" s="11"/>
      <c r="Y1981" s="11">
        <v>4244.8100000000004</v>
      </c>
      <c r="Z1981" s="11">
        <f t="shared" si="123"/>
        <v>7302.19</v>
      </c>
      <c r="AB1981" s="185">
        <f t="shared" si="124"/>
        <v>4007.76</v>
      </c>
      <c r="AC1981" s="11">
        <v>5257.97</v>
      </c>
      <c r="AD1981" s="11"/>
      <c r="AE1981" s="4"/>
      <c r="AF1981" s="4"/>
    </row>
    <row r="1982" spans="1:32">
      <c r="A1982" s="56"/>
      <c r="B1982" s="363"/>
      <c r="C1982" s="11" t="s">
        <v>219</v>
      </c>
      <c r="D1982" s="11"/>
      <c r="E1982" s="11" t="s">
        <v>220</v>
      </c>
      <c r="F1982" s="204">
        <v>137498</v>
      </c>
      <c r="G1982" s="11"/>
      <c r="H1982" s="204">
        <f t="shared" si="122"/>
        <v>451</v>
      </c>
      <c r="I1982" s="11"/>
      <c r="J1982" s="11">
        <v>27466.099999999995</v>
      </c>
      <c r="K1982" s="363"/>
      <c r="M1982" s="204">
        <v>82</v>
      </c>
      <c r="N1982" s="70"/>
      <c r="P1982" s="190">
        <f t="shared" si="125"/>
        <v>334.95243902439017</v>
      </c>
      <c r="Q1982" s="11"/>
      <c r="R1982" s="11"/>
      <c r="S1982" s="11"/>
      <c r="T1982" s="376">
        <f t="shared" si="126"/>
        <v>1676.8048780487804</v>
      </c>
      <c r="U1982" s="11"/>
      <c r="V1982" s="11"/>
      <c r="W1982" s="11"/>
      <c r="Y1982" s="11">
        <v>27466.099999999995</v>
      </c>
      <c r="Z1982" s="11">
        <f t="shared" si="123"/>
        <v>47248.94</v>
      </c>
      <c r="AB1982" s="185">
        <f t="shared" si="124"/>
        <v>25932.25</v>
      </c>
      <c r="AC1982" s="11">
        <v>34021.78</v>
      </c>
      <c r="AD1982" s="11"/>
      <c r="AE1982" s="4"/>
      <c r="AF1982" s="4"/>
    </row>
    <row r="1983" spans="1:32">
      <c r="A1983" s="56"/>
      <c r="B1983" s="363"/>
      <c r="C1983" s="11" t="s">
        <v>491</v>
      </c>
      <c r="D1983" s="11"/>
      <c r="E1983" s="11" t="s">
        <v>116</v>
      </c>
      <c r="F1983" s="204">
        <v>66175</v>
      </c>
      <c r="G1983" s="11"/>
      <c r="H1983" s="204">
        <f t="shared" si="122"/>
        <v>217</v>
      </c>
      <c r="I1983" s="11"/>
      <c r="J1983" s="11">
        <v>7212.48</v>
      </c>
      <c r="K1983" s="363"/>
      <c r="M1983" s="204">
        <v>26</v>
      </c>
      <c r="N1983" s="70"/>
      <c r="P1983" s="190">
        <f t="shared" si="125"/>
        <v>277.40307692307692</v>
      </c>
      <c r="Q1983" s="11"/>
      <c r="R1983" s="11"/>
      <c r="S1983" s="11"/>
      <c r="T1983" s="376">
        <f t="shared" si="126"/>
        <v>2545.1923076923076</v>
      </c>
      <c r="U1983" s="11"/>
      <c r="V1983" s="11"/>
      <c r="W1983" s="11"/>
      <c r="Y1983" s="11">
        <v>7212.48</v>
      </c>
      <c r="Z1983" s="11">
        <f t="shared" si="123"/>
        <v>12407.37</v>
      </c>
      <c r="AB1983" s="185">
        <f t="shared" si="124"/>
        <v>6809.7</v>
      </c>
      <c r="AC1983" s="11">
        <v>8933.9699999999993</v>
      </c>
      <c r="AD1983" s="11"/>
      <c r="AE1983" s="4"/>
      <c r="AF1983" s="4"/>
    </row>
    <row r="1984" spans="1:32">
      <c r="A1984" s="56"/>
      <c r="B1984" s="363"/>
      <c r="C1984" s="11" t="s">
        <v>221</v>
      </c>
      <c r="D1984" s="11"/>
      <c r="E1984" s="11" t="s">
        <v>102</v>
      </c>
      <c r="F1984" s="204">
        <v>87774</v>
      </c>
      <c r="G1984" s="11"/>
      <c r="H1984" s="204">
        <f t="shared" si="122"/>
        <v>288</v>
      </c>
      <c r="I1984" s="11"/>
      <c r="J1984" s="11">
        <v>16850.809999999994</v>
      </c>
      <c r="K1984" s="363"/>
      <c r="M1984" s="204">
        <v>22</v>
      </c>
      <c r="N1984" s="70"/>
      <c r="P1984" s="190">
        <f t="shared" si="125"/>
        <v>765.9459090909088</v>
      </c>
      <c r="Q1984" s="11"/>
      <c r="R1984" s="11"/>
      <c r="S1984" s="11"/>
      <c r="T1984" s="376">
        <f t="shared" si="126"/>
        <v>3989.7272727272725</v>
      </c>
      <c r="U1984" s="11"/>
      <c r="V1984" s="11"/>
      <c r="W1984" s="11"/>
      <c r="Y1984" s="11">
        <v>16850.809999999994</v>
      </c>
      <c r="Z1984" s="11">
        <f t="shared" si="123"/>
        <v>28987.84</v>
      </c>
      <c r="AB1984" s="185">
        <f t="shared" si="124"/>
        <v>15909.77</v>
      </c>
      <c r="AC1984" s="11">
        <v>20872.810000000001</v>
      </c>
      <c r="AD1984" s="11"/>
      <c r="AE1984" s="4"/>
      <c r="AF1984" s="4"/>
    </row>
    <row r="1985" spans="1:32">
      <c r="A1985" s="56"/>
      <c r="B1985" s="363"/>
      <c r="C1985" s="11" t="s">
        <v>221</v>
      </c>
      <c r="D1985" s="11"/>
      <c r="E1985" s="11" t="s">
        <v>111</v>
      </c>
      <c r="F1985" s="204">
        <v>295056</v>
      </c>
      <c r="G1985" s="11"/>
      <c r="H1985" s="204">
        <f t="shared" si="122"/>
        <v>969</v>
      </c>
      <c r="I1985" s="11"/>
      <c r="J1985" s="11">
        <v>34041.030000000006</v>
      </c>
      <c r="K1985" s="363"/>
      <c r="M1985" s="204">
        <v>31</v>
      </c>
      <c r="N1985" s="70"/>
      <c r="P1985" s="190">
        <f t="shared" si="125"/>
        <v>1098.097741935484</v>
      </c>
      <c r="Q1985" s="11"/>
      <c r="R1985" s="11"/>
      <c r="S1985" s="11"/>
      <c r="T1985" s="376">
        <f t="shared" si="126"/>
        <v>9517.9354838709678</v>
      </c>
      <c r="U1985" s="11"/>
      <c r="V1985" s="11"/>
      <c r="W1985" s="11"/>
      <c r="Y1985" s="11">
        <v>34041.030000000006</v>
      </c>
      <c r="Z1985" s="11">
        <f t="shared" si="123"/>
        <v>58559.56</v>
      </c>
      <c r="AB1985" s="185">
        <f t="shared" si="124"/>
        <v>32140</v>
      </c>
      <c r="AC1985" s="11">
        <v>42166.03</v>
      </c>
      <c r="AD1985" s="11"/>
      <c r="AE1985" s="4"/>
      <c r="AF1985" s="4"/>
    </row>
    <row r="1986" spans="1:32">
      <c r="A1986" s="56"/>
      <c r="B1986" s="363"/>
      <c r="C1986" s="11" t="s">
        <v>1419</v>
      </c>
      <c r="D1986" s="11"/>
      <c r="E1986" s="11" t="s">
        <v>119</v>
      </c>
      <c r="F1986" s="204">
        <v>4835</v>
      </c>
      <c r="G1986" s="11"/>
      <c r="H1986" s="204">
        <f t="shared" si="122"/>
        <v>16</v>
      </c>
      <c r="I1986" s="11"/>
      <c r="J1986" s="11">
        <v>443.27</v>
      </c>
      <c r="K1986" s="363"/>
      <c r="M1986" s="204">
        <v>4</v>
      </c>
      <c r="N1986" s="70"/>
      <c r="P1986" s="190">
        <f t="shared" si="125"/>
        <v>110.8175</v>
      </c>
      <c r="Q1986" s="11"/>
      <c r="R1986" s="11"/>
      <c r="S1986" s="11"/>
      <c r="T1986" s="376">
        <f t="shared" si="126"/>
        <v>1208.75</v>
      </c>
      <c r="U1986" s="11"/>
      <c r="V1986" s="11"/>
      <c r="W1986" s="11"/>
      <c r="Y1986" s="11">
        <v>443.27</v>
      </c>
      <c r="Z1986" s="11">
        <f t="shared" si="123"/>
        <v>762.54</v>
      </c>
      <c r="AB1986" s="185">
        <f t="shared" si="124"/>
        <v>418.52</v>
      </c>
      <c r="AC1986" s="11">
        <v>549.07000000000005</v>
      </c>
      <c r="AD1986" s="11"/>
      <c r="AE1986" s="4"/>
      <c r="AF1986" s="4"/>
    </row>
    <row r="1987" spans="1:32">
      <c r="A1987" s="56"/>
      <c r="B1987" s="363"/>
      <c r="C1987" s="11" t="s">
        <v>222</v>
      </c>
      <c r="D1987" s="11"/>
      <c r="E1987" s="11" t="s">
        <v>193</v>
      </c>
      <c r="F1987" s="204">
        <v>582</v>
      </c>
      <c r="G1987" s="11"/>
      <c r="H1987" s="204">
        <f t="shared" si="122"/>
        <v>2</v>
      </c>
      <c r="I1987" s="11"/>
      <c r="J1987" s="11">
        <v>151.19</v>
      </c>
      <c r="K1987" s="363"/>
      <c r="M1987" s="204">
        <v>1</v>
      </c>
      <c r="N1987" s="70"/>
      <c r="P1987" s="190">
        <f t="shared" si="125"/>
        <v>151.19</v>
      </c>
      <c r="Q1987" s="11"/>
      <c r="R1987" s="11"/>
      <c r="S1987" s="11"/>
      <c r="T1987" s="376">
        <f t="shared" si="126"/>
        <v>582</v>
      </c>
      <c r="U1987" s="11"/>
      <c r="V1987" s="11"/>
      <c r="W1987" s="11"/>
      <c r="Y1987" s="11">
        <v>151.19</v>
      </c>
      <c r="Z1987" s="11">
        <f t="shared" si="123"/>
        <v>260.08999999999997</v>
      </c>
      <c r="AB1987" s="185">
        <f t="shared" si="124"/>
        <v>142.75</v>
      </c>
      <c r="AC1987" s="11">
        <v>187.28</v>
      </c>
      <c r="AD1987" s="11"/>
      <c r="AE1987" s="4"/>
      <c r="AF1987" s="4"/>
    </row>
    <row r="1988" spans="1:32">
      <c r="A1988" s="56"/>
      <c r="B1988" s="363"/>
      <c r="C1988" s="11" t="s">
        <v>222</v>
      </c>
      <c r="D1988" s="11"/>
      <c r="E1988" s="11" t="s">
        <v>223</v>
      </c>
      <c r="F1988" s="204">
        <v>27257</v>
      </c>
      <c r="G1988" s="11"/>
      <c r="H1988" s="204">
        <f t="shared" si="122"/>
        <v>89</v>
      </c>
      <c r="I1988" s="11"/>
      <c r="J1988" s="11">
        <v>3339.43</v>
      </c>
      <c r="K1988" s="363"/>
      <c r="M1988" s="204">
        <v>21</v>
      </c>
      <c r="N1988" s="70"/>
      <c r="P1988" s="190">
        <f t="shared" si="125"/>
        <v>159.02047619047619</v>
      </c>
      <c r="Q1988" s="11"/>
      <c r="R1988" s="11"/>
      <c r="S1988" s="11"/>
      <c r="T1988" s="376">
        <f t="shared" si="126"/>
        <v>1297.952380952381</v>
      </c>
      <c r="U1988" s="11"/>
      <c r="V1988" s="11"/>
      <c r="W1988" s="11"/>
      <c r="Y1988" s="11">
        <v>3339.43</v>
      </c>
      <c r="Z1988" s="11">
        <f t="shared" si="123"/>
        <v>5744.7</v>
      </c>
      <c r="AB1988" s="185">
        <f t="shared" si="124"/>
        <v>3152.94</v>
      </c>
      <c r="AC1988" s="11">
        <v>4136.49</v>
      </c>
      <c r="AD1988" s="11"/>
      <c r="AE1988" s="4"/>
      <c r="AF1988" s="4"/>
    </row>
    <row r="1989" spans="1:32">
      <c r="A1989" s="56"/>
      <c r="B1989" s="363"/>
      <c r="C1989" s="11" t="s">
        <v>224</v>
      </c>
      <c r="D1989" s="11"/>
      <c r="E1989" s="11" t="s">
        <v>147</v>
      </c>
      <c r="F1989" s="204">
        <v>14342</v>
      </c>
      <c r="G1989" s="11"/>
      <c r="H1989" s="204">
        <f t="shared" si="122"/>
        <v>47</v>
      </c>
      <c r="I1989" s="11"/>
      <c r="J1989" s="11">
        <v>3053.14</v>
      </c>
      <c r="K1989" s="363"/>
      <c r="M1989" s="204">
        <v>19</v>
      </c>
      <c r="N1989" s="70"/>
      <c r="P1989" s="190">
        <f t="shared" si="125"/>
        <v>160.69157894736841</v>
      </c>
      <c r="Q1989" s="11"/>
      <c r="R1989" s="11"/>
      <c r="S1989" s="11"/>
      <c r="T1989" s="376">
        <f t="shared" si="126"/>
        <v>754.84210526315792</v>
      </c>
      <c r="U1989" s="11"/>
      <c r="V1989" s="11"/>
      <c r="W1989" s="11"/>
      <c r="Y1989" s="11">
        <v>3053.14</v>
      </c>
      <c r="Z1989" s="11">
        <f t="shared" si="123"/>
        <v>5252.21</v>
      </c>
      <c r="AB1989" s="185">
        <f t="shared" si="124"/>
        <v>2882.64</v>
      </c>
      <c r="AC1989" s="11">
        <v>3781.87</v>
      </c>
      <c r="AD1989" s="11"/>
      <c r="AE1989" s="4"/>
      <c r="AF1989" s="4"/>
    </row>
    <row r="1990" spans="1:32">
      <c r="A1990" s="56"/>
      <c r="B1990" s="363"/>
      <c r="C1990" s="11" t="s">
        <v>224</v>
      </c>
      <c r="D1990" s="11"/>
      <c r="E1990" s="11" t="s">
        <v>187</v>
      </c>
      <c r="F1990" s="204">
        <v>9163</v>
      </c>
      <c r="G1990" s="11"/>
      <c r="H1990" s="204">
        <f t="shared" si="122"/>
        <v>30</v>
      </c>
      <c r="I1990" s="11"/>
      <c r="J1990" s="11">
        <v>4460.99</v>
      </c>
      <c r="K1990" s="363"/>
      <c r="M1990" s="204">
        <v>20</v>
      </c>
      <c r="N1990" s="70"/>
      <c r="P1990" s="190">
        <f t="shared" si="125"/>
        <v>223.04949999999999</v>
      </c>
      <c r="Q1990" s="11"/>
      <c r="R1990" s="11"/>
      <c r="S1990" s="11"/>
      <c r="T1990" s="376">
        <f t="shared" si="126"/>
        <v>458.15</v>
      </c>
      <c r="U1990" s="11"/>
      <c r="V1990" s="11"/>
      <c r="W1990" s="11"/>
      <c r="Y1990" s="11">
        <v>4460.99</v>
      </c>
      <c r="Z1990" s="11">
        <f t="shared" si="123"/>
        <v>7674.08</v>
      </c>
      <c r="AB1990" s="185">
        <f t="shared" si="124"/>
        <v>4211.8599999999997</v>
      </c>
      <c r="AC1990" s="11">
        <v>5525.75</v>
      </c>
      <c r="AD1990" s="11"/>
      <c r="AE1990" s="4"/>
      <c r="AF1990" s="4"/>
    </row>
    <row r="1991" spans="1:32">
      <c r="A1991" s="56"/>
      <c r="B1991" s="363"/>
      <c r="C1991" s="11" t="s">
        <v>525</v>
      </c>
      <c r="D1991" s="11"/>
      <c r="E1991" s="11" t="s">
        <v>94</v>
      </c>
      <c r="F1991" s="204">
        <v>9112</v>
      </c>
      <c r="G1991" s="11"/>
      <c r="H1991" s="204">
        <f t="shared" si="122"/>
        <v>30</v>
      </c>
      <c r="I1991" s="11"/>
      <c r="J1991" s="11">
        <v>1055.92</v>
      </c>
      <c r="K1991" s="363"/>
      <c r="M1991" s="204">
        <v>4</v>
      </c>
      <c r="N1991" s="70"/>
      <c r="P1991" s="190">
        <f t="shared" si="125"/>
        <v>263.98</v>
      </c>
      <c r="Q1991" s="11"/>
      <c r="R1991" s="11"/>
      <c r="S1991" s="11"/>
      <c r="T1991" s="376">
        <f t="shared" si="126"/>
        <v>2278</v>
      </c>
      <c r="U1991" s="11"/>
      <c r="V1991" s="11"/>
      <c r="W1991" s="11"/>
      <c r="Y1991" s="11">
        <v>1055.92</v>
      </c>
      <c r="Z1991" s="11">
        <f t="shared" si="123"/>
        <v>1816.46</v>
      </c>
      <c r="AB1991" s="185">
        <f t="shared" si="124"/>
        <v>996.95</v>
      </c>
      <c r="AC1991" s="11">
        <v>1307.95</v>
      </c>
      <c r="AD1991" s="11"/>
      <c r="AE1991" s="4"/>
      <c r="AF1991" s="4"/>
    </row>
    <row r="1992" spans="1:32">
      <c r="A1992" s="56"/>
      <c r="B1992" s="363"/>
      <c r="C1992" s="11" t="s">
        <v>225</v>
      </c>
      <c r="D1992" s="11"/>
      <c r="E1992" s="11" t="s">
        <v>98</v>
      </c>
      <c r="F1992" s="204">
        <v>376270</v>
      </c>
      <c r="G1992" s="11"/>
      <c r="H1992" s="204">
        <f t="shared" si="122"/>
        <v>1235</v>
      </c>
      <c r="I1992" s="11"/>
      <c r="J1992" s="11">
        <v>47680.909999999967</v>
      </c>
      <c r="K1992" s="363"/>
      <c r="M1992" s="204">
        <v>135</v>
      </c>
      <c r="N1992" s="70"/>
      <c r="P1992" s="190">
        <f t="shared" si="125"/>
        <v>353.19192592592566</v>
      </c>
      <c r="Q1992" s="11"/>
      <c r="R1992" s="11"/>
      <c r="S1992" s="11"/>
      <c r="T1992" s="376">
        <f t="shared" si="126"/>
        <v>2787.1851851851852</v>
      </c>
      <c r="U1992" s="11"/>
      <c r="V1992" s="11"/>
      <c r="W1992" s="11"/>
      <c r="Y1992" s="11">
        <v>47680.909999999967</v>
      </c>
      <c r="Z1992" s="11">
        <f t="shared" si="123"/>
        <v>82023.75</v>
      </c>
      <c r="AB1992" s="185">
        <f t="shared" si="124"/>
        <v>45018.15</v>
      </c>
      <c r="AC1992" s="11">
        <v>59061.52</v>
      </c>
      <c r="AD1992" s="11"/>
      <c r="AE1992" s="4"/>
      <c r="AF1992" s="4"/>
    </row>
    <row r="1993" spans="1:32">
      <c r="A1993" s="56"/>
      <c r="B1993" s="363"/>
      <c r="C1993" s="11" t="s">
        <v>1420</v>
      </c>
      <c r="D1993" s="11"/>
      <c r="E1993" s="11" t="s">
        <v>437</v>
      </c>
      <c r="F1993" s="204">
        <v>829</v>
      </c>
      <c r="G1993" s="11"/>
      <c r="H1993" s="204">
        <f t="shared" si="122"/>
        <v>3</v>
      </c>
      <c r="I1993" s="11"/>
      <c r="J1993" s="11">
        <v>365.47999999999996</v>
      </c>
      <c r="K1993" s="363"/>
      <c r="M1993" s="204">
        <v>4</v>
      </c>
      <c r="N1993" s="70"/>
      <c r="P1993" s="190">
        <f t="shared" si="125"/>
        <v>91.36999999999999</v>
      </c>
      <c r="Q1993" s="11"/>
      <c r="R1993" s="11"/>
      <c r="S1993" s="11"/>
      <c r="T1993" s="376">
        <f t="shared" si="126"/>
        <v>207.25</v>
      </c>
      <c r="U1993" s="11"/>
      <c r="V1993" s="11"/>
      <c r="W1993" s="11"/>
      <c r="Y1993" s="11">
        <v>365.47999999999996</v>
      </c>
      <c r="Z1993" s="11">
        <f t="shared" si="123"/>
        <v>628.72</v>
      </c>
      <c r="AB1993" s="185">
        <f t="shared" si="124"/>
        <v>345.07</v>
      </c>
      <c r="AC1993" s="11">
        <v>452.71</v>
      </c>
      <c r="AD1993" s="11"/>
      <c r="AE1993" s="4"/>
      <c r="AF1993" s="4"/>
    </row>
    <row r="1994" spans="1:32">
      <c r="A1994" s="56"/>
      <c r="B1994" s="363"/>
      <c r="C1994" s="11" t="s">
        <v>226</v>
      </c>
      <c r="D1994" s="11"/>
      <c r="E1994" s="11" t="s">
        <v>1410</v>
      </c>
      <c r="F1994" s="204">
        <v>720</v>
      </c>
      <c r="G1994" s="11"/>
      <c r="H1994" s="204">
        <f t="shared" si="122"/>
        <v>2</v>
      </c>
      <c r="I1994" s="11"/>
      <c r="J1994" s="11">
        <v>128.68</v>
      </c>
      <c r="K1994" s="363"/>
      <c r="M1994" s="204">
        <v>1</v>
      </c>
      <c r="N1994" s="70"/>
      <c r="P1994" s="190">
        <f t="shared" si="125"/>
        <v>128.68</v>
      </c>
      <c r="Q1994" s="11"/>
      <c r="R1994" s="11"/>
      <c r="S1994" s="11"/>
      <c r="T1994" s="376">
        <f t="shared" si="126"/>
        <v>720</v>
      </c>
      <c r="U1994" s="11"/>
      <c r="V1994" s="11"/>
      <c r="W1994" s="11"/>
      <c r="Y1994" s="11">
        <v>128.68</v>
      </c>
      <c r="Z1994" s="11">
        <f t="shared" si="123"/>
        <v>221.36</v>
      </c>
      <c r="AB1994" s="185">
        <f t="shared" si="124"/>
        <v>121.49</v>
      </c>
      <c r="AC1994" s="11">
        <v>159.38999999999999</v>
      </c>
      <c r="AD1994" s="11"/>
      <c r="AE1994" s="4"/>
      <c r="AF1994" s="4"/>
    </row>
    <row r="1995" spans="1:32">
      <c r="A1995" s="56"/>
      <c r="B1995" s="363"/>
      <c r="C1995" s="11" t="s">
        <v>226</v>
      </c>
      <c r="D1995" s="11"/>
      <c r="E1995" s="11" t="s">
        <v>227</v>
      </c>
      <c r="F1995" s="204">
        <v>28551</v>
      </c>
      <c r="G1995" s="11"/>
      <c r="H1995" s="204">
        <f t="shared" si="122"/>
        <v>94</v>
      </c>
      <c r="I1995" s="11"/>
      <c r="J1995" s="11">
        <v>8256.6399999999958</v>
      </c>
      <c r="K1995" s="363"/>
      <c r="M1995" s="204">
        <v>29</v>
      </c>
      <c r="N1995" s="70"/>
      <c r="P1995" s="190">
        <f t="shared" si="125"/>
        <v>284.7117241379309</v>
      </c>
      <c r="Q1995" s="11"/>
      <c r="R1995" s="11"/>
      <c r="S1995" s="11"/>
      <c r="T1995" s="376">
        <f t="shared" si="126"/>
        <v>984.51724137931035</v>
      </c>
      <c r="U1995" s="11"/>
      <c r="V1995" s="11"/>
      <c r="W1995" s="11"/>
      <c r="Y1995" s="11">
        <v>8256.6399999999958</v>
      </c>
      <c r="Z1995" s="11">
        <f t="shared" si="123"/>
        <v>14203.6</v>
      </c>
      <c r="AB1995" s="185">
        <f t="shared" si="124"/>
        <v>7795.54</v>
      </c>
      <c r="AC1995" s="11">
        <v>10227.36</v>
      </c>
      <c r="AD1995" s="11"/>
      <c r="AE1995" s="4"/>
      <c r="AF1995" s="4"/>
    </row>
    <row r="1996" spans="1:32">
      <c r="A1996" s="56"/>
      <c r="B1996" s="363"/>
      <c r="C1996" s="11" t="s">
        <v>228</v>
      </c>
      <c r="D1996" s="11"/>
      <c r="E1996" s="11" t="s">
        <v>231</v>
      </c>
      <c r="F1996" s="204">
        <v>5520</v>
      </c>
      <c r="G1996" s="11"/>
      <c r="H1996" s="204">
        <f t="shared" ref="H1996:H2059" si="127">ROUND($H$2361*F1996/$F$2361,0)</f>
        <v>18</v>
      </c>
      <c r="I1996" s="11"/>
      <c r="J1996" s="11">
        <v>528.31999999999994</v>
      </c>
      <c r="K1996" s="363"/>
      <c r="M1996" s="204">
        <v>6</v>
      </c>
      <c r="N1996" s="70"/>
      <c r="P1996" s="190">
        <f t="shared" si="125"/>
        <v>88.053333333333327</v>
      </c>
      <c r="Q1996" s="11"/>
      <c r="R1996" s="11"/>
      <c r="S1996" s="11"/>
      <c r="T1996" s="376">
        <f t="shared" si="126"/>
        <v>920</v>
      </c>
      <c r="U1996" s="11"/>
      <c r="V1996" s="11"/>
      <c r="W1996" s="11"/>
      <c r="Y1996" s="11">
        <v>528.31999999999994</v>
      </c>
      <c r="Z1996" s="11">
        <f t="shared" ref="Z1996:Z2059" si="128">ROUND($Z$2361*Y1996/$Y$2361,2)</f>
        <v>908.85</v>
      </c>
      <c r="AB1996" s="185">
        <f t="shared" ref="AB1996:AB2059" si="129">ROUND($AB$2361*Y1996/$Y$2361,2)</f>
        <v>498.82</v>
      </c>
      <c r="AC1996" s="11">
        <v>654.41999999999996</v>
      </c>
      <c r="AD1996" s="11"/>
      <c r="AE1996" s="4"/>
      <c r="AF1996" s="4"/>
    </row>
    <row r="1997" spans="1:32">
      <c r="A1997" s="56"/>
      <c r="B1997" s="363"/>
      <c r="C1997" s="11" t="s">
        <v>228</v>
      </c>
      <c r="D1997" s="11"/>
      <c r="E1997" s="11" t="s">
        <v>229</v>
      </c>
      <c r="F1997" s="204">
        <v>177549</v>
      </c>
      <c r="G1997" s="11"/>
      <c r="H1997" s="204">
        <f t="shared" si="127"/>
        <v>583</v>
      </c>
      <c r="I1997" s="11"/>
      <c r="J1997" s="11">
        <v>31202.099999999991</v>
      </c>
      <c r="K1997" s="363"/>
      <c r="M1997" s="204">
        <v>34</v>
      </c>
      <c r="N1997" s="70"/>
      <c r="P1997" s="190">
        <f t="shared" ref="P1997:P2060" si="130">J1997/M1997</f>
        <v>917.70882352941146</v>
      </c>
      <c r="Q1997" s="11"/>
      <c r="R1997" s="11"/>
      <c r="S1997" s="11"/>
      <c r="T1997" s="376">
        <f t="shared" ref="T1997:T2060" si="131">F1997/M1997</f>
        <v>5222.0294117647063</v>
      </c>
      <c r="U1997" s="11"/>
      <c r="V1997" s="11"/>
      <c r="W1997" s="11"/>
      <c r="Y1997" s="11">
        <v>31202.099999999991</v>
      </c>
      <c r="Z1997" s="11">
        <f t="shared" si="128"/>
        <v>53675.85</v>
      </c>
      <c r="AB1997" s="185">
        <f t="shared" si="129"/>
        <v>29459.61</v>
      </c>
      <c r="AC1997" s="11">
        <v>38649.5</v>
      </c>
      <c r="AD1997" s="11"/>
      <c r="AE1997" s="4"/>
      <c r="AF1997" s="4"/>
    </row>
    <row r="1998" spans="1:32">
      <c r="A1998" s="56"/>
      <c r="B1998" s="363"/>
      <c r="C1998" s="11" t="s">
        <v>228</v>
      </c>
      <c r="D1998" s="11"/>
      <c r="E1998" s="11" t="s">
        <v>600</v>
      </c>
      <c r="F1998" s="204">
        <v>14372</v>
      </c>
      <c r="G1998" s="11"/>
      <c r="H1998" s="204">
        <f t="shared" si="127"/>
        <v>47</v>
      </c>
      <c r="I1998" s="11"/>
      <c r="J1998" s="11">
        <v>2869.8</v>
      </c>
      <c r="K1998" s="363"/>
      <c r="M1998" s="204">
        <v>2</v>
      </c>
      <c r="N1998" s="70"/>
      <c r="P1998" s="190">
        <f t="shared" si="130"/>
        <v>1434.9</v>
      </c>
      <c r="Q1998" s="11"/>
      <c r="R1998" s="11"/>
      <c r="S1998" s="11"/>
      <c r="T1998" s="376">
        <f t="shared" si="131"/>
        <v>7186</v>
      </c>
      <c r="U1998" s="11"/>
      <c r="V1998" s="11"/>
      <c r="W1998" s="11"/>
      <c r="Y1998" s="11">
        <v>2869.8</v>
      </c>
      <c r="Z1998" s="11">
        <f t="shared" si="128"/>
        <v>4936.8100000000004</v>
      </c>
      <c r="AB1998" s="185">
        <f t="shared" si="129"/>
        <v>2709.53</v>
      </c>
      <c r="AC1998" s="11">
        <v>3554.77</v>
      </c>
      <c r="AD1998" s="11"/>
      <c r="AE1998" s="4"/>
      <c r="AF1998" s="4"/>
    </row>
    <row r="1999" spans="1:32">
      <c r="A1999" s="56"/>
      <c r="B1999" s="363"/>
      <c r="C1999" s="11" t="s">
        <v>230</v>
      </c>
      <c r="D1999" s="11"/>
      <c r="E1999" s="11" t="s">
        <v>231</v>
      </c>
      <c r="F1999" s="204">
        <v>1082198</v>
      </c>
      <c r="G1999" s="11"/>
      <c r="H1999" s="204">
        <f t="shared" si="127"/>
        <v>3553</v>
      </c>
      <c r="I1999" s="11"/>
      <c r="J1999" s="11">
        <v>187468.74999999991</v>
      </c>
      <c r="K1999" s="363"/>
      <c r="M1999" s="204">
        <v>514</v>
      </c>
      <c r="N1999" s="70"/>
      <c r="P1999" s="190">
        <f t="shared" si="130"/>
        <v>364.72519455252899</v>
      </c>
      <c r="Q1999" s="11"/>
      <c r="R1999" s="11"/>
      <c r="S1999" s="11"/>
      <c r="T1999" s="376">
        <f t="shared" si="131"/>
        <v>2105.4435797665369</v>
      </c>
      <c r="U1999" s="11"/>
      <c r="V1999" s="11"/>
      <c r="W1999" s="11"/>
      <c r="Y1999" s="11">
        <v>187468.74999999991</v>
      </c>
      <c r="Z1999" s="11">
        <f t="shared" si="128"/>
        <v>322495.73</v>
      </c>
      <c r="AB1999" s="185">
        <f t="shared" si="129"/>
        <v>176999.49</v>
      </c>
      <c r="AC1999" s="11">
        <v>232214.29</v>
      </c>
      <c r="AD1999" s="11"/>
      <c r="AE1999" s="4"/>
      <c r="AF1999" s="4"/>
    </row>
    <row r="2000" spans="1:32">
      <c r="A2000" s="56"/>
      <c r="B2000" s="363"/>
      <c r="C2000" s="11" t="s">
        <v>230</v>
      </c>
      <c r="D2000" s="11"/>
      <c r="E2000" s="11" t="s">
        <v>151</v>
      </c>
      <c r="F2000" s="204">
        <v>6866</v>
      </c>
      <c r="G2000" s="11"/>
      <c r="H2000" s="204">
        <f t="shared" si="127"/>
        <v>23</v>
      </c>
      <c r="I2000" s="11"/>
      <c r="J2000" s="11">
        <v>1139.43</v>
      </c>
      <c r="K2000" s="363"/>
      <c r="M2000" s="204">
        <v>1</v>
      </c>
      <c r="N2000" s="70"/>
      <c r="P2000" s="190">
        <f t="shared" si="130"/>
        <v>1139.43</v>
      </c>
      <c r="Q2000" s="11"/>
      <c r="R2000" s="11"/>
      <c r="S2000" s="11"/>
      <c r="T2000" s="376">
        <f t="shared" si="131"/>
        <v>6866</v>
      </c>
      <c r="U2000" s="11"/>
      <c r="V2000" s="11"/>
      <c r="W2000" s="11"/>
      <c r="Y2000" s="11">
        <v>1139.43</v>
      </c>
      <c r="Z2000" s="11">
        <f t="shared" si="128"/>
        <v>1960.12</v>
      </c>
      <c r="AB2000" s="185">
        <f t="shared" si="129"/>
        <v>1075.8</v>
      </c>
      <c r="AC2000" s="11">
        <v>1411.39</v>
      </c>
      <c r="AD2000" s="11"/>
      <c r="AE2000" s="4"/>
      <c r="AF2000" s="4"/>
    </row>
    <row r="2001" spans="1:32">
      <c r="A2001" s="56"/>
      <c r="B2001" s="363"/>
      <c r="C2001" s="11" t="s">
        <v>230</v>
      </c>
      <c r="D2001" s="11"/>
      <c r="E2001" s="11" t="s">
        <v>229</v>
      </c>
      <c r="F2001" s="204">
        <v>610</v>
      </c>
      <c r="G2001" s="11"/>
      <c r="H2001" s="204">
        <f t="shared" si="127"/>
        <v>2</v>
      </c>
      <c r="I2001" s="11"/>
      <c r="J2001" s="11">
        <v>123.19</v>
      </c>
      <c r="K2001" s="363"/>
      <c r="M2001" s="204">
        <v>2</v>
      </c>
      <c r="N2001" s="70"/>
      <c r="P2001" s="190">
        <f t="shared" si="130"/>
        <v>61.594999999999999</v>
      </c>
      <c r="Q2001" s="11"/>
      <c r="R2001" s="11"/>
      <c r="S2001" s="11"/>
      <c r="T2001" s="376">
        <f t="shared" si="131"/>
        <v>305</v>
      </c>
      <c r="U2001" s="11"/>
      <c r="V2001" s="11"/>
      <c r="W2001" s="11"/>
      <c r="Y2001" s="11">
        <v>123.19</v>
      </c>
      <c r="Z2001" s="11">
        <f t="shared" si="128"/>
        <v>211.92</v>
      </c>
      <c r="AB2001" s="185">
        <f t="shared" si="129"/>
        <v>116.31</v>
      </c>
      <c r="AC2001" s="11">
        <v>152.59</v>
      </c>
      <c r="AD2001" s="11"/>
      <c r="AE2001" s="4"/>
      <c r="AF2001" s="4"/>
    </row>
    <row r="2002" spans="1:32">
      <c r="A2002" s="56"/>
      <c r="B2002" s="363"/>
      <c r="C2002" s="11" t="s">
        <v>526</v>
      </c>
      <c r="D2002" s="11"/>
      <c r="E2002" s="11" t="s">
        <v>231</v>
      </c>
      <c r="F2002" s="204">
        <v>1013</v>
      </c>
      <c r="G2002" s="11"/>
      <c r="H2002" s="204">
        <f t="shared" si="127"/>
        <v>3</v>
      </c>
      <c r="I2002" s="11"/>
      <c r="J2002" s="11">
        <v>189.79999999999998</v>
      </c>
      <c r="K2002" s="363"/>
      <c r="M2002" s="204">
        <v>2</v>
      </c>
      <c r="N2002" s="70"/>
      <c r="P2002" s="190">
        <f t="shared" si="130"/>
        <v>94.899999999999991</v>
      </c>
      <c r="Q2002" s="11"/>
      <c r="R2002" s="11"/>
      <c r="S2002" s="11"/>
      <c r="T2002" s="376">
        <f t="shared" si="131"/>
        <v>506.5</v>
      </c>
      <c r="U2002" s="11"/>
      <c r="V2002" s="11"/>
      <c r="W2002" s="11"/>
      <c r="Y2002" s="11">
        <v>189.79999999999998</v>
      </c>
      <c r="Z2002" s="11">
        <f t="shared" si="128"/>
        <v>326.51</v>
      </c>
      <c r="AB2002" s="185">
        <f t="shared" si="129"/>
        <v>179.2</v>
      </c>
      <c r="AC2002" s="11">
        <v>235.1</v>
      </c>
      <c r="AD2002" s="11"/>
      <c r="AE2002" s="4"/>
      <c r="AF2002" s="4"/>
    </row>
    <row r="2003" spans="1:32">
      <c r="A2003" s="56"/>
      <c r="B2003" s="363"/>
      <c r="C2003" s="11" t="s">
        <v>232</v>
      </c>
      <c r="D2003" s="11"/>
      <c r="E2003" s="11" t="s">
        <v>91</v>
      </c>
      <c r="F2003" s="204">
        <v>16445</v>
      </c>
      <c r="G2003" s="11"/>
      <c r="H2003" s="204">
        <f t="shared" si="127"/>
        <v>54</v>
      </c>
      <c r="I2003" s="11"/>
      <c r="J2003" s="11">
        <v>2466.39</v>
      </c>
      <c r="K2003" s="363"/>
      <c r="M2003" s="204">
        <v>6</v>
      </c>
      <c r="N2003" s="70"/>
      <c r="P2003" s="190">
        <f t="shared" si="130"/>
        <v>411.065</v>
      </c>
      <c r="Q2003" s="11"/>
      <c r="R2003" s="11"/>
      <c r="S2003" s="11"/>
      <c r="T2003" s="376">
        <f t="shared" si="131"/>
        <v>2740.8333333333335</v>
      </c>
      <c r="U2003" s="11"/>
      <c r="V2003" s="11"/>
      <c r="W2003" s="11"/>
      <c r="Y2003" s="11">
        <v>2466.39</v>
      </c>
      <c r="Z2003" s="11">
        <f t="shared" si="128"/>
        <v>4242.84</v>
      </c>
      <c r="AB2003" s="185">
        <f t="shared" si="129"/>
        <v>2328.65</v>
      </c>
      <c r="AC2003" s="11">
        <v>3055.07</v>
      </c>
      <c r="AD2003" s="11"/>
      <c r="AE2003" s="4"/>
      <c r="AF2003" s="4"/>
    </row>
    <row r="2004" spans="1:32">
      <c r="A2004" s="56"/>
      <c r="B2004" s="363"/>
      <c r="C2004" s="11" t="s">
        <v>232</v>
      </c>
      <c r="D2004" s="11"/>
      <c r="E2004" s="11" t="s">
        <v>92</v>
      </c>
      <c r="F2004" s="204">
        <v>810619</v>
      </c>
      <c r="G2004" s="11"/>
      <c r="H2004" s="204">
        <f t="shared" si="127"/>
        <v>2662</v>
      </c>
      <c r="I2004" s="11"/>
      <c r="J2004" s="11">
        <v>138425.81999999992</v>
      </c>
      <c r="K2004" s="363"/>
      <c r="M2004" s="204">
        <v>362</v>
      </c>
      <c r="N2004" s="70"/>
      <c r="P2004" s="190">
        <f t="shared" si="130"/>
        <v>382.3917679558009</v>
      </c>
      <c r="Q2004" s="11"/>
      <c r="R2004" s="11"/>
      <c r="S2004" s="11"/>
      <c r="T2004" s="376">
        <f t="shared" si="131"/>
        <v>2239.279005524862</v>
      </c>
      <c r="U2004" s="11"/>
      <c r="V2004" s="11"/>
      <c r="W2004" s="11"/>
      <c r="Y2004" s="11">
        <v>138425.81999999992</v>
      </c>
      <c r="Z2004" s="11">
        <f t="shared" si="128"/>
        <v>238128.94</v>
      </c>
      <c r="AB2004" s="185">
        <f t="shared" si="129"/>
        <v>130695.38</v>
      </c>
      <c r="AC2004" s="11">
        <v>171465.66</v>
      </c>
      <c r="AD2004" s="11"/>
      <c r="AE2004" s="4"/>
      <c r="AF2004" s="4"/>
    </row>
    <row r="2005" spans="1:32">
      <c r="A2005" s="56"/>
      <c r="B2005" s="363"/>
      <c r="C2005" s="11" t="s">
        <v>232</v>
      </c>
      <c r="D2005" s="11"/>
      <c r="E2005" s="11" t="s">
        <v>187</v>
      </c>
      <c r="F2005" s="204">
        <v>203</v>
      </c>
      <c r="G2005" s="11"/>
      <c r="H2005" s="204">
        <f t="shared" si="127"/>
        <v>1</v>
      </c>
      <c r="I2005" s="11"/>
      <c r="J2005" s="11">
        <v>47.93</v>
      </c>
      <c r="K2005" s="363"/>
      <c r="M2005" s="204">
        <v>1</v>
      </c>
      <c r="N2005" s="70"/>
      <c r="P2005" s="190">
        <f t="shared" si="130"/>
        <v>47.93</v>
      </c>
      <c r="Q2005" s="11"/>
      <c r="R2005" s="11"/>
      <c r="S2005" s="11"/>
      <c r="T2005" s="376">
        <f t="shared" si="131"/>
        <v>203</v>
      </c>
      <c r="U2005" s="11"/>
      <c r="V2005" s="11"/>
      <c r="W2005" s="11"/>
      <c r="Y2005" s="11">
        <v>47.93</v>
      </c>
      <c r="Z2005" s="11">
        <f t="shared" si="128"/>
        <v>82.45</v>
      </c>
      <c r="AB2005" s="185">
        <f t="shared" si="129"/>
        <v>45.25</v>
      </c>
      <c r="AC2005" s="11">
        <v>59.37</v>
      </c>
      <c r="AD2005" s="11"/>
      <c r="AE2005" s="4"/>
      <c r="AF2005" s="4"/>
    </row>
    <row r="2006" spans="1:32">
      <c r="A2006" s="56"/>
      <c r="B2006" s="363"/>
      <c r="C2006" s="11" t="s">
        <v>232</v>
      </c>
      <c r="D2006" s="11"/>
      <c r="E2006" s="11" t="s">
        <v>123</v>
      </c>
      <c r="F2006" s="204">
        <v>5</v>
      </c>
      <c r="G2006" s="11"/>
      <c r="H2006" s="204">
        <f t="shared" si="127"/>
        <v>0</v>
      </c>
      <c r="I2006" s="11"/>
      <c r="J2006" s="11">
        <v>16.91</v>
      </c>
      <c r="K2006" s="363"/>
      <c r="M2006" s="204">
        <v>1</v>
      </c>
      <c r="N2006" s="70"/>
      <c r="P2006" s="190">
        <f t="shared" si="130"/>
        <v>16.91</v>
      </c>
      <c r="Q2006" s="11"/>
      <c r="R2006" s="11"/>
      <c r="S2006" s="11"/>
      <c r="T2006" s="376">
        <f t="shared" si="131"/>
        <v>5</v>
      </c>
      <c r="U2006" s="11"/>
      <c r="V2006" s="11"/>
      <c r="W2006" s="11"/>
      <c r="Y2006" s="11">
        <v>16.91</v>
      </c>
      <c r="Z2006" s="11">
        <f t="shared" si="128"/>
        <v>29.09</v>
      </c>
      <c r="AB2006" s="185">
        <f t="shared" si="129"/>
        <v>15.97</v>
      </c>
      <c r="AC2006" s="11">
        <v>20.95</v>
      </c>
      <c r="AD2006" s="11"/>
      <c r="AE2006" s="4"/>
      <c r="AF2006" s="4"/>
    </row>
    <row r="2007" spans="1:32">
      <c r="A2007" s="56"/>
      <c r="B2007" s="363"/>
      <c r="C2007" s="11" t="s">
        <v>233</v>
      </c>
      <c r="D2007" s="11"/>
      <c r="E2007" s="11" t="s">
        <v>234</v>
      </c>
      <c r="F2007" s="204">
        <v>161</v>
      </c>
      <c r="G2007" s="11"/>
      <c r="H2007" s="204">
        <f t="shared" si="127"/>
        <v>1</v>
      </c>
      <c r="I2007" s="11"/>
      <c r="J2007" s="11">
        <v>131.94</v>
      </c>
      <c r="K2007" s="363"/>
      <c r="M2007" s="204">
        <v>9</v>
      </c>
      <c r="N2007" s="70"/>
      <c r="P2007" s="190">
        <f t="shared" si="130"/>
        <v>14.66</v>
      </c>
      <c r="Q2007" s="11"/>
      <c r="R2007" s="11"/>
      <c r="S2007" s="11"/>
      <c r="T2007" s="376">
        <f t="shared" si="131"/>
        <v>17.888888888888889</v>
      </c>
      <c r="U2007" s="11"/>
      <c r="V2007" s="11"/>
      <c r="W2007" s="11"/>
      <c r="Y2007" s="11">
        <v>131.94</v>
      </c>
      <c r="Z2007" s="11">
        <f t="shared" si="128"/>
        <v>226.97</v>
      </c>
      <c r="AB2007" s="185">
        <f t="shared" si="129"/>
        <v>124.57</v>
      </c>
      <c r="AC2007" s="11">
        <v>163.43</v>
      </c>
      <c r="AD2007" s="11"/>
      <c r="AE2007" s="4"/>
      <c r="AF2007" s="4"/>
    </row>
    <row r="2008" spans="1:32">
      <c r="A2008" s="56"/>
      <c r="B2008" s="363"/>
      <c r="C2008" s="11" t="s">
        <v>235</v>
      </c>
      <c r="D2008" s="11"/>
      <c r="E2008" s="11" t="s">
        <v>195</v>
      </c>
      <c r="F2008" s="204">
        <v>157731</v>
      </c>
      <c r="G2008" s="11"/>
      <c r="H2008" s="204">
        <f t="shared" si="127"/>
        <v>518</v>
      </c>
      <c r="I2008" s="11"/>
      <c r="J2008" s="11">
        <v>24687.58</v>
      </c>
      <c r="K2008" s="363"/>
      <c r="M2008" s="204">
        <v>151</v>
      </c>
      <c r="N2008" s="70"/>
      <c r="P2008" s="190">
        <f t="shared" si="130"/>
        <v>163.49390728476823</v>
      </c>
      <c r="Q2008" s="11"/>
      <c r="R2008" s="11"/>
      <c r="S2008" s="11"/>
      <c r="T2008" s="376">
        <f t="shared" si="131"/>
        <v>1044.5761589403974</v>
      </c>
      <c r="U2008" s="11"/>
      <c r="V2008" s="11"/>
      <c r="W2008" s="11"/>
      <c r="Y2008" s="11">
        <v>24687.58</v>
      </c>
      <c r="Z2008" s="11">
        <f t="shared" si="128"/>
        <v>42469.15</v>
      </c>
      <c r="AB2008" s="185">
        <f t="shared" si="129"/>
        <v>23308.89</v>
      </c>
      <c r="AC2008" s="11">
        <v>30580.080000000002</v>
      </c>
      <c r="AD2008" s="11"/>
      <c r="AE2008" s="4"/>
      <c r="AF2008" s="4"/>
    </row>
    <row r="2009" spans="1:32">
      <c r="A2009" s="56"/>
      <c r="B2009" s="363"/>
      <c r="C2009" s="11" t="s">
        <v>236</v>
      </c>
      <c r="D2009" s="11"/>
      <c r="E2009" s="11" t="s">
        <v>237</v>
      </c>
      <c r="F2009" s="204">
        <v>1189059</v>
      </c>
      <c r="G2009" s="11"/>
      <c r="H2009" s="204">
        <f t="shared" si="127"/>
        <v>3904</v>
      </c>
      <c r="I2009" s="11"/>
      <c r="J2009" s="11">
        <v>135009.38000000009</v>
      </c>
      <c r="K2009" s="363"/>
      <c r="M2009" s="204">
        <v>245</v>
      </c>
      <c r="N2009" s="70"/>
      <c r="P2009" s="190">
        <f t="shared" si="130"/>
        <v>551.05869387755138</v>
      </c>
      <c r="Q2009" s="11"/>
      <c r="R2009" s="11"/>
      <c r="S2009" s="11"/>
      <c r="T2009" s="376">
        <f t="shared" si="131"/>
        <v>4853.3020408163266</v>
      </c>
      <c r="U2009" s="11"/>
      <c r="V2009" s="11"/>
      <c r="W2009" s="11"/>
      <c r="Y2009" s="11">
        <v>135009.38000000009</v>
      </c>
      <c r="Z2009" s="11">
        <f t="shared" si="128"/>
        <v>232251.77</v>
      </c>
      <c r="AB2009" s="185">
        <f t="shared" si="129"/>
        <v>127469.73</v>
      </c>
      <c r="AC2009" s="11">
        <v>167233.76999999999</v>
      </c>
      <c r="AD2009" s="11"/>
      <c r="AE2009" s="4"/>
      <c r="AF2009" s="4"/>
    </row>
    <row r="2010" spans="1:32">
      <c r="A2010" s="56"/>
      <c r="B2010" s="363"/>
      <c r="C2010" s="11" t="s">
        <v>238</v>
      </c>
      <c r="D2010" s="11"/>
      <c r="E2010" s="11" t="s">
        <v>239</v>
      </c>
      <c r="F2010" s="204">
        <v>1760151</v>
      </c>
      <c r="G2010" s="11"/>
      <c r="H2010" s="204">
        <f t="shared" si="127"/>
        <v>5779</v>
      </c>
      <c r="I2010" s="11"/>
      <c r="J2010" s="11">
        <v>198069.58999999985</v>
      </c>
      <c r="K2010" s="363"/>
      <c r="M2010" s="204">
        <v>239</v>
      </c>
      <c r="N2010" s="70"/>
      <c r="P2010" s="190">
        <f t="shared" si="130"/>
        <v>828.74305439330476</v>
      </c>
      <c r="Q2010" s="11"/>
      <c r="R2010" s="11"/>
      <c r="S2010" s="11"/>
      <c r="T2010" s="376">
        <f t="shared" si="131"/>
        <v>7364.6485355648538</v>
      </c>
      <c r="U2010" s="11"/>
      <c r="V2010" s="11"/>
      <c r="W2010" s="11"/>
      <c r="Y2010" s="11">
        <v>198069.58999999985</v>
      </c>
      <c r="Z2010" s="11">
        <f t="shared" si="128"/>
        <v>340731.97</v>
      </c>
      <c r="AB2010" s="185">
        <f t="shared" si="129"/>
        <v>187008.32</v>
      </c>
      <c r="AC2010" s="11">
        <v>245345.36</v>
      </c>
      <c r="AD2010" s="11"/>
      <c r="AE2010" s="4"/>
      <c r="AF2010" s="4"/>
    </row>
    <row r="2011" spans="1:32">
      <c r="A2011" s="56"/>
      <c r="B2011" s="363"/>
      <c r="C2011" s="11" t="s">
        <v>240</v>
      </c>
      <c r="D2011" s="11"/>
      <c r="E2011" s="11" t="s">
        <v>1479</v>
      </c>
      <c r="F2011" s="204">
        <v>486</v>
      </c>
      <c r="G2011" s="11"/>
      <c r="H2011" s="204">
        <f t="shared" si="127"/>
        <v>2</v>
      </c>
      <c r="I2011" s="11"/>
      <c r="J2011" s="11">
        <v>86.7</v>
      </c>
      <c r="K2011" s="363"/>
      <c r="M2011" s="204">
        <v>1</v>
      </c>
      <c r="N2011" s="70"/>
      <c r="P2011" s="190">
        <f t="shared" si="130"/>
        <v>86.7</v>
      </c>
      <c r="Q2011" s="11"/>
      <c r="R2011" s="11"/>
      <c r="S2011" s="11"/>
      <c r="T2011" s="376">
        <f t="shared" si="131"/>
        <v>486</v>
      </c>
      <c r="U2011" s="11"/>
      <c r="V2011" s="11"/>
      <c r="W2011" s="11"/>
      <c r="Y2011" s="11">
        <v>86.7</v>
      </c>
      <c r="Z2011" s="11">
        <f t="shared" si="128"/>
        <v>149.15</v>
      </c>
      <c r="AB2011" s="185">
        <f t="shared" si="129"/>
        <v>81.86</v>
      </c>
      <c r="AC2011" s="11">
        <v>107.39</v>
      </c>
      <c r="AD2011" s="11"/>
      <c r="AE2011" s="4"/>
      <c r="AF2011" s="4"/>
    </row>
    <row r="2012" spans="1:32">
      <c r="A2012" s="56"/>
      <c r="B2012" s="363"/>
      <c r="C2012" s="11" t="s">
        <v>240</v>
      </c>
      <c r="D2012" s="11"/>
      <c r="E2012" s="11" t="s">
        <v>107</v>
      </c>
      <c r="F2012" s="204">
        <v>8200482</v>
      </c>
      <c r="G2012" s="11"/>
      <c r="H2012" s="204">
        <f t="shared" si="127"/>
        <v>26925</v>
      </c>
      <c r="I2012" s="11"/>
      <c r="J2012" s="11">
        <v>771959.07999999984</v>
      </c>
      <c r="K2012" s="363"/>
      <c r="M2012" s="204">
        <v>1162</v>
      </c>
      <c r="N2012" s="70"/>
      <c r="P2012" s="190">
        <f t="shared" si="130"/>
        <v>664.3365576592081</v>
      </c>
      <c r="Q2012" s="11"/>
      <c r="R2012" s="11"/>
      <c r="S2012" s="11"/>
      <c r="T2012" s="376">
        <f t="shared" si="131"/>
        <v>7057.2134251290881</v>
      </c>
      <c r="U2012" s="11"/>
      <c r="V2012" s="11"/>
      <c r="W2012" s="11"/>
      <c r="Y2012" s="11">
        <v>771959.07999999984</v>
      </c>
      <c r="Z2012" s="11">
        <f t="shared" si="128"/>
        <v>1327973.3500000001</v>
      </c>
      <c r="AB2012" s="185">
        <f t="shared" si="129"/>
        <v>728848.74</v>
      </c>
      <c r="AC2012" s="11">
        <v>956212.31</v>
      </c>
      <c r="AD2012" s="11"/>
      <c r="AE2012" s="4"/>
      <c r="AF2012" s="4"/>
    </row>
    <row r="2013" spans="1:32">
      <c r="A2013" s="56"/>
      <c r="B2013" s="363"/>
      <c r="C2013" s="11" t="s">
        <v>1480</v>
      </c>
      <c r="D2013" s="11"/>
      <c r="E2013" s="11" t="s">
        <v>129</v>
      </c>
      <c r="F2013" s="204">
        <v>465</v>
      </c>
      <c r="G2013" s="11"/>
      <c r="H2013" s="204">
        <f t="shared" si="127"/>
        <v>2</v>
      </c>
      <c r="I2013" s="11"/>
      <c r="J2013" s="11">
        <v>137.94999999999999</v>
      </c>
      <c r="K2013" s="363"/>
      <c r="M2013" s="204">
        <v>1</v>
      </c>
      <c r="N2013" s="70"/>
      <c r="P2013" s="190">
        <f t="shared" si="130"/>
        <v>137.94999999999999</v>
      </c>
      <c r="Q2013" s="11"/>
      <c r="R2013" s="11"/>
      <c r="S2013" s="11"/>
      <c r="T2013" s="376">
        <f t="shared" si="131"/>
        <v>465</v>
      </c>
      <c r="U2013" s="11"/>
      <c r="V2013" s="11"/>
      <c r="W2013" s="11"/>
      <c r="Y2013" s="11">
        <v>137.94999999999999</v>
      </c>
      <c r="Z2013" s="11">
        <f t="shared" si="128"/>
        <v>237.31</v>
      </c>
      <c r="AB2013" s="185">
        <f t="shared" si="129"/>
        <v>130.25</v>
      </c>
      <c r="AC2013" s="11">
        <v>170.88</v>
      </c>
      <c r="AD2013" s="11"/>
      <c r="AE2013" s="4"/>
      <c r="AF2013" s="4"/>
    </row>
    <row r="2014" spans="1:32">
      <c r="A2014" s="56"/>
      <c r="B2014" s="363"/>
      <c r="C2014" s="11" t="s">
        <v>1480</v>
      </c>
      <c r="D2014" s="11"/>
      <c r="E2014" s="11" t="s">
        <v>173</v>
      </c>
      <c r="F2014" s="204">
        <v>7700</v>
      </c>
      <c r="G2014" s="11"/>
      <c r="H2014" s="204">
        <f t="shared" si="127"/>
        <v>25</v>
      </c>
      <c r="I2014" s="11"/>
      <c r="J2014" s="11">
        <v>648.04999999999995</v>
      </c>
      <c r="K2014" s="363"/>
      <c r="M2014" s="204">
        <v>1</v>
      </c>
      <c r="N2014" s="70"/>
      <c r="P2014" s="190">
        <f t="shared" si="130"/>
        <v>648.04999999999995</v>
      </c>
      <c r="Q2014" s="11"/>
      <c r="R2014" s="11"/>
      <c r="S2014" s="11"/>
      <c r="T2014" s="376">
        <f t="shared" si="131"/>
        <v>7700</v>
      </c>
      <c r="U2014" s="11"/>
      <c r="V2014" s="11"/>
      <c r="W2014" s="11"/>
      <c r="Y2014" s="11">
        <v>648.04999999999995</v>
      </c>
      <c r="Z2014" s="11">
        <f t="shared" si="128"/>
        <v>1114.82</v>
      </c>
      <c r="AB2014" s="185">
        <f t="shared" si="129"/>
        <v>611.86</v>
      </c>
      <c r="AC2014" s="11">
        <v>802.73</v>
      </c>
      <c r="AD2014" s="11"/>
      <c r="AE2014" s="4"/>
      <c r="AF2014" s="4"/>
    </row>
    <row r="2015" spans="1:32">
      <c r="A2015" s="56"/>
      <c r="B2015" s="363"/>
      <c r="C2015" s="11" t="s">
        <v>241</v>
      </c>
      <c r="D2015" s="11"/>
      <c r="E2015" s="11" t="s">
        <v>143</v>
      </c>
      <c r="F2015" s="204">
        <v>656</v>
      </c>
      <c r="G2015" s="11"/>
      <c r="H2015" s="204">
        <f t="shared" si="127"/>
        <v>2</v>
      </c>
      <c r="I2015" s="11"/>
      <c r="J2015" s="11">
        <v>155.87</v>
      </c>
      <c r="K2015" s="363"/>
      <c r="M2015" s="204">
        <v>3</v>
      </c>
      <c r="N2015" s="70"/>
      <c r="P2015" s="190">
        <f t="shared" si="130"/>
        <v>51.956666666666671</v>
      </c>
      <c r="Q2015" s="11"/>
      <c r="R2015" s="11"/>
      <c r="S2015" s="11"/>
      <c r="T2015" s="376">
        <f t="shared" si="131"/>
        <v>218.66666666666666</v>
      </c>
      <c r="U2015" s="11"/>
      <c r="V2015" s="11"/>
      <c r="W2015" s="11"/>
      <c r="Y2015" s="11">
        <v>155.87</v>
      </c>
      <c r="Z2015" s="11">
        <f t="shared" si="128"/>
        <v>268.14</v>
      </c>
      <c r="AB2015" s="185">
        <f t="shared" si="129"/>
        <v>147.16999999999999</v>
      </c>
      <c r="AC2015" s="11">
        <v>193.07</v>
      </c>
      <c r="AD2015" s="11"/>
      <c r="AE2015" s="4"/>
      <c r="AF2015" s="4"/>
    </row>
    <row r="2016" spans="1:32">
      <c r="A2016" s="56"/>
      <c r="B2016" s="363"/>
      <c r="C2016" s="11" t="s">
        <v>241</v>
      </c>
      <c r="D2016" s="11"/>
      <c r="E2016" s="11" t="s">
        <v>242</v>
      </c>
      <c r="F2016" s="204">
        <v>59242</v>
      </c>
      <c r="G2016" s="11"/>
      <c r="H2016" s="204">
        <f t="shared" si="127"/>
        <v>195</v>
      </c>
      <c r="I2016" s="11"/>
      <c r="J2016" s="11">
        <v>11753.949999999997</v>
      </c>
      <c r="K2016" s="363"/>
      <c r="M2016" s="204">
        <v>66</v>
      </c>
      <c r="N2016" s="70"/>
      <c r="P2016" s="190">
        <f t="shared" si="130"/>
        <v>178.09015151515146</v>
      </c>
      <c r="Q2016" s="11"/>
      <c r="R2016" s="11"/>
      <c r="S2016" s="11"/>
      <c r="T2016" s="376">
        <f t="shared" si="131"/>
        <v>897.60606060606062</v>
      </c>
      <c r="U2016" s="11"/>
      <c r="V2016" s="11"/>
      <c r="W2016" s="11"/>
      <c r="Y2016" s="11">
        <v>11753.949999999997</v>
      </c>
      <c r="Z2016" s="11">
        <f t="shared" si="128"/>
        <v>20219.900000000001</v>
      </c>
      <c r="AB2016" s="185">
        <f t="shared" si="129"/>
        <v>11097.55</v>
      </c>
      <c r="AC2016" s="11">
        <v>14559.41</v>
      </c>
      <c r="AD2016" s="11"/>
      <c r="AE2016" s="4"/>
      <c r="AF2016" s="4"/>
    </row>
    <row r="2017" spans="1:32">
      <c r="A2017" s="56"/>
      <c r="B2017" s="363"/>
      <c r="C2017" s="11" t="s">
        <v>528</v>
      </c>
      <c r="D2017" s="11"/>
      <c r="E2017" s="11" t="s">
        <v>136</v>
      </c>
      <c r="F2017" s="204">
        <v>2568</v>
      </c>
      <c r="G2017" s="11"/>
      <c r="H2017" s="204">
        <f t="shared" si="127"/>
        <v>8</v>
      </c>
      <c r="I2017" s="11"/>
      <c r="J2017" s="11">
        <v>751.39999999999986</v>
      </c>
      <c r="K2017" s="363"/>
      <c r="M2017" s="204">
        <v>11</v>
      </c>
      <c r="N2017" s="70"/>
      <c r="P2017" s="190">
        <f t="shared" si="130"/>
        <v>68.309090909090898</v>
      </c>
      <c r="Q2017" s="11"/>
      <c r="R2017" s="11"/>
      <c r="S2017" s="11"/>
      <c r="T2017" s="376">
        <f t="shared" si="131"/>
        <v>233.45454545454547</v>
      </c>
      <c r="U2017" s="11"/>
      <c r="V2017" s="11"/>
      <c r="W2017" s="11"/>
      <c r="Y2017" s="11">
        <v>751.39999999999986</v>
      </c>
      <c r="Z2017" s="11">
        <f t="shared" si="128"/>
        <v>1292.6099999999999</v>
      </c>
      <c r="AB2017" s="185">
        <f t="shared" si="129"/>
        <v>709.44</v>
      </c>
      <c r="AC2017" s="11">
        <v>930.75</v>
      </c>
      <c r="AD2017" s="11"/>
      <c r="AE2017" s="4"/>
      <c r="AF2017" s="4"/>
    </row>
    <row r="2018" spans="1:32">
      <c r="A2018" s="56"/>
      <c r="B2018" s="363"/>
      <c r="C2018" s="11" t="s">
        <v>243</v>
      </c>
      <c r="D2018" s="11"/>
      <c r="E2018" s="11" t="s">
        <v>244</v>
      </c>
      <c r="F2018" s="204">
        <v>17151</v>
      </c>
      <c r="G2018" s="11"/>
      <c r="H2018" s="204">
        <f t="shared" si="127"/>
        <v>56</v>
      </c>
      <c r="I2018" s="11"/>
      <c r="J2018" s="11">
        <v>3105.0900000000006</v>
      </c>
      <c r="K2018" s="363"/>
      <c r="M2018" s="204">
        <v>17</v>
      </c>
      <c r="N2018" s="70"/>
      <c r="P2018" s="190">
        <f t="shared" si="130"/>
        <v>182.6523529411765</v>
      </c>
      <c r="Q2018" s="11"/>
      <c r="R2018" s="11"/>
      <c r="S2018" s="11"/>
      <c r="T2018" s="376">
        <f t="shared" si="131"/>
        <v>1008.8823529411765</v>
      </c>
      <c r="U2018" s="11"/>
      <c r="V2018" s="11"/>
      <c r="W2018" s="11"/>
      <c r="Y2018" s="11">
        <v>3105.0900000000006</v>
      </c>
      <c r="Z2018" s="11">
        <f t="shared" si="128"/>
        <v>5341.57</v>
      </c>
      <c r="AB2018" s="185">
        <f t="shared" si="129"/>
        <v>2931.69</v>
      </c>
      <c r="AC2018" s="11">
        <v>3846.22</v>
      </c>
      <c r="AD2018" s="11"/>
      <c r="AE2018" s="4"/>
      <c r="AF2018" s="4"/>
    </row>
    <row r="2019" spans="1:32">
      <c r="A2019" s="56"/>
      <c r="B2019" s="363"/>
      <c r="C2019" s="11" t="s">
        <v>245</v>
      </c>
      <c r="D2019" s="11"/>
      <c r="E2019" s="11" t="s">
        <v>195</v>
      </c>
      <c r="F2019" s="204">
        <v>53526</v>
      </c>
      <c r="G2019" s="11"/>
      <c r="H2019" s="204">
        <f t="shared" si="127"/>
        <v>176</v>
      </c>
      <c r="I2019" s="11"/>
      <c r="J2019" s="11">
        <v>9826.4999999999982</v>
      </c>
      <c r="K2019" s="363"/>
      <c r="M2019" s="204">
        <v>48</v>
      </c>
      <c r="N2019" s="70"/>
      <c r="P2019" s="190">
        <f t="shared" si="130"/>
        <v>204.71874999999997</v>
      </c>
      <c r="Q2019" s="11"/>
      <c r="R2019" s="11"/>
      <c r="S2019" s="11"/>
      <c r="T2019" s="376">
        <f t="shared" si="131"/>
        <v>1115.125</v>
      </c>
      <c r="U2019" s="11"/>
      <c r="V2019" s="11"/>
      <c r="W2019" s="11"/>
      <c r="Y2019" s="11">
        <v>9826.4999999999982</v>
      </c>
      <c r="Z2019" s="11">
        <f t="shared" si="128"/>
        <v>16904.169999999998</v>
      </c>
      <c r="AB2019" s="185">
        <f t="shared" si="129"/>
        <v>9277.74</v>
      </c>
      <c r="AC2019" s="11">
        <v>12171.91</v>
      </c>
      <c r="AD2019" s="11"/>
      <c r="AE2019" s="4"/>
      <c r="AF2019" s="4"/>
    </row>
    <row r="2020" spans="1:32">
      <c r="A2020" s="56"/>
      <c r="B2020" s="363"/>
      <c r="C2020" s="11" t="s">
        <v>246</v>
      </c>
      <c r="D2020" s="11"/>
      <c r="E2020" s="11" t="s">
        <v>143</v>
      </c>
      <c r="F2020" s="204">
        <v>518</v>
      </c>
      <c r="G2020" s="11"/>
      <c r="H2020" s="204">
        <f t="shared" si="127"/>
        <v>2</v>
      </c>
      <c r="I2020" s="11"/>
      <c r="J2020" s="11">
        <v>191.6</v>
      </c>
      <c r="K2020" s="363"/>
      <c r="M2020" s="204">
        <v>1</v>
      </c>
      <c r="N2020" s="70"/>
      <c r="P2020" s="190">
        <f t="shared" si="130"/>
        <v>191.6</v>
      </c>
      <c r="Q2020" s="11"/>
      <c r="R2020" s="11"/>
      <c r="S2020" s="11"/>
      <c r="T2020" s="376">
        <f t="shared" si="131"/>
        <v>518</v>
      </c>
      <c r="U2020" s="11"/>
      <c r="V2020" s="11"/>
      <c r="W2020" s="11"/>
      <c r="Y2020" s="11">
        <v>191.6</v>
      </c>
      <c r="Z2020" s="11">
        <f t="shared" si="128"/>
        <v>329.6</v>
      </c>
      <c r="AB2020" s="185">
        <f t="shared" si="129"/>
        <v>180.9</v>
      </c>
      <c r="AC2020" s="11">
        <v>237.33</v>
      </c>
      <c r="AD2020" s="11"/>
      <c r="AE2020" s="4"/>
      <c r="AF2020" s="4"/>
    </row>
    <row r="2021" spans="1:32">
      <c r="A2021" s="56"/>
      <c r="B2021" s="363"/>
      <c r="C2021" s="11" t="s">
        <v>246</v>
      </c>
      <c r="D2021" s="11"/>
      <c r="E2021" s="11" t="s">
        <v>247</v>
      </c>
      <c r="F2021" s="204">
        <v>94929</v>
      </c>
      <c r="G2021" s="11"/>
      <c r="H2021" s="204">
        <f t="shared" si="127"/>
        <v>312</v>
      </c>
      <c r="I2021" s="11"/>
      <c r="J2021" s="11">
        <v>17658.8</v>
      </c>
      <c r="K2021" s="363"/>
      <c r="M2021" s="204">
        <v>98</v>
      </c>
      <c r="N2021" s="70"/>
      <c r="P2021" s="190">
        <f t="shared" si="130"/>
        <v>180.19183673469388</v>
      </c>
      <c r="Q2021" s="11"/>
      <c r="R2021" s="11"/>
      <c r="S2021" s="11"/>
      <c r="T2021" s="376">
        <f t="shared" si="131"/>
        <v>968.66326530612241</v>
      </c>
      <c r="U2021" s="11"/>
      <c r="V2021" s="11"/>
      <c r="W2021" s="11"/>
      <c r="Y2021" s="11">
        <v>17658.8</v>
      </c>
      <c r="Z2021" s="11">
        <f t="shared" si="128"/>
        <v>30377.8</v>
      </c>
      <c r="AB2021" s="185">
        <f t="shared" si="129"/>
        <v>16672.64</v>
      </c>
      <c r="AC2021" s="11">
        <v>21873.65</v>
      </c>
      <c r="AD2021" s="11"/>
      <c r="AE2021" s="4"/>
      <c r="AF2021" s="4"/>
    </row>
    <row r="2022" spans="1:32">
      <c r="A2022" s="56"/>
      <c r="B2022" s="363"/>
      <c r="C2022" s="11" t="s">
        <v>246</v>
      </c>
      <c r="D2022" s="11"/>
      <c r="E2022" s="11" t="s">
        <v>382</v>
      </c>
      <c r="F2022" s="204">
        <v>1286</v>
      </c>
      <c r="G2022" s="11"/>
      <c r="H2022" s="204">
        <f t="shared" si="127"/>
        <v>4</v>
      </c>
      <c r="I2022" s="11"/>
      <c r="J2022" s="11">
        <v>220.15</v>
      </c>
      <c r="K2022" s="363"/>
      <c r="M2022" s="204">
        <v>1</v>
      </c>
      <c r="N2022" s="70"/>
      <c r="P2022" s="190">
        <f t="shared" si="130"/>
        <v>220.15</v>
      </c>
      <c r="Q2022" s="11"/>
      <c r="R2022" s="11"/>
      <c r="S2022" s="11"/>
      <c r="T2022" s="376">
        <f t="shared" si="131"/>
        <v>1286</v>
      </c>
      <c r="U2022" s="11"/>
      <c r="V2022" s="11"/>
      <c r="W2022" s="11"/>
      <c r="Y2022" s="11">
        <v>220.15</v>
      </c>
      <c r="Z2022" s="11">
        <f t="shared" si="128"/>
        <v>378.72</v>
      </c>
      <c r="AB2022" s="185">
        <f t="shared" si="129"/>
        <v>207.86</v>
      </c>
      <c r="AC2022" s="11">
        <v>272.7</v>
      </c>
      <c r="AD2022" s="11"/>
      <c r="AE2022" s="4"/>
      <c r="AF2022" s="4"/>
    </row>
    <row r="2023" spans="1:32">
      <c r="A2023" s="56"/>
      <c r="B2023" s="363"/>
      <c r="C2023" s="11" t="s">
        <v>529</v>
      </c>
      <c r="D2023" s="11"/>
      <c r="E2023" s="11" t="s">
        <v>343</v>
      </c>
      <c r="F2023" s="204">
        <v>10785</v>
      </c>
      <c r="G2023" s="11"/>
      <c r="H2023" s="204">
        <f t="shared" si="127"/>
        <v>35</v>
      </c>
      <c r="I2023" s="11"/>
      <c r="J2023" s="11">
        <v>2018.4199999999998</v>
      </c>
      <c r="K2023" s="363"/>
      <c r="M2023" s="204">
        <v>16</v>
      </c>
      <c r="N2023" s="70"/>
      <c r="P2023" s="190">
        <f t="shared" si="130"/>
        <v>126.15124999999999</v>
      </c>
      <c r="Q2023" s="11"/>
      <c r="R2023" s="11"/>
      <c r="S2023" s="11"/>
      <c r="T2023" s="376">
        <f t="shared" si="131"/>
        <v>674.0625</v>
      </c>
      <c r="U2023" s="11"/>
      <c r="V2023" s="11"/>
      <c r="W2023" s="11"/>
      <c r="Y2023" s="11">
        <v>2018.4199999999998</v>
      </c>
      <c r="Z2023" s="11">
        <f t="shared" si="128"/>
        <v>3472.22</v>
      </c>
      <c r="AB2023" s="185">
        <f t="shared" si="129"/>
        <v>1905.7</v>
      </c>
      <c r="AC2023" s="11">
        <v>2500.1799999999998</v>
      </c>
      <c r="AD2023" s="11"/>
      <c r="AE2023" s="4"/>
      <c r="AF2023" s="4"/>
    </row>
    <row r="2024" spans="1:32">
      <c r="A2024" s="56"/>
      <c r="B2024" s="363"/>
      <c r="C2024" s="11" t="s">
        <v>248</v>
      </c>
      <c r="D2024" s="11"/>
      <c r="E2024" s="11" t="s">
        <v>249</v>
      </c>
      <c r="F2024" s="204">
        <v>37978</v>
      </c>
      <c r="G2024" s="11"/>
      <c r="H2024" s="204">
        <f t="shared" si="127"/>
        <v>125</v>
      </c>
      <c r="I2024" s="11"/>
      <c r="J2024" s="11">
        <v>7259.9599999999991</v>
      </c>
      <c r="K2024" s="363"/>
      <c r="M2024" s="204">
        <v>62</v>
      </c>
      <c r="N2024" s="70"/>
      <c r="P2024" s="190">
        <f t="shared" si="130"/>
        <v>117.09612903225805</v>
      </c>
      <c r="Q2024" s="11"/>
      <c r="R2024" s="11"/>
      <c r="S2024" s="11"/>
      <c r="T2024" s="376">
        <f t="shared" si="131"/>
        <v>612.54838709677415</v>
      </c>
      <c r="U2024" s="11"/>
      <c r="V2024" s="11"/>
      <c r="W2024" s="11"/>
      <c r="Y2024" s="11">
        <v>7259.9599999999991</v>
      </c>
      <c r="Z2024" s="11">
        <f t="shared" si="128"/>
        <v>12489.05</v>
      </c>
      <c r="AB2024" s="185">
        <f t="shared" si="129"/>
        <v>6854.52</v>
      </c>
      <c r="AC2024" s="11">
        <v>8992.7900000000009</v>
      </c>
      <c r="AD2024" s="11"/>
      <c r="AE2024" s="4"/>
      <c r="AF2024" s="4"/>
    </row>
    <row r="2025" spans="1:32">
      <c r="A2025" s="56"/>
      <c r="B2025" s="363"/>
      <c r="C2025" s="11" t="s">
        <v>250</v>
      </c>
      <c r="D2025" s="11"/>
      <c r="E2025" s="11" t="s">
        <v>129</v>
      </c>
      <c r="F2025" s="204">
        <v>225</v>
      </c>
      <c r="G2025" s="11"/>
      <c r="H2025" s="204">
        <f t="shared" si="127"/>
        <v>1</v>
      </c>
      <c r="I2025" s="11"/>
      <c r="J2025" s="11">
        <v>46.27</v>
      </c>
      <c r="K2025" s="363"/>
      <c r="M2025" s="204">
        <v>1</v>
      </c>
      <c r="N2025" s="70"/>
      <c r="P2025" s="190">
        <f t="shared" si="130"/>
        <v>46.27</v>
      </c>
      <c r="Q2025" s="11"/>
      <c r="R2025" s="11"/>
      <c r="S2025" s="11"/>
      <c r="T2025" s="376">
        <f t="shared" si="131"/>
        <v>225</v>
      </c>
      <c r="U2025" s="11"/>
      <c r="V2025" s="11"/>
      <c r="W2025" s="11"/>
      <c r="Y2025" s="11">
        <v>46.27</v>
      </c>
      <c r="Z2025" s="11">
        <f t="shared" si="128"/>
        <v>79.599999999999994</v>
      </c>
      <c r="AB2025" s="185">
        <f t="shared" si="129"/>
        <v>43.69</v>
      </c>
      <c r="AC2025" s="11">
        <v>57.31</v>
      </c>
      <c r="AD2025" s="11"/>
      <c r="AE2025" s="4"/>
      <c r="AF2025" s="4"/>
    </row>
    <row r="2026" spans="1:32">
      <c r="A2026" s="56"/>
      <c r="B2026" s="363"/>
      <c r="C2026" s="11" t="s">
        <v>250</v>
      </c>
      <c r="D2026" s="11"/>
      <c r="E2026" s="11" t="s">
        <v>251</v>
      </c>
      <c r="F2026" s="204">
        <v>243890</v>
      </c>
      <c r="G2026" s="11"/>
      <c r="H2026" s="204">
        <f t="shared" si="127"/>
        <v>801</v>
      </c>
      <c r="I2026" s="11"/>
      <c r="J2026" s="11">
        <v>16691.86</v>
      </c>
      <c r="K2026" s="363"/>
      <c r="M2026" s="204">
        <v>23</v>
      </c>
      <c r="N2026" s="70"/>
      <c r="P2026" s="190">
        <f t="shared" si="130"/>
        <v>725.73304347826092</v>
      </c>
      <c r="Q2026" s="11"/>
      <c r="R2026" s="11"/>
      <c r="S2026" s="11"/>
      <c r="T2026" s="376">
        <f t="shared" si="131"/>
        <v>10603.91304347826</v>
      </c>
      <c r="U2026" s="11"/>
      <c r="V2026" s="11"/>
      <c r="W2026" s="11"/>
      <c r="Y2026" s="11">
        <v>16691.86</v>
      </c>
      <c r="Z2026" s="11">
        <f t="shared" si="128"/>
        <v>28714.400000000001</v>
      </c>
      <c r="AB2026" s="185">
        <f t="shared" si="129"/>
        <v>15759.7</v>
      </c>
      <c r="AC2026" s="11">
        <v>20675.919999999998</v>
      </c>
      <c r="AD2026" s="11"/>
      <c r="AE2026" s="4"/>
      <c r="AF2026" s="4"/>
    </row>
    <row r="2027" spans="1:32">
      <c r="A2027" s="56"/>
      <c r="B2027" s="363"/>
      <c r="C2027" s="11" t="s">
        <v>462</v>
      </c>
      <c r="D2027" s="11"/>
      <c r="E2027" s="11" t="s">
        <v>371</v>
      </c>
      <c r="F2027" s="204">
        <v>41765</v>
      </c>
      <c r="G2027" s="11"/>
      <c r="H2027" s="204">
        <f t="shared" si="127"/>
        <v>137</v>
      </c>
      <c r="I2027" s="11"/>
      <c r="J2027" s="11">
        <v>3477.6900000000005</v>
      </c>
      <c r="K2027" s="363"/>
      <c r="M2027" s="204">
        <v>12</v>
      </c>
      <c r="N2027" s="70"/>
      <c r="P2027" s="190">
        <f t="shared" si="130"/>
        <v>289.80750000000006</v>
      </c>
      <c r="Q2027" s="11"/>
      <c r="R2027" s="11"/>
      <c r="S2027" s="11"/>
      <c r="T2027" s="376">
        <f t="shared" si="131"/>
        <v>3480.4166666666665</v>
      </c>
      <c r="U2027" s="11"/>
      <c r="V2027" s="11"/>
      <c r="W2027" s="11"/>
      <c r="Y2027" s="11">
        <v>3477.6900000000005</v>
      </c>
      <c r="Z2027" s="11">
        <f t="shared" si="128"/>
        <v>5982.54</v>
      </c>
      <c r="AB2027" s="185">
        <f t="shared" si="129"/>
        <v>3283.48</v>
      </c>
      <c r="AC2027" s="11">
        <v>4307.75</v>
      </c>
      <c r="AD2027" s="11"/>
      <c r="AE2027" s="4"/>
      <c r="AF2027" s="4"/>
    </row>
    <row r="2028" spans="1:32">
      <c r="A2028" s="56"/>
      <c r="B2028" s="363"/>
      <c r="C2028" s="11" t="s">
        <v>1481</v>
      </c>
      <c r="D2028" s="11"/>
      <c r="E2028" s="11" t="s">
        <v>123</v>
      </c>
      <c r="F2028" s="204">
        <v>1277</v>
      </c>
      <c r="G2028" s="11"/>
      <c r="H2028" s="204">
        <f t="shared" si="127"/>
        <v>4</v>
      </c>
      <c r="I2028" s="11"/>
      <c r="J2028" s="11">
        <v>339.19</v>
      </c>
      <c r="K2028" s="363"/>
      <c r="M2028" s="204">
        <v>1</v>
      </c>
      <c r="N2028" s="70"/>
      <c r="P2028" s="190">
        <f t="shared" si="130"/>
        <v>339.19</v>
      </c>
      <c r="Q2028" s="11"/>
      <c r="R2028" s="11"/>
      <c r="S2028" s="11"/>
      <c r="T2028" s="376">
        <f t="shared" si="131"/>
        <v>1277</v>
      </c>
      <c r="U2028" s="11"/>
      <c r="V2028" s="11"/>
      <c r="W2028" s="11"/>
      <c r="Y2028" s="11">
        <v>339.19</v>
      </c>
      <c r="Z2028" s="11">
        <f t="shared" si="128"/>
        <v>583.5</v>
      </c>
      <c r="AB2028" s="185">
        <f t="shared" si="129"/>
        <v>320.25</v>
      </c>
      <c r="AC2028" s="11">
        <v>420.15</v>
      </c>
      <c r="AD2028" s="11"/>
      <c r="AE2028" s="4"/>
      <c r="AF2028" s="4"/>
    </row>
    <row r="2029" spans="1:32">
      <c r="A2029" s="56"/>
      <c r="B2029" s="363"/>
      <c r="C2029" s="11" t="s">
        <v>252</v>
      </c>
      <c r="D2029" s="11"/>
      <c r="E2029" s="11" t="s">
        <v>100</v>
      </c>
      <c r="F2029" s="204">
        <v>31</v>
      </c>
      <c r="G2029" s="11"/>
      <c r="H2029" s="204">
        <f t="shared" si="127"/>
        <v>0</v>
      </c>
      <c r="I2029" s="11"/>
      <c r="J2029" s="11">
        <v>18.52</v>
      </c>
      <c r="K2029" s="363"/>
      <c r="M2029" s="204">
        <v>1</v>
      </c>
      <c r="N2029" s="70"/>
      <c r="P2029" s="190">
        <f t="shared" si="130"/>
        <v>18.52</v>
      </c>
      <c r="Q2029" s="11"/>
      <c r="R2029" s="11"/>
      <c r="S2029" s="11"/>
      <c r="T2029" s="376">
        <f t="shared" si="131"/>
        <v>31</v>
      </c>
      <c r="U2029" s="11"/>
      <c r="V2029" s="11"/>
      <c r="W2029" s="11"/>
      <c r="Y2029" s="11">
        <v>18.52</v>
      </c>
      <c r="Z2029" s="11">
        <f t="shared" si="128"/>
        <v>31.86</v>
      </c>
      <c r="AB2029" s="185">
        <f t="shared" si="129"/>
        <v>17.489999999999998</v>
      </c>
      <c r="AC2029" s="11">
        <v>22.94</v>
      </c>
      <c r="AD2029" s="11"/>
      <c r="AE2029" s="4"/>
      <c r="AF2029" s="4"/>
    </row>
    <row r="2030" spans="1:32">
      <c r="A2030" s="56"/>
      <c r="B2030" s="363"/>
      <c r="C2030" s="11" t="s">
        <v>252</v>
      </c>
      <c r="D2030" s="11"/>
      <c r="E2030" s="11" t="s">
        <v>98</v>
      </c>
      <c r="F2030" s="204">
        <v>4561144</v>
      </c>
      <c r="G2030" s="11"/>
      <c r="H2030" s="204">
        <f t="shared" si="127"/>
        <v>14976</v>
      </c>
      <c r="I2030" s="11"/>
      <c r="J2030" s="11">
        <v>591892.76999999967</v>
      </c>
      <c r="K2030" s="363"/>
      <c r="M2030" s="204">
        <v>1542</v>
      </c>
      <c r="N2030" s="70"/>
      <c r="P2030" s="190">
        <f t="shared" si="130"/>
        <v>383.84745136186751</v>
      </c>
      <c r="Q2030" s="11"/>
      <c r="R2030" s="11"/>
      <c r="S2030" s="11"/>
      <c r="T2030" s="376">
        <f t="shared" si="131"/>
        <v>2957.9403372243837</v>
      </c>
      <c r="U2030" s="11"/>
      <c r="V2030" s="11"/>
      <c r="W2030" s="11"/>
      <c r="Y2030" s="11">
        <v>591892.76999999967</v>
      </c>
      <c r="Z2030" s="11">
        <f t="shared" si="128"/>
        <v>1018211.78</v>
      </c>
      <c r="AB2030" s="185">
        <f t="shared" si="129"/>
        <v>558838.30000000005</v>
      </c>
      <c r="AC2030" s="11">
        <v>733167.3</v>
      </c>
      <c r="AD2030" s="11"/>
      <c r="AE2030" s="4"/>
      <c r="AF2030" s="4"/>
    </row>
    <row r="2031" spans="1:32">
      <c r="A2031" s="56"/>
      <c r="B2031" s="363"/>
      <c r="C2031" s="11" t="s">
        <v>252</v>
      </c>
      <c r="D2031" s="11"/>
      <c r="E2031" s="11" t="s">
        <v>254</v>
      </c>
      <c r="F2031" s="204">
        <v>82</v>
      </c>
      <c r="G2031" s="11"/>
      <c r="H2031" s="204">
        <f t="shared" si="127"/>
        <v>0</v>
      </c>
      <c r="I2031" s="11"/>
      <c r="J2031" s="11">
        <v>113.02</v>
      </c>
      <c r="K2031" s="363"/>
      <c r="M2031" s="204">
        <v>1</v>
      </c>
      <c r="N2031" s="70"/>
      <c r="P2031" s="190">
        <f t="shared" si="130"/>
        <v>113.02</v>
      </c>
      <c r="Q2031" s="11"/>
      <c r="R2031" s="11"/>
      <c r="S2031" s="11"/>
      <c r="T2031" s="376">
        <f t="shared" si="131"/>
        <v>82</v>
      </c>
      <c r="U2031" s="11"/>
      <c r="V2031" s="11"/>
      <c r="W2031" s="11"/>
      <c r="Y2031" s="11">
        <v>113.02</v>
      </c>
      <c r="Z2031" s="11">
        <f t="shared" si="128"/>
        <v>194.42</v>
      </c>
      <c r="AB2031" s="185">
        <f t="shared" si="129"/>
        <v>106.71</v>
      </c>
      <c r="AC2031" s="11">
        <v>140</v>
      </c>
      <c r="AD2031" s="11"/>
      <c r="AE2031" s="4"/>
      <c r="AF2031" s="4"/>
    </row>
    <row r="2032" spans="1:32">
      <c r="A2032" s="56"/>
      <c r="B2032" s="363"/>
      <c r="C2032" s="11" t="s">
        <v>252</v>
      </c>
      <c r="D2032" s="11"/>
      <c r="E2032" s="11" t="s">
        <v>123</v>
      </c>
      <c r="F2032" s="204">
        <v>229696</v>
      </c>
      <c r="G2032" s="11"/>
      <c r="H2032" s="204">
        <f t="shared" si="127"/>
        <v>754</v>
      </c>
      <c r="I2032" s="11"/>
      <c r="J2032" s="11">
        <v>15733.76</v>
      </c>
      <c r="K2032" s="363"/>
      <c r="M2032" s="204">
        <v>1</v>
      </c>
      <c r="N2032" s="70"/>
      <c r="P2032" s="190">
        <f t="shared" si="130"/>
        <v>15733.76</v>
      </c>
      <c r="Q2032" s="11"/>
      <c r="R2032" s="11"/>
      <c r="S2032" s="11"/>
      <c r="T2032" s="376">
        <f t="shared" si="131"/>
        <v>229696</v>
      </c>
      <c r="U2032" s="11"/>
      <c r="V2032" s="11"/>
      <c r="W2032" s="11"/>
      <c r="Y2032" s="11">
        <v>15733.76</v>
      </c>
      <c r="Z2032" s="11">
        <f t="shared" si="128"/>
        <v>27066.22</v>
      </c>
      <c r="AB2032" s="185">
        <f t="shared" si="129"/>
        <v>14855.1</v>
      </c>
      <c r="AC2032" s="11">
        <v>19489.14</v>
      </c>
      <c r="AD2032" s="11"/>
      <c r="AE2032" s="4"/>
      <c r="AF2032" s="4"/>
    </row>
    <row r="2033" spans="1:32">
      <c r="A2033" s="56"/>
      <c r="B2033" s="363"/>
      <c r="C2033" s="11" t="s">
        <v>253</v>
      </c>
      <c r="D2033" s="11"/>
      <c r="E2033" s="11" t="s">
        <v>254</v>
      </c>
      <c r="F2033" s="204">
        <v>31297</v>
      </c>
      <c r="G2033" s="11"/>
      <c r="H2033" s="204">
        <f t="shared" si="127"/>
        <v>103</v>
      </c>
      <c r="I2033" s="11"/>
      <c r="J2033" s="11">
        <v>8996.8799999999956</v>
      </c>
      <c r="K2033" s="363"/>
      <c r="M2033" s="204">
        <v>43</v>
      </c>
      <c r="N2033" s="70"/>
      <c r="P2033" s="190">
        <f t="shared" si="130"/>
        <v>209.22976744186036</v>
      </c>
      <c r="Q2033" s="11"/>
      <c r="R2033" s="11"/>
      <c r="S2033" s="11"/>
      <c r="T2033" s="376">
        <f t="shared" si="131"/>
        <v>727.83720930232562</v>
      </c>
      <c r="U2033" s="11"/>
      <c r="V2033" s="11"/>
      <c r="W2033" s="11"/>
      <c r="Y2033" s="11">
        <v>8996.8799999999956</v>
      </c>
      <c r="Z2033" s="11">
        <f t="shared" si="128"/>
        <v>15477.01</v>
      </c>
      <c r="AB2033" s="185">
        <f t="shared" si="129"/>
        <v>8494.4500000000007</v>
      </c>
      <c r="AC2033" s="11">
        <v>11144.28</v>
      </c>
      <c r="AD2033" s="11"/>
      <c r="AE2033" s="4"/>
      <c r="AF2033" s="4"/>
    </row>
    <row r="2034" spans="1:32">
      <c r="A2034" s="56"/>
      <c r="B2034" s="363"/>
      <c r="C2034" s="11" t="s">
        <v>255</v>
      </c>
      <c r="D2034" s="11"/>
      <c r="E2034" s="11" t="s">
        <v>229</v>
      </c>
      <c r="F2034" s="204">
        <v>13999</v>
      </c>
      <c r="G2034" s="11"/>
      <c r="H2034" s="204">
        <f t="shared" si="127"/>
        <v>46</v>
      </c>
      <c r="I2034" s="11"/>
      <c r="J2034" s="11">
        <v>2855.82</v>
      </c>
      <c r="K2034" s="363"/>
      <c r="M2034" s="204">
        <v>7</v>
      </c>
      <c r="N2034" s="70"/>
      <c r="P2034" s="190">
        <f t="shared" si="130"/>
        <v>407.97428571428571</v>
      </c>
      <c r="Q2034" s="11"/>
      <c r="R2034" s="11"/>
      <c r="S2034" s="11"/>
      <c r="T2034" s="376">
        <f t="shared" si="131"/>
        <v>1999.8571428571429</v>
      </c>
      <c r="U2034" s="11"/>
      <c r="V2034" s="11"/>
      <c r="W2034" s="11"/>
      <c r="Y2034" s="11">
        <v>2855.82</v>
      </c>
      <c r="Z2034" s="11">
        <f t="shared" si="128"/>
        <v>4912.76</v>
      </c>
      <c r="AB2034" s="185">
        <f t="shared" si="129"/>
        <v>2696.34</v>
      </c>
      <c r="AC2034" s="11">
        <v>3537.45</v>
      </c>
      <c r="AD2034" s="11"/>
      <c r="AE2034" s="4"/>
      <c r="AF2034" s="4"/>
    </row>
    <row r="2035" spans="1:32">
      <c r="A2035" s="56"/>
      <c r="B2035" s="363"/>
      <c r="C2035" s="11" t="s">
        <v>551</v>
      </c>
      <c r="D2035" s="11"/>
      <c r="E2035" s="11" t="s">
        <v>223</v>
      </c>
      <c r="F2035" s="204">
        <v>19115</v>
      </c>
      <c r="G2035" s="11"/>
      <c r="H2035" s="204">
        <f t="shared" si="127"/>
        <v>63</v>
      </c>
      <c r="I2035" s="11"/>
      <c r="J2035" s="11">
        <v>3837.4900000000007</v>
      </c>
      <c r="K2035" s="363"/>
      <c r="M2035" s="204">
        <v>9</v>
      </c>
      <c r="N2035" s="70"/>
      <c r="P2035" s="190">
        <f t="shared" si="130"/>
        <v>426.38777777777784</v>
      </c>
      <c r="Q2035" s="11"/>
      <c r="R2035" s="11"/>
      <c r="S2035" s="11"/>
      <c r="T2035" s="376">
        <f t="shared" si="131"/>
        <v>2123.8888888888887</v>
      </c>
      <c r="U2035" s="11"/>
      <c r="V2035" s="11"/>
      <c r="W2035" s="11"/>
      <c r="Y2035" s="11">
        <v>3837.4900000000007</v>
      </c>
      <c r="Z2035" s="11">
        <f t="shared" si="128"/>
        <v>6601.5</v>
      </c>
      <c r="AB2035" s="185">
        <f t="shared" si="129"/>
        <v>3623.18</v>
      </c>
      <c r="AC2035" s="11">
        <v>4753.43</v>
      </c>
      <c r="AD2035" s="11"/>
      <c r="AE2035" s="4"/>
      <c r="AF2035" s="4"/>
    </row>
    <row r="2036" spans="1:32">
      <c r="A2036" s="56"/>
      <c r="B2036" s="363"/>
      <c r="C2036" s="11" t="s">
        <v>530</v>
      </c>
      <c r="D2036" s="11"/>
      <c r="E2036" s="11" t="s">
        <v>297</v>
      </c>
      <c r="F2036" s="204">
        <v>1845</v>
      </c>
      <c r="G2036" s="11"/>
      <c r="H2036" s="204">
        <f t="shared" si="127"/>
        <v>6</v>
      </c>
      <c r="I2036" s="11"/>
      <c r="J2036" s="11">
        <v>1057.8200000000002</v>
      </c>
      <c r="K2036" s="363"/>
      <c r="M2036" s="204">
        <v>16</v>
      </c>
      <c r="N2036" s="70"/>
      <c r="P2036" s="190">
        <f t="shared" si="130"/>
        <v>66.11375000000001</v>
      </c>
      <c r="Q2036" s="11"/>
      <c r="R2036" s="11"/>
      <c r="S2036" s="11"/>
      <c r="T2036" s="376">
        <f t="shared" si="131"/>
        <v>115.3125</v>
      </c>
      <c r="U2036" s="11"/>
      <c r="V2036" s="11"/>
      <c r="W2036" s="11"/>
      <c r="Y2036" s="11">
        <v>1057.8200000000002</v>
      </c>
      <c r="Z2036" s="11">
        <f t="shared" si="128"/>
        <v>1819.73</v>
      </c>
      <c r="AB2036" s="185">
        <f t="shared" si="129"/>
        <v>998.75</v>
      </c>
      <c r="AC2036" s="11">
        <v>1310.3</v>
      </c>
      <c r="AD2036" s="11"/>
      <c r="AE2036" s="4"/>
      <c r="AF2036" s="4"/>
    </row>
    <row r="2037" spans="1:32">
      <c r="A2037" s="56"/>
      <c r="B2037" s="363"/>
      <c r="C2037" s="11" t="s">
        <v>256</v>
      </c>
      <c r="D2037" s="11"/>
      <c r="E2037" s="11" t="s">
        <v>257</v>
      </c>
      <c r="F2037" s="204">
        <v>131775</v>
      </c>
      <c r="G2037" s="11"/>
      <c r="H2037" s="204">
        <f t="shared" si="127"/>
        <v>433</v>
      </c>
      <c r="I2037" s="11"/>
      <c r="J2037" s="11">
        <v>19018.73</v>
      </c>
      <c r="K2037" s="363"/>
      <c r="M2037" s="204">
        <v>51</v>
      </c>
      <c r="N2037" s="70"/>
      <c r="P2037" s="190">
        <f t="shared" si="130"/>
        <v>372.91627450980394</v>
      </c>
      <c r="Q2037" s="11"/>
      <c r="R2037" s="11"/>
      <c r="S2037" s="11"/>
      <c r="T2037" s="376">
        <f t="shared" si="131"/>
        <v>2583.8235294117649</v>
      </c>
      <c r="U2037" s="11"/>
      <c r="V2037" s="11"/>
      <c r="W2037" s="11"/>
      <c r="Y2037" s="11">
        <v>19018.73</v>
      </c>
      <c r="Z2037" s="11">
        <f t="shared" si="128"/>
        <v>32717.23</v>
      </c>
      <c r="AB2037" s="185">
        <f t="shared" si="129"/>
        <v>17956.62</v>
      </c>
      <c r="AC2037" s="11">
        <v>23558.17</v>
      </c>
      <c r="AD2037" s="11"/>
      <c r="AE2037" s="4"/>
      <c r="AF2037" s="4"/>
    </row>
    <row r="2038" spans="1:32">
      <c r="A2038" s="56"/>
      <c r="B2038" s="363"/>
      <c r="C2038" s="11" t="s">
        <v>1482</v>
      </c>
      <c r="D2038" s="11"/>
      <c r="E2038" s="11" t="s">
        <v>282</v>
      </c>
      <c r="F2038" s="204">
        <v>732</v>
      </c>
      <c r="G2038" s="11"/>
      <c r="H2038" s="204">
        <f t="shared" si="127"/>
        <v>2</v>
      </c>
      <c r="I2038" s="11"/>
      <c r="J2038" s="11">
        <v>103.37</v>
      </c>
      <c r="K2038" s="363"/>
      <c r="M2038" s="204">
        <v>2</v>
      </c>
      <c r="N2038" s="70"/>
      <c r="P2038" s="190">
        <f t="shared" si="130"/>
        <v>51.685000000000002</v>
      </c>
      <c r="Q2038" s="11"/>
      <c r="R2038" s="11"/>
      <c r="S2038" s="11"/>
      <c r="T2038" s="376">
        <f t="shared" si="131"/>
        <v>366</v>
      </c>
      <c r="U2038" s="11"/>
      <c r="V2038" s="11"/>
      <c r="W2038" s="11"/>
      <c r="Y2038" s="11">
        <v>103.37</v>
      </c>
      <c r="Z2038" s="11">
        <f t="shared" si="128"/>
        <v>177.82</v>
      </c>
      <c r="AB2038" s="185">
        <f t="shared" si="129"/>
        <v>97.6</v>
      </c>
      <c r="AC2038" s="11">
        <v>128.04</v>
      </c>
      <c r="AD2038" s="11"/>
      <c r="AE2038" s="4"/>
      <c r="AF2038" s="4"/>
    </row>
    <row r="2039" spans="1:32">
      <c r="A2039" s="56"/>
      <c r="B2039" s="363"/>
      <c r="C2039" s="11" t="s">
        <v>258</v>
      </c>
      <c r="D2039" s="11"/>
      <c r="E2039" s="11" t="s">
        <v>118</v>
      </c>
      <c r="F2039" s="204">
        <v>186309</v>
      </c>
      <c r="G2039" s="11"/>
      <c r="H2039" s="204">
        <f t="shared" si="127"/>
        <v>612</v>
      </c>
      <c r="I2039" s="11"/>
      <c r="J2039" s="11">
        <v>31577.160000000007</v>
      </c>
      <c r="K2039" s="363"/>
      <c r="M2039" s="204">
        <v>87</v>
      </c>
      <c r="N2039" s="70"/>
      <c r="P2039" s="190">
        <f t="shared" si="130"/>
        <v>362.95586206896559</v>
      </c>
      <c r="Q2039" s="11"/>
      <c r="R2039" s="11"/>
      <c r="S2039" s="11"/>
      <c r="T2039" s="376">
        <f t="shared" si="131"/>
        <v>2141.4827586206898</v>
      </c>
      <c r="U2039" s="11"/>
      <c r="V2039" s="11"/>
      <c r="W2039" s="11"/>
      <c r="Y2039" s="11">
        <v>31577.160000000007</v>
      </c>
      <c r="Z2039" s="11">
        <f t="shared" si="128"/>
        <v>54321.05</v>
      </c>
      <c r="AB2039" s="185">
        <f t="shared" si="129"/>
        <v>29813.72</v>
      </c>
      <c r="AC2039" s="11">
        <v>39114.080000000002</v>
      </c>
      <c r="AD2039" s="11"/>
      <c r="AE2039" s="4"/>
      <c r="AF2039" s="4"/>
    </row>
    <row r="2040" spans="1:32">
      <c r="A2040" s="56"/>
      <c r="B2040" s="363"/>
      <c r="C2040" s="11" t="s">
        <v>1422</v>
      </c>
      <c r="D2040" s="11"/>
      <c r="E2040" s="11" t="s">
        <v>118</v>
      </c>
      <c r="F2040" s="204">
        <v>13801</v>
      </c>
      <c r="G2040" s="11"/>
      <c r="H2040" s="204">
        <f t="shared" si="127"/>
        <v>45</v>
      </c>
      <c r="I2040" s="11"/>
      <c r="J2040" s="11">
        <v>2518.9</v>
      </c>
      <c r="K2040" s="363"/>
      <c r="M2040" s="204">
        <v>12</v>
      </c>
      <c r="N2040" s="70"/>
      <c r="P2040" s="190">
        <f t="shared" si="130"/>
        <v>209.90833333333333</v>
      </c>
      <c r="Q2040" s="11"/>
      <c r="R2040" s="11"/>
      <c r="S2040" s="11"/>
      <c r="T2040" s="376">
        <f t="shared" si="131"/>
        <v>1150.0833333333333</v>
      </c>
      <c r="U2040" s="11"/>
      <c r="V2040" s="11"/>
      <c r="W2040" s="11"/>
      <c r="Y2040" s="11">
        <v>2518.9</v>
      </c>
      <c r="Z2040" s="11">
        <f t="shared" si="128"/>
        <v>4333.17</v>
      </c>
      <c r="AB2040" s="185">
        <f t="shared" si="129"/>
        <v>2378.23</v>
      </c>
      <c r="AC2040" s="11">
        <v>3120.12</v>
      </c>
      <c r="AD2040" s="11"/>
      <c r="AE2040" s="4"/>
      <c r="AF2040" s="4"/>
    </row>
    <row r="2041" spans="1:32">
      <c r="A2041" s="56"/>
      <c r="B2041" s="363"/>
      <c r="C2041" s="11" t="s">
        <v>259</v>
      </c>
      <c r="D2041" s="11"/>
      <c r="E2041" s="11" t="s">
        <v>260</v>
      </c>
      <c r="F2041" s="204">
        <v>20205</v>
      </c>
      <c r="G2041" s="11"/>
      <c r="H2041" s="204">
        <f t="shared" si="127"/>
        <v>66</v>
      </c>
      <c r="I2041" s="11"/>
      <c r="J2041" s="11">
        <v>2739.3599999999997</v>
      </c>
      <c r="K2041" s="363"/>
      <c r="M2041" s="204">
        <v>24</v>
      </c>
      <c r="N2041" s="70"/>
      <c r="P2041" s="190">
        <f t="shared" si="130"/>
        <v>114.13999999999999</v>
      </c>
      <c r="Q2041" s="11"/>
      <c r="R2041" s="11"/>
      <c r="S2041" s="11"/>
      <c r="T2041" s="376">
        <f t="shared" si="131"/>
        <v>841.875</v>
      </c>
      <c r="U2041" s="11"/>
      <c r="V2041" s="11"/>
      <c r="W2041" s="11"/>
      <c r="Y2041" s="11">
        <v>2739.3599999999997</v>
      </c>
      <c r="Z2041" s="11">
        <f t="shared" si="128"/>
        <v>4712.42</v>
      </c>
      <c r="AB2041" s="185">
        <f t="shared" si="129"/>
        <v>2586.38</v>
      </c>
      <c r="AC2041" s="11">
        <v>3393.2</v>
      </c>
      <c r="AD2041" s="11"/>
      <c r="AE2041" s="4"/>
      <c r="AF2041" s="4"/>
    </row>
    <row r="2042" spans="1:32">
      <c r="A2042" s="56"/>
      <c r="B2042" s="363"/>
      <c r="C2042" s="11" t="s">
        <v>261</v>
      </c>
      <c r="D2042" s="11"/>
      <c r="E2042" s="11" t="s">
        <v>262</v>
      </c>
      <c r="F2042" s="204">
        <v>4401</v>
      </c>
      <c r="G2042" s="11"/>
      <c r="H2042" s="204">
        <f t="shared" si="127"/>
        <v>14</v>
      </c>
      <c r="I2042" s="11"/>
      <c r="J2042" s="11">
        <v>1354.8000000000002</v>
      </c>
      <c r="K2042" s="363"/>
      <c r="M2042" s="204">
        <v>19</v>
      </c>
      <c r="N2042" s="70"/>
      <c r="P2042" s="190">
        <f t="shared" si="130"/>
        <v>71.305263157894743</v>
      </c>
      <c r="Q2042" s="11"/>
      <c r="R2042" s="11"/>
      <c r="S2042" s="11"/>
      <c r="T2042" s="376">
        <f t="shared" si="131"/>
        <v>231.63157894736841</v>
      </c>
      <c r="U2042" s="11"/>
      <c r="V2042" s="11"/>
      <c r="W2042" s="11"/>
      <c r="Y2042" s="11">
        <v>1354.8000000000002</v>
      </c>
      <c r="Z2042" s="11">
        <f t="shared" si="128"/>
        <v>2330.61</v>
      </c>
      <c r="AB2042" s="185">
        <f t="shared" si="129"/>
        <v>1279.1400000000001</v>
      </c>
      <c r="AC2042" s="11">
        <v>1678.17</v>
      </c>
      <c r="AD2042" s="11"/>
      <c r="AE2042" s="4"/>
      <c r="AF2042" s="4"/>
    </row>
    <row r="2043" spans="1:32">
      <c r="A2043" s="56"/>
      <c r="B2043" s="363"/>
      <c r="C2043" s="11" t="s">
        <v>263</v>
      </c>
      <c r="D2043" s="11"/>
      <c r="E2043" s="11" t="s">
        <v>114</v>
      </c>
      <c r="F2043" s="204">
        <v>3411</v>
      </c>
      <c r="G2043" s="11"/>
      <c r="H2043" s="204">
        <f t="shared" si="127"/>
        <v>11</v>
      </c>
      <c r="I2043" s="11"/>
      <c r="J2043" s="11">
        <v>380.5</v>
      </c>
      <c r="K2043" s="363"/>
      <c r="M2043" s="204">
        <v>2</v>
      </c>
      <c r="N2043" s="70"/>
      <c r="P2043" s="190">
        <f t="shared" si="130"/>
        <v>190.25</v>
      </c>
      <c r="Q2043" s="11"/>
      <c r="R2043" s="11"/>
      <c r="S2043" s="11"/>
      <c r="T2043" s="376">
        <f t="shared" si="131"/>
        <v>1705.5</v>
      </c>
      <c r="U2043" s="11"/>
      <c r="V2043" s="11"/>
      <c r="W2043" s="11"/>
      <c r="Y2043" s="11">
        <v>380.5</v>
      </c>
      <c r="Z2043" s="11">
        <f t="shared" si="128"/>
        <v>654.55999999999995</v>
      </c>
      <c r="AB2043" s="185">
        <f t="shared" si="129"/>
        <v>359.25</v>
      </c>
      <c r="AC2043" s="11">
        <v>471.32</v>
      </c>
      <c r="AD2043" s="11"/>
      <c r="AE2043" s="4"/>
      <c r="AF2043" s="4"/>
    </row>
    <row r="2044" spans="1:32">
      <c r="A2044" s="56"/>
      <c r="B2044" s="363"/>
      <c r="C2044" s="11" t="s">
        <v>263</v>
      </c>
      <c r="D2044" s="11"/>
      <c r="E2044" s="11" t="s">
        <v>118</v>
      </c>
      <c r="F2044" s="204">
        <v>34345</v>
      </c>
      <c r="G2044" s="11"/>
      <c r="H2044" s="204">
        <f t="shared" si="127"/>
        <v>113</v>
      </c>
      <c r="I2044" s="11"/>
      <c r="J2044" s="11">
        <v>6620.2400000000007</v>
      </c>
      <c r="K2044" s="363"/>
      <c r="M2044" s="204">
        <v>12</v>
      </c>
      <c r="N2044" s="70"/>
      <c r="P2044" s="190">
        <f t="shared" si="130"/>
        <v>551.68666666666672</v>
      </c>
      <c r="Q2044" s="11"/>
      <c r="R2044" s="11"/>
      <c r="S2044" s="11"/>
      <c r="T2044" s="376">
        <f t="shared" si="131"/>
        <v>2862.0833333333335</v>
      </c>
      <c r="U2044" s="11"/>
      <c r="V2044" s="11"/>
      <c r="W2044" s="11"/>
      <c r="Y2044" s="11">
        <v>6620.2400000000007</v>
      </c>
      <c r="Z2044" s="11">
        <f t="shared" si="128"/>
        <v>11388.56</v>
      </c>
      <c r="AB2044" s="185">
        <f t="shared" si="129"/>
        <v>6250.53</v>
      </c>
      <c r="AC2044" s="11">
        <v>8200.3799999999992</v>
      </c>
      <c r="AD2044" s="11"/>
      <c r="AE2044" s="4"/>
      <c r="AF2044" s="4"/>
    </row>
    <row r="2045" spans="1:32">
      <c r="A2045" s="56"/>
      <c r="B2045" s="363"/>
      <c r="C2045" s="11" t="s">
        <v>1424</v>
      </c>
      <c r="D2045" s="11"/>
      <c r="E2045" s="11" t="s">
        <v>118</v>
      </c>
      <c r="F2045" s="204">
        <v>406</v>
      </c>
      <c r="G2045" s="11"/>
      <c r="H2045" s="204">
        <f t="shared" si="127"/>
        <v>1</v>
      </c>
      <c r="I2045" s="11"/>
      <c r="J2045" s="11">
        <v>72.42</v>
      </c>
      <c r="K2045" s="363"/>
      <c r="M2045" s="204">
        <v>1</v>
      </c>
      <c r="N2045" s="70"/>
      <c r="P2045" s="190">
        <f t="shared" si="130"/>
        <v>72.42</v>
      </c>
      <c r="Q2045" s="11"/>
      <c r="R2045" s="11"/>
      <c r="S2045" s="11"/>
      <c r="T2045" s="376">
        <f t="shared" si="131"/>
        <v>406</v>
      </c>
      <c r="U2045" s="11"/>
      <c r="V2045" s="11"/>
      <c r="W2045" s="11"/>
      <c r="Y2045" s="11">
        <v>72.42</v>
      </c>
      <c r="Z2045" s="11">
        <f t="shared" si="128"/>
        <v>124.58</v>
      </c>
      <c r="AB2045" s="185">
        <f t="shared" si="129"/>
        <v>68.38</v>
      </c>
      <c r="AC2045" s="11">
        <v>89.71</v>
      </c>
      <c r="AD2045" s="11"/>
      <c r="AE2045" s="4"/>
      <c r="AF2045" s="4"/>
    </row>
    <row r="2046" spans="1:32">
      <c r="A2046" s="56"/>
      <c r="B2046" s="363"/>
      <c r="C2046" s="11" t="s">
        <v>527</v>
      </c>
      <c r="D2046" s="11"/>
      <c r="E2046" s="11" t="s">
        <v>204</v>
      </c>
      <c r="F2046" s="204">
        <v>3701</v>
      </c>
      <c r="G2046" s="11"/>
      <c r="H2046" s="204">
        <f t="shared" si="127"/>
        <v>12</v>
      </c>
      <c r="I2046" s="11"/>
      <c r="J2046" s="11">
        <v>558.86</v>
      </c>
      <c r="K2046" s="363"/>
      <c r="M2046" s="204">
        <v>9</v>
      </c>
      <c r="N2046" s="70"/>
      <c r="P2046" s="190">
        <f t="shared" si="130"/>
        <v>62.095555555555556</v>
      </c>
      <c r="Q2046" s="11"/>
      <c r="R2046" s="11"/>
      <c r="S2046" s="11"/>
      <c r="T2046" s="376">
        <f t="shared" si="131"/>
        <v>411.22222222222223</v>
      </c>
      <c r="U2046" s="11"/>
      <c r="V2046" s="11"/>
      <c r="W2046" s="11"/>
      <c r="Y2046" s="11">
        <v>558.86</v>
      </c>
      <c r="Z2046" s="11">
        <f t="shared" si="128"/>
        <v>961.39</v>
      </c>
      <c r="AB2046" s="185">
        <f t="shared" si="129"/>
        <v>527.65</v>
      </c>
      <c r="AC2046" s="11">
        <v>692.25</v>
      </c>
      <c r="AD2046" s="11"/>
      <c r="AE2046" s="4"/>
      <c r="AF2046" s="4"/>
    </row>
    <row r="2047" spans="1:32">
      <c r="A2047" s="56"/>
      <c r="B2047" s="363"/>
      <c r="C2047" s="11" t="s">
        <v>715</v>
      </c>
      <c r="D2047" s="11"/>
      <c r="E2047" s="11" t="s">
        <v>136</v>
      </c>
      <c r="F2047" s="204">
        <v>62530</v>
      </c>
      <c r="G2047" s="11"/>
      <c r="H2047" s="204">
        <f t="shared" si="127"/>
        <v>205</v>
      </c>
      <c r="I2047" s="11"/>
      <c r="J2047" s="11">
        <v>6600.4799999999987</v>
      </c>
      <c r="K2047" s="363"/>
      <c r="M2047" s="204">
        <v>38</v>
      </c>
      <c r="N2047" s="70"/>
      <c r="P2047" s="190">
        <f t="shared" si="130"/>
        <v>173.69684210526313</v>
      </c>
      <c r="Q2047" s="11"/>
      <c r="R2047" s="11"/>
      <c r="S2047" s="11"/>
      <c r="T2047" s="376">
        <f t="shared" si="131"/>
        <v>1645.5263157894738</v>
      </c>
      <c r="U2047" s="11"/>
      <c r="V2047" s="11"/>
      <c r="W2047" s="11"/>
      <c r="Y2047" s="11">
        <v>6600.4799999999987</v>
      </c>
      <c r="Z2047" s="11">
        <f t="shared" si="128"/>
        <v>11354.57</v>
      </c>
      <c r="AB2047" s="185">
        <f t="shared" si="129"/>
        <v>6231.87</v>
      </c>
      <c r="AC2047" s="11">
        <v>8175.9</v>
      </c>
      <c r="AD2047" s="11"/>
      <c r="AE2047" s="4"/>
      <c r="AF2047" s="4"/>
    </row>
    <row r="2048" spans="1:32">
      <c r="A2048" s="56"/>
      <c r="B2048" s="363"/>
      <c r="C2048" s="11" t="s">
        <v>715</v>
      </c>
      <c r="D2048" s="11"/>
      <c r="E2048" s="11" t="s">
        <v>163</v>
      </c>
      <c r="F2048" s="204">
        <v>35</v>
      </c>
      <c r="G2048" s="11"/>
      <c r="H2048" s="204">
        <f t="shared" si="127"/>
        <v>0</v>
      </c>
      <c r="I2048" s="11"/>
      <c r="J2048" s="11">
        <v>22.01</v>
      </c>
      <c r="K2048" s="363"/>
      <c r="M2048" s="204">
        <v>1</v>
      </c>
      <c r="N2048" s="70"/>
      <c r="P2048" s="190">
        <f t="shared" si="130"/>
        <v>22.01</v>
      </c>
      <c r="Q2048" s="11"/>
      <c r="R2048" s="11"/>
      <c r="S2048" s="11"/>
      <c r="T2048" s="376">
        <f t="shared" si="131"/>
        <v>35</v>
      </c>
      <c r="U2048" s="11"/>
      <c r="V2048" s="11"/>
      <c r="W2048" s="11"/>
      <c r="Y2048" s="11">
        <v>22.01</v>
      </c>
      <c r="Z2048" s="11">
        <f t="shared" si="128"/>
        <v>37.86</v>
      </c>
      <c r="AB2048" s="185">
        <f t="shared" si="129"/>
        <v>20.78</v>
      </c>
      <c r="AC2048" s="11">
        <v>27.26</v>
      </c>
      <c r="AD2048" s="11"/>
      <c r="AE2048" s="4"/>
      <c r="AF2048" s="4"/>
    </row>
    <row r="2049" spans="1:32">
      <c r="A2049" s="56"/>
      <c r="B2049" s="363"/>
      <c r="C2049" s="11" t="s">
        <v>716</v>
      </c>
      <c r="D2049" s="11"/>
      <c r="E2049" s="11" t="s">
        <v>116</v>
      </c>
      <c r="F2049" s="204">
        <v>1066683</v>
      </c>
      <c r="G2049" s="11"/>
      <c r="H2049" s="204">
        <f t="shared" si="127"/>
        <v>3502</v>
      </c>
      <c r="I2049" s="11"/>
      <c r="J2049" s="11">
        <v>148483.28999999986</v>
      </c>
      <c r="K2049" s="363"/>
      <c r="M2049" s="204">
        <v>229</v>
      </c>
      <c r="N2049" s="70"/>
      <c r="P2049" s="190">
        <f t="shared" si="130"/>
        <v>648.39864628820897</v>
      </c>
      <c r="Q2049" s="11"/>
      <c r="R2049" s="11"/>
      <c r="S2049" s="11"/>
      <c r="T2049" s="376">
        <f t="shared" si="131"/>
        <v>4658.0043668122271</v>
      </c>
      <c r="U2049" s="11"/>
      <c r="V2049" s="11"/>
      <c r="W2049" s="11"/>
      <c r="Y2049" s="11">
        <v>148483.28999999986</v>
      </c>
      <c r="Z2049" s="11">
        <f t="shared" si="128"/>
        <v>255430.45</v>
      </c>
      <c r="AB2049" s="185">
        <f t="shared" si="129"/>
        <v>140191.19</v>
      </c>
      <c r="AC2049" s="11">
        <v>183923.67</v>
      </c>
      <c r="AD2049" s="11"/>
      <c r="AE2049" s="4"/>
      <c r="AF2049" s="4"/>
    </row>
    <row r="2050" spans="1:32">
      <c r="A2050" s="56"/>
      <c r="B2050" s="363"/>
      <c r="C2050" s="11" t="s">
        <v>265</v>
      </c>
      <c r="D2050" s="11"/>
      <c r="E2050" s="11" t="s">
        <v>266</v>
      </c>
      <c r="F2050" s="204">
        <v>319061</v>
      </c>
      <c r="G2050" s="11"/>
      <c r="H2050" s="204">
        <f t="shared" si="127"/>
        <v>1048</v>
      </c>
      <c r="I2050" s="11"/>
      <c r="J2050" s="11">
        <v>45814.299999999967</v>
      </c>
      <c r="K2050" s="363"/>
      <c r="M2050" s="204">
        <v>186</v>
      </c>
      <c r="N2050" s="70"/>
      <c r="P2050" s="190">
        <f t="shared" si="130"/>
        <v>246.31344086021488</v>
      </c>
      <c r="Q2050" s="11"/>
      <c r="R2050" s="11"/>
      <c r="S2050" s="11"/>
      <c r="T2050" s="376">
        <f t="shared" si="131"/>
        <v>1715.3817204301076</v>
      </c>
      <c r="U2050" s="11"/>
      <c r="V2050" s="11"/>
      <c r="W2050" s="11"/>
      <c r="Y2050" s="11">
        <v>45814.299999999967</v>
      </c>
      <c r="Z2050" s="11">
        <f t="shared" si="128"/>
        <v>78812.69</v>
      </c>
      <c r="AB2050" s="185">
        <f t="shared" si="129"/>
        <v>43255.78</v>
      </c>
      <c r="AC2050" s="11">
        <v>56749.38</v>
      </c>
      <c r="AD2050" s="11"/>
      <c r="AE2050" s="4"/>
      <c r="AF2050" s="4"/>
    </row>
    <row r="2051" spans="1:32">
      <c r="A2051" s="56"/>
      <c r="B2051" s="363"/>
      <c r="C2051" s="11" t="s">
        <v>532</v>
      </c>
      <c r="D2051" s="11"/>
      <c r="E2051" s="11" t="s">
        <v>231</v>
      </c>
      <c r="F2051" s="204">
        <v>2083</v>
      </c>
      <c r="G2051" s="11"/>
      <c r="H2051" s="204">
        <f t="shared" si="127"/>
        <v>7</v>
      </c>
      <c r="I2051" s="11"/>
      <c r="J2051" s="11">
        <v>609.66999999999996</v>
      </c>
      <c r="K2051" s="363"/>
      <c r="M2051" s="204">
        <v>12</v>
      </c>
      <c r="N2051" s="70"/>
      <c r="P2051" s="190">
        <f t="shared" si="130"/>
        <v>50.805833333333332</v>
      </c>
      <c r="Q2051" s="11"/>
      <c r="R2051" s="11"/>
      <c r="S2051" s="11"/>
      <c r="T2051" s="376">
        <f t="shared" si="131"/>
        <v>173.58333333333334</v>
      </c>
      <c r="U2051" s="11"/>
      <c r="V2051" s="11"/>
      <c r="W2051" s="11"/>
      <c r="Y2051" s="11">
        <v>609.66999999999996</v>
      </c>
      <c r="Z2051" s="11">
        <f t="shared" si="128"/>
        <v>1048.79</v>
      </c>
      <c r="AB2051" s="185">
        <f t="shared" si="129"/>
        <v>575.62</v>
      </c>
      <c r="AC2051" s="11">
        <v>755.19</v>
      </c>
      <c r="AD2051" s="11"/>
      <c r="AE2051" s="4"/>
      <c r="AF2051" s="4"/>
    </row>
    <row r="2052" spans="1:32">
      <c r="A2052" s="56"/>
      <c r="B2052" s="363"/>
      <c r="C2052" s="11" t="s">
        <v>267</v>
      </c>
      <c r="D2052" s="11"/>
      <c r="E2052" s="11" t="s">
        <v>231</v>
      </c>
      <c r="F2052" s="204">
        <v>18138</v>
      </c>
      <c r="G2052" s="11"/>
      <c r="H2052" s="204">
        <f t="shared" si="127"/>
        <v>60</v>
      </c>
      <c r="I2052" s="11"/>
      <c r="J2052" s="11">
        <v>2858.4999999999995</v>
      </c>
      <c r="K2052" s="363"/>
      <c r="M2052" s="204">
        <v>15</v>
      </c>
      <c r="N2052" s="70"/>
      <c r="P2052" s="190">
        <f t="shared" si="130"/>
        <v>190.56666666666663</v>
      </c>
      <c r="Q2052" s="11"/>
      <c r="R2052" s="11"/>
      <c r="S2052" s="11"/>
      <c r="T2052" s="376">
        <f t="shared" si="131"/>
        <v>1209.2</v>
      </c>
      <c r="U2052" s="11"/>
      <c r="V2052" s="11"/>
      <c r="W2052" s="11"/>
      <c r="Y2052" s="11">
        <v>2858.4999999999995</v>
      </c>
      <c r="Z2052" s="11">
        <f t="shared" si="128"/>
        <v>4917.37</v>
      </c>
      <c r="AB2052" s="185">
        <f t="shared" si="129"/>
        <v>2698.87</v>
      </c>
      <c r="AC2052" s="11">
        <v>3540.77</v>
      </c>
      <c r="AD2052" s="11"/>
      <c r="AE2052" s="4"/>
      <c r="AF2052" s="4"/>
    </row>
    <row r="2053" spans="1:32">
      <c r="A2053" s="56"/>
      <c r="B2053" s="363"/>
      <c r="C2053" s="11" t="s">
        <v>268</v>
      </c>
      <c r="D2053" s="11"/>
      <c r="E2053" s="11" t="s">
        <v>116</v>
      </c>
      <c r="F2053" s="204">
        <v>2089</v>
      </c>
      <c r="G2053" s="11"/>
      <c r="H2053" s="204">
        <f t="shared" si="127"/>
        <v>7</v>
      </c>
      <c r="I2053" s="11"/>
      <c r="J2053" s="11">
        <v>374.80000000000007</v>
      </c>
      <c r="K2053" s="363"/>
      <c r="M2053" s="204">
        <v>6</v>
      </c>
      <c r="N2053" s="70"/>
      <c r="P2053" s="190">
        <f t="shared" si="130"/>
        <v>62.466666666666676</v>
      </c>
      <c r="Q2053" s="11"/>
      <c r="R2053" s="11"/>
      <c r="S2053" s="11"/>
      <c r="T2053" s="376">
        <f t="shared" si="131"/>
        <v>348.16666666666669</v>
      </c>
      <c r="U2053" s="11"/>
      <c r="V2053" s="11"/>
      <c r="W2053" s="11"/>
      <c r="Y2053" s="11">
        <v>374.80000000000007</v>
      </c>
      <c r="Z2053" s="11">
        <f t="shared" si="128"/>
        <v>644.75</v>
      </c>
      <c r="AB2053" s="185">
        <f t="shared" si="129"/>
        <v>353.87</v>
      </c>
      <c r="AC2053" s="11">
        <v>464.26</v>
      </c>
      <c r="AD2053" s="11"/>
      <c r="AE2053" s="4"/>
      <c r="AF2053" s="4"/>
    </row>
    <row r="2054" spans="1:32">
      <c r="A2054" s="56"/>
      <c r="B2054" s="363"/>
      <c r="C2054" s="11" t="s">
        <v>269</v>
      </c>
      <c r="D2054" s="11"/>
      <c r="E2054" s="11" t="s">
        <v>165</v>
      </c>
      <c r="F2054" s="204">
        <v>82642</v>
      </c>
      <c r="G2054" s="11"/>
      <c r="H2054" s="204">
        <f t="shared" si="127"/>
        <v>271</v>
      </c>
      <c r="I2054" s="11"/>
      <c r="J2054" s="11">
        <v>13215.859999999999</v>
      </c>
      <c r="K2054" s="363"/>
      <c r="M2054" s="204">
        <v>29</v>
      </c>
      <c r="N2054" s="70"/>
      <c r="P2054" s="190">
        <f t="shared" si="130"/>
        <v>455.71931034482753</v>
      </c>
      <c r="Q2054" s="11"/>
      <c r="R2054" s="11"/>
      <c r="S2054" s="11"/>
      <c r="T2054" s="376">
        <f t="shared" si="131"/>
        <v>2849.7241379310344</v>
      </c>
      <c r="U2054" s="11"/>
      <c r="V2054" s="11"/>
      <c r="W2054" s="11"/>
      <c r="Y2054" s="11">
        <v>13215.859999999999</v>
      </c>
      <c r="Z2054" s="11">
        <f t="shared" si="128"/>
        <v>22734.77</v>
      </c>
      <c r="AB2054" s="185">
        <f t="shared" si="129"/>
        <v>12477.82</v>
      </c>
      <c r="AC2054" s="11">
        <v>16370.26</v>
      </c>
      <c r="AD2054" s="11"/>
      <c r="AE2054" s="4"/>
      <c r="AF2054" s="4"/>
    </row>
    <row r="2055" spans="1:32">
      <c r="A2055" s="56"/>
      <c r="B2055" s="363"/>
      <c r="C2055" s="11" t="s">
        <v>463</v>
      </c>
      <c r="D2055" s="11"/>
      <c r="E2055" s="11" t="s">
        <v>116</v>
      </c>
      <c r="F2055" s="204">
        <v>45</v>
      </c>
      <c r="G2055" s="11"/>
      <c r="H2055" s="204">
        <f t="shared" si="127"/>
        <v>0</v>
      </c>
      <c r="I2055" s="11"/>
      <c r="J2055" s="11">
        <v>17.38</v>
      </c>
      <c r="K2055" s="363"/>
      <c r="M2055" s="204">
        <v>1</v>
      </c>
      <c r="N2055" s="70"/>
      <c r="P2055" s="190">
        <f t="shared" si="130"/>
        <v>17.38</v>
      </c>
      <c r="Q2055" s="11"/>
      <c r="R2055" s="11"/>
      <c r="S2055" s="11"/>
      <c r="T2055" s="376">
        <f t="shared" si="131"/>
        <v>45</v>
      </c>
      <c r="U2055" s="11"/>
      <c r="V2055" s="11"/>
      <c r="W2055" s="11"/>
      <c r="Y2055" s="11">
        <v>17.38</v>
      </c>
      <c r="Z2055" s="11">
        <f t="shared" si="128"/>
        <v>29.9</v>
      </c>
      <c r="AB2055" s="185">
        <f t="shared" si="129"/>
        <v>16.41</v>
      </c>
      <c r="AC2055" s="11">
        <v>21.53</v>
      </c>
      <c r="AD2055" s="11"/>
      <c r="AE2055" s="4"/>
      <c r="AF2055" s="4"/>
    </row>
    <row r="2056" spans="1:32">
      <c r="A2056" s="56"/>
      <c r="B2056" s="363"/>
      <c r="C2056" s="11" t="s">
        <v>1427</v>
      </c>
      <c r="D2056" s="11"/>
      <c r="E2056" s="11" t="s">
        <v>266</v>
      </c>
      <c r="F2056" s="204">
        <v>176</v>
      </c>
      <c r="G2056" s="11"/>
      <c r="H2056" s="204">
        <f t="shared" si="127"/>
        <v>1</v>
      </c>
      <c r="I2056" s="11"/>
      <c r="J2056" s="11">
        <v>44.04</v>
      </c>
      <c r="K2056" s="363"/>
      <c r="M2056" s="204">
        <v>1</v>
      </c>
      <c r="N2056" s="70"/>
      <c r="P2056" s="190">
        <f t="shared" si="130"/>
        <v>44.04</v>
      </c>
      <c r="Q2056" s="11"/>
      <c r="R2056" s="11"/>
      <c r="S2056" s="11"/>
      <c r="T2056" s="376">
        <f t="shared" si="131"/>
        <v>176</v>
      </c>
      <c r="U2056" s="11"/>
      <c r="V2056" s="11"/>
      <c r="W2056" s="11"/>
      <c r="Y2056" s="11">
        <v>44.04</v>
      </c>
      <c r="Z2056" s="11">
        <f t="shared" si="128"/>
        <v>75.760000000000005</v>
      </c>
      <c r="AB2056" s="185">
        <f t="shared" si="129"/>
        <v>41.58</v>
      </c>
      <c r="AC2056" s="11">
        <v>54.55</v>
      </c>
      <c r="AD2056" s="11"/>
      <c r="AE2056" s="4"/>
      <c r="AF2056" s="4"/>
    </row>
    <row r="2057" spans="1:32">
      <c r="A2057" s="56"/>
      <c r="B2057" s="363"/>
      <c r="C2057" s="11" t="s">
        <v>1483</v>
      </c>
      <c r="D2057" s="11"/>
      <c r="E2057" s="11" t="s">
        <v>1410</v>
      </c>
      <c r="F2057" s="204">
        <v>46</v>
      </c>
      <c r="G2057" s="11"/>
      <c r="H2057" s="204">
        <f t="shared" si="127"/>
        <v>0</v>
      </c>
      <c r="I2057" s="11"/>
      <c r="J2057" s="11">
        <v>26.52</v>
      </c>
      <c r="K2057" s="363"/>
      <c r="M2057" s="204">
        <v>1</v>
      </c>
      <c r="N2057" s="70"/>
      <c r="P2057" s="190">
        <f t="shared" si="130"/>
        <v>26.52</v>
      </c>
      <c r="Q2057" s="11"/>
      <c r="R2057" s="11"/>
      <c r="S2057" s="11"/>
      <c r="T2057" s="376">
        <f t="shared" si="131"/>
        <v>46</v>
      </c>
      <c r="U2057" s="11"/>
      <c r="V2057" s="11"/>
      <c r="W2057" s="11"/>
      <c r="Y2057" s="11">
        <v>26.52</v>
      </c>
      <c r="Z2057" s="11">
        <f t="shared" si="128"/>
        <v>45.62</v>
      </c>
      <c r="AB2057" s="185">
        <f t="shared" si="129"/>
        <v>25.04</v>
      </c>
      <c r="AC2057" s="11">
        <v>32.85</v>
      </c>
      <c r="AD2057" s="11"/>
      <c r="AE2057" s="4"/>
      <c r="AF2057" s="4"/>
    </row>
    <row r="2058" spans="1:32">
      <c r="A2058" s="56"/>
      <c r="B2058" s="363"/>
      <c r="C2058" s="11" t="s">
        <v>1483</v>
      </c>
      <c r="D2058" s="11"/>
      <c r="E2058" s="11" t="s">
        <v>273</v>
      </c>
      <c r="F2058" s="204">
        <v>289</v>
      </c>
      <c r="G2058" s="11"/>
      <c r="H2058" s="204">
        <f t="shared" si="127"/>
        <v>1</v>
      </c>
      <c r="I2058" s="11"/>
      <c r="J2058" s="11">
        <v>171.99</v>
      </c>
      <c r="K2058" s="363"/>
      <c r="M2058" s="204">
        <v>4</v>
      </c>
      <c r="N2058" s="70"/>
      <c r="P2058" s="190">
        <f t="shared" si="130"/>
        <v>42.997500000000002</v>
      </c>
      <c r="Q2058" s="11"/>
      <c r="R2058" s="11"/>
      <c r="S2058" s="11"/>
      <c r="T2058" s="376">
        <f t="shared" si="131"/>
        <v>72.25</v>
      </c>
      <c r="U2058" s="11"/>
      <c r="V2058" s="11"/>
      <c r="W2058" s="11"/>
      <c r="Y2058" s="11">
        <v>171.99</v>
      </c>
      <c r="Z2058" s="11">
        <f t="shared" si="128"/>
        <v>295.87</v>
      </c>
      <c r="AB2058" s="185">
        <f t="shared" si="129"/>
        <v>162.38999999999999</v>
      </c>
      <c r="AC2058" s="11">
        <v>213.04</v>
      </c>
      <c r="AD2058" s="11"/>
      <c r="AE2058" s="4"/>
      <c r="AF2058" s="4"/>
    </row>
    <row r="2059" spans="1:32">
      <c r="A2059" s="56"/>
      <c r="B2059" s="363"/>
      <c r="C2059" s="11" t="s">
        <v>270</v>
      </c>
      <c r="D2059" s="11"/>
      <c r="E2059" s="11" t="s">
        <v>271</v>
      </c>
      <c r="F2059" s="204">
        <v>1473420</v>
      </c>
      <c r="G2059" s="11"/>
      <c r="H2059" s="204">
        <f t="shared" si="127"/>
        <v>4838</v>
      </c>
      <c r="I2059" s="11"/>
      <c r="J2059" s="11">
        <v>92381.839999999953</v>
      </c>
      <c r="K2059" s="363"/>
      <c r="M2059" s="204">
        <v>154</v>
      </c>
      <c r="N2059" s="70"/>
      <c r="P2059" s="190">
        <f t="shared" si="130"/>
        <v>599.88207792207766</v>
      </c>
      <c r="Q2059" s="11"/>
      <c r="R2059" s="11"/>
      <c r="S2059" s="11"/>
      <c r="T2059" s="376">
        <f t="shared" si="131"/>
        <v>9567.6623376623374</v>
      </c>
      <c r="U2059" s="11"/>
      <c r="V2059" s="11"/>
      <c r="W2059" s="11"/>
      <c r="Y2059" s="11">
        <v>92381.839999999953</v>
      </c>
      <c r="Z2059" s="11">
        <f t="shared" si="128"/>
        <v>158921.15</v>
      </c>
      <c r="AB2059" s="185">
        <f t="shared" si="129"/>
        <v>87222.74</v>
      </c>
      <c r="AC2059" s="11">
        <v>114431.78</v>
      </c>
      <c r="AD2059" s="11"/>
      <c r="AE2059" s="4"/>
      <c r="AF2059" s="4"/>
    </row>
    <row r="2060" spans="1:32">
      <c r="A2060" s="56"/>
      <c r="B2060" s="363"/>
      <c r="C2060" s="11" t="s">
        <v>272</v>
      </c>
      <c r="D2060" s="11"/>
      <c r="E2060" s="11" t="s">
        <v>273</v>
      </c>
      <c r="F2060" s="204">
        <v>502042</v>
      </c>
      <c r="G2060" s="11"/>
      <c r="H2060" s="204">
        <f t="shared" ref="H2060:H2123" si="132">ROUND($H$2361*F2060/$F$2361,0)</f>
        <v>1648</v>
      </c>
      <c r="I2060" s="11"/>
      <c r="J2060" s="11">
        <v>60398.76</v>
      </c>
      <c r="K2060" s="363"/>
      <c r="M2060" s="204">
        <v>130</v>
      </c>
      <c r="N2060" s="70"/>
      <c r="P2060" s="190">
        <f t="shared" si="130"/>
        <v>464.60584615384619</v>
      </c>
      <c r="Q2060" s="11"/>
      <c r="R2060" s="11"/>
      <c r="S2060" s="11"/>
      <c r="T2060" s="376">
        <f t="shared" si="131"/>
        <v>3861.8615384615387</v>
      </c>
      <c r="U2060" s="11"/>
      <c r="V2060" s="11"/>
      <c r="W2060" s="11"/>
      <c r="Y2060" s="11">
        <v>60398.76</v>
      </c>
      <c r="Z2060" s="11">
        <f t="shared" ref="Z2060:Z2123" si="133">ROUND($Z$2361*Y2060/$Y$2361,2)</f>
        <v>103901.81</v>
      </c>
      <c r="AB2060" s="185">
        <f t="shared" ref="AB2060:AB2123" si="134">ROUND($AB$2361*Y2060/$Y$2361,2)</f>
        <v>57025.77</v>
      </c>
      <c r="AC2060" s="11">
        <v>74814.899999999994</v>
      </c>
      <c r="AD2060" s="11"/>
      <c r="AE2060" s="4"/>
      <c r="AF2060" s="4"/>
    </row>
    <row r="2061" spans="1:32">
      <c r="A2061" s="56"/>
      <c r="B2061" s="363"/>
      <c r="C2061" s="11" t="s">
        <v>274</v>
      </c>
      <c r="D2061" s="11"/>
      <c r="E2061" s="11" t="s">
        <v>223</v>
      </c>
      <c r="F2061" s="204">
        <v>2176</v>
      </c>
      <c r="G2061" s="11"/>
      <c r="H2061" s="204">
        <f t="shared" si="132"/>
        <v>7</v>
      </c>
      <c r="I2061" s="11"/>
      <c r="J2061" s="11">
        <v>612.37999999999988</v>
      </c>
      <c r="K2061" s="363"/>
      <c r="M2061" s="204">
        <v>8</v>
      </c>
      <c r="N2061" s="70"/>
      <c r="P2061" s="190">
        <f t="shared" ref="P2061:P2124" si="135">J2061/M2061</f>
        <v>76.547499999999985</v>
      </c>
      <c r="Q2061" s="11"/>
      <c r="R2061" s="11"/>
      <c r="S2061" s="11"/>
      <c r="T2061" s="376">
        <f t="shared" ref="T2061:T2124" si="136">F2061/M2061</f>
        <v>272</v>
      </c>
      <c r="U2061" s="11"/>
      <c r="V2061" s="11"/>
      <c r="W2061" s="11"/>
      <c r="Y2061" s="11">
        <v>612.37999999999988</v>
      </c>
      <c r="Z2061" s="11">
        <f t="shared" si="133"/>
        <v>1053.46</v>
      </c>
      <c r="AB2061" s="185">
        <f t="shared" si="134"/>
        <v>578.17999999999995</v>
      </c>
      <c r="AC2061" s="11">
        <v>758.54</v>
      </c>
      <c r="AD2061" s="11"/>
      <c r="AE2061" s="4"/>
      <c r="AF2061" s="4"/>
    </row>
    <row r="2062" spans="1:32">
      <c r="A2062" s="56"/>
      <c r="B2062" s="363"/>
      <c r="C2062" s="11" t="s">
        <v>1428</v>
      </c>
      <c r="D2062" s="11"/>
      <c r="E2062" s="11" t="s">
        <v>223</v>
      </c>
      <c r="F2062" s="204">
        <v>53</v>
      </c>
      <c r="G2062" s="11"/>
      <c r="H2062" s="204">
        <f t="shared" si="132"/>
        <v>0</v>
      </c>
      <c r="I2062" s="11"/>
      <c r="J2062" s="11">
        <v>56.76</v>
      </c>
      <c r="K2062" s="363"/>
      <c r="M2062" s="204">
        <v>1</v>
      </c>
      <c r="N2062" s="70"/>
      <c r="P2062" s="190">
        <f t="shared" si="135"/>
        <v>56.76</v>
      </c>
      <c r="Q2062" s="11"/>
      <c r="R2062" s="11"/>
      <c r="S2062" s="11"/>
      <c r="T2062" s="376">
        <f t="shared" si="136"/>
        <v>53</v>
      </c>
      <c r="U2062" s="11"/>
      <c r="V2062" s="11"/>
      <c r="W2062" s="11"/>
      <c r="Y2062" s="11">
        <v>56.76</v>
      </c>
      <c r="Z2062" s="11">
        <f t="shared" si="133"/>
        <v>97.64</v>
      </c>
      <c r="AB2062" s="185">
        <f t="shared" si="134"/>
        <v>53.59</v>
      </c>
      <c r="AC2062" s="11">
        <v>70.31</v>
      </c>
      <c r="AD2062" s="11"/>
      <c r="AE2062" s="4"/>
      <c r="AF2062" s="4"/>
    </row>
    <row r="2063" spans="1:32">
      <c r="A2063" s="56"/>
      <c r="B2063" s="363"/>
      <c r="C2063" s="11" t="s">
        <v>1429</v>
      </c>
      <c r="D2063" s="11"/>
      <c r="E2063" s="11" t="s">
        <v>212</v>
      </c>
      <c r="F2063" s="204">
        <v>153</v>
      </c>
      <c r="G2063" s="11"/>
      <c r="H2063" s="204">
        <f t="shared" si="132"/>
        <v>1</v>
      </c>
      <c r="I2063" s="11"/>
      <c r="J2063" s="11">
        <v>51.26</v>
      </c>
      <c r="K2063" s="363"/>
      <c r="M2063" s="204">
        <v>2</v>
      </c>
      <c r="N2063" s="70"/>
      <c r="P2063" s="190">
        <f t="shared" si="135"/>
        <v>25.63</v>
      </c>
      <c r="Q2063" s="11"/>
      <c r="R2063" s="11"/>
      <c r="S2063" s="11"/>
      <c r="T2063" s="376">
        <f t="shared" si="136"/>
        <v>76.5</v>
      </c>
      <c r="U2063" s="11"/>
      <c r="V2063" s="11"/>
      <c r="W2063" s="11"/>
      <c r="Y2063" s="11">
        <v>51.26</v>
      </c>
      <c r="Z2063" s="11">
        <f t="shared" si="133"/>
        <v>88.18</v>
      </c>
      <c r="AB2063" s="185">
        <f t="shared" si="134"/>
        <v>48.4</v>
      </c>
      <c r="AC2063" s="11">
        <v>63.49</v>
      </c>
      <c r="AD2063" s="11"/>
      <c r="AE2063" s="4"/>
      <c r="AF2063" s="4"/>
    </row>
    <row r="2064" spans="1:32">
      <c r="A2064" s="56"/>
      <c r="B2064" s="363"/>
      <c r="C2064" s="11" t="s">
        <v>275</v>
      </c>
      <c r="D2064" s="11"/>
      <c r="E2064" s="11" t="s">
        <v>276</v>
      </c>
      <c r="F2064" s="204">
        <v>193027</v>
      </c>
      <c r="G2064" s="11"/>
      <c r="H2064" s="204">
        <f t="shared" si="132"/>
        <v>634</v>
      </c>
      <c r="I2064" s="11"/>
      <c r="J2064" s="11">
        <v>30849.589999999997</v>
      </c>
      <c r="K2064" s="363"/>
      <c r="M2064" s="204">
        <v>120</v>
      </c>
      <c r="N2064" s="70"/>
      <c r="P2064" s="190">
        <f t="shared" si="135"/>
        <v>257.07991666666663</v>
      </c>
      <c r="Q2064" s="11"/>
      <c r="R2064" s="11"/>
      <c r="S2064" s="11"/>
      <c r="T2064" s="376">
        <f t="shared" si="136"/>
        <v>1608.5583333333334</v>
      </c>
      <c r="U2064" s="11"/>
      <c r="V2064" s="11"/>
      <c r="W2064" s="11"/>
      <c r="Y2064" s="11">
        <v>30849.589999999997</v>
      </c>
      <c r="Z2064" s="11">
        <f t="shared" si="133"/>
        <v>53069.440000000002</v>
      </c>
      <c r="AB2064" s="185">
        <f t="shared" si="134"/>
        <v>29126.78</v>
      </c>
      <c r="AC2064" s="11">
        <v>38212.85</v>
      </c>
      <c r="AD2064" s="11"/>
      <c r="AE2064" s="4"/>
      <c r="AF2064" s="4"/>
    </row>
    <row r="2065" spans="1:32">
      <c r="A2065" s="56"/>
      <c r="B2065" s="363"/>
      <c r="C2065" s="11" t="s">
        <v>277</v>
      </c>
      <c r="D2065" s="11"/>
      <c r="E2065" s="11" t="s">
        <v>151</v>
      </c>
      <c r="F2065" s="204">
        <v>65882</v>
      </c>
      <c r="G2065" s="11"/>
      <c r="H2065" s="204">
        <f t="shared" si="132"/>
        <v>216</v>
      </c>
      <c r="I2065" s="11"/>
      <c r="J2065" s="11">
        <v>10412.810000000001</v>
      </c>
      <c r="K2065" s="363"/>
      <c r="M2065" s="204">
        <v>47</v>
      </c>
      <c r="N2065" s="70"/>
      <c r="P2065" s="190">
        <f t="shared" si="135"/>
        <v>221.54914893617024</v>
      </c>
      <c r="Q2065" s="11"/>
      <c r="R2065" s="11"/>
      <c r="S2065" s="11"/>
      <c r="T2065" s="376">
        <f t="shared" si="136"/>
        <v>1401.7446808510638</v>
      </c>
      <c r="U2065" s="11"/>
      <c r="V2065" s="11"/>
      <c r="W2065" s="11"/>
      <c r="Y2065" s="11">
        <v>10412.810000000001</v>
      </c>
      <c r="Z2065" s="11">
        <f t="shared" si="133"/>
        <v>17912.78</v>
      </c>
      <c r="AB2065" s="185">
        <f t="shared" si="134"/>
        <v>9831.2999999999993</v>
      </c>
      <c r="AC2065" s="11">
        <v>12898.17</v>
      </c>
      <c r="AD2065" s="11"/>
      <c r="AE2065" s="4"/>
      <c r="AF2065" s="4"/>
    </row>
    <row r="2066" spans="1:32">
      <c r="A2066" s="56"/>
      <c r="B2066" s="363"/>
      <c r="C2066" s="11" t="s">
        <v>278</v>
      </c>
      <c r="D2066" s="11"/>
      <c r="E2066" s="11" t="s">
        <v>173</v>
      </c>
      <c r="F2066" s="204">
        <v>744681</v>
      </c>
      <c r="G2066" s="11"/>
      <c r="H2066" s="204">
        <f t="shared" si="132"/>
        <v>2445</v>
      </c>
      <c r="I2066" s="11"/>
      <c r="J2066" s="11">
        <v>61039.34999999994</v>
      </c>
      <c r="K2066" s="363"/>
      <c r="M2066" s="204">
        <v>136</v>
      </c>
      <c r="N2066" s="70"/>
      <c r="P2066" s="190">
        <f t="shared" si="135"/>
        <v>448.81874999999957</v>
      </c>
      <c r="Q2066" s="11"/>
      <c r="R2066" s="11"/>
      <c r="S2066" s="11"/>
      <c r="T2066" s="376">
        <f t="shared" si="136"/>
        <v>5475.5955882352937</v>
      </c>
      <c r="U2066" s="11"/>
      <c r="V2066" s="11"/>
      <c r="W2066" s="11"/>
      <c r="Y2066" s="11">
        <v>61039.34999999994</v>
      </c>
      <c r="Z2066" s="11">
        <f t="shared" si="133"/>
        <v>105003.79</v>
      </c>
      <c r="AB2066" s="185">
        <f t="shared" si="134"/>
        <v>57630.58</v>
      </c>
      <c r="AC2066" s="11">
        <v>75608.38</v>
      </c>
      <c r="AD2066" s="11"/>
      <c r="AE2066" s="4"/>
      <c r="AF2066" s="4"/>
    </row>
    <row r="2067" spans="1:32">
      <c r="A2067" s="56"/>
      <c r="B2067" s="363"/>
      <c r="C2067" s="11" t="s">
        <v>1430</v>
      </c>
      <c r="D2067" s="11"/>
      <c r="E2067" s="11" t="s">
        <v>123</v>
      </c>
      <c r="F2067" s="204">
        <v>38380</v>
      </c>
      <c r="G2067" s="11"/>
      <c r="H2067" s="204">
        <f t="shared" si="132"/>
        <v>126</v>
      </c>
      <c r="I2067" s="11"/>
      <c r="J2067" s="11">
        <v>6818.16</v>
      </c>
      <c r="K2067" s="363"/>
      <c r="M2067" s="204">
        <v>14</v>
      </c>
      <c r="N2067" s="70"/>
      <c r="P2067" s="190">
        <f t="shared" si="135"/>
        <v>487.01142857142855</v>
      </c>
      <c r="Q2067" s="11"/>
      <c r="R2067" s="11"/>
      <c r="S2067" s="11"/>
      <c r="T2067" s="376">
        <f t="shared" si="136"/>
        <v>2741.4285714285716</v>
      </c>
      <c r="U2067" s="11"/>
      <c r="V2067" s="11"/>
      <c r="W2067" s="11"/>
      <c r="Y2067" s="11">
        <v>6818.16</v>
      </c>
      <c r="Z2067" s="11">
        <f t="shared" si="133"/>
        <v>11729.03</v>
      </c>
      <c r="AB2067" s="185">
        <f t="shared" si="134"/>
        <v>6437.4</v>
      </c>
      <c r="AC2067" s="11">
        <v>8445.5400000000009</v>
      </c>
      <c r="AD2067" s="11"/>
      <c r="AE2067" s="4"/>
      <c r="AF2067" s="4"/>
    </row>
    <row r="2068" spans="1:32">
      <c r="A2068" s="56"/>
      <c r="B2068" s="363"/>
      <c r="C2068" s="11" t="s">
        <v>279</v>
      </c>
      <c r="D2068" s="11"/>
      <c r="E2068" s="11" t="s">
        <v>91</v>
      </c>
      <c r="F2068" s="204">
        <v>4225</v>
      </c>
      <c r="G2068" s="11"/>
      <c r="H2068" s="204">
        <f t="shared" si="132"/>
        <v>14</v>
      </c>
      <c r="I2068" s="11"/>
      <c r="J2068" s="11">
        <v>403.14</v>
      </c>
      <c r="K2068" s="363"/>
      <c r="M2068" s="204">
        <v>1</v>
      </c>
      <c r="N2068" s="70"/>
      <c r="P2068" s="190">
        <f t="shared" si="135"/>
        <v>403.14</v>
      </c>
      <c r="Q2068" s="11"/>
      <c r="R2068" s="11"/>
      <c r="S2068" s="11"/>
      <c r="T2068" s="376">
        <f t="shared" si="136"/>
        <v>4225</v>
      </c>
      <c r="U2068" s="11"/>
      <c r="V2068" s="11"/>
      <c r="W2068" s="11"/>
      <c r="Y2068" s="11">
        <v>403.14</v>
      </c>
      <c r="Z2068" s="11">
        <f t="shared" si="133"/>
        <v>693.51</v>
      </c>
      <c r="AB2068" s="185">
        <f t="shared" si="134"/>
        <v>380.63</v>
      </c>
      <c r="AC2068" s="11">
        <v>499.36</v>
      </c>
      <c r="AD2068" s="11"/>
      <c r="AE2068" s="4"/>
      <c r="AF2068" s="4"/>
    </row>
    <row r="2069" spans="1:32">
      <c r="A2069" s="56"/>
      <c r="B2069" s="363"/>
      <c r="C2069" s="11" t="s">
        <v>279</v>
      </c>
      <c r="D2069" s="11"/>
      <c r="E2069" s="11" t="s">
        <v>92</v>
      </c>
      <c r="F2069" s="204">
        <v>3519</v>
      </c>
      <c r="G2069" s="11"/>
      <c r="H2069" s="204">
        <f t="shared" si="132"/>
        <v>12</v>
      </c>
      <c r="I2069" s="11"/>
      <c r="J2069" s="11">
        <v>327.77</v>
      </c>
      <c r="K2069" s="363"/>
      <c r="M2069" s="204">
        <v>1</v>
      </c>
      <c r="N2069" s="70"/>
      <c r="P2069" s="190">
        <f t="shared" si="135"/>
        <v>327.77</v>
      </c>
      <c r="Q2069" s="11"/>
      <c r="R2069" s="11"/>
      <c r="S2069" s="11"/>
      <c r="T2069" s="376">
        <f t="shared" si="136"/>
        <v>3519</v>
      </c>
      <c r="U2069" s="11"/>
      <c r="V2069" s="11"/>
      <c r="W2069" s="11"/>
      <c r="Y2069" s="11">
        <v>327.77</v>
      </c>
      <c r="Z2069" s="11">
        <f t="shared" si="133"/>
        <v>563.85</v>
      </c>
      <c r="AB2069" s="185">
        <f t="shared" si="134"/>
        <v>309.47000000000003</v>
      </c>
      <c r="AC2069" s="11">
        <v>406</v>
      </c>
      <c r="AD2069" s="11"/>
      <c r="AE2069" s="4"/>
      <c r="AF2069" s="4"/>
    </row>
    <row r="2070" spans="1:32">
      <c r="A2070" s="56"/>
      <c r="B2070" s="363"/>
      <c r="C2070" s="11" t="s">
        <v>279</v>
      </c>
      <c r="D2070" s="11"/>
      <c r="E2070" s="11" t="s">
        <v>280</v>
      </c>
      <c r="F2070" s="204">
        <v>42357</v>
      </c>
      <c r="G2070" s="11"/>
      <c r="H2070" s="204">
        <f t="shared" si="132"/>
        <v>139</v>
      </c>
      <c r="I2070" s="11"/>
      <c r="J2070" s="11">
        <v>7278.98</v>
      </c>
      <c r="K2070" s="363"/>
      <c r="M2070" s="204">
        <v>14</v>
      </c>
      <c r="N2070" s="70"/>
      <c r="P2070" s="190">
        <f t="shared" si="135"/>
        <v>519.92714285714283</v>
      </c>
      <c r="Q2070" s="11"/>
      <c r="R2070" s="11"/>
      <c r="S2070" s="11"/>
      <c r="T2070" s="376">
        <f t="shared" si="136"/>
        <v>3025.5</v>
      </c>
      <c r="U2070" s="11"/>
      <c r="V2070" s="11"/>
      <c r="W2070" s="11"/>
      <c r="Y2070" s="11">
        <v>7278.98</v>
      </c>
      <c r="Z2070" s="11">
        <f t="shared" si="133"/>
        <v>12521.77</v>
      </c>
      <c r="AB2070" s="185">
        <f t="shared" si="134"/>
        <v>6872.48</v>
      </c>
      <c r="AC2070" s="11">
        <v>9016.35</v>
      </c>
      <c r="AD2070" s="11"/>
      <c r="AE2070" s="4"/>
      <c r="AF2070" s="4"/>
    </row>
    <row r="2071" spans="1:32">
      <c r="A2071" s="56"/>
      <c r="B2071" s="363"/>
      <c r="C2071" s="11" t="s">
        <v>281</v>
      </c>
      <c r="D2071" s="11"/>
      <c r="E2071" s="11" t="s">
        <v>282</v>
      </c>
      <c r="F2071" s="204">
        <v>1642</v>
      </c>
      <c r="G2071" s="11"/>
      <c r="H2071" s="204">
        <f t="shared" si="132"/>
        <v>5</v>
      </c>
      <c r="I2071" s="11"/>
      <c r="J2071" s="11">
        <v>375.73</v>
      </c>
      <c r="K2071" s="363"/>
      <c r="M2071" s="204">
        <v>6</v>
      </c>
      <c r="N2071" s="70"/>
      <c r="P2071" s="190">
        <f t="shared" si="135"/>
        <v>62.62166666666667</v>
      </c>
      <c r="Q2071" s="11"/>
      <c r="R2071" s="11"/>
      <c r="S2071" s="11"/>
      <c r="T2071" s="376">
        <f t="shared" si="136"/>
        <v>273.66666666666669</v>
      </c>
      <c r="U2071" s="11"/>
      <c r="V2071" s="11"/>
      <c r="W2071" s="11"/>
      <c r="Y2071" s="11">
        <v>375.73</v>
      </c>
      <c r="Z2071" s="11">
        <f t="shared" si="133"/>
        <v>646.35</v>
      </c>
      <c r="AB2071" s="185">
        <f t="shared" si="134"/>
        <v>354.75</v>
      </c>
      <c r="AC2071" s="11">
        <v>465.41</v>
      </c>
      <c r="AD2071" s="11"/>
      <c r="AE2071" s="4"/>
      <c r="AF2071" s="4"/>
    </row>
    <row r="2072" spans="1:32">
      <c r="A2072" s="56"/>
      <c r="B2072" s="363"/>
      <c r="C2072" s="11" t="s">
        <v>283</v>
      </c>
      <c r="D2072" s="11"/>
      <c r="E2072" s="11" t="s">
        <v>1431</v>
      </c>
      <c r="F2072" s="204">
        <v>348</v>
      </c>
      <c r="G2072" s="11"/>
      <c r="H2072" s="204">
        <f t="shared" si="132"/>
        <v>1</v>
      </c>
      <c r="I2072" s="11"/>
      <c r="J2072" s="11">
        <v>23.87</v>
      </c>
      <c r="K2072" s="363"/>
      <c r="M2072" s="204">
        <v>1</v>
      </c>
      <c r="N2072" s="70"/>
      <c r="P2072" s="190">
        <f t="shared" si="135"/>
        <v>23.87</v>
      </c>
      <c r="Q2072" s="11"/>
      <c r="R2072" s="11"/>
      <c r="S2072" s="11"/>
      <c r="T2072" s="376">
        <f t="shared" si="136"/>
        <v>348</v>
      </c>
      <c r="U2072" s="11"/>
      <c r="V2072" s="11"/>
      <c r="W2072" s="11"/>
      <c r="Y2072" s="11">
        <v>23.87</v>
      </c>
      <c r="Z2072" s="11">
        <f t="shared" si="133"/>
        <v>41.06</v>
      </c>
      <c r="AB2072" s="185">
        <f t="shared" si="134"/>
        <v>22.54</v>
      </c>
      <c r="AC2072" s="11">
        <v>29.57</v>
      </c>
      <c r="AD2072" s="11"/>
      <c r="AE2072" s="4"/>
      <c r="AF2072" s="4"/>
    </row>
    <row r="2073" spans="1:32">
      <c r="A2073" s="56"/>
      <c r="B2073" s="363"/>
      <c r="C2073" s="11" t="s">
        <v>283</v>
      </c>
      <c r="D2073" s="11"/>
      <c r="E2073" s="11" t="s">
        <v>125</v>
      </c>
      <c r="F2073" s="204">
        <v>10</v>
      </c>
      <c r="G2073" s="11"/>
      <c r="H2073" s="204">
        <f t="shared" si="132"/>
        <v>0</v>
      </c>
      <c r="I2073" s="11"/>
      <c r="J2073" s="11">
        <v>13.28</v>
      </c>
      <c r="K2073" s="363"/>
      <c r="M2073" s="204">
        <v>1</v>
      </c>
      <c r="N2073" s="70"/>
      <c r="P2073" s="190">
        <f t="shared" si="135"/>
        <v>13.28</v>
      </c>
      <c r="Q2073" s="11"/>
      <c r="R2073" s="11"/>
      <c r="S2073" s="11"/>
      <c r="T2073" s="376">
        <f t="shared" si="136"/>
        <v>10</v>
      </c>
      <c r="U2073" s="11"/>
      <c r="V2073" s="11"/>
      <c r="W2073" s="11"/>
      <c r="Y2073" s="11">
        <v>13.28</v>
      </c>
      <c r="Z2073" s="11">
        <f t="shared" si="133"/>
        <v>22.85</v>
      </c>
      <c r="AB2073" s="185">
        <f t="shared" si="134"/>
        <v>12.54</v>
      </c>
      <c r="AC2073" s="11">
        <v>16.45</v>
      </c>
      <c r="AD2073" s="11"/>
      <c r="AE2073" s="4"/>
      <c r="AF2073" s="4"/>
    </row>
    <row r="2074" spans="1:32">
      <c r="A2074" s="56"/>
      <c r="B2074" s="363"/>
      <c r="C2074" s="11" t="s">
        <v>283</v>
      </c>
      <c r="D2074" s="11"/>
      <c r="E2074" s="11" t="s">
        <v>284</v>
      </c>
      <c r="F2074" s="204">
        <v>641039</v>
      </c>
      <c r="G2074" s="11"/>
      <c r="H2074" s="204">
        <f t="shared" si="132"/>
        <v>2105</v>
      </c>
      <c r="I2074" s="11"/>
      <c r="J2074" s="11">
        <v>38389.759999999995</v>
      </c>
      <c r="K2074" s="363"/>
      <c r="M2074" s="204">
        <v>59</v>
      </c>
      <c r="N2074" s="70"/>
      <c r="P2074" s="190">
        <f t="shared" si="135"/>
        <v>650.67389830508466</v>
      </c>
      <c r="Q2074" s="11"/>
      <c r="R2074" s="11"/>
      <c r="S2074" s="11"/>
      <c r="T2074" s="376">
        <f t="shared" si="136"/>
        <v>10865.06779661017</v>
      </c>
      <c r="U2074" s="11"/>
      <c r="V2074" s="11"/>
      <c r="W2074" s="11"/>
      <c r="Y2074" s="11">
        <v>38389.759999999995</v>
      </c>
      <c r="Z2074" s="11">
        <f t="shared" si="133"/>
        <v>66040.52</v>
      </c>
      <c r="AB2074" s="185">
        <f t="shared" si="134"/>
        <v>36245.870000000003</v>
      </c>
      <c r="AC2074" s="11">
        <v>47552.73</v>
      </c>
      <c r="AD2074" s="11"/>
      <c r="AE2074" s="4"/>
      <c r="AF2074" s="4"/>
    </row>
    <row r="2075" spans="1:32">
      <c r="A2075" s="56"/>
      <c r="B2075" s="363"/>
      <c r="C2075" s="11" t="s">
        <v>285</v>
      </c>
      <c r="D2075" s="11"/>
      <c r="E2075" s="11" t="s">
        <v>173</v>
      </c>
      <c r="F2075" s="204">
        <v>1129708</v>
      </c>
      <c r="G2075" s="11"/>
      <c r="H2075" s="204">
        <f t="shared" si="132"/>
        <v>3709</v>
      </c>
      <c r="I2075" s="11"/>
      <c r="J2075" s="11">
        <v>247658.01999999993</v>
      </c>
      <c r="K2075" s="363"/>
      <c r="M2075" s="204">
        <v>737</v>
      </c>
      <c r="N2075" s="70"/>
      <c r="P2075" s="190">
        <f t="shared" si="135"/>
        <v>336.03530529172309</v>
      </c>
      <c r="Q2075" s="11"/>
      <c r="R2075" s="11"/>
      <c r="S2075" s="11"/>
      <c r="T2075" s="376">
        <f t="shared" si="136"/>
        <v>1532.8466757123474</v>
      </c>
      <c r="U2075" s="11"/>
      <c r="V2075" s="11"/>
      <c r="W2075" s="11"/>
      <c r="Y2075" s="11">
        <v>247658.01999999993</v>
      </c>
      <c r="Z2075" s="11">
        <f t="shared" si="133"/>
        <v>426037.16</v>
      </c>
      <c r="AB2075" s="185">
        <f t="shared" si="134"/>
        <v>233827.47</v>
      </c>
      <c r="AC2075" s="11">
        <v>306769.69</v>
      </c>
      <c r="AD2075" s="11"/>
      <c r="AE2075" s="4"/>
      <c r="AF2075" s="4"/>
    </row>
    <row r="2076" spans="1:32">
      <c r="A2076" s="56"/>
      <c r="B2076" s="363"/>
      <c r="C2076" s="11" t="s">
        <v>286</v>
      </c>
      <c r="D2076" s="11"/>
      <c r="E2076" s="11" t="s">
        <v>287</v>
      </c>
      <c r="F2076" s="204">
        <v>1551200</v>
      </c>
      <c r="G2076" s="11"/>
      <c r="H2076" s="204">
        <f t="shared" si="132"/>
        <v>5093</v>
      </c>
      <c r="I2076" s="11"/>
      <c r="J2076" s="11">
        <v>188042.84999999992</v>
      </c>
      <c r="K2076" s="363"/>
      <c r="M2076" s="204">
        <v>532</v>
      </c>
      <c r="N2076" s="70"/>
      <c r="P2076" s="190">
        <f t="shared" si="135"/>
        <v>353.46400375939834</v>
      </c>
      <c r="Q2076" s="11"/>
      <c r="R2076" s="11"/>
      <c r="S2076" s="11"/>
      <c r="T2076" s="376">
        <f t="shared" si="136"/>
        <v>2915.7894736842104</v>
      </c>
      <c r="U2076" s="11"/>
      <c r="V2076" s="11"/>
      <c r="W2076" s="11"/>
      <c r="Y2076" s="11">
        <v>188042.84999999992</v>
      </c>
      <c r="Z2076" s="11">
        <f t="shared" si="133"/>
        <v>323483.33</v>
      </c>
      <c r="AB2076" s="185">
        <f t="shared" si="134"/>
        <v>177541.53</v>
      </c>
      <c r="AC2076" s="11">
        <v>232925.41</v>
      </c>
      <c r="AD2076" s="11"/>
      <c r="AE2076" s="4"/>
      <c r="AF2076" s="4"/>
    </row>
    <row r="2077" spans="1:32">
      <c r="A2077" s="56"/>
      <c r="B2077" s="363"/>
      <c r="C2077" s="11" t="s">
        <v>1433</v>
      </c>
      <c r="D2077" s="11"/>
      <c r="E2077" s="11" t="s">
        <v>204</v>
      </c>
      <c r="F2077" s="204">
        <v>455541</v>
      </c>
      <c r="G2077" s="11"/>
      <c r="H2077" s="204">
        <f t="shared" si="132"/>
        <v>1496</v>
      </c>
      <c r="I2077" s="11"/>
      <c r="J2077" s="11">
        <v>31816.839999999993</v>
      </c>
      <c r="K2077" s="363"/>
      <c r="M2077" s="204">
        <v>56</v>
      </c>
      <c r="N2077" s="70"/>
      <c r="P2077" s="190">
        <f t="shared" si="135"/>
        <v>568.15785714285698</v>
      </c>
      <c r="Q2077" s="11"/>
      <c r="R2077" s="11"/>
      <c r="S2077" s="11"/>
      <c r="T2077" s="376">
        <f t="shared" si="136"/>
        <v>8134.6607142857147</v>
      </c>
      <c r="U2077" s="11"/>
      <c r="V2077" s="11"/>
      <c r="W2077" s="11"/>
      <c r="Y2077" s="11">
        <v>31816.839999999993</v>
      </c>
      <c r="Z2077" s="11">
        <f t="shared" si="133"/>
        <v>54733.36</v>
      </c>
      <c r="AB2077" s="185">
        <f t="shared" si="134"/>
        <v>30040.02</v>
      </c>
      <c r="AC2077" s="11">
        <v>39410.97</v>
      </c>
      <c r="AD2077" s="11"/>
      <c r="AE2077" s="4"/>
      <c r="AF2077" s="4"/>
    </row>
    <row r="2078" spans="1:32">
      <c r="A2078" s="56"/>
      <c r="B2078" s="363"/>
      <c r="C2078" s="11" t="s">
        <v>1434</v>
      </c>
      <c r="D2078" s="11"/>
      <c r="E2078" s="11" t="s">
        <v>134</v>
      </c>
      <c r="F2078" s="204">
        <v>47559</v>
      </c>
      <c r="G2078" s="11"/>
      <c r="H2078" s="204">
        <f t="shared" si="132"/>
        <v>156</v>
      </c>
      <c r="I2078" s="11"/>
      <c r="J2078" s="11">
        <v>9070.99</v>
      </c>
      <c r="K2078" s="363"/>
      <c r="M2078" s="204">
        <v>5</v>
      </c>
      <c r="N2078" s="70"/>
      <c r="P2078" s="190">
        <f t="shared" si="135"/>
        <v>1814.1979999999999</v>
      </c>
      <c r="Q2078" s="11"/>
      <c r="R2078" s="11"/>
      <c r="S2078" s="11"/>
      <c r="T2078" s="376">
        <f t="shared" si="136"/>
        <v>9511.7999999999993</v>
      </c>
      <c r="U2078" s="11"/>
      <c r="V2078" s="11"/>
      <c r="W2078" s="11"/>
      <c r="Y2078" s="11">
        <v>9070.99</v>
      </c>
      <c r="Z2078" s="11">
        <f t="shared" si="133"/>
        <v>15604.5</v>
      </c>
      <c r="AB2078" s="185">
        <f t="shared" si="134"/>
        <v>8564.42</v>
      </c>
      <c r="AC2078" s="11">
        <v>11236.08</v>
      </c>
      <c r="AD2078" s="11"/>
      <c r="AE2078" s="4"/>
      <c r="AF2078" s="4"/>
    </row>
    <row r="2079" spans="1:32">
      <c r="A2079" s="56"/>
      <c r="B2079" s="363"/>
      <c r="C2079" s="11" t="s">
        <v>1434</v>
      </c>
      <c r="D2079" s="11"/>
      <c r="E2079" s="11" t="s">
        <v>105</v>
      </c>
      <c r="F2079" s="204">
        <v>97736</v>
      </c>
      <c r="G2079" s="11"/>
      <c r="H2079" s="204">
        <f t="shared" si="132"/>
        <v>321</v>
      </c>
      <c r="I2079" s="11"/>
      <c r="J2079" s="11">
        <v>10999.11</v>
      </c>
      <c r="K2079" s="363"/>
      <c r="M2079" s="204">
        <v>5</v>
      </c>
      <c r="N2079" s="70"/>
      <c r="P2079" s="190">
        <f t="shared" si="135"/>
        <v>2199.8220000000001</v>
      </c>
      <c r="Q2079" s="11"/>
      <c r="R2079" s="11"/>
      <c r="S2079" s="11"/>
      <c r="T2079" s="376">
        <f t="shared" si="136"/>
        <v>19547.2</v>
      </c>
      <c r="U2079" s="11"/>
      <c r="V2079" s="11"/>
      <c r="W2079" s="11"/>
      <c r="Y2079" s="11">
        <v>10999.11</v>
      </c>
      <c r="Z2079" s="11">
        <f t="shared" si="133"/>
        <v>18921.37</v>
      </c>
      <c r="AB2079" s="185">
        <f t="shared" si="134"/>
        <v>10384.86</v>
      </c>
      <c r="AC2079" s="11">
        <v>13624.41</v>
      </c>
      <c r="AD2079" s="11"/>
      <c r="AE2079" s="4"/>
      <c r="AF2079" s="4"/>
    </row>
    <row r="2080" spans="1:32">
      <c r="A2080" s="56"/>
      <c r="B2080" s="363"/>
      <c r="C2080" s="11" t="s">
        <v>288</v>
      </c>
      <c r="D2080" s="11"/>
      <c r="E2080" s="11" t="s">
        <v>118</v>
      </c>
      <c r="F2080" s="204">
        <v>207299</v>
      </c>
      <c r="G2080" s="11"/>
      <c r="H2080" s="204">
        <f t="shared" si="132"/>
        <v>681</v>
      </c>
      <c r="I2080" s="11"/>
      <c r="J2080" s="11">
        <v>35665.289999999994</v>
      </c>
      <c r="K2080" s="363"/>
      <c r="M2080" s="204">
        <v>118</v>
      </c>
      <c r="N2080" s="70"/>
      <c r="P2080" s="190">
        <f t="shared" si="135"/>
        <v>302.248220338983</v>
      </c>
      <c r="Q2080" s="11"/>
      <c r="R2080" s="11"/>
      <c r="S2080" s="11"/>
      <c r="T2080" s="376">
        <f t="shared" si="136"/>
        <v>1756.7711864406779</v>
      </c>
      <c r="U2080" s="11"/>
      <c r="V2080" s="11"/>
      <c r="W2080" s="11"/>
      <c r="Y2080" s="11">
        <v>35665.289999999994</v>
      </c>
      <c r="Z2080" s="11">
        <f t="shared" si="133"/>
        <v>61353.71</v>
      </c>
      <c r="AB2080" s="185">
        <f t="shared" si="134"/>
        <v>33673.550000000003</v>
      </c>
      <c r="AC2080" s="11">
        <v>44177.98</v>
      </c>
      <c r="AD2080" s="11"/>
      <c r="AE2080" s="4"/>
      <c r="AF2080" s="4"/>
    </row>
    <row r="2081" spans="1:32">
      <c r="A2081" s="56"/>
      <c r="B2081" s="363"/>
      <c r="C2081" s="11" t="s">
        <v>289</v>
      </c>
      <c r="D2081" s="11"/>
      <c r="E2081" s="11" t="s">
        <v>290</v>
      </c>
      <c r="F2081" s="204">
        <v>447311</v>
      </c>
      <c r="G2081" s="11"/>
      <c r="H2081" s="204">
        <f t="shared" si="132"/>
        <v>1469</v>
      </c>
      <c r="I2081" s="11"/>
      <c r="J2081" s="11">
        <v>57829.740000000027</v>
      </c>
      <c r="K2081" s="363"/>
      <c r="M2081" s="204">
        <v>82</v>
      </c>
      <c r="N2081" s="70"/>
      <c r="P2081" s="190">
        <f t="shared" si="135"/>
        <v>705.24073170731742</v>
      </c>
      <c r="Q2081" s="11"/>
      <c r="R2081" s="11"/>
      <c r="S2081" s="11"/>
      <c r="T2081" s="376">
        <f t="shared" si="136"/>
        <v>5455.0121951219517</v>
      </c>
      <c r="U2081" s="11"/>
      <c r="V2081" s="11"/>
      <c r="W2081" s="11"/>
      <c r="Y2081" s="11">
        <v>57829.740000000027</v>
      </c>
      <c r="Z2081" s="11">
        <f t="shared" si="133"/>
        <v>99482.42</v>
      </c>
      <c r="AB2081" s="185">
        <f t="shared" si="134"/>
        <v>54600.22</v>
      </c>
      <c r="AC2081" s="11">
        <v>71632.69</v>
      </c>
      <c r="AD2081" s="11"/>
      <c r="AE2081" s="4"/>
      <c r="AF2081" s="4"/>
    </row>
    <row r="2082" spans="1:32">
      <c r="A2082" s="56"/>
      <c r="B2082" s="363"/>
      <c r="C2082" s="11" t="s">
        <v>289</v>
      </c>
      <c r="D2082" s="11"/>
      <c r="E2082" s="11" t="s">
        <v>431</v>
      </c>
      <c r="F2082" s="204">
        <v>403</v>
      </c>
      <c r="G2082" s="11"/>
      <c r="H2082" s="204">
        <f t="shared" si="132"/>
        <v>1</v>
      </c>
      <c r="I2082" s="11"/>
      <c r="J2082" s="11">
        <v>75.78</v>
      </c>
      <c r="K2082" s="363"/>
      <c r="M2082" s="204">
        <v>1</v>
      </c>
      <c r="N2082" s="70"/>
      <c r="P2082" s="190">
        <f t="shared" si="135"/>
        <v>75.78</v>
      </c>
      <c r="Q2082" s="11"/>
      <c r="R2082" s="11"/>
      <c r="S2082" s="11"/>
      <c r="T2082" s="376">
        <f t="shared" si="136"/>
        <v>403</v>
      </c>
      <c r="U2082" s="11"/>
      <c r="V2082" s="11"/>
      <c r="W2082" s="11"/>
      <c r="Y2082" s="11">
        <v>75.78</v>
      </c>
      <c r="Z2082" s="11">
        <f t="shared" si="133"/>
        <v>130.36000000000001</v>
      </c>
      <c r="AB2082" s="185">
        <f t="shared" si="134"/>
        <v>71.55</v>
      </c>
      <c r="AC2082" s="11">
        <v>93.87</v>
      </c>
      <c r="AD2082" s="11"/>
      <c r="AE2082" s="4"/>
      <c r="AF2082" s="4"/>
    </row>
    <row r="2083" spans="1:32">
      <c r="A2083" s="56"/>
      <c r="B2083" s="363"/>
      <c r="C2083" s="11" t="s">
        <v>291</v>
      </c>
      <c r="D2083" s="11"/>
      <c r="E2083" s="11" t="s">
        <v>118</v>
      </c>
      <c r="F2083" s="204">
        <v>29132</v>
      </c>
      <c r="G2083" s="11"/>
      <c r="H2083" s="204">
        <f t="shared" si="132"/>
        <v>96</v>
      </c>
      <c r="I2083" s="11"/>
      <c r="J2083" s="11">
        <v>5215.0300000000034</v>
      </c>
      <c r="K2083" s="363"/>
      <c r="M2083" s="204">
        <v>51</v>
      </c>
      <c r="N2083" s="70"/>
      <c r="P2083" s="190">
        <f t="shared" si="135"/>
        <v>102.2554901960785</v>
      </c>
      <c r="Q2083" s="11"/>
      <c r="R2083" s="11"/>
      <c r="S2083" s="11"/>
      <c r="T2083" s="376">
        <f t="shared" si="136"/>
        <v>571.21568627450984</v>
      </c>
      <c r="U2083" s="11"/>
      <c r="V2083" s="11"/>
      <c r="W2083" s="11"/>
      <c r="Y2083" s="11">
        <v>5215.0300000000034</v>
      </c>
      <c r="Z2083" s="11">
        <f t="shared" si="133"/>
        <v>8971.23</v>
      </c>
      <c r="AB2083" s="185">
        <f t="shared" si="134"/>
        <v>4923.79</v>
      </c>
      <c r="AC2083" s="11">
        <v>6459.77</v>
      </c>
      <c r="AD2083" s="11"/>
      <c r="AE2083" s="4"/>
      <c r="AF2083" s="4"/>
    </row>
    <row r="2084" spans="1:32">
      <c r="A2084" s="56"/>
      <c r="B2084" s="363"/>
      <c r="C2084" s="11" t="s">
        <v>292</v>
      </c>
      <c r="D2084" s="11"/>
      <c r="E2084" s="11" t="s">
        <v>195</v>
      </c>
      <c r="F2084" s="204">
        <v>43280</v>
      </c>
      <c r="G2084" s="11"/>
      <c r="H2084" s="204">
        <f t="shared" si="132"/>
        <v>142</v>
      </c>
      <c r="I2084" s="11"/>
      <c r="J2084" s="11">
        <v>7917.9399999999978</v>
      </c>
      <c r="K2084" s="363"/>
      <c r="M2084" s="204">
        <v>26</v>
      </c>
      <c r="N2084" s="70"/>
      <c r="P2084" s="190">
        <f t="shared" si="135"/>
        <v>304.53615384615375</v>
      </c>
      <c r="Q2084" s="11"/>
      <c r="R2084" s="11"/>
      <c r="S2084" s="11"/>
      <c r="T2084" s="376">
        <f t="shared" si="136"/>
        <v>1664.6153846153845</v>
      </c>
      <c r="U2084" s="11"/>
      <c r="V2084" s="11"/>
      <c r="W2084" s="11"/>
      <c r="Y2084" s="11">
        <v>7917.9399999999978</v>
      </c>
      <c r="Z2084" s="11">
        <f t="shared" si="133"/>
        <v>13620.95</v>
      </c>
      <c r="AB2084" s="185">
        <f t="shared" si="134"/>
        <v>7475.76</v>
      </c>
      <c r="AC2084" s="11">
        <v>9807.81</v>
      </c>
      <c r="AD2084" s="11"/>
      <c r="AE2084" s="4"/>
      <c r="AF2084" s="4"/>
    </row>
    <row r="2085" spans="1:32">
      <c r="A2085" s="56"/>
      <c r="B2085" s="363"/>
      <c r="C2085" s="11" t="s">
        <v>293</v>
      </c>
      <c r="D2085" s="11"/>
      <c r="E2085" s="11" t="s">
        <v>107</v>
      </c>
      <c r="F2085" s="204">
        <v>4680</v>
      </c>
      <c r="G2085" s="11"/>
      <c r="H2085" s="204">
        <f t="shared" si="132"/>
        <v>15</v>
      </c>
      <c r="I2085" s="11"/>
      <c r="J2085" s="11">
        <v>775.97</v>
      </c>
      <c r="K2085" s="363"/>
      <c r="M2085" s="204">
        <v>2</v>
      </c>
      <c r="N2085" s="70"/>
      <c r="P2085" s="190">
        <f t="shared" si="135"/>
        <v>387.98500000000001</v>
      </c>
      <c r="Q2085" s="11"/>
      <c r="R2085" s="11"/>
      <c r="S2085" s="11"/>
      <c r="T2085" s="376">
        <f t="shared" si="136"/>
        <v>2340</v>
      </c>
      <c r="U2085" s="11"/>
      <c r="V2085" s="11"/>
      <c r="W2085" s="11"/>
      <c r="Y2085" s="11">
        <v>775.97</v>
      </c>
      <c r="Z2085" s="11">
        <f t="shared" si="133"/>
        <v>1334.87</v>
      </c>
      <c r="AB2085" s="185">
        <f t="shared" si="134"/>
        <v>732.64</v>
      </c>
      <c r="AC2085" s="11">
        <v>961.18</v>
      </c>
      <c r="AD2085" s="11"/>
      <c r="AE2085" s="4"/>
      <c r="AF2085" s="4"/>
    </row>
    <row r="2086" spans="1:32">
      <c r="A2086" s="56"/>
      <c r="B2086" s="363"/>
      <c r="C2086" s="11" t="s">
        <v>293</v>
      </c>
      <c r="D2086" s="11"/>
      <c r="E2086" s="11" t="s">
        <v>171</v>
      </c>
      <c r="F2086" s="204">
        <v>500</v>
      </c>
      <c r="G2086" s="11"/>
      <c r="H2086" s="204">
        <f t="shared" si="132"/>
        <v>2</v>
      </c>
      <c r="I2086" s="11"/>
      <c r="J2086" s="11">
        <v>93.67</v>
      </c>
      <c r="K2086" s="363"/>
      <c r="M2086" s="204">
        <v>1</v>
      </c>
      <c r="N2086" s="70"/>
      <c r="P2086" s="190">
        <f t="shared" si="135"/>
        <v>93.67</v>
      </c>
      <c r="Q2086" s="11"/>
      <c r="R2086" s="11"/>
      <c r="S2086" s="11"/>
      <c r="T2086" s="376">
        <f t="shared" si="136"/>
        <v>500</v>
      </c>
      <c r="U2086" s="11"/>
      <c r="V2086" s="11"/>
      <c r="W2086" s="11"/>
      <c r="Y2086" s="11">
        <v>93.67</v>
      </c>
      <c r="Z2086" s="11">
        <f t="shared" si="133"/>
        <v>161.13999999999999</v>
      </c>
      <c r="AB2086" s="185">
        <f t="shared" si="134"/>
        <v>88.44</v>
      </c>
      <c r="AC2086" s="11">
        <v>116.03</v>
      </c>
      <c r="AD2086" s="11"/>
      <c r="AE2086" s="4"/>
      <c r="AF2086" s="4"/>
    </row>
    <row r="2087" spans="1:32">
      <c r="A2087" s="56"/>
      <c r="B2087" s="363"/>
      <c r="C2087" s="11" t="s">
        <v>293</v>
      </c>
      <c r="D2087" s="11"/>
      <c r="E2087" s="11" t="s">
        <v>294</v>
      </c>
      <c r="F2087" s="204">
        <v>272061</v>
      </c>
      <c r="G2087" s="11"/>
      <c r="H2087" s="204">
        <f t="shared" si="132"/>
        <v>893</v>
      </c>
      <c r="I2087" s="11"/>
      <c r="J2087" s="11">
        <v>38542.01</v>
      </c>
      <c r="K2087" s="363"/>
      <c r="M2087" s="204">
        <v>144</v>
      </c>
      <c r="N2087" s="70"/>
      <c r="P2087" s="190">
        <f t="shared" si="135"/>
        <v>267.65284722222225</v>
      </c>
      <c r="Q2087" s="11"/>
      <c r="R2087" s="11"/>
      <c r="S2087" s="11"/>
      <c r="T2087" s="376">
        <f t="shared" si="136"/>
        <v>1889.3125</v>
      </c>
      <c r="U2087" s="11"/>
      <c r="V2087" s="11"/>
      <c r="W2087" s="11"/>
      <c r="Y2087" s="11">
        <v>38542.01</v>
      </c>
      <c r="Z2087" s="11">
        <f t="shared" si="133"/>
        <v>66302.429999999993</v>
      </c>
      <c r="AB2087" s="185">
        <f t="shared" si="134"/>
        <v>36389.620000000003</v>
      </c>
      <c r="AC2087" s="11">
        <v>47741.32</v>
      </c>
      <c r="AD2087" s="11"/>
      <c r="AE2087" s="4"/>
      <c r="AF2087" s="4"/>
    </row>
    <row r="2088" spans="1:32">
      <c r="A2088" s="56"/>
      <c r="B2088" s="363"/>
      <c r="C2088" s="11" t="s">
        <v>531</v>
      </c>
      <c r="D2088" s="11"/>
      <c r="E2088" s="11" t="s">
        <v>119</v>
      </c>
      <c r="F2088" s="204">
        <v>1003</v>
      </c>
      <c r="G2088" s="11"/>
      <c r="H2088" s="204">
        <f t="shared" si="132"/>
        <v>3</v>
      </c>
      <c r="I2088" s="11"/>
      <c r="J2088" s="11">
        <v>138.78</v>
      </c>
      <c r="K2088" s="363"/>
      <c r="M2088" s="204">
        <v>4</v>
      </c>
      <c r="N2088" s="70"/>
      <c r="P2088" s="190">
        <f t="shared" si="135"/>
        <v>34.695</v>
      </c>
      <c r="Q2088" s="11"/>
      <c r="R2088" s="11"/>
      <c r="S2088" s="11"/>
      <c r="T2088" s="376">
        <f t="shared" si="136"/>
        <v>250.75</v>
      </c>
      <c r="U2088" s="11"/>
      <c r="V2088" s="11"/>
      <c r="W2088" s="11"/>
      <c r="Y2088" s="11">
        <v>138.78</v>
      </c>
      <c r="Z2088" s="11">
        <f t="shared" si="133"/>
        <v>238.74</v>
      </c>
      <c r="AB2088" s="185">
        <f t="shared" si="134"/>
        <v>131.03</v>
      </c>
      <c r="AC2088" s="11">
        <v>171.9</v>
      </c>
      <c r="AD2088" s="11"/>
      <c r="AE2088" s="4"/>
      <c r="AF2088" s="4"/>
    </row>
    <row r="2089" spans="1:32">
      <c r="A2089" s="56"/>
      <c r="B2089" s="363"/>
      <c r="C2089" s="11" t="s">
        <v>295</v>
      </c>
      <c r="D2089" s="11"/>
      <c r="E2089" s="11" t="s">
        <v>113</v>
      </c>
      <c r="F2089" s="204">
        <v>1748</v>
      </c>
      <c r="G2089" s="11"/>
      <c r="H2089" s="204">
        <f t="shared" si="132"/>
        <v>6</v>
      </c>
      <c r="I2089" s="11"/>
      <c r="J2089" s="11">
        <v>306.66000000000003</v>
      </c>
      <c r="K2089" s="363"/>
      <c r="M2089" s="204">
        <v>3</v>
      </c>
      <c r="N2089" s="70"/>
      <c r="P2089" s="190">
        <f t="shared" si="135"/>
        <v>102.22000000000001</v>
      </c>
      <c r="Q2089" s="11"/>
      <c r="R2089" s="11"/>
      <c r="S2089" s="11"/>
      <c r="T2089" s="376">
        <f t="shared" si="136"/>
        <v>582.66666666666663</v>
      </c>
      <c r="U2089" s="11"/>
      <c r="V2089" s="11"/>
      <c r="W2089" s="11"/>
      <c r="Y2089" s="11">
        <v>306.66000000000003</v>
      </c>
      <c r="Z2089" s="11">
        <f t="shared" si="133"/>
        <v>527.54</v>
      </c>
      <c r="AB2089" s="185">
        <f t="shared" si="134"/>
        <v>289.52999999999997</v>
      </c>
      <c r="AC2089" s="11">
        <v>379.85</v>
      </c>
      <c r="AD2089" s="11"/>
      <c r="AE2089" s="4"/>
      <c r="AF2089" s="4"/>
    </row>
    <row r="2090" spans="1:32">
      <c r="A2090" s="56"/>
      <c r="B2090" s="363"/>
      <c r="C2090" s="11" t="s">
        <v>295</v>
      </c>
      <c r="D2090" s="11"/>
      <c r="E2090" s="11" t="s">
        <v>119</v>
      </c>
      <c r="F2090" s="204">
        <v>6757230</v>
      </c>
      <c r="G2090" s="11"/>
      <c r="H2090" s="204">
        <f t="shared" si="132"/>
        <v>22186</v>
      </c>
      <c r="I2090" s="11"/>
      <c r="J2090" s="11">
        <v>730128.99999999965</v>
      </c>
      <c r="K2090" s="363"/>
      <c r="M2090" s="204">
        <v>1346</v>
      </c>
      <c r="N2090" s="70"/>
      <c r="P2090" s="190">
        <f t="shared" si="135"/>
        <v>542.44353640416023</v>
      </c>
      <c r="Q2090" s="11"/>
      <c r="R2090" s="11"/>
      <c r="S2090" s="11"/>
      <c r="T2090" s="376">
        <f t="shared" si="136"/>
        <v>5020.230312035661</v>
      </c>
      <c r="U2090" s="11"/>
      <c r="V2090" s="11"/>
      <c r="W2090" s="11"/>
      <c r="Y2090" s="11">
        <v>730128.99999999965</v>
      </c>
      <c r="Z2090" s="11">
        <f t="shared" si="133"/>
        <v>1256014.57</v>
      </c>
      <c r="AB2090" s="185">
        <f t="shared" si="134"/>
        <v>689354.68</v>
      </c>
      <c r="AC2090" s="11">
        <v>904398.11</v>
      </c>
      <c r="AD2090" s="11"/>
      <c r="AE2090" s="4"/>
      <c r="AF2090" s="4"/>
    </row>
    <row r="2091" spans="1:32">
      <c r="A2091" s="56"/>
      <c r="B2091" s="363"/>
      <c r="C2091" s="11" t="s">
        <v>296</v>
      </c>
      <c r="D2091" s="11"/>
      <c r="E2091" s="11" t="s">
        <v>183</v>
      </c>
      <c r="F2091" s="204">
        <v>2300</v>
      </c>
      <c r="G2091" s="11"/>
      <c r="H2091" s="204">
        <f t="shared" si="132"/>
        <v>8</v>
      </c>
      <c r="I2091" s="11"/>
      <c r="J2091" s="11">
        <v>372.3</v>
      </c>
      <c r="K2091" s="363"/>
      <c r="M2091" s="204">
        <v>1</v>
      </c>
      <c r="N2091" s="70"/>
      <c r="P2091" s="190">
        <f t="shared" si="135"/>
        <v>372.3</v>
      </c>
      <c r="Q2091" s="11"/>
      <c r="R2091" s="11"/>
      <c r="S2091" s="11"/>
      <c r="T2091" s="376">
        <f t="shared" si="136"/>
        <v>2300</v>
      </c>
      <c r="U2091" s="11"/>
      <c r="V2091" s="11"/>
      <c r="W2091" s="11"/>
      <c r="Y2091" s="11">
        <v>372.3</v>
      </c>
      <c r="Z2091" s="11">
        <f t="shared" si="133"/>
        <v>640.45000000000005</v>
      </c>
      <c r="AB2091" s="185">
        <f t="shared" si="134"/>
        <v>351.51</v>
      </c>
      <c r="AC2091" s="11">
        <v>461.16</v>
      </c>
      <c r="AD2091" s="11"/>
      <c r="AE2091" s="4"/>
      <c r="AF2091" s="4"/>
    </row>
    <row r="2092" spans="1:32">
      <c r="A2092" s="56"/>
      <c r="B2092" s="363"/>
      <c r="C2092" s="11" t="s">
        <v>296</v>
      </c>
      <c r="D2092" s="11"/>
      <c r="E2092" s="11" t="s">
        <v>297</v>
      </c>
      <c r="F2092" s="204">
        <v>502731</v>
      </c>
      <c r="G2092" s="11"/>
      <c r="H2092" s="204">
        <f t="shared" si="132"/>
        <v>1651</v>
      </c>
      <c r="I2092" s="11"/>
      <c r="J2092" s="11">
        <v>83462.000000000029</v>
      </c>
      <c r="K2092" s="363"/>
      <c r="M2092" s="204">
        <v>152</v>
      </c>
      <c r="N2092" s="70"/>
      <c r="P2092" s="190">
        <f t="shared" si="135"/>
        <v>549.09210526315803</v>
      </c>
      <c r="Q2092" s="11"/>
      <c r="R2092" s="11"/>
      <c r="S2092" s="11"/>
      <c r="T2092" s="376">
        <f t="shared" si="136"/>
        <v>3307.4407894736842</v>
      </c>
      <c r="U2092" s="11"/>
      <c r="V2092" s="11"/>
      <c r="W2092" s="11"/>
      <c r="Y2092" s="11">
        <v>83462.000000000029</v>
      </c>
      <c r="Z2092" s="11">
        <f t="shared" si="133"/>
        <v>143576.67000000001</v>
      </c>
      <c r="AB2092" s="185">
        <f t="shared" si="134"/>
        <v>78801.03</v>
      </c>
      <c r="AC2092" s="11">
        <v>103382.93</v>
      </c>
      <c r="AD2092" s="11"/>
      <c r="AE2092" s="4"/>
      <c r="AF2092" s="4"/>
    </row>
    <row r="2093" spans="1:32">
      <c r="A2093" s="56"/>
      <c r="B2093" s="363"/>
      <c r="C2093" s="11" t="s">
        <v>298</v>
      </c>
      <c r="D2093" s="11"/>
      <c r="E2093" s="11" t="s">
        <v>107</v>
      </c>
      <c r="F2093" s="204">
        <v>9998</v>
      </c>
      <c r="G2093" s="11"/>
      <c r="H2093" s="204">
        <f t="shared" si="132"/>
        <v>33</v>
      </c>
      <c r="I2093" s="11"/>
      <c r="J2093" s="11">
        <v>1789.6200000000001</v>
      </c>
      <c r="K2093" s="363"/>
      <c r="M2093" s="204">
        <v>2</v>
      </c>
      <c r="N2093" s="70"/>
      <c r="P2093" s="190">
        <f t="shared" si="135"/>
        <v>894.81000000000006</v>
      </c>
      <c r="Q2093" s="11"/>
      <c r="R2093" s="11"/>
      <c r="S2093" s="11"/>
      <c r="T2093" s="376">
        <f t="shared" si="136"/>
        <v>4999</v>
      </c>
      <c r="U2093" s="11"/>
      <c r="V2093" s="11"/>
      <c r="W2093" s="11"/>
      <c r="Y2093" s="11">
        <v>1789.6200000000001</v>
      </c>
      <c r="Z2093" s="11">
        <f t="shared" si="133"/>
        <v>3078.62</v>
      </c>
      <c r="AB2093" s="185">
        <f t="shared" si="134"/>
        <v>1689.68</v>
      </c>
      <c r="AC2093" s="11">
        <v>2216.77</v>
      </c>
      <c r="AD2093" s="11"/>
      <c r="AE2093" s="4"/>
      <c r="AF2093" s="4"/>
    </row>
    <row r="2094" spans="1:32">
      <c r="A2094" s="56"/>
      <c r="B2094" s="363"/>
      <c r="C2094" s="11" t="s">
        <v>298</v>
      </c>
      <c r="D2094" s="11"/>
      <c r="E2094" s="11" t="s">
        <v>299</v>
      </c>
      <c r="F2094" s="204">
        <v>2419993</v>
      </c>
      <c r="G2094" s="11"/>
      <c r="H2094" s="204">
        <f t="shared" si="132"/>
        <v>7946</v>
      </c>
      <c r="I2094" s="11"/>
      <c r="J2094" s="11">
        <v>232736.72000000023</v>
      </c>
      <c r="K2094" s="363"/>
      <c r="M2094" s="204">
        <v>548</v>
      </c>
      <c r="N2094" s="70"/>
      <c r="P2094" s="190">
        <f t="shared" si="135"/>
        <v>424.70204379562085</v>
      </c>
      <c r="Q2094" s="11"/>
      <c r="R2094" s="11"/>
      <c r="S2094" s="11"/>
      <c r="T2094" s="376">
        <f t="shared" si="136"/>
        <v>4416.0456204379561</v>
      </c>
      <c r="U2094" s="11"/>
      <c r="V2094" s="11"/>
      <c r="W2094" s="11"/>
      <c r="Y2094" s="11">
        <v>232736.72000000023</v>
      </c>
      <c r="Z2094" s="11">
        <f t="shared" si="133"/>
        <v>400368.58</v>
      </c>
      <c r="AB2094" s="185">
        <f t="shared" si="134"/>
        <v>219739.45</v>
      </c>
      <c r="AC2094" s="11">
        <v>288286.93</v>
      </c>
      <c r="AD2094" s="11"/>
      <c r="AE2094" s="4"/>
      <c r="AF2094" s="4"/>
    </row>
    <row r="2095" spans="1:32">
      <c r="A2095" s="56"/>
      <c r="B2095" s="363"/>
      <c r="C2095" s="11" t="s">
        <v>298</v>
      </c>
      <c r="D2095" s="11"/>
      <c r="E2095" s="11" t="s">
        <v>314</v>
      </c>
      <c r="F2095" s="204">
        <v>112</v>
      </c>
      <c r="G2095" s="11"/>
      <c r="H2095" s="204">
        <f t="shared" si="132"/>
        <v>0</v>
      </c>
      <c r="I2095" s="11"/>
      <c r="J2095" s="11">
        <v>104.63</v>
      </c>
      <c r="K2095" s="363"/>
      <c r="M2095" s="204">
        <v>7</v>
      </c>
      <c r="N2095" s="70"/>
      <c r="P2095" s="190">
        <f t="shared" si="135"/>
        <v>14.947142857142856</v>
      </c>
      <c r="Q2095" s="11"/>
      <c r="R2095" s="11"/>
      <c r="S2095" s="11"/>
      <c r="T2095" s="376">
        <f t="shared" si="136"/>
        <v>16</v>
      </c>
      <c r="U2095" s="11"/>
      <c r="V2095" s="11"/>
      <c r="W2095" s="11"/>
      <c r="Y2095" s="11">
        <v>104.63</v>
      </c>
      <c r="Z2095" s="11">
        <f t="shared" si="133"/>
        <v>179.99</v>
      </c>
      <c r="AB2095" s="185">
        <f t="shared" si="134"/>
        <v>98.79</v>
      </c>
      <c r="AC2095" s="11">
        <v>129.6</v>
      </c>
      <c r="AD2095" s="11"/>
      <c r="AE2095" s="4"/>
      <c r="AF2095" s="4"/>
    </row>
    <row r="2096" spans="1:32">
      <c r="A2096" s="56"/>
      <c r="B2096" s="363"/>
      <c r="C2096" s="11" t="s">
        <v>298</v>
      </c>
      <c r="D2096" s="11"/>
      <c r="E2096" s="11" t="s">
        <v>380</v>
      </c>
      <c r="F2096" s="204">
        <v>7095</v>
      </c>
      <c r="G2096" s="11"/>
      <c r="H2096" s="204">
        <f t="shared" si="132"/>
        <v>23</v>
      </c>
      <c r="I2096" s="11"/>
      <c r="J2096" s="11">
        <v>717.71</v>
      </c>
      <c r="K2096" s="363"/>
      <c r="M2096" s="204">
        <v>2</v>
      </c>
      <c r="N2096" s="70"/>
      <c r="P2096" s="190">
        <f t="shared" si="135"/>
        <v>358.85500000000002</v>
      </c>
      <c r="Q2096" s="11"/>
      <c r="R2096" s="11"/>
      <c r="S2096" s="11"/>
      <c r="T2096" s="376">
        <f t="shared" si="136"/>
        <v>3547.5</v>
      </c>
      <c r="U2096" s="11"/>
      <c r="V2096" s="11"/>
      <c r="W2096" s="11"/>
      <c r="Y2096" s="11">
        <v>717.71</v>
      </c>
      <c r="Z2096" s="11">
        <f t="shared" si="133"/>
        <v>1234.6500000000001</v>
      </c>
      <c r="AB2096" s="185">
        <f t="shared" si="134"/>
        <v>677.63</v>
      </c>
      <c r="AC2096" s="11">
        <v>889.01</v>
      </c>
      <c r="AD2096" s="11"/>
      <c r="AE2096" s="4"/>
      <c r="AF2096" s="4"/>
    </row>
    <row r="2097" spans="1:32">
      <c r="A2097" s="56"/>
      <c r="B2097" s="363"/>
      <c r="C2097" s="11" t="s">
        <v>298</v>
      </c>
      <c r="D2097" s="11"/>
      <c r="E2097" s="11" t="s">
        <v>116</v>
      </c>
      <c r="F2097" s="204">
        <v>1545</v>
      </c>
      <c r="G2097" s="11"/>
      <c r="H2097" s="204">
        <f t="shared" si="132"/>
        <v>5</v>
      </c>
      <c r="I2097" s="11"/>
      <c r="J2097" s="11">
        <v>298.66000000000003</v>
      </c>
      <c r="K2097" s="363"/>
      <c r="M2097" s="204">
        <v>1</v>
      </c>
      <c r="N2097" s="70"/>
      <c r="P2097" s="190">
        <f t="shared" si="135"/>
        <v>298.66000000000003</v>
      </c>
      <c r="Q2097" s="11"/>
      <c r="R2097" s="11"/>
      <c r="S2097" s="11"/>
      <c r="T2097" s="376">
        <f t="shared" si="136"/>
        <v>1545</v>
      </c>
      <c r="U2097" s="11"/>
      <c r="V2097" s="11"/>
      <c r="W2097" s="11"/>
      <c r="Y2097" s="11">
        <v>298.66000000000003</v>
      </c>
      <c r="Z2097" s="11">
        <f t="shared" si="133"/>
        <v>513.77</v>
      </c>
      <c r="AB2097" s="185">
        <f t="shared" si="134"/>
        <v>281.98</v>
      </c>
      <c r="AC2097" s="11">
        <v>369.94</v>
      </c>
      <c r="AD2097" s="11"/>
      <c r="AE2097" s="4"/>
      <c r="AF2097" s="4"/>
    </row>
    <row r="2098" spans="1:32">
      <c r="A2098" s="56"/>
      <c r="B2098" s="363"/>
      <c r="C2098" s="11" t="s">
        <v>298</v>
      </c>
      <c r="D2098" s="11"/>
      <c r="E2098" s="11" t="s">
        <v>187</v>
      </c>
      <c r="F2098" s="204">
        <v>945</v>
      </c>
      <c r="G2098" s="11"/>
      <c r="H2098" s="204">
        <f t="shared" si="132"/>
        <v>3</v>
      </c>
      <c r="I2098" s="11"/>
      <c r="J2098" s="11">
        <v>179.75</v>
      </c>
      <c r="K2098" s="363"/>
      <c r="M2098" s="204">
        <v>1</v>
      </c>
      <c r="N2098" s="70"/>
      <c r="P2098" s="190">
        <f t="shared" si="135"/>
        <v>179.75</v>
      </c>
      <c r="Q2098" s="11"/>
      <c r="R2098" s="11"/>
      <c r="S2098" s="11"/>
      <c r="T2098" s="376">
        <f t="shared" si="136"/>
        <v>945</v>
      </c>
      <c r="U2098" s="11"/>
      <c r="V2098" s="11"/>
      <c r="W2098" s="11"/>
      <c r="Y2098" s="11">
        <v>179.75</v>
      </c>
      <c r="Z2098" s="11">
        <f t="shared" si="133"/>
        <v>309.22000000000003</v>
      </c>
      <c r="AB2098" s="185">
        <f t="shared" si="134"/>
        <v>169.71</v>
      </c>
      <c r="AC2098" s="11">
        <v>222.65</v>
      </c>
      <c r="AD2098" s="11"/>
      <c r="AE2098" s="4"/>
      <c r="AF2098" s="4"/>
    </row>
    <row r="2099" spans="1:32">
      <c r="A2099" s="56"/>
      <c r="B2099" s="363"/>
      <c r="C2099" s="11" t="s">
        <v>1484</v>
      </c>
      <c r="D2099" s="11"/>
      <c r="E2099" s="11" t="s">
        <v>151</v>
      </c>
      <c r="F2099" s="204">
        <v>26206</v>
      </c>
      <c r="G2099" s="11"/>
      <c r="H2099" s="204">
        <f t="shared" si="132"/>
        <v>86</v>
      </c>
      <c r="I2099" s="11"/>
      <c r="J2099" s="11">
        <v>6367.4</v>
      </c>
      <c r="K2099" s="363"/>
      <c r="M2099" s="204">
        <v>1</v>
      </c>
      <c r="N2099" s="70"/>
      <c r="P2099" s="190">
        <f t="shared" si="135"/>
        <v>6367.4</v>
      </c>
      <c r="Q2099" s="11"/>
      <c r="R2099" s="11"/>
      <c r="S2099" s="11"/>
      <c r="T2099" s="376">
        <f t="shared" si="136"/>
        <v>26206</v>
      </c>
      <c r="U2099" s="11"/>
      <c r="V2099" s="11"/>
      <c r="W2099" s="11"/>
      <c r="Y2099" s="11">
        <v>6367.4</v>
      </c>
      <c r="Z2099" s="11">
        <f t="shared" si="133"/>
        <v>10953.61</v>
      </c>
      <c r="AB2099" s="185">
        <f t="shared" si="134"/>
        <v>6011.81</v>
      </c>
      <c r="AC2099" s="11">
        <v>7887.19</v>
      </c>
      <c r="AD2099" s="11"/>
      <c r="AE2099" s="4"/>
      <c r="AF2099" s="4"/>
    </row>
    <row r="2100" spans="1:32">
      <c r="A2100" s="56"/>
      <c r="B2100" s="363"/>
      <c r="C2100" s="11" t="s">
        <v>300</v>
      </c>
      <c r="D2100" s="11"/>
      <c r="E2100" s="11" t="s">
        <v>103</v>
      </c>
      <c r="F2100" s="204">
        <v>533</v>
      </c>
      <c r="G2100" s="11"/>
      <c r="H2100" s="204">
        <f t="shared" si="132"/>
        <v>2</v>
      </c>
      <c r="I2100" s="11"/>
      <c r="J2100" s="11">
        <v>96.24</v>
      </c>
      <c r="K2100" s="363"/>
      <c r="M2100" s="204">
        <v>1</v>
      </c>
      <c r="N2100" s="70"/>
      <c r="P2100" s="190">
        <f t="shared" si="135"/>
        <v>96.24</v>
      </c>
      <c r="Q2100" s="11"/>
      <c r="R2100" s="11"/>
      <c r="S2100" s="11"/>
      <c r="T2100" s="376">
        <f t="shared" si="136"/>
        <v>533</v>
      </c>
      <c r="U2100" s="11"/>
      <c r="V2100" s="11"/>
      <c r="W2100" s="11"/>
      <c r="Y2100" s="11">
        <v>96.24</v>
      </c>
      <c r="Z2100" s="11">
        <f t="shared" si="133"/>
        <v>165.56</v>
      </c>
      <c r="AB2100" s="185">
        <f t="shared" si="134"/>
        <v>90.87</v>
      </c>
      <c r="AC2100" s="11">
        <v>119.21</v>
      </c>
      <c r="AD2100" s="11"/>
      <c r="AE2100" s="4"/>
      <c r="AF2100" s="4"/>
    </row>
    <row r="2101" spans="1:32">
      <c r="A2101" s="56"/>
      <c r="B2101" s="363"/>
      <c r="C2101" s="11" t="s">
        <v>300</v>
      </c>
      <c r="D2101" s="11"/>
      <c r="E2101" s="11" t="s">
        <v>301</v>
      </c>
      <c r="F2101" s="204">
        <v>1383712</v>
      </c>
      <c r="G2101" s="11"/>
      <c r="H2101" s="204">
        <f t="shared" si="132"/>
        <v>4543</v>
      </c>
      <c r="I2101" s="11"/>
      <c r="J2101" s="11">
        <v>204418.53999999992</v>
      </c>
      <c r="K2101" s="363"/>
      <c r="M2101" s="204">
        <v>581</v>
      </c>
      <c r="N2101" s="70"/>
      <c r="P2101" s="190">
        <f t="shared" si="135"/>
        <v>351.83913941480193</v>
      </c>
      <c r="Q2101" s="11"/>
      <c r="R2101" s="11"/>
      <c r="S2101" s="11"/>
      <c r="T2101" s="376">
        <f t="shared" si="136"/>
        <v>2381.6041308089502</v>
      </c>
      <c r="U2101" s="11"/>
      <c r="V2101" s="11"/>
      <c r="W2101" s="11"/>
      <c r="Y2101" s="11">
        <v>204418.53999999992</v>
      </c>
      <c r="Z2101" s="11">
        <f t="shared" si="133"/>
        <v>351653.84</v>
      </c>
      <c r="AB2101" s="185">
        <f t="shared" si="134"/>
        <v>193002.71</v>
      </c>
      <c r="AC2101" s="11">
        <v>253209.7</v>
      </c>
      <c r="AD2101" s="11"/>
      <c r="AE2101" s="4"/>
      <c r="AF2101" s="4"/>
    </row>
    <row r="2102" spans="1:32">
      <c r="A2102" s="56"/>
      <c r="B2102" s="363"/>
      <c r="C2102" s="11" t="s">
        <v>300</v>
      </c>
      <c r="D2102" s="11"/>
      <c r="E2102" s="11" t="s">
        <v>431</v>
      </c>
      <c r="F2102" s="204">
        <v>933</v>
      </c>
      <c r="G2102" s="11"/>
      <c r="H2102" s="204">
        <f t="shared" si="132"/>
        <v>3</v>
      </c>
      <c r="I2102" s="11"/>
      <c r="J2102" s="11">
        <v>203.29000000000002</v>
      </c>
      <c r="K2102" s="363"/>
      <c r="M2102" s="204">
        <v>5</v>
      </c>
      <c r="N2102" s="70"/>
      <c r="P2102" s="190">
        <f t="shared" si="135"/>
        <v>40.658000000000001</v>
      </c>
      <c r="Q2102" s="11"/>
      <c r="R2102" s="11"/>
      <c r="S2102" s="11"/>
      <c r="T2102" s="376">
        <f t="shared" si="136"/>
        <v>186.6</v>
      </c>
      <c r="U2102" s="11"/>
      <c r="V2102" s="11"/>
      <c r="W2102" s="11"/>
      <c r="Y2102" s="11">
        <v>203.29000000000002</v>
      </c>
      <c r="Z2102" s="11">
        <f t="shared" si="133"/>
        <v>349.71</v>
      </c>
      <c r="AB2102" s="185">
        <f t="shared" si="134"/>
        <v>191.94</v>
      </c>
      <c r="AC2102" s="11">
        <v>251.81</v>
      </c>
      <c r="AD2102" s="11"/>
      <c r="AE2102" s="4"/>
      <c r="AF2102" s="4"/>
    </row>
    <row r="2103" spans="1:32">
      <c r="A2103" s="56"/>
      <c r="B2103" s="363"/>
      <c r="C2103" s="11" t="s">
        <v>302</v>
      </c>
      <c r="D2103" s="11"/>
      <c r="E2103" s="11" t="s">
        <v>119</v>
      </c>
      <c r="F2103" s="204">
        <v>844</v>
      </c>
      <c r="G2103" s="11"/>
      <c r="H2103" s="204">
        <f t="shared" si="132"/>
        <v>3</v>
      </c>
      <c r="I2103" s="11"/>
      <c r="J2103" s="11">
        <v>77.849999999999994</v>
      </c>
      <c r="K2103" s="363"/>
      <c r="M2103" s="204">
        <v>1</v>
      </c>
      <c r="N2103" s="70"/>
      <c r="P2103" s="190">
        <f t="shared" si="135"/>
        <v>77.849999999999994</v>
      </c>
      <c r="Q2103" s="11"/>
      <c r="R2103" s="11"/>
      <c r="S2103" s="11"/>
      <c r="T2103" s="376">
        <f t="shared" si="136"/>
        <v>844</v>
      </c>
      <c r="U2103" s="11"/>
      <c r="V2103" s="11"/>
      <c r="W2103" s="11"/>
      <c r="Y2103" s="11">
        <v>77.849999999999994</v>
      </c>
      <c r="Z2103" s="11">
        <f t="shared" si="133"/>
        <v>133.91999999999999</v>
      </c>
      <c r="AB2103" s="185">
        <f t="shared" si="134"/>
        <v>73.5</v>
      </c>
      <c r="AC2103" s="11">
        <v>96.43</v>
      </c>
      <c r="AD2103" s="11"/>
      <c r="AE2103" s="4"/>
      <c r="AF2103" s="4"/>
    </row>
    <row r="2104" spans="1:32">
      <c r="A2104" s="56"/>
      <c r="B2104" s="363"/>
      <c r="C2104" s="11" t="s">
        <v>302</v>
      </c>
      <c r="D2104" s="11"/>
      <c r="E2104" s="11" t="s">
        <v>273</v>
      </c>
      <c r="F2104" s="204">
        <v>324639</v>
      </c>
      <c r="G2104" s="11"/>
      <c r="H2104" s="204">
        <f t="shared" si="132"/>
        <v>1066</v>
      </c>
      <c r="I2104" s="11"/>
      <c r="J2104" s="11">
        <v>61742.019999999982</v>
      </c>
      <c r="K2104" s="363"/>
      <c r="M2104" s="204">
        <v>175</v>
      </c>
      <c r="N2104" s="70"/>
      <c r="P2104" s="190">
        <f t="shared" si="135"/>
        <v>352.81154285714274</v>
      </c>
      <c r="Q2104" s="11"/>
      <c r="R2104" s="11"/>
      <c r="S2104" s="11"/>
      <c r="T2104" s="376">
        <f t="shared" si="136"/>
        <v>1855.08</v>
      </c>
      <c r="U2104" s="11"/>
      <c r="V2104" s="11"/>
      <c r="W2104" s="11"/>
      <c r="Y2104" s="11">
        <v>61742.019999999982</v>
      </c>
      <c r="Z2104" s="11">
        <f t="shared" si="133"/>
        <v>106212.57</v>
      </c>
      <c r="AB2104" s="185">
        <f t="shared" si="134"/>
        <v>58294.01</v>
      </c>
      <c r="AC2104" s="11">
        <v>76478.77</v>
      </c>
      <c r="AD2104" s="11"/>
      <c r="AE2104" s="4"/>
      <c r="AF2104" s="4"/>
    </row>
    <row r="2105" spans="1:32">
      <c r="A2105" s="56"/>
      <c r="B2105" s="363"/>
      <c r="C2105" s="11" t="s">
        <v>303</v>
      </c>
      <c r="D2105" s="11"/>
      <c r="E2105" s="11" t="s">
        <v>121</v>
      </c>
      <c r="F2105" s="204">
        <v>998508</v>
      </c>
      <c r="G2105" s="11"/>
      <c r="H2105" s="204">
        <f t="shared" si="132"/>
        <v>3278</v>
      </c>
      <c r="I2105" s="11"/>
      <c r="J2105" s="11">
        <v>92817.540000000095</v>
      </c>
      <c r="K2105" s="363"/>
      <c r="M2105" s="204">
        <v>390</v>
      </c>
      <c r="N2105" s="70"/>
      <c r="P2105" s="190">
        <f t="shared" si="135"/>
        <v>237.99369230769256</v>
      </c>
      <c r="Q2105" s="11"/>
      <c r="R2105" s="11"/>
      <c r="S2105" s="11"/>
      <c r="T2105" s="376">
        <f t="shared" si="136"/>
        <v>2560.2769230769231</v>
      </c>
      <c r="U2105" s="11"/>
      <c r="V2105" s="11"/>
      <c r="W2105" s="11"/>
      <c r="Y2105" s="11">
        <v>92817.540000000095</v>
      </c>
      <c r="Z2105" s="11">
        <f t="shared" si="133"/>
        <v>159670.67000000001</v>
      </c>
      <c r="AB2105" s="185">
        <f t="shared" si="134"/>
        <v>87634.11</v>
      </c>
      <c r="AC2105" s="11">
        <v>114971.48</v>
      </c>
      <c r="AD2105" s="11"/>
      <c r="AE2105" s="4"/>
      <c r="AF2105" s="4"/>
    </row>
    <row r="2106" spans="1:32">
      <c r="A2106" s="56"/>
      <c r="B2106" s="363"/>
      <c r="C2106" s="11" t="s">
        <v>304</v>
      </c>
      <c r="D2106" s="11"/>
      <c r="E2106" s="11" t="s">
        <v>282</v>
      </c>
      <c r="F2106" s="204">
        <v>8275</v>
      </c>
      <c r="G2106" s="11"/>
      <c r="H2106" s="204">
        <f t="shared" si="132"/>
        <v>27</v>
      </c>
      <c r="I2106" s="11"/>
      <c r="J2106" s="11">
        <v>1520.16</v>
      </c>
      <c r="K2106" s="363"/>
      <c r="M2106" s="204">
        <v>3</v>
      </c>
      <c r="N2106" s="70"/>
      <c r="P2106" s="190">
        <f t="shared" si="135"/>
        <v>506.72</v>
      </c>
      <c r="Q2106" s="11"/>
      <c r="R2106" s="11"/>
      <c r="S2106" s="11"/>
      <c r="T2106" s="376">
        <f t="shared" si="136"/>
        <v>2758.3333333333335</v>
      </c>
      <c r="U2106" s="11"/>
      <c r="V2106" s="11"/>
      <c r="W2106" s="11"/>
      <c r="Y2106" s="11">
        <v>1520.16</v>
      </c>
      <c r="Z2106" s="11">
        <f t="shared" si="133"/>
        <v>2615.08</v>
      </c>
      <c r="AB2106" s="185">
        <f t="shared" si="134"/>
        <v>1435.27</v>
      </c>
      <c r="AC2106" s="11">
        <v>1883</v>
      </c>
      <c r="AD2106" s="11"/>
      <c r="AE2106" s="4"/>
      <c r="AF2106" s="4"/>
    </row>
    <row r="2107" spans="1:32">
      <c r="A2107" s="56"/>
      <c r="B2107" s="363"/>
      <c r="C2107" s="11" t="s">
        <v>305</v>
      </c>
      <c r="D2107" s="11"/>
      <c r="E2107" s="11" t="s">
        <v>306</v>
      </c>
      <c r="F2107" s="204">
        <v>397997</v>
      </c>
      <c r="G2107" s="11"/>
      <c r="H2107" s="204">
        <f t="shared" si="132"/>
        <v>1307</v>
      </c>
      <c r="I2107" s="11"/>
      <c r="J2107" s="11">
        <v>23286.21</v>
      </c>
      <c r="K2107" s="363"/>
      <c r="M2107" s="204">
        <v>32</v>
      </c>
      <c r="N2107" s="70"/>
      <c r="P2107" s="190">
        <f t="shared" si="135"/>
        <v>727.69406249999997</v>
      </c>
      <c r="Q2107" s="11"/>
      <c r="R2107" s="11"/>
      <c r="S2107" s="11"/>
      <c r="T2107" s="376">
        <f t="shared" si="136"/>
        <v>12437.40625</v>
      </c>
      <c r="U2107" s="11"/>
      <c r="V2107" s="11"/>
      <c r="W2107" s="11"/>
      <c r="Y2107" s="11">
        <v>23286.21</v>
      </c>
      <c r="Z2107" s="11">
        <f t="shared" si="133"/>
        <v>40058.43</v>
      </c>
      <c r="AB2107" s="185">
        <f t="shared" si="134"/>
        <v>21985.78</v>
      </c>
      <c r="AC2107" s="11">
        <v>28844.22</v>
      </c>
      <c r="AD2107" s="11"/>
      <c r="AE2107" s="4"/>
      <c r="AF2107" s="4"/>
    </row>
    <row r="2108" spans="1:32">
      <c r="A2108" s="56"/>
      <c r="B2108" s="363"/>
      <c r="C2108" s="11" t="s">
        <v>307</v>
      </c>
      <c r="D2108" s="11"/>
      <c r="E2108" s="11" t="s">
        <v>119</v>
      </c>
      <c r="F2108" s="204">
        <v>116</v>
      </c>
      <c r="G2108" s="11"/>
      <c r="H2108" s="204">
        <f t="shared" si="132"/>
        <v>0</v>
      </c>
      <c r="I2108" s="11"/>
      <c r="J2108" s="11">
        <v>29.28</v>
      </c>
      <c r="K2108" s="363"/>
      <c r="M2108" s="204">
        <v>1</v>
      </c>
      <c r="N2108" s="70"/>
      <c r="P2108" s="190">
        <f t="shared" si="135"/>
        <v>29.28</v>
      </c>
      <c r="Q2108" s="11"/>
      <c r="R2108" s="11"/>
      <c r="S2108" s="11"/>
      <c r="T2108" s="376">
        <f t="shared" si="136"/>
        <v>116</v>
      </c>
      <c r="U2108" s="11"/>
      <c r="V2108" s="11"/>
      <c r="W2108" s="11"/>
      <c r="Y2108" s="11">
        <v>29.28</v>
      </c>
      <c r="Z2108" s="11">
        <f t="shared" si="133"/>
        <v>50.37</v>
      </c>
      <c r="AB2108" s="185">
        <f t="shared" si="134"/>
        <v>27.64</v>
      </c>
      <c r="AC2108" s="11">
        <v>36.270000000000003</v>
      </c>
      <c r="AD2108" s="11"/>
      <c r="AE2108" s="4"/>
      <c r="AF2108" s="4"/>
    </row>
    <row r="2109" spans="1:32">
      <c r="A2109" s="56"/>
      <c r="B2109" s="363"/>
      <c r="C2109" s="11" t="s">
        <v>307</v>
      </c>
      <c r="D2109" s="11"/>
      <c r="E2109" s="11" t="s">
        <v>159</v>
      </c>
      <c r="F2109" s="204">
        <v>32323</v>
      </c>
      <c r="G2109" s="11"/>
      <c r="H2109" s="204">
        <f t="shared" si="132"/>
        <v>106</v>
      </c>
      <c r="I2109" s="11"/>
      <c r="J2109" s="11">
        <v>6214.6000000000013</v>
      </c>
      <c r="K2109" s="363"/>
      <c r="M2109" s="204">
        <v>39</v>
      </c>
      <c r="N2109" s="70"/>
      <c r="P2109" s="190">
        <f t="shared" si="135"/>
        <v>159.34871794871799</v>
      </c>
      <c r="Q2109" s="11"/>
      <c r="R2109" s="11"/>
      <c r="S2109" s="11"/>
      <c r="T2109" s="376">
        <f t="shared" si="136"/>
        <v>828.79487179487182</v>
      </c>
      <c r="U2109" s="11"/>
      <c r="V2109" s="11"/>
      <c r="W2109" s="11"/>
      <c r="Y2109" s="11">
        <v>6214.6000000000013</v>
      </c>
      <c r="Z2109" s="11">
        <f t="shared" si="133"/>
        <v>10690.75</v>
      </c>
      <c r="AB2109" s="185">
        <f t="shared" si="134"/>
        <v>5867.54</v>
      </c>
      <c r="AC2109" s="11">
        <v>7697.92</v>
      </c>
      <c r="AD2109" s="11"/>
      <c r="AE2109" s="4"/>
      <c r="AF2109" s="4"/>
    </row>
    <row r="2110" spans="1:32">
      <c r="A2110" s="56"/>
      <c r="B2110" s="363"/>
      <c r="C2110" s="11" t="s">
        <v>308</v>
      </c>
      <c r="D2110" s="11"/>
      <c r="E2110" s="11" t="s">
        <v>273</v>
      </c>
      <c r="F2110" s="204">
        <v>331</v>
      </c>
      <c r="G2110" s="11"/>
      <c r="H2110" s="204">
        <f t="shared" si="132"/>
        <v>1</v>
      </c>
      <c r="I2110" s="11"/>
      <c r="J2110" s="11">
        <v>80.010000000000005</v>
      </c>
      <c r="K2110" s="363"/>
      <c r="M2110" s="204">
        <v>1</v>
      </c>
      <c r="N2110" s="70"/>
      <c r="P2110" s="190">
        <f t="shared" si="135"/>
        <v>80.010000000000005</v>
      </c>
      <c r="Q2110" s="11"/>
      <c r="R2110" s="11"/>
      <c r="S2110" s="11"/>
      <c r="T2110" s="376">
        <f t="shared" si="136"/>
        <v>331</v>
      </c>
      <c r="U2110" s="11"/>
      <c r="V2110" s="11"/>
      <c r="W2110" s="11"/>
      <c r="Y2110" s="11">
        <v>80.010000000000005</v>
      </c>
      <c r="Z2110" s="11">
        <f t="shared" si="133"/>
        <v>137.63999999999999</v>
      </c>
      <c r="AB2110" s="185">
        <f t="shared" si="134"/>
        <v>75.540000000000006</v>
      </c>
      <c r="AC2110" s="11">
        <v>99.11</v>
      </c>
      <c r="AD2110" s="11"/>
      <c r="AE2110" s="4"/>
      <c r="AF2110" s="4"/>
    </row>
    <row r="2111" spans="1:32">
      <c r="A2111" s="56"/>
      <c r="B2111" s="363"/>
      <c r="C2111" s="11" t="s">
        <v>308</v>
      </c>
      <c r="D2111" s="11"/>
      <c r="E2111" s="11" t="s">
        <v>195</v>
      </c>
      <c r="F2111" s="204">
        <v>981</v>
      </c>
      <c r="G2111" s="11"/>
      <c r="H2111" s="204">
        <f t="shared" si="132"/>
        <v>3</v>
      </c>
      <c r="I2111" s="11"/>
      <c r="J2111" s="11">
        <v>194.39</v>
      </c>
      <c r="K2111" s="363"/>
      <c r="M2111" s="204">
        <v>1</v>
      </c>
      <c r="N2111" s="70"/>
      <c r="P2111" s="190">
        <f t="shared" si="135"/>
        <v>194.39</v>
      </c>
      <c r="Q2111" s="11"/>
      <c r="R2111" s="11"/>
      <c r="S2111" s="11"/>
      <c r="T2111" s="376">
        <f t="shared" si="136"/>
        <v>981</v>
      </c>
      <c r="U2111" s="11"/>
      <c r="V2111" s="11"/>
      <c r="W2111" s="11"/>
      <c r="Y2111" s="11">
        <v>194.39</v>
      </c>
      <c r="Z2111" s="11">
        <f t="shared" si="133"/>
        <v>334.4</v>
      </c>
      <c r="AB2111" s="185">
        <f t="shared" si="134"/>
        <v>183.53</v>
      </c>
      <c r="AC2111" s="11">
        <v>240.79</v>
      </c>
      <c r="AD2111" s="11"/>
      <c r="AE2111" s="4"/>
      <c r="AF2111" s="4"/>
    </row>
    <row r="2112" spans="1:32">
      <c r="A2112" s="56"/>
      <c r="B2112" s="363"/>
      <c r="C2112" s="11" t="s">
        <v>308</v>
      </c>
      <c r="D2112" s="11"/>
      <c r="E2112" s="11" t="s">
        <v>123</v>
      </c>
      <c r="F2112" s="204">
        <v>7420960</v>
      </c>
      <c r="G2112" s="11"/>
      <c r="H2112" s="204">
        <f t="shared" si="132"/>
        <v>24366</v>
      </c>
      <c r="I2112" s="11"/>
      <c r="J2112" s="11">
        <v>836625.23000000126</v>
      </c>
      <c r="K2112" s="363"/>
      <c r="M2112" s="204">
        <v>1191</v>
      </c>
      <c r="N2112" s="70"/>
      <c r="P2112" s="190">
        <f t="shared" si="135"/>
        <v>702.4561125104965</v>
      </c>
      <c r="Q2112" s="11"/>
      <c r="R2112" s="11"/>
      <c r="S2112" s="11"/>
      <c r="T2112" s="376">
        <f t="shared" si="136"/>
        <v>6230.8648194794287</v>
      </c>
      <c r="U2112" s="11"/>
      <c r="V2112" s="11"/>
      <c r="W2112" s="11"/>
      <c r="Y2112" s="11">
        <v>836625.23000000126</v>
      </c>
      <c r="Z2112" s="11">
        <f t="shared" si="133"/>
        <v>1439216.2</v>
      </c>
      <c r="AB2112" s="185">
        <f t="shared" si="134"/>
        <v>789903.58</v>
      </c>
      <c r="AC2112" s="11">
        <v>1036313.14</v>
      </c>
      <c r="AD2112" s="11"/>
      <c r="AE2112" s="4"/>
      <c r="AF2112" s="4"/>
    </row>
    <row r="2113" spans="1:32">
      <c r="A2113" s="56"/>
      <c r="B2113" s="363"/>
      <c r="C2113" s="11" t="s">
        <v>309</v>
      </c>
      <c r="D2113" s="11"/>
      <c r="E2113" s="11" t="s">
        <v>143</v>
      </c>
      <c r="F2113" s="204">
        <v>83963</v>
      </c>
      <c r="G2113" s="11"/>
      <c r="H2113" s="204">
        <f t="shared" si="132"/>
        <v>276</v>
      </c>
      <c r="I2113" s="11"/>
      <c r="J2113" s="11">
        <v>15390.210000000001</v>
      </c>
      <c r="K2113" s="363"/>
      <c r="M2113" s="204">
        <v>58</v>
      </c>
      <c r="N2113" s="70"/>
      <c r="P2113" s="190">
        <f t="shared" si="135"/>
        <v>265.3484482758621</v>
      </c>
      <c r="Q2113" s="11"/>
      <c r="R2113" s="11"/>
      <c r="S2113" s="11"/>
      <c r="T2113" s="376">
        <f t="shared" si="136"/>
        <v>1447.6379310344828</v>
      </c>
      <c r="U2113" s="11"/>
      <c r="V2113" s="11"/>
      <c r="W2113" s="11"/>
      <c r="Y2113" s="11">
        <v>15390.210000000001</v>
      </c>
      <c r="Z2113" s="11">
        <f t="shared" si="133"/>
        <v>26475.22</v>
      </c>
      <c r="AB2113" s="185">
        <f t="shared" si="134"/>
        <v>14530.74</v>
      </c>
      <c r="AC2113" s="11">
        <v>19063.59</v>
      </c>
      <c r="AD2113" s="11"/>
      <c r="AE2113" s="4"/>
      <c r="AF2113" s="4"/>
    </row>
    <row r="2114" spans="1:32">
      <c r="A2114" s="56"/>
      <c r="B2114" s="363"/>
      <c r="C2114" s="11" t="s">
        <v>310</v>
      </c>
      <c r="D2114" s="11"/>
      <c r="E2114" s="11" t="s">
        <v>102</v>
      </c>
      <c r="F2114" s="204">
        <v>166860</v>
      </c>
      <c r="G2114" s="11"/>
      <c r="H2114" s="204">
        <f t="shared" si="132"/>
        <v>548</v>
      </c>
      <c r="I2114" s="11"/>
      <c r="J2114" s="11">
        <v>23367.039999999997</v>
      </c>
      <c r="K2114" s="363"/>
      <c r="M2114" s="204">
        <v>40</v>
      </c>
      <c r="N2114" s="70"/>
      <c r="P2114" s="190">
        <f t="shared" si="135"/>
        <v>584.17599999999993</v>
      </c>
      <c r="Q2114" s="11"/>
      <c r="R2114" s="11"/>
      <c r="S2114" s="11"/>
      <c r="T2114" s="376">
        <f t="shared" si="136"/>
        <v>4171.5</v>
      </c>
      <c r="U2114" s="11"/>
      <c r="V2114" s="11"/>
      <c r="W2114" s="11"/>
      <c r="Y2114" s="11">
        <v>23367.039999999997</v>
      </c>
      <c r="Z2114" s="11">
        <f t="shared" si="133"/>
        <v>40197.480000000003</v>
      </c>
      <c r="AB2114" s="185">
        <f t="shared" si="134"/>
        <v>22062.1</v>
      </c>
      <c r="AC2114" s="11">
        <v>28944.35</v>
      </c>
      <c r="AD2114" s="11"/>
      <c r="AE2114" s="4"/>
      <c r="AF2114" s="4"/>
    </row>
    <row r="2115" spans="1:32">
      <c r="A2115" s="56"/>
      <c r="B2115" s="363"/>
      <c r="C2115" s="11" t="s">
        <v>310</v>
      </c>
      <c r="D2115" s="11"/>
      <c r="E2115" s="11" t="s">
        <v>111</v>
      </c>
      <c r="F2115" s="204">
        <v>2616003</v>
      </c>
      <c r="G2115" s="11"/>
      <c r="H2115" s="204">
        <f t="shared" si="132"/>
        <v>8589</v>
      </c>
      <c r="I2115" s="11"/>
      <c r="J2115" s="11">
        <v>266145.05000000005</v>
      </c>
      <c r="K2115" s="363"/>
      <c r="M2115" s="204">
        <v>330</v>
      </c>
      <c r="N2115" s="70"/>
      <c r="P2115" s="190">
        <f t="shared" si="135"/>
        <v>806.50015151515163</v>
      </c>
      <c r="Q2115" s="11"/>
      <c r="R2115" s="11"/>
      <c r="S2115" s="11"/>
      <c r="T2115" s="376">
        <f t="shared" si="136"/>
        <v>7927.2818181818184</v>
      </c>
      <c r="U2115" s="11"/>
      <c r="V2115" s="11"/>
      <c r="W2115" s="11"/>
      <c r="Y2115" s="11">
        <v>266145.05000000005</v>
      </c>
      <c r="Z2115" s="11">
        <f t="shared" si="133"/>
        <v>457839.73</v>
      </c>
      <c r="AB2115" s="185">
        <f t="shared" si="134"/>
        <v>251282.08</v>
      </c>
      <c r="AC2115" s="11">
        <v>329669.25</v>
      </c>
      <c r="AD2115" s="11"/>
      <c r="AE2115" s="4"/>
      <c r="AF2115" s="4"/>
    </row>
    <row r="2116" spans="1:32">
      <c r="A2116" s="56"/>
      <c r="B2116" s="363"/>
      <c r="C2116" s="11" t="s">
        <v>311</v>
      </c>
      <c r="D2116" s="11"/>
      <c r="E2116" s="11" t="s">
        <v>312</v>
      </c>
      <c r="F2116" s="204">
        <v>488430</v>
      </c>
      <c r="G2116" s="11"/>
      <c r="H2116" s="204">
        <f t="shared" si="132"/>
        <v>1604</v>
      </c>
      <c r="I2116" s="11"/>
      <c r="J2116" s="11">
        <v>52894.380000000012</v>
      </c>
      <c r="K2116" s="363"/>
      <c r="M2116" s="204">
        <v>145</v>
      </c>
      <c r="N2116" s="70"/>
      <c r="P2116" s="190">
        <f t="shared" si="135"/>
        <v>364.78882758620699</v>
      </c>
      <c r="Q2116" s="11"/>
      <c r="R2116" s="11"/>
      <c r="S2116" s="11"/>
      <c r="T2116" s="376">
        <f t="shared" si="136"/>
        <v>3368.4827586206898</v>
      </c>
      <c r="U2116" s="11"/>
      <c r="V2116" s="11"/>
      <c r="W2116" s="11"/>
      <c r="Y2116" s="11">
        <v>52894.380000000012</v>
      </c>
      <c r="Z2116" s="11">
        <f t="shared" si="133"/>
        <v>90992.29</v>
      </c>
      <c r="AB2116" s="185">
        <f t="shared" si="134"/>
        <v>49940.47</v>
      </c>
      <c r="AC2116" s="11">
        <v>65519.35</v>
      </c>
      <c r="AD2116" s="11"/>
      <c r="AE2116" s="4"/>
      <c r="AF2116" s="4"/>
    </row>
    <row r="2117" spans="1:32">
      <c r="A2117" s="56"/>
      <c r="B2117" s="363"/>
      <c r="C2117" s="11" t="s">
        <v>311</v>
      </c>
      <c r="D2117" s="11"/>
      <c r="E2117" s="11" t="s">
        <v>266</v>
      </c>
      <c r="F2117" s="204">
        <v>8362</v>
      </c>
      <c r="G2117" s="11"/>
      <c r="H2117" s="204">
        <f t="shared" si="132"/>
        <v>27</v>
      </c>
      <c r="I2117" s="11"/>
      <c r="J2117" s="11">
        <v>1788.81</v>
      </c>
      <c r="K2117" s="363"/>
      <c r="M2117" s="204">
        <v>7</v>
      </c>
      <c r="N2117" s="70"/>
      <c r="P2117" s="190">
        <f t="shared" si="135"/>
        <v>255.54428571428571</v>
      </c>
      <c r="Q2117" s="11"/>
      <c r="R2117" s="11"/>
      <c r="S2117" s="11"/>
      <c r="T2117" s="376">
        <f t="shared" si="136"/>
        <v>1194.5714285714287</v>
      </c>
      <c r="U2117" s="11"/>
      <c r="V2117" s="11"/>
      <c r="W2117" s="11"/>
      <c r="Y2117" s="11">
        <v>1788.81</v>
      </c>
      <c r="Z2117" s="11">
        <f t="shared" si="133"/>
        <v>3077.23</v>
      </c>
      <c r="AB2117" s="185">
        <f t="shared" si="134"/>
        <v>1688.91</v>
      </c>
      <c r="AC2117" s="11">
        <v>2215.77</v>
      </c>
      <c r="AD2117" s="11"/>
      <c r="AE2117" s="4"/>
      <c r="AF2117" s="4"/>
    </row>
    <row r="2118" spans="1:32">
      <c r="A2118" s="56"/>
      <c r="B2118" s="363"/>
      <c r="C2118" s="11" t="s">
        <v>1485</v>
      </c>
      <c r="D2118" s="11"/>
      <c r="E2118" s="11" t="s">
        <v>151</v>
      </c>
      <c r="F2118" s="204">
        <v>1488</v>
      </c>
      <c r="G2118" s="11"/>
      <c r="H2118" s="204">
        <f t="shared" si="132"/>
        <v>5</v>
      </c>
      <c r="I2118" s="11"/>
      <c r="J2118" s="11">
        <v>347.90999999999997</v>
      </c>
      <c r="K2118" s="363"/>
      <c r="M2118" s="204">
        <v>3</v>
      </c>
      <c r="N2118" s="70"/>
      <c r="P2118" s="190">
        <f t="shared" si="135"/>
        <v>115.96999999999998</v>
      </c>
      <c r="Q2118" s="11"/>
      <c r="R2118" s="11"/>
      <c r="S2118" s="11"/>
      <c r="T2118" s="376">
        <f t="shared" si="136"/>
        <v>496</v>
      </c>
      <c r="U2118" s="11"/>
      <c r="V2118" s="11"/>
      <c r="W2118" s="11"/>
      <c r="Y2118" s="11">
        <v>347.90999999999997</v>
      </c>
      <c r="Z2118" s="11">
        <f t="shared" si="133"/>
        <v>598.5</v>
      </c>
      <c r="AB2118" s="185">
        <f t="shared" si="134"/>
        <v>328.48</v>
      </c>
      <c r="AC2118" s="11">
        <v>430.95</v>
      </c>
      <c r="AD2118" s="11"/>
      <c r="AE2118" s="4"/>
      <c r="AF2118" s="4"/>
    </row>
    <row r="2119" spans="1:32">
      <c r="A2119" s="56"/>
      <c r="B2119" s="363"/>
      <c r="C2119" s="11" t="s">
        <v>313</v>
      </c>
      <c r="D2119" s="11"/>
      <c r="E2119" s="11" t="s">
        <v>239</v>
      </c>
      <c r="F2119" s="204">
        <v>789897</v>
      </c>
      <c r="G2119" s="11"/>
      <c r="H2119" s="204">
        <f t="shared" si="132"/>
        <v>2594</v>
      </c>
      <c r="I2119" s="11"/>
      <c r="J2119" s="11">
        <v>135773.50000000003</v>
      </c>
      <c r="K2119" s="363"/>
      <c r="M2119" s="204">
        <v>4</v>
      </c>
      <c r="N2119" s="70"/>
      <c r="P2119" s="190">
        <f t="shared" si="135"/>
        <v>33943.375000000007</v>
      </c>
      <c r="Q2119" s="11"/>
      <c r="R2119" s="11"/>
      <c r="S2119" s="11"/>
      <c r="T2119" s="376">
        <f t="shared" si="136"/>
        <v>197474.25</v>
      </c>
      <c r="U2119" s="11"/>
      <c r="V2119" s="11"/>
      <c r="W2119" s="11"/>
      <c r="Y2119" s="11">
        <v>135773.50000000003</v>
      </c>
      <c r="Z2119" s="11">
        <f t="shared" si="133"/>
        <v>233566.25</v>
      </c>
      <c r="AB2119" s="185">
        <f t="shared" si="134"/>
        <v>128191.18</v>
      </c>
      <c r="AC2119" s="11">
        <v>168180.28</v>
      </c>
      <c r="AD2119" s="11"/>
      <c r="AE2119" s="4"/>
      <c r="AF2119" s="4"/>
    </row>
    <row r="2120" spans="1:32">
      <c r="A2120" s="56"/>
      <c r="B2120" s="363"/>
      <c r="C2120" s="11" t="s">
        <v>313</v>
      </c>
      <c r="D2120" s="11"/>
      <c r="E2120" s="11" t="s">
        <v>314</v>
      </c>
      <c r="F2120" s="204">
        <v>634904</v>
      </c>
      <c r="G2120" s="11"/>
      <c r="H2120" s="204">
        <f t="shared" si="132"/>
        <v>2085</v>
      </c>
      <c r="I2120" s="11"/>
      <c r="J2120" s="11">
        <v>94417.869999999937</v>
      </c>
      <c r="K2120" s="363"/>
      <c r="M2120" s="204">
        <v>176</v>
      </c>
      <c r="N2120" s="70"/>
      <c r="P2120" s="190">
        <f t="shared" si="135"/>
        <v>536.46517045454505</v>
      </c>
      <c r="Q2120" s="11"/>
      <c r="R2120" s="11"/>
      <c r="S2120" s="11"/>
      <c r="T2120" s="376">
        <f t="shared" si="136"/>
        <v>3607.409090909091</v>
      </c>
      <c r="U2120" s="11"/>
      <c r="V2120" s="11"/>
      <c r="W2120" s="11"/>
      <c r="Y2120" s="11">
        <v>94417.869999999937</v>
      </c>
      <c r="Z2120" s="11">
        <f t="shared" si="133"/>
        <v>162423.66</v>
      </c>
      <c r="AB2120" s="185">
        <f t="shared" si="134"/>
        <v>89145.07</v>
      </c>
      <c r="AC2120" s="11">
        <v>116953.78</v>
      </c>
      <c r="AD2120" s="11"/>
      <c r="AE2120" s="4"/>
      <c r="AF2120" s="4"/>
    </row>
    <row r="2121" spans="1:32">
      <c r="A2121" s="56"/>
      <c r="B2121" s="363"/>
      <c r="C2121" s="11" t="s">
        <v>1498</v>
      </c>
      <c r="D2121" s="11"/>
      <c r="E2121" s="11" t="s">
        <v>143</v>
      </c>
      <c r="F2121" s="204">
        <v>299</v>
      </c>
      <c r="G2121" s="11"/>
      <c r="H2121" s="204">
        <f t="shared" si="132"/>
        <v>1</v>
      </c>
      <c r="I2121" s="11"/>
      <c r="J2121" s="11">
        <v>56.74</v>
      </c>
      <c r="K2121" s="363"/>
      <c r="M2121" s="204">
        <v>1</v>
      </c>
      <c r="N2121" s="70"/>
      <c r="P2121" s="190">
        <f t="shared" si="135"/>
        <v>56.74</v>
      </c>
      <c r="Q2121" s="11"/>
      <c r="R2121" s="11"/>
      <c r="S2121" s="11"/>
      <c r="T2121" s="376">
        <f t="shared" si="136"/>
        <v>299</v>
      </c>
      <c r="U2121" s="11"/>
      <c r="V2121" s="11"/>
      <c r="W2121" s="11"/>
      <c r="Y2121" s="11">
        <v>56.74</v>
      </c>
      <c r="Z2121" s="11">
        <f t="shared" si="133"/>
        <v>97.61</v>
      </c>
      <c r="AB2121" s="185">
        <f t="shared" si="134"/>
        <v>53.57</v>
      </c>
      <c r="AC2121" s="11">
        <v>70.28</v>
      </c>
      <c r="AD2121" s="11"/>
      <c r="AE2121" s="4"/>
      <c r="AF2121" s="4"/>
    </row>
    <row r="2122" spans="1:32">
      <c r="A2122" s="56"/>
      <c r="B2122" s="363"/>
      <c r="C2122" s="11" t="s">
        <v>315</v>
      </c>
      <c r="D2122" s="11"/>
      <c r="E2122" s="11" t="s">
        <v>102</v>
      </c>
      <c r="F2122" s="204">
        <v>372</v>
      </c>
      <c r="G2122" s="11"/>
      <c r="H2122" s="204">
        <f t="shared" si="132"/>
        <v>1</v>
      </c>
      <c r="I2122" s="11"/>
      <c r="J2122" s="11">
        <v>25.35</v>
      </c>
      <c r="K2122" s="363"/>
      <c r="M2122" s="204">
        <v>1</v>
      </c>
      <c r="N2122" s="70"/>
      <c r="P2122" s="190">
        <f t="shared" si="135"/>
        <v>25.35</v>
      </c>
      <c r="Q2122" s="11"/>
      <c r="R2122" s="11"/>
      <c r="S2122" s="11"/>
      <c r="T2122" s="376">
        <f t="shared" si="136"/>
        <v>372</v>
      </c>
      <c r="U2122" s="11"/>
      <c r="V2122" s="11"/>
      <c r="W2122" s="11"/>
      <c r="Y2122" s="11">
        <v>25.35</v>
      </c>
      <c r="Z2122" s="11">
        <f t="shared" si="133"/>
        <v>43.61</v>
      </c>
      <c r="AB2122" s="185">
        <f t="shared" si="134"/>
        <v>23.93</v>
      </c>
      <c r="AC2122" s="11">
        <v>31.4</v>
      </c>
      <c r="AD2122" s="11"/>
      <c r="AE2122" s="4"/>
      <c r="AF2122" s="4"/>
    </row>
    <row r="2123" spans="1:32">
      <c r="A2123" s="56"/>
      <c r="B2123" s="363"/>
      <c r="C2123" s="11" t="s">
        <v>315</v>
      </c>
      <c r="D2123" s="11"/>
      <c r="E2123" s="11" t="s">
        <v>151</v>
      </c>
      <c r="F2123" s="204">
        <v>19148902</v>
      </c>
      <c r="G2123" s="11"/>
      <c r="H2123" s="204">
        <f t="shared" si="132"/>
        <v>62873</v>
      </c>
      <c r="I2123" s="11"/>
      <c r="J2123" s="11">
        <v>1503281.1899999997</v>
      </c>
      <c r="K2123" s="363"/>
      <c r="M2123" s="204">
        <v>1793</v>
      </c>
      <c r="N2123" s="70"/>
      <c r="P2123" s="190">
        <f t="shared" si="135"/>
        <v>838.41672615727816</v>
      </c>
      <c r="Q2123" s="11"/>
      <c r="R2123" s="11"/>
      <c r="S2123" s="11"/>
      <c r="T2123" s="376">
        <f t="shared" si="136"/>
        <v>10679.811489124373</v>
      </c>
      <c r="U2123" s="11"/>
      <c r="V2123" s="11"/>
      <c r="W2123" s="11"/>
      <c r="Y2123" s="11">
        <v>1503281.1899999997</v>
      </c>
      <c r="Z2123" s="11">
        <f t="shared" si="133"/>
        <v>2586040.39</v>
      </c>
      <c r="AB2123" s="185">
        <f t="shared" si="134"/>
        <v>1419329.9</v>
      </c>
      <c r="AC2123" s="11">
        <v>1862088.31</v>
      </c>
      <c r="AD2123" s="11"/>
      <c r="AE2123" s="4"/>
      <c r="AF2123" s="4"/>
    </row>
    <row r="2124" spans="1:32">
      <c r="A2124" s="56"/>
      <c r="B2124" s="363"/>
      <c r="C2124" s="11" t="s">
        <v>316</v>
      </c>
      <c r="D2124" s="11"/>
      <c r="E2124" s="11" t="s">
        <v>317</v>
      </c>
      <c r="F2124" s="204">
        <v>71817</v>
      </c>
      <c r="G2124" s="11"/>
      <c r="H2124" s="204">
        <f t="shared" ref="H2124:H2187" si="137">ROUND($H$2361*F2124/$F$2361,0)</f>
        <v>236</v>
      </c>
      <c r="I2124" s="11"/>
      <c r="J2124" s="11">
        <v>11522.730000000001</v>
      </c>
      <c r="K2124" s="363"/>
      <c r="M2124" s="204">
        <v>66</v>
      </c>
      <c r="N2124" s="70"/>
      <c r="P2124" s="190">
        <f t="shared" si="135"/>
        <v>174.58681818181822</v>
      </c>
      <c r="Q2124" s="11"/>
      <c r="R2124" s="11"/>
      <c r="S2124" s="11"/>
      <c r="T2124" s="376">
        <f t="shared" si="136"/>
        <v>1088.1363636363637</v>
      </c>
      <c r="U2124" s="11"/>
      <c r="V2124" s="11"/>
      <c r="W2124" s="11"/>
      <c r="Y2124" s="11">
        <v>11522.730000000001</v>
      </c>
      <c r="Z2124" s="11">
        <f t="shared" ref="Z2124:Z2187" si="138">ROUND($Z$2361*Y2124/$Y$2361,2)</f>
        <v>19822.14</v>
      </c>
      <c r="AB2124" s="185">
        <f t="shared" ref="AB2124:AB2187" si="139">ROUND($AB$2361*Y2124/$Y$2361,2)</f>
        <v>10879.24</v>
      </c>
      <c r="AC2124" s="11">
        <v>14273.01</v>
      </c>
      <c r="AD2124" s="11"/>
      <c r="AE2124" s="4"/>
      <c r="AF2124" s="4"/>
    </row>
    <row r="2125" spans="1:32">
      <c r="A2125" s="56"/>
      <c r="B2125" s="363"/>
      <c r="C2125" s="11" t="s">
        <v>318</v>
      </c>
      <c r="D2125" s="11"/>
      <c r="E2125" s="11" t="s">
        <v>319</v>
      </c>
      <c r="F2125" s="204">
        <v>143629</v>
      </c>
      <c r="G2125" s="11"/>
      <c r="H2125" s="204">
        <f t="shared" si="137"/>
        <v>472</v>
      </c>
      <c r="I2125" s="11"/>
      <c r="J2125" s="11">
        <v>24984.2</v>
      </c>
      <c r="K2125" s="363"/>
      <c r="M2125" s="204">
        <v>114</v>
      </c>
      <c r="N2125" s="70"/>
      <c r="P2125" s="190">
        <f t="shared" ref="P2125:P2188" si="140">J2125/M2125</f>
        <v>219.15964912280702</v>
      </c>
      <c r="Q2125" s="11"/>
      <c r="R2125" s="11"/>
      <c r="S2125" s="11"/>
      <c r="T2125" s="376">
        <f t="shared" ref="T2125:T2188" si="141">F2125/M2125</f>
        <v>1259.9035087719299</v>
      </c>
      <c r="U2125" s="11"/>
      <c r="V2125" s="11"/>
      <c r="W2125" s="11"/>
      <c r="Y2125" s="11">
        <v>24984.2</v>
      </c>
      <c r="Z2125" s="11">
        <f t="shared" si="138"/>
        <v>42979.42</v>
      </c>
      <c r="AB2125" s="185">
        <f t="shared" si="139"/>
        <v>23588.95</v>
      </c>
      <c r="AC2125" s="11">
        <v>30947.49</v>
      </c>
      <c r="AD2125" s="11"/>
      <c r="AE2125" s="4"/>
      <c r="AF2125" s="4"/>
    </row>
    <row r="2126" spans="1:32">
      <c r="A2126" s="56"/>
      <c r="B2126" s="363"/>
      <c r="C2126" s="11" t="s">
        <v>320</v>
      </c>
      <c r="D2126" s="11"/>
      <c r="E2126" s="11" t="s">
        <v>321</v>
      </c>
      <c r="F2126" s="204">
        <v>40422</v>
      </c>
      <c r="G2126" s="11"/>
      <c r="H2126" s="204">
        <f t="shared" si="137"/>
        <v>133</v>
      </c>
      <c r="I2126" s="11"/>
      <c r="J2126" s="11">
        <v>7455.8700000000008</v>
      </c>
      <c r="K2126" s="363"/>
      <c r="M2126" s="204">
        <v>49</v>
      </c>
      <c r="N2126" s="70"/>
      <c r="P2126" s="190">
        <f t="shared" si="140"/>
        <v>152.16061224489798</v>
      </c>
      <c r="Q2126" s="11"/>
      <c r="R2126" s="11"/>
      <c r="S2126" s="11"/>
      <c r="T2126" s="376">
        <f t="shared" si="141"/>
        <v>824.9387755102041</v>
      </c>
      <c r="U2126" s="11"/>
      <c r="V2126" s="11"/>
      <c r="W2126" s="11"/>
      <c r="Y2126" s="11">
        <v>7455.8700000000008</v>
      </c>
      <c r="Z2126" s="11">
        <f t="shared" si="138"/>
        <v>12826.06</v>
      </c>
      <c r="AB2126" s="185">
        <f t="shared" si="139"/>
        <v>7039.49</v>
      </c>
      <c r="AC2126" s="11">
        <v>9235.4599999999991</v>
      </c>
      <c r="AD2126" s="11"/>
      <c r="AE2126" s="4"/>
      <c r="AF2126" s="4"/>
    </row>
    <row r="2127" spans="1:32">
      <c r="A2127" s="56"/>
      <c r="B2127" s="363"/>
      <c r="C2127" s="11" t="s">
        <v>1469</v>
      </c>
      <c r="D2127" s="11"/>
      <c r="E2127" s="11" t="s">
        <v>234</v>
      </c>
      <c r="F2127" s="204">
        <v>1062</v>
      </c>
      <c r="G2127" s="11"/>
      <c r="H2127" s="204">
        <f t="shared" si="137"/>
        <v>3</v>
      </c>
      <c r="I2127" s="11"/>
      <c r="J2127" s="11">
        <v>257.90000000000003</v>
      </c>
      <c r="K2127" s="363"/>
      <c r="M2127" s="204">
        <v>9</v>
      </c>
      <c r="N2127" s="70"/>
      <c r="P2127" s="190">
        <f t="shared" si="140"/>
        <v>28.655555555555559</v>
      </c>
      <c r="Q2127" s="11"/>
      <c r="R2127" s="11"/>
      <c r="S2127" s="11"/>
      <c r="T2127" s="376">
        <f t="shared" si="141"/>
        <v>118</v>
      </c>
      <c r="U2127" s="11"/>
      <c r="V2127" s="11"/>
      <c r="W2127" s="11"/>
      <c r="Y2127" s="11">
        <v>257.90000000000003</v>
      </c>
      <c r="Z2127" s="11">
        <f t="shared" si="138"/>
        <v>443.66</v>
      </c>
      <c r="AB2127" s="185">
        <f t="shared" si="139"/>
        <v>243.5</v>
      </c>
      <c r="AC2127" s="11">
        <v>319.45999999999998</v>
      </c>
      <c r="AD2127" s="11"/>
      <c r="AE2127" s="4"/>
      <c r="AF2127" s="4"/>
    </row>
    <row r="2128" spans="1:32">
      <c r="A2128" s="56"/>
      <c r="B2128" s="363"/>
      <c r="C2128" s="11" t="s">
        <v>1469</v>
      </c>
      <c r="D2128" s="11"/>
      <c r="E2128" s="11" t="s">
        <v>371</v>
      </c>
      <c r="F2128" s="204">
        <v>4</v>
      </c>
      <c r="G2128" s="11"/>
      <c r="H2128" s="204">
        <f t="shared" si="137"/>
        <v>0</v>
      </c>
      <c r="I2128" s="11"/>
      <c r="J2128" s="11">
        <v>11.76</v>
      </c>
      <c r="K2128" s="363"/>
      <c r="M2128" s="204">
        <v>1</v>
      </c>
      <c r="N2128" s="70"/>
      <c r="P2128" s="190">
        <f t="shared" si="140"/>
        <v>11.76</v>
      </c>
      <c r="Q2128" s="11"/>
      <c r="R2128" s="11"/>
      <c r="S2128" s="11"/>
      <c r="T2128" s="376">
        <f t="shared" si="141"/>
        <v>4</v>
      </c>
      <c r="U2128" s="11"/>
      <c r="V2128" s="11"/>
      <c r="W2128" s="11"/>
      <c r="Y2128" s="11">
        <v>11.76</v>
      </c>
      <c r="Z2128" s="11">
        <f t="shared" si="138"/>
        <v>20.23</v>
      </c>
      <c r="AB2128" s="185">
        <f t="shared" si="139"/>
        <v>11.1</v>
      </c>
      <c r="AC2128" s="11">
        <v>14.57</v>
      </c>
      <c r="AD2128" s="11"/>
      <c r="AE2128" s="4"/>
      <c r="AF2128" s="4"/>
    </row>
    <row r="2129" spans="1:32">
      <c r="A2129" s="56"/>
      <c r="B2129" s="363"/>
      <c r="C2129" s="11" t="s">
        <v>322</v>
      </c>
      <c r="D2129" s="11"/>
      <c r="E2129" s="11" t="s">
        <v>223</v>
      </c>
      <c r="F2129" s="204">
        <v>548609</v>
      </c>
      <c r="G2129" s="11"/>
      <c r="H2129" s="204">
        <f t="shared" si="137"/>
        <v>1801</v>
      </c>
      <c r="I2129" s="11"/>
      <c r="J2129" s="11">
        <v>79780.820000000051</v>
      </c>
      <c r="K2129" s="363"/>
      <c r="M2129" s="204">
        <v>288</v>
      </c>
      <c r="N2129" s="70"/>
      <c r="P2129" s="190">
        <f t="shared" si="140"/>
        <v>277.0167361111113</v>
      </c>
      <c r="Q2129" s="11"/>
      <c r="R2129" s="11"/>
      <c r="S2129" s="11"/>
      <c r="T2129" s="376">
        <f t="shared" si="141"/>
        <v>1904.8923611111111</v>
      </c>
      <c r="U2129" s="11"/>
      <c r="V2129" s="11"/>
      <c r="W2129" s="11"/>
      <c r="Y2129" s="11">
        <v>79780.820000000051</v>
      </c>
      <c r="Z2129" s="11">
        <f t="shared" si="138"/>
        <v>137244.07</v>
      </c>
      <c r="AB2129" s="185">
        <f t="shared" si="139"/>
        <v>75325.429999999993</v>
      </c>
      <c r="AC2129" s="11">
        <v>98823.12</v>
      </c>
      <c r="AD2129" s="11"/>
      <c r="AE2129" s="4"/>
      <c r="AF2129" s="4"/>
    </row>
    <row r="2130" spans="1:32">
      <c r="A2130" s="56"/>
      <c r="B2130" s="363"/>
      <c r="C2130" s="11" t="s">
        <v>323</v>
      </c>
      <c r="D2130" s="11"/>
      <c r="E2130" s="11" t="s">
        <v>91</v>
      </c>
      <c r="F2130" s="204">
        <v>3302</v>
      </c>
      <c r="G2130" s="11"/>
      <c r="H2130" s="204">
        <f t="shared" si="137"/>
        <v>11</v>
      </c>
      <c r="I2130" s="11"/>
      <c r="J2130" s="11">
        <v>817.95</v>
      </c>
      <c r="K2130" s="363"/>
      <c r="M2130" s="204">
        <v>6</v>
      </c>
      <c r="N2130" s="70"/>
      <c r="P2130" s="190">
        <f t="shared" si="140"/>
        <v>136.32500000000002</v>
      </c>
      <c r="Q2130" s="11"/>
      <c r="R2130" s="11"/>
      <c r="S2130" s="11"/>
      <c r="T2130" s="376">
        <f t="shared" si="141"/>
        <v>550.33333333333337</v>
      </c>
      <c r="U2130" s="11"/>
      <c r="V2130" s="11"/>
      <c r="W2130" s="11"/>
      <c r="Y2130" s="11">
        <v>817.95</v>
      </c>
      <c r="Z2130" s="11">
        <f t="shared" si="138"/>
        <v>1407.09</v>
      </c>
      <c r="AB2130" s="185">
        <f t="shared" si="139"/>
        <v>772.27</v>
      </c>
      <c r="AC2130" s="11">
        <v>1013.18</v>
      </c>
      <c r="AD2130" s="11"/>
      <c r="AE2130" s="4"/>
      <c r="AF2130" s="4"/>
    </row>
    <row r="2131" spans="1:32">
      <c r="A2131" s="56"/>
      <c r="B2131" s="363"/>
      <c r="C2131" s="11" t="s">
        <v>323</v>
      </c>
      <c r="D2131" s="11"/>
      <c r="E2131" s="11" t="s">
        <v>92</v>
      </c>
      <c r="F2131" s="204">
        <v>2</v>
      </c>
      <c r="G2131" s="11"/>
      <c r="H2131" s="204">
        <f t="shared" si="137"/>
        <v>0</v>
      </c>
      <c r="I2131" s="11"/>
      <c r="J2131" s="11">
        <v>13.32</v>
      </c>
      <c r="K2131" s="363"/>
      <c r="M2131" s="204">
        <v>1</v>
      </c>
      <c r="N2131" s="70"/>
      <c r="P2131" s="190">
        <f t="shared" si="140"/>
        <v>13.32</v>
      </c>
      <c r="Q2131" s="11"/>
      <c r="R2131" s="11"/>
      <c r="S2131" s="11"/>
      <c r="T2131" s="376">
        <f t="shared" si="141"/>
        <v>2</v>
      </c>
      <c r="U2131" s="11"/>
      <c r="V2131" s="11"/>
      <c r="W2131" s="11"/>
      <c r="Y2131" s="11">
        <v>13.32</v>
      </c>
      <c r="Z2131" s="11">
        <f t="shared" si="138"/>
        <v>22.91</v>
      </c>
      <c r="AB2131" s="185">
        <f t="shared" si="139"/>
        <v>12.58</v>
      </c>
      <c r="AC2131" s="11">
        <v>16.5</v>
      </c>
      <c r="AD2131" s="11"/>
      <c r="AE2131" s="4"/>
      <c r="AF2131" s="4"/>
    </row>
    <row r="2132" spans="1:32">
      <c r="A2132" s="56"/>
      <c r="B2132" s="363"/>
      <c r="C2132" s="11" t="s">
        <v>1486</v>
      </c>
      <c r="D2132" s="11"/>
      <c r="E2132" s="11" t="s">
        <v>1487</v>
      </c>
      <c r="F2132" s="204">
        <v>8000</v>
      </c>
      <c r="G2132" s="11"/>
      <c r="H2132" s="204">
        <f t="shared" si="137"/>
        <v>26</v>
      </c>
      <c r="I2132" s="11"/>
      <c r="J2132" s="11">
        <v>1853.2</v>
      </c>
      <c r="K2132" s="363"/>
      <c r="M2132" s="204">
        <v>1</v>
      </c>
      <c r="N2132" s="70"/>
      <c r="P2132" s="190">
        <f t="shared" si="140"/>
        <v>1853.2</v>
      </c>
      <c r="Q2132" s="11"/>
      <c r="R2132" s="11"/>
      <c r="S2132" s="11"/>
      <c r="T2132" s="376">
        <f t="shared" si="141"/>
        <v>8000</v>
      </c>
      <c r="U2132" s="11"/>
      <c r="V2132" s="11"/>
      <c r="W2132" s="11"/>
      <c r="Y2132" s="11">
        <v>1853.2</v>
      </c>
      <c r="Z2132" s="11">
        <f t="shared" si="138"/>
        <v>3187.99</v>
      </c>
      <c r="AB2132" s="185">
        <f t="shared" si="139"/>
        <v>1749.71</v>
      </c>
      <c r="AC2132" s="11">
        <v>2295.5300000000002</v>
      </c>
      <c r="AD2132" s="11"/>
      <c r="AE2132" s="4"/>
      <c r="AF2132" s="4"/>
    </row>
    <row r="2133" spans="1:32">
      <c r="A2133" s="56"/>
      <c r="B2133" s="363"/>
      <c r="C2133" s="11" t="s">
        <v>324</v>
      </c>
      <c r="D2133" s="11"/>
      <c r="E2133" s="11" t="s">
        <v>271</v>
      </c>
      <c r="F2133" s="204">
        <v>158</v>
      </c>
      <c r="G2133" s="11"/>
      <c r="H2133" s="204">
        <f t="shared" si="137"/>
        <v>1</v>
      </c>
      <c r="I2133" s="11"/>
      <c r="J2133" s="11">
        <v>178.02</v>
      </c>
      <c r="K2133" s="363"/>
      <c r="M2133" s="204">
        <v>1</v>
      </c>
      <c r="N2133" s="70"/>
      <c r="P2133" s="190">
        <f t="shared" si="140"/>
        <v>178.02</v>
      </c>
      <c r="Q2133" s="11"/>
      <c r="R2133" s="11"/>
      <c r="S2133" s="11"/>
      <c r="T2133" s="376">
        <f t="shared" si="141"/>
        <v>158</v>
      </c>
      <c r="U2133" s="11"/>
      <c r="V2133" s="11"/>
      <c r="W2133" s="11"/>
      <c r="Y2133" s="11">
        <v>178.02</v>
      </c>
      <c r="Z2133" s="11">
        <f t="shared" si="138"/>
        <v>306.24</v>
      </c>
      <c r="AB2133" s="185">
        <f t="shared" si="139"/>
        <v>168.08</v>
      </c>
      <c r="AC2133" s="11">
        <v>220.51</v>
      </c>
      <c r="AD2133" s="11"/>
      <c r="AE2133" s="4"/>
      <c r="AF2133" s="4"/>
    </row>
    <row r="2134" spans="1:32">
      <c r="A2134" s="56"/>
      <c r="B2134" s="363"/>
      <c r="C2134" s="11" t="s">
        <v>324</v>
      </c>
      <c r="D2134" s="11"/>
      <c r="E2134" s="11" t="s">
        <v>325</v>
      </c>
      <c r="F2134" s="204">
        <v>244023</v>
      </c>
      <c r="G2134" s="11"/>
      <c r="H2134" s="204">
        <f t="shared" si="137"/>
        <v>801</v>
      </c>
      <c r="I2134" s="11"/>
      <c r="J2134" s="11">
        <v>29825.320000000011</v>
      </c>
      <c r="K2134" s="363"/>
      <c r="M2134" s="204">
        <v>61</v>
      </c>
      <c r="N2134" s="70"/>
      <c r="P2134" s="190">
        <f t="shared" si="140"/>
        <v>488.93967213114769</v>
      </c>
      <c r="Q2134" s="11"/>
      <c r="R2134" s="11"/>
      <c r="S2134" s="11"/>
      <c r="T2134" s="376">
        <f t="shared" si="141"/>
        <v>4000.377049180328</v>
      </c>
      <c r="U2134" s="11"/>
      <c r="V2134" s="11"/>
      <c r="W2134" s="11"/>
      <c r="Y2134" s="11">
        <v>29825.320000000011</v>
      </c>
      <c r="Z2134" s="11">
        <f t="shared" si="138"/>
        <v>51307.42</v>
      </c>
      <c r="AB2134" s="185">
        <f t="shared" si="139"/>
        <v>28159.71</v>
      </c>
      <c r="AC2134" s="11">
        <v>36944.11</v>
      </c>
      <c r="AD2134" s="11"/>
      <c r="AE2134" s="4"/>
      <c r="AF2134" s="4"/>
    </row>
    <row r="2135" spans="1:32">
      <c r="A2135" s="56"/>
      <c r="B2135" s="363"/>
      <c r="C2135" s="11" t="s">
        <v>324</v>
      </c>
      <c r="D2135" s="11"/>
      <c r="E2135" s="11" t="s">
        <v>327</v>
      </c>
      <c r="F2135" s="204">
        <v>11040</v>
      </c>
      <c r="G2135" s="11"/>
      <c r="H2135" s="204">
        <f t="shared" si="137"/>
        <v>36</v>
      </c>
      <c r="I2135" s="11"/>
      <c r="J2135" s="11">
        <v>2291.0700000000002</v>
      </c>
      <c r="K2135" s="363"/>
      <c r="M2135" s="204">
        <v>1</v>
      </c>
      <c r="N2135" s="70"/>
      <c r="P2135" s="190">
        <f t="shared" si="140"/>
        <v>2291.0700000000002</v>
      </c>
      <c r="Q2135" s="11"/>
      <c r="R2135" s="11"/>
      <c r="S2135" s="11"/>
      <c r="T2135" s="376">
        <f t="shared" si="141"/>
        <v>11040</v>
      </c>
      <c r="U2135" s="11"/>
      <c r="V2135" s="11"/>
      <c r="W2135" s="11"/>
      <c r="Y2135" s="11">
        <v>2291.0700000000002</v>
      </c>
      <c r="Z2135" s="11">
        <f t="shared" si="138"/>
        <v>3941.25</v>
      </c>
      <c r="AB2135" s="185">
        <f t="shared" si="139"/>
        <v>2163.12</v>
      </c>
      <c r="AC2135" s="11">
        <v>2837.91</v>
      </c>
      <c r="AD2135" s="11"/>
      <c r="AE2135" s="4"/>
      <c r="AF2135" s="4"/>
    </row>
    <row r="2136" spans="1:32">
      <c r="A2136" s="56"/>
      <c r="B2136" s="363"/>
      <c r="C2136" s="11" t="s">
        <v>324</v>
      </c>
      <c r="D2136" s="11"/>
      <c r="E2136" s="11" t="s">
        <v>350</v>
      </c>
      <c r="F2136" s="204">
        <v>298</v>
      </c>
      <c r="G2136" s="11"/>
      <c r="H2136" s="204">
        <f t="shared" si="137"/>
        <v>1</v>
      </c>
      <c r="I2136" s="11"/>
      <c r="J2136" s="11">
        <v>57.11</v>
      </c>
      <c r="K2136" s="363"/>
      <c r="M2136" s="204">
        <v>1</v>
      </c>
      <c r="N2136" s="70"/>
      <c r="P2136" s="190">
        <f t="shared" si="140"/>
        <v>57.11</v>
      </c>
      <c r="Q2136" s="11"/>
      <c r="R2136" s="11"/>
      <c r="S2136" s="11"/>
      <c r="T2136" s="376">
        <f t="shared" si="141"/>
        <v>298</v>
      </c>
      <c r="U2136" s="11"/>
      <c r="V2136" s="11"/>
      <c r="W2136" s="11"/>
      <c r="Y2136" s="11">
        <v>57.11</v>
      </c>
      <c r="Z2136" s="11">
        <f t="shared" si="138"/>
        <v>98.24</v>
      </c>
      <c r="AB2136" s="185">
        <f t="shared" si="139"/>
        <v>53.92</v>
      </c>
      <c r="AC2136" s="11">
        <v>70.739999999999995</v>
      </c>
      <c r="AD2136" s="11"/>
      <c r="AE2136" s="4"/>
      <c r="AF2136" s="4"/>
    </row>
    <row r="2137" spans="1:32">
      <c r="A2137" s="56"/>
      <c r="B2137" s="363"/>
      <c r="C2137" s="11" t="s">
        <v>326</v>
      </c>
      <c r="D2137" s="11"/>
      <c r="E2137" s="11" t="s">
        <v>257</v>
      </c>
      <c r="F2137" s="204">
        <v>685</v>
      </c>
      <c r="G2137" s="11"/>
      <c r="H2137" s="204">
        <f t="shared" si="137"/>
        <v>2</v>
      </c>
      <c r="I2137" s="11"/>
      <c r="J2137" s="11">
        <v>154.61000000000001</v>
      </c>
      <c r="K2137" s="363"/>
      <c r="M2137" s="204">
        <v>2</v>
      </c>
      <c r="N2137" s="70"/>
      <c r="P2137" s="190">
        <f t="shared" si="140"/>
        <v>77.305000000000007</v>
      </c>
      <c r="Q2137" s="11"/>
      <c r="R2137" s="11"/>
      <c r="S2137" s="11"/>
      <c r="T2137" s="376">
        <f t="shared" si="141"/>
        <v>342.5</v>
      </c>
      <c r="U2137" s="11"/>
      <c r="V2137" s="11"/>
      <c r="W2137" s="11"/>
      <c r="Y2137" s="11">
        <v>154.61000000000001</v>
      </c>
      <c r="Z2137" s="11">
        <f t="shared" si="138"/>
        <v>265.97000000000003</v>
      </c>
      <c r="AB2137" s="185">
        <f t="shared" si="139"/>
        <v>145.97999999999999</v>
      </c>
      <c r="AC2137" s="11">
        <v>191.51</v>
      </c>
      <c r="AD2137" s="11"/>
      <c r="AE2137" s="4"/>
      <c r="AF2137" s="4"/>
    </row>
    <row r="2138" spans="1:32">
      <c r="A2138" s="56"/>
      <c r="B2138" s="363"/>
      <c r="C2138" s="11" t="s">
        <v>326</v>
      </c>
      <c r="D2138" s="11"/>
      <c r="E2138" s="11" t="s">
        <v>327</v>
      </c>
      <c r="F2138" s="204">
        <v>3551860</v>
      </c>
      <c r="G2138" s="11"/>
      <c r="H2138" s="204">
        <f t="shared" si="137"/>
        <v>11662</v>
      </c>
      <c r="I2138" s="11"/>
      <c r="J2138" s="11">
        <v>318309.6399999999</v>
      </c>
      <c r="K2138" s="363"/>
      <c r="M2138" s="204">
        <v>552</v>
      </c>
      <c r="N2138" s="70"/>
      <c r="P2138" s="190">
        <f t="shared" si="140"/>
        <v>576.64789855072445</v>
      </c>
      <c r="Q2138" s="11"/>
      <c r="R2138" s="11"/>
      <c r="S2138" s="11"/>
      <c r="T2138" s="376">
        <f t="shared" si="141"/>
        <v>6434.528985507246</v>
      </c>
      <c r="U2138" s="11"/>
      <c r="V2138" s="11"/>
      <c r="W2138" s="11"/>
      <c r="Y2138" s="11">
        <v>318309.6399999999</v>
      </c>
      <c r="Z2138" s="11">
        <f t="shared" si="138"/>
        <v>547576.59</v>
      </c>
      <c r="AB2138" s="185">
        <f t="shared" si="139"/>
        <v>300533.52</v>
      </c>
      <c r="AC2138" s="11">
        <v>394284.62</v>
      </c>
      <c r="AD2138" s="11"/>
      <c r="AE2138" s="4"/>
      <c r="AF2138" s="4"/>
    </row>
    <row r="2139" spans="1:32">
      <c r="A2139" s="56"/>
      <c r="B2139" s="363"/>
      <c r="C2139" s="11" t="s">
        <v>1488</v>
      </c>
      <c r="D2139" s="11"/>
      <c r="E2139" s="11" t="s">
        <v>209</v>
      </c>
      <c r="F2139" s="204">
        <v>543</v>
      </c>
      <c r="G2139" s="11"/>
      <c r="H2139" s="204">
        <f t="shared" si="137"/>
        <v>2</v>
      </c>
      <c r="I2139" s="11"/>
      <c r="J2139" s="11">
        <v>78.650000000000006</v>
      </c>
      <c r="K2139" s="363"/>
      <c r="M2139" s="204">
        <v>1</v>
      </c>
      <c r="N2139" s="70"/>
      <c r="P2139" s="190">
        <f t="shared" si="140"/>
        <v>78.650000000000006</v>
      </c>
      <c r="Q2139" s="11"/>
      <c r="R2139" s="11"/>
      <c r="S2139" s="11"/>
      <c r="T2139" s="376">
        <f t="shared" si="141"/>
        <v>543</v>
      </c>
      <c r="U2139" s="11"/>
      <c r="V2139" s="11"/>
      <c r="W2139" s="11"/>
      <c r="Y2139" s="11">
        <v>78.650000000000006</v>
      </c>
      <c r="Z2139" s="11">
        <f t="shared" si="138"/>
        <v>135.30000000000001</v>
      </c>
      <c r="AB2139" s="185">
        <f t="shared" si="139"/>
        <v>74.260000000000005</v>
      </c>
      <c r="AC2139" s="11">
        <v>97.42</v>
      </c>
      <c r="AD2139" s="11"/>
      <c r="AE2139" s="4"/>
      <c r="AF2139" s="4"/>
    </row>
    <row r="2140" spans="1:32">
      <c r="A2140" s="56"/>
      <c r="B2140" s="363"/>
      <c r="C2140" s="11" t="s">
        <v>675</v>
      </c>
      <c r="D2140" s="11"/>
      <c r="E2140" s="11" t="s">
        <v>204</v>
      </c>
      <c r="F2140" s="204">
        <v>748082</v>
      </c>
      <c r="G2140" s="11"/>
      <c r="H2140" s="204">
        <f t="shared" si="137"/>
        <v>2456</v>
      </c>
      <c r="I2140" s="11"/>
      <c r="J2140" s="11">
        <v>102744.95</v>
      </c>
      <c r="K2140" s="363"/>
      <c r="M2140" s="204">
        <v>234</v>
      </c>
      <c r="N2140" s="70"/>
      <c r="P2140" s="190">
        <f t="shared" si="140"/>
        <v>439.08098290598292</v>
      </c>
      <c r="Q2140" s="11"/>
      <c r="R2140" s="11"/>
      <c r="S2140" s="11"/>
      <c r="T2140" s="376">
        <f t="shared" si="141"/>
        <v>3196.931623931624</v>
      </c>
      <c r="U2140" s="11"/>
      <c r="V2140" s="11"/>
      <c r="W2140" s="11"/>
      <c r="Y2140" s="11">
        <v>102744.95</v>
      </c>
      <c r="Z2140" s="11">
        <f t="shared" si="138"/>
        <v>176748.43</v>
      </c>
      <c r="AB2140" s="185">
        <f t="shared" si="139"/>
        <v>97007.12</v>
      </c>
      <c r="AC2140" s="11">
        <v>127268.39</v>
      </c>
      <c r="AD2140" s="11"/>
      <c r="AE2140" s="4"/>
      <c r="AF2140" s="4"/>
    </row>
    <row r="2141" spans="1:32">
      <c r="A2141" s="56"/>
      <c r="B2141" s="363"/>
      <c r="C2141" s="11" t="s">
        <v>329</v>
      </c>
      <c r="D2141" s="11"/>
      <c r="E2141" s="11" t="s">
        <v>98</v>
      </c>
      <c r="F2141" s="204">
        <v>64839</v>
      </c>
      <c r="G2141" s="11"/>
      <c r="H2141" s="204">
        <f t="shared" si="137"/>
        <v>213</v>
      </c>
      <c r="I2141" s="11"/>
      <c r="J2141" s="11">
        <v>11936.490000000002</v>
      </c>
      <c r="K2141" s="363"/>
      <c r="M2141" s="204">
        <v>57</v>
      </c>
      <c r="N2141" s="70"/>
      <c r="P2141" s="190">
        <f t="shared" si="140"/>
        <v>209.41210526315791</v>
      </c>
      <c r="Q2141" s="11"/>
      <c r="R2141" s="11"/>
      <c r="S2141" s="11"/>
      <c r="T2141" s="376">
        <f t="shared" si="141"/>
        <v>1137.5263157894738</v>
      </c>
      <c r="U2141" s="11"/>
      <c r="V2141" s="11"/>
      <c r="W2141" s="11"/>
      <c r="Y2141" s="11">
        <v>11936.490000000002</v>
      </c>
      <c r="Z2141" s="11">
        <f t="shared" si="138"/>
        <v>20533.91</v>
      </c>
      <c r="AB2141" s="185">
        <f t="shared" si="139"/>
        <v>11269.89</v>
      </c>
      <c r="AC2141" s="11">
        <v>14785.52</v>
      </c>
      <c r="AD2141" s="11"/>
      <c r="AE2141" s="4"/>
      <c r="AF2141" s="4"/>
    </row>
    <row r="2142" spans="1:32">
      <c r="A2142" s="56"/>
      <c r="B2142" s="363"/>
      <c r="C2142" s="11" t="s">
        <v>330</v>
      </c>
      <c r="D2142" s="11"/>
      <c r="E2142" s="11" t="s">
        <v>1410</v>
      </c>
      <c r="F2142" s="204">
        <v>341</v>
      </c>
      <c r="G2142" s="11"/>
      <c r="H2142" s="204">
        <f t="shared" si="137"/>
        <v>1</v>
      </c>
      <c r="I2142" s="11"/>
      <c r="J2142" s="11">
        <v>109.49</v>
      </c>
      <c r="K2142" s="363"/>
      <c r="M2142" s="204">
        <v>1</v>
      </c>
      <c r="N2142" s="70"/>
      <c r="P2142" s="190">
        <f t="shared" si="140"/>
        <v>109.49</v>
      </c>
      <c r="Q2142" s="11"/>
      <c r="R2142" s="11"/>
      <c r="S2142" s="11"/>
      <c r="T2142" s="376">
        <f t="shared" si="141"/>
        <v>341</v>
      </c>
      <c r="U2142" s="11"/>
      <c r="V2142" s="11"/>
      <c r="W2142" s="11"/>
      <c r="Y2142" s="11">
        <v>109.49</v>
      </c>
      <c r="Z2142" s="11">
        <f t="shared" si="138"/>
        <v>188.35</v>
      </c>
      <c r="AB2142" s="185">
        <f t="shared" si="139"/>
        <v>103.38</v>
      </c>
      <c r="AC2142" s="11">
        <v>135.62</v>
      </c>
      <c r="AD2142" s="11"/>
      <c r="AE2142" s="4"/>
      <c r="AF2142" s="4"/>
    </row>
    <row r="2143" spans="1:32">
      <c r="A2143" s="56"/>
      <c r="B2143" s="363"/>
      <c r="C2143" s="11" t="s">
        <v>330</v>
      </c>
      <c r="D2143" s="11"/>
      <c r="E2143" s="11" t="s">
        <v>159</v>
      </c>
      <c r="F2143" s="204"/>
      <c r="G2143" s="11"/>
      <c r="H2143" s="204">
        <f t="shared" si="137"/>
        <v>0</v>
      </c>
      <c r="I2143" s="11"/>
      <c r="J2143" s="11">
        <v>10.79</v>
      </c>
      <c r="K2143" s="363"/>
      <c r="M2143" s="204">
        <v>1</v>
      </c>
      <c r="N2143" s="70"/>
      <c r="P2143" s="190">
        <f t="shared" si="140"/>
        <v>10.79</v>
      </c>
      <c r="Q2143" s="11"/>
      <c r="R2143" s="11"/>
      <c r="S2143" s="11"/>
      <c r="T2143" s="376">
        <f t="shared" si="141"/>
        <v>0</v>
      </c>
      <c r="U2143" s="11"/>
      <c r="V2143" s="11"/>
      <c r="W2143" s="11"/>
      <c r="Y2143" s="11">
        <v>10.79</v>
      </c>
      <c r="Z2143" s="11">
        <f t="shared" si="138"/>
        <v>18.559999999999999</v>
      </c>
      <c r="AB2143" s="185">
        <f t="shared" si="139"/>
        <v>10.19</v>
      </c>
      <c r="AC2143" s="11">
        <v>13.37</v>
      </c>
      <c r="AD2143" s="11"/>
      <c r="AE2143" s="4"/>
      <c r="AF2143" s="4"/>
    </row>
    <row r="2144" spans="1:32">
      <c r="A2144" s="56"/>
      <c r="B2144" s="363"/>
      <c r="C2144" s="11" t="s">
        <v>330</v>
      </c>
      <c r="D2144" s="11"/>
      <c r="E2144" s="11" t="s">
        <v>282</v>
      </c>
      <c r="F2144" s="204">
        <v>646900</v>
      </c>
      <c r="G2144" s="11"/>
      <c r="H2144" s="204">
        <f t="shared" si="137"/>
        <v>2124</v>
      </c>
      <c r="I2144" s="11"/>
      <c r="J2144" s="11">
        <v>63294.920000000027</v>
      </c>
      <c r="K2144" s="363"/>
      <c r="M2144" s="204">
        <v>166</v>
      </c>
      <c r="N2144" s="70"/>
      <c r="P2144" s="190">
        <f t="shared" si="140"/>
        <v>381.29469879518086</v>
      </c>
      <c r="Q2144" s="11"/>
      <c r="R2144" s="11"/>
      <c r="S2144" s="11"/>
      <c r="T2144" s="376">
        <f t="shared" si="141"/>
        <v>3896.9879518072289</v>
      </c>
      <c r="U2144" s="11"/>
      <c r="V2144" s="11"/>
      <c r="W2144" s="11"/>
      <c r="Y2144" s="11">
        <v>63294.920000000027</v>
      </c>
      <c r="Z2144" s="11">
        <f t="shared" si="138"/>
        <v>108883.97</v>
      </c>
      <c r="AB2144" s="185">
        <f t="shared" si="139"/>
        <v>59760.19</v>
      </c>
      <c r="AC2144" s="11">
        <v>78402.320000000007</v>
      </c>
      <c r="AD2144" s="11"/>
      <c r="AE2144" s="4"/>
      <c r="AF2144" s="4"/>
    </row>
    <row r="2145" spans="1:32">
      <c r="A2145" s="56"/>
      <c r="B2145" s="363"/>
      <c r="C2145" s="11" t="s">
        <v>1489</v>
      </c>
      <c r="D2145" s="11"/>
      <c r="E2145" s="11" t="s">
        <v>116</v>
      </c>
      <c r="F2145" s="204">
        <v>348</v>
      </c>
      <c r="G2145" s="11"/>
      <c r="H2145" s="204">
        <f t="shared" si="137"/>
        <v>1</v>
      </c>
      <c r="I2145" s="11"/>
      <c r="J2145" s="11">
        <v>38.97</v>
      </c>
      <c r="K2145" s="363"/>
      <c r="M2145" s="204">
        <v>1</v>
      </c>
      <c r="N2145" s="70"/>
      <c r="P2145" s="190">
        <f t="shared" si="140"/>
        <v>38.97</v>
      </c>
      <c r="Q2145" s="11"/>
      <c r="R2145" s="11"/>
      <c r="S2145" s="11"/>
      <c r="T2145" s="376">
        <f t="shared" si="141"/>
        <v>348</v>
      </c>
      <c r="U2145" s="11"/>
      <c r="V2145" s="11"/>
      <c r="W2145" s="11"/>
      <c r="Y2145" s="11">
        <v>38.97</v>
      </c>
      <c r="Z2145" s="11">
        <f t="shared" si="138"/>
        <v>67.040000000000006</v>
      </c>
      <c r="AB2145" s="185">
        <f t="shared" si="139"/>
        <v>36.79</v>
      </c>
      <c r="AC2145" s="11">
        <v>48.27</v>
      </c>
      <c r="AD2145" s="11"/>
      <c r="AE2145" s="4"/>
      <c r="AF2145" s="4"/>
    </row>
    <row r="2146" spans="1:32">
      <c r="A2146" s="56"/>
      <c r="B2146" s="363"/>
      <c r="C2146" s="11" t="s">
        <v>332</v>
      </c>
      <c r="D2146" s="11"/>
      <c r="E2146" s="11" t="s">
        <v>229</v>
      </c>
      <c r="F2146" s="204">
        <v>1042366</v>
      </c>
      <c r="G2146" s="11"/>
      <c r="H2146" s="204">
        <f t="shared" si="137"/>
        <v>3422</v>
      </c>
      <c r="I2146" s="11"/>
      <c r="J2146" s="11">
        <v>114389.64000000004</v>
      </c>
      <c r="K2146" s="363"/>
      <c r="M2146" s="204">
        <v>305</v>
      </c>
      <c r="N2146" s="70"/>
      <c r="P2146" s="190">
        <f t="shared" si="140"/>
        <v>375.04800000000012</v>
      </c>
      <c r="Q2146" s="11"/>
      <c r="R2146" s="11"/>
      <c r="S2146" s="11"/>
      <c r="T2146" s="376">
        <f t="shared" si="141"/>
        <v>3417.593442622951</v>
      </c>
      <c r="U2146" s="11"/>
      <c r="V2146" s="11"/>
      <c r="W2146" s="11"/>
      <c r="Y2146" s="11">
        <v>114389.64000000004</v>
      </c>
      <c r="Z2146" s="11">
        <f t="shared" si="138"/>
        <v>196780.37</v>
      </c>
      <c r="AB2146" s="185">
        <f t="shared" si="139"/>
        <v>108001.51</v>
      </c>
      <c r="AC2146" s="11">
        <v>141692.46</v>
      </c>
      <c r="AD2146" s="11"/>
      <c r="AE2146" s="4"/>
      <c r="AF2146" s="4"/>
    </row>
    <row r="2147" spans="1:32">
      <c r="A2147" s="56"/>
      <c r="B2147" s="363"/>
      <c r="C2147" s="11" t="s">
        <v>333</v>
      </c>
      <c r="D2147" s="11"/>
      <c r="E2147" s="11" t="s">
        <v>234</v>
      </c>
      <c r="F2147" s="204">
        <v>131320</v>
      </c>
      <c r="G2147" s="11"/>
      <c r="H2147" s="204">
        <f t="shared" si="137"/>
        <v>431</v>
      </c>
      <c r="I2147" s="11"/>
      <c r="J2147" s="11">
        <v>14961.56</v>
      </c>
      <c r="K2147" s="363"/>
      <c r="M2147" s="204">
        <v>62</v>
      </c>
      <c r="N2147" s="70"/>
      <c r="P2147" s="190">
        <f t="shared" si="140"/>
        <v>241.31548387096774</v>
      </c>
      <c r="Q2147" s="11"/>
      <c r="R2147" s="11"/>
      <c r="S2147" s="11"/>
      <c r="T2147" s="376">
        <f t="shared" si="141"/>
        <v>2118.0645161290322</v>
      </c>
      <c r="U2147" s="11"/>
      <c r="V2147" s="11"/>
      <c r="W2147" s="11"/>
      <c r="Y2147" s="11">
        <v>14961.56</v>
      </c>
      <c r="Z2147" s="11">
        <f t="shared" si="138"/>
        <v>25737.83</v>
      </c>
      <c r="AB2147" s="185">
        <f t="shared" si="139"/>
        <v>14126.03</v>
      </c>
      <c r="AC2147" s="11">
        <v>18532.62</v>
      </c>
      <c r="AD2147" s="11"/>
      <c r="AE2147" s="4"/>
      <c r="AF2147" s="4"/>
    </row>
    <row r="2148" spans="1:32">
      <c r="A2148" s="56"/>
      <c r="B2148" s="363"/>
      <c r="C2148" s="11" t="s">
        <v>334</v>
      </c>
      <c r="D2148" s="11"/>
      <c r="E2148" s="11" t="s">
        <v>141</v>
      </c>
      <c r="F2148" s="204">
        <v>8</v>
      </c>
      <c r="G2148" s="11"/>
      <c r="H2148" s="204">
        <f t="shared" si="137"/>
        <v>0</v>
      </c>
      <c r="I2148" s="11"/>
      <c r="J2148" s="11">
        <v>12.34</v>
      </c>
      <c r="K2148" s="363"/>
      <c r="M2148" s="204">
        <v>1</v>
      </c>
      <c r="N2148" s="70"/>
      <c r="P2148" s="190">
        <f t="shared" si="140"/>
        <v>12.34</v>
      </c>
      <c r="Q2148" s="11"/>
      <c r="R2148" s="11"/>
      <c r="S2148" s="11"/>
      <c r="T2148" s="376">
        <f t="shared" si="141"/>
        <v>8</v>
      </c>
      <c r="U2148" s="11"/>
      <c r="V2148" s="11"/>
      <c r="W2148" s="11"/>
      <c r="Y2148" s="11">
        <v>12.34</v>
      </c>
      <c r="Z2148" s="11">
        <f t="shared" si="138"/>
        <v>21.23</v>
      </c>
      <c r="AB2148" s="185">
        <f t="shared" si="139"/>
        <v>11.65</v>
      </c>
      <c r="AC2148" s="11">
        <v>15.29</v>
      </c>
      <c r="AD2148" s="11"/>
      <c r="AE2148" s="4"/>
      <c r="AF2148" s="4"/>
    </row>
    <row r="2149" spans="1:32">
      <c r="A2149" s="56"/>
      <c r="B2149" s="363"/>
      <c r="C2149" s="11" t="s">
        <v>334</v>
      </c>
      <c r="D2149" s="11"/>
      <c r="E2149" s="11" t="s">
        <v>335</v>
      </c>
      <c r="F2149" s="204">
        <v>139257</v>
      </c>
      <c r="G2149" s="11"/>
      <c r="H2149" s="204">
        <f t="shared" si="137"/>
        <v>457</v>
      </c>
      <c r="I2149" s="11"/>
      <c r="J2149" s="11">
        <v>12090.599999999993</v>
      </c>
      <c r="K2149" s="363"/>
      <c r="M2149" s="204">
        <v>66</v>
      </c>
      <c r="N2149" s="70"/>
      <c r="P2149" s="190">
        <f t="shared" si="140"/>
        <v>183.19090909090897</v>
      </c>
      <c r="Q2149" s="11"/>
      <c r="R2149" s="11"/>
      <c r="S2149" s="11"/>
      <c r="T2149" s="376">
        <f t="shared" si="141"/>
        <v>2109.9545454545455</v>
      </c>
      <c r="U2149" s="11"/>
      <c r="V2149" s="11"/>
      <c r="W2149" s="11"/>
      <c r="Y2149" s="11">
        <v>12090.599999999993</v>
      </c>
      <c r="Z2149" s="11">
        <f t="shared" si="138"/>
        <v>20799.02</v>
      </c>
      <c r="AB2149" s="185">
        <f t="shared" si="139"/>
        <v>11415.4</v>
      </c>
      <c r="AC2149" s="11">
        <v>14976.42</v>
      </c>
      <c r="AD2149" s="11"/>
      <c r="AE2149" s="4"/>
      <c r="AF2149" s="4"/>
    </row>
    <row r="2150" spans="1:32">
      <c r="A2150" s="56"/>
      <c r="B2150" s="363"/>
      <c r="C2150" s="11" t="s">
        <v>336</v>
      </c>
      <c r="D2150" s="11"/>
      <c r="E2150" s="11" t="s">
        <v>337</v>
      </c>
      <c r="F2150" s="204">
        <v>757640</v>
      </c>
      <c r="G2150" s="11"/>
      <c r="H2150" s="204">
        <f t="shared" si="137"/>
        <v>2488</v>
      </c>
      <c r="I2150" s="11"/>
      <c r="J2150" s="11">
        <v>46076.810000000027</v>
      </c>
      <c r="K2150" s="363"/>
      <c r="M2150" s="204">
        <v>76</v>
      </c>
      <c r="N2150" s="70"/>
      <c r="P2150" s="190">
        <f t="shared" si="140"/>
        <v>606.27381578947404</v>
      </c>
      <c r="Q2150" s="11"/>
      <c r="R2150" s="11"/>
      <c r="S2150" s="11"/>
      <c r="T2150" s="376">
        <f t="shared" si="141"/>
        <v>9968.9473684210534</v>
      </c>
      <c r="U2150" s="11"/>
      <c r="V2150" s="11"/>
      <c r="W2150" s="11"/>
      <c r="Y2150" s="11">
        <v>46076.810000000027</v>
      </c>
      <c r="Z2150" s="11">
        <f t="shared" si="138"/>
        <v>79264.27</v>
      </c>
      <c r="AB2150" s="185">
        <f t="shared" si="139"/>
        <v>43503.63</v>
      </c>
      <c r="AC2150" s="11">
        <v>57074.54</v>
      </c>
      <c r="AD2150" s="11"/>
      <c r="AE2150" s="4"/>
      <c r="AF2150" s="4"/>
    </row>
    <row r="2151" spans="1:32">
      <c r="A2151" s="56"/>
      <c r="B2151" s="363"/>
      <c r="C2151" s="11" t="s">
        <v>727</v>
      </c>
      <c r="D2151" s="11"/>
      <c r="E2151" s="11" t="s">
        <v>118</v>
      </c>
      <c r="F2151" s="204">
        <v>20044</v>
      </c>
      <c r="G2151" s="11"/>
      <c r="H2151" s="204">
        <f t="shared" si="137"/>
        <v>66</v>
      </c>
      <c r="I2151" s="11"/>
      <c r="J2151" s="11">
        <v>3519.1499999999996</v>
      </c>
      <c r="K2151" s="363"/>
      <c r="M2151" s="204">
        <v>32</v>
      </c>
      <c r="N2151" s="70"/>
      <c r="P2151" s="190">
        <f t="shared" si="140"/>
        <v>109.97343749999999</v>
      </c>
      <c r="Q2151" s="11"/>
      <c r="R2151" s="11"/>
      <c r="S2151" s="11"/>
      <c r="T2151" s="376">
        <f t="shared" si="141"/>
        <v>626.375</v>
      </c>
      <c r="U2151" s="11"/>
      <c r="V2151" s="11"/>
      <c r="W2151" s="11"/>
      <c r="Y2151" s="11">
        <v>3519.1499999999996</v>
      </c>
      <c r="Z2151" s="11">
        <f t="shared" si="138"/>
        <v>6053.87</v>
      </c>
      <c r="AB2151" s="185">
        <f t="shared" si="139"/>
        <v>3322.62</v>
      </c>
      <c r="AC2151" s="11">
        <v>4359.1099999999997</v>
      </c>
      <c r="AD2151" s="11"/>
      <c r="AE2151" s="4"/>
      <c r="AF2151" s="4"/>
    </row>
    <row r="2152" spans="1:32">
      <c r="A2152" s="56"/>
      <c r="B2152" s="363"/>
      <c r="C2152" s="11" t="s">
        <v>1437</v>
      </c>
      <c r="D2152" s="11"/>
      <c r="E2152" s="11" t="s">
        <v>118</v>
      </c>
      <c r="F2152" s="204">
        <v>44773</v>
      </c>
      <c r="G2152" s="11"/>
      <c r="H2152" s="204">
        <f t="shared" si="137"/>
        <v>147</v>
      </c>
      <c r="I2152" s="11"/>
      <c r="J2152" s="11">
        <v>4146.57</v>
      </c>
      <c r="K2152" s="363"/>
      <c r="M2152" s="204">
        <v>21</v>
      </c>
      <c r="N2152" s="70"/>
      <c r="P2152" s="190">
        <f t="shared" si="140"/>
        <v>197.45571428571427</v>
      </c>
      <c r="Q2152" s="11"/>
      <c r="R2152" s="11"/>
      <c r="S2152" s="11"/>
      <c r="T2152" s="376">
        <f t="shared" si="141"/>
        <v>2132.0476190476193</v>
      </c>
      <c r="U2152" s="11"/>
      <c r="V2152" s="11"/>
      <c r="W2152" s="11"/>
      <c r="Y2152" s="11">
        <v>4146.57</v>
      </c>
      <c r="Z2152" s="11">
        <f t="shared" si="138"/>
        <v>7133.19</v>
      </c>
      <c r="AB2152" s="185">
        <f t="shared" si="139"/>
        <v>3915</v>
      </c>
      <c r="AC2152" s="11">
        <v>5136.28</v>
      </c>
      <c r="AD2152" s="11"/>
      <c r="AE2152" s="4"/>
      <c r="AF2152" s="4"/>
    </row>
    <row r="2153" spans="1:32">
      <c r="A2153" s="56"/>
      <c r="B2153" s="363"/>
      <c r="C2153" s="11" t="s">
        <v>677</v>
      </c>
      <c r="D2153" s="11"/>
      <c r="E2153" s="11" t="s">
        <v>147</v>
      </c>
      <c r="F2153" s="204">
        <v>1334919</v>
      </c>
      <c r="G2153" s="11"/>
      <c r="H2153" s="204">
        <f t="shared" si="137"/>
        <v>4383</v>
      </c>
      <c r="I2153" s="11"/>
      <c r="J2153" s="11">
        <v>157357.65000000008</v>
      </c>
      <c r="K2153" s="363"/>
      <c r="M2153" s="204">
        <v>203</v>
      </c>
      <c r="N2153" s="70"/>
      <c r="P2153" s="190">
        <f t="shared" si="140"/>
        <v>775.1608374384241</v>
      </c>
      <c r="Q2153" s="11"/>
      <c r="R2153" s="11"/>
      <c r="S2153" s="11"/>
      <c r="T2153" s="376">
        <f t="shared" si="141"/>
        <v>6575.9556650246304</v>
      </c>
      <c r="U2153" s="11"/>
      <c r="V2153" s="11"/>
      <c r="W2153" s="11"/>
      <c r="Y2153" s="11">
        <v>157357.65000000008</v>
      </c>
      <c r="Z2153" s="11">
        <f t="shared" si="138"/>
        <v>270696.69</v>
      </c>
      <c r="AB2153" s="185">
        <f t="shared" si="139"/>
        <v>148569.95000000001</v>
      </c>
      <c r="AC2153" s="11">
        <v>194916.19</v>
      </c>
      <c r="AD2153" s="11"/>
      <c r="AE2153" s="4"/>
      <c r="AF2153" s="4"/>
    </row>
    <row r="2154" spans="1:32">
      <c r="A2154" s="56"/>
      <c r="B2154" s="363"/>
      <c r="C2154" s="11" t="s">
        <v>677</v>
      </c>
      <c r="D2154" s="11"/>
      <c r="E2154" s="11" t="s">
        <v>244</v>
      </c>
      <c r="F2154" s="204">
        <v>447</v>
      </c>
      <c r="G2154" s="11"/>
      <c r="H2154" s="204">
        <f t="shared" si="137"/>
        <v>1</v>
      </c>
      <c r="I2154" s="11"/>
      <c r="J2154" s="11">
        <v>70.680000000000007</v>
      </c>
      <c r="K2154" s="363"/>
      <c r="M2154" s="204">
        <v>1</v>
      </c>
      <c r="N2154" s="70"/>
      <c r="P2154" s="190">
        <f t="shared" si="140"/>
        <v>70.680000000000007</v>
      </c>
      <c r="Q2154" s="11"/>
      <c r="R2154" s="11"/>
      <c r="S2154" s="11"/>
      <c r="T2154" s="376">
        <f t="shared" si="141"/>
        <v>447</v>
      </c>
      <c r="U2154" s="11"/>
      <c r="V2154" s="11"/>
      <c r="W2154" s="11"/>
      <c r="Y2154" s="11">
        <v>70.680000000000007</v>
      </c>
      <c r="Z2154" s="11">
        <f t="shared" si="138"/>
        <v>121.59</v>
      </c>
      <c r="AB2154" s="185">
        <f t="shared" si="139"/>
        <v>66.73</v>
      </c>
      <c r="AC2154" s="11">
        <v>87.55</v>
      </c>
      <c r="AD2154" s="11"/>
      <c r="AE2154" s="4"/>
      <c r="AF2154" s="4"/>
    </row>
    <row r="2155" spans="1:32">
      <c r="A2155" s="56"/>
      <c r="B2155" s="363"/>
      <c r="C2155" s="11" t="s">
        <v>678</v>
      </c>
      <c r="D2155" s="11"/>
      <c r="E2155" s="11" t="s">
        <v>244</v>
      </c>
      <c r="F2155" s="204">
        <v>2127961</v>
      </c>
      <c r="G2155" s="11"/>
      <c r="H2155" s="204">
        <f t="shared" si="137"/>
        <v>6987</v>
      </c>
      <c r="I2155" s="11"/>
      <c r="J2155" s="11">
        <v>333227.44000000018</v>
      </c>
      <c r="K2155" s="363"/>
      <c r="M2155" s="204">
        <v>975</v>
      </c>
      <c r="N2155" s="70"/>
      <c r="P2155" s="190">
        <f t="shared" si="140"/>
        <v>341.77173333333354</v>
      </c>
      <c r="Q2155" s="11"/>
      <c r="R2155" s="11"/>
      <c r="S2155" s="11"/>
      <c r="T2155" s="376">
        <f t="shared" si="141"/>
        <v>2182.5241025641026</v>
      </c>
      <c r="U2155" s="11"/>
      <c r="V2155" s="11"/>
      <c r="W2155" s="11"/>
      <c r="Y2155" s="11">
        <v>333227.44000000018</v>
      </c>
      <c r="Z2155" s="11">
        <f t="shared" si="138"/>
        <v>573239.14</v>
      </c>
      <c r="AB2155" s="185">
        <f t="shared" si="139"/>
        <v>314618.23</v>
      </c>
      <c r="AC2155" s="11">
        <v>412763.04</v>
      </c>
      <c r="AD2155" s="11"/>
      <c r="AE2155" s="4"/>
      <c r="AF2155" s="4"/>
    </row>
    <row r="2156" spans="1:32">
      <c r="A2156" s="56"/>
      <c r="B2156" s="363"/>
      <c r="C2156" s="11" t="s">
        <v>338</v>
      </c>
      <c r="D2156" s="11"/>
      <c r="E2156" s="11" t="s">
        <v>339</v>
      </c>
      <c r="F2156" s="204">
        <v>2358943</v>
      </c>
      <c r="G2156" s="11"/>
      <c r="H2156" s="204">
        <f t="shared" si="137"/>
        <v>7745</v>
      </c>
      <c r="I2156" s="11"/>
      <c r="J2156" s="11">
        <v>372523.4800000001</v>
      </c>
      <c r="K2156" s="363"/>
      <c r="M2156" s="204">
        <v>792</v>
      </c>
      <c r="N2156" s="70"/>
      <c r="P2156" s="190">
        <f t="shared" si="140"/>
        <v>470.35792929292944</v>
      </c>
      <c r="Q2156" s="11"/>
      <c r="R2156" s="11"/>
      <c r="S2156" s="11"/>
      <c r="T2156" s="376">
        <f t="shared" si="141"/>
        <v>2978.4633838383838</v>
      </c>
      <c r="U2156" s="11"/>
      <c r="V2156" s="11"/>
      <c r="W2156" s="11"/>
      <c r="Y2156" s="11">
        <v>372523.4800000001</v>
      </c>
      <c r="Z2156" s="11">
        <f t="shared" si="138"/>
        <v>640838.69999999995</v>
      </c>
      <c r="AB2156" s="185">
        <f t="shared" si="139"/>
        <v>351719.77</v>
      </c>
      <c r="AC2156" s="11">
        <v>461438.37</v>
      </c>
      <c r="AD2156" s="11"/>
      <c r="AE2156" s="4"/>
      <c r="AF2156" s="4"/>
    </row>
    <row r="2157" spans="1:32">
      <c r="A2157" s="56"/>
      <c r="B2157" s="363"/>
      <c r="C2157" s="11" t="s">
        <v>464</v>
      </c>
      <c r="D2157" s="11"/>
      <c r="E2157" s="11" t="s">
        <v>105</v>
      </c>
      <c r="F2157" s="204">
        <v>155685</v>
      </c>
      <c r="G2157" s="11"/>
      <c r="H2157" s="204">
        <f t="shared" si="137"/>
        <v>511</v>
      </c>
      <c r="I2157" s="11"/>
      <c r="J2157" s="11">
        <v>10559.71</v>
      </c>
      <c r="K2157" s="363"/>
      <c r="M2157" s="204">
        <v>6</v>
      </c>
      <c r="N2157" s="70"/>
      <c r="P2157" s="190">
        <f t="shared" si="140"/>
        <v>1759.9516666666666</v>
      </c>
      <c r="Q2157" s="11"/>
      <c r="R2157" s="11"/>
      <c r="S2157" s="11"/>
      <c r="T2157" s="376">
        <f t="shared" si="141"/>
        <v>25947.5</v>
      </c>
      <c r="U2157" s="11"/>
      <c r="V2157" s="11"/>
      <c r="W2157" s="11"/>
      <c r="Y2157" s="11">
        <v>10559.71</v>
      </c>
      <c r="Z2157" s="11">
        <f t="shared" si="138"/>
        <v>18165.490000000002</v>
      </c>
      <c r="AB2157" s="185">
        <f t="shared" si="139"/>
        <v>9970</v>
      </c>
      <c r="AC2157" s="11">
        <v>13080.13</v>
      </c>
      <c r="AD2157" s="11"/>
      <c r="AE2157" s="4"/>
      <c r="AF2157" s="4"/>
    </row>
    <row r="2158" spans="1:32">
      <c r="A2158" s="56"/>
      <c r="B2158" s="363"/>
      <c r="C2158" s="11" t="s">
        <v>1439</v>
      </c>
      <c r="D2158" s="11"/>
      <c r="E2158" s="11" t="s">
        <v>297</v>
      </c>
      <c r="F2158" s="204">
        <v>2020</v>
      </c>
      <c r="G2158" s="11"/>
      <c r="H2158" s="204">
        <f t="shared" si="137"/>
        <v>7</v>
      </c>
      <c r="I2158" s="11"/>
      <c r="J2158" s="11">
        <v>1675.49</v>
      </c>
      <c r="K2158" s="363"/>
      <c r="M2158" s="204">
        <v>2</v>
      </c>
      <c r="N2158" s="70"/>
      <c r="P2158" s="190">
        <f t="shared" si="140"/>
        <v>837.745</v>
      </c>
      <c r="Q2158" s="11"/>
      <c r="R2158" s="11"/>
      <c r="S2158" s="11"/>
      <c r="T2158" s="376">
        <f t="shared" si="141"/>
        <v>1010</v>
      </c>
      <c r="U2158" s="11"/>
      <c r="V2158" s="11"/>
      <c r="W2158" s="11"/>
      <c r="Y2158" s="11">
        <v>1675.49</v>
      </c>
      <c r="Z2158" s="11">
        <f t="shared" si="138"/>
        <v>2882.28</v>
      </c>
      <c r="AB2158" s="185">
        <f t="shared" si="139"/>
        <v>1581.92</v>
      </c>
      <c r="AC2158" s="11">
        <v>2075.4</v>
      </c>
      <c r="AD2158" s="11"/>
      <c r="AE2158" s="4"/>
      <c r="AF2158" s="4"/>
    </row>
    <row r="2159" spans="1:32">
      <c r="A2159" s="56"/>
      <c r="B2159" s="363"/>
      <c r="C2159" s="11" t="s">
        <v>535</v>
      </c>
      <c r="D2159" s="11"/>
      <c r="E2159" s="11" t="s">
        <v>119</v>
      </c>
      <c r="F2159" s="204">
        <v>28794</v>
      </c>
      <c r="G2159" s="11"/>
      <c r="H2159" s="204">
        <f t="shared" si="137"/>
        <v>95</v>
      </c>
      <c r="I2159" s="11"/>
      <c r="J2159" s="11">
        <v>6466.3700000000008</v>
      </c>
      <c r="K2159" s="363"/>
      <c r="M2159" s="204">
        <v>19</v>
      </c>
      <c r="N2159" s="70"/>
      <c r="P2159" s="190">
        <f t="shared" si="140"/>
        <v>340.33526315789476</v>
      </c>
      <c r="Q2159" s="11"/>
      <c r="R2159" s="11"/>
      <c r="S2159" s="11"/>
      <c r="T2159" s="376">
        <f t="shared" si="141"/>
        <v>1515.4736842105262</v>
      </c>
      <c r="U2159" s="11"/>
      <c r="V2159" s="11"/>
      <c r="W2159" s="11"/>
      <c r="Y2159" s="11">
        <v>6466.3700000000008</v>
      </c>
      <c r="Z2159" s="11">
        <f t="shared" si="138"/>
        <v>11123.86</v>
      </c>
      <c r="AB2159" s="185">
        <f t="shared" si="139"/>
        <v>6105.25</v>
      </c>
      <c r="AC2159" s="11">
        <v>8009.78</v>
      </c>
      <c r="AD2159" s="11"/>
      <c r="AE2159" s="4"/>
      <c r="AF2159" s="4"/>
    </row>
    <row r="2160" spans="1:32">
      <c r="A2160" s="56"/>
      <c r="B2160" s="363"/>
      <c r="C2160" s="11" t="s">
        <v>340</v>
      </c>
      <c r="D2160" s="11"/>
      <c r="E2160" s="11" t="s">
        <v>341</v>
      </c>
      <c r="F2160" s="204">
        <v>4633398</v>
      </c>
      <c r="G2160" s="11"/>
      <c r="H2160" s="204">
        <f t="shared" si="137"/>
        <v>15213</v>
      </c>
      <c r="I2160" s="11"/>
      <c r="J2160" s="11">
        <v>589405.42999999865</v>
      </c>
      <c r="K2160" s="363"/>
      <c r="M2160" s="204">
        <v>1872</v>
      </c>
      <c r="N2160" s="70"/>
      <c r="P2160" s="190">
        <f t="shared" si="140"/>
        <v>314.85332799145226</v>
      </c>
      <c r="Q2160" s="11"/>
      <c r="R2160" s="11"/>
      <c r="S2160" s="11"/>
      <c r="T2160" s="376">
        <f t="shared" si="141"/>
        <v>2475.1057692307691</v>
      </c>
      <c r="U2160" s="11"/>
      <c r="V2160" s="11"/>
      <c r="W2160" s="11"/>
      <c r="Y2160" s="11">
        <v>589405.42999999865</v>
      </c>
      <c r="Z2160" s="11">
        <f t="shared" si="138"/>
        <v>1013932.89</v>
      </c>
      <c r="AB2160" s="185">
        <f t="shared" si="139"/>
        <v>556489.87</v>
      </c>
      <c r="AC2160" s="11">
        <v>730086.27</v>
      </c>
      <c r="AD2160" s="11"/>
      <c r="AE2160" s="4"/>
      <c r="AF2160" s="4"/>
    </row>
    <row r="2161" spans="1:32">
      <c r="A2161" s="56"/>
      <c r="B2161" s="363"/>
      <c r="C2161" s="11" t="s">
        <v>342</v>
      </c>
      <c r="D2161" s="11"/>
      <c r="E2161" s="11" t="s">
        <v>138</v>
      </c>
      <c r="F2161" s="204">
        <v>228</v>
      </c>
      <c r="G2161" s="11"/>
      <c r="H2161" s="204">
        <f t="shared" si="137"/>
        <v>1</v>
      </c>
      <c r="I2161" s="11"/>
      <c r="J2161" s="11">
        <v>55.18</v>
      </c>
      <c r="K2161" s="363"/>
      <c r="M2161" s="204">
        <v>1</v>
      </c>
      <c r="N2161" s="70"/>
      <c r="P2161" s="190">
        <f t="shared" si="140"/>
        <v>55.18</v>
      </c>
      <c r="Q2161" s="11"/>
      <c r="R2161" s="11"/>
      <c r="S2161" s="11"/>
      <c r="T2161" s="376">
        <f t="shared" si="141"/>
        <v>228</v>
      </c>
      <c r="U2161" s="11"/>
      <c r="V2161" s="11"/>
      <c r="W2161" s="11"/>
      <c r="Y2161" s="11">
        <v>55.18</v>
      </c>
      <c r="Z2161" s="11">
        <f t="shared" si="138"/>
        <v>94.92</v>
      </c>
      <c r="AB2161" s="185">
        <f t="shared" si="139"/>
        <v>52.1</v>
      </c>
      <c r="AC2161" s="11">
        <v>68.349999999999994</v>
      </c>
      <c r="AD2161" s="11"/>
      <c r="AE2161" s="4"/>
      <c r="AF2161" s="4"/>
    </row>
    <row r="2162" spans="1:32">
      <c r="A2162" s="56"/>
      <c r="B2162" s="363"/>
      <c r="C2162" s="11" t="s">
        <v>342</v>
      </c>
      <c r="D2162" s="11"/>
      <c r="E2162" s="11" t="s">
        <v>143</v>
      </c>
      <c r="F2162" s="204">
        <v>1627</v>
      </c>
      <c r="G2162" s="11"/>
      <c r="H2162" s="204">
        <f t="shared" si="137"/>
        <v>5</v>
      </c>
      <c r="I2162" s="11"/>
      <c r="J2162" s="11">
        <v>486.67</v>
      </c>
      <c r="K2162" s="363"/>
      <c r="M2162" s="204">
        <v>1</v>
      </c>
      <c r="N2162" s="70"/>
      <c r="P2162" s="190">
        <f t="shared" si="140"/>
        <v>486.67</v>
      </c>
      <c r="Q2162" s="11"/>
      <c r="R2162" s="11"/>
      <c r="S2162" s="11"/>
      <c r="T2162" s="376">
        <f t="shared" si="141"/>
        <v>1627</v>
      </c>
      <c r="U2162" s="11"/>
      <c r="V2162" s="11"/>
      <c r="W2162" s="11"/>
      <c r="Y2162" s="11">
        <v>486.67</v>
      </c>
      <c r="Z2162" s="11">
        <f t="shared" si="138"/>
        <v>837.2</v>
      </c>
      <c r="AB2162" s="185">
        <f t="shared" si="139"/>
        <v>459.49</v>
      </c>
      <c r="AC2162" s="11">
        <v>602.83000000000004</v>
      </c>
      <c r="AD2162" s="11"/>
      <c r="AE2162" s="4"/>
      <c r="AF2162" s="4"/>
    </row>
    <row r="2163" spans="1:32">
      <c r="A2163" s="56"/>
      <c r="B2163" s="363"/>
      <c r="C2163" s="11" t="s">
        <v>342</v>
      </c>
      <c r="D2163" s="11"/>
      <c r="E2163" s="11" t="s">
        <v>343</v>
      </c>
      <c r="F2163" s="204">
        <v>940980</v>
      </c>
      <c r="G2163" s="11"/>
      <c r="H2163" s="204">
        <f t="shared" si="137"/>
        <v>3090</v>
      </c>
      <c r="I2163" s="11"/>
      <c r="J2163" s="11">
        <v>185981.32999999984</v>
      </c>
      <c r="K2163" s="363"/>
      <c r="M2163" s="204">
        <v>605</v>
      </c>
      <c r="N2163" s="70"/>
      <c r="P2163" s="190">
        <f t="shared" si="140"/>
        <v>307.40715702479315</v>
      </c>
      <c r="Q2163" s="11"/>
      <c r="R2163" s="11"/>
      <c r="S2163" s="11"/>
      <c r="T2163" s="376">
        <f t="shared" si="141"/>
        <v>1555.3388429752067</v>
      </c>
      <c r="U2163" s="11"/>
      <c r="V2163" s="11"/>
      <c r="W2163" s="11"/>
      <c r="Y2163" s="11">
        <v>185981.32999999984</v>
      </c>
      <c r="Z2163" s="11">
        <f t="shared" si="138"/>
        <v>319936.96999999997</v>
      </c>
      <c r="AB2163" s="185">
        <f t="shared" si="139"/>
        <v>175595.13</v>
      </c>
      <c r="AC2163" s="11">
        <v>230371.84</v>
      </c>
      <c r="AD2163" s="11"/>
      <c r="AE2163" s="4"/>
      <c r="AF2163" s="4"/>
    </row>
    <row r="2164" spans="1:32">
      <c r="A2164" s="56"/>
      <c r="B2164" s="363"/>
      <c r="C2164" s="11" t="s">
        <v>344</v>
      </c>
      <c r="D2164" s="11"/>
      <c r="E2164" s="11" t="s">
        <v>345</v>
      </c>
      <c r="F2164" s="204">
        <v>170582</v>
      </c>
      <c r="G2164" s="11"/>
      <c r="H2164" s="204">
        <f t="shared" si="137"/>
        <v>560</v>
      </c>
      <c r="I2164" s="11"/>
      <c r="J2164" s="11">
        <v>29134.470000000008</v>
      </c>
      <c r="K2164" s="363"/>
      <c r="M2164" s="204">
        <v>89</v>
      </c>
      <c r="N2164" s="70"/>
      <c r="P2164" s="190">
        <f t="shared" si="140"/>
        <v>327.35359550561805</v>
      </c>
      <c r="Q2164" s="11"/>
      <c r="R2164" s="11"/>
      <c r="S2164" s="11"/>
      <c r="T2164" s="376">
        <f t="shared" si="141"/>
        <v>1916.6516853932585</v>
      </c>
      <c r="U2164" s="11"/>
      <c r="V2164" s="11"/>
      <c r="W2164" s="11"/>
      <c r="Y2164" s="11">
        <v>29134.470000000008</v>
      </c>
      <c r="Z2164" s="11">
        <f t="shared" si="138"/>
        <v>50118.98</v>
      </c>
      <c r="AB2164" s="185">
        <f t="shared" si="139"/>
        <v>27507.439999999999</v>
      </c>
      <c r="AC2164" s="11">
        <v>36088.36</v>
      </c>
      <c r="AD2164" s="11"/>
      <c r="AE2164" s="4"/>
      <c r="AF2164" s="4"/>
    </row>
    <row r="2165" spans="1:32">
      <c r="A2165" s="56"/>
      <c r="B2165" s="363"/>
      <c r="C2165" s="11" t="s">
        <v>533</v>
      </c>
      <c r="D2165" s="11"/>
      <c r="E2165" s="11" t="s">
        <v>163</v>
      </c>
      <c r="F2165" s="204">
        <v>11556</v>
      </c>
      <c r="G2165" s="11"/>
      <c r="H2165" s="204">
        <f t="shared" si="137"/>
        <v>38</v>
      </c>
      <c r="I2165" s="11"/>
      <c r="J2165" s="11">
        <v>2806.7700000000004</v>
      </c>
      <c r="K2165" s="363"/>
      <c r="M2165" s="204">
        <v>10</v>
      </c>
      <c r="N2165" s="70"/>
      <c r="P2165" s="190">
        <f t="shared" si="140"/>
        <v>280.67700000000002</v>
      </c>
      <c r="Q2165" s="11"/>
      <c r="R2165" s="11"/>
      <c r="S2165" s="11"/>
      <c r="T2165" s="376">
        <f t="shared" si="141"/>
        <v>1155.5999999999999</v>
      </c>
      <c r="U2165" s="11"/>
      <c r="V2165" s="11"/>
      <c r="W2165" s="11"/>
      <c r="Y2165" s="11">
        <v>2806.7700000000004</v>
      </c>
      <c r="Z2165" s="11">
        <f t="shared" si="138"/>
        <v>4828.3900000000003</v>
      </c>
      <c r="AB2165" s="185">
        <f t="shared" si="139"/>
        <v>2650.02</v>
      </c>
      <c r="AC2165" s="11">
        <v>3476.7</v>
      </c>
      <c r="AD2165" s="11"/>
      <c r="AE2165" s="4"/>
      <c r="AF2165" s="4"/>
    </row>
    <row r="2166" spans="1:32">
      <c r="A2166" s="56"/>
      <c r="B2166" s="363"/>
      <c r="C2166" s="11" t="s">
        <v>536</v>
      </c>
      <c r="D2166" s="11"/>
      <c r="E2166" s="11" t="s">
        <v>91</v>
      </c>
      <c r="F2166" s="204">
        <v>895</v>
      </c>
      <c r="G2166" s="11"/>
      <c r="H2166" s="204">
        <f t="shared" si="137"/>
        <v>3</v>
      </c>
      <c r="I2166" s="11"/>
      <c r="J2166" s="11">
        <v>163.79</v>
      </c>
      <c r="K2166" s="363"/>
      <c r="M2166" s="204">
        <v>1</v>
      </c>
      <c r="N2166" s="70"/>
      <c r="P2166" s="190">
        <f t="shared" si="140"/>
        <v>163.79</v>
      </c>
      <c r="Q2166" s="11"/>
      <c r="R2166" s="11"/>
      <c r="S2166" s="11"/>
      <c r="T2166" s="376">
        <f t="shared" si="141"/>
        <v>895</v>
      </c>
      <c r="U2166" s="11"/>
      <c r="V2166" s="11"/>
      <c r="W2166" s="11"/>
      <c r="Y2166" s="11">
        <v>163.79</v>
      </c>
      <c r="Z2166" s="11">
        <f t="shared" si="138"/>
        <v>281.76</v>
      </c>
      <c r="AB2166" s="185">
        <f t="shared" si="139"/>
        <v>154.63999999999999</v>
      </c>
      <c r="AC2166" s="11">
        <v>202.88</v>
      </c>
      <c r="AD2166" s="11"/>
      <c r="AE2166" s="4"/>
      <c r="AF2166" s="4"/>
    </row>
    <row r="2167" spans="1:32">
      <c r="A2167" s="56"/>
      <c r="B2167" s="363"/>
      <c r="C2167" s="11" t="s">
        <v>1441</v>
      </c>
      <c r="D2167" s="11"/>
      <c r="E2167" s="11" t="s">
        <v>163</v>
      </c>
      <c r="F2167" s="204">
        <v>-2389</v>
      </c>
      <c r="G2167" s="11"/>
      <c r="H2167" s="204">
        <f t="shared" si="137"/>
        <v>-8</v>
      </c>
      <c r="I2167" s="11"/>
      <c r="J2167" s="11">
        <v>550.93999999999994</v>
      </c>
      <c r="K2167" s="363"/>
      <c r="M2167" s="204">
        <v>5</v>
      </c>
      <c r="N2167" s="70"/>
      <c r="P2167" s="190">
        <f t="shared" si="140"/>
        <v>110.18799999999999</v>
      </c>
      <c r="Q2167" s="11"/>
      <c r="R2167" s="11"/>
      <c r="S2167" s="11"/>
      <c r="T2167" s="376">
        <f t="shared" si="141"/>
        <v>-477.8</v>
      </c>
      <c r="U2167" s="11"/>
      <c r="V2167" s="11"/>
      <c r="W2167" s="11"/>
      <c r="Y2167" s="11">
        <v>550.93999999999994</v>
      </c>
      <c r="Z2167" s="11">
        <f t="shared" si="138"/>
        <v>947.76</v>
      </c>
      <c r="AB2167" s="185">
        <f t="shared" si="139"/>
        <v>520.16999999999996</v>
      </c>
      <c r="AC2167" s="11">
        <v>682.44</v>
      </c>
      <c r="AD2167" s="11"/>
      <c r="AE2167" s="4"/>
      <c r="AF2167" s="4"/>
    </row>
    <row r="2168" spans="1:32">
      <c r="A2168" s="56"/>
      <c r="B2168" s="363"/>
      <c r="C2168" s="11" t="s">
        <v>347</v>
      </c>
      <c r="D2168" s="11"/>
      <c r="E2168" s="11" t="s">
        <v>121</v>
      </c>
      <c r="F2168" s="204">
        <v>177585</v>
      </c>
      <c r="G2168" s="11"/>
      <c r="H2168" s="204">
        <f t="shared" si="137"/>
        <v>583</v>
      </c>
      <c r="I2168" s="11"/>
      <c r="J2168" s="11">
        <v>33752.650000000009</v>
      </c>
      <c r="K2168" s="363"/>
      <c r="M2168" s="204">
        <v>115</v>
      </c>
      <c r="N2168" s="70"/>
      <c r="P2168" s="190">
        <f t="shared" si="140"/>
        <v>293.50130434782614</v>
      </c>
      <c r="Q2168" s="11"/>
      <c r="R2168" s="11"/>
      <c r="S2168" s="11"/>
      <c r="T2168" s="376">
        <f t="shared" si="141"/>
        <v>1544.2173913043478</v>
      </c>
      <c r="U2168" s="11"/>
      <c r="V2168" s="11"/>
      <c r="W2168" s="11"/>
      <c r="Y2168" s="11">
        <v>33752.650000000009</v>
      </c>
      <c r="Z2168" s="11">
        <f t="shared" si="138"/>
        <v>58063.47</v>
      </c>
      <c r="AB2168" s="185">
        <f t="shared" si="139"/>
        <v>31867.72</v>
      </c>
      <c r="AC2168" s="11">
        <v>41808.82</v>
      </c>
      <c r="AD2168" s="11"/>
      <c r="AE2168" s="4"/>
      <c r="AF2168" s="4"/>
    </row>
    <row r="2169" spans="1:32">
      <c r="A2169" s="56"/>
      <c r="B2169" s="363"/>
      <c r="C2169" s="11" t="s">
        <v>347</v>
      </c>
      <c r="D2169" s="11"/>
      <c r="E2169" s="11" t="s">
        <v>343</v>
      </c>
      <c r="F2169" s="204">
        <v>11157</v>
      </c>
      <c r="G2169" s="11"/>
      <c r="H2169" s="204">
        <f t="shared" si="137"/>
        <v>37</v>
      </c>
      <c r="I2169" s="11"/>
      <c r="J2169" s="11">
        <v>692.81</v>
      </c>
      <c r="K2169" s="363"/>
      <c r="M2169" s="204">
        <v>2</v>
      </c>
      <c r="N2169" s="70"/>
      <c r="P2169" s="190">
        <f t="shared" si="140"/>
        <v>346.40499999999997</v>
      </c>
      <c r="Q2169" s="11"/>
      <c r="R2169" s="11"/>
      <c r="S2169" s="11"/>
      <c r="T2169" s="376">
        <f t="shared" si="141"/>
        <v>5578.5</v>
      </c>
      <c r="U2169" s="11"/>
      <c r="V2169" s="11"/>
      <c r="W2169" s="11"/>
      <c r="Y2169" s="11">
        <v>692.81</v>
      </c>
      <c r="Z2169" s="11">
        <f t="shared" si="138"/>
        <v>1191.82</v>
      </c>
      <c r="AB2169" s="185">
        <f t="shared" si="139"/>
        <v>654.12</v>
      </c>
      <c r="AC2169" s="11">
        <v>858.17</v>
      </c>
      <c r="AD2169" s="11"/>
      <c r="AE2169" s="4"/>
      <c r="AF2169" s="4"/>
    </row>
    <row r="2170" spans="1:32">
      <c r="A2170" s="56"/>
      <c r="B2170" s="363"/>
      <c r="C2170" s="11" t="s">
        <v>348</v>
      </c>
      <c r="D2170" s="11"/>
      <c r="E2170" s="11" t="s">
        <v>204</v>
      </c>
      <c r="F2170" s="204">
        <v>533329</v>
      </c>
      <c r="G2170" s="11"/>
      <c r="H2170" s="204">
        <f t="shared" si="137"/>
        <v>1751</v>
      </c>
      <c r="I2170" s="11"/>
      <c r="J2170" s="11">
        <v>60963.870000000061</v>
      </c>
      <c r="K2170" s="363"/>
      <c r="M2170" s="204">
        <v>188</v>
      </c>
      <c r="N2170" s="70"/>
      <c r="P2170" s="190">
        <f t="shared" si="140"/>
        <v>324.27590425531946</v>
      </c>
      <c r="Q2170" s="11"/>
      <c r="R2170" s="11"/>
      <c r="S2170" s="11"/>
      <c r="T2170" s="376">
        <f t="shared" si="141"/>
        <v>2836.8563829787236</v>
      </c>
      <c r="U2170" s="11"/>
      <c r="V2170" s="11"/>
      <c r="W2170" s="11"/>
      <c r="Y2170" s="11">
        <v>60963.870000000061</v>
      </c>
      <c r="Z2170" s="11">
        <f t="shared" si="138"/>
        <v>104873.95</v>
      </c>
      <c r="AB2170" s="185">
        <f t="shared" si="139"/>
        <v>57559.32</v>
      </c>
      <c r="AC2170" s="11">
        <v>75514.89</v>
      </c>
      <c r="AD2170" s="11"/>
      <c r="AE2170" s="4"/>
      <c r="AF2170" s="4"/>
    </row>
    <row r="2171" spans="1:32">
      <c r="A2171" s="56"/>
      <c r="B2171" s="363"/>
      <c r="C2171" s="11" t="s">
        <v>348</v>
      </c>
      <c r="D2171" s="11"/>
      <c r="E2171" s="11" t="s">
        <v>159</v>
      </c>
      <c r="F2171" s="204">
        <v>3480</v>
      </c>
      <c r="G2171" s="11"/>
      <c r="H2171" s="204">
        <f t="shared" si="137"/>
        <v>11</v>
      </c>
      <c r="I2171" s="11"/>
      <c r="J2171" s="11">
        <v>1054.25</v>
      </c>
      <c r="K2171" s="363"/>
      <c r="M2171" s="204">
        <v>1</v>
      </c>
      <c r="N2171" s="70"/>
      <c r="P2171" s="190">
        <f t="shared" si="140"/>
        <v>1054.25</v>
      </c>
      <c r="Q2171" s="11"/>
      <c r="R2171" s="11"/>
      <c r="S2171" s="11"/>
      <c r="T2171" s="376">
        <f t="shared" si="141"/>
        <v>3480</v>
      </c>
      <c r="U2171" s="11"/>
      <c r="V2171" s="11"/>
      <c r="W2171" s="11"/>
      <c r="Y2171" s="11">
        <v>1054.25</v>
      </c>
      <c r="Z2171" s="11">
        <f t="shared" si="138"/>
        <v>1813.59</v>
      </c>
      <c r="AB2171" s="185">
        <f t="shared" si="139"/>
        <v>995.38</v>
      </c>
      <c r="AC2171" s="11">
        <v>1305.8800000000001</v>
      </c>
      <c r="AD2171" s="11"/>
      <c r="AE2171" s="4"/>
      <c r="AF2171" s="4"/>
    </row>
    <row r="2172" spans="1:32">
      <c r="A2172" s="56"/>
      <c r="B2172" s="363"/>
      <c r="C2172" s="11" t="s">
        <v>1442</v>
      </c>
      <c r="D2172" s="11"/>
      <c r="E2172" s="11" t="s">
        <v>163</v>
      </c>
      <c r="F2172" s="204">
        <v>4491</v>
      </c>
      <c r="G2172" s="11"/>
      <c r="H2172" s="204">
        <f t="shared" si="137"/>
        <v>15</v>
      </c>
      <c r="I2172" s="11"/>
      <c r="J2172" s="11">
        <v>627.91999999999985</v>
      </c>
      <c r="K2172" s="363"/>
      <c r="M2172" s="204">
        <v>14</v>
      </c>
      <c r="N2172" s="70"/>
      <c r="P2172" s="190">
        <f t="shared" si="140"/>
        <v>44.851428571428563</v>
      </c>
      <c r="Q2172" s="11"/>
      <c r="R2172" s="11"/>
      <c r="S2172" s="11"/>
      <c r="T2172" s="376">
        <f t="shared" si="141"/>
        <v>320.78571428571428</v>
      </c>
      <c r="U2172" s="11"/>
      <c r="V2172" s="11"/>
      <c r="W2172" s="11"/>
      <c r="Y2172" s="11">
        <v>627.91999999999985</v>
      </c>
      <c r="Z2172" s="11">
        <f t="shared" si="138"/>
        <v>1080.19</v>
      </c>
      <c r="AB2172" s="185">
        <f t="shared" si="139"/>
        <v>592.85</v>
      </c>
      <c r="AC2172" s="11">
        <v>777.79</v>
      </c>
      <c r="AD2172" s="11"/>
      <c r="AE2172" s="4"/>
      <c r="AF2172" s="4"/>
    </row>
    <row r="2173" spans="1:32">
      <c r="A2173" s="56"/>
      <c r="B2173" s="363"/>
      <c r="C2173" s="11" t="s">
        <v>349</v>
      </c>
      <c r="D2173" s="11"/>
      <c r="E2173" s="11" t="s">
        <v>350</v>
      </c>
      <c r="F2173" s="204">
        <v>3092324</v>
      </c>
      <c r="G2173" s="11"/>
      <c r="H2173" s="204">
        <f t="shared" si="137"/>
        <v>10153</v>
      </c>
      <c r="I2173" s="11"/>
      <c r="J2173" s="11">
        <v>266824.67000000039</v>
      </c>
      <c r="K2173" s="363"/>
      <c r="M2173" s="204">
        <v>381</v>
      </c>
      <c r="N2173" s="70"/>
      <c r="P2173" s="190">
        <f t="shared" si="140"/>
        <v>700.32721784777004</v>
      </c>
      <c r="Q2173" s="11"/>
      <c r="R2173" s="11"/>
      <c r="S2173" s="11"/>
      <c r="T2173" s="376">
        <f t="shared" si="141"/>
        <v>8116.3359580052493</v>
      </c>
      <c r="U2173" s="11"/>
      <c r="V2173" s="11"/>
      <c r="W2173" s="11"/>
      <c r="Y2173" s="11">
        <v>266824.67000000039</v>
      </c>
      <c r="Z2173" s="11">
        <f t="shared" si="138"/>
        <v>459008.85</v>
      </c>
      <c r="AB2173" s="185">
        <f t="shared" si="139"/>
        <v>251923.75</v>
      </c>
      <c r="AC2173" s="11">
        <v>330511.09000000003</v>
      </c>
      <c r="AD2173" s="11"/>
      <c r="AE2173" s="4"/>
      <c r="AF2173" s="4"/>
    </row>
    <row r="2174" spans="1:32">
      <c r="A2174" s="56"/>
      <c r="B2174" s="363"/>
      <c r="C2174" s="11" t="s">
        <v>1490</v>
      </c>
      <c r="D2174" s="11"/>
      <c r="E2174" s="11" t="s">
        <v>118</v>
      </c>
      <c r="F2174" s="204">
        <v>373</v>
      </c>
      <c r="G2174" s="11"/>
      <c r="H2174" s="204">
        <f t="shared" si="137"/>
        <v>1</v>
      </c>
      <c r="I2174" s="11"/>
      <c r="J2174" s="11">
        <v>67.25</v>
      </c>
      <c r="K2174" s="363"/>
      <c r="M2174" s="204">
        <v>1</v>
      </c>
      <c r="N2174" s="70"/>
      <c r="P2174" s="190">
        <f t="shared" si="140"/>
        <v>67.25</v>
      </c>
      <c r="Q2174" s="11"/>
      <c r="R2174" s="11"/>
      <c r="S2174" s="11"/>
      <c r="T2174" s="376">
        <f t="shared" si="141"/>
        <v>373</v>
      </c>
      <c r="U2174" s="11"/>
      <c r="V2174" s="11"/>
      <c r="W2174" s="11"/>
      <c r="Y2174" s="11">
        <v>67.25</v>
      </c>
      <c r="Z2174" s="11">
        <f t="shared" si="138"/>
        <v>115.69</v>
      </c>
      <c r="AB2174" s="185">
        <f t="shared" si="139"/>
        <v>63.49</v>
      </c>
      <c r="AC2174" s="11">
        <v>83.3</v>
      </c>
      <c r="AD2174" s="11"/>
      <c r="AE2174" s="4"/>
      <c r="AF2174" s="4"/>
    </row>
    <row r="2175" spans="1:32">
      <c r="A2175" s="56"/>
      <c r="B2175" s="363"/>
      <c r="C2175" s="11" t="s">
        <v>351</v>
      </c>
      <c r="D2175" s="11"/>
      <c r="E2175" s="11" t="s">
        <v>352</v>
      </c>
      <c r="F2175" s="204">
        <v>8884426</v>
      </c>
      <c r="G2175" s="11"/>
      <c r="H2175" s="204">
        <f t="shared" si="137"/>
        <v>29171</v>
      </c>
      <c r="I2175" s="11"/>
      <c r="J2175" s="11">
        <v>382162.46999999986</v>
      </c>
      <c r="K2175" s="363"/>
      <c r="M2175" s="204">
        <v>201</v>
      </c>
      <c r="N2175" s="70"/>
      <c r="P2175" s="190">
        <f t="shared" si="140"/>
        <v>1901.3058208955217</v>
      </c>
      <c r="Q2175" s="11"/>
      <c r="R2175" s="11"/>
      <c r="S2175" s="11"/>
      <c r="T2175" s="376">
        <f t="shared" si="141"/>
        <v>44201.124378109453</v>
      </c>
      <c r="U2175" s="11"/>
      <c r="V2175" s="11"/>
      <c r="W2175" s="11"/>
      <c r="Y2175" s="11">
        <v>382162.46999999986</v>
      </c>
      <c r="Z2175" s="11">
        <f t="shared" si="138"/>
        <v>657420.31000000006</v>
      </c>
      <c r="AB2175" s="185">
        <f t="shared" si="139"/>
        <v>360820.47</v>
      </c>
      <c r="AC2175" s="11">
        <v>473378.02</v>
      </c>
      <c r="AD2175" s="11"/>
      <c r="AE2175" s="4"/>
      <c r="AF2175" s="4"/>
    </row>
    <row r="2176" spans="1:32">
      <c r="A2176" s="56"/>
      <c r="B2176" s="363"/>
      <c r="C2176" s="11" t="s">
        <v>1443</v>
      </c>
      <c r="D2176" s="11"/>
      <c r="E2176" s="11" t="s">
        <v>94</v>
      </c>
      <c r="F2176" s="204">
        <v>1263</v>
      </c>
      <c r="G2176" s="11"/>
      <c r="H2176" s="204">
        <f t="shared" si="137"/>
        <v>4</v>
      </c>
      <c r="I2176" s="11"/>
      <c r="J2176" s="11">
        <v>127.96000000000001</v>
      </c>
      <c r="K2176" s="363"/>
      <c r="M2176" s="204">
        <v>2</v>
      </c>
      <c r="N2176" s="70"/>
      <c r="P2176" s="190">
        <f t="shared" si="140"/>
        <v>63.980000000000004</v>
      </c>
      <c r="Q2176" s="11"/>
      <c r="R2176" s="11"/>
      <c r="S2176" s="11"/>
      <c r="T2176" s="376">
        <f t="shared" si="141"/>
        <v>631.5</v>
      </c>
      <c r="U2176" s="11"/>
      <c r="V2176" s="11"/>
      <c r="W2176" s="11"/>
      <c r="Y2176" s="11">
        <v>127.96000000000001</v>
      </c>
      <c r="Z2176" s="11">
        <f t="shared" si="138"/>
        <v>220.12</v>
      </c>
      <c r="AB2176" s="185">
        <f t="shared" si="139"/>
        <v>120.81</v>
      </c>
      <c r="AC2176" s="11">
        <v>158.5</v>
      </c>
      <c r="AD2176" s="11"/>
      <c r="AE2176" s="4"/>
      <c r="AF2176" s="4"/>
    </row>
    <row r="2177" spans="1:32">
      <c r="A2177" s="56"/>
      <c r="B2177" s="363"/>
      <c r="C2177" s="11" t="s">
        <v>353</v>
      </c>
      <c r="D2177" s="11"/>
      <c r="E2177" s="11" t="s">
        <v>153</v>
      </c>
      <c r="F2177" s="204">
        <v>2064381</v>
      </c>
      <c r="G2177" s="11"/>
      <c r="H2177" s="204">
        <f t="shared" si="137"/>
        <v>6778</v>
      </c>
      <c r="I2177" s="11"/>
      <c r="J2177" s="11">
        <v>208481.97000000003</v>
      </c>
      <c r="K2177" s="363"/>
      <c r="M2177" s="204">
        <v>428</v>
      </c>
      <c r="N2177" s="70"/>
      <c r="P2177" s="190">
        <f t="shared" si="140"/>
        <v>487.10740654205614</v>
      </c>
      <c r="Q2177" s="11"/>
      <c r="R2177" s="11"/>
      <c r="S2177" s="11"/>
      <c r="T2177" s="376">
        <f t="shared" si="141"/>
        <v>4823.3200934579436</v>
      </c>
      <c r="U2177" s="11"/>
      <c r="V2177" s="11"/>
      <c r="W2177" s="11"/>
      <c r="Y2177" s="11">
        <v>208481.97000000003</v>
      </c>
      <c r="Z2177" s="11">
        <f t="shared" si="138"/>
        <v>358644.01</v>
      </c>
      <c r="AB2177" s="185">
        <f t="shared" si="139"/>
        <v>196839.22</v>
      </c>
      <c r="AC2177" s="11">
        <v>258243</v>
      </c>
      <c r="AD2177" s="11"/>
      <c r="AE2177" s="4"/>
      <c r="AF2177" s="4"/>
    </row>
    <row r="2178" spans="1:32">
      <c r="A2178" s="56"/>
      <c r="B2178" s="363"/>
      <c r="C2178" s="11" t="s">
        <v>354</v>
      </c>
      <c r="D2178" s="11"/>
      <c r="E2178" s="11" t="s">
        <v>355</v>
      </c>
      <c r="F2178" s="204">
        <v>3516769</v>
      </c>
      <c r="G2178" s="11"/>
      <c r="H2178" s="204">
        <f t="shared" si="137"/>
        <v>11547</v>
      </c>
      <c r="I2178" s="11"/>
      <c r="J2178" s="11">
        <v>368756.23999999982</v>
      </c>
      <c r="K2178" s="363"/>
      <c r="M2178" s="204">
        <v>679</v>
      </c>
      <c r="N2178" s="70"/>
      <c r="P2178" s="190">
        <f t="shared" si="140"/>
        <v>543.08724594992611</v>
      </c>
      <c r="Q2178" s="11"/>
      <c r="R2178" s="11"/>
      <c r="S2178" s="11"/>
      <c r="T2178" s="376">
        <f t="shared" si="141"/>
        <v>5179.3357879234172</v>
      </c>
      <c r="U2178" s="11"/>
      <c r="V2178" s="11"/>
      <c r="W2178" s="11"/>
      <c r="Y2178" s="11">
        <v>368756.23999999982</v>
      </c>
      <c r="Z2178" s="11">
        <f t="shared" si="138"/>
        <v>634358.05000000005</v>
      </c>
      <c r="AB2178" s="185">
        <f t="shared" si="139"/>
        <v>348162.91</v>
      </c>
      <c r="AC2178" s="11">
        <v>456771.95</v>
      </c>
      <c r="AD2178" s="11"/>
      <c r="AE2178" s="4"/>
      <c r="AF2178" s="4"/>
    </row>
    <row r="2179" spans="1:32">
      <c r="A2179" s="56"/>
      <c r="B2179" s="363"/>
      <c r="C2179" s="11" t="s">
        <v>354</v>
      </c>
      <c r="D2179" s="11"/>
      <c r="E2179" s="11" t="s">
        <v>297</v>
      </c>
      <c r="F2179" s="204">
        <v>306</v>
      </c>
      <c r="G2179" s="11"/>
      <c r="H2179" s="204">
        <f t="shared" si="137"/>
        <v>1</v>
      </c>
      <c r="I2179" s="11"/>
      <c r="J2179" s="11">
        <v>82.13</v>
      </c>
      <c r="K2179" s="363"/>
      <c r="M2179" s="204">
        <v>1</v>
      </c>
      <c r="N2179" s="70"/>
      <c r="P2179" s="190">
        <f t="shared" si="140"/>
        <v>82.13</v>
      </c>
      <c r="Q2179" s="11"/>
      <c r="R2179" s="11"/>
      <c r="S2179" s="11"/>
      <c r="T2179" s="376">
        <f t="shared" si="141"/>
        <v>306</v>
      </c>
      <c r="U2179" s="11"/>
      <c r="V2179" s="11"/>
      <c r="W2179" s="11"/>
      <c r="Y2179" s="11">
        <v>82.13</v>
      </c>
      <c r="Z2179" s="11">
        <f t="shared" si="138"/>
        <v>141.29</v>
      </c>
      <c r="AB2179" s="185">
        <f t="shared" si="139"/>
        <v>77.540000000000006</v>
      </c>
      <c r="AC2179" s="11">
        <v>101.73</v>
      </c>
      <c r="AD2179" s="11"/>
      <c r="AE2179" s="4"/>
      <c r="AF2179" s="4"/>
    </row>
    <row r="2180" spans="1:32">
      <c r="A2180" s="56"/>
      <c r="B2180" s="363"/>
      <c r="C2180" s="11" t="s">
        <v>1444</v>
      </c>
      <c r="D2180" s="11"/>
      <c r="E2180" s="11" t="s">
        <v>98</v>
      </c>
      <c r="F2180" s="204">
        <v>3644</v>
      </c>
      <c r="G2180" s="11"/>
      <c r="H2180" s="204">
        <f t="shared" si="137"/>
        <v>12</v>
      </c>
      <c r="I2180" s="11"/>
      <c r="J2180" s="11">
        <v>664.46</v>
      </c>
      <c r="K2180" s="363"/>
      <c r="M2180" s="204">
        <v>3</v>
      </c>
      <c r="N2180" s="70"/>
      <c r="P2180" s="190">
        <f t="shared" si="140"/>
        <v>221.48666666666668</v>
      </c>
      <c r="Q2180" s="11"/>
      <c r="R2180" s="11"/>
      <c r="S2180" s="11"/>
      <c r="T2180" s="376">
        <f t="shared" si="141"/>
        <v>1214.6666666666667</v>
      </c>
      <c r="U2180" s="11"/>
      <c r="V2180" s="11"/>
      <c r="W2180" s="11"/>
      <c r="Y2180" s="11">
        <v>664.46</v>
      </c>
      <c r="Z2180" s="11">
        <f t="shared" si="138"/>
        <v>1143.05</v>
      </c>
      <c r="AB2180" s="185">
        <f t="shared" si="139"/>
        <v>627.35</v>
      </c>
      <c r="AC2180" s="11">
        <v>823.06</v>
      </c>
      <c r="AD2180" s="11"/>
      <c r="AE2180" s="4"/>
      <c r="AF2180" s="4"/>
    </row>
    <row r="2181" spans="1:32">
      <c r="A2181" s="56"/>
      <c r="B2181" s="363"/>
      <c r="C2181" s="11" t="s">
        <v>1445</v>
      </c>
      <c r="D2181" s="11"/>
      <c r="E2181" s="11" t="s">
        <v>297</v>
      </c>
      <c r="F2181" s="204">
        <v>1263</v>
      </c>
      <c r="G2181" s="11"/>
      <c r="H2181" s="204">
        <f t="shared" si="137"/>
        <v>4</v>
      </c>
      <c r="I2181" s="11"/>
      <c r="J2181" s="11">
        <v>440.65999999999997</v>
      </c>
      <c r="K2181" s="363"/>
      <c r="M2181" s="204">
        <v>7</v>
      </c>
      <c r="N2181" s="70"/>
      <c r="P2181" s="190">
        <f t="shared" si="140"/>
        <v>62.951428571428565</v>
      </c>
      <c r="Q2181" s="11"/>
      <c r="R2181" s="11"/>
      <c r="S2181" s="11"/>
      <c r="T2181" s="376">
        <f t="shared" si="141"/>
        <v>180.42857142857142</v>
      </c>
      <c r="U2181" s="11"/>
      <c r="V2181" s="11"/>
      <c r="W2181" s="11"/>
      <c r="Y2181" s="11">
        <v>440.65999999999997</v>
      </c>
      <c r="Z2181" s="11">
        <f t="shared" si="138"/>
        <v>758.05</v>
      </c>
      <c r="AB2181" s="185">
        <f t="shared" si="139"/>
        <v>416.05</v>
      </c>
      <c r="AC2181" s="11">
        <v>545.84</v>
      </c>
      <c r="AD2181" s="11"/>
      <c r="AE2181" s="4"/>
      <c r="AF2181" s="4"/>
    </row>
    <row r="2182" spans="1:32">
      <c r="A2182" s="56"/>
      <c r="B2182" s="363"/>
      <c r="C2182" s="11" t="s">
        <v>356</v>
      </c>
      <c r="D2182" s="11"/>
      <c r="E2182" s="11" t="s">
        <v>125</v>
      </c>
      <c r="F2182" s="204">
        <v>394709</v>
      </c>
      <c r="G2182" s="11"/>
      <c r="H2182" s="204">
        <f t="shared" si="137"/>
        <v>1296</v>
      </c>
      <c r="I2182" s="11"/>
      <c r="J2182" s="11">
        <v>48157.05</v>
      </c>
      <c r="K2182" s="363"/>
      <c r="M2182" s="204">
        <v>82</v>
      </c>
      <c r="N2182" s="70"/>
      <c r="P2182" s="190">
        <f t="shared" si="140"/>
        <v>587.2810975609757</v>
      </c>
      <c r="Q2182" s="11"/>
      <c r="R2182" s="11"/>
      <c r="S2182" s="11"/>
      <c r="T2182" s="376">
        <f t="shared" si="141"/>
        <v>4813.5243902439024</v>
      </c>
      <c r="U2182" s="11"/>
      <c r="V2182" s="11"/>
      <c r="W2182" s="11"/>
      <c r="Y2182" s="11">
        <v>48157.05</v>
      </c>
      <c r="Z2182" s="11">
        <f t="shared" si="138"/>
        <v>82842.84</v>
      </c>
      <c r="AB2182" s="185">
        <f t="shared" si="139"/>
        <v>45467.7</v>
      </c>
      <c r="AC2182" s="11">
        <v>59651.3</v>
      </c>
      <c r="AD2182" s="11"/>
      <c r="AE2182" s="4"/>
      <c r="AF2182" s="4"/>
    </row>
    <row r="2183" spans="1:32">
      <c r="A2183" s="56"/>
      <c r="B2183" s="363"/>
      <c r="C2183" s="11" t="s">
        <v>357</v>
      </c>
      <c r="D2183" s="11"/>
      <c r="E2183" s="11" t="s">
        <v>352</v>
      </c>
      <c r="F2183" s="204">
        <v>9120</v>
      </c>
      <c r="G2183" s="11"/>
      <c r="H2183" s="204">
        <f t="shared" si="137"/>
        <v>30</v>
      </c>
      <c r="I2183" s="11"/>
      <c r="J2183" s="11">
        <v>1753.21</v>
      </c>
      <c r="K2183" s="363"/>
      <c r="M2183" s="204">
        <v>1</v>
      </c>
      <c r="N2183" s="70"/>
      <c r="P2183" s="190">
        <f t="shared" si="140"/>
        <v>1753.21</v>
      </c>
      <c r="Q2183" s="11"/>
      <c r="R2183" s="11"/>
      <c r="S2183" s="11"/>
      <c r="T2183" s="376">
        <f t="shared" si="141"/>
        <v>9120</v>
      </c>
      <c r="U2183" s="11"/>
      <c r="V2183" s="11"/>
      <c r="W2183" s="11"/>
      <c r="Y2183" s="11">
        <v>1753.21</v>
      </c>
      <c r="Z2183" s="11">
        <f t="shared" si="138"/>
        <v>3015.98</v>
      </c>
      <c r="AB2183" s="185">
        <f t="shared" si="139"/>
        <v>1655.3</v>
      </c>
      <c r="AC2183" s="11">
        <v>2171.67</v>
      </c>
      <c r="AD2183" s="11"/>
      <c r="AE2183" s="4"/>
      <c r="AF2183" s="4"/>
    </row>
    <row r="2184" spans="1:32">
      <c r="A2184" s="56"/>
      <c r="B2184" s="363"/>
      <c r="C2184" s="11" t="s">
        <v>357</v>
      </c>
      <c r="D2184" s="11"/>
      <c r="E2184" s="11" t="s">
        <v>358</v>
      </c>
      <c r="F2184" s="204">
        <v>33712</v>
      </c>
      <c r="G2184" s="11"/>
      <c r="H2184" s="204">
        <f t="shared" si="137"/>
        <v>111</v>
      </c>
      <c r="I2184" s="11"/>
      <c r="J2184" s="11">
        <v>6054.130000000001</v>
      </c>
      <c r="K2184" s="363"/>
      <c r="M2184" s="204">
        <v>48</v>
      </c>
      <c r="N2184" s="70"/>
      <c r="P2184" s="190">
        <f t="shared" si="140"/>
        <v>126.12770833333336</v>
      </c>
      <c r="Q2184" s="11"/>
      <c r="R2184" s="11"/>
      <c r="S2184" s="11"/>
      <c r="T2184" s="376">
        <f t="shared" si="141"/>
        <v>702.33333333333337</v>
      </c>
      <c r="U2184" s="11"/>
      <c r="V2184" s="11"/>
      <c r="W2184" s="11"/>
      <c r="Y2184" s="11">
        <v>6054.130000000001</v>
      </c>
      <c r="Z2184" s="11">
        <f t="shared" si="138"/>
        <v>10414.700000000001</v>
      </c>
      <c r="AB2184" s="185">
        <f t="shared" si="139"/>
        <v>5716.03</v>
      </c>
      <c r="AC2184" s="11">
        <v>7499.15</v>
      </c>
      <c r="AD2184" s="11"/>
      <c r="AE2184" s="4"/>
      <c r="AF2184" s="4"/>
    </row>
    <row r="2185" spans="1:32">
      <c r="A2185" s="56"/>
      <c r="B2185" s="363"/>
      <c r="C2185" s="11" t="s">
        <v>359</v>
      </c>
      <c r="D2185" s="11"/>
      <c r="E2185" s="11" t="s">
        <v>94</v>
      </c>
      <c r="F2185" s="204">
        <v>1137</v>
      </c>
      <c r="G2185" s="11"/>
      <c r="H2185" s="204">
        <f t="shared" si="137"/>
        <v>4</v>
      </c>
      <c r="I2185" s="11"/>
      <c r="J2185" s="11">
        <v>241.76</v>
      </c>
      <c r="K2185" s="363"/>
      <c r="M2185" s="204">
        <v>1</v>
      </c>
      <c r="N2185" s="70"/>
      <c r="P2185" s="190">
        <f t="shared" si="140"/>
        <v>241.76</v>
      </c>
      <c r="Q2185" s="11"/>
      <c r="R2185" s="11"/>
      <c r="S2185" s="11"/>
      <c r="T2185" s="376">
        <f t="shared" si="141"/>
        <v>1137</v>
      </c>
      <c r="U2185" s="11"/>
      <c r="V2185" s="11"/>
      <c r="W2185" s="11"/>
      <c r="Y2185" s="11">
        <v>241.76</v>
      </c>
      <c r="Z2185" s="11">
        <f t="shared" si="138"/>
        <v>415.89</v>
      </c>
      <c r="AB2185" s="185">
        <f t="shared" si="139"/>
        <v>228.26</v>
      </c>
      <c r="AC2185" s="11">
        <v>299.45999999999998</v>
      </c>
      <c r="AD2185" s="11"/>
      <c r="AE2185" s="4"/>
      <c r="AF2185" s="4"/>
    </row>
    <row r="2186" spans="1:32">
      <c r="A2186" s="56"/>
      <c r="B2186" s="363"/>
      <c r="C2186" s="11" t="s">
        <v>359</v>
      </c>
      <c r="D2186" s="11"/>
      <c r="E2186" s="11" t="s">
        <v>173</v>
      </c>
      <c r="F2186" s="204">
        <v>968749</v>
      </c>
      <c r="G2186" s="11"/>
      <c r="H2186" s="204">
        <f t="shared" si="137"/>
        <v>3181</v>
      </c>
      <c r="I2186" s="11"/>
      <c r="J2186" s="11">
        <v>127700.52000000011</v>
      </c>
      <c r="K2186" s="363"/>
      <c r="M2186" s="204">
        <v>318</v>
      </c>
      <c r="N2186" s="70"/>
      <c r="P2186" s="190">
        <f t="shared" si="140"/>
        <v>401.57396226415125</v>
      </c>
      <c r="Q2186" s="11"/>
      <c r="R2186" s="11"/>
      <c r="S2186" s="11"/>
      <c r="T2186" s="376">
        <f t="shared" si="141"/>
        <v>3046.3805031446541</v>
      </c>
      <c r="U2186" s="11"/>
      <c r="V2186" s="11"/>
      <c r="W2186" s="11"/>
      <c r="Y2186" s="11">
        <v>127700.52000000011</v>
      </c>
      <c r="Z2186" s="11">
        <f t="shared" si="138"/>
        <v>219678.6</v>
      </c>
      <c r="AB2186" s="185">
        <f t="shared" si="139"/>
        <v>120569.04</v>
      </c>
      <c r="AC2186" s="11">
        <v>158180.42000000001</v>
      </c>
      <c r="AD2186" s="11"/>
      <c r="AE2186" s="4"/>
      <c r="AF2186" s="4"/>
    </row>
    <row r="2187" spans="1:32">
      <c r="A2187" s="56"/>
      <c r="B2187" s="363"/>
      <c r="C2187" s="11" t="s">
        <v>487</v>
      </c>
      <c r="D2187" s="11"/>
      <c r="E2187" s="11" t="s">
        <v>173</v>
      </c>
      <c r="F2187" s="204">
        <v>111544</v>
      </c>
      <c r="G2187" s="11"/>
      <c r="H2187" s="204">
        <f t="shared" si="137"/>
        <v>366</v>
      </c>
      <c r="I2187" s="11"/>
      <c r="J2187" s="11">
        <v>10833.81</v>
      </c>
      <c r="K2187" s="363"/>
      <c r="M2187" s="204">
        <v>24</v>
      </c>
      <c r="N2187" s="70"/>
      <c r="P2187" s="190">
        <f t="shared" si="140"/>
        <v>451.40875</v>
      </c>
      <c r="Q2187" s="11"/>
      <c r="R2187" s="11"/>
      <c r="S2187" s="11"/>
      <c r="T2187" s="376">
        <f t="shared" si="141"/>
        <v>4647.666666666667</v>
      </c>
      <c r="U2187" s="11"/>
      <c r="V2187" s="11"/>
      <c r="W2187" s="11"/>
      <c r="Y2187" s="11">
        <v>10833.81</v>
      </c>
      <c r="Z2187" s="11">
        <f t="shared" si="138"/>
        <v>18637.009999999998</v>
      </c>
      <c r="AB2187" s="185">
        <f t="shared" si="139"/>
        <v>10228.790000000001</v>
      </c>
      <c r="AC2187" s="11">
        <v>13419.65</v>
      </c>
      <c r="AD2187" s="11"/>
      <c r="AE2187" s="4"/>
      <c r="AF2187" s="4"/>
    </row>
    <row r="2188" spans="1:32">
      <c r="A2188" s="56"/>
      <c r="B2188" s="363"/>
      <c r="C2188" s="11" t="s">
        <v>360</v>
      </c>
      <c r="D2188" s="11"/>
      <c r="E2188" s="11" t="s">
        <v>91</v>
      </c>
      <c r="F2188" s="204">
        <v>130173</v>
      </c>
      <c r="G2188" s="11"/>
      <c r="H2188" s="204">
        <f t="shared" ref="H2188:H2251" si="142">ROUND($H$2361*F2188/$F$2361,0)</f>
        <v>427</v>
      </c>
      <c r="I2188" s="11"/>
      <c r="J2188" s="11">
        <v>18081.97</v>
      </c>
      <c r="K2188" s="363"/>
      <c r="M2188" s="204">
        <v>25</v>
      </c>
      <c r="N2188" s="70"/>
      <c r="P2188" s="190">
        <f t="shared" si="140"/>
        <v>723.27880000000005</v>
      </c>
      <c r="Q2188" s="11"/>
      <c r="R2188" s="11"/>
      <c r="S2188" s="11"/>
      <c r="T2188" s="376">
        <f t="shared" si="141"/>
        <v>5206.92</v>
      </c>
      <c r="U2188" s="11"/>
      <c r="V2188" s="11"/>
      <c r="W2188" s="11"/>
      <c r="Y2188" s="11">
        <v>18081.97</v>
      </c>
      <c r="Z2188" s="11">
        <f t="shared" ref="Z2188:Z2251" si="143">ROUND($Z$2361*Y2188/$Y$2361,2)</f>
        <v>31105.759999999998</v>
      </c>
      <c r="AB2188" s="185">
        <f t="shared" ref="AB2188:AB2251" si="144">ROUND($AB$2361*Y2188/$Y$2361,2)</f>
        <v>17072.18</v>
      </c>
      <c r="AC2188" s="11">
        <v>22397.82</v>
      </c>
      <c r="AD2188" s="11"/>
      <c r="AE2188" s="4"/>
      <c r="AF2188" s="4"/>
    </row>
    <row r="2189" spans="1:32">
      <c r="A2189" s="56"/>
      <c r="B2189" s="363"/>
      <c r="C2189" s="11" t="s">
        <v>538</v>
      </c>
      <c r="D2189" s="11"/>
      <c r="E2189" s="11" t="s">
        <v>155</v>
      </c>
      <c r="F2189" s="204">
        <v>4051</v>
      </c>
      <c r="G2189" s="11"/>
      <c r="H2189" s="204">
        <f t="shared" si="142"/>
        <v>13</v>
      </c>
      <c r="I2189" s="11"/>
      <c r="J2189" s="11">
        <v>956.93000000000006</v>
      </c>
      <c r="K2189" s="363"/>
      <c r="M2189" s="204">
        <v>7</v>
      </c>
      <c r="N2189" s="70"/>
      <c r="P2189" s="190">
        <f t="shared" ref="P2189:P2252" si="145">J2189/M2189</f>
        <v>136.70428571428573</v>
      </c>
      <c r="Q2189" s="11"/>
      <c r="R2189" s="11"/>
      <c r="S2189" s="11"/>
      <c r="T2189" s="376">
        <f t="shared" ref="T2189:T2252" si="146">F2189/M2189</f>
        <v>578.71428571428567</v>
      </c>
      <c r="U2189" s="11"/>
      <c r="V2189" s="11"/>
      <c r="W2189" s="11"/>
      <c r="Y2189" s="11">
        <v>956.93000000000006</v>
      </c>
      <c r="Z2189" s="11">
        <f t="shared" si="143"/>
        <v>1646.17</v>
      </c>
      <c r="AB2189" s="185">
        <f t="shared" si="144"/>
        <v>903.49</v>
      </c>
      <c r="AC2189" s="11">
        <v>1185.33</v>
      </c>
      <c r="AD2189" s="11"/>
      <c r="AE2189" s="4"/>
      <c r="AF2189" s="4"/>
    </row>
    <row r="2190" spans="1:32">
      <c r="A2190" s="56"/>
      <c r="B2190" s="363"/>
      <c r="C2190" s="11" t="s">
        <v>538</v>
      </c>
      <c r="D2190" s="11"/>
      <c r="E2190" s="11" t="s">
        <v>231</v>
      </c>
      <c r="F2190" s="204">
        <v>2360</v>
      </c>
      <c r="G2190" s="11"/>
      <c r="H2190" s="204">
        <f t="shared" si="142"/>
        <v>8</v>
      </c>
      <c r="I2190" s="11"/>
      <c r="J2190" s="11">
        <v>237.14</v>
      </c>
      <c r="K2190" s="363"/>
      <c r="M2190" s="204">
        <v>1</v>
      </c>
      <c r="N2190" s="70"/>
      <c r="P2190" s="190">
        <f t="shared" si="145"/>
        <v>237.14</v>
      </c>
      <c r="Q2190" s="11"/>
      <c r="R2190" s="11"/>
      <c r="S2190" s="11"/>
      <c r="T2190" s="376">
        <f t="shared" si="146"/>
        <v>2360</v>
      </c>
      <c r="U2190" s="11"/>
      <c r="V2190" s="11"/>
      <c r="W2190" s="11"/>
      <c r="Y2190" s="11">
        <v>237.14</v>
      </c>
      <c r="Z2190" s="11">
        <f t="shared" si="143"/>
        <v>407.94</v>
      </c>
      <c r="AB2190" s="185">
        <f t="shared" si="144"/>
        <v>223.9</v>
      </c>
      <c r="AC2190" s="11">
        <v>293.74</v>
      </c>
      <c r="AD2190" s="11"/>
      <c r="AE2190" s="4"/>
      <c r="AF2190" s="4"/>
    </row>
    <row r="2191" spans="1:32">
      <c r="A2191" s="56"/>
      <c r="B2191" s="363"/>
      <c r="C2191" s="11" t="s">
        <v>361</v>
      </c>
      <c r="D2191" s="11"/>
      <c r="E2191" s="11" t="s">
        <v>362</v>
      </c>
      <c r="F2191" s="204">
        <v>1191132</v>
      </c>
      <c r="G2191" s="11"/>
      <c r="H2191" s="204">
        <f t="shared" si="142"/>
        <v>3911</v>
      </c>
      <c r="I2191" s="11"/>
      <c r="J2191" s="11">
        <v>161020.62999999998</v>
      </c>
      <c r="K2191" s="363"/>
      <c r="M2191" s="204">
        <v>478</v>
      </c>
      <c r="N2191" s="70"/>
      <c r="P2191" s="190">
        <f t="shared" si="145"/>
        <v>336.86324267782419</v>
      </c>
      <c r="Q2191" s="11"/>
      <c r="R2191" s="11"/>
      <c r="S2191" s="11"/>
      <c r="T2191" s="376">
        <f t="shared" si="146"/>
        <v>2491.9079497907951</v>
      </c>
      <c r="U2191" s="11"/>
      <c r="V2191" s="11"/>
      <c r="W2191" s="11"/>
      <c r="Y2191" s="11">
        <v>161020.62999999998</v>
      </c>
      <c r="Z2191" s="11">
        <f t="shared" si="143"/>
        <v>276997.98</v>
      </c>
      <c r="AB2191" s="185">
        <f t="shared" si="144"/>
        <v>152028.37</v>
      </c>
      <c r="AC2191" s="11">
        <v>199453.46</v>
      </c>
      <c r="AD2191" s="11"/>
      <c r="AE2191" s="4"/>
      <c r="AF2191" s="4"/>
    </row>
    <row r="2192" spans="1:32">
      <c r="A2192" s="56"/>
      <c r="B2192" s="363"/>
      <c r="C2192" s="11" t="s">
        <v>363</v>
      </c>
      <c r="D2192" s="11"/>
      <c r="E2192" s="11" t="s">
        <v>136</v>
      </c>
      <c r="F2192" s="204">
        <v>1240</v>
      </c>
      <c r="G2192" s="11"/>
      <c r="H2192" s="204">
        <f t="shared" si="142"/>
        <v>4</v>
      </c>
      <c r="I2192" s="11"/>
      <c r="J2192" s="11">
        <v>543.24</v>
      </c>
      <c r="K2192" s="363"/>
      <c r="M2192" s="204">
        <v>7</v>
      </c>
      <c r="N2192" s="70"/>
      <c r="P2192" s="190">
        <f t="shared" si="145"/>
        <v>77.605714285714285</v>
      </c>
      <c r="Q2192" s="11"/>
      <c r="R2192" s="11"/>
      <c r="S2192" s="11"/>
      <c r="T2192" s="376">
        <f t="shared" si="146"/>
        <v>177.14285714285714</v>
      </c>
      <c r="U2192" s="11"/>
      <c r="V2192" s="11"/>
      <c r="W2192" s="11"/>
      <c r="Y2192" s="11">
        <v>543.24</v>
      </c>
      <c r="Z2192" s="11">
        <f t="shared" si="143"/>
        <v>934.52</v>
      </c>
      <c r="AB2192" s="185">
        <f t="shared" si="144"/>
        <v>512.9</v>
      </c>
      <c r="AC2192" s="11">
        <v>672.9</v>
      </c>
      <c r="AD2192" s="11"/>
      <c r="AE2192" s="4"/>
      <c r="AF2192" s="4"/>
    </row>
    <row r="2193" spans="1:32">
      <c r="A2193" s="56"/>
      <c r="B2193" s="363"/>
      <c r="C2193" s="11" t="s">
        <v>363</v>
      </c>
      <c r="D2193" s="11"/>
      <c r="E2193" s="11" t="s">
        <v>163</v>
      </c>
      <c r="F2193" s="204">
        <v>326378</v>
      </c>
      <c r="G2193" s="11"/>
      <c r="H2193" s="204">
        <f t="shared" si="142"/>
        <v>1072</v>
      </c>
      <c r="I2193" s="11"/>
      <c r="J2193" s="11">
        <v>33210.219999999994</v>
      </c>
      <c r="K2193" s="363"/>
      <c r="M2193" s="204">
        <v>36</v>
      </c>
      <c r="N2193" s="70"/>
      <c r="P2193" s="190">
        <f t="shared" si="145"/>
        <v>922.50611111111095</v>
      </c>
      <c r="Q2193" s="11"/>
      <c r="R2193" s="11"/>
      <c r="S2193" s="11"/>
      <c r="T2193" s="376">
        <f t="shared" si="146"/>
        <v>9066.0555555555547</v>
      </c>
      <c r="U2193" s="11"/>
      <c r="V2193" s="11"/>
      <c r="W2193" s="11"/>
      <c r="Y2193" s="11">
        <v>33210.219999999994</v>
      </c>
      <c r="Z2193" s="11">
        <f t="shared" si="143"/>
        <v>57130.34</v>
      </c>
      <c r="AB2193" s="185">
        <f t="shared" si="144"/>
        <v>31355.58</v>
      </c>
      <c r="AC2193" s="11">
        <v>41136.92</v>
      </c>
      <c r="AD2193" s="11"/>
      <c r="AE2193" s="4"/>
      <c r="AF2193" s="4"/>
    </row>
    <row r="2194" spans="1:32">
      <c r="A2194" s="56"/>
      <c r="B2194" s="363"/>
      <c r="C2194" s="11" t="s">
        <v>363</v>
      </c>
      <c r="D2194" s="11"/>
      <c r="E2194" s="11" t="s">
        <v>337</v>
      </c>
      <c r="F2194" s="204">
        <v>19</v>
      </c>
      <c r="G2194" s="11"/>
      <c r="H2194" s="204">
        <f t="shared" si="142"/>
        <v>0</v>
      </c>
      <c r="I2194" s="11"/>
      <c r="J2194" s="11">
        <v>14.08</v>
      </c>
      <c r="K2194" s="363"/>
      <c r="M2194" s="204">
        <v>1</v>
      </c>
      <c r="N2194" s="70"/>
      <c r="P2194" s="190">
        <f t="shared" si="145"/>
        <v>14.08</v>
      </c>
      <c r="Q2194" s="11"/>
      <c r="R2194" s="11"/>
      <c r="S2194" s="11"/>
      <c r="T2194" s="376">
        <f t="shared" si="146"/>
        <v>19</v>
      </c>
      <c r="U2194" s="11"/>
      <c r="V2194" s="11"/>
      <c r="W2194" s="11"/>
      <c r="Y2194" s="11">
        <v>14.08</v>
      </c>
      <c r="Z2194" s="11">
        <f t="shared" si="143"/>
        <v>24.22</v>
      </c>
      <c r="AB2194" s="185">
        <f t="shared" si="144"/>
        <v>13.29</v>
      </c>
      <c r="AC2194" s="11">
        <v>17.440000000000001</v>
      </c>
      <c r="AD2194" s="11"/>
      <c r="AE2194" s="4"/>
      <c r="AF2194" s="4"/>
    </row>
    <row r="2195" spans="1:32">
      <c r="A2195" s="56"/>
      <c r="B2195" s="363"/>
      <c r="C2195" s="11" t="s">
        <v>539</v>
      </c>
      <c r="D2195" s="11"/>
      <c r="E2195" s="11" t="s">
        <v>231</v>
      </c>
      <c r="F2195" s="204">
        <v>11799</v>
      </c>
      <c r="G2195" s="11"/>
      <c r="H2195" s="204">
        <f t="shared" si="142"/>
        <v>39</v>
      </c>
      <c r="I2195" s="11"/>
      <c r="J2195" s="11">
        <v>810.78000000000009</v>
      </c>
      <c r="K2195" s="363"/>
      <c r="M2195" s="204">
        <v>3</v>
      </c>
      <c r="N2195" s="70"/>
      <c r="P2195" s="190">
        <f t="shared" si="145"/>
        <v>270.26000000000005</v>
      </c>
      <c r="Q2195" s="11"/>
      <c r="R2195" s="11"/>
      <c r="S2195" s="11"/>
      <c r="T2195" s="376">
        <f t="shared" si="146"/>
        <v>3933</v>
      </c>
      <c r="U2195" s="11"/>
      <c r="V2195" s="11"/>
      <c r="W2195" s="11"/>
      <c r="Y2195" s="11">
        <v>810.78000000000009</v>
      </c>
      <c r="Z2195" s="11">
        <f t="shared" si="143"/>
        <v>1394.76</v>
      </c>
      <c r="AB2195" s="185">
        <f t="shared" si="144"/>
        <v>765.5</v>
      </c>
      <c r="AC2195" s="11">
        <v>1004.3</v>
      </c>
      <c r="AD2195" s="11"/>
      <c r="AE2195" s="4"/>
      <c r="AF2195" s="4"/>
    </row>
    <row r="2196" spans="1:32">
      <c r="A2196" s="56"/>
      <c r="B2196" s="363"/>
      <c r="C2196" s="11" t="s">
        <v>364</v>
      </c>
      <c r="D2196" s="11"/>
      <c r="E2196" s="11" t="s">
        <v>121</v>
      </c>
      <c r="F2196" s="204">
        <v>800</v>
      </c>
      <c r="G2196" s="11"/>
      <c r="H2196" s="204">
        <f t="shared" si="142"/>
        <v>3</v>
      </c>
      <c r="I2196" s="11"/>
      <c r="J2196" s="11">
        <v>182.7</v>
      </c>
      <c r="K2196" s="363"/>
      <c r="M2196" s="204">
        <v>1</v>
      </c>
      <c r="N2196" s="70"/>
      <c r="P2196" s="190">
        <f t="shared" si="145"/>
        <v>182.7</v>
      </c>
      <c r="Q2196" s="11"/>
      <c r="R2196" s="11"/>
      <c r="S2196" s="11"/>
      <c r="T2196" s="376">
        <f t="shared" si="146"/>
        <v>800</v>
      </c>
      <c r="U2196" s="11"/>
      <c r="V2196" s="11"/>
      <c r="W2196" s="11"/>
      <c r="Y2196" s="11">
        <v>182.7</v>
      </c>
      <c r="Z2196" s="11">
        <f t="shared" si="143"/>
        <v>314.29000000000002</v>
      </c>
      <c r="AB2196" s="185">
        <f t="shared" si="144"/>
        <v>172.5</v>
      </c>
      <c r="AC2196" s="11">
        <v>226.31</v>
      </c>
      <c r="AD2196" s="11"/>
      <c r="AE2196" s="4"/>
      <c r="AF2196" s="4"/>
    </row>
    <row r="2197" spans="1:32">
      <c r="A2197" s="56"/>
      <c r="B2197" s="363"/>
      <c r="C2197" s="11" t="s">
        <v>364</v>
      </c>
      <c r="D2197" s="11"/>
      <c r="E2197" s="11" t="s">
        <v>102</v>
      </c>
      <c r="F2197" s="204">
        <v>5554720</v>
      </c>
      <c r="G2197" s="11"/>
      <c r="H2197" s="204">
        <f t="shared" si="142"/>
        <v>18238</v>
      </c>
      <c r="I2197" s="11"/>
      <c r="J2197" s="11">
        <v>643836.33999999939</v>
      </c>
      <c r="K2197" s="363"/>
      <c r="M2197" s="204">
        <v>1151</v>
      </c>
      <c r="N2197" s="70"/>
      <c r="P2197" s="190">
        <f t="shared" si="145"/>
        <v>559.37127715030351</v>
      </c>
      <c r="Q2197" s="11"/>
      <c r="R2197" s="11"/>
      <c r="S2197" s="11"/>
      <c r="T2197" s="376">
        <f t="shared" si="146"/>
        <v>4825.9947871416161</v>
      </c>
      <c r="U2197" s="11"/>
      <c r="V2197" s="11"/>
      <c r="W2197" s="11"/>
      <c r="Y2197" s="11">
        <v>643836.33999999939</v>
      </c>
      <c r="Z2197" s="11">
        <f t="shared" si="143"/>
        <v>1107568.43</v>
      </c>
      <c r="AB2197" s="185">
        <f t="shared" si="144"/>
        <v>607881.06000000006</v>
      </c>
      <c r="AC2197" s="11">
        <v>797508.89</v>
      </c>
      <c r="AD2197" s="11"/>
      <c r="AE2197" s="4"/>
      <c r="AF2197" s="4"/>
    </row>
    <row r="2198" spans="1:32">
      <c r="A2198" s="56"/>
      <c r="B2198" s="363"/>
      <c r="C2198" s="11" t="s">
        <v>488</v>
      </c>
      <c r="D2198" s="11"/>
      <c r="E2198" s="11" t="s">
        <v>163</v>
      </c>
      <c r="F2198" s="204">
        <v>81157</v>
      </c>
      <c r="G2198" s="11"/>
      <c r="H2198" s="204">
        <f t="shared" si="142"/>
        <v>266</v>
      </c>
      <c r="I2198" s="11"/>
      <c r="J2198" s="11">
        <v>12370.400000000003</v>
      </c>
      <c r="K2198" s="363"/>
      <c r="M2198" s="204">
        <v>29</v>
      </c>
      <c r="N2198" s="70"/>
      <c r="P2198" s="190">
        <f t="shared" si="145"/>
        <v>426.56551724137944</v>
      </c>
      <c r="Q2198" s="11"/>
      <c r="R2198" s="11"/>
      <c r="S2198" s="11"/>
      <c r="T2198" s="376">
        <f t="shared" si="146"/>
        <v>2798.5172413793102</v>
      </c>
      <c r="U2198" s="11"/>
      <c r="V2198" s="11"/>
      <c r="W2198" s="11"/>
      <c r="Y2198" s="11">
        <v>12370.400000000003</v>
      </c>
      <c r="Z2198" s="11">
        <f t="shared" si="143"/>
        <v>21280.35</v>
      </c>
      <c r="AB2198" s="185">
        <f t="shared" si="144"/>
        <v>11679.57</v>
      </c>
      <c r="AC2198" s="11">
        <v>15323</v>
      </c>
      <c r="AD2198" s="11"/>
      <c r="AE2198" s="4"/>
      <c r="AF2198" s="4"/>
    </row>
    <row r="2199" spans="1:32">
      <c r="A2199" s="56"/>
      <c r="B2199" s="363"/>
      <c r="C2199" s="11" t="s">
        <v>365</v>
      </c>
      <c r="D2199" s="11"/>
      <c r="E2199" s="11" t="s">
        <v>91</v>
      </c>
      <c r="F2199" s="204">
        <v>793</v>
      </c>
      <c r="G2199" s="11"/>
      <c r="H2199" s="204">
        <f t="shared" si="142"/>
        <v>3</v>
      </c>
      <c r="I2199" s="11"/>
      <c r="J2199" s="11">
        <v>171.5</v>
      </c>
      <c r="K2199" s="363"/>
      <c r="M2199" s="204">
        <v>1</v>
      </c>
      <c r="N2199" s="70"/>
      <c r="P2199" s="190">
        <f t="shared" si="145"/>
        <v>171.5</v>
      </c>
      <c r="Q2199" s="11"/>
      <c r="R2199" s="11"/>
      <c r="S2199" s="11"/>
      <c r="T2199" s="376">
        <f t="shared" si="146"/>
        <v>793</v>
      </c>
      <c r="U2199" s="11"/>
      <c r="V2199" s="11"/>
      <c r="W2199" s="11"/>
      <c r="Y2199" s="11">
        <v>171.5</v>
      </c>
      <c r="Z2199" s="11">
        <f t="shared" si="143"/>
        <v>295.02999999999997</v>
      </c>
      <c r="AB2199" s="185">
        <f t="shared" si="144"/>
        <v>161.91999999999999</v>
      </c>
      <c r="AC2199" s="11">
        <v>212.43</v>
      </c>
      <c r="AD2199" s="11"/>
      <c r="AE2199" s="4"/>
      <c r="AF2199" s="4"/>
    </row>
    <row r="2200" spans="1:32">
      <c r="A2200" s="56"/>
      <c r="B2200" s="363"/>
      <c r="C2200" s="11" t="s">
        <v>365</v>
      </c>
      <c r="D2200" s="11"/>
      <c r="E2200" s="11" t="s">
        <v>92</v>
      </c>
      <c r="F2200" s="204">
        <v>60861</v>
      </c>
      <c r="G2200" s="11"/>
      <c r="H2200" s="204">
        <f t="shared" si="142"/>
        <v>200</v>
      </c>
      <c r="I2200" s="11"/>
      <c r="J2200" s="11">
        <v>9507.6400000000012</v>
      </c>
      <c r="K2200" s="363"/>
      <c r="M2200" s="204">
        <v>4</v>
      </c>
      <c r="N2200" s="70"/>
      <c r="P2200" s="190">
        <f t="shared" si="145"/>
        <v>2376.9100000000003</v>
      </c>
      <c r="Q2200" s="11"/>
      <c r="R2200" s="11"/>
      <c r="S2200" s="11"/>
      <c r="T2200" s="376">
        <f t="shared" si="146"/>
        <v>15215.25</v>
      </c>
      <c r="U2200" s="11"/>
      <c r="V2200" s="11"/>
      <c r="W2200" s="11"/>
      <c r="Y2200" s="11">
        <v>9507.6400000000012</v>
      </c>
      <c r="Z2200" s="11">
        <f t="shared" si="143"/>
        <v>16355.65</v>
      </c>
      <c r="AB2200" s="185">
        <f t="shared" si="144"/>
        <v>8976.68</v>
      </c>
      <c r="AC2200" s="11">
        <v>11776.95</v>
      </c>
      <c r="AD2200" s="11"/>
      <c r="AE2200" s="4"/>
      <c r="AF2200" s="4"/>
    </row>
    <row r="2201" spans="1:32">
      <c r="A2201" s="56"/>
      <c r="B2201" s="363"/>
      <c r="C2201" s="11" t="s">
        <v>365</v>
      </c>
      <c r="D2201" s="11"/>
      <c r="E2201" s="11" t="s">
        <v>195</v>
      </c>
      <c r="F2201" s="204">
        <v>15920</v>
      </c>
      <c r="G2201" s="11"/>
      <c r="H2201" s="204">
        <f t="shared" si="142"/>
        <v>52</v>
      </c>
      <c r="I2201" s="11"/>
      <c r="J2201" s="11">
        <v>3255.17</v>
      </c>
      <c r="K2201" s="363"/>
      <c r="M2201" s="204">
        <v>1</v>
      </c>
      <c r="N2201" s="70"/>
      <c r="P2201" s="190">
        <f t="shared" si="145"/>
        <v>3255.17</v>
      </c>
      <c r="Q2201" s="11"/>
      <c r="R2201" s="11"/>
      <c r="S2201" s="11"/>
      <c r="T2201" s="376">
        <f t="shared" si="146"/>
        <v>15920</v>
      </c>
      <c r="U2201" s="11"/>
      <c r="V2201" s="11"/>
      <c r="W2201" s="11"/>
      <c r="Y2201" s="11">
        <v>3255.17</v>
      </c>
      <c r="Z2201" s="11">
        <f t="shared" si="143"/>
        <v>5599.75</v>
      </c>
      <c r="AB2201" s="185">
        <f t="shared" si="144"/>
        <v>3073.38</v>
      </c>
      <c r="AC2201" s="11">
        <v>4032.12</v>
      </c>
      <c r="AD2201" s="11"/>
      <c r="AE2201" s="4"/>
      <c r="AF2201" s="4"/>
    </row>
    <row r="2202" spans="1:32">
      <c r="A2202" s="56"/>
      <c r="B2202" s="363"/>
      <c r="C2202" s="11" t="s">
        <v>365</v>
      </c>
      <c r="D2202" s="11"/>
      <c r="E2202" s="11" t="s">
        <v>343</v>
      </c>
      <c r="F2202" s="204">
        <v>165</v>
      </c>
      <c r="G2202" s="11"/>
      <c r="H2202" s="204">
        <f t="shared" si="142"/>
        <v>1</v>
      </c>
      <c r="I2202" s="11"/>
      <c r="J2202" s="11">
        <v>41.62</v>
      </c>
      <c r="K2202" s="363"/>
      <c r="M2202" s="204">
        <v>1</v>
      </c>
      <c r="N2202" s="70"/>
      <c r="P2202" s="190">
        <f t="shared" si="145"/>
        <v>41.62</v>
      </c>
      <c r="Q2202" s="11"/>
      <c r="R2202" s="11"/>
      <c r="S2202" s="11"/>
      <c r="T2202" s="376">
        <f t="shared" si="146"/>
        <v>165</v>
      </c>
      <c r="U2202" s="11"/>
      <c r="V2202" s="11"/>
      <c r="W2202" s="11"/>
      <c r="Y2202" s="11">
        <v>41.62</v>
      </c>
      <c r="Z2202" s="11">
        <f t="shared" si="143"/>
        <v>71.599999999999994</v>
      </c>
      <c r="AB2202" s="185">
        <f t="shared" si="144"/>
        <v>39.299999999999997</v>
      </c>
      <c r="AC2202" s="11">
        <v>51.55</v>
      </c>
      <c r="AD2202" s="11"/>
      <c r="AE2202" s="4"/>
      <c r="AF2202" s="4"/>
    </row>
    <row r="2203" spans="1:32">
      <c r="A2203" s="56"/>
      <c r="B2203" s="363"/>
      <c r="C2203" s="11" t="s">
        <v>365</v>
      </c>
      <c r="D2203" s="11"/>
      <c r="E2203" s="11" t="s">
        <v>111</v>
      </c>
      <c r="F2203" s="204">
        <v>1862</v>
      </c>
      <c r="G2203" s="11"/>
      <c r="H2203" s="204">
        <f t="shared" si="142"/>
        <v>6</v>
      </c>
      <c r="I2203" s="11"/>
      <c r="J2203" s="11">
        <v>358.76</v>
      </c>
      <c r="K2203" s="363"/>
      <c r="M2203" s="204">
        <v>1</v>
      </c>
      <c r="N2203" s="70"/>
      <c r="P2203" s="190">
        <f t="shared" si="145"/>
        <v>358.76</v>
      </c>
      <c r="Q2203" s="11"/>
      <c r="R2203" s="11"/>
      <c r="S2203" s="11"/>
      <c r="T2203" s="376">
        <f t="shared" si="146"/>
        <v>1862</v>
      </c>
      <c r="U2203" s="11"/>
      <c r="V2203" s="11"/>
      <c r="W2203" s="11"/>
      <c r="Y2203" s="11">
        <v>358.76</v>
      </c>
      <c r="Z2203" s="11">
        <f t="shared" si="143"/>
        <v>617.16</v>
      </c>
      <c r="AB2203" s="185">
        <f t="shared" si="144"/>
        <v>338.72</v>
      </c>
      <c r="AC2203" s="11">
        <v>444.39</v>
      </c>
      <c r="AD2203" s="11"/>
      <c r="AE2203" s="4"/>
      <c r="AF2203" s="4"/>
    </row>
    <row r="2204" spans="1:32">
      <c r="A2204" s="56"/>
      <c r="B2204" s="363"/>
      <c r="C2204" s="11" t="s">
        <v>365</v>
      </c>
      <c r="D2204" s="11"/>
      <c r="E2204" s="11" t="s">
        <v>366</v>
      </c>
      <c r="F2204" s="204">
        <v>10586026</v>
      </c>
      <c r="G2204" s="11"/>
      <c r="H2204" s="204">
        <f t="shared" si="142"/>
        <v>34758</v>
      </c>
      <c r="I2204" s="11"/>
      <c r="J2204" s="11">
        <v>430417.59000000055</v>
      </c>
      <c r="K2204" s="363"/>
      <c r="M2204" s="204">
        <v>266</v>
      </c>
      <c r="N2204" s="70"/>
      <c r="P2204" s="190">
        <f t="shared" si="145"/>
        <v>1618.1112406015059</v>
      </c>
      <c r="Q2204" s="11"/>
      <c r="R2204" s="11"/>
      <c r="S2204" s="11"/>
      <c r="T2204" s="376">
        <f t="shared" si="146"/>
        <v>39797.090225563908</v>
      </c>
      <c r="U2204" s="11"/>
      <c r="V2204" s="11"/>
      <c r="W2204" s="11"/>
      <c r="Y2204" s="11">
        <v>430417.59000000055</v>
      </c>
      <c r="Z2204" s="11">
        <f t="shared" si="143"/>
        <v>740431.85</v>
      </c>
      <c r="AB2204" s="185">
        <f t="shared" si="144"/>
        <v>406380.76</v>
      </c>
      <c r="AC2204" s="11">
        <v>533150.79</v>
      </c>
      <c r="AD2204" s="11"/>
      <c r="AE2204" s="4"/>
      <c r="AF2204" s="4"/>
    </row>
    <row r="2205" spans="1:32">
      <c r="A2205" s="56"/>
      <c r="B2205" s="363"/>
      <c r="C2205" s="11" t="s">
        <v>365</v>
      </c>
      <c r="D2205" s="11"/>
      <c r="E2205" s="11" t="s">
        <v>373</v>
      </c>
      <c r="F2205" s="204">
        <v>7400</v>
      </c>
      <c r="G2205" s="11"/>
      <c r="H2205" s="204">
        <f t="shared" si="142"/>
        <v>24</v>
      </c>
      <c r="I2205" s="11"/>
      <c r="J2205" s="11">
        <v>1315.21</v>
      </c>
      <c r="K2205" s="363"/>
      <c r="M2205" s="204">
        <v>1</v>
      </c>
      <c r="N2205" s="70"/>
      <c r="P2205" s="190">
        <f t="shared" si="145"/>
        <v>1315.21</v>
      </c>
      <c r="Q2205" s="11"/>
      <c r="R2205" s="11"/>
      <c r="S2205" s="11"/>
      <c r="T2205" s="376">
        <f t="shared" si="146"/>
        <v>7400</v>
      </c>
      <c r="U2205" s="11"/>
      <c r="V2205" s="11"/>
      <c r="W2205" s="11"/>
      <c r="Y2205" s="11">
        <v>1315.21</v>
      </c>
      <c r="Z2205" s="11">
        <f t="shared" si="143"/>
        <v>2262.5100000000002</v>
      </c>
      <c r="AB2205" s="185">
        <f t="shared" si="144"/>
        <v>1241.76</v>
      </c>
      <c r="AC2205" s="11">
        <v>1629.13</v>
      </c>
      <c r="AD2205" s="11"/>
      <c r="AE2205" s="4"/>
      <c r="AF2205" s="4"/>
    </row>
    <row r="2206" spans="1:32">
      <c r="A2206" s="56"/>
      <c r="B2206" s="363"/>
      <c r="C2206" s="11" t="s">
        <v>367</v>
      </c>
      <c r="D2206" s="11"/>
      <c r="E2206" s="11" t="s">
        <v>229</v>
      </c>
      <c r="F2206" s="204">
        <v>30060</v>
      </c>
      <c r="G2206" s="11"/>
      <c r="H2206" s="204">
        <f t="shared" si="142"/>
        <v>99</v>
      </c>
      <c r="I2206" s="11"/>
      <c r="J2206" s="11">
        <v>5526.5700000000015</v>
      </c>
      <c r="K2206" s="363"/>
      <c r="M2206" s="204">
        <v>30</v>
      </c>
      <c r="N2206" s="70"/>
      <c r="P2206" s="190">
        <f t="shared" si="145"/>
        <v>184.21900000000005</v>
      </c>
      <c r="Q2206" s="11"/>
      <c r="R2206" s="11"/>
      <c r="S2206" s="11"/>
      <c r="T2206" s="376">
        <f t="shared" si="146"/>
        <v>1002</v>
      </c>
      <c r="U2206" s="11"/>
      <c r="V2206" s="11"/>
      <c r="W2206" s="11"/>
      <c r="Y2206" s="11">
        <v>5526.5700000000015</v>
      </c>
      <c r="Z2206" s="11">
        <f t="shared" si="143"/>
        <v>9507.16</v>
      </c>
      <c r="AB2206" s="185">
        <f t="shared" si="144"/>
        <v>5217.9399999999996</v>
      </c>
      <c r="AC2206" s="11">
        <v>6845.67</v>
      </c>
      <c r="AD2206" s="11"/>
      <c r="AE2206" s="4"/>
      <c r="AF2206" s="4"/>
    </row>
    <row r="2207" spans="1:32">
      <c r="A2207" s="56"/>
      <c r="B2207" s="363"/>
      <c r="C2207" s="11" t="s">
        <v>368</v>
      </c>
      <c r="D2207" s="11"/>
      <c r="E2207" s="11" t="s">
        <v>369</v>
      </c>
      <c r="F2207" s="204">
        <v>509182</v>
      </c>
      <c r="G2207" s="11"/>
      <c r="H2207" s="204">
        <f t="shared" si="142"/>
        <v>1672</v>
      </c>
      <c r="I2207" s="11"/>
      <c r="J2207" s="11">
        <v>43971.860000000015</v>
      </c>
      <c r="K2207" s="363"/>
      <c r="M2207" s="204">
        <v>50</v>
      </c>
      <c r="N2207" s="70"/>
      <c r="P2207" s="190">
        <f t="shared" si="145"/>
        <v>879.4372000000003</v>
      </c>
      <c r="Q2207" s="11"/>
      <c r="R2207" s="11"/>
      <c r="S2207" s="11"/>
      <c r="T2207" s="376">
        <f t="shared" si="146"/>
        <v>10183.64</v>
      </c>
      <c r="U2207" s="11"/>
      <c r="V2207" s="11"/>
      <c r="W2207" s="11"/>
      <c r="Y2207" s="11">
        <v>43971.860000000015</v>
      </c>
      <c r="Z2207" s="11">
        <f t="shared" si="143"/>
        <v>75643.199999999997</v>
      </c>
      <c r="AB2207" s="185">
        <f t="shared" si="144"/>
        <v>41516.239999999998</v>
      </c>
      <c r="AC2207" s="11">
        <v>54467.18</v>
      </c>
      <c r="AD2207" s="11"/>
      <c r="AE2207" s="4"/>
      <c r="AF2207" s="4"/>
    </row>
    <row r="2208" spans="1:32">
      <c r="A2208" s="56"/>
      <c r="B2208" s="363"/>
      <c r="C2208" s="11" t="s">
        <v>368</v>
      </c>
      <c r="D2208" s="11"/>
      <c r="E2208" s="11" t="s">
        <v>371</v>
      </c>
      <c r="F2208" s="204">
        <v>713</v>
      </c>
      <c r="G2208" s="11"/>
      <c r="H2208" s="204">
        <f t="shared" si="142"/>
        <v>2</v>
      </c>
      <c r="I2208" s="11"/>
      <c r="J2208" s="11">
        <v>165.32</v>
      </c>
      <c r="K2208" s="363"/>
      <c r="M2208" s="204">
        <v>1</v>
      </c>
      <c r="N2208" s="70"/>
      <c r="P2208" s="190">
        <f t="shared" si="145"/>
        <v>165.32</v>
      </c>
      <c r="Q2208" s="11"/>
      <c r="R2208" s="11"/>
      <c r="S2208" s="11"/>
      <c r="T2208" s="376">
        <f t="shared" si="146"/>
        <v>713</v>
      </c>
      <c r="U2208" s="11"/>
      <c r="V2208" s="11"/>
      <c r="W2208" s="11"/>
      <c r="Y2208" s="11">
        <v>165.32</v>
      </c>
      <c r="Z2208" s="11">
        <f t="shared" si="143"/>
        <v>284.39</v>
      </c>
      <c r="AB2208" s="185">
        <f t="shared" si="144"/>
        <v>156.09</v>
      </c>
      <c r="AC2208" s="11">
        <v>204.78</v>
      </c>
      <c r="AD2208" s="11"/>
      <c r="AE2208" s="4"/>
      <c r="AF2208" s="4"/>
    </row>
    <row r="2209" spans="1:32">
      <c r="A2209" s="56"/>
      <c r="B2209" s="363"/>
      <c r="C2209" s="11" t="s">
        <v>370</v>
      </c>
      <c r="D2209" s="11"/>
      <c r="E2209" s="11" t="s">
        <v>371</v>
      </c>
      <c r="F2209" s="204">
        <v>542884</v>
      </c>
      <c r="G2209" s="11"/>
      <c r="H2209" s="204">
        <f t="shared" si="142"/>
        <v>1782</v>
      </c>
      <c r="I2209" s="11"/>
      <c r="J2209" s="11">
        <v>83832.990000000049</v>
      </c>
      <c r="K2209" s="363"/>
      <c r="M2209" s="204">
        <v>143</v>
      </c>
      <c r="N2209" s="70"/>
      <c r="P2209" s="190">
        <f t="shared" si="145"/>
        <v>586.24468531468563</v>
      </c>
      <c r="Q2209" s="11"/>
      <c r="R2209" s="11"/>
      <c r="S2209" s="11"/>
      <c r="T2209" s="376">
        <f t="shared" si="146"/>
        <v>3796.3916083916083</v>
      </c>
      <c r="U2209" s="11"/>
      <c r="V2209" s="11"/>
      <c r="W2209" s="11"/>
      <c r="Y2209" s="11">
        <v>83832.990000000049</v>
      </c>
      <c r="Z2209" s="11">
        <f t="shared" si="143"/>
        <v>144214.87</v>
      </c>
      <c r="AB2209" s="185">
        <f t="shared" si="144"/>
        <v>79151.31</v>
      </c>
      <c r="AC2209" s="11">
        <v>103842.47</v>
      </c>
      <c r="AD2209" s="11"/>
      <c r="AE2209" s="4"/>
      <c r="AF2209" s="4"/>
    </row>
    <row r="2210" spans="1:32">
      <c r="A2210" s="56"/>
      <c r="B2210" s="363"/>
      <c r="C2210" s="11" t="s">
        <v>372</v>
      </c>
      <c r="D2210" s="11"/>
      <c r="E2210" s="11" t="s">
        <v>212</v>
      </c>
      <c r="F2210" s="204">
        <v>1190</v>
      </c>
      <c r="G2210" s="11"/>
      <c r="H2210" s="204">
        <f t="shared" si="142"/>
        <v>4</v>
      </c>
      <c r="I2210" s="11"/>
      <c r="J2210" s="11">
        <v>255.93</v>
      </c>
      <c r="K2210" s="363"/>
      <c r="M2210" s="204">
        <v>1</v>
      </c>
      <c r="N2210" s="70"/>
      <c r="P2210" s="190">
        <f t="shared" si="145"/>
        <v>255.93</v>
      </c>
      <c r="Q2210" s="11"/>
      <c r="R2210" s="11"/>
      <c r="S2210" s="11"/>
      <c r="T2210" s="376">
        <f t="shared" si="146"/>
        <v>1190</v>
      </c>
      <c r="U2210" s="11"/>
      <c r="V2210" s="11"/>
      <c r="W2210" s="11"/>
      <c r="Y2210" s="11">
        <v>255.93</v>
      </c>
      <c r="Z2210" s="11">
        <f t="shared" si="143"/>
        <v>440.27</v>
      </c>
      <c r="AB2210" s="185">
        <f t="shared" si="144"/>
        <v>241.64</v>
      </c>
      <c r="AC2210" s="11">
        <v>317.02</v>
      </c>
      <c r="AD2210" s="11"/>
      <c r="AE2210" s="4"/>
      <c r="AF2210" s="4"/>
    </row>
    <row r="2211" spans="1:32">
      <c r="A2211" s="56"/>
      <c r="B2211" s="363"/>
      <c r="C2211" s="11" t="s">
        <v>372</v>
      </c>
      <c r="D2211" s="11"/>
      <c r="E2211" s="11" t="s">
        <v>195</v>
      </c>
      <c r="F2211" s="204"/>
      <c r="G2211" s="11"/>
      <c r="H2211" s="204">
        <f t="shared" si="142"/>
        <v>0</v>
      </c>
      <c r="I2211" s="11"/>
      <c r="J2211" s="11">
        <v>11.86</v>
      </c>
      <c r="K2211" s="363"/>
      <c r="M2211" s="204">
        <v>1</v>
      </c>
      <c r="N2211" s="70"/>
      <c r="P2211" s="190">
        <f t="shared" si="145"/>
        <v>11.86</v>
      </c>
      <c r="Q2211" s="11"/>
      <c r="R2211" s="11"/>
      <c r="S2211" s="11"/>
      <c r="T2211" s="376">
        <f t="shared" si="146"/>
        <v>0</v>
      </c>
      <c r="U2211" s="11"/>
      <c r="V2211" s="11"/>
      <c r="W2211" s="11"/>
      <c r="Y2211" s="11">
        <v>11.86</v>
      </c>
      <c r="Z2211" s="11">
        <f t="shared" si="143"/>
        <v>20.399999999999999</v>
      </c>
      <c r="AB2211" s="185">
        <f t="shared" si="144"/>
        <v>11.2</v>
      </c>
      <c r="AC2211" s="11">
        <v>14.69</v>
      </c>
      <c r="AD2211" s="11"/>
      <c r="AE2211" s="4"/>
      <c r="AF2211" s="4"/>
    </row>
    <row r="2212" spans="1:32">
      <c r="A2212" s="56"/>
      <c r="B2212" s="363"/>
      <c r="C2212" s="11" t="s">
        <v>372</v>
      </c>
      <c r="D2212" s="11"/>
      <c r="E2212" s="11" t="s">
        <v>373</v>
      </c>
      <c r="F2212" s="204">
        <v>238579</v>
      </c>
      <c r="G2212" s="11"/>
      <c r="H2212" s="204">
        <f t="shared" si="142"/>
        <v>783</v>
      </c>
      <c r="I2212" s="11"/>
      <c r="J2212" s="11">
        <v>38794.979999999981</v>
      </c>
      <c r="K2212" s="363"/>
      <c r="M2212" s="204">
        <v>122</v>
      </c>
      <c r="N2212" s="70"/>
      <c r="P2212" s="190">
        <f t="shared" si="145"/>
        <v>317.99163934426213</v>
      </c>
      <c r="Q2212" s="11"/>
      <c r="R2212" s="11"/>
      <c r="S2212" s="11"/>
      <c r="T2212" s="376">
        <f t="shared" si="146"/>
        <v>1955.5655737704917</v>
      </c>
      <c r="U2212" s="11"/>
      <c r="V2212" s="11"/>
      <c r="W2212" s="11"/>
      <c r="Y2212" s="11">
        <v>38794.979999999981</v>
      </c>
      <c r="Z2212" s="11">
        <f t="shared" si="143"/>
        <v>66737.600000000006</v>
      </c>
      <c r="AB2212" s="185">
        <f t="shared" si="144"/>
        <v>36628.46</v>
      </c>
      <c r="AC2212" s="11">
        <v>48054.67</v>
      </c>
      <c r="AD2212" s="11"/>
      <c r="AE2212" s="4"/>
      <c r="AF2212" s="4"/>
    </row>
    <row r="2213" spans="1:32">
      <c r="A2213" s="56"/>
      <c r="B2213" s="363"/>
      <c r="C2213" s="11" t="s">
        <v>374</v>
      </c>
      <c r="D2213" s="11"/>
      <c r="E2213" s="11" t="s">
        <v>96</v>
      </c>
      <c r="F2213" s="204">
        <v>3</v>
      </c>
      <c r="G2213" s="11"/>
      <c r="H2213" s="204">
        <f t="shared" si="142"/>
        <v>0</v>
      </c>
      <c r="I2213" s="11"/>
      <c r="J2213" s="11">
        <v>14.799999999999999</v>
      </c>
      <c r="K2213" s="363"/>
      <c r="M2213" s="204">
        <v>2</v>
      </c>
      <c r="N2213" s="70"/>
      <c r="P2213" s="190">
        <f t="shared" si="145"/>
        <v>7.3999999999999995</v>
      </c>
      <c r="Q2213" s="11"/>
      <c r="R2213" s="11"/>
      <c r="S2213" s="11"/>
      <c r="T2213" s="376">
        <f t="shared" si="146"/>
        <v>1.5</v>
      </c>
      <c r="U2213" s="11"/>
      <c r="V2213" s="11"/>
      <c r="W2213" s="11"/>
      <c r="Y2213" s="11">
        <v>14.799999999999999</v>
      </c>
      <c r="Z2213" s="11">
        <f t="shared" si="143"/>
        <v>25.46</v>
      </c>
      <c r="AB2213" s="185">
        <f t="shared" si="144"/>
        <v>13.97</v>
      </c>
      <c r="AC2213" s="11">
        <v>18.329999999999998</v>
      </c>
      <c r="AD2213" s="11"/>
      <c r="AE2213" s="4"/>
      <c r="AF2213" s="4"/>
    </row>
    <row r="2214" spans="1:32">
      <c r="A2214" s="56"/>
      <c r="B2214" s="363"/>
      <c r="C2214" s="11" t="s">
        <v>374</v>
      </c>
      <c r="D2214" s="11"/>
      <c r="E2214" s="11" t="s">
        <v>355</v>
      </c>
      <c r="F2214" s="204">
        <v>315</v>
      </c>
      <c r="G2214" s="11"/>
      <c r="H2214" s="204">
        <f t="shared" si="142"/>
        <v>1</v>
      </c>
      <c r="I2214" s="11"/>
      <c r="J2214" s="11">
        <v>63.38</v>
      </c>
      <c r="K2214" s="363"/>
      <c r="M2214" s="204">
        <v>1</v>
      </c>
      <c r="N2214" s="70"/>
      <c r="P2214" s="190">
        <f t="shared" si="145"/>
        <v>63.38</v>
      </c>
      <c r="Q2214" s="11"/>
      <c r="R2214" s="11"/>
      <c r="S2214" s="11"/>
      <c r="T2214" s="376">
        <f t="shared" si="146"/>
        <v>315</v>
      </c>
      <c r="U2214" s="11"/>
      <c r="V2214" s="11"/>
      <c r="W2214" s="11"/>
      <c r="Y2214" s="11">
        <v>63.38</v>
      </c>
      <c r="Z2214" s="11">
        <f t="shared" si="143"/>
        <v>109.03</v>
      </c>
      <c r="AB2214" s="185">
        <f t="shared" si="144"/>
        <v>59.84</v>
      </c>
      <c r="AC2214" s="11">
        <v>78.510000000000005</v>
      </c>
      <c r="AD2214" s="11"/>
      <c r="AE2214" s="4"/>
      <c r="AF2214" s="4"/>
    </row>
    <row r="2215" spans="1:32">
      <c r="A2215" s="56"/>
      <c r="B2215" s="363"/>
      <c r="C2215" s="11" t="s">
        <v>374</v>
      </c>
      <c r="D2215" s="11"/>
      <c r="E2215" s="11" t="s">
        <v>375</v>
      </c>
      <c r="F2215" s="204">
        <v>301676</v>
      </c>
      <c r="G2215" s="11"/>
      <c r="H2215" s="204">
        <f t="shared" si="142"/>
        <v>991</v>
      </c>
      <c r="I2215" s="11"/>
      <c r="J2215" s="11">
        <v>37619.859999999986</v>
      </c>
      <c r="K2215" s="363"/>
      <c r="M2215" s="204">
        <v>157</v>
      </c>
      <c r="N2215" s="70"/>
      <c r="P2215" s="190">
        <f t="shared" si="145"/>
        <v>239.61694267515915</v>
      </c>
      <c r="Q2215" s="11"/>
      <c r="R2215" s="11"/>
      <c r="S2215" s="11"/>
      <c r="T2215" s="376">
        <f t="shared" si="146"/>
        <v>1921.5031847133757</v>
      </c>
      <c r="U2215" s="11"/>
      <c r="V2215" s="11"/>
      <c r="W2215" s="11"/>
      <c r="Y2215" s="11">
        <v>37619.859999999986</v>
      </c>
      <c r="Z2215" s="11">
        <f t="shared" si="143"/>
        <v>64716.09</v>
      </c>
      <c r="AB2215" s="185">
        <f t="shared" si="144"/>
        <v>35518.97</v>
      </c>
      <c r="AC2215" s="11">
        <v>46599.07</v>
      </c>
      <c r="AD2215" s="11"/>
      <c r="AE2215" s="4"/>
      <c r="AF2215" s="4"/>
    </row>
    <row r="2216" spans="1:32">
      <c r="A2216" s="56"/>
      <c r="B2216" s="363"/>
      <c r="C2216" s="11" t="s">
        <v>374</v>
      </c>
      <c r="D2216" s="11"/>
      <c r="E2216" s="11" t="s">
        <v>297</v>
      </c>
      <c r="F2216" s="204">
        <v>1789</v>
      </c>
      <c r="G2216" s="11"/>
      <c r="H2216" s="204">
        <f t="shared" si="142"/>
        <v>6</v>
      </c>
      <c r="I2216" s="11"/>
      <c r="J2216" s="11">
        <v>153.01</v>
      </c>
      <c r="K2216" s="363"/>
      <c r="M2216" s="204">
        <v>1</v>
      </c>
      <c r="N2216" s="70"/>
      <c r="P2216" s="190">
        <f t="shared" si="145"/>
        <v>153.01</v>
      </c>
      <c r="Q2216" s="11"/>
      <c r="R2216" s="11"/>
      <c r="S2216" s="11"/>
      <c r="T2216" s="376">
        <f t="shared" si="146"/>
        <v>1789</v>
      </c>
      <c r="U2216" s="11"/>
      <c r="V2216" s="11"/>
      <c r="W2216" s="11"/>
      <c r="Y2216" s="11">
        <v>153.01</v>
      </c>
      <c r="Z2216" s="11">
        <f t="shared" si="143"/>
        <v>263.22000000000003</v>
      </c>
      <c r="AB2216" s="185">
        <f t="shared" si="144"/>
        <v>144.47</v>
      </c>
      <c r="AC2216" s="11">
        <v>189.53</v>
      </c>
      <c r="AD2216" s="11"/>
      <c r="AE2216" s="4"/>
      <c r="AF2216" s="4"/>
    </row>
    <row r="2217" spans="1:32">
      <c r="A2217" s="56"/>
      <c r="B2217" s="363"/>
      <c r="C2217" s="11" t="s">
        <v>374</v>
      </c>
      <c r="D2217" s="11"/>
      <c r="E2217" s="11" t="s">
        <v>136</v>
      </c>
      <c r="F2217" s="204">
        <v>127</v>
      </c>
      <c r="G2217" s="11"/>
      <c r="H2217" s="204">
        <f t="shared" si="142"/>
        <v>0</v>
      </c>
      <c r="I2217" s="11"/>
      <c r="J2217" s="11">
        <v>33.770000000000003</v>
      </c>
      <c r="K2217" s="363"/>
      <c r="M2217" s="204">
        <v>1</v>
      </c>
      <c r="N2217" s="70"/>
      <c r="P2217" s="190">
        <f t="shared" si="145"/>
        <v>33.770000000000003</v>
      </c>
      <c r="Q2217" s="11"/>
      <c r="R2217" s="11"/>
      <c r="S2217" s="11"/>
      <c r="T2217" s="376">
        <f t="shared" si="146"/>
        <v>127</v>
      </c>
      <c r="U2217" s="11"/>
      <c r="V2217" s="11"/>
      <c r="W2217" s="11"/>
      <c r="Y2217" s="11">
        <v>33.770000000000003</v>
      </c>
      <c r="Z2217" s="11">
        <f t="shared" si="143"/>
        <v>58.09</v>
      </c>
      <c r="AB2217" s="185">
        <f t="shared" si="144"/>
        <v>31.88</v>
      </c>
      <c r="AC2217" s="11">
        <v>41.83</v>
      </c>
      <c r="AD2217" s="11"/>
      <c r="AE2217" s="4"/>
      <c r="AF2217" s="4"/>
    </row>
    <row r="2218" spans="1:32">
      <c r="A2218" s="56"/>
      <c r="B2218" s="363"/>
      <c r="C2218" s="11" t="s">
        <v>376</v>
      </c>
      <c r="D2218" s="11"/>
      <c r="E2218" s="11" t="s">
        <v>136</v>
      </c>
      <c r="F2218" s="204">
        <v>41739</v>
      </c>
      <c r="G2218" s="11"/>
      <c r="H2218" s="204">
        <f t="shared" si="142"/>
        <v>137</v>
      </c>
      <c r="I2218" s="11"/>
      <c r="J2218" s="11">
        <v>6061.43</v>
      </c>
      <c r="K2218" s="363"/>
      <c r="M2218" s="204">
        <v>5</v>
      </c>
      <c r="N2218" s="70"/>
      <c r="P2218" s="190">
        <f t="shared" si="145"/>
        <v>1212.2860000000001</v>
      </c>
      <c r="Q2218" s="11"/>
      <c r="R2218" s="11"/>
      <c r="S2218" s="11"/>
      <c r="T2218" s="376">
        <f t="shared" si="146"/>
        <v>8347.7999999999993</v>
      </c>
      <c r="U2218" s="11"/>
      <c r="V2218" s="11"/>
      <c r="W2218" s="11"/>
      <c r="Y2218" s="11">
        <v>6061.43</v>
      </c>
      <c r="Z2218" s="11">
        <f t="shared" si="143"/>
        <v>10427.26</v>
      </c>
      <c r="AB2218" s="185">
        <f t="shared" si="144"/>
        <v>5722.93</v>
      </c>
      <c r="AC2218" s="11">
        <v>7508.19</v>
      </c>
      <c r="AD2218" s="11"/>
      <c r="AE2218" s="4"/>
      <c r="AF2218" s="4"/>
    </row>
    <row r="2219" spans="1:32">
      <c r="A2219" s="56"/>
      <c r="B2219" s="363"/>
      <c r="C2219" s="11" t="s">
        <v>1448</v>
      </c>
      <c r="D2219" s="11"/>
      <c r="E2219" s="11" t="s">
        <v>143</v>
      </c>
      <c r="F2219" s="204">
        <v>152</v>
      </c>
      <c r="G2219" s="11"/>
      <c r="H2219" s="204">
        <f t="shared" si="142"/>
        <v>0</v>
      </c>
      <c r="I2219" s="11"/>
      <c r="J2219" s="11">
        <v>32.67</v>
      </c>
      <c r="K2219" s="363"/>
      <c r="M2219" s="204">
        <v>1</v>
      </c>
      <c r="N2219" s="70"/>
      <c r="P2219" s="190">
        <f t="shared" si="145"/>
        <v>32.67</v>
      </c>
      <c r="Q2219" s="11"/>
      <c r="R2219" s="11"/>
      <c r="S2219" s="11"/>
      <c r="T2219" s="376">
        <f t="shared" si="146"/>
        <v>152</v>
      </c>
      <c r="U2219" s="11"/>
      <c r="V2219" s="11"/>
      <c r="W2219" s="11"/>
      <c r="Y2219" s="11">
        <v>32.67</v>
      </c>
      <c r="Z2219" s="11">
        <f t="shared" si="143"/>
        <v>56.2</v>
      </c>
      <c r="AB2219" s="185">
        <f t="shared" si="144"/>
        <v>30.85</v>
      </c>
      <c r="AC2219" s="11">
        <v>40.47</v>
      </c>
      <c r="AD2219" s="11"/>
      <c r="AE2219" s="4"/>
      <c r="AF2219" s="4"/>
    </row>
    <row r="2220" spans="1:32">
      <c r="A2220" s="56"/>
      <c r="B2220" s="363"/>
      <c r="C2220" s="11" t="s">
        <v>541</v>
      </c>
      <c r="D2220" s="11"/>
      <c r="E2220" s="11" t="s">
        <v>350</v>
      </c>
      <c r="F2220" s="204">
        <v>29250</v>
      </c>
      <c r="G2220" s="11"/>
      <c r="H2220" s="204">
        <f t="shared" si="142"/>
        <v>96</v>
      </c>
      <c r="I2220" s="11"/>
      <c r="J2220" s="11">
        <v>6998.36</v>
      </c>
      <c r="K2220" s="363"/>
      <c r="M2220" s="204">
        <v>28</v>
      </c>
      <c r="N2220" s="70"/>
      <c r="P2220" s="190">
        <f t="shared" si="145"/>
        <v>249.94142857142856</v>
      </c>
      <c r="Q2220" s="11"/>
      <c r="R2220" s="11"/>
      <c r="S2220" s="11"/>
      <c r="T2220" s="376">
        <f t="shared" si="146"/>
        <v>1044.6428571428571</v>
      </c>
      <c r="U2220" s="11"/>
      <c r="V2220" s="11"/>
      <c r="W2220" s="11"/>
      <c r="Y2220" s="11">
        <v>6998.36</v>
      </c>
      <c r="Z2220" s="11">
        <f t="shared" si="143"/>
        <v>12039.03</v>
      </c>
      <c r="AB2220" s="185">
        <f t="shared" si="144"/>
        <v>6607.53</v>
      </c>
      <c r="AC2220" s="11">
        <v>8668.75</v>
      </c>
      <c r="AD2220" s="11"/>
      <c r="AE2220" s="4"/>
      <c r="AF2220" s="4"/>
    </row>
    <row r="2221" spans="1:32">
      <c r="A2221" s="56"/>
      <c r="B2221" s="363"/>
      <c r="C2221" s="11" t="s">
        <v>377</v>
      </c>
      <c r="D2221" s="11"/>
      <c r="E2221" s="11" t="s">
        <v>378</v>
      </c>
      <c r="F2221" s="204">
        <v>92176</v>
      </c>
      <c r="G2221" s="11"/>
      <c r="H2221" s="204">
        <f t="shared" si="142"/>
        <v>303</v>
      </c>
      <c r="I2221" s="11"/>
      <c r="J2221" s="11">
        <v>15952.810000000005</v>
      </c>
      <c r="K2221" s="363"/>
      <c r="M2221" s="204">
        <v>98</v>
      </c>
      <c r="N2221" s="70"/>
      <c r="P2221" s="190">
        <f t="shared" si="145"/>
        <v>162.78377551020412</v>
      </c>
      <c r="Q2221" s="11"/>
      <c r="R2221" s="11"/>
      <c r="S2221" s="11"/>
      <c r="T2221" s="376">
        <f t="shared" si="146"/>
        <v>940.57142857142856</v>
      </c>
      <c r="U2221" s="11"/>
      <c r="V2221" s="11"/>
      <c r="W2221" s="11"/>
      <c r="Y2221" s="11">
        <v>15952.810000000005</v>
      </c>
      <c r="Z2221" s="11">
        <f t="shared" si="143"/>
        <v>27443.040000000001</v>
      </c>
      <c r="AB2221" s="185">
        <f t="shared" si="144"/>
        <v>15061.92</v>
      </c>
      <c r="AC2221" s="11">
        <v>19760.47</v>
      </c>
      <c r="AD2221" s="11"/>
      <c r="AE2221" s="4"/>
      <c r="AF2221" s="4"/>
    </row>
    <row r="2222" spans="1:32">
      <c r="A2222" s="56"/>
      <c r="B2222" s="363"/>
      <c r="C2222" s="11" t="s">
        <v>377</v>
      </c>
      <c r="D2222" s="11"/>
      <c r="E2222" s="11" t="s">
        <v>437</v>
      </c>
      <c r="F2222" s="204">
        <v>173</v>
      </c>
      <c r="G2222" s="11"/>
      <c r="H2222" s="204">
        <f t="shared" si="142"/>
        <v>1</v>
      </c>
      <c r="I2222" s="11"/>
      <c r="J2222" s="11">
        <v>37.31</v>
      </c>
      <c r="K2222" s="363"/>
      <c r="M2222" s="204">
        <v>1</v>
      </c>
      <c r="N2222" s="70"/>
      <c r="P2222" s="190">
        <f t="shared" si="145"/>
        <v>37.31</v>
      </c>
      <c r="Q2222" s="11"/>
      <c r="R2222" s="11"/>
      <c r="S2222" s="11"/>
      <c r="T2222" s="376">
        <f t="shared" si="146"/>
        <v>173</v>
      </c>
      <c r="U2222" s="11"/>
      <c r="V2222" s="11"/>
      <c r="W2222" s="11"/>
      <c r="Y2222" s="11">
        <v>37.31</v>
      </c>
      <c r="Z2222" s="11">
        <f t="shared" si="143"/>
        <v>64.180000000000007</v>
      </c>
      <c r="AB2222" s="185">
        <f t="shared" si="144"/>
        <v>35.229999999999997</v>
      </c>
      <c r="AC2222" s="11">
        <v>46.22</v>
      </c>
      <c r="AD2222" s="11"/>
      <c r="AE2222" s="4"/>
      <c r="AF2222" s="4"/>
    </row>
    <row r="2223" spans="1:32">
      <c r="A2223" s="56"/>
      <c r="B2223" s="363"/>
      <c r="C2223" s="11" t="s">
        <v>379</v>
      </c>
      <c r="D2223" s="11"/>
      <c r="E2223" s="11" t="s">
        <v>380</v>
      </c>
      <c r="F2223" s="204">
        <v>165948</v>
      </c>
      <c r="G2223" s="11"/>
      <c r="H2223" s="204">
        <f t="shared" si="142"/>
        <v>545</v>
      </c>
      <c r="I2223" s="11"/>
      <c r="J2223" s="11">
        <v>18972.82</v>
      </c>
      <c r="K2223" s="363"/>
      <c r="M2223" s="204">
        <v>43</v>
      </c>
      <c r="N2223" s="70"/>
      <c r="P2223" s="190">
        <f t="shared" si="145"/>
        <v>441.22837209302327</v>
      </c>
      <c r="Q2223" s="11"/>
      <c r="R2223" s="11"/>
      <c r="S2223" s="11"/>
      <c r="T2223" s="376">
        <f t="shared" si="146"/>
        <v>3859.2558139534885</v>
      </c>
      <c r="U2223" s="11"/>
      <c r="V2223" s="11"/>
      <c r="W2223" s="11"/>
      <c r="Y2223" s="11">
        <v>18972.82</v>
      </c>
      <c r="Z2223" s="11">
        <f t="shared" si="143"/>
        <v>32638.26</v>
      </c>
      <c r="AB2223" s="185">
        <f t="shared" si="144"/>
        <v>17913.28</v>
      </c>
      <c r="AC2223" s="11">
        <v>23501.3</v>
      </c>
      <c r="AD2223" s="11"/>
      <c r="AE2223" s="4"/>
      <c r="AF2223" s="4"/>
    </row>
    <row r="2224" spans="1:32">
      <c r="A2224" s="56"/>
      <c r="B2224" s="363"/>
      <c r="C2224" s="11" t="s">
        <v>381</v>
      </c>
      <c r="D2224" s="11"/>
      <c r="E2224" s="11" t="s">
        <v>382</v>
      </c>
      <c r="F2224" s="204">
        <v>2717555</v>
      </c>
      <c r="G2224" s="11"/>
      <c r="H2224" s="204">
        <f t="shared" si="142"/>
        <v>8923</v>
      </c>
      <c r="I2224" s="11"/>
      <c r="J2224" s="11">
        <v>282904.63999999984</v>
      </c>
      <c r="K2224" s="363"/>
      <c r="M2224" s="204">
        <v>504</v>
      </c>
      <c r="N2224" s="70"/>
      <c r="P2224" s="190">
        <f t="shared" si="145"/>
        <v>561.31873015872986</v>
      </c>
      <c r="Q2224" s="11"/>
      <c r="R2224" s="11"/>
      <c r="S2224" s="11"/>
      <c r="T2224" s="376">
        <f t="shared" si="146"/>
        <v>5391.9742063492067</v>
      </c>
      <c r="U2224" s="11"/>
      <c r="V2224" s="11"/>
      <c r="W2224" s="11"/>
      <c r="Y2224" s="11">
        <v>282904.63999999984</v>
      </c>
      <c r="Z2224" s="11">
        <f t="shared" si="143"/>
        <v>486670.64</v>
      </c>
      <c r="AB2224" s="185">
        <f t="shared" si="144"/>
        <v>267105.73</v>
      </c>
      <c r="AC2224" s="11">
        <v>350429.07</v>
      </c>
      <c r="AD2224" s="11"/>
      <c r="AE2224" s="4"/>
      <c r="AF2224" s="4"/>
    </row>
    <row r="2225" spans="1:32">
      <c r="A2225" s="56"/>
      <c r="B2225" s="363"/>
      <c r="C2225" s="11" t="s">
        <v>381</v>
      </c>
      <c r="D2225" s="11"/>
      <c r="E2225" s="11" t="s">
        <v>413</v>
      </c>
      <c r="F2225" s="204">
        <v>2026</v>
      </c>
      <c r="G2225" s="11"/>
      <c r="H2225" s="204">
        <f t="shared" si="142"/>
        <v>7</v>
      </c>
      <c r="I2225" s="11"/>
      <c r="J2225" s="11">
        <v>272.64</v>
      </c>
      <c r="K2225" s="363"/>
      <c r="M2225" s="204">
        <v>2</v>
      </c>
      <c r="N2225" s="70"/>
      <c r="P2225" s="190">
        <f t="shared" si="145"/>
        <v>136.32</v>
      </c>
      <c r="Q2225" s="11"/>
      <c r="R2225" s="11"/>
      <c r="S2225" s="11"/>
      <c r="T2225" s="376">
        <f t="shared" si="146"/>
        <v>1013</v>
      </c>
      <c r="U2225" s="11"/>
      <c r="V2225" s="11"/>
      <c r="W2225" s="11"/>
      <c r="Y2225" s="11">
        <v>272.64</v>
      </c>
      <c r="Z2225" s="11">
        <f t="shared" si="143"/>
        <v>469.01</v>
      </c>
      <c r="AB2225" s="185">
        <f t="shared" si="144"/>
        <v>257.41000000000003</v>
      </c>
      <c r="AC2225" s="11">
        <v>337.71</v>
      </c>
      <c r="AD2225" s="11"/>
      <c r="AE2225" s="4"/>
      <c r="AF2225" s="4"/>
    </row>
    <row r="2226" spans="1:32">
      <c r="A2226" s="56"/>
      <c r="B2226" s="363"/>
      <c r="C2226" s="11" t="s">
        <v>543</v>
      </c>
      <c r="D2226" s="11"/>
      <c r="E2226" s="11" t="s">
        <v>471</v>
      </c>
      <c r="F2226" s="204">
        <v>3374</v>
      </c>
      <c r="G2226" s="11"/>
      <c r="H2226" s="204">
        <f t="shared" si="142"/>
        <v>11</v>
      </c>
      <c r="I2226" s="11"/>
      <c r="J2226" s="11">
        <v>471.34</v>
      </c>
      <c r="K2226" s="363"/>
      <c r="M2226" s="204">
        <v>7</v>
      </c>
      <c r="N2226" s="70"/>
      <c r="P2226" s="190">
        <f t="shared" si="145"/>
        <v>67.334285714285713</v>
      </c>
      <c r="Q2226" s="11"/>
      <c r="R2226" s="11"/>
      <c r="S2226" s="11"/>
      <c r="T2226" s="376">
        <f t="shared" si="146"/>
        <v>482</v>
      </c>
      <c r="U2226" s="11"/>
      <c r="V2226" s="11"/>
      <c r="W2226" s="11"/>
      <c r="Y2226" s="11">
        <v>471.34</v>
      </c>
      <c r="Z2226" s="11">
        <f t="shared" si="143"/>
        <v>810.83</v>
      </c>
      <c r="AB2226" s="185">
        <f t="shared" si="144"/>
        <v>445.02</v>
      </c>
      <c r="AC2226" s="11">
        <v>583.84</v>
      </c>
      <c r="AD2226" s="11"/>
      <c r="AE2226" s="4"/>
      <c r="AF2226" s="4"/>
    </row>
    <row r="2227" spans="1:32">
      <c r="A2227" s="56"/>
      <c r="B2227" s="363"/>
      <c r="C2227" s="11" t="s">
        <v>383</v>
      </c>
      <c r="D2227" s="11"/>
      <c r="E2227" s="11" t="s">
        <v>98</v>
      </c>
      <c r="F2227" s="204">
        <v>396848</v>
      </c>
      <c r="G2227" s="11"/>
      <c r="H2227" s="204">
        <f t="shared" si="142"/>
        <v>1303</v>
      </c>
      <c r="I2227" s="11"/>
      <c r="J2227" s="11">
        <v>24097.039999999994</v>
      </c>
      <c r="K2227" s="363"/>
      <c r="M2227" s="204">
        <v>26</v>
      </c>
      <c r="N2227" s="70"/>
      <c r="P2227" s="190">
        <f t="shared" si="145"/>
        <v>926.80923076923057</v>
      </c>
      <c r="Q2227" s="11"/>
      <c r="R2227" s="11"/>
      <c r="S2227" s="11"/>
      <c r="T2227" s="376">
        <f t="shared" si="146"/>
        <v>15263.384615384615</v>
      </c>
      <c r="U2227" s="11"/>
      <c r="V2227" s="11"/>
      <c r="W2227" s="11"/>
      <c r="Y2227" s="11">
        <v>24097.039999999994</v>
      </c>
      <c r="Z2227" s="11">
        <f t="shared" si="143"/>
        <v>41453.269999999997</v>
      </c>
      <c r="AB2227" s="185">
        <f t="shared" si="144"/>
        <v>22751.33</v>
      </c>
      <c r="AC2227" s="11">
        <v>29848.59</v>
      </c>
      <c r="AD2227" s="11"/>
      <c r="AE2227" s="4"/>
      <c r="AF2227" s="4"/>
    </row>
    <row r="2228" spans="1:32">
      <c r="A2228" s="56"/>
      <c r="B2228" s="363"/>
      <c r="C2228" s="11" t="s">
        <v>384</v>
      </c>
      <c r="D2228" s="11"/>
      <c r="E2228" s="11" t="s">
        <v>136</v>
      </c>
      <c r="F2228" s="204">
        <v>1663</v>
      </c>
      <c r="G2228" s="11"/>
      <c r="H2228" s="204">
        <f t="shared" si="142"/>
        <v>5</v>
      </c>
      <c r="I2228" s="11"/>
      <c r="J2228" s="11">
        <v>265.36</v>
      </c>
      <c r="K2228" s="363"/>
      <c r="M2228" s="204">
        <v>1</v>
      </c>
      <c r="N2228" s="70"/>
      <c r="P2228" s="190">
        <f t="shared" si="145"/>
        <v>265.36</v>
      </c>
      <c r="Q2228" s="11"/>
      <c r="R2228" s="11"/>
      <c r="S2228" s="11"/>
      <c r="T2228" s="376">
        <f t="shared" si="146"/>
        <v>1663</v>
      </c>
      <c r="U2228" s="11"/>
      <c r="V2228" s="11"/>
      <c r="W2228" s="11"/>
      <c r="Y2228" s="11">
        <v>265.36</v>
      </c>
      <c r="Z2228" s="11">
        <f t="shared" si="143"/>
        <v>456.49</v>
      </c>
      <c r="AB2228" s="185">
        <f t="shared" si="144"/>
        <v>250.54</v>
      </c>
      <c r="AC2228" s="11">
        <v>328.7</v>
      </c>
      <c r="AD2228" s="11"/>
      <c r="AE2228" s="4"/>
      <c r="AF2228" s="4"/>
    </row>
    <row r="2229" spans="1:32">
      <c r="A2229" s="56"/>
      <c r="B2229" s="363"/>
      <c r="C2229" s="11" t="s">
        <v>384</v>
      </c>
      <c r="D2229" s="11"/>
      <c r="E2229" s="11" t="s">
        <v>123</v>
      </c>
      <c r="F2229" s="204">
        <v>24</v>
      </c>
      <c r="G2229" s="11"/>
      <c r="H2229" s="204">
        <f t="shared" si="142"/>
        <v>0</v>
      </c>
      <c r="I2229" s="11"/>
      <c r="J2229" s="11">
        <v>13.36</v>
      </c>
      <c r="K2229" s="363"/>
      <c r="M2229" s="204">
        <v>1</v>
      </c>
      <c r="N2229" s="70"/>
      <c r="P2229" s="190">
        <f t="shared" si="145"/>
        <v>13.36</v>
      </c>
      <c r="Q2229" s="11"/>
      <c r="R2229" s="11"/>
      <c r="S2229" s="11"/>
      <c r="T2229" s="376">
        <f t="shared" si="146"/>
        <v>24</v>
      </c>
      <c r="U2229" s="11"/>
      <c r="V2229" s="11"/>
      <c r="W2229" s="11"/>
      <c r="Y2229" s="11">
        <v>13.36</v>
      </c>
      <c r="Z2229" s="11">
        <f t="shared" si="143"/>
        <v>22.98</v>
      </c>
      <c r="AB2229" s="185">
        <f t="shared" si="144"/>
        <v>12.61</v>
      </c>
      <c r="AC2229" s="11">
        <v>16.55</v>
      </c>
      <c r="AD2229" s="11"/>
      <c r="AE2229" s="4"/>
      <c r="AF2229" s="4"/>
    </row>
    <row r="2230" spans="1:32">
      <c r="A2230" s="56"/>
      <c r="B2230" s="363"/>
      <c r="C2230" s="11" t="s">
        <v>384</v>
      </c>
      <c r="D2230" s="11"/>
      <c r="E2230" s="11" t="s">
        <v>385</v>
      </c>
      <c r="F2230" s="204">
        <v>861825</v>
      </c>
      <c r="G2230" s="11"/>
      <c r="H2230" s="204">
        <f t="shared" si="142"/>
        <v>2830</v>
      </c>
      <c r="I2230" s="11"/>
      <c r="J2230" s="11">
        <v>86416.479999999981</v>
      </c>
      <c r="K2230" s="363"/>
      <c r="M2230" s="204">
        <v>176</v>
      </c>
      <c r="N2230" s="70"/>
      <c r="P2230" s="190">
        <f t="shared" si="145"/>
        <v>491.00272727272716</v>
      </c>
      <c r="Q2230" s="11"/>
      <c r="R2230" s="11"/>
      <c r="S2230" s="11"/>
      <c r="T2230" s="376">
        <f t="shared" si="146"/>
        <v>4896.732954545455</v>
      </c>
      <c r="U2230" s="11"/>
      <c r="V2230" s="11"/>
      <c r="W2230" s="11"/>
      <c r="Y2230" s="11">
        <v>86416.479999999981</v>
      </c>
      <c r="Z2230" s="11">
        <f t="shared" si="143"/>
        <v>148659.15</v>
      </c>
      <c r="AB2230" s="185">
        <f t="shared" si="144"/>
        <v>81590.52</v>
      </c>
      <c r="AC2230" s="11">
        <v>107042.59</v>
      </c>
      <c r="AD2230" s="11"/>
      <c r="AE2230" s="4"/>
      <c r="AF2230" s="4"/>
    </row>
    <row r="2231" spans="1:32">
      <c r="A2231" s="56"/>
      <c r="B2231" s="363"/>
      <c r="C2231" s="11" t="s">
        <v>386</v>
      </c>
      <c r="D2231" s="11"/>
      <c r="E2231" s="11" t="s">
        <v>297</v>
      </c>
      <c r="F2231" s="204">
        <v>3377146</v>
      </c>
      <c r="G2231" s="11"/>
      <c r="H2231" s="204">
        <f t="shared" si="142"/>
        <v>11088</v>
      </c>
      <c r="I2231" s="11"/>
      <c r="J2231" s="11">
        <v>290418.96999999968</v>
      </c>
      <c r="K2231" s="363"/>
      <c r="M2231" s="204">
        <v>638</v>
      </c>
      <c r="N2231" s="70"/>
      <c r="P2231" s="190">
        <f t="shared" si="145"/>
        <v>455.20214733542269</v>
      </c>
      <c r="Q2231" s="11"/>
      <c r="R2231" s="11"/>
      <c r="S2231" s="11"/>
      <c r="T2231" s="376">
        <f t="shared" si="146"/>
        <v>5293.3322884012541</v>
      </c>
      <c r="U2231" s="11"/>
      <c r="V2231" s="11"/>
      <c r="W2231" s="11"/>
      <c r="Y2231" s="11">
        <v>290418.96999999968</v>
      </c>
      <c r="Z2231" s="11">
        <f t="shared" si="143"/>
        <v>499597.28</v>
      </c>
      <c r="AB2231" s="185">
        <f t="shared" si="144"/>
        <v>274200.42</v>
      </c>
      <c r="AC2231" s="11">
        <v>359736.94</v>
      </c>
      <c r="AD2231" s="11"/>
      <c r="AE2231" s="4"/>
      <c r="AF2231" s="4"/>
    </row>
    <row r="2232" spans="1:32">
      <c r="A2232" s="56"/>
      <c r="B2232" s="363"/>
      <c r="C2232" s="11" t="s">
        <v>1449</v>
      </c>
      <c r="D2232" s="11"/>
      <c r="E2232" s="11" t="s">
        <v>143</v>
      </c>
      <c r="F2232" s="204">
        <v>348</v>
      </c>
      <c r="G2232" s="11"/>
      <c r="H2232" s="204">
        <f t="shared" si="142"/>
        <v>1</v>
      </c>
      <c r="I2232" s="11"/>
      <c r="J2232" s="11">
        <v>104.29</v>
      </c>
      <c r="K2232" s="363"/>
      <c r="M2232" s="204">
        <v>3</v>
      </c>
      <c r="N2232" s="70"/>
      <c r="P2232" s="190">
        <f t="shared" si="145"/>
        <v>34.763333333333335</v>
      </c>
      <c r="Q2232" s="11"/>
      <c r="R2232" s="11"/>
      <c r="S2232" s="11"/>
      <c r="T2232" s="376">
        <f t="shared" si="146"/>
        <v>116</v>
      </c>
      <c r="U2232" s="11"/>
      <c r="V2232" s="11"/>
      <c r="W2232" s="11"/>
      <c r="Y2232" s="11">
        <v>104.29</v>
      </c>
      <c r="Z2232" s="11">
        <f t="shared" si="143"/>
        <v>179.41</v>
      </c>
      <c r="AB2232" s="185">
        <f t="shared" si="144"/>
        <v>98.47</v>
      </c>
      <c r="AC2232" s="11">
        <v>129.18</v>
      </c>
      <c r="AD2232" s="11"/>
      <c r="AE2232" s="4"/>
      <c r="AF2232" s="4"/>
    </row>
    <row r="2233" spans="1:32">
      <c r="A2233" s="56"/>
      <c r="B2233" s="363"/>
      <c r="C2233" s="11" t="s">
        <v>387</v>
      </c>
      <c r="D2233" s="11"/>
      <c r="E2233" s="11" t="s">
        <v>111</v>
      </c>
      <c r="F2233" s="204">
        <v>10775</v>
      </c>
      <c r="G2233" s="11"/>
      <c r="H2233" s="204">
        <f t="shared" si="142"/>
        <v>35</v>
      </c>
      <c r="I2233" s="11"/>
      <c r="J2233" s="11">
        <v>2230.08</v>
      </c>
      <c r="K2233" s="363"/>
      <c r="M2233" s="204">
        <v>12</v>
      </c>
      <c r="N2233" s="70"/>
      <c r="P2233" s="190">
        <f t="shared" si="145"/>
        <v>185.84</v>
      </c>
      <c r="Q2233" s="11"/>
      <c r="R2233" s="11"/>
      <c r="S2233" s="11"/>
      <c r="T2233" s="376">
        <f t="shared" si="146"/>
        <v>897.91666666666663</v>
      </c>
      <c r="U2233" s="11"/>
      <c r="V2233" s="11"/>
      <c r="W2233" s="11"/>
      <c r="Y2233" s="11">
        <v>2230.08</v>
      </c>
      <c r="Z2233" s="11">
        <f t="shared" si="143"/>
        <v>3836.33</v>
      </c>
      <c r="AB2233" s="185">
        <f t="shared" si="144"/>
        <v>2105.54</v>
      </c>
      <c r="AC2233" s="11">
        <v>2762.36</v>
      </c>
      <c r="AD2233" s="11"/>
      <c r="AE2233" s="4"/>
      <c r="AF2233" s="4"/>
    </row>
    <row r="2234" spans="1:32">
      <c r="A2234" s="56"/>
      <c r="B2234" s="363"/>
      <c r="C2234" s="11" t="s">
        <v>387</v>
      </c>
      <c r="D2234" s="11"/>
      <c r="E2234" s="11" t="s">
        <v>388</v>
      </c>
      <c r="F2234" s="204">
        <v>12774</v>
      </c>
      <c r="G2234" s="11"/>
      <c r="H2234" s="204">
        <f t="shared" si="142"/>
        <v>42</v>
      </c>
      <c r="I2234" s="11"/>
      <c r="J2234" s="11">
        <v>3177.8799999999997</v>
      </c>
      <c r="K2234" s="363"/>
      <c r="M2234" s="204">
        <v>9</v>
      </c>
      <c r="N2234" s="70"/>
      <c r="P2234" s="190">
        <f t="shared" si="145"/>
        <v>353.09777777777776</v>
      </c>
      <c r="Q2234" s="11"/>
      <c r="R2234" s="11"/>
      <c r="S2234" s="11"/>
      <c r="T2234" s="376">
        <f t="shared" si="146"/>
        <v>1419.3333333333333</v>
      </c>
      <c r="U2234" s="11"/>
      <c r="V2234" s="11"/>
      <c r="W2234" s="11"/>
      <c r="Y2234" s="11">
        <v>3177.8799999999997</v>
      </c>
      <c r="Z2234" s="11">
        <f t="shared" si="143"/>
        <v>5466.79</v>
      </c>
      <c r="AB2234" s="185">
        <f t="shared" si="144"/>
        <v>3000.41</v>
      </c>
      <c r="AC2234" s="11">
        <v>3936.38</v>
      </c>
      <c r="AD2234" s="11"/>
      <c r="AE2234" s="4"/>
      <c r="AF2234" s="4"/>
    </row>
    <row r="2235" spans="1:32">
      <c r="A2235" s="56"/>
      <c r="B2235" s="363"/>
      <c r="C2235" s="11" t="s">
        <v>387</v>
      </c>
      <c r="D2235" s="11"/>
      <c r="E2235" s="11" t="s">
        <v>123</v>
      </c>
      <c r="F2235" s="204">
        <v>2748</v>
      </c>
      <c r="G2235" s="11"/>
      <c r="H2235" s="204">
        <f t="shared" si="142"/>
        <v>9</v>
      </c>
      <c r="I2235" s="11"/>
      <c r="J2235" s="11">
        <v>644.66</v>
      </c>
      <c r="K2235" s="363"/>
      <c r="M2235" s="204">
        <v>9</v>
      </c>
      <c r="N2235" s="70"/>
      <c r="P2235" s="190">
        <f t="shared" si="145"/>
        <v>71.628888888888881</v>
      </c>
      <c r="Q2235" s="11"/>
      <c r="R2235" s="11"/>
      <c r="S2235" s="11"/>
      <c r="T2235" s="376">
        <f t="shared" si="146"/>
        <v>305.33333333333331</v>
      </c>
      <c r="U2235" s="11"/>
      <c r="V2235" s="11"/>
      <c r="W2235" s="11"/>
      <c r="Y2235" s="11">
        <v>644.66</v>
      </c>
      <c r="Z2235" s="11">
        <f t="shared" si="143"/>
        <v>1108.99</v>
      </c>
      <c r="AB2235" s="185">
        <f t="shared" si="144"/>
        <v>608.66</v>
      </c>
      <c r="AC2235" s="11">
        <v>798.53</v>
      </c>
      <c r="AD2235" s="11"/>
      <c r="AE2235" s="4"/>
      <c r="AF2235" s="4"/>
    </row>
    <row r="2236" spans="1:32">
      <c r="A2236" s="56"/>
      <c r="B2236" s="363"/>
      <c r="C2236" s="11" t="s">
        <v>389</v>
      </c>
      <c r="D2236" s="11"/>
      <c r="E2236" s="11" t="s">
        <v>138</v>
      </c>
      <c r="F2236" s="204">
        <v>7535</v>
      </c>
      <c r="G2236" s="11"/>
      <c r="H2236" s="204">
        <f t="shared" si="142"/>
        <v>25</v>
      </c>
      <c r="I2236" s="11"/>
      <c r="J2236" s="11">
        <v>1465.8999999999999</v>
      </c>
      <c r="K2236" s="363"/>
      <c r="M2236" s="204">
        <v>2</v>
      </c>
      <c r="N2236" s="70"/>
      <c r="P2236" s="190">
        <f t="shared" si="145"/>
        <v>732.94999999999993</v>
      </c>
      <c r="Q2236" s="11"/>
      <c r="R2236" s="11"/>
      <c r="S2236" s="11"/>
      <c r="T2236" s="376">
        <f t="shared" si="146"/>
        <v>3767.5</v>
      </c>
      <c r="U2236" s="11"/>
      <c r="V2236" s="11"/>
      <c r="W2236" s="11"/>
      <c r="Y2236" s="11">
        <v>1465.8999999999999</v>
      </c>
      <c r="Z2236" s="11">
        <f t="shared" si="143"/>
        <v>2521.73</v>
      </c>
      <c r="AB2236" s="185">
        <f t="shared" si="144"/>
        <v>1384.04</v>
      </c>
      <c r="AC2236" s="11">
        <v>1815.78</v>
      </c>
      <c r="AD2236" s="11"/>
      <c r="AE2236" s="4"/>
      <c r="AF2236" s="4"/>
    </row>
    <row r="2237" spans="1:32">
      <c r="A2237" s="56"/>
      <c r="B2237" s="363"/>
      <c r="C2237" s="11" t="s">
        <v>389</v>
      </c>
      <c r="D2237" s="11"/>
      <c r="E2237" s="11" t="s">
        <v>121</v>
      </c>
      <c r="F2237" s="204">
        <v>2176</v>
      </c>
      <c r="G2237" s="11"/>
      <c r="H2237" s="204">
        <f t="shared" si="142"/>
        <v>7</v>
      </c>
      <c r="I2237" s="11"/>
      <c r="J2237" s="11">
        <v>774.94</v>
      </c>
      <c r="K2237" s="363"/>
      <c r="M2237" s="204">
        <v>4</v>
      </c>
      <c r="N2237" s="70"/>
      <c r="P2237" s="190">
        <f t="shared" si="145"/>
        <v>193.73500000000001</v>
      </c>
      <c r="Q2237" s="11"/>
      <c r="R2237" s="11"/>
      <c r="S2237" s="11"/>
      <c r="T2237" s="376">
        <f t="shared" si="146"/>
        <v>544</v>
      </c>
      <c r="U2237" s="11"/>
      <c r="V2237" s="11"/>
      <c r="W2237" s="11"/>
      <c r="Y2237" s="11">
        <v>774.94</v>
      </c>
      <c r="Z2237" s="11">
        <f t="shared" si="143"/>
        <v>1333.1</v>
      </c>
      <c r="AB2237" s="185">
        <f t="shared" si="144"/>
        <v>731.66</v>
      </c>
      <c r="AC2237" s="11">
        <v>959.9</v>
      </c>
      <c r="AD2237" s="11"/>
      <c r="AE2237" s="4"/>
      <c r="AF2237" s="4"/>
    </row>
    <row r="2238" spans="1:32">
      <c r="A2238" s="56"/>
      <c r="B2238" s="363"/>
      <c r="C2238" s="11" t="s">
        <v>389</v>
      </c>
      <c r="D2238" s="11"/>
      <c r="E2238" s="11" t="s">
        <v>390</v>
      </c>
      <c r="F2238" s="204">
        <v>1143663</v>
      </c>
      <c r="G2238" s="11"/>
      <c r="H2238" s="204">
        <f t="shared" si="142"/>
        <v>3755</v>
      </c>
      <c r="I2238" s="11"/>
      <c r="J2238" s="11">
        <v>184017.74000000002</v>
      </c>
      <c r="K2238" s="363"/>
      <c r="M2238" s="204">
        <v>552</v>
      </c>
      <c r="N2238" s="70"/>
      <c r="P2238" s="190">
        <f t="shared" si="145"/>
        <v>333.36547101449281</v>
      </c>
      <c r="Q2238" s="11"/>
      <c r="R2238" s="11"/>
      <c r="S2238" s="11"/>
      <c r="T2238" s="376">
        <f t="shared" si="146"/>
        <v>2071.853260869565</v>
      </c>
      <c r="U2238" s="11"/>
      <c r="V2238" s="11"/>
      <c r="W2238" s="11"/>
      <c r="Y2238" s="11">
        <v>184017.74000000002</v>
      </c>
      <c r="Z2238" s="11">
        <f t="shared" si="143"/>
        <v>316559.08</v>
      </c>
      <c r="AB2238" s="185">
        <f t="shared" si="144"/>
        <v>173741.2</v>
      </c>
      <c r="AC2238" s="11">
        <v>227939.58</v>
      </c>
      <c r="AD2238" s="11"/>
      <c r="AE2238" s="4"/>
      <c r="AF2238" s="4"/>
    </row>
    <row r="2239" spans="1:32">
      <c r="A2239" s="56"/>
      <c r="B2239" s="363"/>
      <c r="C2239" s="11" t="s">
        <v>391</v>
      </c>
      <c r="D2239" s="11"/>
      <c r="E2239" s="11" t="s">
        <v>136</v>
      </c>
      <c r="F2239" s="204">
        <v>777857</v>
      </c>
      <c r="G2239" s="11"/>
      <c r="H2239" s="204">
        <f t="shared" si="142"/>
        <v>2554</v>
      </c>
      <c r="I2239" s="11"/>
      <c r="J2239" s="11">
        <v>51189.919999999984</v>
      </c>
      <c r="K2239" s="363"/>
      <c r="M2239" s="204">
        <v>57</v>
      </c>
      <c r="N2239" s="70"/>
      <c r="P2239" s="190">
        <f t="shared" si="145"/>
        <v>898.06877192982427</v>
      </c>
      <c r="Q2239" s="11"/>
      <c r="R2239" s="11"/>
      <c r="S2239" s="11"/>
      <c r="T2239" s="376">
        <f t="shared" si="146"/>
        <v>13646.614035087719</v>
      </c>
      <c r="U2239" s="11"/>
      <c r="V2239" s="11"/>
      <c r="W2239" s="11"/>
      <c r="Y2239" s="11">
        <v>51189.919999999984</v>
      </c>
      <c r="Z2239" s="11">
        <f t="shared" si="143"/>
        <v>88060.17</v>
      </c>
      <c r="AB2239" s="185">
        <f t="shared" si="144"/>
        <v>48331.199999999997</v>
      </c>
      <c r="AC2239" s="11">
        <v>63408.07</v>
      </c>
      <c r="AD2239" s="11"/>
      <c r="AE2239" s="4"/>
      <c r="AF2239" s="4"/>
    </row>
    <row r="2240" spans="1:32">
      <c r="A2240" s="56"/>
      <c r="B2240" s="363"/>
      <c r="C2240" s="11" t="s">
        <v>465</v>
      </c>
      <c r="D2240" s="11"/>
      <c r="E2240" s="11" t="s">
        <v>91</v>
      </c>
      <c r="F2240" s="204">
        <v>340412</v>
      </c>
      <c r="G2240" s="11"/>
      <c r="H2240" s="204">
        <f t="shared" si="142"/>
        <v>1118</v>
      </c>
      <c r="I2240" s="11"/>
      <c r="J2240" s="11">
        <v>24539.639999999996</v>
      </c>
      <c r="K2240" s="363"/>
      <c r="M2240" s="204">
        <v>42</v>
      </c>
      <c r="N2240" s="70"/>
      <c r="P2240" s="190">
        <f t="shared" si="145"/>
        <v>584.27714285714274</v>
      </c>
      <c r="Q2240" s="11"/>
      <c r="R2240" s="11"/>
      <c r="S2240" s="11"/>
      <c r="T2240" s="376">
        <f t="shared" si="146"/>
        <v>8105.0476190476193</v>
      </c>
      <c r="U2240" s="11"/>
      <c r="V2240" s="11"/>
      <c r="W2240" s="11"/>
      <c r="Y2240" s="11">
        <v>24539.639999999996</v>
      </c>
      <c r="Z2240" s="11">
        <f t="shared" si="143"/>
        <v>42214.66</v>
      </c>
      <c r="AB2240" s="185">
        <f t="shared" si="144"/>
        <v>23169.21</v>
      </c>
      <c r="AC2240" s="11">
        <v>30396.83</v>
      </c>
      <c r="AD2240" s="11"/>
      <c r="AE2240" s="4"/>
      <c r="AF2240" s="4"/>
    </row>
    <row r="2241" spans="1:32">
      <c r="A2241" s="56"/>
      <c r="B2241" s="363"/>
      <c r="C2241" s="11" t="s">
        <v>465</v>
      </c>
      <c r="D2241" s="11"/>
      <c r="E2241" s="11" t="s">
        <v>290</v>
      </c>
      <c r="F2241" s="204">
        <v>3584</v>
      </c>
      <c r="G2241" s="11"/>
      <c r="H2241" s="204">
        <f t="shared" si="142"/>
        <v>12</v>
      </c>
      <c r="I2241" s="11"/>
      <c r="J2241" s="11">
        <v>663.95</v>
      </c>
      <c r="K2241" s="363"/>
      <c r="M2241" s="204">
        <v>4</v>
      </c>
      <c r="N2241" s="70"/>
      <c r="P2241" s="190">
        <f t="shared" si="145"/>
        <v>165.98750000000001</v>
      </c>
      <c r="Q2241" s="11"/>
      <c r="R2241" s="11"/>
      <c r="S2241" s="11"/>
      <c r="T2241" s="376">
        <f t="shared" si="146"/>
        <v>896</v>
      </c>
      <c r="U2241" s="11"/>
      <c r="V2241" s="11"/>
      <c r="W2241" s="11"/>
      <c r="Y2241" s="11">
        <v>663.95</v>
      </c>
      <c r="Z2241" s="11">
        <f t="shared" si="143"/>
        <v>1142.17</v>
      </c>
      <c r="AB2241" s="185">
        <f t="shared" si="144"/>
        <v>626.87</v>
      </c>
      <c r="AC2241" s="11">
        <v>822.42</v>
      </c>
      <c r="AD2241" s="11"/>
      <c r="AE2241" s="4"/>
      <c r="AF2241" s="4"/>
    </row>
    <row r="2242" spans="1:32">
      <c r="A2242" s="56"/>
      <c r="B2242" s="363"/>
      <c r="C2242" s="11" t="s">
        <v>393</v>
      </c>
      <c r="D2242" s="11"/>
      <c r="E2242" s="11" t="s">
        <v>343</v>
      </c>
      <c r="F2242" s="204">
        <v>425337</v>
      </c>
      <c r="G2242" s="11"/>
      <c r="H2242" s="204">
        <f t="shared" si="142"/>
        <v>1397</v>
      </c>
      <c r="I2242" s="11"/>
      <c r="J2242" s="11">
        <v>66765.829999999973</v>
      </c>
      <c r="K2242" s="363"/>
      <c r="M2242" s="204">
        <v>212</v>
      </c>
      <c r="N2242" s="70"/>
      <c r="P2242" s="190">
        <f t="shared" si="145"/>
        <v>314.93316037735838</v>
      </c>
      <c r="Q2242" s="11"/>
      <c r="R2242" s="11"/>
      <c r="S2242" s="11"/>
      <c r="T2242" s="376">
        <f t="shared" si="146"/>
        <v>2006.3066037735848</v>
      </c>
      <c r="U2242" s="11"/>
      <c r="V2242" s="11"/>
      <c r="W2242" s="11"/>
      <c r="Y2242" s="11">
        <v>66765.829999999973</v>
      </c>
      <c r="Z2242" s="11">
        <f t="shared" si="143"/>
        <v>114854.85</v>
      </c>
      <c r="AB2242" s="185">
        <f t="shared" si="144"/>
        <v>63037.27</v>
      </c>
      <c r="AC2242" s="11">
        <v>82701.67</v>
      </c>
      <c r="AD2242" s="11"/>
      <c r="AE2242" s="4"/>
      <c r="AF2242" s="4"/>
    </row>
    <row r="2243" spans="1:32">
      <c r="A2243" s="56"/>
      <c r="B2243" s="363"/>
      <c r="C2243" s="11" t="s">
        <v>393</v>
      </c>
      <c r="D2243" s="11"/>
      <c r="E2243" s="11" t="s">
        <v>407</v>
      </c>
      <c r="F2243" s="204"/>
      <c r="G2243" s="11"/>
      <c r="H2243" s="204">
        <f t="shared" si="142"/>
        <v>0</v>
      </c>
      <c r="I2243" s="11"/>
      <c r="J2243" s="11">
        <v>90.33</v>
      </c>
      <c r="K2243" s="363"/>
      <c r="M2243" s="204">
        <v>1</v>
      </c>
      <c r="N2243" s="70"/>
      <c r="P2243" s="190">
        <f t="shared" si="145"/>
        <v>90.33</v>
      </c>
      <c r="Q2243" s="11"/>
      <c r="R2243" s="11"/>
      <c r="S2243" s="11"/>
      <c r="T2243" s="376">
        <f t="shared" si="146"/>
        <v>0</v>
      </c>
      <c r="U2243" s="11"/>
      <c r="V2243" s="11"/>
      <c r="W2243" s="11"/>
      <c r="Y2243" s="11">
        <v>90.33</v>
      </c>
      <c r="Z2243" s="11">
        <f t="shared" si="143"/>
        <v>155.38999999999999</v>
      </c>
      <c r="AB2243" s="185">
        <f t="shared" si="144"/>
        <v>85.29</v>
      </c>
      <c r="AC2243" s="11">
        <v>111.89</v>
      </c>
      <c r="AD2243" s="11"/>
      <c r="AE2243" s="4"/>
      <c r="AF2243" s="4"/>
    </row>
    <row r="2244" spans="1:32">
      <c r="A2244" s="56"/>
      <c r="B2244" s="363"/>
      <c r="C2244" s="11" t="s">
        <v>393</v>
      </c>
      <c r="D2244" s="11"/>
      <c r="E2244" s="11" t="s">
        <v>125</v>
      </c>
      <c r="F2244" s="204">
        <v>2160</v>
      </c>
      <c r="G2244" s="11"/>
      <c r="H2244" s="204">
        <f t="shared" si="142"/>
        <v>7</v>
      </c>
      <c r="I2244" s="11"/>
      <c r="J2244" s="11">
        <v>624.38</v>
      </c>
      <c r="K2244" s="363"/>
      <c r="M2244" s="204">
        <v>2</v>
      </c>
      <c r="N2244" s="70"/>
      <c r="P2244" s="190">
        <f t="shared" si="145"/>
        <v>312.19</v>
      </c>
      <c r="Q2244" s="11"/>
      <c r="R2244" s="11"/>
      <c r="S2244" s="11"/>
      <c r="T2244" s="376">
        <f t="shared" si="146"/>
        <v>1080</v>
      </c>
      <c r="U2244" s="11"/>
      <c r="V2244" s="11"/>
      <c r="W2244" s="11"/>
      <c r="Y2244" s="11">
        <v>624.38</v>
      </c>
      <c r="Z2244" s="11">
        <f t="shared" si="143"/>
        <v>1074.0999999999999</v>
      </c>
      <c r="AB2244" s="185">
        <f t="shared" si="144"/>
        <v>589.51</v>
      </c>
      <c r="AC2244" s="11">
        <v>773.41</v>
      </c>
      <c r="AD2244" s="11"/>
      <c r="AE2244" s="4"/>
      <c r="AF2244" s="4"/>
    </row>
    <row r="2245" spans="1:32">
      <c r="A2245" s="56"/>
      <c r="B2245" s="363"/>
      <c r="C2245" s="11" t="s">
        <v>394</v>
      </c>
      <c r="D2245" s="11"/>
      <c r="E2245" s="11" t="s">
        <v>299</v>
      </c>
      <c r="F2245" s="204">
        <v>481</v>
      </c>
      <c r="G2245" s="11"/>
      <c r="H2245" s="204">
        <f t="shared" si="142"/>
        <v>2</v>
      </c>
      <c r="I2245" s="11"/>
      <c r="J2245" s="11">
        <v>118.97</v>
      </c>
      <c r="K2245" s="363"/>
      <c r="M2245" s="204">
        <v>1</v>
      </c>
      <c r="N2245" s="70"/>
      <c r="P2245" s="190">
        <f t="shared" si="145"/>
        <v>118.97</v>
      </c>
      <c r="Q2245" s="11"/>
      <c r="R2245" s="11"/>
      <c r="S2245" s="11"/>
      <c r="T2245" s="376">
        <f t="shared" si="146"/>
        <v>481</v>
      </c>
      <c r="U2245" s="11"/>
      <c r="V2245" s="11"/>
      <c r="W2245" s="11"/>
      <c r="Y2245" s="11">
        <v>118.97</v>
      </c>
      <c r="Z2245" s="11">
        <f t="shared" si="143"/>
        <v>204.66</v>
      </c>
      <c r="AB2245" s="185">
        <f t="shared" si="144"/>
        <v>112.33</v>
      </c>
      <c r="AC2245" s="11">
        <v>147.37</v>
      </c>
      <c r="AD2245" s="11"/>
      <c r="AE2245" s="4"/>
      <c r="AF2245" s="4"/>
    </row>
    <row r="2246" spans="1:32">
      <c r="A2246" s="56"/>
      <c r="B2246" s="363"/>
      <c r="C2246" s="11" t="s">
        <v>394</v>
      </c>
      <c r="D2246" s="11"/>
      <c r="E2246" s="11" t="s">
        <v>116</v>
      </c>
      <c r="F2246" s="204">
        <v>2236349</v>
      </c>
      <c r="G2246" s="11"/>
      <c r="H2246" s="204">
        <f t="shared" si="142"/>
        <v>7343</v>
      </c>
      <c r="I2246" s="11"/>
      <c r="J2246" s="11">
        <v>348277.54</v>
      </c>
      <c r="K2246" s="363"/>
      <c r="M2246" s="204">
        <v>607</v>
      </c>
      <c r="N2246" s="70"/>
      <c r="P2246" s="190">
        <f t="shared" si="145"/>
        <v>573.76859967051064</v>
      </c>
      <c r="Q2246" s="11"/>
      <c r="R2246" s="11"/>
      <c r="S2246" s="11"/>
      <c r="T2246" s="376">
        <f t="shared" si="146"/>
        <v>3684.2652388797364</v>
      </c>
      <c r="U2246" s="11"/>
      <c r="V2246" s="11"/>
      <c r="W2246" s="11"/>
      <c r="Y2246" s="11">
        <v>348277.54</v>
      </c>
      <c r="Z2246" s="11">
        <f t="shared" si="143"/>
        <v>599129.29</v>
      </c>
      <c r="AB2246" s="185">
        <f t="shared" si="144"/>
        <v>328827.84999999998</v>
      </c>
      <c r="AC2246" s="11">
        <v>431405.34</v>
      </c>
      <c r="AD2246" s="11"/>
      <c r="AE2246" s="4"/>
      <c r="AF2246" s="4"/>
    </row>
    <row r="2247" spans="1:32">
      <c r="A2247" s="56"/>
      <c r="B2247" s="363"/>
      <c r="C2247" s="11" t="s">
        <v>394</v>
      </c>
      <c r="D2247" s="11"/>
      <c r="E2247" s="11" t="s">
        <v>105</v>
      </c>
      <c r="F2247" s="204">
        <v>390</v>
      </c>
      <c r="G2247" s="11"/>
      <c r="H2247" s="204">
        <f t="shared" si="142"/>
        <v>1</v>
      </c>
      <c r="I2247" s="11"/>
      <c r="J2247" s="11">
        <v>79.41</v>
      </c>
      <c r="K2247" s="363"/>
      <c r="M2247" s="204">
        <v>1</v>
      </c>
      <c r="N2247" s="70"/>
      <c r="P2247" s="190">
        <f t="shared" si="145"/>
        <v>79.41</v>
      </c>
      <c r="Q2247" s="11"/>
      <c r="R2247" s="11"/>
      <c r="S2247" s="11"/>
      <c r="T2247" s="376">
        <f t="shared" si="146"/>
        <v>390</v>
      </c>
      <c r="U2247" s="11"/>
      <c r="V2247" s="11"/>
      <c r="W2247" s="11"/>
      <c r="Y2247" s="11">
        <v>79.41</v>
      </c>
      <c r="Z2247" s="11">
        <f t="shared" si="143"/>
        <v>136.61000000000001</v>
      </c>
      <c r="AB2247" s="185">
        <f t="shared" si="144"/>
        <v>74.98</v>
      </c>
      <c r="AC2247" s="11">
        <v>98.36</v>
      </c>
      <c r="AD2247" s="11"/>
      <c r="AE2247" s="4"/>
      <c r="AF2247" s="4"/>
    </row>
    <row r="2248" spans="1:32">
      <c r="A2248" s="56"/>
      <c r="B2248" s="363"/>
      <c r="C2248" s="11" t="s">
        <v>537</v>
      </c>
      <c r="D2248" s="11"/>
      <c r="E2248" s="11" t="s">
        <v>165</v>
      </c>
      <c r="F2248" s="204">
        <v>7</v>
      </c>
      <c r="G2248" s="11"/>
      <c r="H2248" s="204">
        <f t="shared" si="142"/>
        <v>0</v>
      </c>
      <c r="I2248" s="11"/>
      <c r="J2248" s="11">
        <v>14.09</v>
      </c>
      <c r="K2248" s="363"/>
      <c r="M2248" s="204">
        <v>1</v>
      </c>
      <c r="N2248" s="70"/>
      <c r="P2248" s="190">
        <f t="shared" si="145"/>
        <v>14.09</v>
      </c>
      <c r="Q2248" s="11"/>
      <c r="R2248" s="11"/>
      <c r="S2248" s="11"/>
      <c r="T2248" s="376">
        <f t="shared" si="146"/>
        <v>7</v>
      </c>
      <c r="U2248" s="11"/>
      <c r="V2248" s="11"/>
      <c r="W2248" s="11"/>
      <c r="Y2248" s="11">
        <v>14.09</v>
      </c>
      <c r="Z2248" s="11">
        <f t="shared" si="143"/>
        <v>24.24</v>
      </c>
      <c r="AB2248" s="185">
        <f t="shared" si="144"/>
        <v>13.3</v>
      </c>
      <c r="AC2248" s="11">
        <v>17.45</v>
      </c>
      <c r="AD2248" s="11"/>
      <c r="AE2248" s="4"/>
      <c r="AF2248" s="4"/>
    </row>
    <row r="2249" spans="1:32">
      <c r="A2249" s="56"/>
      <c r="B2249" s="363"/>
      <c r="C2249" s="11" t="s">
        <v>537</v>
      </c>
      <c r="D2249" s="11"/>
      <c r="E2249" s="11" t="s">
        <v>266</v>
      </c>
      <c r="F2249" s="204">
        <v>23613</v>
      </c>
      <c r="G2249" s="11"/>
      <c r="H2249" s="204">
        <f t="shared" si="142"/>
        <v>78</v>
      </c>
      <c r="I2249" s="11"/>
      <c r="J2249" s="11">
        <v>2865.7999999999997</v>
      </c>
      <c r="K2249" s="363"/>
      <c r="M2249" s="204">
        <v>25</v>
      </c>
      <c r="N2249" s="70"/>
      <c r="P2249" s="190">
        <f t="shared" si="145"/>
        <v>114.63199999999999</v>
      </c>
      <c r="Q2249" s="11"/>
      <c r="R2249" s="11"/>
      <c r="S2249" s="11"/>
      <c r="T2249" s="376">
        <f t="shared" si="146"/>
        <v>944.52</v>
      </c>
      <c r="U2249" s="11"/>
      <c r="V2249" s="11"/>
      <c r="W2249" s="11"/>
      <c r="Y2249" s="11">
        <v>2865.7999999999997</v>
      </c>
      <c r="Z2249" s="11">
        <f t="shared" si="143"/>
        <v>4929.93</v>
      </c>
      <c r="AB2249" s="185">
        <f t="shared" si="144"/>
        <v>2705.76</v>
      </c>
      <c r="AC2249" s="11">
        <v>3549.82</v>
      </c>
      <c r="AD2249" s="11"/>
      <c r="AE2249" s="4"/>
      <c r="AF2249" s="4"/>
    </row>
    <row r="2250" spans="1:32">
      <c r="A2250" s="56"/>
      <c r="B2250" s="363"/>
      <c r="C2250" s="11" t="s">
        <v>395</v>
      </c>
      <c r="D2250" s="11"/>
      <c r="E2250" s="11" t="s">
        <v>358</v>
      </c>
      <c r="F2250" s="204">
        <v>81860</v>
      </c>
      <c r="G2250" s="11"/>
      <c r="H2250" s="204">
        <f t="shared" si="142"/>
        <v>269</v>
      </c>
      <c r="I2250" s="11"/>
      <c r="J2250" s="11">
        <v>13334.660000000007</v>
      </c>
      <c r="K2250" s="363"/>
      <c r="M2250" s="204">
        <v>54</v>
      </c>
      <c r="N2250" s="70"/>
      <c r="P2250" s="190">
        <f t="shared" si="145"/>
        <v>246.93814814814829</v>
      </c>
      <c r="Q2250" s="11"/>
      <c r="R2250" s="11"/>
      <c r="S2250" s="11"/>
      <c r="T2250" s="376">
        <f t="shared" si="146"/>
        <v>1515.9259259259259</v>
      </c>
      <c r="U2250" s="11"/>
      <c r="V2250" s="11"/>
      <c r="W2250" s="11"/>
      <c r="Y2250" s="11">
        <v>13334.660000000007</v>
      </c>
      <c r="Z2250" s="11">
        <f t="shared" si="143"/>
        <v>22939.13</v>
      </c>
      <c r="AB2250" s="185">
        <f t="shared" si="144"/>
        <v>12589.98</v>
      </c>
      <c r="AC2250" s="11">
        <v>16517.41</v>
      </c>
      <c r="AD2250" s="11"/>
      <c r="AE2250" s="4"/>
      <c r="AF2250" s="4"/>
    </row>
    <row r="2251" spans="1:32">
      <c r="A2251" s="56"/>
      <c r="B2251" s="363"/>
      <c r="C2251" s="11" t="s">
        <v>735</v>
      </c>
      <c r="D2251" s="11"/>
      <c r="E2251" s="11" t="s">
        <v>244</v>
      </c>
      <c r="F2251" s="204">
        <v>1809</v>
      </c>
      <c r="G2251" s="11"/>
      <c r="H2251" s="204">
        <f t="shared" si="142"/>
        <v>6</v>
      </c>
      <c r="I2251" s="11"/>
      <c r="J2251" s="11">
        <v>410.91999999999996</v>
      </c>
      <c r="K2251" s="363"/>
      <c r="M2251" s="204">
        <v>5</v>
      </c>
      <c r="N2251" s="70"/>
      <c r="P2251" s="190">
        <f t="shared" si="145"/>
        <v>82.183999999999997</v>
      </c>
      <c r="Q2251" s="11"/>
      <c r="R2251" s="11"/>
      <c r="S2251" s="11"/>
      <c r="T2251" s="376">
        <f t="shared" si="146"/>
        <v>361.8</v>
      </c>
      <c r="U2251" s="11"/>
      <c r="V2251" s="11"/>
      <c r="W2251" s="11"/>
      <c r="Y2251" s="11">
        <v>410.91999999999996</v>
      </c>
      <c r="Z2251" s="11">
        <f t="shared" si="143"/>
        <v>706.89</v>
      </c>
      <c r="AB2251" s="185">
        <f t="shared" si="144"/>
        <v>387.97</v>
      </c>
      <c r="AC2251" s="11">
        <v>509</v>
      </c>
      <c r="AD2251" s="11"/>
      <c r="AE2251" s="4"/>
      <c r="AF2251" s="4"/>
    </row>
    <row r="2252" spans="1:32">
      <c r="A2252" s="56"/>
      <c r="B2252" s="363"/>
      <c r="C2252" s="11" t="s">
        <v>396</v>
      </c>
      <c r="D2252" s="11"/>
      <c r="E2252" s="11" t="s">
        <v>397</v>
      </c>
      <c r="F2252" s="204">
        <v>47304</v>
      </c>
      <c r="G2252" s="11"/>
      <c r="H2252" s="204">
        <f t="shared" ref="H2252:H2315" si="147">ROUND($H$2361*F2252/$F$2361,0)</f>
        <v>155</v>
      </c>
      <c r="I2252" s="11"/>
      <c r="J2252" s="11">
        <v>8831.5999999999985</v>
      </c>
      <c r="K2252" s="363"/>
      <c r="M2252" s="204">
        <v>44</v>
      </c>
      <c r="N2252" s="70"/>
      <c r="P2252" s="190">
        <f t="shared" si="145"/>
        <v>200.71818181818179</v>
      </c>
      <c r="Q2252" s="11"/>
      <c r="R2252" s="11"/>
      <c r="S2252" s="11"/>
      <c r="T2252" s="376">
        <f t="shared" si="146"/>
        <v>1075.090909090909</v>
      </c>
      <c r="U2252" s="11"/>
      <c r="V2252" s="11"/>
      <c r="W2252" s="11"/>
      <c r="Y2252" s="11">
        <v>8831.5999999999985</v>
      </c>
      <c r="Z2252" s="11">
        <f t="shared" ref="Z2252:Z2315" si="148">ROUND($Z$2361*Y2252/$Y$2361,2)</f>
        <v>15192.68</v>
      </c>
      <c r="AB2252" s="185">
        <f t="shared" ref="AB2252:AB2315" si="149">ROUND($AB$2361*Y2252/$Y$2361,2)</f>
        <v>8338.4</v>
      </c>
      <c r="AC2252" s="11">
        <v>10939.55</v>
      </c>
      <c r="AD2252" s="11"/>
      <c r="AE2252" s="4"/>
      <c r="AF2252" s="4"/>
    </row>
    <row r="2253" spans="1:32">
      <c r="A2253" s="56"/>
      <c r="B2253" s="363"/>
      <c r="C2253" s="11" t="s">
        <v>398</v>
      </c>
      <c r="D2253" s="11"/>
      <c r="E2253" s="11" t="s">
        <v>118</v>
      </c>
      <c r="F2253" s="204">
        <v>759232</v>
      </c>
      <c r="G2253" s="11"/>
      <c r="H2253" s="204">
        <f t="shared" si="147"/>
        <v>2493</v>
      </c>
      <c r="I2253" s="11"/>
      <c r="J2253" s="11">
        <v>125713.82</v>
      </c>
      <c r="K2253" s="363"/>
      <c r="M2253" s="204">
        <v>305</v>
      </c>
      <c r="N2253" s="70"/>
      <c r="P2253" s="190">
        <f t="shared" ref="P2253:P2316" si="150">J2253/M2253</f>
        <v>412.17645901639344</v>
      </c>
      <c r="Q2253" s="11"/>
      <c r="R2253" s="11"/>
      <c r="S2253" s="11"/>
      <c r="T2253" s="376">
        <f t="shared" ref="T2253:T2316" si="151">F2253/M2253</f>
        <v>2489.2852459016394</v>
      </c>
      <c r="U2253" s="11"/>
      <c r="V2253" s="11"/>
      <c r="W2253" s="11"/>
      <c r="Y2253" s="11">
        <v>125713.82</v>
      </c>
      <c r="Z2253" s="11">
        <f t="shared" si="148"/>
        <v>216260.95</v>
      </c>
      <c r="AB2253" s="185">
        <f t="shared" si="149"/>
        <v>118693.29</v>
      </c>
      <c r="AC2253" s="11">
        <v>155719.53</v>
      </c>
      <c r="AD2253" s="11"/>
      <c r="AE2253" s="4"/>
      <c r="AF2253" s="4"/>
    </row>
    <row r="2254" spans="1:32">
      <c r="A2254" s="56"/>
      <c r="B2254" s="363"/>
      <c r="C2254" s="11" t="s">
        <v>398</v>
      </c>
      <c r="D2254" s="11"/>
      <c r="E2254" s="11" t="s">
        <v>119</v>
      </c>
      <c r="F2254" s="204">
        <v>12</v>
      </c>
      <c r="G2254" s="11"/>
      <c r="H2254" s="204">
        <f t="shared" si="147"/>
        <v>0</v>
      </c>
      <c r="I2254" s="11"/>
      <c r="J2254" s="11">
        <v>12.6</v>
      </c>
      <c r="K2254" s="363"/>
      <c r="M2254" s="204">
        <v>1</v>
      </c>
      <c r="N2254" s="70"/>
      <c r="P2254" s="190">
        <f t="shared" si="150"/>
        <v>12.6</v>
      </c>
      <c r="Q2254" s="11"/>
      <c r="R2254" s="11"/>
      <c r="S2254" s="11"/>
      <c r="T2254" s="376">
        <f t="shared" si="151"/>
        <v>12</v>
      </c>
      <c r="U2254" s="11"/>
      <c r="V2254" s="11"/>
      <c r="W2254" s="11"/>
      <c r="Y2254" s="11">
        <v>12.6</v>
      </c>
      <c r="Z2254" s="11">
        <f t="shared" si="148"/>
        <v>21.68</v>
      </c>
      <c r="AB2254" s="185">
        <f t="shared" si="149"/>
        <v>11.9</v>
      </c>
      <c r="AC2254" s="11">
        <v>15.61</v>
      </c>
      <c r="AD2254" s="11"/>
      <c r="AE2254" s="4"/>
      <c r="AF2254" s="4"/>
    </row>
    <row r="2255" spans="1:32">
      <c r="A2255" s="56"/>
      <c r="B2255" s="363"/>
      <c r="C2255" s="11" t="s">
        <v>1451</v>
      </c>
      <c r="D2255" s="11"/>
      <c r="E2255" s="11" t="s">
        <v>163</v>
      </c>
      <c r="F2255" s="204">
        <v>1045</v>
      </c>
      <c r="G2255" s="11"/>
      <c r="H2255" s="204">
        <f t="shared" si="147"/>
        <v>3</v>
      </c>
      <c r="I2255" s="11"/>
      <c r="J2255" s="11">
        <v>-6239.6799999999994</v>
      </c>
      <c r="K2255" s="363"/>
      <c r="M2255" s="204">
        <v>8</v>
      </c>
      <c r="N2255" s="70"/>
      <c r="P2255" s="190">
        <f t="shared" si="150"/>
        <v>-779.95999999999992</v>
      </c>
      <c r="Q2255" s="11"/>
      <c r="R2255" s="11"/>
      <c r="S2255" s="11"/>
      <c r="T2255" s="376">
        <f t="shared" si="151"/>
        <v>130.625</v>
      </c>
      <c r="U2255" s="11"/>
      <c r="V2255" s="11"/>
      <c r="W2255" s="11"/>
      <c r="Y2255" s="11">
        <v>-6239.6799999999994</v>
      </c>
      <c r="Z2255" s="11">
        <f t="shared" si="148"/>
        <v>-10733.9</v>
      </c>
      <c r="AB2255" s="185">
        <f t="shared" si="149"/>
        <v>-5891.22</v>
      </c>
      <c r="AC2255" s="11">
        <v>-7728.98</v>
      </c>
      <c r="AD2255" s="11"/>
      <c r="AE2255" s="4"/>
      <c r="AF2255" s="4"/>
    </row>
    <row r="2256" spans="1:32">
      <c r="A2256" s="56"/>
      <c r="B2256" s="363"/>
      <c r="C2256" s="11" t="s">
        <v>399</v>
      </c>
      <c r="D2256" s="11"/>
      <c r="E2256" s="11" t="s">
        <v>212</v>
      </c>
      <c r="F2256" s="204">
        <v>3514976</v>
      </c>
      <c r="G2256" s="11"/>
      <c r="H2256" s="204">
        <f t="shared" si="147"/>
        <v>11541</v>
      </c>
      <c r="I2256" s="11"/>
      <c r="J2256" s="11">
        <v>409799.29000000004</v>
      </c>
      <c r="K2256" s="363"/>
      <c r="M2256" s="204">
        <v>733</v>
      </c>
      <c r="N2256" s="70"/>
      <c r="P2256" s="190">
        <f t="shared" si="150"/>
        <v>559.07133697135066</v>
      </c>
      <c r="Q2256" s="11"/>
      <c r="R2256" s="11"/>
      <c r="S2256" s="11"/>
      <c r="T2256" s="376">
        <f t="shared" si="151"/>
        <v>4795.3287858117328</v>
      </c>
      <c r="U2256" s="11"/>
      <c r="V2256" s="11"/>
      <c r="W2256" s="11"/>
      <c r="Y2256" s="11">
        <v>409799.29000000004</v>
      </c>
      <c r="Z2256" s="11">
        <f t="shared" si="148"/>
        <v>704962.93</v>
      </c>
      <c r="AB2256" s="185">
        <f t="shared" si="149"/>
        <v>386913.9</v>
      </c>
      <c r="AC2256" s="11">
        <v>507611.26</v>
      </c>
      <c r="AD2256" s="11"/>
      <c r="AE2256" s="4"/>
      <c r="AF2256" s="4"/>
    </row>
    <row r="2257" spans="1:32">
      <c r="A2257" s="56"/>
      <c r="B2257" s="363"/>
      <c r="C2257" s="11" t="s">
        <v>399</v>
      </c>
      <c r="D2257" s="11"/>
      <c r="E2257" s="11" t="s">
        <v>266</v>
      </c>
      <c r="F2257" s="204">
        <v>98</v>
      </c>
      <c r="G2257" s="11"/>
      <c r="H2257" s="204">
        <f t="shared" si="147"/>
        <v>0</v>
      </c>
      <c r="I2257" s="11"/>
      <c r="J2257" s="11">
        <v>29.59</v>
      </c>
      <c r="K2257" s="363"/>
      <c r="M2257" s="204">
        <v>1</v>
      </c>
      <c r="N2257" s="70"/>
      <c r="P2257" s="190">
        <f t="shared" si="150"/>
        <v>29.59</v>
      </c>
      <c r="Q2257" s="11"/>
      <c r="R2257" s="11"/>
      <c r="S2257" s="11"/>
      <c r="T2257" s="376">
        <f t="shared" si="151"/>
        <v>98</v>
      </c>
      <c r="U2257" s="11"/>
      <c r="V2257" s="11"/>
      <c r="W2257" s="11"/>
      <c r="Y2257" s="11">
        <v>29.59</v>
      </c>
      <c r="Z2257" s="11">
        <f t="shared" si="148"/>
        <v>50.9</v>
      </c>
      <c r="AB2257" s="185">
        <f t="shared" si="149"/>
        <v>27.94</v>
      </c>
      <c r="AC2257" s="11">
        <v>36.65</v>
      </c>
      <c r="AD2257" s="11"/>
      <c r="AE2257" s="4"/>
      <c r="AF2257" s="4"/>
    </row>
    <row r="2258" spans="1:32">
      <c r="A2258" s="56"/>
      <c r="B2258" s="363"/>
      <c r="C2258" s="11" t="s">
        <v>401</v>
      </c>
      <c r="D2258" s="11"/>
      <c r="E2258" s="11" t="s">
        <v>91</v>
      </c>
      <c r="F2258" s="204">
        <v>250355</v>
      </c>
      <c r="G2258" s="11"/>
      <c r="H2258" s="204">
        <f t="shared" si="147"/>
        <v>822</v>
      </c>
      <c r="I2258" s="11"/>
      <c r="J2258" s="11">
        <v>27750.350000000035</v>
      </c>
      <c r="K2258" s="363"/>
      <c r="M2258" s="204">
        <v>102</v>
      </c>
      <c r="N2258" s="70"/>
      <c r="P2258" s="190">
        <f t="shared" si="150"/>
        <v>272.06225490196113</v>
      </c>
      <c r="Q2258" s="11"/>
      <c r="R2258" s="11"/>
      <c r="S2258" s="11"/>
      <c r="T2258" s="376">
        <f t="shared" si="151"/>
        <v>2454.4607843137255</v>
      </c>
      <c r="U2258" s="11"/>
      <c r="V2258" s="11"/>
      <c r="W2258" s="11"/>
      <c r="Y2258" s="11">
        <v>27750.350000000035</v>
      </c>
      <c r="Z2258" s="11">
        <f t="shared" si="148"/>
        <v>47737.93</v>
      </c>
      <c r="AB2258" s="185">
        <f t="shared" si="149"/>
        <v>26200.62</v>
      </c>
      <c r="AC2258" s="11">
        <v>34373.879999999997</v>
      </c>
      <c r="AD2258" s="11"/>
      <c r="AE2258" s="4"/>
      <c r="AF2258" s="4"/>
    </row>
    <row r="2259" spans="1:32">
      <c r="A2259" s="56"/>
      <c r="B2259" s="363"/>
      <c r="C2259" s="11" t="s">
        <v>401</v>
      </c>
      <c r="D2259" s="11"/>
      <c r="E2259" s="11" t="s">
        <v>92</v>
      </c>
      <c r="F2259" s="204">
        <v>520859</v>
      </c>
      <c r="G2259" s="11"/>
      <c r="H2259" s="204">
        <f t="shared" si="147"/>
        <v>1710</v>
      </c>
      <c r="I2259" s="11"/>
      <c r="J2259" s="11">
        <v>59037.680000000051</v>
      </c>
      <c r="K2259" s="363"/>
      <c r="M2259" s="204">
        <v>181</v>
      </c>
      <c r="N2259" s="70"/>
      <c r="P2259" s="190">
        <f t="shared" si="150"/>
        <v>326.17502762430968</v>
      </c>
      <c r="Q2259" s="11"/>
      <c r="R2259" s="11"/>
      <c r="S2259" s="11"/>
      <c r="T2259" s="376">
        <f t="shared" si="151"/>
        <v>2877.6740331491715</v>
      </c>
      <c r="U2259" s="11"/>
      <c r="V2259" s="11"/>
      <c r="W2259" s="11"/>
      <c r="Y2259" s="11">
        <v>59037.680000000051</v>
      </c>
      <c r="Z2259" s="11">
        <f t="shared" si="148"/>
        <v>101560.39</v>
      </c>
      <c r="AB2259" s="185">
        <f t="shared" si="149"/>
        <v>55740.7</v>
      </c>
      <c r="AC2259" s="11">
        <v>73128.95</v>
      </c>
      <c r="AD2259" s="11"/>
      <c r="AE2259" s="4"/>
      <c r="AF2259" s="4"/>
    </row>
    <row r="2260" spans="1:32">
      <c r="A2260" s="56"/>
      <c r="B2260" s="363"/>
      <c r="C2260" s="11" t="s">
        <v>402</v>
      </c>
      <c r="D2260" s="11"/>
      <c r="E2260" s="11" t="s">
        <v>262</v>
      </c>
      <c r="F2260" s="204">
        <v>81471</v>
      </c>
      <c r="G2260" s="11"/>
      <c r="H2260" s="204">
        <f t="shared" si="147"/>
        <v>267</v>
      </c>
      <c r="I2260" s="11"/>
      <c r="J2260" s="11">
        <v>15241.109999999993</v>
      </c>
      <c r="K2260" s="363"/>
      <c r="M2260" s="204">
        <v>56</v>
      </c>
      <c r="N2260" s="70"/>
      <c r="P2260" s="190">
        <f t="shared" si="150"/>
        <v>272.16267857142844</v>
      </c>
      <c r="Q2260" s="11"/>
      <c r="R2260" s="11"/>
      <c r="S2260" s="11"/>
      <c r="T2260" s="376">
        <f t="shared" si="151"/>
        <v>1454.8392857142858</v>
      </c>
      <c r="U2260" s="11"/>
      <c r="V2260" s="11"/>
      <c r="W2260" s="11"/>
      <c r="Y2260" s="11">
        <v>15241.109999999993</v>
      </c>
      <c r="Z2260" s="11">
        <f t="shared" si="148"/>
        <v>26218.73</v>
      </c>
      <c r="AB2260" s="185">
        <f t="shared" si="149"/>
        <v>14389.96</v>
      </c>
      <c r="AC2260" s="11">
        <v>18878.900000000001</v>
      </c>
      <c r="AD2260" s="11"/>
      <c r="AE2260" s="4"/>
      <c r="AF2260" s="4"/>
    </row>
    <row r="2261" spans="1:32">
      <c r="A2261" s="56"/>
      <c r="B2261" s="363"/>
      <c r="C2261" s="11" t="s">
        <v>403</v>
      </c>
      <c r="D2261" s="11"/>
      <c r="E2261" s="11" t="s">
        <v>339</v>
      </c>
      <c r="F2261" s="204">
        <v>175</v>
      </c>
      <c r="G2261" s="11"/>
      <c r="H2261" s="204">
        <f t="shared" si="147"/>
        <v>1</v>
      </c>
      <c r="I2261" s="11"/>
      <c r="J2261" s="11">
        <v>41.47</v>
      </c>
      <c r="K2261" s="363"/>
      <c r="M2261" s="204">
        <v>1</v>
      </c>
      <c r="N2261" s="70"/>
      <c r="P2261" s="190">
        <f t="shared" si="150"/>
        <v>41.47</v>
      </c>
      <c r="Q2261" s="11"/>
      <c r="R2261" s="11"/>
      <c r="S2261" s="11"/>
      <c r="T2261" s="376">
        <f t="shared" si="151"/>
        <v>175</v>
      </c>
      <c r="U2261" s="11"/>
      <c r="V2261" s="11"/>
      <c r="W2261" s="11"/>
      <c r="Y2261" s="11">
        <v>41.47</v>
      </c>
      <c r="Z2261" s="11">
        <f t="shared" si="148"/>
        <v>71.34</v>
      </c>
      <c r="AB2261" s="185">
        <f t="shared" si="149"/>
        <v>39.15</v>
      </c>
      <c r="AC2261" s="11">
        <v>51.37</v>
      </c>
      <c r="AD2261" s="11"/>
      <c r="AE2261" s="4"/>
      <c r="AF2261" s="4"/>
    </row>
    <row r="2262" spans="1:32">
      <c r="A2262" s="56"/>
      <c r="B2262" s="363"/>
      <c r="C2262" s="11" t="s">
        <v>403</v>
      </c>
      <c r="D2262" s="11"/>
      <c r="E2262" s="11" t="s">
        <v>331</v>
      </c>
      <c r="F2262" s="204">
        <v>5221537</v>
      </c>
      <c r="G2262" s="11"/>
      <c r="H2262" s="204">
        <f t="shared" si="147"/>
        <v>17144</v>
      </c>
      <c r="I2262" s="11"/>
      <c r="J2262" s="11">
        <v>511148.89000000083</v>
      </c>
      <c r="K2262" s="363"/>
      <c r="M2262" s="204">
        <v>945</v>
      </c>
      <c r="N2262" s="70"/>
      <c r="P2262" s="190">
        <f t="shared" si="150"/>
        <v>540.89829629629719</v>
      </c>
      <c r="Q2262" s="11"/>
      <c r="R2262" s="11"/>
      <c r="S2262" s="11"/>
      <c r="T2262" s="376">
        <f t="shared" si="151"/>
        <v>5525.4359788359789</v>
      </c>
      <c r="U2262" s="11"/>
      <c r="V2262" s="11"/>
      <c r="W2262" s="11"/>
      <c r="Y2262" s="11">
        <v>511148.89000000083</v>
      </c>
      <c r="Z2262" s="11">
        <f t="shared" si="148"/>
        <v>879310.99</v>
      </c>
      <c r="AB2262" s="185">
        <f t="shared" si="149"/>
        <v>482603.59</v>
      </c>
      <c r="AC2262" s="11">
        <v>633151.25</v>
      </c>
      <c r="AD2262" s="11"/>
      <c r="AE2262" s="4"/>
      <c r="AF2262" s="4"/>
    </row>
    <row r="2263" spans="1:32">
      <c r="A2263" s="56"/>
      <c r="B2263" s="363"/>
      <c r="C2263" s="11" t="s">
        <v>1453</v>
      </c>
      <c r="D2263" s="11"/>
      <c r="E2263" s="11" t="s">
        <v>266</v>
      </c>
      <c r="F2263" s="204">
        <v>2837</v>
      </c>
      <c r="G2263" s="11"/>
      <c r="H2263" s="204">
        <f t="shared" si="147"/>
        <v>9</v>
      </c>
      <c r="I2263" s="11"/>
      <c r="J2263" s="11">
        <v>1205.9699999999998</v>
      </c>
      <c r="K2263" s="363"/>
      <c r="M2263" s="204">
        <v>15</v>
      </c>
      <c r="N2263" s="70"/>
      <c r="P2263" s="190">
        <f t="shared" si="150"/>
        <v>80.397999999999982</v>
      </c>
      <c r="Q2263" s="11"/>
      <c r="R2263" s="11"/>
      <c r="S2263" s="11"/>
      <c r="T2263" s="376">
        <f t="shared" si="151"/>
        <v>189.13333333333333</v>
      </c>
      <c r="U2263" s="11"/>
      <c r="V2263" s="11"/>
      <c r="W2263" s="11"/>
      <c r="Y2263" s="11">
        <v>1205.9699999999998</v>
      </c>
      <c r="Z2263" s="11">
        <f t="shared" si="148"/>
        <v>2074.59</v>
      </c>
      <c r="AB2263" s="185">
        <f t="shared" si="149"/>
        <v>1138.6199999999999</v>
      </c>
      <c r="AC2263" s="11">
        <v>1493.81</v>
      </c>
      <c r="AD2263" s="11"/>
      <c r="AE2263" s="4"/>
      <c r="AF2263" s="4"/>
    </row>
    <row r="2264" spans="1:32">
      <c r="A2264" s="56"/>
      <c r="B2264" s="363"/>
      <c r="C2264" s="11" t="s">
        <v>404</v>
      </c>
      <c r="D2264" s="11"/>
      <c r="E2264" s="11" t="s">
        <v>405</v>
      </c>
      <c r="F2264" s="204">
        <v>155971</v>
      </c>
      <c r="G2264" s="11"/>
      <c r="H2264" s="204">
        <f t="shared" si="147"/>
        <v>512</v>
      </c>
      <c r="I2264" s="11"/>
      <c r="J2264" s="11">
        <v>18430.550000000003</v>
      </c>
      <c r="K2264" s="363"/>
      <c r="M2264" s="204">
        <v>58</v>
      </c>
      <c r="N2264" s="70"/>
      <c r="P2264" s="190">
        <f t="shared" si="150"/>
        <v>317.76810344827589</v>
      </c>
      <c r="Q2264" s="11"/>
      <c r="R2264" s="11"/>
      <c r="S2264" s="11"/>
      <c r="T2264" s="376">
        <f t="shared" si="151"/>
        <v>2689.155172413793</v>
      </c>
      <c r="U2264" s="11"/>
      <c r="V2264" s="11"/>
      <c r="W2264" s="11"/>
      <c r="Y2264" s="11">
        <v>18430.550000000003</v>
      </c>
      <c r="Z2264" s="11">
        <f t="shared" si="148"/>
        <v>31705.41</v>
      </c>
      <c r="AB2264" s="185">
        <f t="shared" si="149"/>
        <v>17401.29</v>
      </c>
      <c r="AC2264" s="11">
        <v>22829.599999999999</v>
      </c>
      <c r="AD2264" s="11"/>
      <c r="AE2264" s="4"/>
      <c r="AF2264" s="4"/>
    </row>
    <row r="2265" spans="1:32">
      <c r="A2265" s="56"/>
      <c r="B2265" s="363"/>
      <c r="C2265" s="11" t="s">
        <v>737</v>
      </c>
      <c r="D2265" s="11"/>
      <c r="E2265" s="11" t="s">
        <v>195</v>
      </c>
      <c r="F2265" s="204">
        <v>23932</v>
      </c>
      <c r="G2265" s="11"/>
      <c r="H2265" s="204">
        <f t="shared" si="147"/>
        <v>79</v>
      </c>
      <c r="I2265" s="11"/>
      <c r="J2265" s="11">
        <v>6646.7199999999993</v>
      </c>
      <c r="K2265" s="363"/>
      <c r="M2265" s="204">
        <v>49</v>
      </c>
      <c r="N2265" s="70"/>
      <c r="P2265" s="190">
        <f t="shared" si="150"/>
        <v>135.64734693877548</v>
      </c>
      <c r="Q2265" s="11"/>
      <c r="R2265" s="11"/>
      <c r="S2265" s="11"/>
      <c r="T2265" s="376">
        <f t="shared" si="151"/>
        <v>488.40816326530614</v>
      </c>
      <c r="U2265" s="11"/>
      <c r="V2265" s="11"/>
      <c r="W2265" s="11"/>
      <c r="Y2265" s="11">
        <v>6646.7199999999993</v>
      </c>
      <c r="Z2265" s="11">
        <f t="shared" si="148"/>
        <v>11434.11</v>
      </c>
      <c r="AB2265" s="185">
        <f t="shared" si="149"/>
        <v>6275.53</v>
      </c>
      <c r="AC2265" s="11">
        <v>8233.18</v>
      </c>
      <c r="AD2265" s="11"/>
      <c r="AE2265" s="4"/>
      <c r="AF2265" s="4"/>
    </row>
    <row r="2266" spans="1:32">
      <c r="A2266" s="56"/>
      <c r="B2266" s="363"/>
      <c r="C2266" s="11" t="s">
        <v>489</v>
      </c>
      <c r="D2266" s="11"/>
      <c r="E2266" s="11" t="s">
        <v>327</v>
      </c>
      <c r="F2266" s="204">
        <v>53397</v>
      </c>
      <c r="G2266" s="11"/>
      <c r="H2266" s="204">
        <f t="shared" si="147"/>
        <v>175</v>
      </c>
      <c r="I2266" s="11"/>
      <c r="J2266" s="11">
        <v>9545.44</v>
      </c>
      <c r="K2266" s="363"/>
      <c r="M2266" s="204">
        <v>2</v>
      </c>
      <c r="N2266" s="70"/>
      <c r="P2266" s="190">
        <f t="shared" si="150"/>
        <v>4772.72</v>
      </c>
      <c r="Q2266" s="11"/>
      <c r="R2266" s="11"/>
      <c r="S2266" s="11"/>
      <c r="T2266" s="376">
        <f t="shared" si="151"/>
        <v>26698.5</v>
      </c>
      <c r="U2266" s="11"/>
      <c r="V2266" s="11"/>
      <c r="W2266" s="11"/>
      <c r="Y2266" s="11">
        <v>9545.44</v>
      </c>
      <c r="Z2266" s="11">
        <f t="shared" si="148"/>
        <v>16420.68</v>
      </c>
      <c r="AB2266" s="185">
        <f t="shared" si="149"/>
        <v>9012.3700000000008</v>
      </c>
      <c r="AC2266" s="11">
        <v>11823.77</v>
      </c>
      <c r="AD2266" s="11"/>
      <c r="AE2266" s="4"/>
      <c r="AF2266" s="4"/>
    </row>
    <row r="2267" spans="1:32">
      <c r="A2267" s="56"/>
      <c r="B2267" s="363"/>
      <c r="C2267" s="11" t="s">
        <v>406</v>
      </c>
      <c r="D2267" s="11"/>
      <c r="E2267" s="11" t="s">
        <v>138</v>
      </c>
      <c r="F2267" s="204">
        <v>790</v>
      </c>
      <c r="G2267" s="11"/>
      <c r="H2267" s="204">
        <f t="shared" si="147"/>
        <v>3</v>
      </c>
      <c r="I2267" s="11"/>
      <c r="J2267" s="11">
        <v>126.83</v>
      </c>
      <c r="K2267" s="363"/>
      <c r="M2267" s="204">
        <v>1</v>
      </c>
      <c r="N2267" s="70"/>
      <c r="P2267" s="190">
        <f t="shared" si="150"/>
        <v>126.83</v>
      </c>
      <c r="Q2267" s="11"/>
      <c r="R2267" s="11"/>
      <c r="S2267" s="11"/>
      <c r="T2267" s="376">
        <f t="shared" si="151"/>
        <v>790</v>
      </c>
      <c r="U2267" s="11"/>
      <c r="V2267" s="11"/>
      <c r="W2267" s="11"/>
      <c r="Y2267" s="11">
        <v>126.83</v>
      </c>
      <c r="Z2267" s="11">
        <f t="shared" si="148"/>
        <v>218.18</v>
      </c>
      <c r="AB2267" s="185">
        <f t="shared" si="149"/>
        <v>119.75</v>
      </c>
      <c r="AC2267" s="11">
        <v>157.1</v>
      </c>
      <c r="AD2267" s="11"/>
      <c r="AE2267" s="4"/>
      <c r="AF2267" s="4"/>
    </row>
    <row r="2268" spans="1:32">
      <c r="A2268" s="56"/>
      <c r="B2268" s="363"/>
      <c r="C2268" s="11" t="s">
        <v>406</v>
      </c>
      <c r="D2268" s="11"/>
      <c r="E2268" s="11" t="s">
        <v>407</v>
      </c>
      <c r="F2268" s="204">
        <v>64439</v>
      </c>
      <c r="G2268" s="11"/>
      <c r="H2268" s="204">
        <f t="shared" si="147"/>
        <v>212</v>
      </c>
      <c r="I2268" s="11"/>
      <c r="J2268" s="11">
        <v>12690.67</v>
      </c>
      <c r="K2268" s="363"/>
      <c r="M2268" s="204">
        <v>66</v>
      </c>
      <c r="N2268" s="70"/>
      <c r="P2268" s="190">
        <f t="shared" si="150"/>
        <v>192.28287878787879</v>
      </c>
      <c r="Q2268" s="11"/>
      <c r="R2268" s="11"/>
      <c r="S2268" s="11"/>
      <c r="T2268" s="376">
        <f t="shared" si="151"/>
        <v>976.34848484848487</v>
      </c>
      <c r="U2268" s="11"/>
      <c r="V2268" s="11"/>
      <c r="W2268" s="11"/>
      <c r="Y2268" s="11">
        <v>12690.67</v>
      </c>
      <c r="Z2268" s="11">
        <f t="shared" si="148"/>
        <v>21831.3</v>
      </c>
      <c r="AB2268" s="185">
        <f t="shared" si="149"/>
        <v>11981.95</v>
      </c>
      <c r="AC2268" s="11">
        <v>15719.71</v>
      </c>
      <c r="AD2268" s="11"/>
      <c r="AE2268" s="4"/>
      <c r="AF2268" s="4"/>
    </row>
    <row r="2269" spans="1:32">
      <c r="A2269" s="56"/>
      <c r="B2269" s="363"/>
      <c r="C2269" s="11" t="s">
        <v>1455</v>
      </c>
      <c r="D2269" s="11"/>
      <c r="E2269" s="11" t="s">
        <v>266</v>
      </c>
      <c r="F2269" s="204">
        <v>8098</v>
      </c>
      <c r="G2269" s="11"/>
      <c r="H2269" s="204">
        <f t="shared" si="147"/>
        <v>27</v>
      </c>
      <c r="I2269" s="11"/>
      <c r="J2269" s="11">
        <v>1624.3999999999999</v>
      </c>
      <c r="K2269" s="363"/>
      <c r="M2269" s="204">
        <v>15</v>
      </c>
      <c r="N2269" s="70"/>
      <c r="P2269" s="190">
        <f t="shared" si="150"/>
        <v>108.29333333333332</v>
      </c>
      <c r="Q2269" s="11"/>
      <c r="R2269" s="11"/>
      <c r="S2269" s="11"/>
      <c r="T2269" s="376">
        <f t="shared" si="151"/>
        <v>539.86666666666667</v>
      </c>
      <c r="U2269" s="11"/>
      <c r="V2269" s="11"/>
      <c r="W2269" s="11"/>
      <c r="Y2269" s="11">
        <v>1624.3999999999999</v>
      </c>
      <c r="Z2269" s="11">
        <f t="shared" si="148"/>
        <v>2794.4</v>
      </c>
      <c r="AB2269" s="185">
        <f t="shared" si="149"/>
        <v>1533.68</v>
      </c>
      <c r="AC2269" s="11">
        <v>2012.12</v>
      </c>
      <c r="AD2269" s="11"/>
      <c r="AE2269" s="4"/>
      <c r="AF2269" s="4"/>
    </row>
    <row r="2270" spans="1:32">
      <c r="A2270" s="56"/>
      <c r="B2270" s="363"/>
      <c r="C2270" s="11" t="s">
        <v>1456</v>
      </c>
      <c r="D2270" s="11"/>
      <c r="E2270" s="11" t="s">
        <v>118</v>
      </c>
      <c r="F2270" s="204">
        <v>8058</v>
      </c>
      <c r="G2270" s="11"/>
      <c r="H2270" s="204">
        <f t="shared" si="147"/>
        <v>26</v>
      </c>
      <c r="I2270" s="11"/>
      <c r="J2270" s="11">
        <v>879.09000000000015</v>
      </c>
      <c r="K2270" s="363"/>
      <c r="M2270" s="204">
        <v>7</v>
      </c>
      <c r="N2270" s="70"/>
      <c r="P2270" s="190">
        <f t="shared" si="150"/>
        <v>125.58428571428574</v>
      </c>
      <c r="Q2270" s="11"/>
      <c r="R2270" s="11"/>
      <c r="S2270" s="11"/>
      <c r="T2270" s="376">
        <f t="shared" si="151"/>
        <v>1151.1428571428571</v>
      </c>
      <c r="U2270" s="11"/>
      <c r="V2270" s="11"/>
      <c r="W2270" s="11"/>
      <c r="Y2270" s="11">
        <v>879.09000000000015</v>
      </c>
      <c r="Z2270" s="11">
        <f t="shared" si="148"/>
        <v>1512.27</v>
      </c>
      <c r="AB2270" s="185">
        <f t="shared" si="149"/>
        <v>830</v>
      </c>
      <c r="AC2270" s="11">
        <v>1088.9100000000001</v>
      </c>
      <c r="AD2270" s="11"/>
      <c r="AE2270" s="4"/>
      <c r="AF2270" s="4"/>
    </row>
    <row r="2271" spans="1:32">
      <c r="A2271" s="56"/>
      <c r="B2271" s="363"/>
      <c r="C2271" s="11" t="s">
        <v>409</v>
      </c>
      <c r="D2271" s="11"/>
      <c r="E2271" s="11" t="s">
        <v>159</v>
      </c>
      <c r="F2271" s="204">
        <v>568191</v>
      </c>
      <c r="G2271" s="11"/>
      <c r="H2271" s="204">
        <f t="shared" si="147"/>
        <v>1866</v>
      </c>
      <c r="I2271" s="11"/>
      <c r="J2271" s="11">
        <v>37042.969999999994</v>
      </c>
      <c r="K2271" s="363"/>
      <c r="M2271" s="204">
        <v>21</v>
      </c>
      <c r="N2271" s="70"/>
      <c r="P2271" s="190">
        <f t="shared" si="150"/>
        <v>1763.950952380952</v>
      </c>
      <c r="Q2271" s="11"/>
      <c r="R2271" s="11"/>
      <c r="S2271" s="11"/>
      <c r="T2271" s="376">
        <f t="shared" si="151"/>
        <v>27056.714285714286</v>
      </c>
      <c r="U2271" s="11"/>
      <c r="V2271" s="11"/>
      <c r="W2271" s="11"/>
      <c r="Y2271" s="11">
        <v>37042.969999999994</v>
      </c>
      <c r="Z2271" s="11">
        <f t="shared" si="148"/>
        <v>63723.68</v>
      </c>
      <c r="AB2271" s="185">
        <f t="shared" si="149"/>
        <v>34974.29</v>
      </c>
      <c r="AC2271" s="11">
        <v>45884.480000000003</v>
      </c>
      <c r="AD2271" s="11"/>
      <c r="AE2271" s="4"/>
      <c r="AF2271" s="4"/>
    </row>
    <row r="2272" spans="1:32">
      <c r="A2272" s="56"/>
      <c r="B2272" s="363"/>
      <c r="C2272" s="11" t="s">
        <v>410</v>
      </c>
      <c r="D2272" s="11"/>
      <c r="E2272" s="11" t="s">
        <v>125</v>
      </c>
      <c r="F2272" s="204">
        <v>1622</v>
      </c>
      <c r="G2272" s="11"/>
      <c r="H2272" s="204">
        <f t="shared" si="147"/>
        <v>5</v>
      </c>
      <c r="I2272" s="11"/>
      <c r="J2272" s="11">
        <v>432.34999999999997</v>
      </c>
      <c r="K2272" s="363"/>
      <c r="M2272" s="204">
        <v>10</v>
      </c>
      <c r="N2272" s="70"/>
      <c r="P2272" s="190">
        <f t="shared" si="150"/>
        <v>43.234999999999999</v>
      </c>
      <c r="Q2272" s="11"/>
      <c r="R2272" s="11"/>
      <c r="S2272" s="11"/>
      <c r="T2272" s="376">
        <f t="shared" si="151"/>
        <v>162.19999999999999</v>
      </c>
      <c r="U2272" s="11"/>
      <c r="V2272" s="11"/>
      <c r="W2272" s="11"/>
      <c r="Y2272" s="11">
        <v>432.34999999999997</v>
      </c>
      <c r="Z2272" s="11">
        <f t="shared" si="148"/>
        <v>743.76</v>
      </c>
      <c r="AB2272" s="185">
        <f t="shared" si="149"/>
        <v>408.21</v>
      </c>
      <c r="AC2272" s="11">
        <v>535.54</v>
      </c>
      <c r="AD2272" s="11"/>
      <c r="AE2272" s="4"/>
      <c r="AF2272" s="4"/>
    </row>
    <row r="2273" spans="1:32">
      <c r="A2273" s="56"/>
      <c r="B2273" s="363"/>
      <c r="C2273" s="11" t="s">
        <v>411</v>
      </c>
      <c r="D2273" s="11"/>
      <c r="E2273" s="11" t="s">
        <v>287</v>
      </c>
      <c r="F2273" s="204">
        <v>17691</v>
      </c>
      <c r="G2273" s="11"/>
      <c r="H2273" s="204">
        <f t="shared" si="147"/>
        <v>58</v>
      </c>
      <c r="I2273" s="11"/>
      <c r="J2273" s="11">
        <v>1665.28</v>
      </c>
      <c r="K2273" s="363"/>
      <c r="M2273" s="204">
        <v>2</v>
      </c>
      <c r="N2273" s="70"/>
      <c r="P2273" s="190">
        <f t="shared" si="150"/>
        <v>832.64</v>
      </c>
      <c r="Q2273" s="11"/>
      <c r="R2273" s="11"/>
      <c r="S2273" s="11"/>
      <c r="T2273" s="376">
        <f t="shared" si="151"/>
        <v>8845.5</v>
      </c>
      <c r="U2273" s="11"/>
      <c r="V2273" s="11"/>
      <c r="W2273" s="11"/>
      <c r="Y2273" s="11">
        <v>1665.28</v>
      </c>
      <c r="Z2273" s="11">
        <f t="shared" si="148"/>
        <v>2864.72</v>
      </c>
      <c r="AB2273" s="185">
        <f t="shared" si="149"/>
        <v>1572.28</v>
      </c>
      <c r="AC2273" s="11">
        <v>2062.75</v>
      </c>
      <c r="AD2273" s="11"/>
      <c r="AE2273" s="4"/>
      <c r="AF2273" s="4"/>
    </row>
    <row r="2274" spans="1:32">
      <c r="A2274" s="56"/>
      <c r="B2274" s="363"/>
      <c r="C2274" s="11" t="s">
        <v>411</v>
      </c>
      <c r="D2274" s="11"/>
      <c r="E2274" s="11" t="s">
        <v>111</v>
      </c>
      <c r="F2274" s="204">
        <v>119989</v>
      </c>
      <c r="G2274" s="11"/>
      <c r="H2274" s="204">
        <f t="shared" si="147"/>
        <v>394</v>
      </c>
      <c r="I2274" s="11"/>
      <c r="J2274" s="11">
        <v>17561.25</v>
      </c>
      <c r="K2274" s="363"/>
      <c r="M2274" s="204">
        <v>43</v>
      </c>
      <c r="N2274" s="70"/>
      <c r="P2274" s="190">
        <f t="shared" si="150"/>
        <v>408.4011627906977</v>
      </c>
      <c r="Q2274" s="11"/>
      <c r="R2274" s="11"/>
      <c r="S2274" s="11"/>
      <c r="T2274" s="376">
        <f t="shared" si="151"/>
        <v>2790.4418604651164</v>
      </c>
      <c r="U2274" s="11"/>
      <c r="V2274" s="11"/>
      <c r="W2274" s="11"/>
      <c r="Y2274" s="11">
        <v>17561.25</v>
      </c>
      <c r="Z2274" s="11">
        <f t="shared" si="148"/>
        <v>30209.98</v>
      </c>
      <c r="AB2274" s="185">
        <f t="shared" si="149"/>
        <v>16580.54</v>
      </c>
      <c r="AC2274" s="11">
        <v>21752.82</v>
      </c>
      <c r="AD2274" s="11"/>
      <c r="AE2274" s="4"/>
      <c r="AF2274" s="4"/>
    </row>
    <row r="2275" spans="1:32">
      <c r="A2275" s="56"/>
      <c r="B2275" s="363"/>
      <c r="C2275" s="11" t="s">
        <v>412</v>
      </c>
      <c r="D2275" s="11"/>
      <c r="E2275" s="11" t="s">
        <v>413</v>
      </c>
      <c r="F2275" s="204">
        <v>1031138</v>
      </c>
      <c r="G2275" s="11"/>
      <c r="H2275" s="204">
        <f t="shared" si="147"/>
        <v>3386</v>
      </c>
      <c r="I2275" s="11"/>
      <c r="J2275" s="11">
        <v>160754.66999999993</v>
      </c>
      <c r="K2275" s="363"/>
      <c r="M2275" s="204">
        <v>413</v>
      </c>
      <c r="N2275" s="70"/>
      <c r="P2275" s="190">
        <f t="shared" si="150"/>
        <v>389.23648910411606</v>
      </c>
      <c r="Q2275" s="11"/>
      <c r="R2275" s="11"/>
      <c r="S2275" s="11"/>
      <c r="T2275" s="376">
        <f t="shared" si="151"/>
        <v>2496.7021791767556</v>
      </c>
      <c r="U2275" s="11"/>
      <c r="V2275" s="11"/>
      <c r="W2275" s="11"/>
      <c r="Y2275" s="11">
        <v>160754.66999999993</v>
      </c>
      <c r="Z2275" s="11">
        <f t="shared" si="148"/>
        <v>276540.46000000002</v>
      </c>
      <c r="AB2275" s="185">
        <f t="shared" si="149"/>
        <v>151777.26999999999</v>
      </c>
      <c r="AC2275" s="11">
        <v>199124.02</v>
      </c>
      <c r="AD2275" s="11"/>
      <c r="AE2275" s="4"/>
      <c r="AF2275" s="4"/>
    </row>
    <row r="2276" spans="1:32">
      <c r="A2276" s="56"/>
      <c r="B2276" s="363"/>
      <c r="C2276" s="11" t="s">
        <v>540</v>
      </c>
      <c r="D2276" s="11"/>
      <c r="E2276" s="11" t="s">
        <v>136</v>
      </c>
      <c r="F2276" s="204">
        <v>41654</v>
      </c>
      <c r="G2276" s="11"/>
      <c r="H2276" s="204">
        <f t="shared" si="147"/>
        <v>137</v>
      </c>
      <c r="I2276" s="11"/>
      <c r="J2276" s="11">
        <v>3697.7800000000007</v>
      </c>
      <c r="K2276" s="363"/>
      <c r="M2276" s="204">
        <v>63</v>
      </c>
      <c r="N2276" s="70"/>
      <c r="P2276" s="190">
        <f t="shared" si="150"/>
        <v>58.694920634920642</v>
      </c>
      <c r="Q2276" s="11"/>
      <c r="R2276" s="11"/>
      <c r="S2276" s="11"/>
      <c r="T2276" s="376">
        <f t="shared" si="151"/>
        <v>661.17460317460313</v>
      </c>
      <c r="U2276" s="11"/>
      <c r="V2276" s="11"/>
      <c r="W2276" s="11"/>
      <c r="Y2276" s="11">
        <v>3697.7800000000007</v>
      </c>
      <c r="Z2276" s="11">
        <f t="shared" si="148"/>
        <v>6361.16</v>
      </c>
      <c r="AB2276" s="185">
        <f t="shared" si="149"/>
        <v>3491.28</v>
      </c>
      <c r="AC2276" s="11">
        <v>4580.38</v>
      </c>
      <c r="AD2276" s="11"/>
      <c r="AE2276" s="4"/>
      <c r="AF2276" s="4"/>
    </row>
    <row r="2277" spans="1:32">
      <c r="A2277" s="56"/>
      <c r="B2277" s="363"/>
      <c r="C2277" s="11" t="s">
        <v>415</v>
      </c>
      <c r="D2277" s="11"/>
      <c r="E2277" s="11" t="s">
        <v>416</v>
      </c>
      <c r="F2277" s="204">
        <v>2342005</v>
      </c>
      <c r="G2277" s="11"/>
      <c r="H2277" s="204">
        <f t="shared" si="147"/>
        <v>7690</v>
      </c>
      <c r="I2277" s="11"/>
      <c r="J2277" s="11">
        <v>177997.92000000013</v>
      </c>
      <c r="K2277" s="363"/>
      <c r="M2277" s="204">
        <v>258</v>
      </c>
      <c r="N2277" s="70"/>
      <c r="P2277" s="190">
        <f t="shared" si="150"/>
        <v>689.9144186046517</v>
      </c>
      <c r="Q2277" s="11"/>
      <c r="R2277" s="11"/>
      <c r="S2277" s="11"/>
      <c r="T2277" s="376">
        <f t="shared" si="151"/>
        <v>9077.5387596899218</v>
      </c>
      <c r="U2277" s="11"/>
      <c r="V2277" s="11"/>
      <c r="W2277" s="11"/>
      <c r="Y2277" s="11">
        <v>177997.92000000013</v>
      </c>
      <c r="Z2277" s="11">
        <f t="shared" si="148"/>
        <v>306203.40000000002</v>
      </c>
      <c r="AB2277" s="185">
        <f t="shared" si="149"/>
        <v>168057.56</v>
      </c>
      <c r="AC2277" s="11">
        <v>220482.93</v>
      </c>
      <c r="AD2277" s="11"/>
      <c r="AE2277" s="4"/>
      <c r="AF2277" s="4"/>
    </row>
    <row r="2278" spans="1:32">
      <c r="A2278" s="56"/>
      <c r="B2278" s="363"/>
      <c r="C2278" s="11" t="s">
        <v>478</v>
      </c>
      <c r="D2278" s="11"/>
      <c r="E2278" s="11" t="s">
        <v>1491</v>
      </c>
      <c r="F2278" s="204">
        <v>2126</v>
      </c>
      <c r="G2278" s="11"/>
      <c r="H2278" s="204">
        <f t="shared" si="147"/>
        <v>7</v>
      </c>
      <c r="I2278" s="11"/>
      <c r="J2278" s="11">
        <v>569.70000000000005</v>
      </c>
      <c r="K2278" s="363"/>
      <c r="M2278" s="204">
        <v>1</v>
      </c>
      <c r="N2278" s="70"/>
      <c r="P2278" s="190">
        <f t="shared" si="150"/>
        <v>569.70000000000005</v>
      </c>
      <c r="Q2278" s="11"/>
      <c r="R2278" s="11"/>
      <c r="S2278" s="11"/>
      <c r="T2278" s="376">
        <f t="shared" si="151"/>
        <v>2126</v>
      </c>
      <c r="U2278" s="11"/>
      <c r="V2278" s="11"/>
      <c r="W2278" s="11"/>
      <c r="Y2278" s="11">
        <v>569.70000000000005</v>
      </c>
      <c r="Z2278" s="11">
        <f t="shared" si="148"/>
        <v>980.03</v>
      </c>
      <c r="AB2278" s="185">
        <f t="shared" si="149"/>
        <v>537.88</v>
      </c>
      <c r="AC2278" s="11">
        <v>705.68</v>
      </c>
      <c r="AD2278" s="11"/>
      <c r="AE2278" s="4"/>
      <c r="AF2278" s="4"/>
    </row>
    <row r="2279" spans="1:32">
      <c r="A2279" s="56"/>
      <c r="B2279" s="363"/>
      <c r="C2279" s="11" t="s">
        <v>478</v>
      </c>
      <c r="D2279" s="11"/>
      <c r="E2279" s="11" t="s">
        <v>390</v>
      </c>
      <c r="F2279" s="204">
        <v>1211</v>
      </c>
      <c r="G2279" s="11"/>
      <c r="H2279" s="204">
        <f t="shared" si="147"/>
        <v>4</v>
      </c>
      <c r="I2279" s="11"/>
      <c r="J2279" s="11">
        <v>282.87</v>
      </c>
      <c r="K2279" s="363"/>
      <c r="M2279" s="204">
        <v>3</v>
      </c>
      <c r="N2279" s="70"/>
      <c r="P2279" s="190">
        <f t="shared" si="150"/>
        <v>94.29</v>
      </c>
      <c r="Q2279" s="11"/>
      <c r="R2279" s="11"/>
      <c r="S2279" s="11"/>
      <c r="T2279" s="376">
        <f t="shared" si="151"/>
        <v>403.66666666666669</v>
      </c>
      <c r="U2279" s="11"/>
      <c r="V2279" s="11"/>
      <c r="W2279" s="11"/>
      <c r="Y2279" s="11">
        <v>282.87</v>
      </c>
      <c r="Z2279" s="11">
        <f t="shared" si="148"/>
        <v>486.61</v>
      </c>
      <c r="AB2279" s="185">
        <f t="shared" si="149"/>
        <v>267.07</v>
      </c>
      <c r="AC2279" s="11">
        <v>350.39</v>
      </c>
      <c r="AD2279" s="11"/>
      <c r="AE2279" s="4"/>
      <c r="AF2279" s="4"/>
    </row>
    <row r="2280" spans="1:32">
      <c r="A2280" s="56"/>
      <c r="B2280" s="363"/>
      <c r="C2280" s="11" t="s">
        <v>478</v>
      </c>
      <c r="D2280" s="11"/>
      <c r="E2280" s="11" t="s">
        <v>479</v>
      </c>
      <c r="F2280" s="204">
        <v>76405</v>
      </c>
      <c r="G2280" s="11"/>
      <c r="H2280" s="204">
        <f t="shared" si="147"/>
        <v>251</v>
      </c>
      <c r="I2280" s="11"/>
      <c r="J2280" s="11">
        <v>15524.970000000003</v>
      </c>
      <c r="K2280" s="363"/>
      <c r="M2280" s="204">
        <v>44</v>
      </c>
      <c r="N2280" s="70"/>
      <c r="P2280" s="190">
        <f t="shared" si="150"/>
        <v>352.84022727272736</v>
      </c>
      <c r="Q2280" s="11"/>
      <c r="R2280" s="11"/>
      <c r="S2280" s="11"/>
      <c r="T2280" s="376">
        <f t="shared" si="151"/>
        <v>1736.4772727272727</v>
      </c>
      <c r="U2280" s="11"/>
      <c r="V2280" s="11"/>
      <c r="W2280" s="11"/>
      <c r="Y2280" s="11">
        <v>15524.970000000003</v>
      </c>
      <c r="Z2280" s="11">
        <f t="shared" si="148"/>
        <v>26707.05</v>
      </c>
      <c r="AB2280" s="185">
        <f t="shared" si="149"/>
        <v>14657.97</v>
      </c>
      <c r="AC2280" s="11">
        <v>19230.509999999998</v>
      </c>
      <c r="AD2280" s="11"/>
      <c r="AE2280" s="4"/>
      <c r="AF2280" s="4"/>
    </row>
    <row r="2281" spans="1:32">
      <c r="A2281" s="56"/>
      <c r="B2281" s="363"/>
      <c r="C2281" s="11" t="s">
        <v>417</v>
      </c>
      <c r="D2281" s="11"/>
      <c r="E2281" s="11" t="s">
        <v>118</v>
      </c>
      <c r="F2281" s="204">
        <v>352175</v>
      </c>
      <c r="G2281" s="11"/>
      <c r="H2281" s="204">
        <f t="shared" si="147"/>
        <v>1156</v>
      </c>
      <c r="I2281" s="11"/>
      <c r="J2281" s="11">
        <v>53568.04</v>
      </c>
      <c r="K2281" s="363"/>
      <c r="M2281" s="204">
        <v>166</v>
      </c>
      <c r="N2281" s="70"/>
      <c r="P2281" s="190">
        <f t="shared" si="150"/>
        <v>322.69903614457832</v>
      </c>
      <c r="Q2281" s="11"/>
      <c r="R2281" s="11"/>
      <c r="S2281" s="11"/>
      <c r="T2281" s="376">
        <f t="shared" si="151"/>
        <v>2121.5361445783133</v>
      </c>
      <c r="U2281" s="11"/>
      <c r="V2281" s="11"/>
      <c r="W2281" s="11"/>
      <c r="Y2281" s="11">
        <v>53568.04</v>
      </c>
      <c r="Z2281" s="11">
        <f t="shared" si="148"/>
        <v>92151.17</v>
      </c>
      <c r="AB2281" s="185">
        <f t="shared" si="149"/>
        <v>50576.51</v>
      </c>
      <c r="AC2281" s="11">
        <v>66353.8</v>
      </c>
      <c r="AD2281" s="11"/>
      <c r="AE2281" s="4"/>
      <c r="AF2281" s="4"/>
    </row>
    <row r="2282" spans="1:32">
      <c r="A2282" s="56"/>
      <c r="B2282" s="363"/>
      <c r="C2282" s="11" t="s">
        <v>418</v>
      </c>
      <c r="D2282" s="11"/>
      <c r="E2282" s="11" t="s">
        <v>143</v>
      </c>
      <c r="F2282" s="204">
        <v>1544315</v>
      </c>
      <c r="G2282" s="11"/>
      <c r="H2282" s="204">
        <f t="shared" si="147"/>
        <v>5071</v>
      </c>
      <c r="I2282" s="11"/>
      <c r="J2282" s="11">
        <v>176687.75</v>
      </c>
      <c r="K2282" s="363"/>
      <c r="M2282" s="204">
        <v>176</v>
      </c>
      <c r="N2282" s="70"/>
      <c r="P2282" s="190">
        <f t="shared" si="150"/>
        <v>1003.9076704545455</v>
      </c>
      <c r="Q2282" s="11"/>
      <c r="R2282" s="11"/>
      <c r="S2282" s="11"/>
      <c r="T2282" s="376">
        <f t="shared" si="151"/>
        <v>8774.517045454546</v>
      </c>
      <c r="U2282" s="11"/>
      <c r="V2282" s="11"/>
      <c r="W2282" s="11"/>
      <c r="Y2282" s="11">
        <v>176687.75</v>
      </c>
      <c r="Z2282" s="11">
        <f t="shared" si="148"/>
        <v>303949.56</v>
      </c>
      <c r="AB2282" s="185">
        <f t="shared" si="149"/>
        <v>166820.56</v>
      </c>
      <c r="AC2282" s="11">
        <v>218860.05</v>
      </c>
      <c r="AD2282" s="11"/>
      <c r="AE2282" s="4"/>
      <c r="AF2282" s="4"/>
    </row>
    <row r="2283" spans="1:32">
      <c r="A2283" s="56"/>
      <c r="B2283" s="363"/>
      <c r="C2283" s="11" t="s">
        <v>419</v>
      </c>
      <c r="D2283" s="11"/>
      <c r="E2283" s="11" t="s">
        <v>105</v>
      </c>
      <c r="F2283" s="204">
        <v>20494236</v>
      </c>
      <c r="G2283" s="11"/>
      <c r="H2283" s="204">
        <f t="shared" si="147"/>
        <v>67290</v>
      </c>
      <c r="I2283" s="11"/>
      <c r="J2283" s="11">
        <v>1605274.2900000026</v>
      </c>
      <c r="K2283" s="363"/>
      <c r="M2283" s="204">
        <v>998</v>
      </c>
      <c r="N2283" s="70"/>
      <c r="P2283" s="190">
        <f t="shared" si="150"/>
        <v>1608.4912725450929</v>
      </c>
      <c r="Q2283" s="11"/>
      <c r="R2283" s="11"/>
      <c r="S2283" s="11"/>
      <c r="T2283" s="376">
        <f t="shared" si="151"/>
        <v>20535.306613226454</v>
      </c>
      <c r="U2283" s="11"/>
      <c r="V2283" s="11"/>
      <c r="W2283" s="11"/>
      <c r="Y2283" s="11">
        <v>1605274.2900000026</v>
      </c>
      <c r="Z2283" s="11">
        <f t="shared" si="148"/>
        <v>2761495.44</v>
      </c>
      <c r="AB2283" s="185">
        <f t="shared" si="149"/>
        <v>1515627.15</v>
      </c>
      <c r="AC2283" s="11">
        <v>1988425.39</v>
      </c>
      <c r="AD2283" s="11"/>
      <c r="AE2283" s="4"/>
      <c r="AF2283" s="4"/>
    </row>
    <row r="2284" spans="1:32">
      <c r="A2284" s="56"/>
      <c r="B2284" s="363"/>
      <c r="C2284" s="11" t="s">
        <v>419</v>
      </c>
      <c r="D2284" s="11"/>
      <c r="E2284" s="11" t="s">
        <v>358</v>
      </c>
      <c r="F2284" s="204">
        <v>10120</v>
      </c>
      <c r="G2284" s="11"/>
      <c r="H2284" s="204">
        <f t="shared" si="147"/>
        <v>33</v>
      </c>
      <c r="I2284" s="11"/>
      <c r="J2284" s="11">
        <v>877.34</v>
      </c>
      <c r="K2284" s="363"/>
      <c r="M2284" s="204">
        <v>1</v>
      </c>
      <c r="N2284" s="70"/>
      <c r="P2284" s="190">
        <f t="shared" si="150"/>
        <v>877.34</v>
      </c>
      <c r="Q2284" s="11"/>
      <c r="R2284" s="11"/>
      <c r="S2284" s="11"/>
      <c r="T2284" s="376">
        <f t="shared" si="151"/>
        <v>10120</v>
      </c>
      <c r="U2284" s="11"/>
      <c r="V2284" s="11"/>
      <c r="W2284" s="11"/>
      <c r="Y2284" s="11">
        <v>877.34</v>
      </c>
      <c r="Z2284" s="11">
        <f t="shared" si="148"/>
        <v>1509.26</v>
      </c>
      <c r="AB2284" s="185">
        <f t="shared" si="149"/>
        <v>828.34</v>
      </c>
      <c r="AC2284" s="11">
        <v>1086.75</v>
      </c>
      <c r="AD2284" s="11"/>
      <c r="AE2284" s="4"/>
      <c r="AF2284" s="4"/>
    </row>
    <row r="2285" spans="1:32">
      <c r="A2285" s="56"/>
      <c r="B2285" s="363"/>
      <c r="C2285" s="11" t="s">
        <v>420</v>
      </c>
      <c r="D2285" s="11"/>
      <c r="E2285" s="11" t="s">
        <v>98</v>
      </c>
      <c r="F2285" s="204">
        <v>62516</v>
      </c>
      <c r="G2285" s="11"/>
      <c r="H2285" s="204">
        <f t="shared" si="147"/>
        <v>205</v>
      </c>
      <c r="I2285" s="11"/>
      <c r="J2285" s="11">
        <v>10355.469999999999</v>
      </c>
      <c r="K2285" s="363"/>
      <c r="M2285" s="204">
        <v>48</v>
      </c>
      <c r="N2285" s="70"/>
      <c r="P2285" s="190">
        <f t="shared" si="150"/>
        <v>215.73895833333333</v>
      </c>
      <c r="Q2285" s="11"/>
      <c r="R2285" s="11"/>
      <c r="S2285" s="11"/>
      <c r="T2285" s="376">
        <f t="shared" si="151"/>
        <v>1302.4166666666667</v>
      </c>
      <c r="U2285" s="11"/>
      <c r="V2285" s="11"/>
      <c r="W2285" s="11"/>
      <c r="Y2285" s="11">
        <v>10355.469999999999</v>
      </c>
      <c r="Z2285" s="11">
        <f t="shared" si="148"/>
        <v>17814.14</v>
      </c>
      <c r="AB2285" s="185">
        <f t="shared" si="149"/>
        <v>9777.16</v>
      </c>
      <c r="AC2285" s="11">
        <v>12827.14</v>
      </c>
      <c r="AD2285" s="11"/>
      <c r="AE2285" s="4"/>
      <c r="AF2285" s="4"/>
    </row>
    <row r="2286" spans="1:32">
      <c r="A2286" s="56"/>
      <c r="B2286" s="363"/>
      <c r="C2286" s="11" t="s">
        <v>421</v>
      </c>
      <c r="D2286" s="11"/>
      <c r="E2286" s="11" t="s">
        <v>266</v>
      </c>
      <c r="F2286" s="204">
        <v>1113548</v>
      </c>
      <c r="G2286" s="11"/>
      <c r="H2286" s="204">
        <f t="shared" si="147"/>
        <v>3656</v>
      </c>
      <c r="I2286" s="11"/>
      <c r="J2286" s="11">
        <v>117344.25000000009</v>
      </c>
      <c r="K2286" s="363"/>
      <c r="M2286" s="204">
        <v>326</v>
      </c>
      <c r="N2286" s="70"/>
      <c r="P2286" s="190">
        <f t="shared" si="150"/>
        <v>359.9516871165647</v>
      </c>
      <c r="Q2286" s="11"/>
      <c r="R2286" s="11"/>
      <c r="S2286" s="11"/>
      <c r="T2286" s="376">
        <f t="shared" si="151"/>
        <v>3415.7914110429447</v>
      </c>
      <c r="U2286" s="11"/>
      <c r="V2286" s="11"/>
      <c r="W2286" s="11"/>
      <c r="Y2286" s="11">
        <v>117344.25000000009</v>
      </c>
      <c r="Z2286" s="11">
        <f t="shared" si="148"/>
        <v>201863.08</v>
      </c>
      <c r="AB2286" s="185">
        <f t="shared" si="149"/>
        <v>110791.12</v>
      </c>
      <c r="AC2286" s="11">
        <v>145352.28</v>
      </c>
      <c r="AD2286" s="11"/>
      <c r="AE2286" s="4"/>
      <c r="AF2286" s="4"/>
    </row>
    <row r="2287" spans="1:32">
      <c r="A2287" s="56"/>
      <c r="B2287" s="363"/>
      <c r="C2287" s="11" t="s">
        <v>422</v>
      </c>
      <c r="D2287" s="11"/>
      <c r="E2287" s="11" t="s">
        <v>100</v>
      </c>
      <c r="F2287" s="204">
        <v>480</v>
      </c>
      <c r="G2287" s="11"/>
      <c r="H2287" s="204">
        <f t="shared" si="147"/>
        <v>2</v>
      </c>
      <c r="I2287" s="11"/>
      <c r="J2287" s="11">
        <v>195.47</v>
      </c>
      <c r="K2287" s="363"/>
      <c r="M2287" s="204">
        <v>1</v>
      </c>
      <c r="N2287" s="70"/>
      <c r="P2287" s="190">
        <f t="shared" si="150"/>
        <v>195.47</v>
      </c>
      <c r="Q2287" s="11"/>
      <c r="R2287" s="11"/>
      <c r="S2287" s="11"/>
      <c r="T2287" s="376">
        <f t="shared" si="151"/>
        <v>480</v>
      </c>
      <c r="U2287" s="11"/>
      <c r="V2287" s="11"/>
      <c r="W2287" s="11"/>
      <c r="Y2287" s="11">
        <v>195.47</v>
      </c>
      <c r="Z2287" s="11">
        <f t="shared" si="148"/>
        <v>336.26</v>
      </c>
      <c r="AB2287" s="185">
        <f t="shared" si="149"/>
        <v>184.55</v>
      </c>
      <c r="AC2287" s="11">
        <v>242.13</v>
      </c>
      <c r="AD2287" s="11"/>
      <c r="AE2287" s="4"/>
      <c r="AF2287" s="4"/>
    </row>
    <row r="2288" spans="1:32">
      <c r="A2288" s="56"/>
      <c r="B2288" s="363"/>
      <c r="C2288" s="11" t="s">
        <v>422</v>
      </c>
      <c r="D2288" s="11"/>
      <c r="E2288" s="11" t="s">
        <v>94</v>
      </c>
      <c r="F2288" s="204">
        <v>424487</v>
      </c>
      <c r="G2288" s="11"/>
      <c r="H2288" s="204">
        <f t="shared" si="147"/>
        <v>1394</v>
      </c>
      <c r="I2288" s="11"/>
      <c r="J2288" s="11">
        <v>46192.490000000013</v>
      </c>
      <c r="K2288" s="363"/>
      <c r="M2288" s="204">
        <v>106</v>
      </c>
      <c r="N2288" s="70"/>
      <c r="P2288" s="190">
        <f t="shared" si="150"/>
        <v>435.77820754716993</v>
      </c>
      <c r="Q2288" s="11"/>
      <c r="R2288" s="11"/>
      <c r="S2288" s="11"/>
      <c r="T2288" s="376">
        <f t="shared" si="151"/>
        <v>4004.5943396226417</v>
      </c>
      <c r="U2288" s="11"/>
      <c r="V2288" s="11"/>
      <c r="W2288" s="11"/>
      <c r="Y2288" s="11">
        <v>46192.490000000013</v>
      </c>
      <c r="Z2288" s="11">
        <f t="shared" si="148"/>
        <v>79463.27</v>
      </c>
      <c r="AB2288" s="185">
        <f t="shared" si="149"/>
        <v>43612.85</v>
      </c>
      <c r="AC2288" s="11">
        <v>57217.84</v>
      </c>
      <c r="AD2288" s="11"/>
      <c r="AE2288" s="4"/>
      <c r="AF2288" s="4"/>
    </row>
    <row r="2289" spans="1:32">
      <c r="A2289" s="56"/>
      <c r="B2289" s="363"/>
      <c r="C2289" s="11" t="s">
        <v>422</v>
      </c>
      <c r="D2289" s="11"/>
      <c r="E2289" s="11" t="s">
        <v>98</v>
      </c>
      <c r="F2289" s="204">
        <v>149</v>
      </c>
      <c r="G2289" s="11"/>
      <c r="H2289" s="204">
        <f t="shared" si="147"/>
        <v>0</v>
      </c>
      <c r="I2289" s="11"/>
      <c r="J2289" s="11">
        <v>85.669999999999987</v>
      </c>
      <c r="K2289" s="363"/>
      <c r="M2289" s="204">
        <v>2</v>
      </c>
      <c r="N2289" s="70"/>
      <c r="P2289" s="190">
        <f t="shared" si="150"/>
        <v>42.834999999999994</v>
      </c>
      <c r="Q2289" s="11"/>
      <c r="R2289" s="11"/>
      <c r="S2289" s="11"/>
      <c r="T2289" s="376">
        <f t="shared" si="151"/>
        <v>74.5</v>
      </c>
      <c r="U2289" s="11"/>
      <c r="V2289" s="11"/>
      <c r="W2289" s="11"/>
      <c r="Y2289" s="11">
        <v>85.669999999999987</v>
      </c>
      <c r="Z2289" s="11">
        <f t="shared" si="148"/>
        <v>147.38</v>
      </c>
      <c r="AB2289" s="185">
        <f t="shared" si="149"/>
        <v>80.89</v>
      </c>
      <c r="AC2289" s="11">
        <v>106.12</v>
      </c>
      <c r="AD2289" s="11"/>
      <c r="AE2289" s="4"/>
      <c r="AF2289" s="4"/>
    </row>
    <row r="2290" spans="1:32">
      <c r="A2290" s="56"/>
      <c r="B2290" s="363"/>
      <c r="C2290" s="11" t="s">
        <v>423</v>
      </c>
      <c r="D2290" s="11"/>
      <c r="E2290" s="11" t="s">
        <v>147</v>
      </c>
      <c r="F2290" s="204">
        <v>2421</v>
      </c>
      <c r="G2290" s="11"/>
      <c r="H2290" s="204">
        <f t="shared" si="147"/>
        <v>8</v>
      </c>
      <c r="I2290" s="11"/>
      <c r="J2290" s="11">
        <v>373.48</v>
      </c>
      <c r="K2290" s="363"/>
      <c r="M2290" s="204">
        <v>10</v>
      </c>
      <c r="N2290" s="70"/>
      <c r="P2290" s="190">
        <f t="shared" si="150"/>
        <v>37.347999999999999</v>
      </c>
      <c r="Q2290" s="11"/>
      <c r="R2290" s="11"/>
      <c r="S2290" s="11"/>
      <c r="T2290" s="376">
        <f t="shared" si="151"/>
        <v>242.1</v>
      </c>
      <c r="U2290" s="11"/>
      <c r="V2290" s="11"/>
      <c r="W2290" s="11"/>
      <c r="Y2290" s="11">
        <v>373.48</v>
      </c>
      <c r="Z2290" s="11">
        <f t="shared" si="148"/>
        <v>642.48</v>
      </c>
      <c r="AB2290" s="185">
        <f t="shared" si="149"/>
        <v>352.62</v>
      </c>
      <c r="AC2290" s="11">
        <v>462.62</v>
      </c>
      <c r="AD2290" s="11"/>
      <c r="AE2290" s="4"/>
      <c r="AF2290" s="4"/>
    </row>
    <row r="2291" spans="1:32">
      <c r="A2291" s="56"/>
      <c r="B2291" s="363"/>
      <c r="C2291" s="11" t="s">
        <v>1459</v>
      </c>
      <c r="D2291" s="11"/>
      <c r="E2291" s="11" t="s">
        <v>1492</v>
      </c>
      <c r="F2291" s="204">
        <v>222</v>
      </c>
      <c r="G2291" s="11"/>
      <c r="H2291" s="204">
        <f t="shared" si="147"/>
        <v>1</v>
      </c>
      <c r="I2291" s="11"/>
      <c r="J2291" s="11">
        <v>47.34</v>
      </c>
      <c r="K2291" s="363"/>
      <c r="M2291" s="204">
        <v>1</v>
      </c>
      <c r="N2291" s="70"/>
      <c r="P2291" s="190">
        <f t="shared" si="150"/>
        <v>47.34</v>
      </c>
      <c r="Q2291" s="11"/>
      <c r="R2291" s="11"/>
      <c r="S2291" s="11"/>
      <c r="T2291" s="376">
        <f t="shared" si="151"/>
        <v>222</v>
      </c>
      <c r="U2291" s="11"/>
      <c r="V2291" s="11"/>
      <c r="W2291" s="11"/>
      <c r="Y2291" s="11">
        <v>47.34</v>
      </c>
      <c r="Z2291" s="11">
        <f t="shared" si="148"/>
        <v>81.44</v>
      </c>
      <c r="AB2291" s="185">
        <f t="shared" si="149"/>
        <v>44.7</v>
      </c>
      <c r="AC2291" s="11">
        <v>58.64</v>
      </c>
      <c r="AD2291" s="11"/>
      <c r="AE2291" s="4"/>
      <c r="AF2291" s="4"/>
    </row>
    <row r="2292" spans="1:32">
      <c r="A2292" s="56"/>
      <c r="B2292" s="363"/>
      <c r="C2292" s="11" t="s">
        <v>424</v>
      </c>
      <c r="D2292" s="11"/>
      <c r="E2292" s="11" t="s">
        <v>425</v>
      </c>
      <c r="F2292" s="204">
        <v>443734</v>
      </c>
      <c r="G2292" s="11"/>
      <c r="H2292" s="204">
        <f t="shared" si="147"/>
        <v>1457</v>
      </c>
      <c r="I2292" s="11"/>
      <c r="J2292" s="11">
        <v>82568.640000000014</v>
      </c>
      <c r="K2292" s="363"/>
      <c r="M2292" s="204">
        <v>83</v>
      </c>
      <c r="N2292" s="70"/>
      <c r="P2292" s="190">
        <f t="shared" si="150"/>
        <v>994.8028915662652</v>
      </c>
      <c r="Q2292" s="11"/>
      <c r="R2292" s="11"/>
      <c r="S2292" s="11"/>
      <c r="T2292" s="376">
        <f t="shared" si="151"/>
        <v>5346.1927710843374</v>
      </c>
      <c r="U2292" s="11"/>
      <c r="V2292" s="11"/>
      <c r="W2292" s="11"/>
      <c r="Y2292" s="11">
        <v>82568.640000000014</v>
      </c>
      <c r="Z2292" s="11">
        <f t="shared" si="148"/>
        <v>142039.85</v>
      </c>
      <c r="AB2292" s="185">
        <f t="shared" si="149"/>
        <v>77957.56</v>
      </c>
      <c r="AC2292" s="11">
        <v>102276.34</v>
      </c>
      <c r="AD2292" s="11"/>
      <c r="AE2292" s="4"/>
      <c r="AF2292" s="4"/>
    </row>
    <row r="2293" spans="1:32">
      <c r="A2293" s="56"/>
      <c r="B2293" s="363"/>
      <c r="C2293" s="11" t="s">
        <v>424</v>
      </c>
      <c r="D2293" s="11"/>
      <c r="E2293" s="11" t="s">
        <v>187</v>
      </c>
      <c r="F2293" s="204">
        <v>227</v>
      </c>
      <c r="G2293" s="11"/>
      <c r="H2293" s="204">
        <f t="shared" si="147"/>
        <v>1</v>
      </c>
      <c r="I2293" s="11"/>
      <c r="J2293" s="11">
        <v>59.53</v>
      </c>
      <c r="K2293" s="363"/>
      <c r="M2293" s="204">
        <v>1</v>
      </c>
      <c r="N2293" s="70"/>
      <c r="P2293" s="190">
        <f t="shared" si="150"/>
        <v>59.53</v>
      </c>
      <c r="Q2293" s="11"/>
      <c r="R2293" s="11"/>
      <c r="S2293" s="11"/>
      <c r="T2293" s="376">
        <f t="shared" si="151"/>
        <v>227</v>
      </c>
      <c r="U2293" s="11"/>
      <c r="V2293" s="11"/>
      <c r="W2293" s="11"/>
      <c r="Y2293" s="11">
        <v>59.53</v>
      </c>
      <c r="Z2293" s="11">
        <f t="shared" si="148"/>
        <v>102.41</v>
      </c>
      <c r="AB2293" s="185">
        <f t="shared" si="149"/>
        <v>56.21</v>
      </c>
      <c r="AC2293" s="11">
        <v>73.739999999999995</v>
      </c>
      <c r="AD2293" s="11"/>
      <c r="AE2293" s="4"/>
      <c r="AF2293" s="4"/>
    </row>
    <row r="2294" spans="1:32">
      <c r="A2294" s="56"/>
      <c r="B2294" s="363"/>
      <c r="C2294" s="11" t="s">
        <v>424</v>
      </c>
      <c r="D2294" s="11"/>
      <c r="E2294" s="11" t="s">
        <v>125</v>
      </c>
      <c r="F2294" s="204">
        <v>8967</v>
      </c>
      <c r="G2294" s="11"/>
      <c r="H2294" s="204">
        <f t="shared" si="147"/>
        <v>29</v>
      </c>
      <c r="I2294" s="11"/>
      <c r="J2294" s="11">
        <v>1637.4799999999998</v>
      </c>
      <c r="K2294" s="363"/>
      <c r="M2294" s="204">
        <v>4</v>
      </c>
      <c r="N2294" s="70"/>
      <c r="P2294" s="190">
        <f t="shared" si="150"/>
        <v>409.36999999999995</v>
      </c>
      <c r="Q2294" s="11"/>
      <c r="R2294" s="11"/>
      <c r="S2294" s="11"/>
      <c r="T2294" s="376">
        <f t="shared" si="151"/>
        <v>2241.75</v>
      </c>
      <c r="U2294" s="11"/>
      <c r="V2294" s="11"/>
      <c r="W2294" s="11"/>
      <c r="Y2294" s="11">
        <v>1637.4799999999998</v>
      </c>
      <c r="Z2294" s="11">
        <f t="shared" si="148"/>
        <v>2816.9</v>
      </c>
      <c r="AB2294" s="185">
        <f t="shared" si="149"/>
        <v>1546.03</v>
      </c>
      <c r="AC2294" s="11">
        <v>2028.32</v>
      </c>
      <c r="AD2294" s="11"/>
      <c r="AE2294" s="4"/>
      <c r="AF2294" s="4"/>
    </row>
    <row r="2295" spans="1:32">
      <c r="A2295" s="56"/>
      <c r="B2295" s="363"/>
      <c r="C2295" s="11" t="s">
        <v>426</v>
      </c>
      <c r="D2295" s="11"/>
      <c r="E2295" s="11" t="s">
        <v>204</v>
      </c>
      <c r="F2295" s="204">
        <v>1977615</v>
      </c>
      <c r="G2295" s="11"/>
      <c r="H2295" s="204">
        <f t="shared" si="147"/>
        <v>6493</v>
      </c>
      <c r="I2295" s="11"/>
      <c r="J2295" s="11">
        <v>243715.05000000016</v>
      </c>
      <c r="K2295" s="363"/>
      <c r="M2295" s="204">
        <v>533</v>
      </c>
      <c r="N2295" s="70"/>
      <c r="P2295" s="190">
        <f t="shared" si="150"/>
        <v>457.25150093808662</v>
      </c>
      <c r="Q2295" s="11"/>
      <c r="R2295" s="11"/>
      <c r="S2295" s="11"/>
      <c r="T2295" s="376">
        <f t="shared" si="151"/>
        <v>3710.3470919324577</v>
      </c>
      <c r="U2295" s="11"/>
      <c r="V2295" s="11"/>
      <c r="W2295" s="11"/>
      <c r="Y2295" s="11">
        <v>243715.05000000016</v>
      </c>
      <c r="Z2295" s="11">
        <f t="shared" si="148"/>
        <v>419254.21</v>
      </c>
      <c r="AB2295" s="185">
        <f t="shared" si="149"/>
        <v>230104.69</v>
      </c>
      <c r="AC2295" s="11">
        <v>301885.59999999998</v>
      </c>
      <c r="AD2295" s="11"/>
      <c r="AE2295" s="4"/>
      <c r="AF2295" s="4"/>
    </row>
    <row r="2296" spans="1:32">
      <c r="A2296" s="56"/>
      <c r="B2296" s="363"/>
      <c r="C2296" s="11" t="s">
        <v>427</v>
      </c>
      <c r="D2296" s="11"/>
      <c r="E2296" s="11" t="s">
        <v>129</v>
      </c>
      <c r="F2296" s="204">
        <v>8820300</v>
      </c>
      <c r="G2296" s="11"/>
      <c r="H2296" s="204">
        <f t="shared" si="147"/>
        <v>28960</v>
      </c>
      <c r="I2296" s="11"/>
      <c r="J2296" s="11">
        <v>923921.82</v>
      </c>
      <c r="K2296" s="363"/>
      <c r="M2296" s="204">
        <v>1515</v>
      </c>
      <c r="N2296" s="70"/>
      <c r="P2296" s="190">
        <f t="shared" si="150"/>
        <v>609.8493861386138</v>
      </c>
      <c r="Q2296" s="11"/>
      <c r="R2296" s="11"/>
      <c r="S2296" s="11"/>
      <c r="T2296" s="376">
        <f t="shared" si="151"/>
        <v>5821.9801980198017</v>
      </c>
      <c r="U2296" s="11"/>
      <c r="V2296" s="11"/>
      <c r="W2296" s="11"/>
      <c r="Y2296" s="11">
        <v>923921.82</v>
      </c>
      <c r="Z2296" s="11">
        <f t="shared" si="148"/>
        <v>1589389.37</v>
      </c>
      <c r="AB2296" s="185">
        <f t="shared" si="149"/>
        <v>872325.06</v>
      </c>
      <c r="AC2296" s="11">
        <v>1144445.92</v>
      </c>
      <c r="AD2296" s="11"/>
      <c r="AE2296" s="4"/>
      <c r="AF2296" s="4"/>
    </row>
    <row r="2297" spans="1:32">
      <c r="A2297" s="56"/>
      <c r="B2297" s="363"/>
      <c r="C2297" s="11" t="s">
        <v>427</v>
      </c>
      <c r="D2297" s="11"/>
      <c r="E2297" s="11" t="s">
        <v>251</v>
      </c>
      <c r="F2297" s="204">
        <v>384</v>
      </c>
      <c r="G2297" s="11"/>
      <c r="H2297" s="204">
        <f t="shared" si="147"/>
        <v>1</v>
      </c>
      <c r="I2297" s="11"/>
      <c r="J2297" s="11">
        <v>26.08</v>
      </c>
      <c r="K2297" s="363"/>
      <c r="M2297" s="204">
        <v>1</v>
      </c>
      <c r="N2297" s="70"/>
      <c r="P2297" s="190">
        <f t="shared" si="150"/>
        <v>26.08</v>
      </c>
      <c r="Q2297" s="11"/>
      <c r="R2297" s="11"/>
      <c r="S2297" s="11"/>
      <c r="T2297" s="376">
        <f t="shared" si="151"/>
        <v>384</v>
      </c>
      <c r="U2297" s="11"/>
      <c r="V2297" s="11"/>
      <c r="W2297" s="11"/>
      <c r="Y2297" s="11">
        <v>26.08</v>
      </c>
      <c r="Z2297" s="11">
        <f t="shared" si="148"/>
        <v>44.86</v>
      </c>
      <c r="AB2297" s="185">
        <f t="shared" si="149"/>
        <v>24.62</v>
      </c>
      <c r="AC2297" s="11">
        <v>32.299999999999997</v>
      </c>
      <c r="AD2297" s="11"/>
      <c r="AE2297" s="4"/>
      <c r="AF2297" s="4"/>
    </row>
    <row r="2298" spans="1:32">
      <c r="A2298" s="56"/>
      <c r="B2298" s="363"/>
      <c r="C2298" s="11" t="s">
        <v>427</v>
      </c>
      <c r="D2298" s="11"/>
      <c r="E2298" s="11" t="s">
        <v>116</v>
      </c>
      <c r="F2298" s="204">
        <v>370374</v>
      </c>
      <c r="G2298" s="11"/>
      <c r="H2298" s="204">
        <f t="shared" si="147"/>
        <v>1216</v>
      </c>
      <c r="I2298" s="11"/>
      <c r="J2298" s="11">
        <v>26807.159999999996</v>
      </c>
      <c r="K2298" s="363"/>
      <c r="M2298" s="204">
        <v>12</v>
      </c>
      <c r="N2298" s="70"/>
      <c r="P2298" s="190">
        <f t="shared" si="150"/>
        <v>2233.9299999999998</v>
      </c>
      <c r="Q2298" s="11"/>
      <c r="R2298" s="11"/>
      <c r="S2298" s="11"/>
      <c r="T2298" s="376">
        <f t="shared" si="151"/>
        <v>30864.5</v>
      </c>
      <c r="U2298" s="11"/>
      <c r="V2298" s="11"/>
      <c r="W2298" s="11"/>
      <c r="Y2298" s="11">
        <v>26807.159999999996</v>
      </c>
      <c r="Z2298" s="11">
        <f t="shared" si="148"/>
        <v>46115.39</v>
      </c>
      <c r="AB2298" s="185">
        <f t="shared" si="149"/>
        <v>25310.1</v>
      </c>
      <c r="AC2298" s="11">
        <v>33205.56</v>
      </c>
      <c r="AD2298" s="11"/>
      <c r="AE2298" s="4"/>
      <c r="AF2298" s="4"/>
    </row>
    <row r="2299" spans="1:32">
      <c r="A2299" s="56"/>
      <c r="B2299" s="363"/>
      <c r="C2299" s="11" t="s">
        <v>427</v>
      </c>
      <c r="D2299" s="11"/>
      <c r="E2299" s="11" t="s">
        <v>1493</v>
      </c>
      <c r="F2299" s="204">
        <v>348</v>
      </c>
      <c r="G2299" s="11"/>
      <c r="H2299" s="204">
        <f t="shared" si="147"/>
        <v>1</v>
      </c>
      <c r="I2299" s="11"/>
      <c r="J2299" s="11">
        <v>38.78</v>
      </c>
      <c r="K2299" s="363"/>
      <c r="M2299" s="204">
        <v>1</v>
      </c>
      <c r="N2299" s="70"/>
      <c r="P2299" s="190">
        <f t="shared" si="150"/>
        <v>38.78</v>
      </c>
      <c r="Q2299" s="11"/>
      <c r="R2299" s="11"/>
      <c r="S2299" s="11"/>
      <c r="T2299" s="376">
        <f t="shared" si="151"/>
        <v>348</v>
      </c>
      <c r="U2299" s="11"/>
      <c r="V2299" s="11"/>
      <c r="W2299" s="11"/>
      <c r="Y2299" s="11">
        <v>38.78</v>
      </c>
      <c r="Z2299" s="11">
        <f t="shared" si="148"/>
        <v>66.709999999999994</v>
      </c>
      <c r="AB2299" s="185">
        <f t="shared" si="149"/>
        <v>36.61</v>
      </c>
      <c r="AC2299" s="11">
        <v>48.04</v>
      </c>
      <c r="AD2299" s="11"/>
      <c r="AE2299" s="4"/>
      <c r="AF2299" s="4"/>
    </row>
    <row r="2300" spans="1:32">
      <c r="A2300" s="56"/>
      <c r="B2300" s="363"/>
      <c r="C2300" s="11" t="s">
        <v>1460</v>
      </c>
      <c r="D2300" s="11"/>
      <c r="E2300" s="11" t="s">
        <v>136</v>
      </c>
      <c r="F2300" s="204">
        <v>2458347</v>
      </c>
      <c r="G2300" s="11"/>
      <c r="H2300" s="204">
        <f t="shared" si="147"/>
        <v>8072</v>
      </c>
      <c r="I2300" s="11"/>
      <c r="J2300" s="11">
        <v>144687.46999999997</v>
      </c>
      <c r="K2300" s="363"/>
      <c r="M2300" s="204">
        <v>157</v>
      </c>
      <c r="N2300" s="70"/>
      <c r="P2300" s="190">
        <f t="shared" si="150"/>
        <v>921.57624203821638</v>
      </c>
      <c r="Q2300" s="11"/>
      <c r="R2300" s="11"/>
      <c r="S2300" s="11"/>
      <c r="T2300" s="376">
        <f t="shared" si="151"/>
        <v>15658.261146496816</v>
      </c>
      <c r="U2300" s="11"/>
      <c r="V2300" s="11"/>
      <c r="W2300" s="11"/>
      <c r="Y2300" s="11">
        <v>144687.46999999997</v>
      </c>
      <c r="Z2300" s="11">
        <f t="shared" si="148"/>
        <v>248900.63</v>
      </c>
      <c r="AB2300" s="185">
        <f t="shared" si="149"/>
        <v>136607.34</v>
      </c>
      <c r="AC2300" s="11">
        <v>179221.86</v>
      </c>
      <c r="AD2300" s="11"/>
      <c r="AE2300" s="4"/>
      <c r="AF2300" s="4"/>
    </row>
    <row r="2301" spans="1:32">
      <c r="A2301" s="56"/>
      <c r="B2301" s="363"/>
      <c r="C2301" s="11" t="s">
        <v>1460</v>
      </c>
      <c r="D2301" s="11"/>
      <c r="E2301" s="11" t="s">
        <v>163</v>
      </c>
      <c r="F2301" s="204">
        <v>504</v>
      </c>
      <c r="G2301" s="11"/>
      <c r="H2301" s="204">
        <f t="shared" si="147"/>
        <v>2</v>
      </c>
      <c r="I2301" s="11"/>
      <c r="J2301" s="11">
        <v>596.73</v>
      </c>
      <c r="K2301" s="363"/>
      <c r="M2301" s="204">
        <v>1</v>
      </c>
      <c r="N2301" s="70"/>
      <c r="P2301" s="190">
        <f t="shared" si="150"/>
        <v>596.73</v>
      </c>
      <c r="Q2301" s="11"/>
      <c r="R2301" s="11"/>
      <c r="S2301" s="11"/>
      <c r="T2301" s="376">
        <f t="shared" si="151"/>
        <v>504</v>
      </c>
      <c r="U2301" s="11"/>
      <c r="V2301" s="11"/>
      <c r="W2301" s="11"/>
      <c r="Y2301" s="11">
        <v>596.73</v>
      </c>
      <c r="Z2301" s="11">
        <f t="shared" si="148"/>
        <v>1026.53</v>
      </c>
      <c r="AB2301" s="185">
        <f t="shared" si="149"/>
        <v>563.41</v>
      </c>
      <c r="AC2301" s="11">
        <v>739.16</v>
      </c>
      <c r="AD2301" s="11"/>
      <c r="AE2301" s="4"/>
      <c r="AF2301" s="4"/>
    </row>
    <row r="2302" spans="1:32">
      <c r="A2302" s="56"/>
      <c r="B2302" s="363"/>
      <c r="C2302" s="11" t="s">
        <v>1494</v>
      </c>
      <c r="D2302" s="11"/>
      <c r="E2302" s="11" t="s">
        <v>163</v>
      </c>
      <c r="F2302" s="204">
        <v>1514</v>
      </c>
      <c r="G2302" s="11"/>
      <c r="H2302" s="204">
        <f t="shared" si="147"/>
        <v>5</v>
      </c>
      <c r="I2302" s="11"/>
      <c r="J2302" s="11">
        <v>305.90999999999997</v>
      </c>
      <c r="K2302" s="363"/>
      <c r="M2302" s="204">
        <v>2</v>
      </c>
      <c r="N2302" s="70"/>
      <c r="P2302" s="190">
        <f t="shared" si="150"/>
        <v>152.95499999999998</v>
      </c>
      <c r="Q2302" s="11"/>
      <c r="R2302" s="11"/>
      <c r="S2302" s="11"/>
      <c r="T2302" s="376">
        <f t="shared" si="151"/>
        <v>757</v>
      </c>
      <c r="U2302" s="11"/>
      <c r="V2302" s="11"/>
      <c r="W2302" s="11"/>
      <c r="Y2302" s="11">
        <v>305.90999999999997</v>
      </c>
      <c r="Z2302" s="11">
        <f t="shared" si="148"/>
        <v>526.25</v>
      </c>
      <c r="AB2302" s="185">
        <f t="shared" si="149"/>
        <v>288.83</v>
      </c>
      <c r="AC2302" s="11">
        <v>378.93</v>
      </c>
      <c r="AD2302" s="11"/>
      <c r="AE2302" s="4"/>
      <c r="AF2302" s="4"/>
    </row>
    <row r="2303" spans="1:32">
      <c r="A2303" s="56"/>
      <c r="B2303" s="363"/>
      <c r="C2303" s="11" t="s">
        <v>432</v>
      </c>
      <c r="D2303" s="11"/>
      <c r="E2303" s="11" t="s">
        <v>431</v>
      </c>
      <c r="F2303" s="204">
        <v>1966215</v>
      </c>
      <c r="G2303" s="11"/>
      <c r="H2303" s="204">
        <f t="shared" si="147"/>
        <v>6456</v>
      </c>
      <c r="I2303" s="11"/>
      <c r="J2303" s="11">
        <v>259085.90000000034</v>
      </c>
      <c r="K2303" s="363"/>
      <c r="M2303" s="204">
        <v>651</v>
      </c>
      <c r="N2303" s="70"/>
      <c r="P2303" s="190">
        <f t="shared" si="150"/>
        <v>397.98141321044602</v>
      </c>
      <c r="Q2303" s="11"/>
      <c r="R2303" s="11"/>
      <c r="S2303" s="11"/>
      <c r="T2303" s="376">
        <f t="shared" si="151"/>
        <v>3020.2995391705067</v>
      </c>
      <c r="U2303" s="11"/>
      <c r="V2303" s="11"/>
      <c r="W2303" s="11"/>
      <c r="Y2303" s="11">
        <v>259085.90000000034</v>
      </c>
      <c r="Z2303" s="11">
        <f t="shared" si="148"/>
        <v>445696.13</v>
      </c>
      <c r="AB2303" s="185">
        <f t="shared" si="149"/>
        <v>244617.15</v>
      </c>
      <c r="AC2303" s="11">
        <v>320925.21000000002</v>
      </c>
      <c r="AD2303" s="11"/>
      <c r="AE2303" s="4"/>
      <c r="AF2303" s="4"/>
    </row>
    <row r="2304" spans="1:32">
      <c r="A2304" s="56"/>
      <c r="B2304" s="363"/>
      <c r="C2304" s="11" t="s">
        <v>434</v>
      </c>
      <c r="D2304" s="11"/>
      <c r="E2304" s="11" t="s">
        <v>187</v>
      </c>
      <c r="F2304" s="204">
        <v>484958</v>
      </c>
      <c r="G2304" s="11"/>
      <c r="H2304" s="204">
        <f t="shared" si="147"/>
        <v>1592</v>
      </c>
      <c r="I2304" s="11"/>
      <c r="J2304" s="11">
        <v>71528.000000000058</v>
      </c>
      <c r="K2304" s="363"/>
      <c r="M2304" s="204">
        <v>250</v>
      </c>
      <c r="N2304" s="70"/>
      <c r="P2304" s="190">
        <f t="shared" si="150"/>
        <v>286.11200000000025</v>
      </c>
      <c r="Q2304" s="11"/>
      <c r="R2304" s="11"/>
      <c r="S2304" s="11"/>
      <c r="T2304" s="376">
        <f t="shared" si="151"/>
        <v>1939.8320000000001</v>
      </c>
      <c r="U2304" s="11"/>
      <c r="V2304" s="11"/>
      <c r="W2304" s="11"/>
      <c r="Y2304" s="11">
        <v>71528.000000000058</v>
      </c>
      <c r="Z2304" s="11">
        <f t="shared" si="148"/>
        <v>123047.03999999999</v>
      </c>
      <c r="AB2304" s="185">
        <f t="shared" si="149"/>
        <v>67533.490000000005</v>
      </c>
      <c r="AC2304" s="11">
        <v>88600.49</v>
      </c>
      <c r="AD2304" s="11"/>
      <c r="AE2304" s="4"/>
      <c r="AF2304" s="4"/>
    </row>
    <row r="2305" spans="1:32">
      <c r="A2305" s="56"/>
      <c r="B2305" s="363"/>
      <c r="C2305" s="11" t="s">
        <v>434</v>
      </c>
      <c r="D2305" s="11"/>
      <c r="E2305" s="11" t="s">
        <v>244</v>
      </c>
      <c r="F2305" s="204">
        <v>33</v>
      </c>
      <c r="G2305" s="11"/>
      <c r="H2305" s="204">
        <f t="shared" si="147"/>
        <v>0</v>
      </c>
      <c r="I2305" s="11"/>
      <c r="J2305" s="11">
        <v>39.979999999999997</v>
      </c>
      <c r="K2305" s="363"/>
      <c r="M2305" s="204">
        <v>1</v>
      </c>
      <c r="N2305" s="70"/>
      <c r="P2305" s="190">
        <f t="shared" si="150"/>
        <v>39.979999999999997</v>
      </c>
      <c r="Q2305" s="11"/>
      <c r="R2305" s="11"/>
      <c r="S2305" s="11"/>
      <c r="T2305" s="376">
        <f t="shared" si="151"/>
        <v>33</v>
      </c>
      <c r="U2305" s="11"/>
      <c r="V2305" s="11"/>
      <c r="W2305" s="11"/>
      <c r="Y2305" s="11">
        <v>39.979999999999997</v>
      </c>
      <c r="Z2305" s="11">
        <f t="shared" si="148"/>
        <v>68.78</v>
      </c>
      <c r="AB2305" s="185">
        <f t="shared" si="149"/>
        <v>37.75</v>
      </c>
      <c r="AC2305" s="11">
        <v>49.52</v>
      </c>
      <c r="AD2305" s="11"/>
      <c r="AE2305" s="4"/>
      <c r="AF2305" s="4"/>
    </row>
    <row r="2306" spans="1:32">
      <c r="A2306" s="56"/>
      <c r="B2306" s="363"/>
      <c r="C2306" s="11" t="s">
        <v>435</v>
      </c>
      <c r="D2306" s="11"/>
      <c r="E2306" s="11" t="s">
        <v>266</v>
      </c>
      <c r="F2306" s="204">
        <v>195</v>
      </c>
      <c r="G2306" s="11"/>
      <c r="H2306" s="204">
        <f t="shared" si="147"/>
        <v>1</v>
      </c>
      <c r="I2306" s="11"/>
      <c r="J2306" s="11">
        <v>87.76</v>
      </c>
      <c r="K2306" s="363"/>
      <c r="M2306" s="204">
        <v>3</v>
      </c>
      <c r="N2306" s="70"/>
      <c r="P2306" s="190">
        <f t="shared" si="150"/>
        <v>29.253333333333334</v>
      </c>
      <c r="Q2306" s="11"/>
      <c r="R2306" s="11"/>
      <c r="S2306" s="11"/>
      <c r="T2306" s="376">
        <f t="shared" si="151"/>
        <v>65</v>
      </c>
      <c r="U2306" s="11"/>
      <c r="V2306" s="11"/>
      <c r="W2306" s="11"/>
      <c r="Y2306" s="11">
        <v>87.76</v>
      </c>
      <c r="Z2306" s="11">
        <f t="shared" si="148"/>
        <v>150.97</v>
      </c>
      <c r="AB2306" s="185">
        <f t="shared" si="149"/>
        <v>82.86</v>
      </c>
      <c r="AC2306" s="11">
        <v>108.71</v>
      </c>
      <c r="AD2306" s="11"/>
      <c r="AE2306" s="4"/>
      <c r="AF2306" s="4"/>
    </row>
    <row r="2307" spans="1:32">
      <c r="A2307" s="56"/>
      <c r="B2307" s="363"/>
      <c r="C2307" s="11" t="s">
        <v>436</v>
      </c>
      <c r="D2307" s="11"/>
      <c r="E2307" s="11" t="s">
        <v>437</v>
      </c>
      <c r="F2307" s="204">
        <v>619443</v>
      </c>
      <c r="G2307" s="11"/>
      <c r="H2307" s="204">
        <f t="shared" si="147"/>
        <v>2034</v>
      </c>
      <c r="I2307" s="11"/>
      <c r="J2307" s="11">
        <v>61378.780000000028</v>
      </c>
      <c r="K2307" s="363"/>
      <c r="M2307" s="204">
        <v>123</v>
      </c>
      <c r="N2307" s="70"/>
      <c r="P2307" s="190">
        <f t="shared" si="150"/>
        <v>499.01447154471566</v>
      </c>
      <c r="Q2307" s="11"/>
      <c r="R2307" s="11"/>
      <c r="S2307" s="11"/>
      <c r="T2307" s="376">
        <f t="shared" si="151"/>
        <v>5036.1219512195121</v>
      </c>
      <c r="U2307" s="11"/>
      <c r="V2307" s="11"/>
      <c r="W2307" s="11"/>
      <c r="Y2307" s="11">
        <v>61378.780000000028</v>
      </c>
      <c r="Z2307" s="11">
        <f t="shared" si="148"/>
        <v>105587.7</v>
      </c>
      <c r="AB2307" s="185">
        <f t="shared" si="149"/>
        <v>57951.06</v>
      </c>
      <c r="AC2307" s="11">
        <v>76028.83</v>
      </c>
      <c r="AD2307" s="11"/>
      <c r="AE2307" s="4"/>
      <c r="AF2307" s="4"/>
    </row>
    <row r="2308" spans="1:32">
      <c r="A2308" s="56"/>
      <c r="B2308" s="363"/>
      <c r="C2308" s="11" t="s">
        <v>436</v>
      </c>
      <c r="D2308" s="11"/>
      <c r="E2308" s="11" t="s">
        <v>480</v>
      </c>
      <c r="F2308" s="204">
        <v>2480</v>
      </c>
      <c r="G2308" s="11"/>
      <c r="H2308" s="204">
        <f t="shared" si="147"/>
        <v>8</v>
      </c>
      <c r="I2308" s="11"/>
      <c r="J2308" s="11">
        <v>701.94</v>
      </c>
      <c r="K2308" s="363"/>
      <c r="M2308" s="204">
        <v>4</v>
      </c>
      <c r="N2308" s="70"/>
      <c r="P2308" s="190">
        <f t="shared" si="150"/>
        <v>175.48500000000001</v>
      </c>
      <c r="Q2308" s="11"/>
      <c r="R2308" s="11"/>
      <c r="S2308" s="11"/>
      <c r="T2308" s="376">
        <f t="shared" si="151"/>
        <v>620</v>
      </c>
      <c r="U2308" s="11"/>
      <c r="V2308" s="11"/>
      <c r="W2308" s="11"/>
      <c r="Y2308" s="11">
        <v>701.94</v>
      </c>
      <c r="Z2308" s="11">
        <f t="shared" si="148"/>
        <v>1207.52</v>
      </c>
      <c r="AB2308" s="185">
        <f t="shared" si="149"/>
        <v>662.74</v>
      </c>
      <c r="AC2308" s="11">
        <v>869.48</v>
      </c>
      <c r="AD2308" s="11"/>
      <c r="AE2308" s="4"/>
      <c r="AF2308" s="4"/>
    </row>
    <row r="2309" spans="1:32">
      <c r="A2309" s="56"/>
      <c r="B2309" s="363"/>
      <c r="C2309" s="11" t="s">
        <v>436</v>
      </c>
      <c r="D2309" s="11"/>
      <c r="E2309" s="11" t="s">
        <v>1495</v>
      </c>
      <c r="F2309" s="204">
        <v>256</v>
      </c>
      <c r="G2309" s="11"/>
      <c r="H2309" s="204">
        <f t="shared" si="147"/>
        <v>1</v>
      </c>
      <c r="I2309" s="11"/>
      <c r="J2309" s="11">
        <v>156.84</v>
      </c>
      <c r="K2309" s="363"/>
      <c r="M2309" s="204">
        <v>1</v>
      </c>
      <c r="N2309" s="70"/>
      <c r="P2309" s="190">
        <f t="shared" si="150"/>
        <v>156.84</v>
      </c>
      <c r="Q2309" s="11"/>
      <c r="R2309" s="11"/>
      <c r="S2309" s="11"/>
      <c r="T2309" s="376">
        <f t="shared" si="151"/>
        <v>256</v>
      </c>
      <c r="U2309" s="11"/>
      <c r="V2309" s="11"/>
      <c r="W2309" s="11"/>
      <c r="Y2309" s="11">
        <v>156.84</v>
      </c>
      <c r="Z2309" s="11">
        <f t="shared" si="148"/>
        <v>269.81</v>
      </c>
      <c r="AB2309" s="185">
        <f t="shared" si="149"/>
        <v>148.08000000000001</v>
      </c>
      <c r="AC2309" s="11">
        <v>194.27</v>
      </c>
      <c r="AD2309" s="11"/>
      <c r="AE2309" s="4"/>
      <c r="AF2309" s="4"/>
    </row>
    <row r="2310" spans="1:32">
      <c r="A2310" s="56"/>
      <c r="B2310" s="363"/>
      <c r="C2310" s="11" t="s">
        <v>439</v>
      </c>
      <c r="D2310" s="11"/>
      <c r="E2310" s="11" t="s">
        <v>1462</v>
      </c>
      <c r="F2310" s="204">
        <v>62589</v>
      </c>
      <c r="G2310" s="11"/>
      <c r="H2310" s="204">
        <f t="shared" si="147"/>
        <v>206</v>
      </c>
      <c r="I2310" s="11"/>
      <c r="J2310" s="11">
        <v>11264.749999999998</v>
      </c>
      <c r="K2310" s="363"/>
      <c r="M2310" s="204">
        <v>7</v>
      </c>
      <c r="N2310" s="70"/>
      <c r="P2310" s="190">
        <f t="shared" si="150"/>
        <v>1609.2499999999998</v>
      </c>
      <c r="Q2310" s="11"/>
      <c r="R2310" s="11"/>
      <c r="S2310" s="11"/>
      <c r="T2310" s="376">
        <f t="shared" si="151"/>
        <v>8941.2857142857138</v>
      </c>
      <c r="U2310" s="11"/>
      <c r="V2310" s="11"/>
      <c r="W2310" s="11"/>
      <c r="Y2310" s="11">
        <v>11264.749999999998</v>
      </c>
      <c r="Z2310" s="11">
        <f t="shared" si="148"/>
        <v>19378.34</v>
      </c>
      <c r="AB2310" s="185">
        <f t="shared" si="149"/>
        <v>10635.67</v>
      </c>
      <c r="AC2310" s="11">
        <v>13953.45</v>
      </c>
      <c r="AD2310" s="11"/>
      <c r="AE2310" s="4"/>
      <c r="AF2310" s="4"/>
    </row>
    <row r="2311" spans="1:32">
      <c r="A2311" s="56"/>
      <c r="B2311" s="363"/>
      <c r="C2311" s="11" t="s">
        <v>439</v>
      </c>
      <c r="D2311" s="11"/>
      <c r="E2311" s="11" t="s">
        <v>271</v>
      </c>
      <c r="F2311" s="204">
        <v>5352046</v>
      </c>
      <c r="G2311" s="11"/>
      <c r="H2311" s="204">
        <f t="shared" si="147"/>
        <v>17573</v>
      </c>
      <c r="I2311" s="11"/>
      <c r="J2311" s="11">
        <v>471177.25999999995</v>
      </c>
      <c r="K2311" s="363"/>
      <c r="M2311" s="204">
        <v>342</v>
      </c>
      <c r="N2311" s="70"/>
      <c r="P2311" s="190">
        <f t="shared" si="150"/>
        <v>1377.7112865497074</v>
      </c>
      <c r="Q2311" s="11"/>
      <c r="R2311" s="11"/>
      <c r="S2311" s="11"/>
      <c r="T2311" s="376">
        <f t="shared" si="151"/>
        <v>15649.25730994152</v>
      </c>
      <c r="U2311" s="11"/>
      <c r="V2311" s="11"/>
      <c r="W2311" s="11"/>
      <c r="Y2311" s="11">
        <v>471177.25999999995</v>
      </c>
      <c r="Z2311" s="11">
        <f t="shared" si="148"/>
        <v>810549.24</v>
      </c>
      <c r="AB2311" s="185">
        <f t="shared" si="149"/>
        <v>444864.19</v>
      </c>
      <c r="AC2311" s="11">
        <v>583639.09</v>
      </c>
      <c r="AD2311" s="11"/>
      <c r="AE2311" s="4"/>
      <c r="AF2311" s="4"/>
    </row>
    <row r="2312" spans="1:32">
      <c r="A2312" s="56"/>
      <c r="B2312" s="363"/>
      <c r="C2312" s="11" t="s">
        <v>439</v>
      </c>
      <c r="D2312" s="11"/>
      <c r="E2312" s="11" t="s">
        <v>273</v>
      </c>
      <c r="F2312" s="204">
        <v>1048</v>
      </c>
      <c r="G2312" s="11"/>
      <c r="H2312" s="204">
        <f t="shared" si="147"/>
        <v>3</v>
      </c>
      <c r="I2312" s="11"/>
      <c r="J2312" s="11">
        <v>233.53000000000003</v>
      </c>
      <c r="K2312" s="363"/>
      <c r="M2312" s="204">
        <v>2</v>
      </c>
      <c r="N2312" s="70"/>
      <c r="P2312" s="190">
        <f t="shared" si="150"/>
        <v>116.76500000000001</v>
      </c>
      <c r="Q2312" s="11"/>
      <c r="R2312" s="11"/>
      <c r="S2312" s="11"/>
      <c r="T2312" s="376">
        <f t="shared" si="151"/>
        <v>524</v>
      </c>
      <c r="U2312" s="11"/>
      <c r="V2312" s="11"/>
      <c r="W2312" s="11"/>
      <c r="Y2312" s="11">
        <v>233.53000000000003</v>
      </c>
      <c r="Z2312" s="11">
        <f t="shared" si="148"/>
        <v>401.73</v>
      </c>
      <c r="AB2312" s="185">
        <f t="shared" si="149"/>
        <v>220.49</v>
      </c>
      <c r="AC2312" s="11">
        <v>289.27</v>
      </c>
      <c r="AD2312" s="11"/>
      <c r="AE2312" s="4"/>
      <c r="AF2312" s="4"/>
    </row>
    <row r="2313" spans="1:32">
      <c r="A2313" s="56"/>
      <c r="B2313" s="363"/>
      <c r="C2313" s="11" t="s">
        <v>439</v>
      </c>
      <c r="D2313" s="11"/>
      <c r="E2313" s="11" t="s">
        <v>416</v>
      </c>
      <c r="F2313" s="204">
        <v>441</v>
      </c>
      <c r="G2313" s="11"/>
      <c r="H2313" s="204">
        <f t="shared" si="147"/>
        <v>1</v>
      </c>
      <c r="I2313" s="11"/>
      <c r="J2313" s="11">
        <v>72.150000000000006</v>
      </c>
      <c r="K2313" s="363"/>
      <c r="M2313" s="204">
        <v>1</v>
      </c>
      <c r="N2313" s="70"/>
      <c r="P2313" s="190">
        <f t="shared" si="150"/>
        <v>72.150000000000006</v>
      </c>
      <c r="Q2313" s="11"/>
      <c r="R2313" s="11"/>
      <c r="S2313" s="11"/>
      <c r="T2313" s="376">
        <f t="shared" si="151"/>
        <v>441</v>
      </c>
      <c r="U2313" s="11"/>
      <c r="V2313" s="11"/>
      <c r="W2313" s="11"/>
      <c r="Y2313" s="11">
        <v>72.150000000000006</v>
      </c>
      <c r="Z2313" s="11">
        <f t="shared" si="148"/>
        <v>124.12</v>
      </c>
      <c r="AB2313" s="185">
        <f t="shared" si="149"/>
        <v>68.12</v>
      </c>
      <c r="AC2313" s="11">
        <v>89.37</v>
      </c>
      <c r="AD2313" s="11"/>
      <c r="AE2313" s="4"/>
      <c r="AF2313" s="4"/>
    </row>
    <row r="2314" spans="1:32">
      <c r="A2314" s="56"/>
      <c r="B2314" s="363"/>
      <c r="C2314" s="11" t="s">
        <v>439</v>
      </c>
      <c r="D2314" s="11"/>
      <c r="E2314" s="11" t="s">
        <v>127</v>
      </c>
      <c r="F2314" s="204">
        <v>1570</v>
      </c>
      <c r="G2314" s="11"/>
      <c r="H2314" s="204">
        <f t="shared" si="147"/>
        <v>5</v>
      </c>
      <c r="I2314" s="11"/>
      <c r="J2314" s="11">
        <v>268.57</v>
      </c>
      <c r="K2314" s="363"/>
      <c r="M2314" s="204">
        <v>1</v>
      </c>
      <c r="N2314" s="70"/>
      <c r="P2314" s="190">
        <f t="shared" si="150"/>
        <v>268.57</v>
      </c>
      <c r="Q2314" s="11"/>
      <c r="R2314" s="11"/>
      <c r="S2314" s="11"/>
      <c r="T2314" s="376">
        <f t="shared" si="151"/>
        <v>1570</v>
      </c>
      <c r="U2314" s="11"/>
      <c r="V2314" s="11"/>
      <c r="W2314" s="11"/>
      <c r="Y2314" s="11">
        <v>268.57</v>
      </c>
      <c r="Z2314" s="11">
        <f t="shared" si="148"/>
        <v>462.01</v>
      </c>
      <c r="AB2314" s="185">
        <f t="shared" si="149"/>
        <v>253.57</v>
      </c>
      <c r="AC2314" s="11">
        <v>332.67</v>
      </c>
      <c r="AD2314" s="11"/>
      <c r="AE2314" s="4"/>
      <c r="AF2314" s="4"/>
    </row>
    <row r="2315" spans="1:32">
      <c r="A2315" s="56"/>
      <c r="B2315" s="363"/>
      <c r="C2315" s="11" t="s">
        <v>440</v>
      </c>
      <c r="D2315" s="11"/>
      <c r="E2315" s="11" t="s">
        <v>195</v>
      </c>
      <c r="F2315" s="204">
        <v>18236</v>
      </c>
      <c r="G2315" s="11"/>
      <c r="H2315" s="204">
        <f t="shared" si="147"/>
        <v>60</v>
      </c>
      <c r="I2315" s="11"/>
      <c r="J2315" s="11">
        <v>2879.1699999999992</v>
      </c>
      <c r="K2315" s="363"/>
      <c r="M2315" s="204">
        <v>8</v>
      </c>
      <c r="N2315" s="70"/>
      <c r="P2315" s="190">
        <f t="shared" si="150"/>
        <v>359.8962499999999</v>
      </c>
      <c r="Q2315" s="11"/>
      <c r="R2315" s="11"/>
      <c r="S2315" s="11"/>
      <c r="T2315" s="376">
        <f t="shared" si="151"/>
        <v>2279.5</v>
      </c>
      <c r="U2315" s="11"/>
      <c r="V2315" s="11"/>
      <c r="W2315" s="11"/>
      <c r="Y2315" s="11">
        <v>2879.1699999999992</v>
      </c>
      <c r="Z2315" s="11">
        <f t="shared" si="148"/>
        <v>4952.93</v>
      </c>
      <c r="AB2315" s="185">
        <f t="shared" si="149"/>
        <v>2718.38</v>
      </c>
      <c r="AC2315" s="11">
        <v>3566.38</v>
      </c>
      <c r="AD2315" s="11"/>
      <c r="AE2315" s="4"/>
      <c r="AF2315" s="4"/>
    </row>
    <row r="2316" spans="1:32">
      <c r="A2316" s="56"/>
      <c r="B2316" s="363"/>
      <c r="C2316" s="11" t="s">
        <v>441</v>
      </c>
      <c r="D2316" s="11"/>
      <c r="E2316" s="11" t="s">
        <v>113</v>
      </c>
      <c r="F2316" s="204">
        <v>45238</v>
      </c>
      <c r="G2316" s="11"/>
      <c r="H2316" s="204">
        <f t="shared" ref="H2316:H2352" si="152">ROUND($H$2361*F2316/$F$2361,0)</f>
        <v>149</v>
      </c>
      <c r="I2316" s="11"/>
      <c r="J2316" s="11">
        <v>7459.6499999999987</v>
      </c>
      <c r="K2316" s="363"/>
      <c r="M2316" s="204">
        <v>42</v>
      </c>
      <c r="N2316" s="70"/>
      <c r="P2316" s="190">
        <f t="shared" si="150"/>
        <v>177.61071428571427</v>
      </c>
      <c r="Q2316" s="11"/>
      <c r="R2316" s="11"/>
      <c r="S2316" s="11"/>
      <c r="T2316" s="376">
        <f t="shared" si="151"/>
        <v>1077.0952380952381</v>
      </c>
      <c r="U2316" s="11"/>
      <c r="V2316" s="11"/>
      <c r="W2316" s="11"/>
      <c r="Y2316" s="11">
        <v>7459.6499999999987</v>
      </c>
      <c r="Z2316" s="11">
        <f t="shared" ref="Z2316:Z2352" si="153">ROUND($Z$2361*Y2316/$Y$2361,2)</f>
        <v>12832.57</v>
      </c>
      <c r="AB2316" s="185">
        <f t="shared" ref="AB2316:AB2352" si="154">ROUND($AB$2361*Y2316/$Y$2361,2)</f>
        <v>7043.06</v>
      </c>
      <c r="AC2316" s="11">
        <v>9240.14</v>
      </c>
      <c r="AD2316" s="11"/>
      <c r="AE2316" s="4"/>
      <c r="AF2316" s="4"/>
    </row>
    <row r="2317" spans="1:32">
      <c r="A2317" s="56"/>
      <c r="B2317" s="363"/>
      <c r="C2317" s="11" t="s">
        <v>1464</v>
      </c>
      <c r="D2317" s="11"/>
      <c r="E2317" s="11" t="s">
        <v>116</v>
      </c>
      <c r="F2317" s="204">
        <v>104838</v>
      </c>
      <c r="G2317" s="11"/>
      <c r="H2317" s="204">
        <f t="shared" si="152"/>
        <v>344</v>
      </c>
      <c r="I2317" s="11"/>
      <c r="J2317" s="11">
        <v>17376.87</v>
      </c>
      <c r="K2317" s="363"/>
      <c r="M2317" s="204">
        <v>24</v>
      </c>
      <c r="N2317" s="70"/>
      <c r="P2317" s="190">
        <f t="shared" ref="P2317:P2355" si="155">J2317/M2317</f>
        <v>724.03625</v>
      </c>
      <c r="Q2317" s="11"/>
      <c r="R2317" s="11"/>
      <c r="S2317" s="11"/>
      <c r="T2317" s="376">
        <f t="shared" ref="T2317:T2355" si="156">F2317/M2317</f>
        <v>4368.25</v>
      </c>
      <c r="U2317" s="11"/>
      <c r="V2317" s="11"/>
      <c r="W2317" s="11"/>
      <c r="Y2317" s="11">
        <v>17376.87</v>
      </c>
      <c r="Z2317" s="11">
        <f t="shared" si="153"/>
        <v>29892.799999999999</v>
      </c>
      <c r="AB2317" s="185">
        <f t="shared" si="154"/>
        <v>16406.45</v>
      </c>
      <c r="AC2317" s="11">
        <v>21524.43</v>
      </c>
      <c r="AD2317" s="11"/>
      <c r="AE2317" s="4"/>
      <c r="AF2317" s="4"/>
    </row>
    <row r="2318" spans="1:32">
      <c r="A2318" s="56"/>
      <c r="B2318" s="363"/>
      <c r="C2318" s="11" t="s">
        <v>444</v>
      </c>
      <c r="D2318" s="11"/>
      <c r="E2318" s="11" t="s">
        <v>167</v>
      </c>
      <c r="F2318" s="204">
        <v>134227</v>
      </c>
      <c r="G2318" s="11"/>
      <c r="H2318" s="204">
        <f t="shared" si="152"/>
        <v>441</v>
      </c>
      <c r="I2318" s="11"/>
      <c r="J2318" s="11">
        <v>31307.510000000002</v>
      </c>
      <c r="K2318" s="363"/>
      <c r="M2318" s="204">
        <v>131</v>
      </c>
      <c r="N2318" s="70"/>
      <c r="P2318" s="190">
        <f t="shared" si="155"/>
        <v>238.98862595419848</v>
      </c>
      <c r="Q2318" s="11"/>
      <c r="R2318" s="11"/>
      <c r="S2318" s="11"/>
      <c r="T2318" s="376">
        <f t="shared" si="156"/>
        <v>1024.6335877862596</v>
      </c>
      <c r="U2318" s="11"/>
      <c r="V2318" s="11"/>
      <c r="W2318" s="11"/>
      <c r="Y2318" s="11">
        <v>31307.510000000002</v>
      </c>
      <c r="Z2318" s="11">
        <f t="shared" si="153"/>
        <v>53857.18</v>
      </c>
      <c r="AB2318" s="185">
        <f t="shared" si="154"/>
        <v>29559.13</v>
      </c>
      <c r="AC2318" s="11">
        <v>38780.07</v>
      </c>
      <c r="AD2318" s="11"/>
      <c r="AE2318" s="4"/>
      <c r="AF2318" s="4"/>
    </row>
    <row r="2319" spans="1:32">
      <c r="A2319" s="56"/>
      <c r="B2319" s="363"/>
      <c r="C2319" s="11" t="s">
        <v>444</v>
      </c>
      <c r="D2319" s="11"/>
      <c r="E2319" s="11" t="s">
        <v>456</v>
      </c>
      <c r="F2319" s="204">
        <v>117</v>
      </c>
      <c r="G2319" s="11"/>
      <c r="H2319" s="204">
        <f t="shared" si="152"/>
        <v>0</v>
      </c>
      <c r="I2319" s="11"/>
      <c r="J2319" s="11">
        <v>38.6</v>
      </c>
      <c r="K2319" s="363"/>
      <c r="M2319" s="204">
        <v>1</v>
      </c>
      <c r="N2319" s="70"/>
      <c r="P2319" s="190">
        <f t="shared" si="155"/>
        <v>38.6</v>
      </c>
      <c r="Q2319" s="11"/>
      <c r="R2319" s="11"/>
      <c r="S2319" s="11"/>
      <c r="T2319" s="376">
        <f t="shared" si="156"/>
        <v>117</v>
      </c>
      <c r="U2319" s="11"/>
      <c r="V2319" s="11"/>
      <c r="W2319" s="11"/>
      <c r="Y2319" s="11">
        <v>38.6</v>
      </c>
      <c r="Z2319" s="11">
        <f t="shared" si="153"/>
        <v>66.400000000000006</v>
      </c>
      <c r="AB2319" s="185">
        <f t="shared" si="154"/>
        <v>36.44</v>
      </c>
      <c r="AC2319" s="11">
        <v>47.81</v>
      </c>
      <c r="AD2319" s="11"/>
      <c r="AE2319" s="4"/>
      <c r="AF2319" s="4"/>
    </row>
    <row r="2320" spans="1:32">
      <c r="A2320" s="56"/>
      <c r="B2320" s="363"/>
      <c r="C2320" s="11" t="s">
        <v>546</v>
      </c>
      <c r="D2320" s="11"/>
      <c r="E2320" s="11" t="s">
        <v>116</v>
      </c>
      <c r="F2320" s="204">
        <v>1220</v>
      </c>
      <c r="G2320" s="11"/>
      <c r="H2320" s="204">
        <f t="shared" si="152"/>
        <v>4</v>
      </c>
      <c r="I2320" s="11"/>
      <c r="J2320" s="11">
        <v>267.63</v>
      </c>
      <c r="K2320" s="363"/>
      <c r="M2320" s="204">
        <v>1</v>
      </c>
      <c r="N2320" s="70"/>
      <c r="P2320" s="190">
        <f t="shared" si="155"/>
        <v>267.63</v>
      </c>
      <c r="Q2320" s="11"/>
      <c r="R2320" s="11"/>
      <c r="S2320" s="11"/>
      <c r="T2320" s="376">
        <f t="shared" si="156"/>
        <v>1220</v>
      </c>
      <c r="U2320" s="11"/>
      <c r="V2320" s="11"/>
      <c r="W2320" s="11"/>
      <c r="Y2320" s="11">
        <v>267.63</v>
      </c>
      <c r="Z2320" s="11">
        <f t="shared" si="153"/>
        <v>460.39</v>
      </c>
      <c r="AB2320" s="185">
        <f t="shared" si="154"/>
        <v>252.68</v>
      </c>
      <c r="AC2320" s="11">
        <v>331.51</v>
      </c>
      <c r="AD2320" s="11"/>
      <c r="AE2320" s="4"/>
      <c r="AF2320" s="4"/>
    </row>
    <row r="2321" spans="1:32">
      <c r="A2321" s="56"/>
      <c r="B2321" s="363"/>
      <c r="C2321" s="11" t="s">
        <v>445</v>
      </c>
      <c r="D2321" s="11"/>
      <c r="E2321" s="11" t="s">
        <v>98</v>
      </c>
      <c r="F2321" s="204">
        <v>91653</v>
      </c>
      <c r="G2321" s="11"/>
      <c r="H2321" s="204">
        <f t="shared" si="152"/>
        <v>301</v>
      </c>
      <c r="I2321" s="11"/>
      <c r="J2321" s="11">
        <v>10276.81</v>
      </c>
      <c r="K2321" s="363"/>
      <c r="M2321" s="204">
        <v>7</v>
      </c>
      <c r="N2321" s="70"/>
      <c r="P2321" s="190">
        <f t="shared" si="155"/>
        <v>1468.1157142857141</v>
      </c>
      <c r="Q2321" s="11"/>
      <c r="R2321" s="11"/>
      <c r="S2321" s="11"/>
      <c r="T2321" s="376">
        <f t="shared" si="156"/>
        <v>13093.285714285714</v>
      </c>
      <c r="U2321" s="11"/>
      <c r="V2321" s="11"/>
      <c r="W2321" s="11"/>
      <c r="Y2321" s="11">
        <v>10276.81</v>
      </c>
      <c r="Z2321" s="11">
        <f t="shared" si="153"/>
        <v>17678.830000000002</v>
      </c>
      <c r="AB2321" s="185">
        <f t="shared" si="154"/>
        <v>9702.9</v>
      </c>
      <c r="AC2321" s="11">
        <v>12729.71</v>
      </c>
      <c r="AD2321" s="11"/>
      <c r="AE2321" s="4"/>
      <c r="AF2321" s="4"/>
    </row>
    <row r="2322" spans="1:32">
      <c r="A2322" s="56"/>
      <c r="B2322" s="363"/>
      <c r="C2322" s="11" t="s">
        <v>445</v>
      </c>
      <c r="D2322" s="11"/>
      <c r="E2322" s="11" t="s">
        <v>195</v>
      </c>
      <c r="F2322" s="204">
        <v>2504</v>
      </c>
      <c r="G2322" s="11"/>
      <c r="H2322" s="204">
        <f t="shared" si="152"/>
        <v>8</v>
      </c>
      <c r="I2322" s="11"/>
      <c r="J2322" s="11">
        <v>612.33000000000004</v>
      </c>
      <c r="K2322" s="363"/>
      <c r="M2322" s="204">
        <v>10</v>
      </c>
      <c r="N2322" s="70"/>
      <c r="P2322" s="190">
        <f t="shared" si="155"/>
        <v>61.233000000000004</v>
      </c>
      <c r="Q2322" s="11"/>
      <c r="R2322" s="11"/>
      <c r="S2322" s="11"/>
      <c r="T2322" s="376">
        <f t="shared" si="156"/>
        <v>250.4</v>
      </c>
      <c r="U2322" s="11"/>
      <c r="V2322" s="11"/>
      <c r="W2322" s="11"/>
      <c r="Y2322" s="11">
        <v>612.33000000000004</v>
      </c>
      <c r="Z2322" s="11">
        <f t="shared" si="153"/>
        <v>1053.3699999999999</v>
      </c>
      <c r="AB2322" s="185">
        <f t="shared" si="154"/>
        <v>578.13</v>
      </c>
      <c r="AC2322" s="11">
        <v>758.48</v>
      </c>
      <c r="AD2322" s="11"/>
      <c r="AE2322" s="4"/>
      <c r="AF2322" s="4"/>
    </row>
    <row r="2323" spans="1:32">
      <c r="A2323" s="56"/>
      <c r="B2323" s="363"/>
      <c r="C2323" s="11" t="s">
        <v>446</v>
      </c>
      <c r="D2323" s="11"/>
      <c r="E2323" s="11" t="s">
        <v>193</v>
      </c>
      <c r="F2323" s="204">
        <v>350979</v>
      </c>
      <c r="G2323" s="11"/>
      <c r="H2323" s="204">
        <f t="shared" si="152"/>
        <v>1152</v>
      </c>
      <c r="I2323" s="11"/>
      <c r="J2323" s="11">
        <v>61362.480000000018</v>
      </c>
      <c r="K2323" s="363"/>
      <c r="M2323" s="204">
        <v>158</v>
      </c>
      <c r="N2323" s="70"/>
      <c r="P2323" s="190">
        <f t="shared" si="155"/>
        <v>388.3701265822786</v>
      </c>
      <c r="Q2323" s="11"/>
      <c r="R2323" s="11"/>
      <c r="S2323" s="11"/>
      <c r="T2323" s="376">
        <f t="shared" si="156"/>
        <v>2221.3860759493673</v>
      </c>
      <c r="U2323" s="11"/>
      <c r="V2323" s="11"/>
      <c r="W2323" s="11"/>
      <c r="Y2323" s="11">
        <v>61362.480000000018</v>
      </c>
      <c r="Z2323" s="11">
        <f t="shared" si="153"/>
        <v>105559.66</v>
      </c>
      <c r="AB2323" s="185">
        <f t="shared" si="154"/>
        <v>57935.67</v>
      </c>
      <c r="AC2323" s="11">
        <v>76008.639999999999</v>
      </c>
      <c r="AD2323" s="11"/>
      <c r="AE2323" s="4"/>
      <c r="AF2323" s="4"/>
    </row>
    <row r="2324" spans="1:32">
      <c r="A2324" s="56"/>
      <c r="B2324" s="363"/>
      <c r="C2324" s="11" t="s">
        <v>739</v>
      </c>
      <c r="D2324" s="11"/>
      <c r="E2324" s="11" t="s">
        <v>100</v>
      </c>
      <c r="F2324" s="204">
        <v>10025</v>
      </c>
      <c r="G2324" s="11"/>
      <c r="H2324" s="204">
        <f t="shared" si="152"/>
        <v>33</v>
      </c>
      <c r="I2324" s="11"/>
      <c r="J2324" s="11">
        <v>1586.8500000000001</v>
      </c>
      <c r="K2324" s="363"/>
      <c r="M2324" s="204">
        <v>15</v>
      </c>
      <c r="N2324" s="70"/>
      <c r="P2324" s="190">
        <f t="shared" si="155"/>
        <v>105.79</v>
      </c>
      <c r="Q2324" s="11"/>
      <c r="R2324" s="11"/>
      <c r="S2324" s="11"/>
      <c r="T2324" s="376">
        <f t="shared" si="156"/>
        <v>668.33333333333337</v>
      </c>
      <c r="U2324" s="11"/>
      <c r="V2324" s="11"/>
      <c r="W2324" s="11"/>
      <c r="Y2324" s="11">
        <v>1586.8500000000001</v>
      </c>
      <c r="Z2324" s="11">
        <f t="shared" si="153"/>
        <v>2729.8</v>
      </c>
      <c r="AB2324" s="185">
        <f t="shared" si="154"/>
        <v>1498.23</v>
      </c>
      <c r="AC2324" s="11">
        <v>1965.6</v>
      </c>
      <c r="AD2324" s="11"/>
      <c r="AE2324" s="4"/>
      <c r="AF2324" s="4"/>
    </row>
    <row r="2325" spans="1:32">
      <c r="A2325" s="56"/>
      <c r="B2325" s="363"/>
      <c r="C2325" s="11" t="s">
        <v>740</v>
      </c>
      <c r="D2325" s="11"/>
      <c r="E2325" s="11" t="s">
        <v>102</v>
      </c>
      <c r="F2325" s="204">
        <v>282511</v>
      </c>
      <c r="G2325" s="11"/>
      <c r="H2325" s="204">
        <f t="shared" si="152"/>
        <v>928</v>
      </c>
      <c r="I2325" s="11"/>
      <c r="J2325" s="11">
        <v>29880.179999999997</v>
      </c>
      <c r="K2325" s="363"/>
      <c r="M2325" s="204">
        <v>82</v>
      </c>
      <c r="N2325" s="70"/>
      <c r="P2325" s="190">
        <f t="shared" si="155"/>
        <v>364.39243902439023</v>
      </c>
      <c r="Q2325" s="11"/>
      <c r="R2325" s="11"/>
      <c r="S2325" s="11"/>
      <c r="T2325" s="376">
        <f t="shared" si="156"/>
        <v>3445.2560975609758</v>
      </c>
      <c r="U2325" s="11"/>
      <c r="V2325" s="11"/>
      <c r="W2325" s="11"/>
      <c r="Y2325" s="11">
        <v>29880.179999999997</v>
      </c>
      <c r="Z2325" s="11">
        <f t="shared" si="153"/>
        <v>51401.8</v>
      </c>
      <c r="AB2325" s="185">
        <f t="shared" si="154"/>
        <v>28211.51</v>
      </c>
      <c r="AC2325" s="11">
        <v>37012.06</v>
      </c>
      <c r="AD2325" s="11"/>
      <c r="AE2325" s="4"/>
      <c r="AF2325" s="4"/>
    </row>
    <row r="2326" spans="1:32">
      <c r="A2326" s="56"/>
      <c r="B2326" s="363"/>
      <c r="C2326" s="11" t="s">
        <v>740</v>
      </c>
      <c r="D2326" s="11"/>
      <c r="E2326" s="11" t="s">
        <v>111</v>
      </c>
      <c r="F2326" s="204">
        <v>325</v>
      </c>
      <c r="G2326" s="11"/>
      <c r="H2326" s="204">
        <f t="shared" si="152"/>
        <v>1</v>
      </c>
      <c r="I2326" s="11"/>
      <c r="J2326" s="11">
        <v>345.84999999999997</v>
      </c>
      <c r="K2326" s="363"/>
      <c r="M2326" s="204">
        <v>2</v>
      </c>
      <c r="N2326" s="70"/>
      <c r="P2326" s="190">
        <f t="shared" si="155"/>
        <v>172.92499999999998</v>
      </c>
      <c r="Q2326" s="11"/>
      <c r="R2326" s="11"/>
      <c r="S2326" s="11"/>
      <c r="T2326" s="376">
        <f t="shared" si="156"/>
        <v>162.5</v>
      </c>
      <c r="U2326" s="11"/>
      <c r="V2326" s="11"/>
      <c r="W2326" s="11"/>
      <c r="Y2326" s="11">
        <v>345.84999999999997</v>
      </c>
      <c r="Z2326" s="11">
        <f t="shared" si="153"/>
        <v>594.95000000000005</v>
      </c>
      <c r="AB2326" s="185">
        <f t="shared" si="154"/>
        <v>326.54000000000002</v>
      </c>
      <c r="AC2326" s="11">
        <v>428.4</v>
      </c>
      <c r="AD2326" s="11"/>
      <c r="AE2326" s="4"/>
      <c r="AF2326" s="4"/>
    </row>
    <row r="2327" spans="1:32">
      <c r="A2327" s="56"/>
      <c r="B2327" s="363"/>
      <c r="C2327" s="11" t="s">
        <v>447</v>
      </c>
      <c r="D2327" s="11"/>
      <c r="E2327" s="11" t="s">
        <v>94</v>
      </c>
      <c r="F2327" s="204">
        <v>662</v>
      </c>
      <c r="G2327" s="11"/>
      <c r="H2327" s="204">
        <f t="shared" si="152"/>
        <v>2</v>
      </c>
      <c r="I2327" s="11"/>
      <c r="J2327" s="11">
        <v>77.27000000000001</v>
      </c>
      <c r="K2327" s="363"/>
      <c r="M2327" s="204">
        <v>3</v>
      </c>
      <c r="N2327" s="70"/>
      <c r="P2327" s="190">
        <f t="shared" si="155"/>
        <v>25.756666666666671</v>
      </c>
      <c r="Q2327" s="11"/>
      <c r="R2327" s="11"/>
      <c r="S2327" s="11"/>
      <c r="T2327" s="376">
        <f t="shared" si="156"/>
        <v>220.66666666666666</v>
      </c>
      <c r="U2327" s="11"/>
      <c r="V2327" s="11"/>
      <c r="W2327" s="11"/>
      <c r="Y2327" s="11">
        <v>77.27000000000001</v>
      </c>
      <c r="Z2327" s="11">
        <f t="shared" si="153"/>
        <v>132.91999999999999</v>
      </c>
      <c r="AB2327" s="185">
        <f t="shared" si="154"/>
        <v>72.95</v>
      </c>
      <c r="AC2327" s="11">
        <v>95.71</v>
      </c>
      <c r="AD2327" s="11"/>
      <c r="AE2327" s="4"/>
      <c r="AF2327" s="4"/>
    </row>
    <row r="2328" spans="1:32">
      <c r="A2328" s="56"/>
      <c r="B2328" s="363"/>
      <c r="C2328" s="11" t="s">
        <v>447</v>
      </c>
      <c r="D2328" s="11"/>
      <c r="E2328" s="11" t="s">
        <v>212</v>
      </c>
      <c r="F2328" s="204">
        <v>636</v>
      </c>
      <c r="G2328" s="11"/>
      <c r="H2328" s="204">
        <f t="shared" si="152"/>
        <v>2</v>
      </c>
      <c r="I2328" s="11"/>
      <c r="J2328" s="11">
        <v>138.41999999999999</v>
      </c>
      <c r="K2328" s="363"/>
      <c r="M2328" s="204">
        <v>1</v>
      </c>
      <c r="N2328" s="70"/>
      <c r="P2328" s="190">
        <f t="shared" si="155"/>
        <v>138.41999999999999</v>
      </c>
      <c r="Q2328" s="11"/>
      <c r="R2328" s="11"/>
      <c r="S2328" s="11"/>
      <c r="T2328" s="376">
        <f t="shared" si="156"/>
        <v>636</v>
      </c>
      <c r="U2328" s="11"/>
      <c r="V2328" s="11"/>
      <c r="W2328" s="11"/>
      <c r="Y2328" s="11">
        <v>138.41999999999999</v>
      </c>
      <c r="Z2328" s="11">
        <f t="shared" si="153"/>
        <v>238.12</v>
      </c>
      <c r="AB2328" s="185">
        <f t="shared" si="154"/>
        <v>130.69</v>
      </c>
      <c r="AC2328" s="11">
        <v>171.46</v>
      </c>
      <c r="AD2328" s="11"/>
      <c r="AE2328" s="4"/>
      <c r="AF2328" s="4"/>
    </row>
    <row r="2329" spans="1:32">
      <c r="A2329" s="56"/>
      <c r="B2329" s="363"/>
      <c r="C2329" s="11" t="s">
        <v>447</v>
      </c>
      <c r="D2329" s="11"/>
      <c r="E2329" s="11" t="s">
        <v>127</v>
      </c>
      <c r="F2329" s="204">
        <v>1566082</v>
      </c>
      <c r="G2329" s="11"/>
      <c r="H2329" s="204">
        <f t="shared" si="152"/>
        <v>5142</v>
      </c>
      <c r="I2329" s="11"/>
      <c r="J2329" s="11">
        <v>245272.94000000024</v>
      </c>
      <c r="K2329" s="363"/>
      <c r="M2329" s="204">
        <v>613</v>
      </c>
      <c r="N2329" s="70"/>
      <c r="P2329" s="190">
        <f t="shared" si="155"/>
        <v>400.11898858075079</v>
      </c>
      <c r="Q2329" s="11"/>
      <c r="R2329" s="11"/>
      <c r="S2329" s="11"/>
      <c r="T2329" s="376">
        <f t="shared" si="156"/>
        <v>2554.7830342577486</v>
      </c>
      <c r="U2329" s="11"/>
      <c r="V2329" s="11"/>
      <c r="W2329" s="11"/>
      <c r="Y2329" s="11">
        <v>245272.94000000024</v>
      </c>
      <c r="Z2329" s="11">
        <f t="shared" si="153"/>
        <v>421934.19</v>
      </c>
      <c r="AB2329" s="185">
        <f t="shared" si="154"/>
        <v>231575.58</v>
      </c>
      <c r="AC2329" s="11">
        <v>303815.33</v>
      </c>
      <c r="AD2329" s="11"/>
      <c r="AE2329" s="4"/>
      <c r="AF2329" s="4"/>
    </row>
    <row r="2330" spans="1:32">
      <c r="A2330" s="56"/>
      <c r="B2330" s="363"/>
      <c r="C2330" s="11" t="s">
        <v>682</v>
      </c>
      <c r="D2330" s="11"/>
      <c r="E2330" s="11" t="s">
        <v>147</v>
      </c>
      <c r="F2330" s="204">
        <v>342652</v>
      </c>
      <c r="G2330" s="11"/>
      <c r="H2330" s="204">
        <f t="shared" si="152"/>
        <v>1125</v>
      </c>
      <c r="I2330" s="11"/>
      <c r="J2330" s="11">
        <v>58206.53</v>
      </c>
      <c r="K2330" s="363"/>
      <c r="M2330" s="204">
        <v>187</v>
      </c>
      <c r="N2330" s="70"/>
      <c r="P2330" s="190">
        <f t="shared" si="155"/>
        <v>311.26486631016041</v>
      </c>
      <c r="Q2330" s="11"/>
      <c r="R2330" s="11"/>
      <c r="S2330" s="11"/>
      <c r="T2330" s="376">
        <f t="shared" si="156"/>
        <v>1832.3636363636363</v>
      </c>
      <c r="U2330" s="11"/>
      <c r="V2330" s="11"/>
      <c r="W2330" s="11"/>
      <c r="Y2330" s="11">
        <v>58206.53</v>
      </c>
      <c r="Z2330" s="11">
        <f t="shared" si="153"/>
        <v>100130.59</v>
      </c>
      <c r="AB2330" s="185">
        <f t="shared" si="154"/>
        <v>54955.96</v>
      </c>
      <c r="AC2330" s="11">
        <v>72099.42</v>
      </c>
      <c r="AD2330" s="11"/>
      <c r="AE2330" s="4"/>
      <c r="AF2330" s="4"/>
    </row>
    <row r="2331" spans="1:32">
      <c r="A2331" s="56"/>
      <c r="B2331" s="363"/>
      <c r="C2331" s="11" t="s">
        <v>448</v>
      </c>
      <c r="D2331" s="11"/>
      <c r="E2331" s="11" t="s">
        <v>159</v>
      </c>
      <c r="F2331" s="204">
        <v>216721</v>
      </c>
      <c r="G2331" s="11"/>
      <c r="H2331" s="204">
        <f t="shared" si="152"/>
        <v>712</v>
      </c>
      <c r="I2331" s="11"/>
      <c r="J2331" s="11">
        <v>36197.400000000016</v>
      </c>
      <c r="K2331" s="363"/>
      <c r="M2331" s="204">
        <v>260</v>
      </c>
      <c r="N2331" s="70"/>
      <c r="P2331" s="190">
        <f t="shared" si="155"/>
        <v>139.22076923076929</v>
      </c>
      <c r="Q2331" s="11"/>
      <c r="R2331" s="11"/>
      <c r="S2331" s="11"/>
      <c r="T2331" s="376">
        <f t="shared" si="156"/>
        <v>833.54230769230765</v>
      </c>
      <c r="U2331" s="11"/>
      <c r="V2331" s="11"/>
      <c r="W2331" s="11"/>
      <c r="Y2331" s="11">
        <v>36197.400000000016</v>
      </c>
      <c r="Z2331" s="11">
        <f t="shared" si="153"/>
        <v>62269.08</v>
      </c>
      <c r="AB2331" s="185">
        <f t="shared" si="154"/>
        <v>34175.94</v>
      </c>
      <c r="AC2331" s="11">
        <v>44837.09</v>
      </c>
      <c r="AD2331" s="11"/>
      <c r="AE2331" s="4"/>
      <c r="AF2331" s="4"/>
    </row>
    <row r="2332" spans="1:32">
      <c r="A2332" s="56"/>
      <c r="B2332" s="363"/>
      <c r="C2332" s="11" t="s">
        <v>741</v>
      </c>
      <c r="D2332" s="11"/>
      <c r="E2332" s="11" t="s">
        <v>204</v>
      </c>
      <c r="F2332" s="204">
        <v>66457</v>
      </c>
      <c r="G2332" s="11"/>
      <c r="H2332" s="204">
        <f t="shared" si="152"/>
        <v>218</v>
      </c>
      <c r="I2332" s="11"/>
      <c r="J2332" s="11">
        <v>9216.7100000000009</v>
      </c>
      <c r="K2332" s="363"/>
      <c r="M2332" s="204">
        <v>36</v>
      </c>
      <c r="N2332" s="70"/>
      <c r="P2332" s="190">
        <f t="shared" si="155"/>
        <v>256.01972222222224</v>
      </c>
      <c r="Q2332" s="11"/>
      <c r="R2332" s="11"/>
      <c r="S2332" s="11"/>
      <c r="T2332" s="376">
        <f t="shared" si="156"/>
        <v>1846.0277777777778</v>
      </c>
      <c r="U2332" s="11"/>
      <c r="V2332" s="11"/>
      <c r="W2332" s="11"/>
      <c r="Y2332" s="11">
        <v>9216.7100000000009</v>
      </c>
      <c r="Z2332" s="11">
        <f t="shared" si="153"/>
        <v>15855.17</v>
      </c>
      <c r="AB2332" s="185">
        <f t="shared" si="154"/>
        <v>8702</v>
      </c>
      <c r="AC2332" s="11">
        <v>11416.58</v>
      </c>
      <c r="AD2332" s="11"/>
      <c r="AE2332" s="4"/>
      <c r="AF2332" s="4"/>
    </row>
    <row r="2333" spans="1:32">
      <c r="A2333" s="56"/>
      <c r="B2333" s="363"/>
      <c r="C2333" s="11" t="s">
        <v>683</v>
      </c>
      <c r="D2333" s="11"/>
      <c r="E2333" s="11" t="s">
        <v>244</v>
      </c>
      <c r="F2333" s="204">
        <v>42497</v>
      </c>
      <c r="G2333" s="11"/>
      <c r="H2333" s="204">
        <f t="shared" si="152"/>
        <v>140</v>
      </c>
      <c r="I2333" s="11"/>
      <c r="J2333" s="11">
        <v>8798.5999999999985</v>
      </c>
      <c r="K2333" s="363"/>
      <c r="M2333" s="204">
        <v>42</v>
      </c>
      <c r="N2333" s="70"/>
      <c r="P2333" s="190">
        <f t="shared" si="155"/>
        <v>209.49047619047616</v>
      </c>
      <c r="Q2333" s="11"/>
      <c r="R2333" s="11"/>
      <c r="S2333" s="11"/>
      <c r="T2333" s="376">
        <f t="shared" si="156"/>
        <v>1011.8333333333334</v>
      </c>
      <c r="U2333" s="11"/>
      <c r="V2333" s="11"/>
      <c r="W2333" s="11"/>
      <c r="Y2333" s="11">
        <v>8798.5999999999985</v>
      </c>
      <c r="Z2333" s="11">
        <f t="shared" si="153"/>
        <v>15135.91</v>
      </c>
      <c r="AB2333" s="185">
        <f t="shared" si="154"/>
        <v>8307.24</v>
      </c>
      <c r="AC2333" s="11">
        <v>10898.67</v>
      </c>
      <c r="AD2333" s="11"/>
      <c r="AE2333" s="4"/>
      <c r="AF2333" s="4"/>
    </row>
    <row r="2334" spans="1:32">
      <c r="A2334" s="56"/>
      <c r="B2334" s="363"/>
      <c r="C2334" s="11" t="s">
        <v>449</v>
      </c>
      <c r="D2334" s="11"/>
      <c r="E2334" s="11" t="s">
        <v>123</v>
      </c>
      <c r="F2334" s="204">
        <v>107035</v>
      </c>
      <c r="G2334" s="11"/>
      <c r="H2334" s="204">
        <f t="shared" si="152"/>
        <v>351</v>
      </c>
      <c r="I2334" s="11"/>
      <c r="J2334" s="11">
        <v>20508.480000000003</v>
      </c>
      <c r="K2334" s="363"/>
      <c r="M2334" s="204">
        <v>112</v>
      </c>
      <c r="N2334" s="70"/>
      <c r="P2334" s="190">
        <f t="shared" si="155"/>
        <v>183.1114285714286</v>
      </c>
      <c r="Q2334" s="11"/>
      <c r="R2334" s="11"/>
      <c r="S2334" s="11"/>
      <c r="T2334" s="376">
        <f t="shared" si="156"/>
        <v>955.66964285714289</v>
      </c>
      <c r="U2334" s="11"/>
      <c r="V2334" s="11"/>
      <c r="W2334" s="11"/>
      <c r="Y2334" s="11">
        <v>20508.480000000003</v>
      </c>
      <c r="Z2334" s="11">
        <f t="shared" si="153"/>
        <v>35280</v>
      </c>
      <c r="AB2334" s="185">
        <f t="shared" si="154"/>
        <v>19363.18</v>
      </c>
      <c r="AC2334" s="11">
        <v>25403.5</v>
      </c>
      <c r="AD2334" s="11"/>
      <c r="AE2334" s="4"/>
      <c r="AF2334" s="4"/>
    </row>
    <row r="2335" spans="1:32">
      <c r="A2335" s="56"/>
      <c r="B2335" s="363"/>
      <c r="C2335" s="11" t="s">
        <v>450</v>
      </c>
      <c r="D2335" s="11"/>
      <c r="E2335" s="11" t="s">
        <v>451</v>
      </c>
      <c r="F2335" s="204">
        <v>42418</v>
      </c>
      <c r="G2335" s="11"/>
      <c r="H2335" s="204">
        <f t="shared" si="152"/>
        <v>139</v>
      </c>
      <c r="I2335" s="11"/>
      <c r="J2335" s="11">
        <v>7642.4800000000005</v>
      </c>
      <c r="K2335" s="363"/>
      <c r="M2335" s="204">
        <v>30</v>
      </c>
      <c r="N2335" s="70"/>
      <c r="P2335" s="190">
        <f t="shared" si="155"/>
        <v>254.74933333333334</v>
      </c>
      <c r="Q2335" s="11"/>
      <c r="R2335" s="11"/>
      <c r="S2335" s="11"/>
      <c r="T2335" s="376">
        <f t="shared" si="156"/>
        <v>1413.9333333333334</v>
      </c>
      <c r="U2335" s="11"/>
      <c r="V2335" s="11"/>
      <c r="W2335" s="11"/>
      <c r="Y2335" s="11">
        <v>7642.4800000000005</v>
      </c>
      <c r="Z2335" s="11">
        <f t="shared" si="153"/>
        <v>13147.08</v>
      </c>
      <c r="AB2335" s="185">
        <f t="shared" si="154"/>
        <v>7215.68</v>
      </c>
      <c r="AC2335" s="11">
        <v>9466.61</v>
      </c>
      <c r="AD2335" s="11"/>
      <c r="AE2335" s="4"/>
      <c r="AF2335" s="4"/>
    </row>
    <row r="2336" spans="1:32">
      <c r="A2336" s="56"/>
      <c r="B2336" s="363"/>
      <c r="C2336" s="11" t="s">
        <v>452</v>
      </c>
      <c r="D2336" s="11"/>
      <c r="E2336" s="11" t="s">
        <v>244</v>
      </c>
      <c r="F2336" s="204">
        <v>4468001</v>
      </c>
      <c r="G2336" s="11"/>
      <c r="H2336" s="204">
        <f t="shared" si="152"/>
        <v>14670</v>
      </c>
      <c r="I2336" s="11"/>
      <c r="J2336" s="11">
        <v>696243.22999999893</v>
      </c>
      <c r="K2336" s="363"/>
      <c r="M2336" s="204">
        <v>1641</v>
      </c>
      <c r="N2336" s="70"/>
      <c r="P2336" s="190">
        <f t="shared" si="155"/>
        <v>424.27984765386896</v>
      </c>
      <c r="Q2336" s="11"/>
      <c r="R2336" s="11"/>
      <c r="S2336" s="11"/>
      <c r="T2336" s="376">
        <f t="shared" si="156"/>
        <v>2722.7306520414381</v>
      </c>
      <c r="U2336" s="11"/>
      <c r="V2336" s="11"/>
      <c r="W2336" s="11"/>
      <c r="Y2336" s="11">
        <v>696243.22999999893</v>
      </c>
      <c r="Z2336" s="11">
        <f t="shared" si="153"/>
        <v>1197722.1100000001</v>
      </c>
      <c r="AB2336" s="185">
        <f t="shared" si="154"/>
        <v>657361.27</v>
      </c>
      <c r="AC2336" s="11">
        <v>862424.4</v>
      </c>
      <c r="AD2336" s="11"/>
      <c r="AE2336" s="4"/>
      <c r="AF2336" s="4"/>
    </row>
    <row r="2337" spans="1:32">
      <c r="A2337" s="56"/>
      <c r="B2337" s="363"/>
      <c r="C2337" s="11" t="s">
        <v>684</v>
      </c>
      <c r="D2337" s="11"/>
      <c r="E2337" s="11" t="s">
        <v>244</v>
      </c>
      <c r="F2337" s="204">
        <v>1634385</v>
      </c>
      <c r="G2337" s="11"/>
      <c r="H2337" s="204">
        <f t="shared" si="152"/>
        <v>5366</v>
      </c>
      <c r="I2337" s="11"/>
      <c r="J2337" s="11">
        <v>250725.84999999969</v>
      </c>
      <c r="K2337" s="363"/>
      <c r="M2337" s="204">
        <v>565</v>
      </c>
      <c r="N2337" s="70"/>
      <c r="P2337" s="190">
        <f t="shared" si="155"/>
        <v>443.76256637168086</v>
      </c>
      <c r="Q2337" s="11"/>
      <c r="R2337" s="11"/>
      <c r="S2337" s="11"/>
      <c r="T2337" s="376">
        <f t="shared" si="156"/>
        <v>2892.716814159292</v>
      </c>
      <c r="U2337" s="11"/>
      <c r="V2337" s="11"/>
      <c r="W2337" s="11"/>
      <c r="Y2337" s="11">
        <v>250725.84999999969</v>
      </c>
      <c r="Z2337" s="11">
        <f t="shared" si="153"/>
        <v>431314.63</v>
      </c>
      <c r="AB2337" s="185">
        <f t="shared" si="154"/>
        <v>236723.97</v>
      </c>
      <c r="AC2337" s="11">
        <v>310569.76</v>
      </c>
      <c r="AD2337" s="11"/>
      <c r="AE2337" s="4"/>
      <c r="AF2337" s="4"/>
    </row>
    <row r="2338" spans="1:32">
      <c r="A2338" s="56"/>
      <c r="B2338" s="363"/>
      <c r="C2338" s="11" t="s">
        <v>453</v>
      </c>
      <c r="D2338" s="11"/>
      <c r="E2338" s="11" t="s">
        <v>94</v>
      </c>
      <c r="F2338" s="204">
        <v>485832</v>
      </c>
      <c r="G2338" s="11"/>
      <c r="H2338" s="204">
        <f t="shared" si="152"/>
        <v>1595</v>
      </c>
      <c r="I2338" s="11"/>
      <c r="J2338" s="11">
        <v>88456.320000000007</v>
      </c>
      <c r="K2338" s="363"/>
      <c r="M2338" s="204">
        <v>12</v>
      </c>
      <c r="N2338" s="70"/>
      <c r="P2338" s="190">
        <f t="shared" si="155"/>
        <v>7371.3600000000006</v>
      </c>
      <c r="Q2338" s="11"/>
      <c r="R2338" s="11"/>
      <c r="S2338" s="11"/>
      <c r="T2338" s="376">
        <f t="shared" si="156"/>
        <v>40486</v>
      </c>
      <c r="U2338" s="11"/>
      <c r="V2338" s="11"/>
      <c r="W2338" s="11"/>
      <c r="Y2338" s="11">
        <v>88456.320000000007</v>
      </c>
      <c r="Z2338" s="11">
        <f t="shared" si="153"/>
        <v>152168.22</v>
      </c>
      <c r="AB2338" s="185">
        <f t="shared" si="154"/>
        <v>83516.44</v>
      </c>
      <c r="AC2338" s="11">
        <v>109569.31</v>
      </c>
      <c r="AD2338" s="11"/>
      <c r="AE2338" s="4"/>
      <c r="AF2338" s="4"/>
    </row>
    <row r="2339" spans="1:32">
      <c r="A2339" s="56"/>
      <c r="B2339" s="363"/>
      <c r="C2339" s="11" t="s">
        <v>453</v>
      </c>
      <c r="D2339" s="11"/>
      <c r="E2339" s="11" t="s">
        <v>116</v>
      </c>
      <c r="F2339" s="204">
        <v>62</v>
      </c>
      <c r="G2339" s="11"/>
      <c r="H2339" s="204">
        <f t="shared" si="152"/>
        <v>0</v>
      </c>
      <c r="I2339" s="11"/>
      <c r="J2339" s="11">
        <v>31.02</v>
      </c>
      <c r="K2339" s="363"/>
      <c r="M2339" s="204">
        <v>1</v>
      </c>
      <c r="N2339" s="70"/>
      <c r="P2339" s="190">
        <f t="shared" si="155"/>
        <v>31.02</v>
      </c>
      <c r="Q2339" s="11"/>
      <c r="R2339" s="11"/>
      <c r="S2339" s="11"/>
      <c r="T2339" s="376">
        <f t="shared" si="156"/>
        <v>62</v>
      </c>
      <c r="U2339" s="11"/>
      <c r="V2339" s="11"/>
      <c r="W2339" s="11"/>
      <c r="Y2339" s="11">
        <v>31.02</v>
      </c>
      <c r="Z2339" s="11">
        <f t="shared" si="153"/>
        <v>53.36</v>
      </c>
      <c r="AB2339" s="185">
        <f t="shared" si="154"/>
        <v>29.29</v>
      </c>
      <c r="AC2339" s="11">
        <v>38.42</v>
      </c>
      <c r="AD2339" s="11"/>
      <c r="AE2339" s="4"/>
      <c r="AF2339" s="4"/>
    </row>
    <row r="2340" spans="1:32">
      <c r="A2340" s="56"/>
      <c r="B2340" s="363"/>
      <c r="C2340" s="11" t="s">
        <v>453</v>
      </c>
      <c r="D2340" s="11"/>
      <c r="E2340" s="11" t="s">
        <v>155</v>
      </c>
      <c r="F2340" s="204">
        <v>4890470</v>
      </c>
      <c r="G2340" s="11"/>
      <c r="H2340" s="204">
        <f t="shared" si="152"/>
        <v>16057</v>
      </c>
      <c r="I2340" s="11"/>
      <c r="J2340" s="11">
        <v>586636.85999999859</v>
      </c>
      <c r="K2340" s="363"/>
      <c r="M2340" s="204">
        <v>1447</v>
      </c>
      <c r="N2340" s="70"/>
      <c r="P2340" s="190">
        <f t="shared" si="155"/>
        <v>405.4159364201787</v>
      </c>
      <c r="Q2340" s="11"/>
      <c r="R2340" s="11"/>
      <c r="S2340" s="11"/>
      <c r="T2340" s="376">
        <f t="shared" si="156"/>
        <v>3379.7304768486524</v>
      </c>
      <c r="U2340" s="11"/>
      <c r="V2340" s="11"/>
      <c r="W2340" s="11"/>
      <c r="Y2340" s="11">
        <v>586636.85999999859</v>
      </c>
      <c r="Z2340" s="11">
        <f t="shared" si="153"/>
        <v>1009170.22</v>
      </c>
      <c r="AB2340" s="185">
        <f t="shared" si="154"/>
        <v>553875.91</v>
      </c>
      <c r="AC2340" s="11">
        <v>726656.89</v>
      </c>
      <c r="AD2340" s="11"/>
      <c r="AE2340" s="4"/>
      <c r="AF2340" s="4"/>
    </row>
    <row r="2341" spans="1:32">
      <c r="A2341" s="56"/>
      <c r="B2341" s="363"/>
      <c r="C2341" s="11" t="s">
        <v>454</v>
      </c>
      <c r="D2341" s="11"/>
      <c r="E2341" s="11" t="s">
        <v>229</v>
      </c>
      <c r="F2341" s="204">
        <v>10251</v>
      </c>
      <c r="G2341" s="11"/>
      <c r="H2341" s="204">
        <f t="shared" si="152"/>
        <v>34</v>
      </c>
      <c r="I2341" s="11"/>
      <c r="J2341" s="11">
        <v>2502.2200000000007</v>
      </c>
      <c r="K2341" s="363"/>
      <c r="M2341" s="204">
        <v>41</v>
      </c>
      <c r="N2341" s="70"/>
      <c r="P2341" s="190">
        <f t="shared" si="155"/>
        <v>61.029756097560991</v>
      </c>
      <c r="Q2341" s="11"/>
      <c r="R2341" s="11"/>
      <c r="S2341" s="11"/>
      <c r="T2341" s="376">
        <f t="shared" si="156"/>
        <v>250.02439024390245</v>
      </c>
      <c r="U2341" s="11"/>
      <c r="V2341" s="11"/>
      <c r="W2341" s="11"/>
      <c r="Y2341" s="11">
        <v>2502.2200000000007</v>
      </c>
      <c r="Z2341" s="11">
        <f t="shared" si="153"/>
        <v>4304.4799999999996</v>
      </c>
      <c r="AB2341" s="185">
        <f t="shared" si="154"/>
        <v>2362.48</v>
      </c>
      <c r="AC2341" s="11">
        <v>3099.46</v>
      </c>
      <c r="AD2341" s="11"/>
      <c r="AE2341" s="4"/>
      <c r="AF2341" s="4"/>
    </row>
    <row r="2342" spans="1:32">
      <c r="A2342" s="56"/>
      <c r="B2342" s="363"/>
      <c r="C2342" s="11" t="s">
        <v>1466</v>
      </c>
      <c r="D2342" s="11"/>
      <c r="E2342" s="11" t="s">
        <v>94</v>
      </c>
      <c r="F2342" s="204">
        <v>538</v>
      </c>
      <c r="G2342" s="11"/>
      <c r="H2342" s="204">
        <f t="shared" si="152"/>
        <v>2</v>
      </c>
      <c r="I2342" s="11"/>
      <c r="J2342" s="11">
        <v>64.819999999999993</v>
      </c>
      <c r="K2342" s="363"/>
      <c r="M2342" s="204">
        <v>2</v>
      </c>
      <c r="N2342" s="70"/>
      <c r="P2342" s="190">
        <f t="shared" si="155"/>
        <v>32.409999999999997</v>
      </c>
      <c r="Q2342" s="11"/>
      <c r="R2342" s="11"/>
      <c r="S2342" s="11"/>
      <c r="T2342" s="376">
        <f t="shared" si="156"/>
        <v>269</v>
      </c>
      <c r="U2342" s="11"/>
      <c r="V2342" s="11"/>
      <c r="W2342" s="11"/>
      <c r="Y2342" s="11">
        <v>64.819999999999993</v>
      </c>
      <c r="Z2342" s="11">
        <f t="shared" si="153"/>
        <v>111.51</v>
      </c>
      <c r="AB2342" s="185">
        <f t="shared" si="154"/>
        <v>61.2</v>
      </c>
      <c r="AC2342" s="11">
        <v>80.290000000000006</v>
      </c>
      <c r="AD2342" s="11"/>
      <c r="AE2342" s="4"/>
      <c r="AF2342" s="4"/>
    </row>
    <row r="2343" spans="1:32">
      <c r="A2343" s="56"/>
      <c r="B2343" s="363"/>
      <c r="C2343" s="11" t="s">
        <v>1466</v>
      </c>
      <c r="D2343" s="11"/>
      <c r="E2343" s="11" t="s">
        <v>98</v>
      </c>
      <c r="F2343" s="204">
        <v>778</v>
      </c>
      <c r="G2343" s="11"/>
      <c r="H2343" s="204">
        <f t="shared" si="152"/>
        <v>3</v>
      </c>
      <c r="I2343" s="11"/>
      <c r="J2343" s="11">
        <v>153.86000000000001</v>
      </c>
      <c r="K2343" s="363"/>
      <c r="M2343" s="204">
        <v>1</v>
      </c>
      <c r="N2343" s="70"/>
      <c r="P2343" s="190">
        <f t="shared" si="155"/>
        <v>153.86000000000001</v>
      </c>
      <c r="Q2343" s="11"/>
      <c r="R2343" s="11"/>
      <c r="S2343" s="11"/>
      <c r="T2343" s="376">
        <f t="shared" si="156"/>
        <v>778</v>
      </c>
      <c r="U2343" s="11"/>
      <c r="V2343" s="11"/>
      <c r="W2343" s="11"/>
      <c r="Y2343" s="11">
        <v>153.86000000000001</v>
      </c>
      <c r="Z2343" s="11">
        <f t="shared" si="153"/>
        <v>264.68</v>
      </c>
      <c r="AB2343" s="185">
        <f t="shared" si="154"/>
        <v>145.27000000000001</v>
      </c>
      <c r="AC2343" s="11">
        <v>190.58</v>
      </c>
      <c r="AD2343" s="11"/>
      <c r="AE2343" s="4"/>
      <c r="AF2343" s="4"/>
    </row>
    <row r="2344" spans="1:32">
      <c r="A2344" s="56"/>
      <c r="B2344" s="363"/>
      <c r="C2344" s="11" t="s">
        <v>1466</v>
      </c>
      <c r="D2344" s="11"/>
      <c r="E2344" s="11" t="s">
        <v>212</v>
      </c>
      <c r="F2344" s="204">
        <v>16440</v>
      </c>
      <c r="G2344" s="11"/>
      <c r="H2344" s="204">
        <f t="shared" si="152"/>
        <v>54</v>
      </c>
      <c r="I2344" s="11"/>
      <c r="J2344" s="11">
        <v>2995.54</v>
      </c>
      <c r="K2344" s="363"/>
      <c r="M2344" s="204">
        <v>1</v>
      </c>
      <c r="N2344" s="70"/>
      <c r="P2344" s="190">
        <f t="shared" si="155"/>
        <v>2995.54</v>
      </c>
      <c r="Q2344" s="11"/>
      <c r="R2344" s="11"/>
      <c r="S2344" s="11"/>
      <c r="T2344" s="376">
        <f t="shared" si="156"/>
        <v>16440</v>
      </c>
      <c r="U2344" s="11"/>
      <c r="V2344" s="11"/>
      <c r="W2344" s="11"/>
      <c r="Y2344" s="11">
        <v>2995.54</v>
      </c>
      <c r="Z2344" s="11">
        <f t="shared" si="153"/>
        <v>5153.12</v>
      </c>
      <c r="AB2344" s="185">
        <f t="shared" si="154"/>
        <v>2828.25</v>
      </c>
      <c r="AC2344" s="11">
        <v>3710.52</v>
      </c>
      <c r="AD2344" s="11"/>
      <c r="AE2344" s="4"/>
      <c r="AF2344" s="4"/>
    </row>
    <row r="2345" spans="1:32">
      <c r="A2345" s="56"/>
      <c r="B2345" s="363"/>
      <c r="C2345" s="11" t="s">
        <v>1466</v>
      </c>
      <c r="D2345" s="11"/>
      <c r="E2345" s="11" t="s">
        <v>167</v>
      </c>
      <c r="F2345" s="204">
        <v>182</v>
      </c>
      <c r="G2345" s="11"/>
      <c r="H2345" s="204">
        <f t="shared" si="152"/>
        <v>1</v>
      </c>
      <c r="I2345" s="11"/>
      <c r="J2345" s="11">
        <v>39.799999999999997</v>
      </c>
      <c r="K2345" s="363"/>
      <c r="M2345" s="204">
        <v>1</v>
      </c>
      <c r="N2345" s="70"/>
      <c r="P2345" s="190">
        <f t="shared" si="155"/>
        <v>39.799999999999997</v>
      </c>
      <c r="Q2345" s="11"/>
      <c r="R2345" s="11"/>
      <c r="S2345" s="11"/>
      <c r="T2345" s="376">
        <f t="shared" si="156"/>
        <v>182</v>
      </c>
      <c r="U2345" s="11"/>
      <c r="V2345" s="11"/>
      <c r="W2345" s="11"/>
      <c r="Y2345" s="11">
        <v>39.799999999999997</v>
      </c>
      <c r="Z2345" s="11">
        <f t="shared" si="153"/>
        <v>68.47</v>
      </c>
      <c r="AB2345" s="185">
        <f t="shared" si="154"/>
        <v>37.58</v>
      </c>
      <c r="AC2345" s="11">
        <v>49.3</v>
      </c>
      <c r="AD2345" s="11"/>
      <c r="AE2345" s="4"/>
      <c r="AF2345" s="4"/>
    </row>
    <row r="2346" spans="1:32">
      <c r="A2346" s="56"/>
      <c r="B2346" s="363"/>
      <c r="C2346" s="11" t="s">
        <v>1466</v>
      </c>
      <c r="D2346" s="11"/>
      <c r="E2346" s="11" t="s">
        <v>456</v>
      </c>
      <c r="F2346" s="204">
        <v>1046160</v>
      </c>
      <c r="G2346" s="11"/>
      <c r="H2346" s="204">
        <f t="shared" si="152"/>
        <v>3435</v>
      </c>
      <c r="I2346" s="11"/>
      <c r="J2346" s="11">
        <v>91190.940000000017</v>
      </c>
      <c r="K2346" s="363"/>
      <c r="M2346" s="204">
        <v>79</v>
      </c>
      <c r="N2346" s="70"/>
      <c r="P2346" s="190">
        <f t="shared" si="155"/>
        <v>1154.3156962025319</v>
      </c>
      <c r="Q2346" s="11"/>
      <c r="R2346" s="11"/>
      <c r="S2346" s="11"/>
      <c r="T2346" s="376">
        <f t="shared" si="156"/>
        <v>13242.531645569621</v>
      </c>
      <c r="U2346" s="11"/>
      <c r="V2346" s="11"/>
      <c r="W2346" s="11"/>
      <c r="Y2346" s="11">
        <v>91190.940000000017</v>
      </c>
      <c r="Z2346" s="11">
        <f t="shared" si="153"/>
        <v>156872.48000000001</v>
      </c>
      <c r="AB2346" s="185">
        <f t="shared" si="154"/>
        <v>86098.35</v>
      </c>
      <c r="AC2346" s="11">
        <v>112956.63</v>
      </c>
      <c r="AD2346" s="11"/>
      <c r="AE2346" s="4"/>
      <c r="AF2346" s="4"/>
    </row>
    <row r="2347" spans="1:32">
      <c r="A2347" s="56"/>
      <c r="B2347" s="363"/>
      <c r="C2347" s="11" t="s">
        <v>457</v>
      </c>
      <c r="D2347" s="11"/>
      <c r="E2347" s="11" t="s">
        <v>125</v>
      </c>
      <c r="F2347" s="204">
        <v>1096240</v>
      </c>
      <c r="G2347" s="11"/>
      <c r="H2347" s="204">
        <f t="shared" si="152"/>
        <v>3599</v>
      </c>
      <c r="I2347" s="11"/>
      <c r="J2347" s="11">
        <v>139148.17000000016</v>
      </c>
      <c r="K2347" s="363"/>
      <c r="M2347" s="204">
        <v>326</v>
      </c>
      <c r="N2347" s="70"/>
      <c r="P2347" s="190">
        <f t="shared" si="155"/>
        <v>426.83487730061398</v>
      </c>
      <c r="Q2347" s="11"/>
      <c r="R2347" s="11"/>
      <c r="S2347" s="11"/>
      <c r="T2347" s="376">
        <f t="shared" si="156"/>
        <v>3362.6993865030677</v>
      </c>
      <c r="U2347" s="11"/>
      <c r="V2347" s="11"/>
      <c r="W2347" s="11"/>
      <c r="Y2347" s="11">
        <v>139148.17000000016</v>
      </c>
      <c r="Z2347" s="11">
        <f t="shared" si="153"/>
        <v>239371.58</v>
      </c>
      <c r="AB2347" s="185">
        <f t="shared" si="154"/>
        <v>131377.39000000001</v>
      </c>
      <c r="AC2347" s="11">
        <v>172360.42</v>
      </c>
      <c r="AD2347" s="11"/>
      <c r="AE2347" s="4"/>
      <c r="AF2347" s="4"/>
    </row>
    <row r="2348" spans="1:32">
      <c r="A2348" s="56"/>
      <c r="B2348" s="363"/>
      <c r="C2348" s="11" t="s">
        <v>544</v>
      </c>
      <c r="D2348" s="11"/>
      <c r="E2348" s="11" t="s">
        <v>165</v>
      </c>
      <c r="F2348" s="204">
        <v>568</v>
      </c>
      <c r="G2348" s="11"/>
      <c r="H2348" s="204">
        <f t="shared" si="152"/>
        <v>2</v>
      </c>
      <c r="I2348" s="11"/>
      <c r="J2348" s="11">
        <v>297.57</v>
      </c>
      <c r="K2348" s="363"/>
      <c r="M2348" s="204">
        <v>4</v>
      </c>
      <c r="N2348" s="70"/>
      <c r="P2348" s="190">
        <f t="shared" si="155"/>
        <v>74.392499999999998</v>
      </c>
      <c r="Q2348" s="11"/>
      <c r="R2348" s="11"/>
      <c r="S2348" s="11"/>
      <c r="T2348" s="376">
        <f t="shared" si="156"/>
        <v>142</v>
      </c>
      <c r="U2348" s="11"/>
      <c r="V2348" s="11"/>
      <c r="W2348" s="11"/>
      <c r="Y2348" s="11">
        <v>297.57</v>
      </c>
      <c r="Z2348" s="11">
        <f t="shared" si="153"/>
        <v>511.9</v>
      </c>
      <c r="AB2348" s="185">
        <f t="shared" si="154"/>
        <v>280.95</v>
      </c>
      <c r="AC2348" s="11">
        <v>368.59</v>
      </c>
      <c r="AD2348" s="11"/>
      <c r="AE2348" s="4"/>
      <c r="AF2348" s="4"/>
    </row>
    <row r="2349" spans="1:32">
      <c r="A2349" s="56"/>
      <c r="B2349" s="363"/>
      <c r="C2349" s="11" t="s">
        <v>1496</v>
      </c>
      <c r="D2349" s="11"/>
      <c r="E2349" s="11" t="s">
        <v>136</v>
      </c>
      <c r="F2349" s="204">
        <v>1828</v>
      </c>
      <c r="G2349" s="11"/>
      <c r="H2349" s="204">
        <f t="shared" si="152"/>
        <v>6</v>
      </c>
      <c r="I2349" s="11"/>
      <c r="J2349" s="11">
        <v>338.5</v>
      </c>
      <c r="K2349" s="363"/>
      <c r="M2349" s="204">
        <v>1</v>
      </c>
      <c r="N2349" s="70"/>
      <c r="P2349" s="190">
        <f t="shared" si="155"/>
        <v>338.5</v>
      </c>
      <c r="Q2349" s="11"/>
      <c r="R2349" s="11"/>
      <c r="S2349" s="11"/>
      <c r="T2349" s="376">
        <f t="shared" si="156"/>
        <v>1828</v>
      </c>
      <c r="U2349" s="11"/>
      <c r="V2349" s="11"/>
      <c r="W2349" s="11"/>
      <c r="Y2349" s="11">
        <v>338.5</v>
      </c>
      <c r="Z2349" s="11">
        <f t="shared" si="153"/>
        <v>582.30999999999995</v>
      </c>
      <c r="AB2349" s="185">
        <f t="shared" si="154"/>
        <v>319.60000000000002</v>
      </c>
      <c r="AC2349" s="11">
        <v>419.29</v>
      </c>
      <c r="AD2349" s="11"/>
      <c r="AE2349" s="4"/>
      <c r="AF2349" s="4"/>
    </row>
    <row r="2350" spans="1:32">
      <c r="A2350" s="56"/>
      <c r="B2350" s="363"/>
      <c r="C2350" s="11" t="s">
        <v>458</v>
      </c>
      <c r="D2350" s="11"/>
      <c r="E2350" s="11" t="s">
        <v>1409</v>
      </c>
      <c r="F2350" s="204">
        <v>265</v>
      </c>
      <c r="G2350" s="11"/>
      <c r="H2350" s="204">
        <f t="shared" si="152"/>
        <v>1</v>
      </c>
      <c r="I2350" s="11"/>
      <c r="J2350" s="11">
        <v>112.39</v>
      </c>
      <c r="K2350" s="363"/>
      <c r="M2350" s="204">
        <v>1</v>
      </c>
      <c r="N2350" s="70"/>
      <c r="P2350" s="190">
        <f t="shared" si="155"/>
        <v>112.39</v>
      </c>
      <c r="Q2350" s="11"/>
      <c r="R2350" s="11"/>
      <c r="S2350" s="11"/>
      <c r="T2350" s="376">
        <f t="shared" si="156"/>
        <v>265</v>
      </c>
      <c r="U2350" s="11"/>
      <c r="V2350" s="11"/>
      <c r="W2350" s="11"/>
      <c r="Y2350" s="11">
        <v>112.39</v>
      </c>
      <c r="Z2350" s="11">
        <f t="shared" si="153"/>
        <v>193.34</v>
      </c>
      <c r="AB2350" s="185">
        <f t="shared" si="154"/>
        <v>106.11</v>
      </c>
      <c r="AC2350" s="11">
        <v>139.22</v>
      </c>
      <c r="AD2350" s="11"/>
      <c r="AE2350" s="4"/>
      <c r="AF2350" s="4"/>
    </row>
    <row r="2351" spans="1:32">
      <c r="A2351" s="56"/>
      <c r="B2351" s="363"/>
      <c r="C2351" s="11" t="s">
        <v>458</v>
      </c>
      <c r="D2351" s="11"/>
      <c r="E2351" s="11" t="s">
        <v>358</v>
      </c>
      <c r="F2351" s="204">
        <v>1314518</v>
      </c>
      <c r="G2351" s="11"/>
      <c r="H2351" s="204">
        <f t="shared" si="152"/>
        <v>4316</v>
      </c>
      <c r="I2351" s="11"/>
      <c r="J2351" s="11">
        <v>153724.17000000001</v>
      </c>
      <c r="K2351" s="363"/>
      <c r="M2351" s="204">
        <v>519</v>
      </c>
      <c r="N2351" s="70"/>
      <c r="P2351" s="190">
        <f t="shared" si="155"/>
        <v>296.19300578034682</v>
      </c>
      <c r="Q2351" s="11"/>
      <c r="R2351" s="11"/>
      <c r="S2351" s="11"/>
      <c r="T2351" s="376">
        <f t="shared" si="156"/>
        <v>2532.7899807321774</v>
      </c>
      <c r="U2351" s="11"/>
      <c r="V2351" s="11"/>
      <c r="W2351" s="11"/>
      <c r="Y2351" s="11">
        <v>153724.17000000001</v>
      </c>
      <c r="Z2351" s="11">
        <f t="shared" si="153"/>
        <v>264446.14</v>
      </c>
      <c r="AB2351" s="185">
        <f t="shared" si="154"/>
        <v>145139.39000000001</v>
      </c>
      <c r="AC2351" s="11">
        <v>190415.46</v>
      </c>
      <c r="AD2351" s="11"/>
      <c r="AE2351" s="4"/>
      <c r="AF2351" s="4"/>
    </row>
    <row r="2352" spans="1:32">
      <c r="A2352" s="56"/>
      <c r="B2352" s="363"/>
      <c r="C2352" s="11" t="s">
        <v>1468</v>
      </c>
      <c r="D2352" s="11"/>
      <c r="E2352" s="11" t="s">
        <v>105</v>
      </c>
      <c r="F2352" s="204">
        <v>29768</v>
      </c>
      <c r="G2352" s="11"/>
      <c r="H2352" s="204">
        <f t="shared" si="152"/>
        <v>98</v>
      </c>
      <c r="I2352" s="11"/>
      <c r="J2352" s="11">
        <v>6117.39</v>
      </c>
      <c r="K2352" s="363"/>
      <c r="M2352" s="204">
        <v>8</v>
      </c>
      <c r="N2352" s="70"/>
      <c r="P2352" s="190">
        <f t="shared" si="155"/>
        <v>764.67375000000004</v>
      </c>
      <c r="Q2352" s="11"/>
      <c r="R2352" s="11"/>
      <c r="S2352" s="11"/>
      <c r="T2352" s="376">
        <f t="shared" si="156"/>
        <v>3721</v>
      </c>
      <c r="U2352" s="11"/>
      <c r="V2352" s="11"/>
      <c r="W2352" s="11"/>
      <c r="Y2352" s="11">
        <v>6117.39</v>
      </c>
      <c r="Z2352" s="11">
        <f t="shared" si="153"/>
        <v>10523.53</v>
      </c>
      <c r="AB2352" s="185">
        <f t="shared" si="154"/>
        <v>5775.76</v>
      </c>
      <c r="AC2352" s="11">
        <v>7577.5</v>
      </c>
      <c r="AD2352" s="11"/>
      <c r="AE2352" s="4"/>
      <c r="AF2352" s="4"/>
    </row>
    <row r="2353" spans="1:37">
      <c r="A2353" s="56"/>
      <c r="B2353" s="363"/>
      <c r="C2353" s="11" t="s">
        <v>459</v>
      </c>
      <c r="D2353" s="11"/>
      <c r="E2353" s="11" t="s">
        <v>358</v>
      </c>
      <c r="F2353" s="204">
        <v>18966</v>
      </c>
      <c r="G2353" s="11"/>
      <c r="H2353" s="204">
        <f>ROUND($H$2361*F2353/$F$2361,0)</f>
        <v>62</v>
      </c>
      <c r="I2353" s="11"/>
      <c r="J2353" s="11">
        <v>3213.4799999999996</v>
      </c>
      <c r="K2353" s="363"/>
      <c r="M2353" s="204">
        <v>21</v>
      </c>
      <c r="N2353" s="70"/>
      <c r="P2353" s="190">
        <f t="shared" si="155"/>
        <v>153.02285714285713</v>
      </c>
      <c r="Q2353" s="11"/>
      <c r="R2353" s="11"/>
      <c r="S2353" s="11"/>
      <c r="T2353" s="376">
        <f t="shared" si="156"/>
        <v>903.14285714285711</v>
      </c>
      <c r="U2353" s="11"/>
      <c r="V2353" s="11"/>
      <c r="W2353" s="11"/>
      <c r="Y2353" s="11">
        <v>3213.4799999999996</v>
      </c>
      <c r="Z2353" s="11">
        <f>ROUND($Z$2361*Y2353/$Y$2361,2)</f>
        <v>5528.03</v>
      </c>
      <c r="AB2353" s="185">
        <f>ROUND($AB$2361*Y2353/$Y$2361,2)</f>
        <v>3034.02</v>
      </c>
      <c r="AC2353" s="11">
        <v>3980.48</v>
      </c>
      <c r="AD2353" s="11"/>
      <c r="AE2353" s="4"/>
      <c r="AF2353" s="4"/>
    </row>
    <row r="2354" spans="1:37">
      <c r="A2354" s="56"/>
      <c r="B2354" s="363"/>
      <c r="C2354" s="11"/>
      <c r="D2354" s="11"/>
      <c r="E2354" s="11"/>
      <c r="F2354" s="204"/>
      <c r="G2354" s="11"/>
      <c r="H2354" s="204"/>
      <c r="I2354" s="11"/>
      <c r="J2354" s="11"/>
      <c r="K2354" s="363"/>
      <c r="M2354" s="204"/>
      <c r="N2354" s="70"/>
      <c r="P2354" s="190" t="e">
        <f t="shared" si="155"/>
        <v>#DIV/0!</v>
      </c>
      <c r="Q2354" s="11"/>
      <c r="R2354" s="11"/>
      <c r="S2354" s="11"/>
      <c r="T2354" s="376" t="e">
        <f t="shared" si="156"/>
        <v>#DIV/0!</v>
      </c>
      <c r="U2354" s="11"/>
      <c r="V2354" s="11"/>
      <c r="W2354" s="11"/>
      <c r="Y2354" s="11"/>
      <c r="Z2354" s="11"/>
      <c r="AB2354" s="185"/>
      <c r="AC2354" s="11"/>
      <c r="AD2354" s="11"/>
      <c r="AE2354" s="4"/>
      <c r="AF2354" s="4"/>
    </row>
    <row r="2355" spans="1:37">
      <c r="A2355" s="56"/>
      <c r="B2355" s="363"/>
      <c r="C2355" s="11"/>
      <c r="D2355" s="11"/>
      <c r="E2355" s="11"/>
      <c r="F2355" s="204"/>
      <c r="G2355" s="11"/>
      <c r="H2355" s="204"/>
      <c r="I2355" s="11"/>
      <c r="J2355" s="11"/>
      <c r="K2355" s="363"/>
      <c r="M2355" s="204"/>
      <c r="N2355" s="70"/>
      <c r="P2355" s="190" t="e">
        <f t="shared" si="155"/>
        <v>#DIV/0!</v>
      </c>
      <c r="Q2355" s="11"/>
      <c r="R2355" s="11"/>
      <c r="S2355" s="11"/>
      <c r="T2355" s="376" t="e">
        <f t="shared" si="156"/>
        <v>#DIV/0!</v>
      </c>
      <c r="U2355" s="11"/>
      <c r="V2355" s="11"/>
      <c r="W2355" s="11"/>
      <c r="Y2355" s="11"/>
      <c r="Z2355" s="11"/>
      <c r="AB2355" s="185"/>
      <c r="AC2355" s="11"/>
      <c r="AD2355" s="11"/>
      <c r="AE2355" s="4"/>
      <c r="AF2355" s="4"/>
    </row>
    <row r="2356" spans="1:37">
      <c r="A2356" s="56"/>
      <c r="B2356" s="363"/>
      <c r="C2356" s="11"/>
      <c r="D2356" s="11"/>
      <c r="E2356" s="11"/>
      <c r="F2356" s="204"/>
      <c r="G2356" s="11"/>
      <c r="H2356" s="204"/>
      <c r="I2356" s="11"/>
      <c r="J2356" s="11"/>
      <c r="K2356" s="363"/>
      <c r="M2356" s="204"/>
      <c r="N2356" s="70"/>
      <c r="P2356" s="190" t="e">
        <f t="shared" si="110"/>
        <v>#DIV/0!</v>
      </c>
      <c r="Q2356" s="11"/>
      <c r="R2356" s="11"/>
      <c r="S2356" s="11"/>
      <c r="T2356" s="376" t="e">
        <f t="shared" si="111"/>
        <v>#DIV/0!</v>
      </c>
      <c r="U2356" s="11"/>
      <c r="V2356" s="11"/>
      <c r="W2356" s="11"/>
      <c r="Y2356" s="11"/>
      <c r="Z2356" s="11"/>
      <c r="AB2356" s="185"/>
      <c r="AC2356" s="11"/>
      <c r="AD2356" s="11"/>
      <c r="AE2356" s="4"/>
      <c r="AF2356" s="4"/>
    </row>
    <row r="2357" spans="1:37">
      <c r="A2357" s="56"/>
      <c r="B2357" s="363"/>
      <c r="C2357" s="11"/>
      <c r="D2357" s="11"/>
      <c r="E2357" s="11"/>
      <c r="F2357" s="204"/>
      <c r="G2357" s="11"/>
      <c r="H2357" s="204"/>
      <c r="I2357" s="11"/>
      <c r="J2357" s="11"/>
      <c r="K2357" s="363"/>
      <c r="M2357" s="204"/>
      <c r="N2357" s="70"/>
      <c r="P2357" s="190" t="e">
        <f t="shared" si="110"/>
        <v>#DIV/0!</v>
      </c>
      <c r="Q2357" s="11"/>
      <c r="R2357" s="11"/>
      <c r="S2357" s="11"/>
      <c r="T2357" s="376" t="e">
        <f t="shared" si="111"/>
        <v>#DIV/0!</v>
      </c>
      <c r="U2357" s="11"/>
      <c r="V2357" s="11"/>
      <c r="W2357" s="11"/>
      <c r="Y2357" s="11"/>
      <c r="Z2357" s="11"/>
      <c r="AB2357" s="185"/>
      <c r="AC2357" s="11"/>
      <c r="AD2357" s="11"/>
      <c r="AE2357" s="4"/>
      <c r="AF2357" s="4"/>
    </row>
    <row r="2358" spans="1:37">
      <c r="A2358" s="56"/>
      <c r="B2358" s="363"/>
      <c r="C2358" s="11"/>
      <c r="D2358" s="11"/>
      <c r="E2358" s="11"/>
      <c r="F2358" s="204"/>
      <c r="G2358" s="11"/>
      <c r="H2358" s="204"/>
      <c r="I2358" s="11"/>
      <c r="J2358" s="11"/>
      <c r="K2358" s="363"/>
      <c r="M2358" s="204"/>
      <c r="N2358" s="70"/>
      <c r="P2358" s="190" t="e">
        <f t="shared" si="110"/>
        <v>#DIV/0!</v>
      </c>
      <c r="Q2358" s="11"/>
      <c r="R2358" s="11"/>
      <c r="S2358" s="11"/>
      <c r="T2358" s="376" t="e">
        <f t="shared" si="111"/>
        <v>#DIV/0!</v>
      </c>
      <c r="U2358" s="11"/>
      <c r="V2358" s="11"/>
      <c r="W2358" s="11"/>
      <c r="Y2358" s="11"/>
      <c r="Z2358" s="11"/>
      <c r="AB2358" s="185"/>
      <c r="AC2358" s="11"/>
      <c r="AD2358" s="11"/>
      <c r="AE2358" s="4"/>
      <c r="AF2358" s="4"/>
    </row>
    <row r="2359" spans="1:37">
      <c r="A2359" s="56"/>
      <c r="B2359" s="363"/>
      <c r="C2359" s="11"/>
      <c r="D2359" s="11"/>
      <c r="E2359" s="11"/>
      <c r="F2359" s="204"/>
      <c r="G2359" s="11"/>
      <c r="H2359" s="204"/>
      <c r="I2359" s="11"/>
      <c r="J2359" s="11"/>
      <c r="K2359" s="363"/>
      <c r="M2359" s="204"/>
      <c r="N2359" s="70"/>
      <c r="P2359" s="190" t="e">
        <f t="shared" si="110"/>
        <v>#DIV/0!</v>
      </c>
      <c r="Q2359" s="11"/>
      <c r="R2359" s="11"/>
      <c r="S2359" s="11"/>
      <c r="T2359" s="376" t="e">
        <f t="shared" si="111"/>
        <v>#DIV/0!</v>
      </c>
      <c r="U2359" s="11"/>
      <c r="V2359" s="11"/>
      <c r="W2359" s="11"/>
      <c r="Y2359" s="11"/>
      <c r="Z2359" s="11"/>
      <c r="AB2359" s="185"/>
      <c r="AC2359" s="11"/>
      <c r="AD2359" s="11"/>
      <c r="AE2359" s="4"/>
      <c r="AF2359" s="4"/>
    </row>
    <row r="2360" spans="1:37" ht="13.8" thickBot="1">
      <c r="A2360" s="56"/>
      <c r="B2360" s="363"/>
      <c r="C2360" s="11"/>
      <c r="D2360" s="11"/>
      <c r="E2360" s="11"/>
      <c r="F2360" s="204"/>
      <c r="G2360" s="11"/>
      <c r="H2360" s="204"/>
      <c r="I2360" s="11"/>
      <c r="J2360" s="11"/>
      <c r="K2360" s="363"/>
      <c r="M2360" s="204"/>
      <c r="N2360" s="70"/>
      <c r="P2360" s="190" t="e">
        <f t="shared" si="110"/>
        <v>#DIV/0!</v>
      </c>
      <c r="Q2360" s="11"/>
      <c r="R2360" s="11"/>
      <c r="S2360" s="11"/>
      <c r="T2360" s="376" t="e">
        <f t="shared" si="111"/>
        <v>#DIV/0!</v>
      </c>
      <c r="U2360" s="11"/>
      <c r="V2360" s="11"/>
      <c r="W2360" s="11"/>
      <c r="Y2360" s="11"/>
      <c r="Z2360" s="11"/>
      <c r="AB2360" s="185"/>
      <c r="AC2360" s="11"/>
      <c r="AD2360" s="11"/>
      <c r="AE2360" s="4"/>
      <c r="AF2360" s="4"/>
    </row>
    <row r="2361" spans="1:37" ht="13.8" thickBot="1">
      <c r="A2361" s="56"/>
      <c r="B2361" s="92" t="s">
        <v>55</v>
      </c>
      <c r="C2361" s="99"/>
      <c r="D2361" s="99"/>
      <c r="E2361" s="99"/>
      <c r="F2361" s="206">
        <f>SUM(F1803:F2360)</f>
        <v>393874264</v>
      </c>
      <c r="G2361" s="94"/>
      <c r="H2361" s="206">
        <v>1293232.6666666667</v>
      </c>
      <c r="I2361" s="94"/>
      <c r="J2361" s="192">
        <f>SUM(J1803:J2360)</f>
        <v>37505907.259999983</v>
      </c>
      <c r="K2361" s="95"/>
      <c r="M2361" s="206">
        <f>SUM(M1803:M2360)</f>
        <v>66027</v>
      </c>
      <c r="N2361" s="95"/>
      <c r="P2361" s="390">
        <f t="shared" si="110"/>
        <v>568.03894255380351</v>
      </c>
      <c r="Q2361" s="98" t="s">
        <v>56</v>
      </c>
      <c r="R2361" s="98" t="s">
        <v>56</v>
      </c>
      <c r="S2361" s="98" t="s">
        <v>56</v>
      </c>
      <c r="T2361" s="354">
        <f t="shared" si="111"/>
        <v>5965.3515077165403</v>
      </c>
      <c r="U2361" s="98" t="s">
        <v>56</v>
      </c>
      <c r="V2361" s="98" t="s">
        <v>56</v>
      </c>
      <c r="W2361" s="100" t="s">
        <v>56</v>
      </c>
      <c r="Y2361" s="206">
        <f>SUM(Y1803:Y2360)</f>
        <v>37505907.259999983</v>
      </c>
      <c r="Z2361" s="358">
        <v>64520059</v>
      </c>
      <c r="AB2361" s="186">
        <v>35411376</v>
      </c>
      <c r="AC2361" s="206">
        <f>SUM(AC1803:AC2360)</f>
        <v>46457916.100000054</v>
      </c>
      <c r="AD2361" s="95"/>
      <c r="AE2361" s="4"/>
      <c r="AF2361" s="4"/>
    </row>
    <row r="2362" spans="1:37" s="4" customFormat="1">
      <c r="A2362" s="56"/>
      <c r="F2362" s="199"/>
      <c r="H2362" s="199"/>
      <c r="M2362" s="213"/>
      <c r="P2362" s="387"/>
      <c r="T2362" s="393"/>
      <c r="Y2362" s="51"/>
      <c r="AB2362" s="59"/>
      <c r="AC2362" s="5"/>
      <c r="AD2362" s="5"/>
      <c r="AH2362" s="74"/>
      <c r="AI2362" s="74"/>
      <c r="AJ2362" s="74"/>
      <c r="AK2362" s="74"/>
    </row>
    <row r="2363" spans="1:37" ht="66">
      <c r="A2363" s="188">
        <v>44835</v>
      </c>
      <c r="B2363" s="57" t="s">
        <v>57</v>
      </c>
      <c r="C2363" s="57" t="s">
        <v>38</v>
      </c>
      <c r="D2363" s="57" t="s">
        <v>39</v>
      </c>
      <c r="E2363" s="57" t="s">
        <v>40</v>
      </c>
      <c r="F2363" s="207" t="s">
        <v>41</v>
      </c>
      <c r="G2363" s="58" t="s">
        <v>41</v>
      </c>
      <c r="H2363" s="207" t="s">
        <v>42</v>
      </c>
      <c r="I2363" s="58" t="s">
        <v>42</v>
      </c>
      <c r="J2363" s="58" t="s">
        <v>43</v>
      </c>
      <c r="K2363" s="58" t="s">
        <v>44</v>
      </c>
      <c r="L2363" s="89"/>
      <c r="M2363" s="207" t="s">
        <v>45</v>
      </c>
      <c r="N2363" s="72" t="s">
        <v>45</v>
      </c>
      <c r="O2363" s="73"/>
      <c r="P2363" s="391" t="s">
        <v>46</v>
      </c>
      <c r="Q2363" s="58" t="s">
        <v>46</v>
      </c>
      <c r="R2363" s="58" t="s">
        <v>47</v>
      </c>
      <c r="S2363" s="58" t="s">
        <v>47</v>
      </c>
      <c r="T2363" s="396" t="s">
        <v>48</v>
      </c>
      <c r="U2363" s="58" t="s">
        <v>48</v>
      </c>
      <c r="V2363" s="58" t="s">
        <v>49</v>
      </c>
      <c r="W2363" s="58" t="s">
        <v>49</v>
      </c>
      <c r="X2363" s="73"/>
      <c r="Y2363" s="58" t="s">
        <v>50</v>
      </c>
      <c r="Z2363" s="58" t="s">
        <v>51</v>
      </c>
      <c r="AB2363" s="58" t="s">
        <v>52</v>
      </c>
      <c r="AC2363" s="58" t="s">
        <v>53</v>
      </c>
      <c r="AD2363" s="58" t="s">
        <v>54</v>
      </c>
      <c r="AE2363" s="4"/>
      <c r="AF2363" s="4"/>
    </row>
    <row r="2364" spans="1:37">
      <c r="A2364" s="56"/>
      <c r="B2364" s="363"/>
      <c r="C2364" s="11" t="s">
        <v>1387</v>
      </c>
      <c r="D2364" s="11"/>
      <c r="E2364" s="11" t="s">
        <v>1387</v>
      </c>
      <c r="F2364" s="11"/>
      <c r="G2364" s="11"/>
      <c r="H2364" s="11"/>
      <c r="I2364" s="11"/>
      <c r="J2364" s="375"/>
      <c r="K2364" s="11"/>
      <c r="M2364" s="11"/>
      <c r="N2364" s="70"/>
      <c r="P2364" s="190" t="e">
        <f t="shared" ref="P2364:P2618" si="157">J2364/M2364</f>
        <v>#DIV/0!</v>
      </c>
      <c r="Q2364" s="11"/>
      <c r="R2364" s="11"/>
      <c r="S2364" s="11"/>
      <c r="T2364" s="376" t="e">
        <f t="shared" ref="T2364:T2618" si="158">F2364/M2364</f>
        <v>#DIV/0!</v>
      </c>
      <c r="U2364" s="11"/>
      <c r="V2364" s="11"/>
      <c r="W2364" s="11"/>
      <c r="Y2364" s="185"/>
      <c r="Z2364" s="185"/>
      <c r="AA2364" s="377"/>
      <c r="AB2364" s="185"/>
      <c r="AC2364" s="185"/>
      <c r="AD2364" s="185"/>
      <c r="AE2364" s="4"/>
      <c r="AF2364" s="4"/>
    </row>
    <row r="2365" spans="1:37">
      <c r="A2365" s="56"/>
      <c r="B2365" s="363"/>
      <c r="C2365" s="11" t="s">
        <v>90</v>
      </c>
      <c r="D2365" s="11"/>
      <c r="E2365" s="11" t="s">
        <v>91</v>
      </c>
      <c r="F2365" s="11">
        <v>1775017</v>
      </c>
      <c r="G2365" s="11"/>
      <c r="H2365" s="11">
        <f t="shared" ref="H2365:H2428" si="159">ROUND($H$2914*F2365/$F$2914,0)</f>
        <v>5571</v>
      </c>
      <c r="I2365" s="11"/>
      <c r="J2365" s="375">
        <v>214852.78000000023</v>
      </c>
      <c r="K2365" s="11"/>
      <c r="M2365" s="11">
        <v>630</v>
      </c>
      <c r="N2365" s="70"/>
      <c r="P2365" s="190">
        <f t="shared" si="157"/>
        <v>341.03615873015912</v>
      </c>
      <c r="Q2365" s="11"/>
      <c r="R2365" s="11"/>
      <c r="S2365" s="11"/>
      <c r="T2365" s="376">
        <f t="shared" si="158"/>
        <v>2817.4873015873018</v>
      </c>
      <c r="U2365" s="11"/>
      <c r="V2365" s="11"/>
      <c r="W2365" s="11"/>
      <c r="Y2365" s="185">
        <v>214852.78000000023</v>
      </c>
      <c r="Z2365" s="185">
        <f t="shared" ref="Z2365:Z2428" si="160">ROUND($Z$2914*Y2365/$Y$2914,2)</f>
        <v>280718.08000000002</v>
      </c>
      <c r="AA2365" s="377"/>
      <c r="AB2365" s="185">
        <f t="shared" ref="AB2365:AB2428" si="161">ROUND($AB$2914*Y2365/$Y$2914,2)</f>
        <v>183126.29</v>
      </c>
      <c r="AC2365" s="185">
        <v>240269.15</v>
      </c>
      <c r="AD2365" s="185"/>
      <c r="AE2365" s="4"/>
      <c r="AF2365" s="4"/>
    </row>
    <row r="2366" spans="1:37">
      <c r="A2366" s="56"/>
      <c r="B2366" s="363"/>
      <c r="C2366" s="11" t="s">
        <v>90</v>
      </c>
      <c r="D2366" s="11"/>
      <c r="E2366" s="11" t="s">
        <v>92</v>
      </c>
      <c r="F2366" s="11">
        <v>475473</v>
      </c>
      <c r="G2366" s="11"/>
      <c r="H2366" s="11">
        <f t="shared" si="159"/>
        <v>1492</v>
      </c>
      <c r="I2366" s="11"/>
      <c r="J2366" s="375">
        <v>26217.519999999997</v>
      </c>
      <c r="K2366" s="11"/>
      <c r="M2366" s="11">
        <v>38</v>
      </c>
      <c r="N2366" s="70"/>
      <c r="P2366" s="190">
        <f t="shared" si="157"/>
        <v>689.93473684210517</v>
      </c>
      <c r="Q2366" s="11"/>
      <c r="R2366" s="11"/>
      <c r="S2366" s="11"/>
      <c r="T2366" s="376">
        <f t="shared" si="158"/>
        <v>12512.447368421053</v>
      </c>
      <c r="U2366" s="11"/>
      <c r="V2366" s="11"/>
      <c r="W2366" s="11"/>
      <c r="Y2366" s="185">
        <v>26217.519999999997</v>
      </c>
      <c r="Z2366" s="185">
        <f t="shared" si="160"/>
        <v>34254.769999999997</v>
      </c>
      <c r="AA2366" s="377"/>
      <c r="AB2366" s="185">
        <f t="shared" si="161"/>
        <v>22346.080000000002</v>
      </c>
      <c r="AC2366" s="185">
        <v>29318.97</v>
      </c>
      <c r="AD2366" s="185"/>
      <c r="AE2366" s="4"/>
      <c r="AF2366" s="4"/>
    </row>
    <row r="2367" spans="1:37">
      <c r="A2367" s="56"/>
      <c r="B2367" s="363"/>
      <c r="C2367" s="11" t="s">
        <v>647</v>
      </c>
      <c r="D2367" s="11"/>
      <c r="E2367" s="11" t="s">
        <v>91</v>
      </c>
      <c r="F2367" s="11">
        <v>1065400</v>
      </c>
      <c r="G2367" s="11"/>
      <c r="H2367" s="11">
        <f t="shared" si="159"/>
        <v>3344</v>
      </c>
      <c r="I2367" s="11"/>
      <c r="J2367" s="375">
        <v>132047.62999999992</v>
      </c>
      <c r="K2367" s="11"/>
      <c r="M2367" s="11">
        <v>330</v>
      </c>
      <c r="N2367" s="70"/>
      <c r="P2367" s="190">
        <f t="shared" si="157"/>
        <v>400.14433333333307</v>
      </c>
      <c r="Q2367" s="11"/>
      <c r="R2367" s="11"/>
      <c r="S2367" s="11"/>
      <c r="T2367" s="376">
        <f t="shared" si="158"/>
        <v>3228.4848484848485</v>
      </c>
      <c r="U2367" s="11"/>
      <c r="V2367" s="11"/>
      <c r="W2367" s="11"/>
      <c r="Y2367" s="185">
        <v>132047.62999999992</v>
      </c>
      <c r="Z2367" s="185">
        <f t="shared" si="160"/>
        <v>172528.17</v>
      </c>
      <c r="AA2367" s="377"/>
      <c r="AB2367" s="185">
        <f t="shared" si="161"/>
        <v>112548.66</v>
      </c>
      <c r="AC2367" s="185">
        <v>147668.42000000001</v>
      </c>
      <c r="AD2367" s="185"/>
      <c r="AE2367" s="4"/>
      <c r="AF2367" s="4"/>
    </row>
    <row r="2368" spans="1:37">
      <c r="A2368" s="56"/>
      <c r="B2368" s="363"/>
      <c r="C2368" s="11" t="s">
        <v>647</v>
      </c>
      <c r="D2368" s="11"/>
      <c r="E2368" s="11" t="s">
        <v>138</v>
      </c>
      <c r="F2368" s="11"/>
      <c r="G2368" s="11"/>
      <c r="H2368" s="11">
        <f t="shared" si="159"/>
        <v>0</v>
      </c>
      <c r="I2368" s="11"/>
      <c r="J2368" s="375">
        <v>12.04</v>
      </c>
      <c r="K2368" s="11"/>
      <c r="M2368" s="11">
        <v>1</v>
      </c>
      <c r="N2368" s="70"/>
      <c r="P2368" s="190">
        <f t="shared" si="157"/>
        <v>12.04</v>
      </c>
      <c r="Q2368" s="11"/>
      <c r="R2368" s="11"/>
      <c r="S2368" s="11"/>
      <c r="T2368" s="376">
        <f t="shared" si="158"/>
        <v>0</v>
      </c>
      <c r="U2368" s="11"/>
      <c r="V2368" s="11"/>
      <c r="W2368" s="11"/>
      <c r="Y2368" s="185">
        <v>12.04</v>
      </c>
      <c r="Z2368" s="185">
        <f t="shared" si="160"/>
        <v>15.73</v>
      </c>
      <c r="AA2368" s="377"/>
      <c r="AB2368" s="185">
        <f t="shared" si="161"/>
        <v>10.26</v>
      </c>
      <c r="AC2368" s="185">
        <v>13.46</v>
      </c>
      <c r="AD2368" s="185"/>
      <c r="AE2368" s="4"/>
      <c r="AF2368" s="4"/>
    </row>
    <row r="2369" spans="1:32">
      <c r="A2369" s="56"/>
      <c r="B2369" s="363"/>
      <c r="C2369" s="11" t="s">
        <v>647</v>
      </c>
      <c r="D2369" s="11"/>
      <c r="E2369" s="11" t="s">
        <v>92</v>
      </c>
      <c r="F2369" s="11">
        <v>2036</v>
      </c>
      <c r="G2369" s="11"/>
      <c r="H2369" s="11">
        <f t="shared" si="159"/>
        <v>6</v>
      </c>
      <c r="I2369" s="11"/>
      <c r="J2369" s="375">
        <v>502.61</v>
      </c>
      <c r="K2369" s="11"/>
      <c r="M2369" s="11">
        <v>3</v>
      </c>
      <c r="N2369" s="70"/>
      <c r="P2369" s="190">
        <f t="shared" si="157"/>
        <v>167.53666666666666</v>
      </c>
      <c r="Q2369" s="11"/>
      <c r="R2369" s="11"/>
      <c r="S2369" s="11"/>
      <c r="T2369" s="376">
        <f t="shared" si="158"/>
        <v>678.66666666666663</v>
      </c>
      <c r="U2369" s="11"/>
      <c r="V2369" s="11"/>
      <c r="W2369" s="11"/>
      <c r="Y2369" s="185">
        <v>502.61</v>
      </c>
      <c r="Z2369" s="185">
        <f t="shared" si="160"/>
        <v>656.69</v>
      </c>
      <c r="AA2369" s="377"/>
      <c r="AB2369" s="185">
        <f t="shared" si="161"/>
        <v>428.39</v>
      </c>
      <c r="AC2369" s="185">
        <v>562.07000000000005</v>
      </c>
      <c r="AD2369" s="185"/>
      <c r="AE2369" s="4"/>
      <c r="AF2369" s="4"/>
    </row>
    <row r="2370" spans="1:32">
      <c r="A2370" s="56"/>
      <c r="B2370" s="363"/>
      <c r="C2370" s="11" t="s">
        <v>647</v>
      </c>
      <c r="D2370" s="11"/>
      <c r="E2370" s="11" t="s">
        <v>103</v>
      </c>
      <c r="F2370" s="11">
        <v>2100</v>
      </c>
      <c r="G2370" s="11"/>
      <c r="H2370" s="11">
        <f t="shared" si="159"/>
        <v>7</v>
      </c>
      <c r="I2370" s="11"/>
      <c r="J2370" s="375">
        <v>322.07</v>
      </c>
      <c r="K2370" s="11"/>
      <c r="M2370" s="11">
        <v>1</v>
      </c>
      <c r="N2370" s="70"/>
      <c r="P2370" s="190">
        <f t="shared" si="157"/>
        <v>322.07</v>
      </c>
      <c r="Q2370" s="11"/>
      <c r="R2370" s="11"/>
      <c r="S2370" s="11"/>
      <c r="T2370" s="376">
        <f t="shared" si="158"/>
        <v>2100</v>
      </c>
      <c r="U2370" s="11"/>
      <c r="V2370" s="11"/>
      <c r="W2370" s="11"/>
      <c r="Y2370" s="185">
        <v>322.07</v>
      </c>
      <c r="Z2370" s="185">
        <f t="shared" si="160"/>
        <v>420.8</v>
      </c>
      <c r="AA2370" s="377"/>
      <c r="AB2370" s="185">
        <f t="shared" si="161"/>
        <v>274.51</v>
      </c>
      <c r="AC2370" s="185">
        <v>360.17</v>
      </c>
      <c r="AD2370" s="185"/>
      <c r="AE2370" s="4"/>
      <c r="AF2370" s="4"/>
    </row>
    <row r="2371" spans="1:32">
      <c r="A2371" s="56"/>
      <c r="B2371" s="363"/>
      <c r="C2371" s="11" t="s">
        <v>93</v>
      </c>
      <c r="D2371" s="11"/>
      <c r="E2371" s="11" t="s">
        <v>94</v>
      </c>
      <c r="F2371" s="11">
        <v>119335</v>
      </c>
      <c r="G2371" s="11"/>
      <c r="H2371" s="11">
        <f t="shared" si="159"/>
        <v>375</v>
      </c>
      <c r="I2371" s="11"/>
      <c r="J2371" s="375">
        <v>18410.739999999998</v>
      </c>
      <c r="K2371" s="11"/>
      <c r="M2371" s="11">
        <v>65</v>
      </c>
      <c r="N2371" s="70"/>
      <c r="P2371" s="190">
        <f t="shared" si="157"/>
        <v>283.24215384615383</v>
      </c>
      <c r="Q2371" s="11"/>
      <c r="R2371" s="11"/>
      <c r="S2371" s="11"/>
      <c r="T2371" s="376">
        <f t="shared" si="158"/>
        <v>1835.9230769230769</v>
      </c>
      <c r="U2371" s="11"/>
      <c r="V2371" s="11"/>
      <c r="W2371" s="11"/>
      <c r="Y2371" s="185">
        <v>18410.739999999998</v>
      </c>
      <c r="Z2371" s="185">
        <f t="shared" si="160"/>
        <v>24054.74</v>
      </c>
      <c r="AA2371" s="377"/>
      <c r="AB2371" s="185">
        <f t="shared" si="161"/>
        <v>15692.1</v>
      </c>
      <c r="AC2371" s="185">
        <v>20588.669999999998</v>
      </c>
      <c r="AD2371" s="185"/>
      <c r="AE2371" s="4"/>
      <c r="AF2371" s="4"/>
    </row>
    <row r="2372" spans="1:32">
      <c r="A2372" s="56"/>
      <c r="B2372" s="363"/>
      <c r="C2372" s="11" t="s">
        <v>513</v>
      </c>
      <c r="D2372" s="11"/>
      <c r="E2372" s="11" t="s">
        <v>163</v>
      </c>
      <c r="F2372" s="11">
        <v>8982</v>
      </c>
      <c r="G2372" s="11"/>
      <c r="H2372" s="11">
        <f t="shared" si="159"/>
        <v>28</v>
      </c>
      <c r="I2372" s="11"/>
      <c r="J2372" s="375">
        <v>1538.7799999999997</v>
      </c>
      <c r="K2372" s="11"/>
      <c r="M2372" s="11">
        <v>6</v>
      </c>
      <c r="N2372" s="70"/>
      <c r="P2372" s="190">
        <f t="shared" si="157"/>
        <v>256.46333333333331</v>
      </c>
      <c r="Q2372" s="11"/>
      <c r="R2372" s="11"/>
      <c r="S2372" s="11"/>
      <c r="T2372" s="376">
        <f t="shared" si="158"/>
        <v>1497</v>
      </c>
      <c r="U2372" s="11"/>
      <c r="V2372" s="11"/>
      <c r="W2372" s="11"/>
      <c r="Y2372" s="185">
        <v>1538.7799999999997</v>
      </c>
      <c r="Z2372" s="185">
        <f t="shared" si="160"/>
        <v>2010.51</v>
      </c>
      <c r="AA2372" s="377"/>
      <c r="AB2372" s="185">
        <f t="shared" si="161"/>
        <v>1311.55</v>
      </c>
      <c r="AC2372" s="185">
        <v>1720.81</v>
      </c>
      <c r="AD2372" s="185"/>
      <c r="AE2372" s="4"/>
      <c r="AF2372" s="4"/>
    </row>
    <row r="2373" spans="1:32">
      <c r="A2373" s="56"/>
      <c r="B2373" s="363"/>
      <c r="C2373" s="11" t="s">
        <v>95</v>
      </c>
      <c r="D2373" s="11"/>
      <c r="E2373" s="11" t="s">
        <v>96</v>
      </c>
      <c r="F2373" s="11">
        <v>199472</v>
      </c>
      <c r="G2373" s="11"/>
      <c r="H2373" s="11">
        <f t="shared" si="159"/>
        <v>626</v>
      </c>
      <c r="I2373" s="11"/>
      <c r="J2373" s="375">
        <v>36621.409999999996</v>
      </c>
      <c r="K2373" s="11"/>
      <c r="M2373" s="11">
        <v>172</v>
      </c>
      <c r="N2373" s="70"/>
      <c r="P2373" s="190">
        <f t="shared" si="157"/>
        <v>212.91517441860464</v>
      </c>
      <c r="Q2373" s="11"/>
      <c r="R2373" s="11"/>
      <c r="S2373" s="11"/>
      <c r="T2373" s="376">
        <f t="shared" si="158"/>
        <v>1159.7209302325582</v>
      </c>
      <c r="U2373" s="11"/>
      <c r="V2373" s="11"/>
      <c r="W2373" s="11"/>
      <c r="Y2373" s="185">
        <v>36621.409999999996</v>
      </c>
      <c r="Z2373" s="185">
        <f t="shared" si="160"/>
        <v>47848.08</v>
      </c>
      <c r="AA2373" s="377"/>
      <c r="AB2373" s="185">
        <f t="shared" si="161"/>
        <v>31213.67</v>
      </c>
      <c r="AC2373" s="185">
        <v>40953.599999999999</v>
      </c>
      <c r="AD2373" s="185"/>
      <c r="AE2373" s="4"/>
      <c r="AF2373" s="4"/>
    </row>
    <row r="2374" spans="1:32">
      <c r="A2374" s="56"/>
      <c r="B2374" s="363"/>
      <c r="C2374" s="11" t="s">
        <v>1388</v>
      </c>
      <c r="D2374" s="11"/>
      <c r="E2374" s="11" t="s">
        <v>331</v>
      </c>
      <c r="F2374" s="11">
        <v>-555</v>
      </c>
      <c r="G2374" s="11"/>
      <c r="H2374" s="11">
        <f t="shared" si="159"/>
        <v>-2</v>
      </c>
      <c r="I2374" s="11"/>
      <c r="J2374" s="375">
        <v>-47.06</v>
      </c>
      <c r="K2374" s="11"/>
      <c r="M2374" s="11">
        <v>2</v>
      </c>
      <c r="N2374" s="70"/>
      <c r="P2374" s="190">
        <f t="shared" si="157"/>
        <v>-23.53</v>
      </c>
      <c r="Q2374" s="11"/>
      <c r="R2374" s="11"/>
      <c r="S2374" s="11"/>
      <c r="T2374" s="376">
        <f t="shared" si="158"/>
        <v>-277.5</v>
      </c>
      <c r="U2374" s="11"/>
      <c r="V2374" s="11"/>
      <c r="W2374" s="11"/>
      <c r="Y2374" s="185">
        <v>-47.06</v>
      </c>
      <c r="Z2374" s="185">
        <f t="shared" si="160"/>
        <v>-61.49</v>
      </c>
      <c r="AA2374" s="377"/>
      <c r="AB2374" s="185">
        <f t="shared" si="161"/>
        <v>-40.11</v>
      </c>
      <c r="AC2374" s="185">
        <v>-52.63</v>
      </c>
      <c r="AD2374" s="185"/>
      <c r="AE2374" s="4"/>
      <c r="AF2374" s="4"/>
    </row>
    <row r="2375" spans="1:32">
      <c r="A2375" s="56"/>
      <c r="B2375" s="363"/>
      <c r="C2375" s="11" t="s">
        <v>97</v>
      </c>
      <c r="D2375" s="11"/>
      <c r="E2375" s="11" t="s">
        <v>98</v>
      </c>
      <c r="F2375" s="11">
        <v>197761</v>
      </c>
      <c r="G2375" s="11"/>
      <c r="H2375" s="11">
        <f t="shared" si="159"/>
        <v>621</v>
      </c>
      <c r="I2375" s="11"/>
      <c r="J2375" s="375">
        <v>24585.38</v>
      </c>
      <c r="K2375" s="11"/>
      <c r="M2375" s="11">
        <v>35</v>
      </c>
      <c r="N2375" s="70"/>
      <c r="P2375" s="190">
        <f t="shared" si="157"/>
        <v>702.43942857142861</v>
      </c>
      <c r="Q2375" s="11"/>
      <c r="R2375" s="11"/>
      <c r="S2375" s="11"/>
      <c r="T2375" s="376">
        <f t="shared" si="158"/>
        <v>5650.3142857142857</v>
      </c>
      <c r="U2375" s="11"/>
      <c r="V2375" s="11"/>
      <c r="W2375" s="11"/>
      <c r="Y2375" s="185">
        <v>24585.38</v>
      </c>
      <c r="Z2375" s="185">
        <f t="shared" si="160"/>
        <v>32122.28</v>
      </c>
      <c r="AA2375" s="377"/>
      <c r="AB2375" s="185">
        <f t="shared" si="161"/>
        <v>20954.95</v>
      </c>
      <c r="AC2375" s="185">
        <v>27493.75</v>
      </c>
      <c r="AD2375" s="185"/>
      <c r="AE2375" s="4"/>
      <c r="AF2375" s="4"/>
    </row>
    <row r="2376" spans="1:32">
      <c r="A2376" s="56"/>
      <c r="B2376" s="363"/>
      <c r="C2376" s="11" t="s">
        <v>99</v>
      </c>
      <c r="D2376" s="11"/>
      <c r="E2376" s="11" t="s">
        <v>100</v>
      </c>
      <c r="F2376" s="11">
        <v>1029992</v>
      </c>
      <c r="G2376" s="11"/>
      <c r="H2376" s="11">
        <f t="shared" si="159"/>
        <v>3233</v>
      </c>
      <c r="I2376" s="11"/>
      <c r="J2376" s="375">
        <v>147128.10999999993</v>
      </c>
      <c r="K2376" s="11"/>
      <c r="M2376" s="11">
        <v>407</v>
      </c>
      <c r="N2376" s="70"/>
      <c r="P2376" s="190">
        <f t="shared" si="157"/>
        <v>361.4941277641276</v>
      </c>
      <c r="Q2376" s="11"/>
      <c r="R2376" s="11"/>
      <c r="S2376" s="11"/>
      <c r="T2376" s="376">
        <f t="shared" si="158"/>
        <v>2530.6928746928747</v>
      </c>
      <c r="U2376" s="11"/>
      <c r="V2376" s="11"/>
      <c r="W2376" s="11"/>
      <c r="Y2376" s="185">
        <v>147128.10999999993</v>
      </c>
      <c r="Z2376" s="185">
        <f t="shared" si="160"/>
        <v>192231.73</v>
      </c>
      <c r="AA2376" s="377"/>
      <c r="AB2376" s="185">
        <f t="shared" si="161"/>
        <v>125402.26</v>
      </c>
      <c r="AC2376" s="185">
        <v>164532.87</v>
      </c>
      <c r="AD2376" s="185"/>
      <c r="AE2376" s="4"/>
      <c r="AF2376" s="4"/>
    </row>
    <row r="2377" spans="1:32">
      <c r="A2377" s="56"/>
      <c r="B2377" s="363"/>
      <c r="C2377" s="11" t="s">
        <v>101</v>
      </c>
      <c r="D2377" s="11"/>
      <c r="E2377" s="11" t="s">
        <v>103</v>
      </c>
      <c r="F2377" s="11">
        <v>65249507</v>
      </c>
      <c r="G2377" s="11"/>
      <c r="H2377" s="11">
        <f t="shared" si="159"/>
        <v>204794</v>
      </c>
      <c r="I2377" s="11"/>
      <c r="J2377" s="375">
        <v>5298181.9499999927</v>
      </c>
      <c r="K2377" s="11"/>
      <c r="M2377" s="11">
        <v>2841</v>
      </c>
      <c r="N2377" s="70"/>
      <c r="P2377" s="190">
        <f t="shared" si="157"/>
        <v>1864.9003695881706</v>
      </c>
      <c r="Q2377" s="11"/>
      <c r="R2377" s="11"/>
      <c r="S2377" s="11"/>
      <c r="T2377" s="376">
        <f t="shared" si="158"/>
        <v>22967.091517071454</v>
      </c>
      <c r="U2377" s="11"/>
      <c r="V2377" s="11"/>
      <c r="W2377" s="11"/>
      <c r="Y2377" s="185">
        <v>5298181.9499999927</v>
      </c>
      <c r="Z2377" s="185">
        <f t="shared" si="160"/>
        <v>6922393.4400000004</v>
      </c>
      <c r="AA2377" s="377"/>
      <c r="AB2377" s="185">
        <f t="shared" si="161"/>
        <v>4515819.57</v>
      </c>
      <c r="AC2377" s="185">
        <v>5924939.21</v>
      </c>
      <c r="AD2377" s="185"/>
      <c r="AE2377" s="4"/>
      <c r="AF2377" s="4"/>
    </row>
    <row r="2378" spans="1:32">
      <c r="A2378" s="56"/>
      <c r="B2378" s="363"/>
      <c r="C2378" s="11" t="s">
        <v>101</v>
      </c>
      <c r="D2378" s="11"/>
      <c r="E2378" s="11" t="s">
        <v>301</v>
      </c>
      <c r="F2378" s="11">
        <v>4250</v>
      </c>
      <c r="G2378" s="11"/>
      <c r="H2378" s="11">
        <f t="shared" si="159"/>
        <v>13</v>
      </c>
      <c r="I2378" s="11"/>
      <c r="J2378" s="375">
        <v>893.62999999999988</v>
      </c>
      <c r="K2378" s="11"/>
      <c r="M2378" s="11">
        <v>2</v>
      </c>
      <c r="N2378" s="70"/>
      <c r="P2378" s="190">
        <f t="shared" si="157"/>
        <v>446.81499999999994</v>
      </c>
      <c r="Q2378" s="11"/>
      <c r="R2378" s="11"/>
      <c r="S2378" s="11"/>
      <c r="T2378" s="376">
        <f t="shared" si="158"/>
        <v>2125</v>
      </c>
      <c r="U2378" s="11"/>
      <c r="V2378" s="11"/>
      <c r="W2378" s="11"/>
      <c r="Y2378" s="185">
        <v>893.62999999999988</v>
      </c>
      <c r="Z2378" s="185">
        <f t="shared" si="160"/>
        <v>1167.58</v>
      </c>
      <c r="AA2378" s="377"/>
      <c r="AB2378" s="185">
        <f t="shared" si="161"/>
        <v>761.67</v>
      </c>
      <c r="AC2378" s="185">
        <v>999.34</v>
      </c>
      <c r="AD2378" s="185"/>
      <c r="AE2378" s="4"/>
      <c r="AF2378" s="4"/>
    </row>
    <row r="2379" spans="1:32">
      <c r="A2379" s="56"/>
      <c r="B2379" s="363"/>
      <c r="C2379" s="11" t="s">
        <v>101</v>
      </c>
      <c r="D2379" s="11"/>
      <c r="E2379" s="11" t="s">
        <v>1470</v>
      </c>
      <c r="F2379" s="11">
        <v>303</v>
      </c>
      <c r="G2379" s="11"/>
      <c r="H2379" s="11">
        <f t="shared" si="159"/>
        <v>1</v>
      </c>
      <c r="I2379" s="11"/>
      <c r="J2379" s="375">
        <v>61.97</v>
      </c>
      <c r="K2379" s="11"/>
      <c r="M2379" s="11">
        <v>1</v>
      </c>
      <c r="N2379" s="70"/>
      <c r="P2379" s="190">
        <f t="shared" si="157"/>
        <v>61.97</v>
      </c>
      <c r="Q2379" s="11"/>
      <c r="R2379" s="11"/>
      <c r="S2379" s="11"/>
      <c r="T2379" s="376">
        <f t="shared" si="158"/>
        <v>303</v>
      </c>
      <c r="U2379" s="11"/>
      <c r="V2379" s="11"/>
      <c r="W2379" s="11"/>
      <c r="Y2379" s="185">
        <v>61.97</v>
      </c>
      <c r="Z2379" s="185">
        <f t="shared" si="160"/>
        <v>80.97</v>
      </c>
      <c r="AA2379" s="377"/>
      <c r="AB2379" s="185">
        <f t="shared" si="161"/>
        <v>52.82</v>
      </c>
      <c r="AC2379" s="185">
        <v>69.3</v>
      </c>
      <c r="AD2379" s="185"/>
      <c r="AE2379" s="4"/>
      <c r="AF2379" s="4"/>
    </row>
    <row r="2380" spans="1:32">
      <c r="A2380" s="56"/>
      <c r="B2380" s="363"/>
      <c r="C2380" s="11" t="s">
        <v>550</v>
      </c>
      <c r="D2380" s="11"/>
      <c r="E2380" s="11" t="s">
        <v>204</v>
      </c>
      <c r="F2380" s="11">
        <v>66242</v>
      </c>
      <c r="G2380" s="11"/>
      <c r="H2380" s="11">
        <f t="shared" si="159"/>
        <v>208</v>
      </c>
      <c r="I2380" s="11"/>
      <c r="J2380" s="375">
        <v>27626.41</v>
      </c>
      <c r="K2380" s="11"/>
      <c r="M2380" s="11">
        <v>19</v>
      </c>
      <c r="N2380" s="70"/>
      <c r="P2380" s="190">
        <f t="shared" si="157"/>
        <v>1454.0215789473684</v>
      </c>
      <c r="Q2380" s="11"/>
      <c r="R2380" s="11"/>
      <c r="S2380" s="11"/>
      <c r="T2380" s="376">
        <f t="shared" si="158"/>
        <v>3486.4210526315787</v>
      </c>
      <c r="U2380" s="11"/>
      <c r="V2380" s="11"/>
      <c r="W2380" s="11"/>
      <c r="Y2380" s="185">
        <v>27626.41</v>
      </c>
      <c r="Z2380" s="185">
        <f t="shared" si="160"/>
        <v>36095.57</v>
      </c>
      <c r="AA2380" s="377"/>
      <c r="AB2380" s="185">
        <f t="shared" si="161"/>
        <v>23546.92</v>
      </c>
      <c r="AC2380" s="185">
        <v>30894.52</v>
      </c>
      <c r="AD2380" s="185"/>
      <c r="AE2380" s="4"/>
      <c r="AF2380" s="4"/>
    </row>
    <row r="2381" spans="1:32">
      <c r="A2381" s="56"/>
      <c r="B2381" s="363"/>
      <c r="C2381" s="11" t="s">
        <v>514</v>
      </c>
      <c r="D2381" s="11"/>
      <c r="E2381" s="11" t="s">
        <v>266</v>
      </c>
      <c r="F2381" s="11">
        <v>8129</v>
      </c>
      <c r="G2381" s="11"/>
      <c r="H2381" s="11">
        <f t="shared" si="159"/>
        <v>26</v>
      </c>
      <c r="I2381" s="11"/>
      <c r="J2381" s="375">
        <v>841.98</v>
      </c>
      <c r="K2381" s="11"/>
      <c r="M2381" s="11">
        <v>8</v>
      </c>
      <c r="N2381" s="70"/>
      <c r="P2381" s="190">
        <f t="shared" si="157"/>
        <v>105.2475</v>
      </c>
      <c r="Q2381" s="11"/>
      <c r="R2381" s="11"/>
      <c r="S2381" s="11"/>
      <c r="T2381" s="376">
        <f t="shared" si="158"/>
        <v>1016.125</v>
      </c>
      <c r="U2381" s="11"/>
      <c r="V2381" s="11"/>
      <c r="W2381" s="11"/>
      <c r="Y2381" s="185">
        <v>841.98</v>
      </c>
      <c r="Z2381" s="185">
        <f t="shared" si="160"/>
        <v>1100.0999999999999</v>
      </c>
      <c r="AA2381" s="377"/>
      <c r="AB2381" s="185">
        <f t="shared" si="161"/>
        <v>717.65</v>
      </c>
      <c r="AC2381" s="185">
        <v>941.58</v>
      </c>
      <c r="AD2381" s="185"/>
      <c r="AE2381" s="4"/>
      <c r="AF2381" s="4"/>
    </row>
    <row r="2382" spans="1:32">
      <c r="A2382" s="56"/>
      <c r="B2382" s="363"/>
      <c r="C2382" s="11" t="s">
        <v>104</v>
      </c>
      <c r="D2382" s="11"/>
      <c r="E2382" s="11" t="s">
        <v>105</v>
      </c>
      <c r="F2382" s="11">
        <v>-76856</v>
      </c>
      <c r="G2382" s="11"/>
      <c r="H2382" s="11">
        <f t="shared" si="159"/>
        <v>-241</v>
      </c>
      <c r="I2382" s="11"/>
      <c r="J2382" s="375">
        <v>-3901.3499999999995</v>
      </c>
      <c r="K2382" s="11"/>
      <c r="M2382" s="11">
        <v>11</v>
      </c>
      <c r="N2382" s="70"/>
      <c r="P2382" s="190">
        <f t="shared" si="157"/>
        <v>-354.66818181818178</v>
      </c>
      <c r="Q2382" s="11"/>
      <c r="R2382" s="11"/>
      <c r="S2382" s="11"/>
      <c r="T2382" s="376">
        <f t="shared" si="158"/>
        <v>-6986.909090909091</v>
      </c>
      <c r="U2382" s="11"/>
      <c r="V2382" s="11"/>
      <c r="W2382" s="11"/>
      <c r="Y2382" s="185">
        <v>-3901.3499999999995</v>
      </c>
      <c r="Z2382" s="185">
        <f t="shared" si="160"/>
        <v>-5097.3500000000004</v>
      </c>
      <c r="AA2382" s="377"/>
      <c r="AB2382" s="185">
        <f t="shared" si="161"/>
        <v>-3325.25</v>
      </c>
      <c r="AC2382" s="185">
        <v>-4362.87</v>
      </c>
      <c r="AD2382" s="185"/>
      <c r="AE2382" s="4"/>
      <c r="AF2382" s="4"/>
    </row>
    <row r="2383" spans="1:32">
      <c r="A2383" s="56"/>
      <c r="B2383" s="363"/>
      <c r="C2383" s="11" t="s">
        <v>106</v>
      </c>
      <c r="D2383" s="11"/>
      <c r="E2383" s="11" t="s">
        <v>107</v>
      </c>
      <c r="F2383" s="11">
        <v>121251</v>
      </c>
      <c r="G2383" s="11"/>
      <c r="H2383" s="11">
        <f t="shared" si="159"/>
        <v>381</v>
      </c>
      <c r="I2383" s="11"/>
      <c r="J2383" s="375">
        <v>14209.409999999996</v>
      </c>
      <c r="K2383" s="11"/>
      <c r="M2383" s="11">
        <v>35</v>
      </c>
      <c r="N2383" s="70"/>
      <c r="P2383" s="190">
        <f t="shared" si="157"/>
        <v>405.98314285714275</v>
      </c>
      <c r="Q2383" s="11"/>
      <c r="R2383" s="11"/>
      <c r="S2383" s="11"/>
      <c r="T2383" s="376">
        <f t="shared" si="158"/>
        <v>3464.3142857142857</v>
      </c>
      <c r="U2383" s="11"/>
      <c r="V2383" s="11"/>
      <c r="W2383" s="11"/>
      <c r="Y2383" s="185">
        <v>14209.409999999996</v>
      </c>
      <c r="Z2383" s="185">
        <f t="shared" si="160"/>
        <v>18565.45</v>
      </c>
      <c r="AA2383" s="377"/>
      <c r="AB2383" s="185">
        <f t="shared" si="161"/>
        <v>12111.16</v>
      </c>
      <c r="AC2383" s="185">
        <v>15890.34</v>
      </c>
      <c r="AD2383" s="185"/>
      <c r="AE2383" s="4"/>
      <c r="AF2383" s="4"/>
    </row>
    <row r="2384" spans="1:32">
      <c r="A2384" s="56"/>
      <c r="B2384" s="363"/>
      <c r="C2384" s="11" t="s">
        <v>106</v>
      </c>
      <c r="D2384" s="11"/>
      <c r="E2384" s="11" t="s">
        <v>223</v>
      </c>
      <c r="F2384" s="11">
        <v>384</v>
      </c>
      <c r="G2384" s="11"/>
      <c r="H2384" s="11">
        <f t="shared" si="159"/>
        <v>1</v>
      </c>
      <c r="I2384" s="11"/>
      <c r="J2384" s="375">
        <v>52.6</v>
      </c>
      <c r="K2384" s="11"/>
      <c r="M2384" s="11">
        <v>1</v>
      </c>
      <c r="N2384" s="70"/>
      <c r="P2384" s="190">
        <f t="shared" si="157"/>
        <v>52.6</v>
      </c>
      <c r="Q2384" s="11"/>
      <c r="R2384" s="11"/>
      <c r="S2384" s="11"/>
      <c r="T2384" s="376">
        <f t="shared" si="158"/>
        <v>384</v>
      </c>
      <c r="U2384" s="11"/>
      <c r="V2384" s="11"/>
      <c r="W2384" s="11"/>
      <c r="Y2384" s="185">
        <v>52.6</v>
      </c>
      <c r="Z2384" s="185">
        <f t="shared" si="160"/>
        <v>68.73</v>
      </c>
      <c r="AA2384" s="377"/>
      <c r="AB2384" s="185">
        <f t="shared" si="161"/>
        <v>44.83</v>
      </c>
      <c r="AC2384" s="185">
        <v>58.82</v>
      </c>
      <c r="AD2384" s="185"/>
      <c r="AE2384" s="4"/>
      <c r="AF2384" s="4"/>
    </row>
    <row r="2385" spans="1:32">
      <c r="A2385" s="56"/>
      <c r="B2385" s="363"/>
      <c r="C2385" s="11" t="s">
        <v>108</v>
      </c>
      <c r="D2385" s="11"/>
      <c r="E2385" s="11" t="s">
        <v>109</v>
      </c>
      <c r="F2385" s="11">
        <v>1154218</v>
      </c>
      <c r="G2385" s="11"/>
      <c r="H2385" s="11">
        <f t="shared" si="159"/>
        <v>3623</v>
      </c>
      <c r="I2385" s="11"/>
      <c r="J2385" s="375">
        <v>160634.54999999987</v>
      </c>
      <c r="K2385" s="11"/>
      <c r="M2385" s="11">
        <v>488</v>
      </c>
      <c r="N2385" s="70"/>
      <c r="P2385" s="190">
        <f t="shared" si="157"/>
        <v>329.16915983606532</v>
      </c>
      <c r="Q2385" s="11"/>
      <c r="R2385" s="11"/>
      <c r="S2385" s="11"/>
      <c r="T2385" s="376">
        <f t="shared" si="158"/>
        <v>2365.2008196721313</v>
      </c>
      <c r="U2385" s="11"/>
      <c r="V2385" s="11"/>
      <c r="W2385" s="11"/>
      <c r="Y2385" s="185">
        <v>160634.54999999987</v>
      </c>
      <c r="Z2385" s="185">
        <f t="shared" si="160"/>
        <v>209878.7</v>
      </c>
      <c r="AA2385" s="377"/>
      <c r="AB2385" s="185">
        <f t="shared" si="161"/>
        <v>136914.26</v>
      </c>
      <c r="AC2385" s="185">
        <v>179637.08</v>
      </c>
      <c r="AD2385" s="185"/>
      <c r="AE2385" s="4"/>
      <c r="AF2385" s="4"/>
    </row>
    <row r="2386" spans="1:32">
      <c r="A2386" s="56"/>
      <c r="B2386" s="363"/>
      <c r="C2386" s="11" t="s">
        <v>596</v>
      </c>
      <c r="D2386" s="11"/>
      <c r="E2386" s="11" t="s">
        <v>102</v>
      </c>
      <c r="F2386" s="11">
        <v>142207</v>
      </c>
      <c r="G2386" s="11"/>
      <c r="H2386" s="11">
        <f t="shared" si="159"/>
        <v>446</v>
      </c>
      <c r="I2386" s="11"/>
      <c r="J2386" s="375">
        <v>26414.12</v>
      </c>
      <c r="K2386" s="11"/>
      <c r="M2386" s="11">
        <v>40</v>
      </c>
      <c r="N2386" s="70"/>
      <c r="P2386" s="190">
        <f t="shared" si="157"/>
        <v>660.35299999999995</v>
      </c>
      <c r="Q2386" s="11"/>
      <c r="R2386" s="11"/>
      <c r="S2386" s="11"/>
      <c r="T2386" s="376">
        <f t="shared" si="158"/>
        <v>3555.1750000000002</v>
      </c>
      <c r="U2386" s="11"/>
      <c r="V2386" s="11"/>
      <c r="W2386" s="11"/>
      <c r="Y2386" s="185">
        <v>26414.12</v>
      </c>
      <c r="Z2386" s="185">
        <f t="shared" si="160"/>
        <v>34511.64</v>
      </c>
      <c r="AA2386" s="377"/>
      <c r="AB2386" s="185">
        <f t="shared" si="161"/>
        <v>22513.65</v>
      </c>
      <c r="AC2386" s="185">
        <v>29538.82</v>
      </c>
      <c r="AD2386" s="185"/>
      <c r="AE2386" s="4"/>
      <c r="AF2386" s="4"/>
    </row>
    <row r="2387" spans="1:32">
      <c r="A2387" s="56"/>
      <c r="B2387" s="363"/>
      <c r="C2387" s="11" t="s">
        <v>596</v>
      </c>
      <c r="D2387" s="11"/>
      <c r="E2387" s="11" t="s">
        <v>111</v>
      </c>
      <c r="F2387" s="11">
        <v>1317901</v>
      </c>
      <c r="G2387" s="11"/>
      <c r="H2387" s="11">
        <f t="shared" si="159"/>
        <v>4136</v>
      </c>
      <c r="I2387" s="11"/>
      <c r="J2387" s="375">
        <v>193463.78000000012</v>
      </c>
      <c r="K2387" s="11"/>
      <c r="M2387" s="11">
        <v>338</v>
      </c>
      <c r="N2387" s="70"/>
      <c r="P2387" s="190">
        <f t="shared" si="157"/>
        <v>572.37804733727842</v>
      </c>
      <c r="Q2387" s="11"/>
      <c r="R2387" s="11"/>
      <c r="S2387" s="11"/>
      <c r="T2387" s="376">
        <f t="shared" si="158"/>
        <v>3899.1153846153848</v>
      </c>
      <c r="U2387" s="11"/>
      <c r="V2387" s="11"/>
      <c r="W2387" s="11"/>
      <c r="Y2387" s="185">
        <v>193463.78000000012</v>
      </c>
      <c r="Z2387" s="185">
        <f t="shared" si="160"/>
        <v>252772.07</v>
      </c>
      <c r="AA2387" s="377"/>
      <c r="AB2387" s="185">
        <f t="shared" si="161"/>
        <v>164895.72</v>
      </c>
      <c r="AC2387" s="185">
        <v>216349.9</v>
      </c>
      <c r="AD2387" s="185"/>
      <c r="AE2387" s="4"/>
      <c r="AF2387" s="4"/>
    </row>
    <row r="2388" spans="1:32">
      <c r="A2388" s="56"/>
      <c r="B2388" s="363"/>
      <c r="C2388" s="11" t="s">
        <v>112</v>
      </c>
      <c r="D2388" s="11"/>
      <c r="E2388" s="11" t="s">
        <v>113</v>
      </c>
      <c r="F2388" s="11">
        <v>200190</v>
      </c>
      <c r="G2388" s="11"/>
      <c r="H2388" s="11">
        <f t="shared" si="159"/>
        <v>628</v>
      </c>
      <c r="I2388" s="11"/>
      <c r="J2388" s="375">
        <v>33762.310000000005</v>
      </c>
      <c r="K2388" s="11"/>
      <c r="M2388" s="11">
        <v>145</v>
      </c>
      <c r="N2388" s="70"/>
      <c r="P2388" s="190">
        <f t="shared" si="157"/>
        <v>232.84351724137935</v>
      </c>
      <c r="Q2388" s="11"/>
      <c r="R2388" s="11"/>
      <c r="S2388" s="11"/>
      <c r="T2388" s="376">
        <f t="shared" si="158"/>
        <v>1380.6206896551723</v>
      </c>
      <c r="U2388" s="11"/>
      <c r="V2388" s="11"/>
      <c r="W2388" s="11"/>
      <c r="Y2388" s="185">
        <v>33762.310000000005</v>
      </c>
      <c r="Z2388" s="185">
        <f t="shared" si="160"/>
        <v>44112.49</v>
      </c>
      <c r="AA2388" s="377"/>
      <c r="AB2388" s="185">
        <f t="shared" si="161"/>
        <v>28776.76</v>
      </c>
      <c r="AC2388" s="185">
        <v>37756.28</v>
      </c>
      <c r="AD2388" s="185"/>
      <c r="AE2388" s="4"/>
      <c r="AF2388" s="4"/>
    </row>
    <row r="2389" spans="1:32">
      <c r="A2389" s="56"/>
      <c r="B2389" s="363"/>
      <c r="C2389" s="11" t="s">
        <v>112</v>
      </c>
      <c r="D2389" s="11"/>
      <c r="E2389" s="11" t="s">
        <v>114</v>
      </c>
      <c r="F2389" s="11">
        <v>309687</v>
      </c>
      <c r="G2389" s="11"/>
      <c r="H2389" s="11">
        <f t="shared" si="159"/>
        <v>972</v>
      </c>
      <c r="I2389" s="11"/>
      <c r="J2389" s="375">
        <v>42748.489999999991</v>
      </c>
      <c r="K2389" s="11"/>
      <c r="M2389" s="11">
        <v>146</v>
      </c>
      <c r="N2389" s="70"/>
      <c r="P2389" s="190">
        <f t="shared" si="157"/>
        <v>292.79787671232873</v>
      </c>
      <c r="Q2389" s="11"/>
      <c r="R2389" s="11"/>
      <c r="S2389" s="11"/>
      <c r="T2389" s="376">
        <f t="shared" si="158"/>
        <v>2121.1438356164385</v>
      </c>
      <c r="U2389" s="11"/>
      <c r="V2389" s="11"/>
      <c r="W2389" s="11"/>
      <c r="Y2389" s="185">
        <v>42748.489999999991</v>
      </c>
      <c r="Z2389" s="185">
        <f t="shared" si="160"/>
        <v>55853.47</v>
      </c>
      <c r="AA2389" s="377"/>
      <c r="AB2389" s="185">
        <f t="shared" si="161"/>
        <v>36435.980000000003</v>
      </c>
      <c r="AC2389" s="185">
        <v>47805.49</v>
      </c>
      <c r="AD2389" s="185"/>
      <c r="AE2389" s="4"/>
      <c r="AF2389" s="4"/>
    </row>
    <row r="2390" spans="1:32">
      <c r="A2390" s="56"/>
      <c r="B2390" s="363"/>
      <c r="C2390" s="11" t="s">
        <v>112</v>
      </c>
      <c r="D2390" s="11"/>
      <c r="E2390" s="11" t="s">
        <v>118</v>
      </c>
      <c r="F2390" s="11">
        <v>11601</v>
      </c>
      <c r="G2390" s="11"/>
      <c r="H2390" s="11">
        <f t="shared" si="159"/>
        <v>36</v>
      </c>
      <c r="I2390" s="11"/>
      <c r="J2390" s="375">
        <v>1176.23</v>
      </c>
      <c r="K2390" s="11"/>
      <c r="M2390" s="11">
        <v>5</v>
      </c>
      <c r="N2390" s="70"/>
      <c r="P2390" s="190">
        <f t="shared" si="157"/>
        <v>235.24600000000001</v>
      </c>
      <c r="Q2390" s="11"/>
      <c r="R2390" s="11"/>
      <c r="S2390" s="11"/>
      <c r="T2390" s="376">
        <f t="shared" si="158"/>
        <v>2320.1999999999998</v>
      </c>
      <c r="U2390" s="11"/>
      <c r="V2390" s="11"/>
      <c r="W2390" s="11"/>
      <c r="Y2390" s="185">
        <v>1176.23</v>
      </c>
      <c r="Z2390" s="185">
        <f t="shared" si="160"/>
        <v>1536.82</v>
      </c>
      <c r="AA2390" s="377"/>
      <c r="AB2390" s="185">
        <f t="shared" si="161"/>
        <v>1002.54</v>
      </c>
      <c r="AC2390" s="185">
        <v>1315.37</v>
      </c>
      <c r="AD2390" s="185"/>
      <c r="AE2390" s="4"/>
      <c r="AF2390" s="4"/>
    </row>
    <row r="2391" spans="1:32">
      <c r="A2391" s="56"/>
      <c r="B2391" s="363"/>
      <c r="C2391" s="11" t="s">
        <v>112</v>
      </c>
      <c r="D2391" s="11"/>
      <c r="E2391" s="11" t="s">
        <v>119</v>
      </c>
      <c r="F2391" s="11">
        <v>3830</v>
      </c>
      <c r="G2391" s="11"/>
      <c r="H2391" s="11">
        <f t="shared" si="159"/>
        <v>12</v>
      </c>
      <c r="I2391" s="11"/>
      <c r="J2391" s="375">
        <v>609.12</v>
      </c>
      <c r="K2391" s="11"/>
      <c r="M2391" s="11">
        <v>1</v>
      </c>
      <c r="N2391" s="70"/>
      <c r="P2391" s="190">
        <f t="shared" si="157"/>
        <v>609.12</v>
      </c>
      <c r="Q2391" s="11"/>
      <c r="R2391" s="11"/>
      <c r="S2391" s="11"/>
      <c r="T2391" s="376">
        <f t="shared" si="158"/>
        <v>3830</v>
      </c>
      <c r="U2391" s="11"/>
      <c r="V2391" s="11"/>
      <c r="W2391" s="11"/>
      <c r="Y2391" s="185">
        <v>609.12</v>
      </c>
      <c r="Z2391" s="185">
        <f t="shared" si="160"/>
        <v>795.85</v>
      </c>
      <c r="AA2391" s="377"/>
      <c r="AB2391" s="185">
        <f t="shared" si="161"/>
        <v>519.16999999999996</v>
      </c>
      <c r="AC2391" s="185">
        <v>681.18</v>
      </c>
      <c r="AD2391" s="185"/>
      <c r="AE2391" s="4"/>
      <c r="AF2391" s="4"/>
    </row>
    <row r="2392" spans="1:32">
      <c r="A2392" s="56"/>
      <c r="B2392" s="363"/>
      <c r="C2392" s="11" t="s">
        <v>115</v>
      </c>
      <c r="D2392" s="11"/>
      <c r="E2392" s="11" t="s">
        <v>116</v>
      </c>
      <c r="F2392" s="11">
        <v>49440</v>
      </c>
      <c r="G2392" s="11"/>
      <c r="H2392" s="11">
        <f t="shared" si="159"/>
        <v>155</v>
      </c>
      <c r="I2392" s="11"/>
      <c r="J2392" s="375">
        <v>9356.8000000000029</v>
      </c>
      <c r="K2392" s="11"/>
      <c r="M2392" s="11">
        <v>66</v>
      </c>
      <c r="N2392" s="70"/>
      <c r="P2392" s="190">
        <f t="shared" si="157"/>
        <v>141.76969696969701</v>
      </c>
      <c r="Q2392" s="11"/>
      <c r="R2392" s="11"/>
      <c r="S2392" s="11"/>
      <c r="T2392" s="376">
        <f t="shared" si="158"/>
        <v>749.09090909090912</v>
      </c>
      <c r="U2392" s="11"/>
      <c r="V2392" s="11"/>
      <c r="W2392" s="11"/>
      <c r="Y2392" s="185">
        <v>9356.8000000000029</v>
      </c>
      <c r="Z2392" s="185">
        <f t="shared" si="160"/>
        <v>12225.22</v>
      </c>
      <c r="AA2392" s="377"/>
      <c r="AB2392" s="185">
        <f t="shared" si="161"/>
        <v>7975.12</v>
      </c>
      <c r="AC2392" s="185">
        <v>10463.68</v>
      </c>
      <c r="AD2392" s="185"/>
      <c r="AE2392" s="4"/>
      <c r="AF2392" s="4"/>
    </row>
    <row r="2393" spans="1:32">
      <c r="A2393" s="56"/>
      <c r="B2393" s="363"/>
      <c r="C2393" s="11" t="s">
        <v>1390</v>
      </c>
      <c r="D2393" s="11"/>
      <c r="E2393" s="11" t="s">
        <v>98</v>
      </c>
      <c r="F2393" s="11">
        <v>7</v>
      </c>
      <c r="G2393" s="11"/>
      <c r="H2393" s="11">
        <f t="shared" si="159"/>
        <v>0</v>
      </c>
      <c r="I2393" s="11"/>
      <c r="J2393" s="375">
        <v>29.87</v>
      </c>
      <c r="K2393" s="11"/>
      <c r="M2393" s="11">
        <v>2</v>
      </c>
      <c r="N2393" s="70"/>
      <c r="P2393" s="190">
        <f t="shared" si="157"/>
        <v>14.935</v>
      </c>
      <c r="Q2393" s="11"/>
      <c r="R2393" s="11"/>
      <c r="S2393" s="11"/>
      <c r="T2393" s="376">
        <f t="shared" si="158"/>
        <v>3.5</v>
      </c>
      <c r="U2393" s="11"/>
      <c r="V2393" s="11"/>
      <c r="W2393" s="11"/>
      <c r="Y2393" s="185">
        <v>29.87</v>
      </c>
      <c r="Z2393" s="185">
        <f t="shared" si="160"/>
        <v>39.03</v>
      </c>
      <c r="AA2393" s="377"/>
      <c r="AB2393" s="185">
        <f t="shared" si="161"/>
        <v>25.46</v>
      </c>
      <c r="AC2393" s="185">
        <v>33.4</v>
      </c>
      <c r="AD2393" s="185"/>
      <c r="AE2393" s="4"/>
      <c r="AF2393" s="4"/>
    </row>
    <row r="2394" spans="1:32">
      <c r="A2394" s="56"/>
      <c r="B2394" s="363"/>
      <c r="C2394" s="11" t="s">
        <v>1471</v>
      </c>
      <c r="D2394" s="11"/>
      <c r="E2394" s="11" t="s">
        <v>98</v>
      </c>
      <c r="F2394" s="11">
        <v>37223</v>
      </c>
      <c r="G2394" s="11"/>
      <c r="H2394" s="11">
        <f t="shared" si="159"/>
        <v>117</v>
      </c>
      <c r="I2394" s="11"/>
      <c r="J2394" s="375">
        <v>1959.52</v>
      </c>
      <c r="K2394" s="11"/>
      <c r="M2394" s="11">
        <v>12</v>
      </c>
      <c r="N2394" s="70"/>
      <c r="P2394" s="190">
        <f t="shared" si="157"/>
        <v>163.29333333333332</v>
      </c>
      <c r="Q2394" s="11"/>
      <c r="R2394" s="11"/>
      <c r="S2394" s="11"/>
      <c r="T2394" s="376">
        <f t="shared" si="158"/>
        <v>3101.9166666666665</v>
      </c>
      <c r="U2394" s="11"/>
      <c r="V2394" s="11"/>
      <c r="W2394" s="11"/>
      <c r="Y2394" s="185">
        <v>1959.52</v>
      </c>
      <c r="Z2394" s="185">
        <f t="shared" si="160"/>
        <v>2560.23</v>
      </c>
      <c r="AA2394" s="377"/>
      <c r="AB2394" s="185">
        <f t="shared" si="161"/>
        <v>1670.17</v>
      </c>
      <c r="AC2394" s="185">
        <v>2191.3200000000002</v>
      </c>
      <c r="AD2394" s="185"/>
      <c r="AE2394" s="4"/>
      <c r="AF2394" s="4"/>
    </row>
    <row r="2395" spans="1:32">
      <c r="A2395" s="56"/>
      <c r="B2395" s="363"/>
      <c r="C2395" s="11" t="s">
        <v>515</v>
      </c>
      <c r="D2395" s="11"/>
      <c r="E2395" s="11" t="s">
        <v>119</v>
      </c>
      <c r="F2395" s="11"/>
      <c r="G2395" s="11"/>
      <c r="H2395" s="11">
        <f t="shared" si="159"/>
        <v>0</v>
      </c>
      <c r="I2395" s="11"/>
      <c r="J2395" s="375">
        <v>10.8</v>
      </c>
      <c r="K2395" s="11"/>
      <c r="M2395" s="11">
        <v>1</v>
      </c>
      <c r="N2395" s="70"/>
      <c r="P2395" s="190">
        <f t="shared" si="157"/>
        <v>10.8</v>
      </c>
      <c r="Q2395" s="11"/>
      <c r="R2395" s="11"/>
      <c r="S2395" s="11"/>
      <c r="T2395" s="376">
        <f t="shared" si="158"/>
        <v>0</v>
      </c>
      <c r="U2395" s="11"/>
      <c r="V2395" s="11"/>
      <c r="W2395" s="11"/>
      <c r="Y2395" s="185">
        <v>10.8</v>
      </c>
      <c r="Z2395" s="185">
        <f t="shared" si="160"/>
        <v>14.11</v>
      </c>
      <c r="AA2395" s="377"/>
      <c r="AB2395" s="185">
        <f t="shared" si="161"/>
        <v>9.2100000000000009</v>
      </c>
      <c r="AC2395" s="185">
        <v>12.08</v>
      </c>
      <c r="AD2395" s="185"/>
      <c r="AE2395" s="4"/>
      <c r="AF2395" s="4"/>
    </row>
    <row r="2396" spans="1:32">
      <c r="A2396" s="56"/>
      <c r="B2396" s="363"/>
      <c r="C2396" s="11" t="s">
        <v>515</v>
      </c>
      <c r="D2396" s="11"/>
      <c r="E2396" s="11" t="s">
        <v>136</v>
      </c>
      <c r="F2396" s="11">
        <v>10</v>
      </c>
      <c r="G2396" s="11"/>
      <c r="H2396" s="11">
        <f t="shared" si="159"/>
        <v>0</v>
      </c>
      <c r="I2396" s="11"/>
      <c r="J2396" s="375">
        <v>21.59</v>
      </c>
      <c r="K2396" s="11"/>
      <c r="M2396" s="11">
        <v>1</v>
      </c>
      <c r="N2396" s="70"/>
      <c r="P2396" s="190">
        <f t="shared" si="157"/>
        <v>21.59</v>
      </c>
      <c r="Q2396" s="11"/>
      <c r="R2396" s="11"/>
      <c r="S2396" s="11"/>
      <c r="T2396" s="376">
        <f t="shared" si="158"/>
        <v>10</v>
      </c>
      <c r="U2396" s="11"/>
      <c r="V2396" s="11"/>
      <c r="W2396" s="11"/>
      <c r="Y2396" s="185">
        <v>21.59</v>
      </c>
      <c r="Z2396" s="185">
        <f t="shared" si="160"/>
        <v>28.21</v>
      </c>
      <c r="AA2396" s="377"/>
      <c r="AB2396" s="185">
        <f t="shared" si="161"/>
        <v>18.399999999999999</v>
      </c>
      <c r="AC2396" s="185">
        <v>24.14</v>
      </c>
      <c r="AD2396" s="185"/>
      <c r="AE2396" s="4"/>
      <c r="AF2396" s="4"/>
    </row>
    <row r="2397" spans="1:32">
      <c r="A2397" s="56"/>
      <c r="B2397" s="363"/>
      <c r="C2397" s="11" t="s">
        <v>117</v>
      </c>
      <c r="D2397" s="11"/>
      <c r="E2397" s="11" t="s">
        <v>118</v>
      </c>
      <c r="F2397" s="11">
        <v>1249850</v>
      </c>
      <c r="G2397" s="11"/>
      <c r="H2397" s="11">
        <f t="shared" si="159"/>
        <v>3923</v>
      </c>
      <c r="I2397" s="11"/>
      <c r="J2397" s="375">
        <v>185603.98</v>
      </c>
      <c r="K2397" s="11"/>
      <c r="M2397" s="11">
        <v>486</v>
      </c>
      <c r="N2397" s="70"/>
      <c r="P2397" s="190">
        <f t="shared" si="157"/>
        <v>381.90119341563786</v>
      </c>
      <c r="Q2397" s="11"/>
      <c r="R2397" s="11"/>
      <c r="S2397" s="11"/>
      <c r="T2397" s="376">
        <f t="shared" si="158"/>
        <v>2571.707818930041</v>
      </c>
      <c r="U2397" s="11"/>
      <c r="V2397" s="11"/>
      <c r="W2397" s="11"/>
      <c r="Y2397" s="185">
        <v>185603.98</v>
      </c>
      <c r="Z2397" s="185">
        <f t="shared" si="160"/>
        <v>242502.77</v>
      </c>
      <c r="AA2397" s="377"/>
      <c r="AB2397" s="185">
        <f t="shared" si="161"/>
        <v>158196.54999999999</v>
      </c>
      <c r="AC2397" s="185">
        <v>207560.31</v>
      </c>
      <c r="AD2397" s="185"/>
      <c r="AE2397" s="4"/>
      <c r="AF2397" s="4"/>
    </row>
    <row r="2398" spans="1:32">
      <c r="A2398" s="56"/>
      <c r="B2398" s="363"/>
      <c r="C2398" s="11" t="s">
        <v>1391</v>
      </c>
      <c r="D2398" s="11"/>
      <c r="E2398" s="11" t="s">
        <v>118</v>
      </c>
      <c r="F2398" s="11">
        <v>6451</v>
      </c>
      <c r="G2398" s="11"/>
      <c r="H2398" s="11">
        <f t="shared" si="159"/>
        <v>20</v>
      </c>
      <c r="I2398" s="11"/>
      <c r="J2398" s="375">
        <v>1250.1100000000001</v>
      </c>
      <c r="K2398" s="11"/>
      <c r="M2398" s="11">
        <v>4</v>
      </c>
      <c r="N2398" s="70"/>
      <c r="P2398" s="190">
        <f t="shared" si="157"/>
        <v>312.52750000000003</v>
      </c>
      <c r="Q2398" s="11"/>
      <c r="R2398" s="11"/>
      <c r="S2398" s="11"/>
      <c r="T2398" s="376">
        <f t="shared" si="158"/>
        <v>1612.75</v>
      </c>
      <c r="U2398" s="11"/>
      <c r="V2398" s="11"/>
      <c r="W2398" s="11"/>
      <c r="Y2398" s="185">
        <v>1250.1100000000001</v>
      </c>
      <c r="Z2398" s="185">
        <f t="shared" si="160"/>
        <v>1633.34</v>
      </c>
      <c r="AA2398" s="377"/>
      <c r="AB2398" s="185">
        <f t="shared" si="161"/>
        <v>1065.51</v>
      </c>
      <c r="AC2398" s="185">
        <v>1397.99</v>
      </c>
      <c r="AD2398" s="185"/>
      <c r="AE2398" s="4"/>
      <c r="AF2398" s="4"/>
    </row>
    <row r="2399" spans="1:32">
      <c r="A2399" s="56"/>
      <c r="B2399" s="363"/>
      <c r="C2399" s="11" t="s">
        <v>698</v>
      </c>
      <c r="D2399" s="11"/>
      <c r="E2399" s="11" t="s">
        <v>118</v>
      </c>
      <c r="F2399" s="11">
        <v>66629</v>
      </c>
      <c r="G2399" s="11"/>
      <c r="H2399" s="11">
        <f t="shared" si="159"/>
        <v>209</v>
      </c>
      <c r="I2399" s="11"/>
      <c r="J2399" s="375">
        <v>8607.11</v>
      </c>
      <c r="K2399" s="11"/>
      <c r="M2399" s="11">
        <v>14</v>
      </c>
      <c r="N2399" s="70"/>
      <c r="P2399" s="190">
        <f t="shared" si="157"/>
        <v>614.79357142857145</v>
      </c>
      <c r="Q2399" s="11"/>
      <c r="R2399" s="11"/>
      <c r="S2399" s="11"/>
      <c r="T2399" s="376">
        <f t="shared" si="158"/>
        <v>4759.2142857142853</v>
      </c>
      <c r="U2399" s="11"/>
      <c r="V2399" s="11"/>
      <c r="W2399" s="11"/>
      <c r="Y2399" s="185">
        <v>8607.11</v>
      </c>
      <c r="Z2399" s="185">
        <f t="shared" si="160"/>
        <v>11245.71</v>
      </c>
      <c r="AA2399" s="377"/>
      <c r="AB2399" s="185">
        <f t="shared" si="161"/>
        <v>7336.13</v>
      </c>
      <c r="AC2399" s="185">
        <v>9625.2999999999993</v>
      </c>
      <c r="AD2399" s="185"/>
      <c r="AE2399" s="4"/>
      <c r="AF2399" s="4"/>
    </row>
    <row r="2400" spans="1:32">
      <c r="A2400" s="56"/>
      <c r="B2400" s="363"/>
      <c r="C2400" s="11" t="s">
        <v>1392</v>
      </c>
      <c r="D2400" s="11"/>
      <c r="E2400" s="11" t="s">
        <v>118</v>
      </c>
      <c r="F2400" s="11">
        <v>12325</v>
      </c>
      <c r="G2400" s="11"/>
      <c r="H2400" s="11">
        <f t="shared" si="159"/>
        <v>39</v>
      </c>
      <c r="I2400" s="11"/>
      <c r="J2400" s="375">
        <v>1135.53</v>
      </c>
      <c r="K2400" s="11"/>
      <c r="M2400" s="11">
        <v>10</v>
      </c>
      <c r="N2400" s="70"/>
      <c r="P2400" s="190">
        <f t="shared" si="157"/>
        <v>113.553</v>
      </c>
      <c r="Q2400" s="11"/>
      <c r="R2400" s="11"/>
      <c r="S2400" s="11"/>
      <c r="T2400" s="376">
        <f t="shared" si="158"/>
        <v>1232.5</v>
      </c>
      <c r="U2400" s="11"/>
      <c r="V2400" s="11"/>
      <c r="W2400" s="11"/>
      <c r="Y2400" s="185">
        <v>1135.53</v>
      </c>
      <c r="Z2400" s="185">
        <f t="shared" si="160"/>
        <v>1483.64</v>
      </c>
      <c r="AA2400" s="377"/>
      <c r="AB2400" s="185">
        <f t="shared" si="161"/>
        <v>967.85</v>
      </c>
      <c r="AC2400" s="185">
        <v>1269.8599999999999</v>
      </c>
      <c r="AD2400" s="185"/>
      <c r="AE2400" s="4"/>
      <c r="AF2400" s="4"/>
    </row>
    <row r="2401" spans="1:32">
      <c r="A2401" s="56"/>
      <c r="B2401" s="363"/>
      <c r="C2401" s="11" t="s">
        <v>1393</v>
      </c>
      <c r="D2401" s="11"/>
      <c r="E2401" s="11" t="s">
        <v>118</v>
      </c>
      <c r="F2401" s="11">
        <v>56044</v>
      </c>
      <c r="G2401" s="11"/>
      <c r="H2401" s="11">
        <f t="shared" si="159"/>
        <v>176</v>
      </c>
      <c r="I2401" s="11"/>
      <c r="J2401" s="375">
        <v>9704.2900000000009</v>
      </c>
      <c r="K2401" s="11"/>
      <c r="M2401" s="11">
        <v>11</v>
      </c>
      <c r="N2401" s="70"/>
      <c r="P2401" s="190">
        <f t="shared" si="157"/>
        <v>882.20818181818186</v>
      </c>
      <c r="Q2401" s="11"/>
      <c r="R2401" s="11"/>
      <c r="S2401" s="11"/>
      <c r="T2401" s="376">
        <f t="shared" si="158"/>
        <v>5094.909090909091</v>
      </c>
      <c r="U2401" s="11"/>
      <c r="V2401" s="11"/>
      <c r="W2401" s="11"/>
      <c r="Y2401" s="185">
        <v>9704.2900000000009</v>
      </c>
      <c r="Z2401" s="185">
        <f t="shared" si="160"/>
        <v>12679.24</v>
      </c>
      <c r="AA2401" s="377"/>
      <c r="AB2401" s="185">
        <f t="shared" si="161"/>
        <v>8271.2900000000009</v>
      </c>
      <c r="AC2401" s="185">
        <v>10852.28</v>
      </c>
      <c r="AD2401" s="185"/>
      <c r="AE2401" s="4"/>
      <c r="AF2401" s="4"/>
    </row>
    <row r="2402" spans="1:32">
      <c r="A2402" s="56"/>
      <c r="B2402" s="363"/>
      <c r="C2402" s="11" t="s">
        <v>650</v>
      </c>
      <c r="D2402" s="11"/>
      <c r="E2402" s="11" t="s">
        <v>119</v>
      </c>
      <c r="F2402" s="11">
        <v>92734</v>
      </c>
      <c r="G2402" s="11"/>
      <c r="H2402" s="11">
        <f t="shared" si="159"/>
        <v>291</v>
      </c>
      <c r="I2402" s="11"/>
      <c r="J2402" s="375">
        <v>14104.64</v>
      </c>
      <c r="K2402" s="11"/>
      <c r="M2402" s="11">
        <v>64</v>
      </c>
      <c r="N2402" s="70"/>
      <c r="P2402" s="190">
        <f t="shared" si="157"/>
        <v>220.38499999999999</v>
      </c>
      <c r="Q2402" s="11"/>
      <c r="R2402" s="11"/>
      <c r="S2402" s="11"/>
      <c r="T2402" s="376">
        <f t="shared" si="158"/>
        <v>1448.96875</v>
      </c>
      <c r="U2402" s="11"/>
      <c r="V2402" s="11"/>
      <c r="W2402" s="11"/>
      <c r="Y2402" s="185">
        <v>14104.64</v>
      </c>
      <c r="Z2402" s="185">
        <f t="shared" si="160"/>
        <v>18428.560000000001</v>
      </c>
      <c r="AA2402" s="377"/>
      <c r="AB2402" s="185">
        <f t="shared" si="161"/>
        <v>12021.86</v>
      </c>
      <c r="AC2402" s="185">
        <v>15773.17</v>
      </c>
      <c r="AD2402" s="185"/>
      <c r="AE2402" s="4"/>
      <c r="AF2402" s="4"/>
    </row>
    <row r="2403" spans="1:32">
      <c r="A2403" s="56"/>
      <c r="B2403" s="363"/>
      <c r="C2403" s="11" t="s">
        <v>1394</v>
      </c>
      <c r="D2403" s="11"/>
      <c r="E2403" s="11" t="s">
        <v>123</v>
      </c>
      <c r="F2403" s="11">
        <v>303</v>
      </c>
      <c r="G2403" s="11"/>
      <c r="H2403" s="11">
        <f t="shared" si="159"/>
        <v>1</v>
      </c>
      <c r="I2403" s="11"/>
      <c r="J2403" s="375">
        <v>92.86</v>
      </c>
      <c r="K2403" s="11"/>
      <c r="M2403" s="11">
        <v>1</v>
      </c>
      <c r="N2403" s="70"/>
      <c r="P2403" s="190">
        <f t="shared" si="157"/>
        <v>92.86</v>
      </c>
      <c r="Q2403" s="11"/>
      <c r="R2403" s="11"/>
      <c r="S2403" s="11"/>
      <c r="T2403" s="376">
        <f t="shared" si="158"/>
        <v>303</v>
      </c>
      <c r="U2403" s="11"/>
      <c r="V2403" s="11"/>
      <c r="W2403" s="11"/>
      <c r="Y2403" s="185">
        <v>92.86</v>
      </c>
      <c r="Z2403" s="185">
        <f t="shared" si="160"/>
        <v>121.33</v>
      </c>
      <c r="AA2403" s="377"/>
      <c r="AB2403" s="185">
        <f t="shared" si="161"/>
        <v>79.150000000000006</v>
      </c>
      <c r="AC2403" s="185">
        <v>103.85</v>
      </c>
      <c r="AD2403" s="185"/>
      <c r="AE2403" s="4"/>
      <c r="AF2403" s="4"/>
    </row>
    <row r="2404" spans="1:32">
      <c r="A2404" s="56"/>
      <c r="B2404" s="363"/>
      <c r="C2404" s="11" t="s">
        <v>1395</v>
      </c>
      <c r="D2404" s="11"/>
      <c r="E2404" s="11" t="s">
        <v>134</v>
      </c>
      <c r="F2404" s="11">
        <v>7123</v>
      </c>
      <c r="G2404" s="11"/>
      <c r="H2404" s="11">
        <f t="shared" si="159"/>
        <v>22</v>
      </c>
      <c r="I2404" s="11"/>
      <c r="J2404" s="375">
        <v>595.07000000000005</v>
      </c>
      <c r="K2404" s="11"/>
      <c r="M2404" s="11">
        <v>1</v>
      </c>
      <c r="N2404" s="70"/>
      <c r="P2404" s="190">
        <f t="shared" si="157"/>
        <v>595.07000000000005</v>
      </c>
      <c r="Q2404" s="11"/>
      <c r="R2404" s="11"/>
      <c r="S2404" s="11"/>
      <c r="T2404" s="376">
        <f t="shared" si="158"/>
        <v>7123</v>
      </c>
      <c r="U2404" s="11"/>
      <c r="V2404" s="11"/>
      <c r="W2404" s="11"/>
      <c r="Y2404" s="185">
        <v>595.07000000000005</v>
      </c>
      <c r="Z2404" s="185">
        <f t="shared" si="160"/>
        <v>777.49</v>
      </c>
      <c r="AA2404" s="377"/>
      <c r="AB2404" s="185">
        <f t="shared" si="161"/>
        <v>507.2</v>
      </c>
      <c r="AC2404" s="185">
        <v>665.46</v>
      </c>
      <c r="AD2404" s="185"/>
      <c r="AE2404" s="4"/>
      <c r="AF2404" s="4"/>
    </row>
    <row r="2405" spans="1:32">
      <c r="A2405" s="56"/>
      <c r="B2405" s="363"/>
      <c r="C2405" s="11" t="s">
        <v>1395</v>
      </c>
      <c r="D2405" s="11"/>
      <c r="E2405" s="11" t="s">
        <v>105</v>
      </c>
      <c r="F2405" s="11">
        <v>231187</v>
      </c>
      <c r="G2405" s="11"/>
      <c r="H2405" s="11">
        <f t="shared" si="159"/>
        <v>726</v>
      </c>
      <c r="I2405" s="11"/>
      <c r="J2405" s="375">
        <v>13442.789999999999</v>
      </c>
      <c r="K2405" s="11"/>
      <c r="M2405" s="11">
        <v>15</v>
      </c>
      <c r="N2405" s="70"/>
      <c r="P2405" s="190">
        <f t="shared" si="157"/>
        <v>896.18599999999992</v>
      </c>
      <c r="Q2405" s="11"/>
      <c r="R2405" s="11"/>
      <c r="S2405" s="11"/>
      <c r="T2405" s="376">
        <f t="shared" si="158"/>
        <v>15412.466666666667</v>
      </c>
      <c r="U2405" s="11"/>
      <c r="V2405" s="11"/>
      <c r="W2405" s="11"/>
      <c r="Y2405" s="185">
        <v>13442.789999999999</v>
      </c>
      <c r="Z2405" s="185">
        <f t="shared" si="160"/>
        <v>17563.810000000001</v>
      </c>
      <c r="AA2405" s="377"/>
      <c r="AB2405" s="185">
        <f t="shared" si="161"/>
        <v>11457.74</v>
      </c>
      <c r="AC2405" s="185">
        <v>15033.03</v>
      </c>
      <c r="AD2405" s="185"/>
      <c r="AE2405" s="4"/>
      <c r="AF2405" s="4"/>
    </row>
    <row r="2406" spans="1:32">
      <c r="A2406" s="56"/>
      <c r="B2406" s="363"/>
      <c r="C2406" s="11" t="s">
        <v>120</v>
      </c>
      <c r="D2406" s="11"/>
      <c r="E2406" s="11" t="s">
        <v>121</v>
      </c>
      <c r="F2406" s="11">
        <v>32553</v>
      </c>
      <c r="G2406" s="11"/>
      <c r="H2406" s="11">
        <f t="shared" si="159"/>
        <v>102</v>
      </c>
      <c r="I2406" s="11"/>
      <c r="J2406" s="375">
        <v>5467.0999999999995</v>
      </c>
      <c r="K2406" s="11"/>
      <c r="M2406" s="11">
        <v>27</v>
      </c>
      <c r="N2406" s="70"/>
      <c r="P2406" s="190">
        <f t="shared" si="157"/>
        <v>202.48518518518517</v>
      </c>
      <c r="Q2406" s="11"/>
      <c r="R2406" s="11"/>
      <c r="S2406" s="11"/>
      <c r="T2406" s="376">
        <f t="shared" si="158"/>
        <v>1205.6666666666667</v>
      </c>
      <c r="U2406" s="11"/>
      <c r="V2406" s="11"/>
      <c r="W2406" s="11"/>
      <c r="Y2406" s="185">
        <v>5467.0999999999995</v>
      </c>
      <c r="Z2406" s="185">
        <f t="shared" si="160"/>
        <v>7143.1</v>
      </c>
      <c r="AA2406" s="377"/>
      <c r="AB2406" s="185">
        <f t="shared" si="161"/>
        <v>4659.79</v>
      </c>
      <c r="AC2406" s="185">
        <v>6113.84</v>
      </c>
      <c r="AD2406" s="185"/>
      <c r="AE2406" s="4"/>
      <c r="AF2406" s="4"/>
    </row>
    <row r="2407" spans="1:32">
      <c r="A2407" s="56"/>
      <c r="B2407" s="363"/>
      <c r="C2407" s="11" t="s">
        <v>122</v>
      </c>
      <c r="D2407" s="11"/>
      <c r="E2407" s="11" t="s">
        <v>123</v>
      </c>
      <c r="F2407" s="11">
        <v>32803</v>
      </c>
      <c r="G2407" s="11"/>
      <c r="H2407" s="11">
        <f t="shared" si="159"/>
        <v>103</v>
      </c>
      <c r="I2407" s="11"/>
      <c r="J2407" s="375">
        <v>6337.66</v>
      </c>
      <c r="K2407" s="11"/>
      <c r="M2407" s="11">
        <v>31</v>
      </c>
      <c r="N2407" s="70"/>
      <c r="P2407" s="190">
        <f t="shared" si="157"/>
        <v>204.44064516129032</v>
      </c>
      <c r="Q2407" s="11"/>
      <c r="R2407" s="11"/>
      <c r="S2407" s="11"/>
      <c r="T2407" s="376">
        <f t="shared" si="158"/>
        <v>1058.1612903225807</v>
      </c>
      <c r="U2407" s="11"/>
      <c r="V2407" s="11"/>
      <c r="W2407" s="11"/>
      <c r="Y2407" s="185">
        <v>6337.66</v>
      </c>
      <c r="Z2407" s="185">
        <f t="shared" si="160"/>
        <v>8280.5300000000007</v>
      </c>
      <c r="AA2407" s="377"/>
      <c r="AB2407" s="185">
        <f t="shared" si="161"/>
        <v>5401.8</v>
      </c>
      <c r="AC2407" s="185">
        <v>7087.38</v>
      </c>
      <c r="AD2407" s="185"/>
      <c r="AE2407" s="4"/>
      <c r="AF2407" s="4"/>
    </row>
    <row r="2408" spans="1:32">
      <c r="A2408" s="56"/>
      <c r="B2408" s="363"/>
      <c r="C2408" s="11" t="s">
        <v>124</v>
      </c>
      <c r="D2408" s="11"/>
      <c r="E2408" s="11" t="s">
        <v>125</v>
      </c>
      <c r="F2408" s="11">
        <v>23495</v>
      </c>
      <c r="G2408" s="11"/>
      <c r="H2408" s="11">
        <f t="shared" si="159"/>
        <v>74</v>
      </c>
      <c r="I2408" s="11"/>
      <c r="J2408" s="375">
        <v>4920.659999999998</v>
      </c>
      <c r="K2408" s="11"/>
      <c r="M2408" s="11">
        <v>59</v>
      </c>
      <c r="N2408" s="70"/>
      <c r="P2408" s="190">
        <f t="shared" si="157"/>
        <v>83.401016949152506</v>
      </c>
      <c r="Q2408" s="11"/>
      <c r="R2408" s="11"/>
      <c r="S2408" s="11"/>
      <c r="T2408" s="376">
        <f t="shared" si="158"/>
        <v>398.22033898305085</v>
      </c>
      <c r="U2408" s="11"/>
      <c r="V2408" s="11"/>
      <c r="W2408" s="11"/>
      <c r="Y2408" s="185">
        <v>4920.659999999998</v>
      </c>
      <c r="Z2408" s="185">
        <f t="shared" si="160"/>
        <v>6429.14</v>
      </c>
      <c r="AA2408" s="377"/>
      <c r="AB2408" s="185">
        <f t="shared" si="161"/>
        <v>4194.04</v>
      </c>
      <c r="AC2408" s="185">
        <v>5502.76</v>
      </c>
      <c r="AD2408" s="185"/>
      <c r="AE2408" s="4"/>
      <c r="AF2408" s="4"/>
    </row>
    <row r="2409" spans="1:32">
      <c r="A2409" s="56"/>
      <c r="B2409" s="363"/>
      <c r="C2409" s="11" t="s">
        <v>126</v>
      </c>
      <c r="D2409" s="11"/>
      <c r="E2409" s="11" t="s">
        <v>94</v>
      </c>
      <c r="F2409" s="11">
        <v>8212461</v>
      </c>
      <c r="G2409" s="11"/>
      <c r="H2409" s="11">
        <f t="shared" si="159"/>
        <v>25776</v>
      </c>
      <c r="I2409" s="11"/>
      <c r="J2409" s="375">
        <v>495380.6299999996</v>
      </c>
      <c r="K2409" s="11"/>
      <c r="M2409" s="11">
        <v>978</v>
      </c>
      <c r="N2409" s="70"/>
      <c r="P2409" s="190">
        <f t="shared" si="157"/>
        <v>506.52416155419183</v>
      </c>
      <c r="Q2409" s="11"/>
      <c r="R2409" s="11"/>
      <c r="S2409" s="11"/>
      <c r="T2409" s="376">
        <f t="shared" si="158"/>
        <v>8397.1993865030672</v>
      </c>
      <c r="U2409" s="11"/>
      <c r="V2409" s="11"/>
      <c r="W2409" s="11"/>
      <c r="Y2409" s="185">
        <v>495380.6299999996</v>
      </c>
      <c r="Z2409" s="185">
        <f t="shared" si="160"/>
        <v>647244.59</v>
      </c>
      <c r="AA2409" s="377"/>
      <c r="AB2409" s="185">
        <f t="shared" si="161"/>
        <v>422229.66</v>
      </c>
      <c r="AC2409" s="185">
        <v>553982.51</v>
      </c>
      <c r="AD2409" s="185"/>
      <c r="AE2409" s="4"/>
      <c r="AF2409" s="4"/>
    </row>
    <row r="2410" spans="1:32">
      <c r="A2410" s="56"/>
      <c r="B2410" s="363"/>
      <c r="C2410" s="11" t="s">
        <v>126</v>
      </c>
      <c r="D2410" s="11"/>
      <c r="E2410" s="11" t="s">
        <v>416</v>
      </c>
      <c r="F2410" s="11">
        <v>15</v>
      </c>
      <c r="G2410" s="11"/>
      <c r="H2410" s="11">
        <f t="shared" si="159"/>
        <v>0</v>
      </c>
      <c r="I2410" s="11"/>
      <c r="J2410" s="375">
        <v>12.26</v>
      </c>
      <c r="K2410" s="11"/>
      <c r="M2410" s="11">
        <v>1</v>
      </c>
      <c r="N2410" s="70"/>
      <c r="P2410" s="190">
        <f t="shared" si="157"/>
        <v>12.26</v>
      </c>
      <c r="Q2410" s="11"/>
      <c r="R2410" s="11"/>
      <c r="S2410" s="11"/>
      <c r="T2410" s="376">
        <f t="shared" si="158"/>
        <v>15</v>
      </c>
      <c r="U2410" s="11"/>
      <c r="V2410" s="11"/>
      <c r="W2410" s="11"/>
      <c r="Y2410" s="185">
        <v>12.26</v>
      </c>
      <c r="Z2410" s="185">
        <f t="shared" si="160"/>
        <v>16.02</v>
      </c>
      <c r="AA2410" s="377"/>
      <c r="AB2410" s="185">
        <f t="shared" si="161"/>
        <v>10.45</v>
      </c>
      <c r="AC2410" s="185">
        <v>13.71</v>
      </c>
      <c r="AD2410" s="185"/>
      <c r="AE2410" s="4"/>
      <c r="AF2410" s="4"/>
    </row>
    <row r="2411" spans="1:32">
      <c r="A2411" s="56"/>
      <c r="B2411" s="363"/>
      <c r="C2411" s="11" t="s">
        <v>126</v>
      </c>
      <c r="D2411" s="11"/>
      <c r="E2411" s="11" t="s">
        <v>127</v>
      </c>
      <c r="F2411" s="11">
        <v>125685</v>
      </c>
      <c r="G2411" s="11"/>
      <c r="H2411" s="11">
        <f t="shared" si="159"/>
        <v>394</v>
      </c>
      <c r="I2411" s="11"/>
      <c r="J2411" s="375">
        <v>12837.67</v>
      </c>
      <c r="K2411" s="11"/>
      <c r="M2411" s="11">
        <v>20</v>
      </c>
      <c r="N2411" s="70"/>
      <c r="P2411" s="190">
        <f t="shared" si="157"/>
        <v>641.88350000000003</v>
      </c>
      <c r="Q2411" s="11"/>
      <c r="R2411" s="11"/>
      <c r="S2411" s="11"/>
      <c r="T2411" s="376">
        <f t="shared" si="158"/>
        <v>6284.25</v>
      </c>
      <c r="U2411" s="11"/>
      <c r="V2411" s="11"/>
      <c r="W2411" s="11"/>
      <c r="Y2411" s="185">
        <v>12837.67</v>
      </c>
      <c r="Z2411" s="185">
        <f t="shared" si="160"/>
        <v>16773.189999999999</v>
      </c>
      <c r="AA2411" s="377"/>
      <c r="AB2411" s="185">
        <f t="shared" si="161"/>
        <v>10941.98</v>
      </c>
      <c r="AC2411" s="185">
        <v>14356.32</v>
      </c>
      <c r="AD2411" s="185"/>
      <c r="AE2411" s="4"/>
      <c r="AF2411" s="4"/>
    </row>
    <row r="2412" spans="1:32">
      <c r="A2412" s="56"/>
      <c r="B2412" s="363"/>
      <c r="C2412" s="11" t="s">
        <v>126</v>
      </c>
      <c r="D2412" s="11"/>
      <c r="E2412" s="11" t="s">
        <v>1472</v>
      </c>
      <c r="F2412" s="11">
        <v>-512</v>
      </c>
      <c r="G2412" s="11"/>
      <c r="H2412" s="11">
        <f t="shared" si="159"/>
        <v>-2</v>
      </c>
      <c r="I2412" s="11"/>
      <c r="J2412" s="375">
        <v>-60.44</v>
      </c>
      <c r="K2412" s="11"/>
      <c r="M2412" s="11">
        <v>1</v>
      </c>
      <c r="N2412" s="70"/>
      <c r="P2412" s="190">
        <f t="shared" si="157"/>
        <v>-60.44</v>
      </c>
      <c r="Q2412" s="11"/>
      <c r="R2412" s="11"/>
      <c r="S2412" s="11"/>
      <c r="T2412" s="376">
        <f t="shared" si="158"/>
        <v>-512</v>
      </c>
      <c r="U2412" s="11"/>
      <c r="V2412" s="11"/>
      <c r="W2412" s="11"/>
      <c r="Y2412" s="185">
        <v>-60.44</v>
      </c>
      <c r="Z2412" s="185">
        <f t="shared" si="160"/>
        <v>-78.97</v>
      </c>
      <c r="AA2412" s="377"/>
      <c r="AB2412" s="185">
        <f t="shared" si="161"/>
        <v>-51.52</v>
      </c>
      <c r="AC2412" s="185">
        <v>-67.59</v>
      </c>
      <c r="AD2412" s="185"/>
      <c r="AE2412" s="4"/>
      <c r="AF2412" s="4"/>
    </row>
    <row r="2413" spans="1:32">
      <c r="A2413" s="56"/>
      <c r="B2413" s="363"/>
      <c r="C2413" s="11" t="s">
        <v>126</v>
      </c>
      <c r="D2413" s="11"/>
      <c r="E2413" s="11" t="s">
        <v>141</v>
      </c>
      <c r="F2413" s="11">
        <v>4027</v>
      </c>
      <c r="G2413" s="11"/>
      <c r="H2413" s="11">
        <f t="shared" si="159"/>
        <v>13</v>
      </c>
      <c r="I2413" s="11"/>
      <c r="J2413" s="375">
        <v>598.79999999999995</v>
      </c>
      <c r="K2413" s="11"/>
      <c r="M2413" s="11">
        <v>1</v>
      </c>
      <c r="N2413" s="70"/>
      <c r="P2413" s="190">
        <f t="shared" si="157"/>
        <v>598.79999999999995</v>
      </c>
      <c r="Q2413" s="11"/>
      <c r="R2413" s="11"/>
      <c r="S2413" s="11"/>
      <c r="T2413" s="376">
        <f t="shared" si="158"/>
        <v>4027</v>
      </c>
      <c r="U2413" s="11"/>
      <c r="V2413" s="11"/>
      <c r="W2413" s="11"/>
      <c r="Y2413" s="185">
        <v>598.79999999999995</v>
      </c>
      <c r="Z2413" s="185">
        <f t="shared" si="160"/>
        <v>782.37</v>
      </c>
      <c r="AA2413" s="377"/>
      <c r="AB2413" s="185">
        <f t="shared" si="161"/>
        <v>510.38</v>
      </c>
      <c r="AC2413" s="185">
        <v>669.64</v>
      </c>
      <c r="AD2413" s="185"/>
      <c r="AE2413" s="4"/>
      <c r="AF2413" s="4"/>
    </row>
    <row r="2414" spans="1:32">
      <c r="A2414" s="56"/>
      <c r="B2414" s="363"/>
      <c r="C2414" s="11" t="s">
        <v>1473</v>
      </c>
      <c r="D2414" s="11"/>
      <c r="E2414" s="11" t="s">
        <v>127</v>
      </c>
      <c r="F2414" s="11">
        <v>22648</v>
      </c>
      <c r="G2414" s="11"/>
      <c r="H2414" s="11">
        <f t="shared" si="159"/>
        <v>71</v>
      </c>
      <c r="I2414" s="11"/>
      <c r="J2414" s="375">
        <v>1890.9</v>
      </c>
      <c r="K2414" s="11"/>
      <c r="M2414" s="11">
        <v>3</v>
      </c>
      <c r="N2414" s="70"/>
      <c r="P2414" s="190">
        <f t="shared" si="157"/>
        <v>630.30000000000007</v>
      </c>
      <c r="Q2414" s="11"/>
      <c r="R2414" s="11"/>
      <c r="S2414" s="11"/>
      <c r="T2414" s="376">
        <f t="shared" si="158"/>
        <v>7549.333333333333</v>
      </c>
      <c r="U2414" s="11"/>
      <c r="V2414" s="11"/>
      <c r="W2414" s="11"/>
      <c r="Y2414" s="185">
        <v>1890.9</v>
      </c>
      <c r="Z2414" s="185">
        <f t="shared" si="160"/>
        <v>2470.5700000000002</v>
      </c>
      <c r="AA2414" s="377"/>
      <c r="AB2414" s="185">
        <f t="shared" si="161"/>
        <v>1611.68</v>
      </c>
      <c r="AC2414" s="185">
        <v>2114.59</v>
      </c>
      <c r="AD2414" s="185"/>
      <c r="AE2414" s="4"/>
      <c r="AF2414" s="4"/>
    </row>
    <row r="2415" spans="1:32">
      <c r="A2415" s="56"/>
      <c r="B2415" s="363"/>
      <c r="C2415" s="11" t="s">
        <v>1396</v>
      </c>
      <c r="D2415" s="11"/>
      <c r="E2415" s="11" t="s">
        <v>116</v>
      </c>
      <c r="F2415" s="11">
        <v>780</v>
      </c>
      <c r="G2415" s="11"/>
      <c r="H2415" s="11">
        <f t="shared" si="159"/>
        <v>2</v>
      </c>
      <c r="I2415" s="11"/>
      <c r="J2415" s="375">
        <v>48.769999999999996</v>
      </c>
      <c r="K2415" s="11"/>
      <c r="M2415" s="11">
        <v>2</v>
      </c>
      <c r="N2415" s="70"/>
      <c r="P2415" s="190">
        <f t="shared" si="157"/>
        <v>24.384999999999998</v>
      </c>
      <c r="Q2415" s="11"/>
      <c r="R2415" s="11"/>
      <c r="S2415" s="11"/>
      <c r="T2415" s="376">
        <f t="shared" si="158"/>
        <v>390</v>
      </c>
      <c r="U2415" s="11"/>
      <c r="V2415" s="11"/>
      <c r="W2415" s="11"/>
      <c r="Y2415" s="185">
        <v>48.769999999999996</v>
      </c>
      <c r="Z2415" s="185">
        <f t="shared" si="160"/>
        <v>63.72</v>
      </c>
      <c r="AA2415" s="377"/>
      <c r="AB2415" s="185">
        <f t="shared" si="161"/>
        <v>41.57</v>
      </c>
      <c r="AC2415" s="185">
        <v>54.54</v>
      </c>
      <c r="AD2415" s="185"/>
      <c r="AE2415" s="4"/>
      <c r="AF2415" s="4"/>
    </row>
    <row r="2416" spans="1:32">
      <c r="A2416" s="56"/>
      <c r="B2416" s="363"/>
      <c r="C2416" s="11" t="s">
        <v>701</v>
      </c>
      <c r="D2416" s="11"/>
      <c r="E2416" s="11" t="s">
        <v>116</v>
      </c>
      <c r="F2416" s="11">
        <v>904</v>
      </c>
      <c r="G2416" s="11"/>
      <c r="H2416" s="11">
        <f t="shared" si="159"/>
        <v>3</v>
      </c>
      <c r="I2416" s="11"/>
      <c r="J2416" s="375">
        <v>176.45</v>
      </c>
      <c r="K2416" s="11"/>
      <c r="M2416" s="11">
        <v>1</v>
      </c>
      <c r="N2416" s="70"/>
      <c r="P2416" s="190">
        <f t="shared" si="157"/>
        <v>176.45</v>
      </c>
      <c r="Q2416" s="11"/>
      <c r="R2416" s="11"/>
      <c r="S2416" s="11"/>
      <c r="T2416" s="376">
        <f t="shared" si="158"/>
        <v>904</v>
      </c>
      <c r="U2416" s="11"/>
      <c r="V2416" s="11"/>
      <c r="W2416" s="11"/>
      <c r="Y2416" s="185">
        <v>176.45</v>
      </c>
      <c r="Z2416" s="185">
        <f t="shared" si="160"/>
        <v>230.54</v>
      </c>
      <c r="AA2416" s="377"/>
      <c r="AB2416" s="185">
        <f t="shared" si="161"/>
        <v>150.38999999999999</v>
      </c>
      <c r="AC2416" s="185">
        <v>197.32</v>
      </c>
      <c r="AD2416" s="185"/>
      <c r="AE2416" s="4"/>
      <c r="AF2416" s="4"/>
    </row>
    <row r="2417" spans="1:32">
      <c r="A2417" s="56"/>
      <c r="B2417" s="363"/>
      <c r="C2417" s="11" t="s">
        <v>516</v>
      </c>
      <c r="D2417" s="11"/>
      <c r="E2417" s="11" t="s">
        <v>1397</v>
      </c>
      <c r="F2417" s="11">
        <v>169289</v>
      </c>
      <c r="G2417" s="11"/>
      <c r="H2417" s="11">
        <f t="shared" si="159"/>
        <v>531</v>
      </c>
      <c r="I2417" s="11"/>
      <c r="J2417" s="375">
        <v>10220.590000000002</v>
      </c>
      <c r="K2417" s="11"/>
      <c r="M2417" s="11">
        <v>3</v>
      </c>
      <c r="N2417" s="70"/>
      <c r="P2417" s="190">
        <f t="shared" si="157"/>
        <v>3406.8633333333341</v>
      </c>
      <c r="Q2417" s="11"/>
      <c r="R2417" s="11"/>
      <c r="S2417" s="11"/>
      <c r="T2417" s="376">
        <f t="shared" si="158"/>
        <v>56429.666666666664</v>
      </c>
      <c r="U2417" s="11"/>
      <c r="V2417" s="11"/>
      <c r="W2417" s="11"/>
      <c r="Y2417" s="185">
        <v>10220.590000000002</v>
      </c>
      <c r="Z2417" s="185">
        <f t="shared" si="160"/>
        <v>13353.82</v>
      </c>
      <c r="AA2417" s="377"/>
      <c r="AB2417" s="185">
        <f t="shared" si="161"/>
        <v>8711.35</v>
      </c>
      <c r="AC2417" s="185">
        <v>11429.65</v>
      </c>
      <c r="AD2417" s="185"/>
      <c r="AE2417" s="4"/>
      <c r="AF2417" s="4"/>
    </row>
    <row r="2418" spans="1:32">
      <c r="A2418" s="56"/>
      <c r="B2418" s="363"/>
      <c r="C2418" s="11" t="s">
        <v>516</v>
      </c>
      <c r="D2418" s="11"/>
      <c r="E2418" s="11" t="s">
        <v>371</v>
      </c>
      <c r="F2418" s="11">
        <v>44775</v>
      </c>
      <c r="G2418" s="11"/>
      <c r="H2418" s="11">
        <f t="shared" si="159"/>
        <v>141</v>
      </c>
      <c r="I2418" s="11"/>
      <c r="J2418" s="375">
        <v>7205.7399999999989</v>
      </c>
      <c r="K2418" s="11"/>
      <c r="M2418" s="11">
        <v>10</v>
      </c>
      <c r="N2418" s="70"/>
      <c r="P2418" s="190">
        <f t="shared" si="157"/>
        <v>720.57399999999984</v>
      </c>
      <c r="Q2418" s="11"/>
      <c r="R2418" s="11"/>
      <c r="S2418" s="11"/>
      <c r="T2418" s="376">
        <f t="shared" si="158"/>
        <v>4477.5</v>
      </c>
      <c r="U2418" s="11"/>
      <c r="V2418" s="11"/>
      <c r="W2418" s="11"/>
      <c r="Y2418" s="185">
        <v>7205.7399999999989</v>
      </c>
      <c r="Z2418" s="185">
        <f t="shared" si="160"/>
        <v>9414.73</v>
      </c>
      <c r="AA2418" s="377"/>
      <c r="AB2418" s="185">
        <f t="shared" si="161"/>
        <v>6141.7</v>
      </c>
      <c r="AC2418" s="185">
        <v>8058.16</v>
      </c>
      <c r="AD2418" s="185"/>
      <c r="AE2418" s="4"/>
      <c r="AF2418" s="4"/>
    </row>
    <row r="2419" spans="1:32">
      <c r="A2419" s="56"/>
      <c r="B2419" s="363"/>
      <c r="C2419" s="11" t="s">
        <v>128</v>
      </c>
      <c r="D2419" s="11"/>
      <c r="E2419" s="11" t="s">
        <v>129</v>
      </c>
      <c r="F2419" s="11">
        <v>2452351</v>
      </c>
      <c r="G2419" s="11"/>
      <c r="H2419" s="11">
        <f t="shared" si="159"/>
        <v>7697</v>
      </c>
      <c r="I2419" s="11"/>
      <c r="J2419" s="375">
        <v>247399.92999999991</v>
      </c>
      <c r="K2419" s="11"/>
      <c r="M2419" s="11">
        <v>173</v>
      </c>
      <c r="N2419" s="70"/>
      <c r="P2419" s="190">
        <f t="shared" si="157"/>
        <v>1430.0573988439301</v>
      </c>
      <c r="Q2419" s="11"/>
      <c r="R2419" s="11"/>
      <c r="S2419" s="11"/>
      <c r="T2419" s="376">
        <f t="shared" si="158"/>
        <v>14175.439306358381</v>
      </c>
      <c r="U2419" s="11"/>
      <c r="V2419" s="11"/>
      <c r="W2419" s="11"/>
      <c r="Y2419" s="185">
        <v>247399.92999999991</v>
      </c>
      <c r="Z2419" s="185">
        <f t="shared" si="160"/>
        <v>323242.89</v>
      </c>
      <c r="AA2419" s="377"/>
      <c r="AB2419" s="185">
        <f t="shared" si="161"/>
        <v>210867.32</v>
      </c>
      <c r="AC2419" s="185">
        <v>276666.52</v>
      </c>
      <c r="AD2419" s="185"/>
      <c r="AE2419" s="4"/>
      <c r="AF2419" s="4"/>
    </row>
    <row r="2420" spans="1:32">
      <c r="A2420" s="56"/>
      <c r="B2420" s="363"/>
      <c r="C2420" s="11" t="s">
        <v>130</v>
      </c>
      <c r="D2420" s="11"/>
      <c r="E2420" s="11" t="s">
        <v>98</v>
      </c>
      <c r="F2420" s="11">
        <v>3810212</v>
      </c>
      <c r="G2420" s="11"/>
      <c r="H2420" s="11">
        <f t="shared" si="159"/>
        <v>11959</v>
      </c>
      <c r="I2420" s="11"/>
      <c r="J2420" s="375">
        <v>267095.1399999999</v>
      </c>
      <c r="K2420" s="11"/>
      <c r="M2420" s="11">
        <v>95</v>
      </c>
      <c r="N2420" s="70"/>
      <c r="P2420" s="190">
        <f t="shared" si="157"/>
        <v>2811.5277894736832</v>
      </c>
      <c r="Q2420" s="11"/>
      <c r="R2420" s="11"/>
      <c r="S2420" s="11"/>
      <c r="T2420" s="376">
        <f t="shared" si="158"/>
        <v>40107.494736842105</v>
      </c>
      <c r="U2420" s="11"/>
      <c r="V2420" s="11"/>
      <c r="W2420" s="11"/>
      <c r="Y2420" s="185">
        <v>267095.1399999999</v>
      </c>
      <c r="Z2420" s="185">
        <f t="shared" si="160"/>
        <v>348975.87</v>
      </c>
      <c r="AA2420" s="377"/>
      <c r="AB2420" s="185">
        <f t="shared" si="161"/>
        <v>227654.22</v>
      </c>
      <c r="AC2420" s="185">
        <v>298691.59999999998</v>
      </c>
      <c r="AD2420" s="185"/>
      <c r="AE2420" s="4"/>
      <c r="AF2420" s="4"/>
    </row>
    <row r="2421" spans="1:32">
      <c r="A2421" s="56"/>
      <c r="B2421" s="363"/>
      <c r="C2421" s="11" t="s">
        <v>1398</v>
      </c>
      <c r="D2421" s="11"/>
      <c r="E2421" s="11" t="s">
        <v>266</v>
      </c>
      <c r="F2421" s="11">
        <v>306</v>
      </c>
      <c r="G2421" s="11"/>
      <c r="H2421" s="11">
        <f t="shared" si="159"/>
        <v>1</v>
      </c>
      <c r="I2421" s="11"/>
      <c r="J2421" s="375">
        <v>90.28</v>
      </c>
      <c r="K2421" s="11"/>
      <c r="M2421" s="11">
        <v>1</v>
      </c>
      <c r="N2421" s="70"/>
      <c r="P2421" s="190">
        <f t="shared" si="157"/>
        <v>90.28</v>
      </c>
      <c r="Q2421" s="11"/>
      <c r="R2421" s="11"/>
      <c r="S2421" s="11"/>
      <c r="T2421" s="376">
        <f t="shared" si="158"/>
        <v>306</v>
      </c>
      <c r="U2421" s="11"/>
      <c r="V2421" s="11"/>
      <c r="W2421" s="11"/>
      <c r="Y2421" s="185">
        <v>90.28</v>
      </c>
      <c r="Z2421" s="185">
        <f t="shared" si="160"/>
        <v>117.96</v>
      </c>
      <c r="AA2421" s="377"/>
      <c r="AB2421" s="185">
        <f t="shared" si="161"/>
        <v>76.95</v>
      </c>
      <c r="AC2421" s="185">
        <v>100.96</v>
      </c>
      <c r="AD2421" s="185"/>
      <c r="AE2421" s="4"/>
      <c r="AF2421" s="4"/>
    </row>
    <row r="2422" spans="1:32">
      <c r="A2422" s="56"/>
      <c r="B2422" s="363"/>
      <c r="C2422" s="11" t="s">
        <v>131</v>
      </c>
      <c r="D2422" s="11"/>
      <c r="E2422" s="11" t="s">
        <v>98</v>
      </c>
      <c r="F2422" s="11">
        <v>23798</v>
      </c>
      <c r="G2422" s="11"/>
      <c r="H2422" s="11">
        <f t="shared" si="159"/>
        <v>75</v>
      </c>
      <c r="I2422" s="11"/>
      <c r="J2422" s="375">
        <v>4078.5499999999993</v>
      </c>
      <c r="K2422" s="11"/>
      <c r="M2422" s="11">
        <v>19</v>
      </c>
      <c r="N2422" s="70"/>
      <c r="P2422" s="190">
        <f t="shared" si="157"/>
        <v>214.66052631578944</v>
      </c>
      <c r="Q2422" s="11"/>
      <c r="R2422" s="11"/>
      <c r="S2422" s="11"/>
      <c r="T2422" s="376">
        <f t="shared" si="158"/>
        <v>1252.5263157894738</v>
      </c>
      <c r="U2422" s="11"/>
      <c r="V2422" s="11"/>
      <c r="W2422" s="11"/>
      <c r="Y2422" s="185">
        <v>4078.5499999999993</v>
      </c>
      <c r="Z2422" s="185">
        <f t="shared" si="160"/>
        <v>5328.87</v>
      </c>
      <c r="AA2422" s="377"/>
      <c r="AB2422" s="185">
        <f t="shared" si="161"/>
        <v>3476.29</v>
      </c>
      <c r="AC2422" s="185">
        <v>4561.03</v>
      </c>
      <c r="AD2422" s="185"/>
      <c r="AE2422" s="4"/>
      <c r="AF2422" s="4"/>
    </row>
    <row r="2423" spans="1:32">
      <c r="A2423" s="56"/>
      <c r="B2423" s="363"/>
      <c r="C2423" s="11" t="s">
        <v>132</v>
      </c>
      <c r="D2423" s="11"/>
      <c r="E2423" s="11" t="s">
        <v>118</v>
      </c>
      <c r="F2423" s="11">
        <v>358232</v>
      </c>
      <c r="G2423" s="11"/>
      <c r="H2423" s="11">
        <f t="shared" si="159"/>
        <v>1124</v>
      </c>
      <c r="I2423" s="11"/>
      <c r="J2423" s="375">
        <v>62489.780000000028</v>
      </c>
      <c r="K2423" s="11"/>
      <c r="M2423" s="11">
        <v>117</v>
      </c>
      <c r="N2423" s="70"/>
      <c r="P2423" s="190">
        <f t="shared" si="157"/>
        <v>534.10068376068398</v>
      </c>
      <c r="Q2423" s="11"/>
      <c r="R2423" s="11"/>
      <c r="S2423" s="11"/>
      <c r="T2423" s="376">
        <f t="shared" si="158"/>
        <v>3061.8119658119658</v>
      </c>
      <c r="U2423" s="11"/>
      <c r="V2423" s="11"/>
      <c r="W2423" s="11"/>
      <c r="Y2423" s="185">
        <v>62489.780000000028</v>
      </c>
      <c r="Z2423" s="185">
        <f t="shared" si="160"/>
        <v>81646.66</v>
      </c>
      <c r="AA2423" s="377"/>
      <c r="AB2423" s="185">
        <f t="shared" si="161"/>
        <v>53262.15</v>
      </c>
      <c r="AC2423" s="185">
        <v>69882.11</v>
      </c>
      <c r="AD2423" s="185"/>
      <c r="AE2423" s="4"/>
      <c r="AF2423" s="4"/>
    </row>
    <row r="2424" spans="1:32">
      <c r="A2424" s="56"/>
      <c r="B2424" s="363"/>
      <c r="C2424" s="11" t="s">
        <v>133</v>
      </c>
      <c r="D2424" s="11"/>
      <c r="E2424" s="11" t="s">
        <v>134</v>
      </c>
      <c r="F2424" s="11">
        <v>8973855</v>
      </c>
      <c r="G2424" s="11"/>
      <c r="H2424" s="11">
        <f t="shared" si="159"/>
        <v>28166</v>
      </c>
      <c r="I2424" s="11"/>
      <c r="J2424" s="375">
        <v>718874.32999999961</v>
      </c>
      <c r="K2424" s="11"/>
      <c r="M2424" s="11">
        <v>360</v>
      </c>
      <c r="N2424" s="70"/>
      <c r="P2424" s="190">
        <f t="shared" si="157"/>
        <v>1996.8731388888878</v>
      </c>
      <c r="Q2424" s="11"/>
      <c r="R2424" s="11"/>
      <c r="S2424" s="11"/>
      <c r="T2424" s="376">
        <f t="shared" si="158"/>
        <v>24927.375</v>
      </c>
      <c r="U2424" s="11"/>
      <c r="V2424" s="11"/>
      <c r="W2424" s="11"/>
      <c r="Y2424" s="185">
        <v>718874.32999999961</v>
      </c>
      <c r="Z2424" s="185">
        <f t="shared" si="160"/>
        <v>939252.56</v>
      </c>
      <c r="AA2424" s="377"/>
      <c r="AB2424" s="185">
        <f t="shared" si="161"/>
        <v>612720.89</v>
      </c>
      <c r="AC2424" s="185">
        <v>803914.77</v>
      </c>
      <c r="AD2424" s="185"/>
      <c r="AE2424" s="4"/>
      <c r="AF2424" s="4"/>
    </row>
    <row r="2425" spans="1:32">
      <c r="A2425" s="56"/>
      <c r="B2425" s="363"/>
      <c r="C2425" s="11" t="s">
        <v>133</v>
      </c>
      <c r="D2425" s="11"/>
      <c r="E2425" s="11" t="s">
        <v>105</v>
      </c>
      <c r="F2425" s="11">
        <v>348</v>
      </c>
      <c r="G2425" s="11"/>
      <c r="H2425" s="11">
        <f t="shared" si="159"/>
        <v>1</v>
      </c>
      <c r="I2425" s="11"/>
      <c r="J2425" s="375">
        <v>22.3</v>
      </c>
      <c r="K2425" s="11"/>
      <c r="M2425" s="11">
        <v>1</v>
      </c>
      <c r="N2425" s="70"/>
      <c r="P2425" s="190">
        <f t="shared" si="157"/>
        <v>22.3</v>
      </c>
      <c r="Q2425" s="11"/>
      <c r="R2425" s="11"/>
      <c r="S2425" s="11"/>
      <c r="T2425" s="376">
        <f t="shared" si="158"/>
        <v>348</v>
      </c>
      <c r="U2425" s="11"/>
      <c r="V2425" s="11"/>
      <c r="W2425" s="11"/>
      <c r="Y2425" s="185">
        <v>22.3</v>
      </c>
      <c r="Z2425" s="185">
        <f t="shared" si="160"/>
        <v>29.14</v>
      </c>
      <c r="AA2425" s="377"/>
      <c r="AB2425" s="185">
        <f t="shared" si="161"/>
        <v>19.010000000000002</v>
      </c>
      <c r="AC2425" s="185">
        <v>24.94</v>
      </c>
      <c r="AD2425" s="185"/>
      <c r="AE2425" s="4"/>
      <c r="AF2425" s="4"/>
    </row>
    <row r="2426" spans="1:32">
      <c r="A2426" s="56"/>
      <c r="B2426" s="363"/>
      <c r="C2426" s="11" t="s">
        <v>135</v>
      </c>
      <c r="D2426" s="11"/>
      <c r="E2426" s="11" t="s">
        <v>136</v>
      </c>
      <c r="F2426" s="11">
        <v>19278955</v>
      </c>
      <c r="G2426" s="11"/>
      <c r="H2426" s="11">
        <f t="shared" si="159"/>
        <v>60509</v>
      </c>
      <c r="I2426" s="11"/>
      <c r="J2426" s="375">
        <v>1477016.3499999999</v>
      </c>
      <c r="K2426" s="11"/>
      <c r="M2426" s="11">
        <v>1939</v>
      </c>
      <c r="N2426" s="70"/>
      <c r="P2426" s="190">
        <f t="shared" si="157"/>
        <v>761.74128416709641</v>
      </c>
      <c r="Q2426" s="11"/>
      <c r="R2426" s="11"/>
      <c r="S2426" s="11"/>
      <c r="T2426" s="376">
        <f t="shared" si="158"/>
        <v>9942.7307890665288</v>
      </c>
      <c r="U2426" s="11"/>
      <c r="V2426" s="11"/>
      <c r="W2426" s="11"/>
      <c r="Y2426" s="185">
        <v>1477016.3499999999</v>
      </c>
      <c r="Z2426" s="185">
        <f t="shared" si="160"/>
        <v>1929810.72</v>
      </c>
      <c r="AA2426" s="377"/>
      <c r="AB2426" s="185">
        <f t="shared" si="161"/>
        <v>1258910.96</v>
      </c>
      <c r="AC2426" s="185">
        <v>1651742.46</v>
      </c>
      <c r="AD2426" s="185"/>
      <c r="AE2426" s="4"/>
      <c r="AF2426" s="4"/>
    </row>
    <row r="2427" spans="1:32">
      <c r="A2427" s="56"/>
      <c r="B2427" s="363"/>
      <c r="C2427" s="11" t="s">
        <v>137</v>
      </c>
      <c r="D2427" s="11"/>
      <c r="E2427" s="11" t="s">
        <v>138</v>
      </c>
      <c r="F2427" s="11">
        <v>1303133</v>
      </c>
      <c r="G2427" s="11"/>
      <c r="H2427" s="11">
        <f t="shared" si="159"/>
        <v>4090</v>
      </c>
      <c r="I2427" s="11"/>
      <c r="J2427" s="375">
        <v>193339.54000000021</v>
      </c>
      <c r="K2427" s="11"/>
      <c r="M2427" s="11">
        <v>555</v>
      </c>
      <c r="N2427" s="70"/>
      <c r="P2427" s="190">
        <f t="shared" si="157"/>
        <v>348.3595315315319</v>
      </c>
      <c r="Q2427" s="11"/>
      <c r="R2427" s="11"/>
      <c r="S2427" s="11"/>
      <c r="T2427" s="376">
        <f t="shared" si="158"/>
        <v>2347.9873873873876</v>
      </c>
      <c r="U2427" s="11"/>
      <c r="V2427" s="11"/>
      <c r="W2427" s="11"/>
      <c r="Y2427" s="185">
        <v>193339.54000000021</v>
      </c>
      <c r="Z2427" s="185">
        <f t="shared" si="160"/>
        <v>252609.74</v>
      </c>
      <c r="AA2427" s="377"/>
      <c r="AB2427" s="185">
        <f t="shared" si="161"/>
        <v>164789.82999999999</v>
      </c>
      <c r="AC2427" s="185">
        <v>216210.96</v>
      </c>
      <c r="AD2427" s="185"/>
      <c r="AE2427" s="4"/>
      <c r="AF2427" s="4"/>
    </row>
    <row r="2428" spans="1:32">
      <c r="A2428" s="56"/>
      <c r="B2428" s="363"/>
      <c r="C2428" s="11" t="s">
        <v>1399</v>
      </c>
      <c r="D2428" s="11"/>
      <c r="E2428" s="11" t="s">
        <v>118</v>
      </c>
      <c r="F2428" s="11">
        <v>29203</v>
      </c>
      <c r="G2428" s="11"/>
      <c r="H2428" s="11">
        <f t="shared" si="159"/>
        <v>92</v>
      </c>
      <c r="I2428" s="11"/>
      <c r="J2428" s="375">
        <v>4282.8</v>
      </c>
      <c r="K2428" s="11"/>
      <c r="M2428" s="11">
        <v>7</v>
      </c>
      <c r="N2428" s="70"/>
      <c r="P2428" s="190">
        <f t="shared" si="157"/>
        <v>611.82857142857142</v>
      </c>
      <c r="Q2428" s="11"/>
      <c r="R2428" s="11"/>
      <c r="S2428" s="11"/>
      <c r="T2428" s="376">
        <f t="shared" si="158"/>
        <v>4171.8571428571431</v>
      </c>
      <c r="U2428" s="11"/>
      <c r="V2428" s="11"/>
      <c r="W2428" s="11"/>
      <c r="Y2428" s="185">
        <v>4282.8</v>
      </c>
      <c r="Z2428" s="185">
        <f t="shared" si="160"/>
        <v>5595.74</v>
      </c>
      <c r="AA2428" s="377"/>
      <c r="AB2428" s="185">
        <f t="shared" si="161"/>
        <v>3650.38</v>
      </c>
      <c r="AC2428" s="185">
        <v>4789.4399999999996</v>
      </c>
      <c r="AD2428" s="185"/>
      <c r="AE2428" s="4"/>
      <c r="AF2428" s="4"/>
    </row>
    <row r="2429" spans="1:32">
      <c r="A2429" s="56"/>
      <c r="B2429" s="363"/>
      <c r="C2429" s="11" t="s">
        <v>1400</v>
      </c>
      <c r="D2429" s="11"/>
      <c r="E2429" s="11" t="s">
        <v>113</v>
      </c>
      <c r="F2429" s="11">
        <v>16910</v>
      </c>
      <c r="G2429" s="11"/>
      <c r="H2429" s="11">
        <f t="shared" ref="H2429:H2492" si="162">ROUND($H$2914*F2429/$F$2914,0)</f>
        <v>53</v>
      </c>
      <c r="I2429" s="11"/>
      <c r="J2429" s="375">
        <v>3154.3500000000004</v>
      </c>
      <c r="K2429" s="11"/>
      <c r="M2429" s="11">
        <v>20</v>
      </c>
      <c r="N2429" s="70"/>
      <c r="P2429" s="190">
        <f t="shared" si="157"/>
        <v>157.71750000000003</v>
      </c>
      <c r="Q2429" s="11"/>
      <c r="R2429" s="11"/>
      <c r="S2429" s="11"/>
      <c r="T2429" s="376">
        <f t="shared" si="158"/>
        <v>845.5</v>
      </c>
      <c r="U2429" s="11"/>
      <c r="V2429" s="11"/>
      <c r="W2429" s="11"/>
      <c r="Y2429" s="185">
        <v>3154.3500000000004</v>
      </c>
      <c r="Z2429" s="185">
        <f t="shared" ref="Z2429:Z2492" si="163">ROUND($Z$2914*Y2429/$Y$2914,2)</f>
        <v>4121.3500000000004</v>
      </c>
      <c r="AA2429" s="377"/>
      <c r="AB2429" s="185">
        <f t="shared" ref="AB2429:AB2492" si="164">ROUND($AB$2914*Y2429/$Y$2914,2)</f>
        <v>2688.56</v>
      </c>
      <c r="AC2429" s="185">
        <v>3527.5</v>
      </c>
      <c r="AD2429" s="185"/>
      <c r="AE2429" s="4"/>
      <c r="AF2429" s="4"/>
    </row>
    <row r="2430" spans="1:32">
      <c r="A2430" s="56"/>
      <c r="B2430" s="363"/>
      <c r="C2430" s="11" t="s">
        <v>139</v>
      </c>
      <c r="D2430" s="11"/>
      <c r="E2430" s="11" t="s">
        <v>136</v>
      </c>
      <c r="F2430" s="11">
        <v>12791</v>
      </c>
      <c r="G2430" s="11"/>
      <c r="H2430" s="11">
        <f t="shared" si="162"/>
        <v>40</v>
      </c>
      <c r="I2430" s="11"/>
      <c r="J2430" s="375">
        <v>2618.4699999999998</v>
      </c>
      <c r="K2430" s="11"/>
      <c r="M2430" s="11">
        <v>18</v>
      </c>
      <c r="N2430" s="70"/>
      <c r="P2430" s="190">
        <f t="shared" si="157"/>
        <v>145.47055555555553</v>
      </c>
      <c r="Q2430" s="11"/>
      <c r="R2430" s="11"/>
      <c r="S2430" s="11"/>
      <c r="T2430" s="376">
        <f t="shared" si="158"/>
        <v>710.61111111111109</v>
      </c>
      <c r="U2430" s="11"/>
      <c r="V2430" s="11"/>
      <c r="W2430" s="11"/>
      <c r="Y2430" s="185">
        <v>2618.4699999999998</v>
      </c>
      <c r="Z2430" s="185">
        <f t="shared" si="163"/>
        <v>3421.19</v>
      </c>
      <c r="AA2430" s="377"/>
      <c r="AB2430" s="185">
        <f t="shared" si="164"/>
        <v>2231.81</v>
      </c>
      <c r="AC2430" s="185">
        <v>2928.23</v>
      </c>
      <c r="AD2430" s="185"/>
      <c r="AE2430" s="4"/>
      <c r="AF2430" s="4"/>
    </row>
    <row r="2431" spans="1:32">
      <c r="A2431" s="56"/>
      <c r="B2431" s="363"/>
      <c r="C2431" s="11" t="s">
        <v>140</v>
      </c>
      <c r="D2431" s="11"/>
      <c r="E2431" s="11" t="s">
        <v>141</v>
      </c>
      <c r="F2431" s="11">
        <v>2166487</v>
      </c>
      <c r="G2431" s="11"/>
      <c r="H2431" s="11">
        <f t="shared" si="162"/>
        <v>6800</v>
      </c>
      <c r="I2431" s="11"/>
      <c r="J2431" s="375">
        <v>187075.62999999998</v>
      </c>
      <c r="K2431" s="11"/>
      <c r="M2431" s="11">
        <v>320</v>
      </c>
      <c r="N2431" s="70"/>
      <c r="P2431" s="190">
        <f t="shared" si="157"/>
        <v>584.61134374999995</v>
      </c>
      <c r="Q2431" s="11"/>
      <c r="R2431" s="11"/>
      <c r="S2431" s="11"/>
      <c r="T2431" s="376">
        <f t="shared" si="158"/>
        <v>6770.2718750000004</v>
      </c>
      <c r="U2431" s="11"/>
      <c r="V2431" s="11"/>
      <c r="W2431" s="11"/>
      <c r="Y2431" s="185">
        <v>187075.62999999998</v>
      </c>
      <c r="Z2431" s="185">
        <f t="shared" si="163"/>
        <v>244425.56</v>
      </c>
      <c r="AA2431" s="377"/>
      <c r="AB2431" s="185">
        <f t="shared" si="164"/>
        <v>159450.88</v>
      </c>
      <c r="AC2431" s="185">
        <v>209206.05</v>
      </c>
      <c r="AD2431" s="185"/>
      <c r="AE2431" s="4"/>
      <c r="AF2431" s="4"/>
    </row>
    <row r="2432" spans="1:32">
      <c r="A2432" s="56"/>
      <c r="B2432" s="363"/>
      <c r="C2432" s="11" t="s">
        <v>140</v>
      </c>
      <c r="D2432" s="11"/>
      <c r="E2432" s="11" t="s">
        <v>276</v>
      </c>
      <c r="F2432" s="11">
        <v>113</v>
      </c>
      <c r="G2432" s="11"/>
      <c r="H2432" s="11">
        <f t="shared" si="162"/>
        <v>0</v>
      </c>
      <c r="I2432" s="11"/>
      <c r="J2432" s="375">
        <v>26.94</v>
      </c>
      <c r="K2432" s="11"/>
      <c r="M2432" s="11">
        <v>1</v>
      </c>
      <c r="N2432" s="70"/>
      <c r="P2432" s="190">
        <f t="shared" si="157"/>
        <v>26.94</v>
      </c>
      <c r="Q2432" s="11"/>
      <c r="R2432" s="11"/>
      <c r="S2432" s="11"/>
      <c r="T2432" s="376">
        <f t="shared" si="158"/>
        <v>113</v>
      </c>
      <c r="U2432" s="11"/>
      <c r="V2432" s="11"/>
      <c r="W2432" s="11"/>
      <c r="Y2432" s="185">
        <v>26.94</v>
      </c>
      <c r="Z2432" s="185">
        <f t="shared" si="163"/>
        <v>35.200000000000003</v>
      </c>
      <c r="AA2432" s="377"/>
      <c r="AB2432" s="185">
        <f t="shared" si="164"/>
        <v>22.96</v>
      </c>
      <c r="AC2432" s="185">
        <v>30.13</v>
      </c>
      <c r="AD2432" s="185"/>
      <c r="AE2432" s="4"/>
      <c r="AF2432" s="4"/>
    </row>
    <row r="2433" spans="1:32">
      <c r="A2433" s="56"/>
      <c r="B2433" s="363"/>
      <c r="C2433" s="11" t="s">
        <v>140</v>
      </c>
      <c r="D2433" s="11"/>
      <c r="E2433" s="11" t="s">
        <v>437</v>
      </c>
      <c r="F2433" s="11"/>
      <c r="G2433" s="11"/>
      <c r="H2433" s="11">
        <f t="shared" si="162"/>
        <v>0</v>
      </c>
      <c r="I2433" s="11"/>
      <c r="J2433" s="375">
        <v>34.47</v>
      </c>
      <c r="K2433" s="11"/>
      <c r="M2433" s="11">
        <v>1</v>
      </c>
      <c r="N2433" s="70"/>
      <c r="P2433" s="190">
        <f t="shared" si="157"/>
        <v>34.47</v>
      </c>
      <c r="Q2433" s="11"/>
      <c r="R2433" s="11"/>
      <c r="S2433" s="11"/>
      <c r="T2433" s="376">
        <f t="shared" si="158"/>
        <v>0</v>
      </c>
      <c r="U2433" s="11"/>
      <c r="V2433" s="11"/>
      <c r="W2433" s="11"/>
      <c r="Y2433" s="185">
        <v>34.47</v>
      </c>
      <c r="Z2433" s="185">
        <f t="shared" si="163"/>
        <v>45.04</v>
      </c>
      <c r="AA2433" s="377"/>
      <c r="AB2433" s="185">
        <f t="shared" si="164"/>
        <v>29.38</v>
      </c>
      <c r="AC2433" s="185">
        <v>38.549999999999997</v>
      </c>
      <c r="AD2433" s="185"/>
      <c r="AE2433" s="4"/>
      <c r="AF2433" s="4"/>
    </row>
    <row r="2434" spans="1:32">
      <c r="A2434" s="56"/>
      <c r="B2434" s="363"/>
      <c r="C2434" s="11" t="s">
        <v>702</v>
      </c>
      <c r="D2434" s="11"/>
      <c r="E2434" s="11" t="s">
        <v>141</v>
      </c>
      <c r="F2434" s="11">
        <v>476200</v>
      </c>
      <c r="G2434" s="11"/>
      <c r="H2434" s="11">
        <f t="shared" si="162"/>
        <v>1495</v>
      </c>
      <c r="I2434" s="11"/>
      <c r="J2434" s="375">
        <v>77360.699999999983</v>
      </c>
      <c r="K2434" s="11"/>
      <c r="M2434" s="11">
        <v>26</v>
      </c>
      <c r="N2434" s="70"/>
      <c r="P2434" s="190">
        <f t="shared" si="157"/>
        <v>2975.4115384615379</v>
      </c>
      <c r="Q2434" s="11"/>
      <c r="R2434" s="11"/>
      <c r="S2434" s="11"/>
      <c r="T2434" s="376">
        <f t="shared" si="158"/>
        <v>18315.384615384617</v>
      </c>
      <c r="U2434" s="11"/>
      <c r="V2434" s="11"/>
      <c r="W2434" s="11"/>
      <c r="Y2434" s="185">
        <v>77360.699999999983</v>
      </c>
      <c r="Z2434" s="185">
        <f t="shared" si="163"/>
        <v>101076.41</v>
      </c>
      <c r="AA2434" s="377"/>
      <c r="AB2434" s="185">
        <f t="shared" si="164"/>
        <v>65937.14</v>
      </c>
      <c r="AC2434" s="185">
        <v>86512.21</v>
      </c>
      <c r="AD2434" s="185"/>
      <c r="AE2434" s="4"/>
      <c r="AF2434" s="4"/>
    </row>
    <row r="2435" spans="1:32">
      <c r="A2435" s="56"/>
      <c r="B2435" s="363"/>
      <c r="C2435" s="11" t="s">
        <v>702</v>
      </c>
      <c r="D2435" s="11"/>
      <c r="E2435" s="11" t="s">
        <v>437</v>
      </c>
      <c r="F2435" s="11">
        <v>1892</v>
      </c>
      <c r="G2435" s="11"/>
      <c r="H2435" s="11">
        <f t="shared" si="162"/>
        <v>6</v>
      </c>
      <c r="I2435" s="11"/>
      <c r="J2435" s="375">
        <v>346.74</v>
      </c>
      <c r="K2435" s="11"/>
      <c r="M2435" s="11">
        <v>1</v>
      </c>
      <c r="N2435" s="70"/>
      <c r="P2435" s="190">
        <f t="shared" si="157"/>
        <v>346.74</v>
      </c>
      <c r="Q2435" s="11"/>
      <c r="R2435" s="11"/>
      <c r="S2435" s="11"/>
      <c r="T2435" s="376">
        <f t="shared" si="158"/>
        <v>1892</v>
      </c>
      <c r="U2435" s="11"/>
      <c r="V2435" s="11"/>
      <c r="W2435" s="11"/>
      <c r="Y2435" s="185">
        <v>346.74</v>
      </c>
      <c r="Z2435" s="185">
        <f t="shared" si="163"/>
        <v>453.04</v>
      </c>
      <c r="AA2435" s="377"/>
      <c r="AB2435" s="185">
        <f t="shared" si="164"/>
        <v>295.54000000000002</v>
      </c>
      <c r="AC2435" s="185">
        <v>387.76</v>
      </c>
      <c r="AD2435" s="185"/>
      <c r="AE2435" s="4"/>
      <c r="AF2435" s="4"/>
    </row>
    <row r="2436" spans="1:32">
      <c r="A2436" s="56"/>
      <c r="B2436" s="363"/>
      <c r="C2436" s="11" t="s">
        <v>702</v>
      </c>
      <c r="D2436" s="11"/>
      <c r="E2436" s="11" t="s">
        <v>1474</v>
      </c>
      <c r="F2436" s="11">
        <v>5018</v>
      </c>
      <c r="G2436" s="11"/>
      <c r="H2436" s="11">
        <f t="shared" si="162"/>
        <v>16</v>
      </c>
      <c r="I2436" s="11"/>
      <c r="J2436" s="375">
        <v>388.81</v>
      </c>
      <c r="K2436" s="11"/>
      <c r="M2436" s="11">
        <v>1</v>
      </c>
      <c r="N2436" s="70"/>
      <c r="P2436" s="190">
        <f t="shared" si="157"/>
        <v>388.81</v>
      </c>
      <c r="Q2436" s="11"/>
      <c r="R2436" s="11"/>
      <c r="S2436" s="11"/>
      <c r="T2436" s="376">
        <f t="shared" si="158"/>
        <v>5018</v>
      </c>
      <c r="U2436" s="11"/>
      <c r="V2436" s="11"/>
      <c r="W2436" s="11"/>
      <c r="Y2436" s="185">
        <v>388.81</v>
      </c>
      <c r="Z2436" s="185">
        <f t="shared" si="163"/>
        <v>508</v>
      </c>
      <c r="AA2436" s="377"/>
      <c r="AB2436" s="185">
        <f t="shared" si="164"/>
        <v>331.4</v>
      </c>
      <c r="AC2436" s="185">
        <v>434.8</v>
      </c>
      <c r="AD2436" s="185"/>
      <c r="AE2436" s="4"/>
      <c r="AF2436" s="4"/>
    </row>
    <row r="2437" spans="1:32">
      <c r="A2437" s="56"/>
      <c r="B2437" s="363"/>
      <c r="C2437" s="11" t="s">
        <v>1401</v>
      </c>
      <c r="D2437" s="11"/>
      <c r="E2437" s="11" t="s">
        <v>116</v>
      </c>
      <c r="F2437" s="11">
        <v>8443</v>
      </c>
      <c r="G2437" s="11"/>
      <c r="H2437" s="11">
        <f t="shared" si="162"/>
        <v>26</v>
      </c>
      <c r="I2437" s="11"/>
      <c r="J2437" s="375">
        <v>1919.45</v>
      </c>
      <c r="K2437" s="11"/>
      <c r="M2437" s="11">
        <v>5</v>
      </c>
      <c r="N2437" s="70"/>
      <c r="P2437" s="190">
        <f t="shared" si="157"/>
        <v>383.89</v>
      </c>
      <c r="Q2437" s="11"/>
      <c r="R2437" s="11"/>
      <c r="S2437" s="11"/>
      <c r="T2437" s="376">
        <f t="shared" si="158"/>
        <v>1688.6</v>
      </c>
      <c r="U2437" s="11"/>
      <c r="V2437" s="11"/>
      <c r="W2437" s="11"/>
      <c r="Y2437" s="185">
        <v>1919.45</v>
      </c>
      <c r="Z2437" s="185">
        <f t="shared" si="163"/>
        <v>2507.88</v>
      </c>
      <c r="AA2437" s="377"/>
      <c r="AB2437" s="185">
        <f t="shared" si="164"/>
        <v>1636.01</v>
      </c>
      <c r="AC2437" s="185">
        <v>2146.5100000000002</v>
      </c>
      <c r="AD2437" s="185"/>
      <c r="AE2437" s="4"/>
      <c r="AF2437" s="4"/>
    </row>
    <row r="2438" spans="1:32">
      <c r="A2438" s="56"/>
      <c r="B2438" s="363"/>
      <c r="C2438" s="11" t="s">
        <v>142</v>
      </c>
      <c r="D2438" s="11"/>
      <c r="E2438" s="11" t="s">
        <v>143</v>
      </c>
      <c r="F2438" s="11">
        <v>202736</v>
      </c>
      <c r="G2438" s="11"/>
      <c r="H2438" s="11">
        <f t="shared" si="162"/>
        <v>636</v>
      </c>
      <c r="I2438" s="11"/>
      <c r="J2438" s="375">
        <v>30706.160000000003</v>
      </c>
      <c r="K2438" s="11"/>
      <c r="M2438" s="11">
        <v>182</v>
      </c>
      <c r="N2438" s="70"/>
      <c r="P2438" s="190">
        <f t="shared" si="157"/>
        <v>168.71516483516484</v>
      </c>
      <c r="Q2438" s="11"/>
      <c r="R2438" s="11"/>
      <c r="S2438" s="11"/>
      <c r="T2438" s="376">
        <f t="shared" si="158"/>
        <v>1113.934065934066</v>
      </c>
      <c r="U2438" s="11"/>
      <c r="V2438" s="11"/>
      <c r="W2438" s="11"/>
      <c r="Y2438" s="185">
        <v>30706.160000000003</v>
      </c>
      <c r="Z2438" s="185">
        <f t="shared" si="163"/>
        <v>40119.449999999997</v>
      </c>
      <c r="AA2438" s="377"/>
      <c r="AB2438" s="185">
        <f t="shared" si="164"/>
        <v>26171.9</v>
      </c>
      <c r="AC2438" s="185">
        <v>34338.6</v>
      </c>
      <c r="AD2438" s="185"/>
      <c r="AE2438" s="4"/>
      <c r="AF2438" s="4"/>
    </row>
    <row r="2439" spans="1:32">
      <c r="A2439" s="56"/>
      <c r="B2439" s="363"/>
      <c r="C2439" s="11" t="s">
        <v>517</v>
      </c>
      <c r="D2439" s="11"/>
      <c r="E2439" s="11" t="s">
        <v>96</v>
      </c>
      <c r="F2439" s="11">
        <v>92</v>
      </c>
      <c r="G2439" s="11"/>
      <c r="H2439" s="11">
        <f t="shared" si="162"/>
        <v>0</v>
      </c>
      <c r="I2439" s="11"/>
      <c r="J2439" s="375">
        <v>28.11</v>
      </c>
      <c r="K2439" s="11"/>
      <c r="M2439" s="11">
        <v>1</v>
      </c>
      <c r="N2439" s="70"/>
      <c r="P2439" s="190">
        <f t="shared" si="157"/>
        <v>28.11</v>
      </c>
      <c r="Q2439" s="11"/>
      <c r="R2439" s="11"/>
      <c r="S2439" s="11"/>
      <c r="T2439" s="376">
        <f t="shared" si="158"/>
        <v>92</v>
      </c>
      <c r="U2439" s="11"/>
      <c r="V2439" s="11"/>
      <c r="W2439" s="11"/>
      <c r="Y2439" s="185">
        <v>28.11</v>
      </c>
      <c r="Z2439" s="185">
        <f t="shared" si="163"/>
        <v>36.729999999999997</v>
      </c>
      <c r="AA2439" s="377"/>
      <c r="AB2439" s="185">
        <f t="shared" si="164"/>
        <v>23.96</v>
      </c>
      <c r="AC2439" s="185">
        <v>31.44</v>
      </c>
      <c r="AD2439" s="185"/>
      <c r="AE2439" s="4"/>
      <c r="AF2439" s="4"/>
    </row>
    <row r="2440" spans="1:32">
      <c r="A2440" s="56"/>
      <c r="B2440" s="363"/>
      <c r="C2440" s="11" t="s">
        <v>517</v>
      </c>
      <c r="D2440" s="11"/>
      <c r="E2440" s="11" t="s">
        <v>297</v>
      </c>
      <c r="F2440" s="11">
        <v>9456</v>
      </c>
      <c r="G2440" s="11"/>
      <c r="H2440" s="11">
        <f t="shared" si="162"/>
        <v>30</v>
      </c>
      <c r="I2440" s="11"/>
      <c r="J2440" s="375">
        <v>1837.1599999999999</v>
      </c>
      <c r="K2440" s="11"/>
      <c r="M2440" s="11">
        <v>21</v>
      </c>
      <c r="N2440" s="70"/>
      <c r="P2440" s="190">
        <f t="shared" si="157"/>
        <v>87.483809523809512</v>
      </c>
      <c r="Q2440" s="11"/>
      <c r="R2440" s="11"/>
      <c r="S2440" s="11"/>
      <c r="T2440" s="376">
        <f t="shared" si="158"/>
        <v>450.28571428571428</v>
      </c>
      <c r="U2440" s="11"/>
      <c r="V2440" s="11"/>
      <c r="W2440" s="11"/>
      <c r="Y2440" s="185">
        <v>1837.1599999999999</v>
      </c>
      <c r="Z2440" s="185">
        <f t="shared" si="163"/>
        <v>2400.36</v>
      </c>
      <c r="AA2440" s="377"/>
      <c r="AB2440" s="185">
        <f t="shared" si="164"/>
        <v>1565.87</v>
      </c>
      <c r="AC2440" s="185">
        <v>2054.4899999999998</v>
      </c>
      <c r="AD2440" s="185"/>
      <c r="AE2440" s="4"/>
      <c r="AF2440" s="4"/>
    </row>
    <row r="2441" spans="1:32">
      <c r="A2441" s="56"/>
      <c r="B2441" s="363"/>
      <c r="C2441" s="11" t="s">
        <v>654</v>
      </c>
      <c r="D2441" s="11"/>
      <c r="E2441" s="11" t="s">
        <v>147</v>
      </c>
      <c r="F2441" s="11">
        <v>3740123</v>
      </c>
      <c r="G2441" s="11"/>
      <c r="H2441" s="11">
        <f t="shared" si="162"/>
        <v>11739</v>
      </c>
      <c r="I2441" s="11"/>
      <c r="J2441" s="375">
        <v>388659.85000000003</v>
      </c>
      <c r="K2441" s="11"/>
      <c r="M2441" s="11">
        <v>929</v>
      </c>
      <c r="N2441" s="70"/>
      <c r="P2441" s="190">
        <f t="shared" si="157"/>
        <v>418.36367061356299</v>
      </c>
      <c r="Q2441" s="11"/>
      <c r="R2441" s="11"/>
      <c r="S2441" s="11"/>
      <c r="T2441" s="376">
        <f t="shared" si="158"/>
        <v>4025.966630785791</v>
      </c>
      <c r="U2441" s="11"/>
      <c r="V2441" s="11"/>
      <c r="W2441" s="11"/>
      <c r="Y2441" s="185">
        <v>388659.85000000003</v>
      </c>
      <c r="Z2441" s="185">
        <f t="shared" si="163"/>
        <v>507807.47</v>
      </c>
      <c r="AA2441" s="377"/>
      <c r="AB2441" s="185">
        <f t="shared" si="164"/>
        <v>331267.93</v>
      </c>
      <c r="AC2441" s="185">
        <v>434637.01</v>
      </c>
      <c r="AD2441" s="185"/>
      <c r="AE2441" s="4"/>
      <c r="AF2441" s="4"/>
    </row>
    <row r="2442" spans="1:32">
      <c r="A2442" s="56"/>
      <c r="B2442" s="363"/>
      <c r="C2442" s="11" t="s">
        <v>703</v>
      </c>
      <c r="D2442" s="11"/>
      <c r="E2442" s="11" t="s">
        <v>147</v>
      </c>
      <c r="F2442" s="11">
        <v>1312</v>
      </c>
      <c r="G2442" s="11"/>
      <c r="H2442" s="11">
        <f t="shared" si="162"/>
        <v>4</v>
      </c>
      <c r="I2442" s="11"/>
      <c r="J2442" s="375">
        <v>234.24</v>
      </c>
      <c r="K2442" s="11"/>
      <c r="M2442" s="11">
        <v>3</v>
      </c>
      <c r="N2442" s="70"/>
      <c r="P2442" s="190">
        <f t="shared" si="157"/>
        <v>78.08</v>
      </c>
      <c r="Q2442" s="11"/>
      <c r="R2442" s="11"/>
      <c r="S2442" s="11"/>
      <c r="T2442" s="376">
        <f t="shared" si="158"/>
        <v>437.33333333333331</v>
      </c>
      <c r="U2442" s="11"/>
      <c r="V2442" s="11"/>
      <c r="W2442" s="11"/>
      <c r="Y2442" s="185">
        <v>234.24</v>
      </c>
      <c r="Z2442" s="185">
        <f t="shared" si="163"/>
        <v>306.05</v>
      </c>
      <c r="AA2442" s="377"/>
      <c r="AB2442" s="185">
        <f t="shared" si="164"/>
        <v>199.65</v>
      </c>
      <c r="AC2442" s="185">
        <v>261.95</v>
      </c>
      <c r="AD2442" s="185"/>
      <c r="AE2442" s="4"/>
      <c r="AF2442" s="4"/>
    </row>
    <row r="2443" spans="1:32">
      <c r="A2443" s="56"/>
      <c r="B2443" s="363"/>
      <c r="C2443" s="11" t="s">
        <v>146</v>
      </c>
      <c r="D2443" s="11"/>
      <c r="E2443" s="11" t="s">
        <v>91</v>
      </c>
      <c r="F2443" s="11">
        <v>123</v>
      </c>
      <c r="G2443" s="11"/>
      <c r="H2443" s="11">
        <f t="shared" si="162"/>
        <v>0</v>
      </c>
      <c r="I2443" s="11"/>
      <c r="J2443" s="375">
        <v>66.3</v>
      </c>
      <c r="K2443" s="11"/>
      <c r="M2443" s="11">
        <v>1</v>
      </c>
      <c r="N2443" s="70"/>
      <c r="P2443" s="190">
        <f t="shared" si="157"/>
        <v>66.3</v>
      </c>
      <c r="Q2443" s="11"/>
      <c r="R2443" s="11"/>
      <c r="S2443" s="11"/>
      <c r="T2443" s="376">
        <f t="shared" si="158"/>
        <v>123</v>
      </c>
      <c r="U2443" s="11"/>
      <c r="V2443" s="11"/>
      <c r="W2443" s="11"/>
      <c r="Y2443" s="185">
        <v>66.3</v>
      </c>
      <c r="Z2443" s="185">
        <f t="shared" si="163"/>
        <v>86.62</v>
      </c>
      <c r="AA2443" s="377"/>
      <c r="AB2443" s="185">
        <f t="shared" si="164"/>
        <v>56.51</v>
      </c>
      <c r="AC2443" s="185">
        <v>74.14</v>
      </c>
      <c r="AD2443" s="185"/>
      <c r="AE2443" s="4"/>
      <c r="AF2443" s="4"/>
    </row>
    <row r="2444" spans="1:32">
      <c r="A2444" s="56"/>
      <c r="B2444" s="363"/>
      <c r="C2444" s="11" t="s">
        <v>146</v>
      </c>
      <c r="D2444" s="11"/>
      <c r="E2444" s="11" t="s">
        <v>109</v>
      </c>
      <c r="F2444" s="11">
        <v>-3885</v>
      </c>
      <c r="G2444" s="11"/>
      <c r="H2444" s="11">
        <f t="shared" si="162"/>
        <v>-12</v>
      </c>
      <c r="I2444" s="11"/>
      <c r="J2444" s="375">
        <v>-243.6</v>
      </c>
      <c r="K2444" s="11"/>
      <c r="M2444" s="11">
        <v>5</v>
      </c>
      <c r="N2444" s="70"/>
      <c r="P2444" s="190">
        <f t="shared" si="157"/>
        <v>-48.72</v>
      </c>
      <c r="Q2444" s="11"/>
      <c r="R2444" s="11"/>
      <c r="S2444" s="11"/>
      <c r="T2444" s="376">
        <f t="shared" si="158"/>
        <v>-777</v>
      </c>
      <c r="U2444" s="11"/>
      <c r="V2444" s="11"/>
      <c r="W2444" s="11"/>
      <c r="Y2444" s="185">
        <v>-243.6</v>
      </c>
      <c r="Z2444" s="185">
        <f t="shared" si="163"/>
        <v>-318.27999999999997</v>
      </c>
      <c r="AA2444" s="377"/>
      <c r="AB2444" s="185">
        <f t="shared" si="164"/>
        <v>-207.63</v>
      </c>
      <c r="AC2444" s="185">
        <v>-272.42</v>
      </c>
      <c r="AD2444" s="185"/>
      <c r="AE2444" s="4"/>
      <c r="AF2444" s="4"/>
    </row>
    <row r="2445" spans="1:32">
      <c r="A2445" s="56"/>
      <c r="B2445" s="363"/>
      <c r="C2445" s="11" t="s">
        <v>146</v>
      </c>
      <c r="D2445" s="11"/>
      <c r="E2445" s="11" t="s">
        <v>143</v>
      </c>
      <c r="F2445" s="11">
        <v>4163972</v>
      </c>
      <c r="G2445" s="11"/>
      <c r="H2445" s="11">
        <f t="shared" si="162"/>
        <v>13069</v>
      </c>
      <c r="I2445" s="11"/>
      <c r="J2445" s="375">
        <v>456006.47999999986</v>
      </c>
      <c r="K2445" s="11"/>
      <c r="M2445" s="11">
        <v>867</v>
      </c>
      <c r="N2445" s="70"/>
      <c r="P2445" s="190">
        <f t="shared" si="157"/>
        <v>525.95903114186831</v>
      </c>
      <c r="Q2445" s="11"/>
      <c r="R2445" s="11"/>
      <c r="S2445" s="11"/>
      <c r="T2445" s="376">
        <f t="shared" si="158"/>
        <v>4802.7358708189158</v>
      </c>
      <c r="U2445" s="11"/>
      <c r="V2445" s="11"/>
      <c r="W2445" s="11"/>
      <c r="Y2445" s="185">
        <v>456006.47999999986</v>
      </c>
      <c r="Z2445" s="185">
        <f t="shared" si="163"/>
        <v>595799.9</v>
      </c>
      <c r="AA2445" s="377"/>
      <c r="AB2445" s="185">
        <f t="shared" si="164"/>
        <v>388669.74</v>
      </c>
      <c r="AC2445" s="185">
        <v>509950.53</v>
      </c>
      <c r="AD2445" s="185"/>
      <c r="AE2445" s="4"/>
      <c r="AF2445" s="4"/>
    </row>
    <row r="2446" spans="1:32">
      <c r="A2446" s="56"/>
      <c r="B2446" s="363"/>
      <c r="C2446" s="11" t="s">
        <v>655</v>
      </c>
      <c r="D2446" s="11"/>
      <c r="E2446" s="11" t="s">
        <v>148</v>
      </c>
      <c r="F2446" s="11">
        <v>128504</v>
      </c>
      <c r="G2446" s="11"/>
      <c r="H2446" s="11">
        <f t="shared" si="162"/>
        <v>403</v>
      </c>
      <c r="I2446" s="11"/>
      <c r="J2446" s="375">
        <v>13183.150000000001</v>
      </c>
      <c r="K2446" s="11"/>
      <c r="M2446" s="11">
        <v>65</v>
      </c>
      <c r="N2446" s="70"/>
      <c r="P2446" s="190">
        <f t="shared" si="157"/>
        <v>202.81769230769234</v>
      </c>
      <c r="Q2446" s="11"/>
      <c r="R2446" s="11"/>
      <c r="S2446" s="11"/>
      <c r="T2446" s="376">
        <f t="shared" si="158"/>
        <v>1976.9846153846154</v>
      </c>
      <c r="U2446" s="11"/>
      <c r="V2446" s="11"/>
      <c r="W2446" s="11"/>
      <c r="Y2446" s="185">
        <v>13183.150000000001</v>
      </c>
      <c r="Z2446" s="185">
        <f t="shared" si="163"/>
        <v>17224.580000000002</v>
      </c>
      <c r="AA2446" s="377"/>
      <c r="AB2446" s="185">
        <f t="shared" si="164"/>
        <v>11236.44</v>
      </c>
      <c r="AC2446" s="185">
        <v>14742.67</v>
      </c>
      <c r="AD2446" s="185"/>
      <c r="AE2446" s="4"/>
      <c r="AF2446" s="4"/>
    </row>
    <row r="2447" spans="1:32">
      <c r="A2447" s="56"/>
      <c r="B2447" s="363"/>
      <c r="C2447" s="11" t="s">
        <v>149</v>
      </c>
      <c r="D2447" s="11"/>
      <c r="E2447" s="11" t="s">
        <v>102</v>
      </c>
      <c r="F2447" s="11">
        <v>190361</v>
      </c>
      <c r="G2447" s="11"/>
      <c r="H2447" s="11">
        <f t="shared" si="162"/>
        <v>597</v>
      </c>
      <c r="I2447" s="11"/>
      <c r="J2447" s="375">
        <v>32506.069999999992</v>
      </c>
      <c r="K2447" s="11"/>
      <c r="M2447" s="11">
        <v>104</v>
      </c>
      <c r="N2447" s="70"/>
      <c r="P2447" s="190">
        <f t="shared" si="157"/>
        <v>312.55836538461529</v>
      </c>
      <c r="Q2447" s="11"/>
      <c r="R2447" s="11"/>
      <c r="S2447" s="11"/>
      <c r="T2447" s="376">
        <f t="shared" si="158"/>
        <v>1830.3942307692307</v>
      </c>
      <c r="U2447" s="11"/>
      <c r="V2447" s="11"/>
      <c r="W2447" s="11"/>
      <c r="Y2447" s="185">
        <v>32506.069999999992</v>
      </c>
      <c r="Z2447" s="185">
        <f t="shared" si="163"/>
        <v>42471.14</v>
      </c>
      <c r="AA2447" s="377"/>
      <c r="AB2447" s="185">
        <f t="shared" si="164"/>
        <v>27706.02</v>
      </c>
      <c r="AC2447" s="185">
        <v>36351.43</v>
      </c>
      <c r="AD2447" s="185"/>
      <c r="AE2447" s="4"/>
      <c r="AF2447" s="4"/>
    </row>
    <row r="2448" spans="1:32">
      <c r="A2448" s="56"/>
      <c r="B2448" s="363"/>
      <c r="C2448" s="11" t="s">
        <v>149</v>
      </c>
      <c r="D2448" s="11"/>
      <c r="E2448" s="11" t="s">
        <v>111</v>
      </c>
      <c r="F2448" s="11">
        <v>785713</v>
      </c>
      <c r="G2448" s="11"/>
      <c r="H2448" s="11">
        <f t="shared" si="162"/>
        <v>2466</v>
      </c>
      <c r="I2448" s="11"/>
      <c r="J2448" s="375">
        <v>68762.830000000016</v>
      </c>
      <c r="K2448" s="11"/>
      <c r="M2448" s="11">
        <v>157</v>
      </c>
      <c r="N2448" s="70"/>
      <c r="P2448" s="190">
        <f t="shared" si="157"/>
        <v>437.97980891719754</v>
      </c>
      <c r="Q2448" s="11"/>
      <c r="R2448" s="11"/>
      <c r="S2448" s="11"/>
      <c r="T2448" s="376">
        <f t="shared" si="158"/>
        <v>5004.5414012738856</v>
      </c>
      <c r="U2448" s="11"/>
      <c r="V2448" s="11"/>
      <c r="W2448" s="11"/>
      <c r="Y2448" s="185">
        <v>68762.830000000016</v>
      </c>
      <c r="Z2448" s="185">
        <f t="shared" si="163"/>
        <v>89842.77</v>
      </c>
      <c r="AA2448" s="377"/>
      <c r="AB2448" s="185">
        <f t="shared" si="164"/>
        <v>58608.88</v>
      </c>
      <c r="AC2448" s="185">
        <v>76897.240000000005</v>
      </c>
      <c r="AD2448" s="185"/>
      <c r="AE2448" s="4"/>
      <c r="AF2448" s="4"/>
    </row>
    <row r="2449" spans="1:32">
      <c r="A2449" s="56"/>
      <c r="B2449" s="363"/>
      <c r="C2449" s="11" t="s">
        <v>518</v>
      </c>
      <c r="D2449" s="11"/>
      <c r="E2449" s="11" t="s">
        <v>136</v>
      </c>
      <c r="F2449" s="11">
        <v>26654</v>
      </c>
      <c r="G2449" s="11"/>
      <c r="H2449" s="11">
        <f t="shared" si="162"/>
        <v>84</v>
      </c>
      <c r="I2449" s="11"/>
      <c r="J2449" s="375">
        <v>4128.7199999999993</v>
      </c>
      <c r="K2449" s="11"/>
      <c r="M2449" s="11">
        <v>18</v>
      </c>
      <c r="N2449" s="70"/>
      <c r="P2449" s="190">
        <f t="shared" si="157"/>
        <v>229.37333333333331</v>
      </c>
      <c r="Q2449" s="11"/>
      <c r="R2449" s="11"/>
      <c r="S2449" s="11"/>
      <c r="T2449" s="376">
        <f t="shared" si="158"/>
        <v>1480.7777777777778</v>
      </c>
      <c r="U2449" s="11"/>
      <c r="V2449" s="11"/>
      <c r="W2449" s="11"/>
      <c r="Y2449" s="185">
        <v>4128.7199999999993</v>
      </c>
      <c r="Z2449" s="185">
        <f t="shared" si="163"/>
        <v>5394.42</v>
      </c>
      <c r="AA2449" s="377"/>
      <c r="AB2449" s="185">
        <f t="shared" si="164"/>
        <v>3519.05</v>
      </c>
      <c r="AC2449" s="185">
        <v>4617.13</v>
      </c>
      <c r="AD2449" s="185"/>
      <c r="AE2449" s="4"/>
      <c r="AF2449" s="4"/>
    </row>
    <row r="2450" spans="1:32">
      <c r="A2450" s="56"/>
      <c r="B2450" s="363"/>
      <c r="C2450" s="11" t="s">
        <v>150</v>
      </c>
      <c r="D2450" s="11"/>
      <c r="E2450" s="11" t="s">
        <v>151</v>
      </c>
      <c r="F2450" s="11">
        <v>23044</v>
      </c>
      <c r="G2450" s="11"/>
      <c r="H2450" s="11">
        <f t="shared" si="162"/>
        <v>72</v>
      </c>
      <c r="I2450" s="11"/>
      <c r="J2450" s="375">
        <v>3882.4899999999989</v>
      </c>
      <c r="K2450" s="11"/>
      <c r="M2450" s="11">
        <v>38</v>
      </c>
      <c r="N2450" s="70"/>
      <c r="P2450" s="190">
        <f t="shared" si="157"/>
        <v>102.17078947368418</v>
      </c>
      <c r="Q2450" s="11"/>
      <c r="R2450" s="11"/>
      <c r="S2450" s="11"/>
      <c r="T2450" s="376">
        <f t="shared" si="158"/>
        <v>606.42105263157896</v>
      </c>
      <c r="U2450" s="11"/>
      <c r="V2450" s="11"/>
      <c r="W2450" s="11"/>
      <c r="Y2450" s="185">
        <v>3882.4899999999989</v>
      </c>
      <c r="Z2450" s="185">
        <f t="shared" si="163"/>
        <v>5072.71</v>
      </c>
      <c r="AA2450" s="377"/>
      <c r="AB2450" s="185">
        <f t="shared" si="164"/>
        <v>3309.18</v>
      </c>
      <c r="AC2450" s="185">
        <v>4341.78</v>
      </c>
      <c r="AD2450" s="185"/>
      <c r="AE2450" s="4"/>
      <c r="AF2450" s="4"/>
    </row>
    <row r="2451" spans="1:32">
      <c r="A2451" s="56"/>
      <c r="B2451" s="363"/>
      <c r="C2451" s="11" t="s">
        <v>152</v>
      </c>
      <c r="D2451" s="11"/>
      <c r="E2451" s="11" t="s">
        <v>153</v>
      </c>
      <c r="F2451" s="11">
        <v>21695699</v>
      </c>
      <c r="G2451" s="11"/>
      <c r="H2451" s="11">
        <f t="shared" si="162"/>
        <v>68095</v>
      </c>
      <c r="I2451" s="11"/>
      <c r="J2451" s="375">
        <v>2743500.5500000031</v>
      </c>
      <c r="K2451" s="11"/>
      <c r="M2451" s="11">
        <v>385</v>
      </c>
      <c r="N2451" s="70"/>
      <c r="P2451" s="190">
        <f t="shared" si="157"/>
        <v>7125.9754545454625</v>
      </c>
      <c r="Q2451" s="11"/>
      <c r="R2451" s="11"/>
      <c r="S2451" s="11"/>
      <c r="T2451" s="376">
        <f t="shared" si="158"/>
        <v>56352.464935064934</v>
      </c>
      <c r="U2451" s="11"/>
      <c r="V2451" s="11"/>
      <c r="W2451" s="11"/>
      <c r="Y2451" s="185">
        <v>2743500.5500000031</v>
      </c>
      <c r="Z2451" s="185">
        <f t="shared" si="163"/>
        <v>3584548.51</v>
      </c>
      <c r="AA2451" s="377"/>
      <c r="AB2451" s="185">
        <f t="shared" si="164"/>
        <v>2338378.2599999998</v>
      </c>
      <c r="AC2451" s="185">
        <v>3068047.52</v>
      </c>
      <c r="AD2451" s="185"/>
      <c r="AE2451" s="4"/>
      <c r="AF2451" s="4"/>
    </row>
    <row r="2452" spans="1:32">
      <c r="A2452" s="56"/>
      <c r="B2452" s="363"/>
      <c r="C2452" s="11" t="s">
        <v>152</v>
      </c>
      <c r="D2452" s="11"/>
      <c r="E2452" s="11" t="s">
        <v>1409</v>
      </c>
      <c r="F2452" s="11">
        <v>565</v>
      </c>
      <c r="G2452" s="11"/>
      <c r="H2452" s="11">
        <f t="shared" si="162"/>
        <v>2</v>
      </c>
      <c r="I2452" s="11"/>
      <c r="J2452" s="375">
        <v>98</v>
      </c>
      <c r="K2452" s="11"/>
      <c r="M2452" s="11">
        <v>1</v>
      </c>
      <c r="N2452" s="70"/>
      <c r="P2452" s="190">
        <f t="shared" si="157"/>
        <v>98</v>
      </c>
      <c r="Q2452" s="11"/>
      <c r="R2452" s="11"/>
      <c r="S2452" s="11"/>
      <c r="T2452" s="376">
        <f t="shared" si="158"/>
        <v>565</v>
      </c>
      <c r="U2452" s="11"/>
      <c r="V2452" s="11"/>
      <c r="W2452" s="11"/>
      <c r="Y2452" s="185">
        <v>98</v>
      </c>
      <c r="Z2452" s="185">
        <f t="shared" si="163"/>
        <v>128.04</v>
      </c>
      <c r="AA2452" s="377"/>
      <c r="AB2452" s="185">
        <f t="shared" si="164"/>
        <v>83.53</v>
      </c>
      <c r="AC2452" s="185">
        <v>109.59</v>
      </c>
      <c r="AD2452" s="185"/>
      <c r="AE2452" s="4"/>
      <c r="AF2452" s="4"/>
    </row>
    <row r="2453" spans="1:32">
      <c r="A2453" s="56"/>
      <c r="B2453" s="363"/>
      <c r="C2453" s="11" t="s">
        <v>154</v>
      </c>
      <c r="D2453" s="11"/>
      <c r="E2453" s="11" t="s">
        <v>155</v>
      </c>
      <c r="F2453" s="11">
        <v>114449</v>
      </c>
      <c r="G2453" s="11"/>
      <c r="H2453" s="11">
        <f t="shared" si="162"/>
        <v>359</v>
      </c>
      <c r="I2453" s="11"/>
      <c r="J2453" s="375">
        <v>20036.930000000004</v>
      </c>
      <c r="K2453" s="11"/>
      <c r="M2453" s="11">
        <v>87</v>
      </c>
      <c r="N2453" s="70"/>
      <c r="P2453" s="190">
        <f t="shared" si="157"/>
        <v>230.3095402298851</v>
      </c>
      <c r="Q2453" s="11"/>
      <c r="R2453" s="11"/>
      <c r="S2453" s="11"/>
      <c r="T2453" s="376">
        <f t="shared" si="158"/>
        <v>1315.5057471264367</v>
      </c>
      <c r="U2453" s="11"/>
      <c r="V2453" s="11"/>
      <c r="W2453" s="11"/>
      <c r="Y2453" s="185">
        <v>20036.930000000004</v>
      </c>
      <c r="Z2453" s="185">
        <f t="shared" si="163"/>
        <v>26179.45</v>
      </c>
      <c r="AA2453" s="377"/>
      <c r="AB2453" s="185">
        <f t="shared" si="164"/>
        <v>17078.150000000001</v>
      </c>
      <c r="AC2453" s="185">
        <v>22407.23</v>
      </c>
      <c r="AD2453" s="185"/>
      <c r="AE2453" s="4"/>
      <c r="AF2453" s="4"/>
    </row>
    <row r="2454" spans="1:32">
      <c r="A2454" s="56"/>
      <c r="B2454" s="363"/>
      <c r="C2454" s="11" t="s">
        <v>1402</v>
      </c>
      <c r="D2454" s="11"/>
      <c r="E2454" s="11" t="s">
        <v>119</v>
      </c>
      <c r="F2454" s="11">
        <v>803</v>
      </c>
      <c r="G2454" s="11"/>
      <c r="H2454" s="11">
        <f t="shared" si="162"/>
        <v>3</v>
      </c>
      <c r="I2454" s="11"/>
      <c r="J2454" s="375">
        <v>154.56</v>
      </c>
      <c r="K2454" s="11"/>
      <c r="M2454" s="11">
        <v>3</v>
      </c>
      <c r="N2454" s="70"/>
      <c r="P2454" s="190">
        <f t="shared" si="157"/>
        <v>51.52</v>
      </c>
      <c r="Q2454" s="11"/>
      <c r="R2454" s="11"/>
      <c r="S2454" s="11"/>
      <c r="T2454" s="376">
        <f t="shared" si="158"/>
        <v>267.66666666666669</v>
      </c>
      <c r="U2454" s="11"/>
      <c r="V2454" s="11"/>
      <c r="W2454" s="11"/>
      <c r="Y2454" s="185">
        <v>154.56</v>
      </c>
      <c r="Z2454" s="185">
        <f t="shared" si="163"/>
        <v>201.94</v>
      </c>
      <c r="AA2454" s="377"/>
      <c r="AB2454" s="185">
        <f t="shared" si="164"/>
        <v>131.74</v>
      </c>
      <c r="AC2454" s="185">
        <v>172.84</v>
      </c>
      <c r="AD2454" s="185"/>
      <c r="AE2454" s="4"/>
      <c r="AF2454" s="4"/>
    </row>
    <row r="2455" spans="1:32">
      <c r="A2455" s="56"/>
      <c r="B2455" s="363"/>
      <c r="C2455" s="11" t="s">
        <v>156</v>
      </c>
      <c r="D2455" s="11"/>
      <c r="E2455" s="11" t="s">
        <v>94</v>
      </c>
      <c r="F2455" s="11">
        <v>104</v>
      </c>
      <c r="G2455" s="11"/>
      <c r="H2455" s="11">
        <f t="shared" si="162"/>
        <v>0</v>
      </c>
      <c r="I2455" s="11"/>
      <c r="J2455" s="375">
        <v>29.44</v>
      </c>
      <c r="K2455" s="11"/>
      <c r="M2455" s="11">
        <v>1</v>
      </c>
      <c r="N2455" s="70"/>
      <c r="P2455" s="190">
        <f t="shared" si="157"/>
        <v>29.44</v>
      </c>
      <c r="Q2455" s="11"/>
      <c r="R2455" s="11"/>
      <c r="S2455" s="11"/>
      <c r="T2455" s="376">
        <f t="shared" si="158"/>
        <v>104</v>
      </c>
      <c r="U2455" s="11"/>
      <c r="V2455" s="11"/>
      <c r="W2455" s="11"/>
      <c r="Y2455" s="185">
        <v>29.44</v>
      </c>
      <c r="Z2455" s="185">
        <f t="shared" si="163"/>
        <v>38.47</v>
      </c>
      <c r="AA2455" s="377"/>
      <c r="AB2455" s="185">
        <f t="shared" si="164"/>
        <v>25.09</v>
      </c>
      <c r="AC2455" s="185">
        <v>32.92</v>
      </c>
      <c r="AD2455" s="185"/>
      <c r="AE2455" s="4"/>
      <c r="AF2455" s="4"/>
    </row>
    <row r="2456" spans="1:32">
      <c r="A2456" s="56"/>
      <c r="B2456" s="363"/>
      <c r="C2456" s="11" t="s">
        <v>156</v>
      </c>
      <c r="D2456" s="11"/>
      <c r="E2456" s="11" t="s">
        <v>157</v>
      </c>
      <c r="F2456" s="11">
        <v>216193</v>
      </c>
      <c r="G2456" s="11"/>
      <c r="H2456" s="11">
        <f t="shared" si="162"/>
        <v>679</v>
      </c>
      <c r="I2456" s="11"/>
      <c r="J2456" s="375">
        <v>39114.190000000017</v>
      </c>
      <c r="K2456" s="11"/>
      <c r="M2456" s="11">
        <v>140</v>
      </c>
      <c r="N2456" s="70"/>
      <c r="P2456" s="190">
        <f t="shared" si="157"/>
        <v>279.38707142857157</v>
      </c>
      <c r="Q2456" s="11"/>
      <c r="R2456" s="11"/>
      <c r="S2456" s="11"/>
      <c r="T2456" s="376">
        <f t="shared" si="158"/>
        <v>1544.2357142857143</v>
      </c>
      <c r="U2456" s="11"/>
      <c r="V2456" s="11"/>
      <c r="W2456" s="11"/>
      <c r="Y2456" s="185">
        <v>39114.190000000017</v>
      </c>
      <c r="Z2456" s="185">
        <f t="shared" si="163"/>
        <v>51105.04</v>
      </c>
      <c r="AA2456" s="377"/>
      <c r="AB2456" s="185">
        <f t="shared" si="164"/>
        <v>33338.35</v>
      </c>
      <c r="AC2456" s="185">
        <v>43741.27</v>
      </c>
      <c r="AD2456" s="185"/>
      <c r="AE2456" s="4"/>
      <c r="AF2456" s="4"/>
    </row>
    <row r="2457" spans="1:32">
      <c r="A2457" s="56"/>
      <c r="B2457" s="363"/>
      <c r="C2457" s="11" t="s">
        <v>156</v>
      </c>
      <c r="D2457" s="11"/>
      <c r="E2457" s="11" t="s">
        <v>212</v>
      </c>
      <c r="F2457" s="11">
        <v>6236</v>
      </c>
      <c r="G2457" s="11"/>
      <c r="H2457" s="11">
        <f t="shared" si="162"/>
        <v>20</v>
      </c>
      <c r="I2457" s="11"/>
      <c r="J2457" s="375">
        <v>508.06</v>
      </c>
      <c r="K2457" s="11"/>
      <c r="M2457" s="11">
        <v>2</v>
      </c>
      <c r="N2457" s="70"/>
      <c r="P2457" s="190">
        <f t="shared" si="157"/>
        <v>254.03</v>
      </c>
      <c r="Q2457" s="11"/>
      <c r="R2457" s="11"/>
      <c r="S2457" s="11"/>
      <c r="T2457" s="376">
        <f t="shared" si="158"/>
        <v>3118</v>
      </c>
      <c r="U2457" s="11"/>
      <c r="V2457" s="11"/>
      <c r="W2457" s="11"/>
      <c r="Y2457" s="185">
        <v>508.06</v>
      </c>
      <c r="Z2457" s="185">
        <f t="shared" si="163"/>
        <v>663.81</v>
      </c>
      <c r="AA2457" s="377"/>
      <c r="AB2457" s="185">
        <f t="shared" si="164"/>
        <v>433.04</v>
      </c>
      <c r="AC2457" s="185">
        <v>568.16</v>
      </c>
      <c r="AD2457" s="185"/>
      <c r="AE2457" s="4"/>
      <c r="AF2457" s="4"/>
    </row>
    <row r="2458" spans="1:32">
      <c r="A2458" s="56"/>
      <c r="B2458" s="363"/>
      <c r="C2458" s="11" t="s">
        <v>158</v>
      </c>
      <c r="D2458" s="11"/>
      <c r="E2458" s="11" t="s">
        <v>119</v>
      </c>
      <c r="F2458" s="11"/>
      <c r="G2458" s="11"/>
      <c r="H2458" s="11">
        <f t="shared" si="162"/>
        <v>0</v>
      </c>
      <c r="I2458" s="11"/>
      <c r="J2458" s="375">
        <v>10.039999999999999</v>
      </c>
      <c r="K2458" s="11"/>
      <c r="M2458" s="11">
        <v>1</v>
      </c>
      <c r="N2458" s="70"/>
      <c r="P2458" s="190">
        <f t="shared" si="157"/>
        <v>10.039999999999999</v>
      </c>
      <c r="Q2458" s="11"/>
      <c r="R2458" s="11"/>
      <c r="S2458" s="11"/>
      <c r="T2458" s="376">
        <f t="shared" si="158"/>
        <v>0</v>
      </c>
      <c r="U2458" s="11"/>
      <c r="V2458" s="11"/>
      <c r="W2458" s="11"/>
      <c r="Y2458" s="185">
        <v>10.039999999999999</v>
      </c>
      <c r="Z2458" s="185">
        <f t="shared" si="163"/>
        <v>13.12</v>
      </c>
      <c r="AA2458" s="377"/>
      <c r="AB2458" s="185">
        <f t="shared" si="164"/>
        <v>8.56</v>
      </c>
      <c r="AC2458" s="185">
        <v>11.23</v>
      </c>
      <c r="AD2458" s="185"/>
      <c r="AE2458" s="4"/>
      <c r="AF2458" s="4"/>
    </row>
    <row r="2459" spans="1:32">
      <c r="A2459" s="56"/>
      <c r="B2459" s="363"/>
      <c r="C2459" s="11" t="s">
        <v>158</v>
      </c>
      <c r="D2459" s="11"/>
      <c r="E2459" s="11" t="s">
        <v>159</v>
      </c>
      <c r="F2459" s="11">
        <v>536698</v>
      </c>
      <c r="G2459" s="11"/>
      <c r="H2459" s="11">
        <f t="shared" si="162"/>
        <v>1684</v>
      </c>
      <c r="I2459" s="11"/>
      <c r="J2459" s="375">
        <v>80947.819999999978</v>
      </c>
      <c r="K2459" s="11"/>
      <c r="M2459" s="11">
        <v>34</v>
      </c>
      <c r="N2459" s="70"/>
      <c r="P2459" s="190">
        <f t="shared" si="157"/>
        <v>2380.8182352941171</v>
      </c>
      <c r="Q2459" s="11"/>
      <c r="R2459" s="11"/>
      <c r="S2459" s="11"/>
      <c r="T2459" s="376">
        <f t="shared" si="158"/>
        <v>15785.235294117647</v>
      </c>
      <c r="U2459" s="11"/>
      <c r="V2459" s="11"/>
      <c r="W2459" s="11"/>
      <c r="Y2459" s="185">
        <v>80947.819999999978</v>
      </c>
      <c r="Z2459" s="185">
        <f t="shared" si="163"/>
        <v>105763.2</v>
      </c>
      <c r="AA2459" s="377"/>
      <c r="AB2459" s="185">
        <f t="shared" si="164"/>
        <v>68994.559999999998</v>
      </c>
      <c r="AC2459" s="185">
        <v>90523.68</v>
      </c>
      <c r="AD2459" s="185"/>
      <c r="AE2459" s="4"/>
      <c r="AF2459" s="4"/>
    </row>
    <row r="2460" spans="1:32">
      <c r="A2460" s="56"/>
      <c r="B2460" s="363"/>
      <c r="C2460" s="11" t="s">
        <v>160</v>
      </c>
      <c r="D2460" s="11"/>
      <c r="E2460" s="11" t="s">
        <v>161</v>
      </c>
      <c r="F2460" s="11">
        <v>913651</v>
      </c>
      <c r="G2460" s="11"/>
      <c r="H2460" s="11">
        <f t="shared" si="162"/>
        <v>2868</v>
      </c>
      <c r="I2460" s="11"/>
      <c r="J2460" s="375">
        <v>159414.5799999999</v>
      </c>
      <c r="K2460" s="11"/>
      <c r="M2460" s="11">
        <v>193</v>
      </c>
      <c r="N2460" s="70"/>
      <c r="P2460" s="190">
        <f t="shared" si="157"/>
        <v>825.98227979274554</v>
      </c>
      <c r="Q2460" s="11"/>
      <c r="R2460" s="11"/>
      <c r="S2460" s="11"/>
      <c r="T2460" s="376">
        <f t="shared" si="158"/>
        <v>4733.943005181347</v>
      </c>
      <c r="U2460" s="11"/>
      <c r="V2460" s="11"/>
      <c r="W2460" s="11"/>
      <c r="Y2460" s="185">
        <v>159414.5799999999</v>
      </c>
      <c r="Z2460" s="185">
        <f t="shared" si="163"/>
        <v>208284.74</v>
      </c>
      <c r="AA2460" s="377"/>
      <c r="AB2460" s="185">
        <f t="shared" si="164"/>
        <v>135874.44</v>
      </c>
      <c r="AC2460" s="185">
        <v>178272.79</v>
      </c>
      <c r="AD2460" s="185"/>
      <c r="AE2460" s="4"/>
      <c r="AF2460" s="4"/>
    </row>
    <row r="2461" spans="1:32">
      <c r="A2461" s="56"/>
      <c r="B2461" s="363"/>
      <c r="C2461" s="11" t="s">
        <v>1404</v>
      </c>
      <c r="D2461" s="11"/>
      <c r="E2461" s="11" t="s">
        <v>151</v>
      </c>
      <c r="F2461" s="11">
        <v>2414</v>
      </c>
      <c r="G2461" s="11"/>
      <c r="H2461" s="11">
        <f t="shared" si="162"/>
        <v>8</v>
      </c>
      <c r="I2461" s="11"/>
      <c r="J2461" s="375">
        <v>530.32000000000005</v>
      </c>
      <c r="K2461" s="11"/>
      <c r="M2461" s="11">
        <v>1</v>
      </c>
      <c r="N2461" s="70"/>
      <c r="P2461" s="190">
        <f t="shared" si="157"/>
        <v>530.32000000000005</v>
      </c>
      <c r="Q2461" s="11"/>
      <c r="R2461" s="11"/>
      <c r="S2461" s="11"/>
      <c r="T2461" s="376">
        <f t="shared" si="158"/>
        <v>2414</v>
      </c>
      <c r="U2461" s="11"/>
      <c r="V2461" s="11"/>
      <c r="W2461" s="11"/>
      <c r="Y2461" s="185">
        <v>530.32000000000005</v>
      </c>
      <c r="Z2461" s="185">
        <f t="shared" si="163"/>
        <v>692.89</v>
      </c>
      <c r="AA2461" s="377"/>
      <c r="AB2461" s="185">
        <f t="shared" si="164"/>
        <v>452.01</v>
      </c>
      <c r="AC2461" s="185">
        <v>593.05999999999995</v>
      </c>
      <c r="AD2461" s="185"/>
      <c r="AE2461" s="4"/>
      <c r="AF2461" s="4"/>
    </row>
    <row r="2462" spans="1:32">
      <c r="A2462" s="56"/>
      <c r="B2462" s="363"/>
      <c r="C2462" s="11" t="s">
        <v>162</v>
      </c>
      <c r="D2462" s="11"/>
      <c r="E2462" s="11" t="s">
        <v>163</v>
      </c>
      <c r="F2462" s="11">
        <v>132886</v>
      </c>
      <c r="G2462" s="11"/>
      <c r="H2462" s="11">
        <f t="shared" si="162"/>
        <v>417</v>
      </c>
      <c r="I2462" s="11"/>
      <c r="J2462" s="375">
        <v>28668.249999999996</v>
      </c>
      <c r="K2462" s="11"/>
      <c r="M2462" s="11">
        <v>55</v>
      </c>
      <c r="N2462" s="70"/>
      <c r="P2462" s="190">
        <f t="shared" si="157"/>
        <v>521.24090909090899</v>
      </c>
      <c r="Q2462" s="11"/>
      <c r="R2462" s="11"/>
      <c r="S2462" s="11"/>
      <c r="T2462" s="376">
        <f t="shared" si="158"/>
        <v>2416.1090909090908</v>
      </c>
      <c r="U2462" s="11"/>
      <c r="V2462" s="11"/>
      <c r="W2462" s="11"/>
      <c r="Y2462" s="185">
        <v>28668.249999999996</v>
      </c>
      <c r="Z2462" s="185">
        <f t="shared" si="163"/>
        <v>37456.79</v>
      </c>
      <c r="AA2462" s="377"/>
      <c r="AB2462" s="185">
        <f t="shared" si="164"/>
        <v>24434.92</v>
      </c>
      <c r="AC2462" s="185">
        <v>32059.61</v>
      </c>
      <c r="AD2462" s="185"/>
      <c r="AE2462" s="4"/>
      <c r="AF2462" s="4"/>
    </row>
    <row r="2463" spans="1:32">
      <c r="A2463" s="56"/>
      <c r="B2463" s="363"/>
      <c r="C2463" s="11" t="s">
        <v>520</v>
      </c>
      <c r="D2463" s="11"/>
      <c r="E2463" s="11" t="s">
        <v>116</v>
      </c>
      <c r="F2463" s="11">
        <v>13</v>
      </c>
      <c r="G2463" s="11"/>
      <c r="H2463" s="11">
        <f t="shared" si="162"/>
        <v>0</v>
      </c>
      <c r="I2463" s="11"/>
      <c r="J2463" s="375">
        <v>26.2</v>
      </c>
      <c r="K2463" s="11"/>
      <c r="M2463" s="11">
        <v>2</v>
      </c>
      <c r="N2463" s="70"/>
      <c r="P2463" s="190">
        <f t="shared" si="157"/>
        <v>13.1</v>
      </c>
      <c r="Q2463" s="11"/>
      <c r="R2463" s="11"/>
      <c r="S2463" s="11"/>
      <c r="T2463" s="376">
        <f t="shared" si="158"/>
        <v>6.5</v>
      </c>
      <c r="U2463" s="11"/>
      <c r="V2463" s="11"/>
      <c r="W2463" s="11"/>
      <c r="Y2463" s="185">
        <v>26.2</v>
      </c>
      <c r="Z2463" s="185">
        <f t="shared" si="163"/>
        <v>34.229999999999997</v>
      </c>
      <c r="AA2463" s="377"/>
      <c r="AB2463" s="185">
        <f t="shared" si="164"/>
        <v>22.33</v>
      </c>
      <c r="AC2463" s="185">
        <v>29.3</v>
      </c>
      <c r="AD2463" s="185"/>
      <c r="AE2463" s="4"/>
      <c r="AF2463" s="4"/>
    </row>
    <row r="2464" spans="1:32">
      <c r="A2464" s="56"/>
      <c r="B2464" s="363"/>
      <c r="C2464" s="11" t="s">
        <v>164</v>
      </c>
      <c r="D2464" s="11"/>
      <c r="E2464" s="11" t="s">
        <v>165</v>
      </c>
      <c r="F2464" s="11">
        <v>235544</v>
      </c>
      <c r="G2464" s="11"/>
      <c r="H2464" s="11">
        <f t="shared" si="162"/>
        <v>739</v>
      </c>
      <c r="I2464" s="11"/>
      <c r="J2464" s="375">
        <v>32315.55</v>
      </c>
      <c r="K2464" s="11"/>
      <c r="M2464" s="11">
        <v>138</v>
      </c>
      <c r="N2464" s="70"/>
      <c r="P2464" s="190">
        <f t="shared" si="157"/>
        <v>234.17065217391303</v>
      </c>
      <c r="Q2464" s="11"/>
      <c r="R2464" s="11"/>
      <c r="S2464" s="11"/>
      <c r="T2464" s="376">
        <f t="shared" si="158"/>
        <v>1706.840579710145</v>
      </c>
      <c r="U2464" s="11"/>
      <c r="V2464" s="11"/>
      <c r="W2464" s="11"/>
      <c r="Y2464" s="185">
        <v>32315.55</v>
      </c>
      <c r="Z2464" s="185">
        <f t="shared" si="163"/>
        <v>42222.21</v>
      </c>
      <c r="AA2464" s="377"/>
      <c r="AB2464" s="185">
        <f t="shared" si="164"/>
        <v>27543.64</v>
      </c>
      <c r="AC2464" s="185">
        <v>36138.370000000003</v>
      </c>
      <c r="AD2464" s="185"/>
      <c r="AE2464" s="4"/>
      <c r="AF2464" s="4"/>
    </row>
    <row r="2465" spans="1:32">
      <c r="A2465" s="56"/>
      <c r="B2465" s="363"/>
      <c r="C2465" s="11" t="s">
        <v>166</v>
      </c>
      <c r="D2465" s="11"/>
      <c r="E2465" s="11" t="s">
        <v>167</v>
      </c>
      <c r="F2465" s="11">
        <v>81431</v>
      </c>
      <c r="G2465" s="11"/>
      <c r="H2465" s="11">
        <f t="shared" si="162"/>
        <v>256</v>
      </c>
      <c r="I2465" s="11"/>
      <c r="J2465" s="375">
        <v>14348.950000000003</v>
      </c>
      <c r="K2465" s="11"/>
      <c r="M2465" s="11">
        <v>75</v>
      </c>
      <c r="N2465" s="70"/>
      <c r="P2465" s="190">
        <f t="shared" si="157"/>
        <v>191.31933333333336</v>
      </c>
      <c r="Q2465" s="11"/>
      <c r="R2465" s="11"/>
      <c r="S2465" s="11"/>
      <c r="T2465" s="376">
        <f t="shared" si="158"/>
        <v>1085.7466666666667</v>
      </c>
      <c r="U2465" s="11"/>
      <c r="V2465" s="11"/>
      <c r="W2465" s="11"/>
      <c r="Y2465" s="185">
        <v>14348.950000000003</v>
      </c>
      <c r="Z2465" s="185">
        <f t="shared" si="163"/>
        <v>18747.77</v>
      </c>
      <c r="AA2465" s="377"/>
      <c r="AB2465" s="185">
        <f t="shared" si="164"/>
        <v>12230.1</v>
      </c>
      <c r="AC2465" s="185">
        <v>16046.38</v>
      </c>
      <c r="AD2465" s="185"/>
      <c r="AE2465" s="4"/>
      <c r="AF2465" s="4"/>
    </row>
    <row r="2466" spans="1:32">
      <c r="A2466" s="56"/>
      <c r="B2466" s="363"/>
      <c r="C2466" s="11" t="s">
        <v>519</v>
      </c>
      <c r="D2466" s="11"/>
      <c r="E2466" s="11" t="s">
        <v>373</v>
      </c>
      <c r="F2466" s="11">
        <v>3832</v>
      </c>
      <c r="G2466" s="11"/>
      <c r="H2466" s="11">
        <f t="shared" si="162"/>
        <v>12</v>
      </c>
      <c r="I2466" s="11"/>
      <c r="J2466" s="375">
        <v>642.33000000000004</v>
      </c>
      <c r="K2466" s="11"/>
      <c r="M2466" s="11">
        <v>5</v>
      </c>
      <c r="N2466" s="70"/>
      <c r="P2466" s="190">
        <f t="shared" si="157"/>
        <v>128.46600000000001</v>
      </c>
      <c r="Q2466" s="11"/>
      <c r="R2466" s="11"/>
      <c r="S2466" s="11"/>
      <c r="T2466" s="376">
        <f t="shared" si="158"/>
        <v>766.4</v>
      </c>
      <c r="U2466" s="11"/>
      <c r="V2466" s="11"/>
      <c r="W2466" s="11"/>
      <c r="Y2466" s="185">
        <v>642.33000000000004</v>
      </c>
      <c r="Z2466" s="185">
        <f t="shared" si="163"/>
        <v>839.24</v>
      </c>
      <c r="AA2466" s="377"/>
      <c r="AB2466" s="185">
        <f t="shared" si="164"/>
        <v>547.48</v>
      </c>
      <c r="AC2466" s="185">
        <v>718.32</v>
      </c>
      <c r="AD2466" s="185"/>
      <c r="AE2466" s="4"/>
      <c r="AF2466" s="4"/>
    </row>
    <row r="2467" spans="1:32">
      <c r="A2467" s="56"/>
      <c r="B2467" s="363"/>
      <c r="C2467" s="11" t="s">
        <v>168</v>
      </c>
      <c r="D2467" s="11"/>
      <c r="E2467" s="11" t="s">
        <v>169</v>
      </c>
      <c r="F2467" s="11">
        <v>513106</v>
      </c>
      <c r="G2467" s="11"/>
      <c r="H2467" s="11">
        <f t="shared" si="162"/>
        <v>1610</v>
      </c>
      <c r="I2467" s="11"/>
      <c r="J2467" s="375">
        <v>81193.559999999983</v>
      </c>
      <c r="K2467" s="11"/>
      <c r="M2467" s="11">
        <v>173</v>
      </c>
      <c r="N2467" s="70"/>
      <c r="P2467" s="190">
        <f t="shared" si="157"/>
        <v>469.32693641618488</v>
      </c>
      <c r="Q2467" s="11"/>
      <c r="R2467" s="11"/>
      <c r="S2467" s="11"/>
      <c r="T2467" s="376">
        <f t="shared" si="158"/>
        <v>2965.9306358381505</v>
      </c>
      <c r="U2467" s="11"/>
      <c r="V2467" s="11"/>
      <c r="W2467" s="11"/>
      <c r="Y2467" s="185">
        <v>81193.559999999983</v>
      </c>
      <c r="Z2467" s="185">
        <f t="shared" si="163"/>
        <v>106084.27</v>
      </c>
      <c r="AA2467" s="377"/>
      <c r="AB2467" s="185">
        <f t="shared" si="164"/>
        <v>69204.02</v>
      </c>
      <c r="AC2467" s="185">
        <v>90798.49</v>
      </c>
      <c r="AD2467" s="185"/>
      <c r="AE2467" s="4"/>
      <c r="AF2467" s="4"/>
    </row>
    <row r="2468" spans="1:32">
      <c r="A2468" s="56"/>
      <c r="B2468" s="363"/>
      <c r="C2468" s="11" t="s">
        <v>170</v>
      </c>
      <c r="D2468" s="11"/>
      <c r="E2468" s="11" t="s">
        <v>171</v>
      </c>
      <c r="F2468" s="11">
        <v>1866429</v>
      </c>
      <c r="G2468" s="11"/>
      <c r="H2468" s="11">
        <f t="shared" si="162"/>
        <v>5858</v>
      </c>
      <c r="I2468" s="11"/>
      <c r="J2468" s="375">
        <v>268457.17000000004</v>
      </c>
      <c r="K2468" s="11"/>
      <c r="M2468" s="11">
        <v>353</v>
      </c>
      <c r="N2468" s="70"/>
      <c r="P2468" s="190">
        <f t="shared" si="157"/>
        <v>760.5018980169973</v>
      </c>
      <c r="Q2468" s="11"/>
      <c r="R2468" s="11"/>
      <c r="S2468" s="11"/>
      <c r="T2468" s="376">
        <f t="shared" si="158"/>
        <v>5287.3342776203963</v>
      </c>
      <c r="U2468" s="11"/>
      <c r="V2468" s="11"/>
      <c r="W2468" s="11"/>
      <c r="Y2468" s="185">
        <v>268457.17000000004</v>
      </c>
      <c r="Z2468" s="185">
        <f t="shared" si="163"/>
        <v>350755.44</v>
      </c>
      <c r="AA2468" s="377"/>
      <c r="AB2468" s="185">
        <f t="shared" si="164"/>
        <v>228815.12</v>
      </c>
      <c r="AC2468" s="185">
        <v>300214.76</v>
      </c>
      <c r="AD2468" s="185"/>
      <c r="AE2468" s="4"/>
      <c r="AF2468" s="4"/>
    </row>
    <row r="2469" spans="1:32">
      <c r="A2469" s="56"/>
      <c r="B2469" s="363"/>
      <c r="C2469" s="11" t="s">
        <v>172</v>
      </c>
      <c r="D2469" s="11"/>
      <c r="E2469" s="11" t="s">
        <v>100</v>
      </c>
      <c r="F2469" s="11">
        <v>2317</v>
      </c>
      <c r="G2469" s="11"/>
      <c r="H2469" s="11">
        <f t="shared" si="162"/>
        <v>7</v>
      </c>
      <c r="I2469" s="11"/>
      <c r="J2469" s="375">
        <v>412.78</v>
      </c>
      <c r="K2469" s="11"/>
      <c r="M2469" s="11">
        <v>1</v>
      </c>
      <c r="N2469" s="70"/>
      <c r="P2469" s="190">
        <f t="shared" si="157"/>
        <v>412.78</v>
      </c>
      <c r="Q2469" s="11"/>
      <c r="R2469" s="11"/>
      <c r="S2469" s="11"/>
      <c r="T2469" s="376">
        <f t="shared" si="158"/>
        <v>2317</v>
      </c>
      <c r="U2469" s="11"/>
      <c r="V2469" s="11"/>
      <c r="W2469" s="11"/>
      <c r="Y2469" s="185">
        <v>412.78</v>
      </c>
      <c r="Z2469" s="185">
        <f t="shared" si="163"/>
        <v>539.32000000000005</v>
      </c>
      <c r="AA2469" s="377"/>
      <c r="AB2469" s="185">
        <f t="shared" si="164"/>
        <v>351.83</v>
      </c>
      <c r="AC2469" s="185">
        <v>461.61</v>
      </c>
      <c r="AD2469" s="185"/>
      <c r="AE2469" s="4"/>
      <c r="AF2469" s="4"/>
    </row>
    <row r="2470" spans="1:32">
      <c r="A2470" s="56"/>
      <c r="B2470" s="363"/>
      <c r="C2470" s="11" t="s">
        <v>172</v>
      </c>
      <c r="D2470" s="11"/>
      <c r="E2470" s="11" t="s">
        <v>173</v>
      </c>
      <c r="F2470" s="11">
        <v>1897873</v>
      </c>
      <c r="G2470" s="11"/>
      <c r="H2470" s="11">
        <f t="shared" si="162"/>
        <v>5957</v>
      </c>
      <c r="I2470" s="11"/>
      <c r="J2470" s="375">
        <v>252183.39999999997</v>
      </c>
      <c r="K2470" s="11"/>
      <c r="M2470" s="11">
        <v>503</v>
      </c>
      <c r="N2470" s="70"/>
      <c r="P2470" s="190">
        <f t="shared" si="157"/>
        <v>501.35864811133195</v>
      </c>
      <c r="Q2470" s="11"/>
      <c r="R2470" s="11"/>
      <c r="S2470" s="11"/>
      <c r="T2470" s="376">
        <f t="shared" si="158"/>
        <v>3773.1073558648113</v>
      </c>
      <c r="U2470" s="11"/>
      <c r="V2470" s="11"/>
      <c r="W2470" s="11"/>
      <c r="Y2470" s="185">
        <v>252183.39999999997</v>
      </c>
      <c r="Z2470" s="185">
        <f t="shared" si="163"/>
        <v>329492.78000000003</v>
      </c>
      <c r="AA2470" s="377"/>
      <c r="AB2470" s="185">
        <f t="shared" si="164"/>
        <v>214944.44</v>
      </c>
      <c r="AC2470" s="185">
        <v>282015.86</v>
      </c>
      <c r="AD2470" s="185"/>
      <c r="AE2470" s="4"/>
      <c r="AF2470" s="4"/>
    </row>
    <row r="2471" spans="1:32">
      <c r="A2471" s="56"/>
      <c r="B2471" s="363"/>
      <c r="C2471" s="11" t="s">
        <v>172</v>
      </c>
      <c r="D2471" s="11"/>
      <c r="E2471" s="11" t="s">
        <v>91</v>
      </c>
      <c r="F2471" s="11">
        <v>31</v>
      </c>
      <c r="G2471" s="11"/>
      <c r="H2471" s="11">
        <f t="shared" si="162"/>
        <v>0</v>
      </c>
      <c r="I2471" s="11"/>
      <c r="J2471" s="375">
        <v>24.950000000000003</v>
      </c>
      <c r="K2471" s="11"/>
      <c r="M2471" s="11">
        <v>2</v>
      </c>
      <c r="N2471" s="70"/>
      <c r="P2471" s="190">
        <f t="shared" si="157"/>
        <v>12.475000000000001</v>
      </c>
      <c r="Q2471" s="11"/>
      <c r="R2471" s="11"/>
      <c r="S2471" s="11"/>
      <c r="T2471" s="376">
        <f t="shared" si="158"/>
        <v>15.5</v>
      </c>
      <c r="U2471" s="11"/>
      <c r="V2471" s="11"/>
      <c r="W2471" s="11"/>
      <c r="Y2471" s="185">
        <v>24.950000000000003</v>
      </c>
      <c r="Z2471" s="185">
        <f t="shared" si="163"/>
        <v>32.6</v>
      </c>
      <c r="AA2471" s="377"/>
      <c r="AB2471" s="185">
        <f t="shared" si="164"/>
        <v>21.27</v>
      </c>
      <c r="AC2471" s="185">
        <v>27.9</v>
      </c>
      <c r="AD2471" s="185"/>
      <c r="AE2471" s="4"/>
      <c r="AF2471" s="4"/>
    </row>
    <row r="2472" spans="1:32">
      <c r="A2472" s="56"/>
      <c r="B2472" s="363"/>
      <c r="C2472" s="11" t="s">
        <v>174</v>
      </c>
      <c r="D2472" s="11"/>
      <c r="E2472" s="11" t="s">
        <v>143</v>
      </c>
      <c r="F2472" s="11">
        <v>498686</v>
      </c>
      <c r="G2472" s="11"/>
      <c r="H2472" s="11">
        <f t="shared" si="162"/>
        <v>1565</v>
      </c>
      <c r="I2472" s="11"/>
      <c r="J2472" s="375">
        <v>92294.10000000002</v>
      </c>
      <c r="K2472" s="11"/>
      <c r="M2472" s="11">
        <v>180</v>
      </c>
      <c r="N2472" s="70"/>
      <c r="P2472" s="190">
        <f t="shared" si="157"/>
        <v>512.74500000000012</v>
      </c>
      <c r="Q2472" s="11"/>
      <c r="R2472" s="11"/>
      <c r="S2472" s="11"/>
      <c r="T2472" s="376">
        <f t="shared" si="158"/>
        <v>2770.4777777777776</v>
      </c>
      <c r="U2472" s="11"/>
      <c r="V2472" s="11"/>
      <c r="W2472" s="11"/>
      <c r="Y2472" s="185">
        <v>92294.10000000002</v>
      </c>
      <c r="Z2472" s="185">
        <f t="shared" si="163"/>
        <v>120587.79</v>
      </c>
      <c r="AA2472" s="377"/>
      <c r="AB2472" s="185">
        <f t="shared" si="164"/>
        <v>78665.38</v>
      </c>
      <c r="AC2472" s="185">
        <v>103212.18</v>
      </c>
      <c r="AD2472" s="185"/>
      <c r="AE2472" s="4"/>
      <c r="AF2472" s="4"/>
    </row>
    <row r="2473" spans="1:32">
      <c r="A2473" s="56"/>
      <c r="B2473" s="363"/>
      <c r="C2473" s="11" t="s">
        <v>1405</v>
      </c>
      <c r="D2473" s="11"/>
      <c r="E2473" s="11" t="s">
        <v>136</v>
      </c>
      <c r="F2473" s="11">
        <v>526</v>
      </c>
      <c r="G2473" s="11"/>
      <c r="H2473" s="11">
        <f t="shared" si="162"/>
        <v>2</v>
      </c>
      <c r="I2473" s="11"/>
      <c r="J2473" s="375">
        <v>133.6</v>
      </c>
      <c r="K2473" s="11"/>
      <c r="M2473" s="11">
        <v>3</v>
      </c>
      <c r="N2473" s="70"/>
      <c r="P2473" s="190">
        <f t="shared" si="157"/>
        <v>44.533333333333331</v>
      </c>
      <c r="Q2473" s="11"/>
      <c r="R2473" s="11"/>
      <c r="S2473" s="11"/>
      <c r="T2473" s="376">
        <f t="shared" si="158"/>
        <v>175.33333333333334</v>
      </c>
      <c r="U2473" s="11"/>
      <c r="V2473" s="11"/>
      <c r="W2473" s="11"/>
      <c r="Y2473" s="185">
        <v>133.6</v>
      </c>
      <c r="Z2473" s="185">
        <f t="shared" si="163"/>
        <v>174.56</v>
      </c>
      <c r="AA2473" s="377"/>
      <c r="AB2473" s="185">
        <f t="shared" si="164"/>
        <v>113.87</v>
      </c>
      <c r="AC2473" s="185">
        <v>149.4</v>
      </c>
      <c r="AD2473" s="185"/>
      <c r="AE2473" s="4"/>
      <c r="AF2473" s="4"/>
    </row>
    <row r="2474" spans="1:32">
      <c r="A2474" s="56"/>
      <c r="B2474" s="363"/>
      <c r="C2474" s="11" t="s">
        <v>175</v>
      </c>
      <c r="D2474" s="11"/>
      <c r="E2474" s="11" t="s">
        <v>147</v>
      </c>
      <c r="F2474" s="11">
        <v>1860168</v>
      </c>
      <c r="G2474" s="11"/>
      <c r="H2474" s="11">
        <f t="shared" si="162"/>
        <v>5838</v>
      </c>
      <c r="I2474" s="11"/>
      <c r="J2474" s="375">
        <v>180239.48999999996</v>
      </c>
      <c r="K2474" s="11"/>
      <c r="M2474" s="11">
        <v>343</v>
      </c>
      <c r="N2474" s="70"/>
      <c r="P2474" s="190">
        <f t="shared" si="157"/>
        <v>525.4795626822156</v>
      </c>
      <c r="Q2474" s="11"/>
      <c r="R2474" s="11"/>
      <c r="S2474" s="11"/>
      <c r="T2474" s="376">
        <f t="shared" si="158"/>
        <v>5423.2303206997085</v>
      </c>
      <c r="U2474" s="11"/>
      <c r="V2474" s="11"/>
      <c r="W2474" s="11"/>
      <c r="Y2474" s="185">
        <v>180239.48999999996</v>
      </c>
      <c r="Z2474" s="185">
        <f t="shared" si="163"/>
        <v>235493.74</v>
      </c>
      <c r="AA2474" s="377"/>
      <c r="AB2474" s="185">
        <f t="shared" si="164"/>
        <v>153624.21</v>
      </c>
      <c r="AC2474" s="185">
        <v>201561.22</v>
      </c>
      <c r="AD2474" s="185"/>
      <c r="AE2474" s="4"/>
      <c r="AF2474" s="4"/>
    </row>
    <row r="2475" spans="1:32">
      <c r="A2475" s="56"/>
      <c r="B2475" s="363"/>
      <c r="C2475" s="11" t="s">
        <v>176</v>
      </c>
      <c r="D2475" s="11"/>
      <c r="E2475" s="11" t="s">
        <v>155</v>
      </c>
      <c r="F2475" s="11">
        <v>17941</v>
      </c>
      <c r="G2475" s="11"/>
      <c r="H2475" s="11">
        <f t="shared" si="162"/>
        <v>56</v>
      </c>
      <c r="I2475" s="11"/>
      <c r="J2475" s="375">
        <v>1353.8900000000012</v>
      </c>
      <c r="K2475" s="11"/>
      <c r="M2475" s="11">
        <v>40</v>
      </c>
      <c r="N2475" s="70"/>
      <c r="P2475" s="190">
        <f t="shared" si="157"/>
        <v>33.847250000000031</v>
      </c>
      <c r="Q2475" s="11"/>
      <c r="R2475" s="11"/>
      <c r="S2475" s="11"/>
      <c r="T2475" s="376">
        <f t="shared" si="158"/>
        <v>448.52499999999998</v>
      </c>
      <c r="U2475" s="11"/>
      <c r="V2475" s="11"/>
      <c r="W2475" s="11"/>
      <c r="Y2475" s="185">
        <v>1353.8900000000012</v>
      </c>
      <c r="Z2475" s="185">
        <f t="shared" si="163"/>
        <v>1768.94</v>
      </c>
      <c r="AA2475" s="377"/>
      <c r="AB2475" s="185">
        <f t="shared" si="164"/>
        <v>1153.97</v>
      </c>
      <c r="AC2475" s="185">
        <v>1514.05</v>
      </c>
      <c r="AD2475" s="185"/>
      <c r="AE2475" s="4"/>
      <c r="AF2475" s="4"/>
    </row>
    <row r="2476" spans="1:32">
      <c r="A2476" s="56"/>
      <c r="B2476" s="363"/>
      <c r="C2476" s="11" t="s">
        <v>177</v>
      </c>
      <c r="D2476" s="11"/>
      <c r="E2476" s="11" t="s">
        <v>92</v>
      </c>
      <c r="F2476" s="11">
        <v>293</v>
      </c>
      <c r="G2476" s="11"/>
      <c r="H2476" s="11">
        <f t="shared" si="162"/>
        <v>1</v>
      </c>
      <c r="I2476" s="11"/>
      <c r="J2476" s="375">
        <v>127.05</v>
      </c>
      <c r="K2476" s="11"/>
      <c r="M2476" s="11">
        <v>1</v>
      </c>
      <c r="N2476" s="70"/>
      <c r="P2476" s="190">
        <f t="shared" si="157"/>
        <v>127.05</v>
      </c>
      <c r="Q2476" s="11"/>
      <c r="R2476" s="11"/>
      <c r="S2476" s="11"/>
      <c r="T2476" s="376">
        <f t="shared" si="158"/>
        <v>293</v>
      </c>
      <c r="U2476" s="11"/>
      <c r="V2476" s="11"/>
      <c r="W2476" s="11"/>
      <c r="Y2476" s="185">
        <v>127.05</v>
      </c>
      <c r="Z2476" s="185">
        <f t="shared" si="163"/>
        <v>166</v>
      </c>
      <c r="AA2476" s="377"/>
      <c r="AB2476" s="185">
        <f t="shared" si="164"/>
        <v>108.29</v>
      </c>
      <c r="AC2476" s="185">
        <v>142.08000000000001</v>
      </c>
      <c r="AD2476" s="185"/>
      <c r="AE2476" s="4"/>
      <c r="AF2476" s="4"/>
    </row>
    <row r="2477" spans="1:32">
      <c r="A2477" s="56"/>
      <c r="B2477" s="363"/>
      <c r="C2477" s="11" t="s">
        <v>177</v>
      </c>
      <c r="D2477" s="11"/>
      <c r="E2477" s="11" t="s">
        <v>178</v>
      </c>
      <c r="F2477" s="11">
        <v>214483</v>
      </c>
      <c r="G2477" s="11"/>
      <c r="H2477" s="11">
        <f t="shared" si="162"/>
        <v>673</v>
      </c>
      <c r="I2477" s="11"/>
      <c r="J2477" s="375">
        <v>44062.950000000019</v>
      </c>
      <c r="K2477" s="11"/>
      <c r="M2477" s="11">
        <v>93</v>
      </c>
      <c r="N2477" s="70"/>
      <c r="P2477" s="190">
        <f t="shared" si="157"/>
        <v>473.79516129032277</v>
      </c>
      <c r="Q2477" s="11"/>
      <c r="R2477" s="11"/>
      <c r="S2477" s="11"/>
      <c r="T2477" s="376">
        <f t="shared" si="158"/>
        <v>2306.2688172043013</v>
      </c>
      <c r="U2477" s="11"/>
      <c r="V2477" s="11"/>
      <c r="W2477" s="11"/>
      <c r="Y2477" s="185">
        <v>44062.950000000019</v>
      </c>
      <c r="Z2477" s="185">
        <f t="shared" si="163"/>
        <v>57570.89</v>
      </c>
      <c r="AA2477" s="377"/>
      <c r="AB2477" s="185">
        <f t="shared" si="164"/>
        <v>37556.339999999997</v>
      </c>
      <c r="AC2477" s="185">
        <v>49275.45</v>
      </c>
      <c r="AD2477" s="185"/>
      <c r="AE2477" s="4"/>
      <c r="AF2477" s="4"/>
    </row>
    <row r="2478" spans="1:32">
      <c r="A2478" s="56"/>
      <c r="B2478" s="363"/>
      <c r="C2478" s="11" t="s">
        <v>1406</v>
      </c>
      <c r="D2478" s="11"/>
      <c r="E2478" s="11" t="s">
        <v>91</v>
      </c>
      <c r="F2478" s="11">
        <v>5105</v>
      </c>
      <c r="G2478" s="11"/>
      <c r="H2478" s="11">
        <f t="shared" si="162"/>
        <v>16</v>
      </c>
      <c r="I2478" s="11"/>
      <c r="J2478" s="375">
        <v>561.55999999999995</v>
      </c>
      <c r="K2478" s="11"/>
      <c r="M2478" s="11">
        <v>3</v>
      </c>
      <c r="N2478" s="70"/>
      <c r="P2478" s="190">
        <f t="shared" si="157"/>
        <v>187.18666666666664</v>
      </c>
      <c r="Q2478" s="11"/>
      <c r="R2478" s="11"/>
      <c r="S2478" s="11"/>
      <c r="T2478" s="376">
        <f t="shared" si="158"/>
        <v>1701.6666666666667</v>
      </c>
      <c r="U2478" s="11"/>
      <c r="V2478" s="11"/>
      <c r="W2478" s="11"/>
      <c r="Y2478" s="185">
        <v>561.55999999999995</v>
      </c>
      <c r="Z2478" s="185">
        <f t="shared" si="163"/>
        <v>733.71</v>
      </c>
      <c r="AA2478" s="377"/>
      <c r="AB2478" s="185">
        <f t="shared" si="164"/>
        <v>478.64</v>
      </c>
      <c r="AC2478" s="185">
        <v>627.99</v>
      </c>
      <c r="AD2478" s="185"/>
      <c r="AE2478" s="4"/>
      <c r="AF2478" s="4"/>
    </row>
    <row r="2479" spans="1:32">
      <c r="A2479" s="56"/>
      <c r="B2479" s="363"/>
      <c r="C2479" s="11" t="s">
        <v>179</v>
      </c>
      <c r="D2479" s="11"/>
      <c r="E2479" s="11" t="s">
        <v>343</v>
      </c>
      <c r="F2479" s="11">
        <v>21</v>
      </c>
      <c r="G2479" s="11"/>
      <c r="H2479" s="11">
        <f t="shared" si="162"/>
        <v>0</v>
      </c>
      <c r="I2479" s="11"/>
      <c r="J2479" s="375">
        <v>15.86</v>
      </c>
      <c r="K2479" s="11"/>
      <c r="M2479" s="11">
        <v>1</v>
      </c>
      <c r="N2479" s="70"/>
      <c r="P2479" s="190">
        <f t="shared" si="157"/>
        <v>15.86</v>
      </c>
      <c r="Q2479" s="11"/>
      <c r="R2479" s="11"/>
      <c r="S2479" s="11"/>
      <c r="T2479" s="376">
        <f t="shared" si="158"/>
        <v>21</v>
      </c>
      <c r="U2479" s="11"/>
      <c r="V2479" s="11"/>
      <c r="W2479" s="11"/>
      <c r="Y2479" s="185">
        <v>15.86</v>
      </c>
      <c r="Z2479" s="185">
        <f t="shared" si="163"/>
        <v>20.72</v>
      </c>
      <c r="AA2479" s="377"/>
      <c r="AB2479" s="185">
        <f t="shared" si="164"/>
        <v>13.52</v>
      </c>
      <c r="AC2479" s="185">
        <v>17.739999999999998</v>
      </c>
      <c r="AD2479" s="185"/>
      <c r="AE2479" s="4"/>
      <c r="AF2479" s="4"/>
    </row>
    <row r="2480" spans="1:32">
      <c r="A2480" s="56"/>
      <c r="B2480" s="363"/>
      <c r="C2480" s="11" t="s">
        <v>179</v>
      </c>
      <c r="D2480" s="11"/>
      <c r="E2480" s="11" t="s">
        <v>125</v>
      </c>
      <c r="F2480" s="11">
        <v>82363</v>
      </c>
      <c r="G2480" s="11"/>
      <c r="H2480" s="11">
        <f t="shared" si="162"/>
        <v>259</v>
      </c>
      <c r="I2480" s="11"/>
      <c r="J2480" s="375">
        <v>9313.8999999999978</v>
      </c>
      <c r="K2480" s="11"/>
      <c r="M2480" s="11">
        <v>55</v>
      </c>
      <c r="N2480" s="70"/>
      <c r="P2480" s="190">
        <f t="shared" si="157"/>
        <v>169.34363636363634</v>
      </c>
      <c r="Q2480" s="11"/>
      <c r="R2480" s="11"/>
      <c r="S2480" s="11"/>
      <c r="T2480" s="376">
        <f t="shared" si="158"/>
        <v>1497.5090909090909</v>
      </c>
      <c r="U2480" s="11"/>
      <c r="V2480" s="11"/>
      <c r="W2480" s="11"/>
      <c r="Y2480" s="185">
        <v>9313.8999999999978</v>
      </c>
      <c r="Z2480" s="185">
        <f t="shared" si="163"/>
        <v>12169.17</v>
      </c>
      <c r="AA2480" s="377"/>
      <c r="AB2480" s="185">
        <f t="shared" si="164"/>
        <v>7938.55</v>
      </c>
      <c r="AC2480" s="185">
        <v>10415.700000000001</v>
      </c>
      <c r="AD2480" s="185"/>
      <c r="AE2480" s="4"/>
      <c r="AF2480" s="4"/>
    </row>
    <row r="2481" spans="1:32">
      <c r="A2481" s="56"/>
      <c r="B2481" s="363"/>
      <c r="C2481" s="11" t="s">
        <v>1475</v>
      </c>
      <c r="D2481" s="11"/>
      <c r="E2481" s="11" t="s">
        <v>151</v>
      </c>
      <c r="F2481" s="11">
        <v>4750</v>
      </c>
      <c r="G2481" s="11"/>
      <c r="H2481" s="11">
        <f t="shared" si="162"/>
        <v>15</v>
      </c>
      <c r="I2481" s="11"/>
      <c r="J2481" s="375">
        <v>948.24999999999989</v>
      </c>
      <c r="K2481" s="11"/>
      <c r="M2481" s="11">
        <v>6</v>
      </c>
      <c r="N2481" s="70"/>
      <c r="P2481" s="190">
        <f t="shared" si="157"/>
        <v>158.04166666666666</v>
      </c>
      <c r="Q2481" s="11"/>
      <c r="R2481" s="11"/>
      <c r="S2481" s="11"/>
      <c r="T2481" s="376">
        <f t="shared" si="158"/>
        <v>791.66666666666663</v>
      </c>
      <c r="U2481" s="11"/>
      <c r="V2481" s="11"/>
      <c r="W2481" s="11"/>
      <c r="Y2481" s="185">
        <v>948.24999999999989</v>
      </c>
      <c r="Z2481" s="185">
        <f t="shared" si="163"/>
        <v>1238.95</v>
      </c>
      <c r="AA2481" s="377"/>
      <c r="AB2481" s="185">
        <f t="shared" si="164"/>
        <v>808.23</v>
      </c>
      <c r="AC2481" s="185">
        <v>1060.42</v>
      </c>
      <c r="AD2481" s="185"/>
      <c r="AE2481" s="4"/>
      <c r="AF2481" s="4"/>
    </row>
    <row r="2482" spans="1:32">
      <c r="A2482" s="56"/>
      <c r="B2482" s="363"/>
      <c r="C2482" s="11" t="s">
        <v>1407</v>
      </c>
      <c r="D2482" s="11"/>
      <c r="E2482" s="11" t="s">
        <v>98</v>
      </c>
      <c r="F2482" s="11">
        <v>3953</v>
      </c>
      <c r="G2482" s="11"/>
      <c r="H2482" s="11">
        <f t="shared" si="162"/>
        <v>12</v>
      </c>
      <c r="I2482" s="11"/>
      <c r="J2482" s="375">
        <v>1023.65</v>
      </c>
      <c r="K2482" s="11"/>
      <c r="M2482" s="11">
        <v>9</v>
      </c>
      <c r="N2482" s="70"/>
      <c r="P2482" s="190">
        <f t="shared" si="157"/>
        <v>113.73888888888888</v>
      </c>
      <c r="Q2482" s="11"/>
      <c r="R2482" s="11"/>
      <c r="S2482" s="11"/>
      <c r="T2482" s="376">
        <f t="shared" si="158"/>
        <v>439.22222222222223</v>
      </c>
      <c r="U2482" s="11"/>
      <c r="V2482" s="11"/>
      <c r="W2482" s="11"/>
      <c r="Y2482" s="185">
        <v>1023.65</v>
      </c>
      <c r="Z2482" s="185">
        <f t="shared" si="163"/>
        <v>1337.46</v>
      </c>
      <c r="AA2482" s="377"/>
      <c r="AB2482" s="185">
        <f t="shared" si="164"/>
        <v>872.49</v>
      </c>
      <c r="AC2482" s="185">
        <v>1144.74</v>
      </c>
      <c r="AD2482" s="185"/>
      <c r="AE2482" s="4"/>
      <c r="AF2482" s="4"/>
    </row>
    <row r="2483" spans="1:32">
      <c r="A2483" s="56"/>
      <c r="B2483" s="363"/>
      <c r="C2483" s="11" t="s">
        <v>181</v>
      </c>
      <c r="D2483" s="11"/>
      <c r="E2483" s="11" t="s">
        <v>163</v>
      </c>
      <c r="F2483" s="11">
        <v>14052</v>
      </c>
      <c r="G2483" s="11"/>
      <c r="H2483" s="11">
        <f t="shared" si="162"/>
        <v>44</v>
      </c>
      <c r="I2483" s="11"/>
      <c r="J2483" s="375">
        <v>2634.26</v>
      </c>
      <c r="K2483" s="11"/>
      <c r="M2483" s="11">
        <v>19</v>
      </c>
      <c r="N2483" s="70"/>
      <c r="P2483" s="190">
        <f t="shared" si="157"/>
        <v>138.64526315789476</v>
      </c>
      <c r="Q2483" s="11"/>
      <c r="R2483" s="11"/>
      <c r="S2483" s="11"/>
      <c r="T2483" s="376">
        <f t="shared" si="158"/>
        <v>739.57894736842104</v>
      </c>
      <c r="U2483" s="11"/>
      <c r="V2483" s="11"/>
      <c r="W2483" s="11"/>
      <c r="Y2483" s="185">
        <v>2634.26</v>
      </c>
      <c r="Z2483" s="185">
        <f t="shared" si="163"/>
        <v>3441.82</v>
      </c>
      <c r="AA2483" s="377"/>
      <c r="AB2483" s="185">
        <f t="shared" si="164"/>
        <v>2245.27</v>
      </c>
      <c r="AC2483" s="185">
        <v>2945.88</v>
      </c>
      <c r="AD2483" s="185"/>
      <c r="AE2483" s="4"/>
      <c r="AF2483" s="4"/>
    </row>
    <row r="2484" spans="1:32">
      <c r="A2484" s="56"/>
      <c r="B2484" s="363"/>
      <c r="C2484" s="11" t="s">
        <v>182</v>
      </c>
      <c r="D2484" s="11"/>
      <c r="E2484" s="11" t="s">
        <v>183</v>
      </c>
      <c r="F2484" s="11">
        <v>59292</v>
      </c>
      <c r="G2484" s="11"/>
      <c r="H2484" s="11">
        <f t="shared" si="162"/>
        <v>186</v>
      </c>
      <c r="I2484" s="11"/>
      <c r="J2484" s="375">
        <v>7922.93</v>
      </c>
      <c r="K2484" s="11"/>
      <c r="M2484" s="11">
        <v>33</v>
      </c>
      <c r="N2484" s="70"/>
      <c r="P2484" s="190">
        <f t="shared" si="157"/>
        <v>240.08878787878788</v>
      </c>
      <c r="Q2484" s="11"/>
      <c r="R2484" s="11"/>
      <c r="S2484" s="11"/>
      <c r="T2484" s="376">
        <f t="shared" si="158"/>
        <v>1796.7272727272727</v>
      </c>
      <c r="U2484" s="11"/>
      <c r="V2484" s="11"/>
      <c r="W2484" s="11"/>
      <c r="Y2484" s="185">
        <v>7922.93</v>
      </c>
      <c r="Z2484" s="185">
        <f t="shared" si="163"/>
        <v>10351.780000000001</v>
      </c>
      <c r="AA2484" s="377"/>
      <c r="AB2484" s="185">
        <f t="shared" si="164"/>
        <v>6752.98</v>
      </c>
      <c r="AC2484" s="185">
        <v>8860.19</v>
      </c>
      <c r="AD2484" s="185"/>
      <c r="AE2484" s="4"/>
      <c r="AF2484" s="4"/>
    </row>
    <row r="2485" spans="1:32">
      <c r="A2485" s="56"/>
      <c r="B2485" s="363"/>
      <c r="C2485" s="11" t="s">
        <v>184</v>
      </c>
      <c r="D2485" s="11"/>
      <c r="E2485" s="11" t="s">
        <v>136</v>
      </c>
      <c r="F2485" s="11">
        <v>311</v>
      </c>
      <c r="G2485" s="11"/>
      <c r="H2485" s="11">
        <f t="shared" si="162"/>
        <v>1</v>
      </c>
      <c r="I2485" s="11"/>
      <c r="J2485" s="375">
        <v>48.43</v>
      </c>
      <c r="K2485" s="11"/>
      <c r="M2485" s="11">
        <v>3</v>
      </c>
      <c r="N2485" s="70"/>
      <c r="P2485" s="190">
        <f t="shared" si="157"/>
        <v>16.143333333333334</v>
      </c>
      <c r="Q2485" s="11"/>
      <c r="R2485" s="11"/>
      <c r="S2485" s="11"/>
      <c r="T2485" s="376">
        <f t="shared" si="158"/>
        <v>103.66666666666667</v>
      </c>
      <c r="U2485" s="11"/>
      <c r="V2485" s="11"/>
      <c r="W2485" s="11"/>
      <c r="Y2485" s="185">
        <v>48.43</v>
      </c>
      <c r="Z2485" s="185">
        <f t="shared" si="163"/>
        <v>63.28</v>
      </c>
      <c r="AA2485" s="377"/>
      <c r="AB2485" s="185">
        <f t="shared" si="164"/>
        <v>41.28</v>
      </c>
      <c r="AC2485" s="185">
        <v>54.16</v>
      </c>
      <c r="AD2485" s="185"/>
      <c r="AE2485" s="4"/>
      <c r="AF2485" s="4"/>
    </row>
    <row r="2486" spans="1:32">
      <c r="A2486" s="56"/>
      <c r="B2486" s="363"/>
      <c r="C2486" s="11" t="s">
        <v>184</v>
      </c>
      <c r="D2486" s="11"/>
      <c r="E2486" s="11" t="s">
        <v>185</v>
      </c>
      <c r="F2486" s="11">
        <v>130689</v>
      </c>
      <c r="G2486" s="11"/>
      <c r="H2486" s="11">
        <f t="shared" si="162"/>
        <v>410</v>
      </c>
      <c r="I2486" s="11"/>
      <c r="J2486" s="375">
        <v>21954.749999999996</v>
      </c>
      <c r="K2486" s="11"/>
      <c r="M2486" s="11">
        <v>67</v>
      </c>
      <c r="N2486" s="70"/>
      <c r="P2486" s="190">
        <f t="shared" si="157"/>
        <v>327.68283582089549</v>
      </c>
      <c r="Q2486" s="11"/>
      <c r="R2486" s="11"/>
      <c r="S2486" s="11"/>
      <c r="T2486" s="376">
        <f t="shared" si="158"/>
        <v>1950.5820895522388</v>
      </c>
      <c r="U2486" s="11"/>
      <c r="V2486" s="11"/>
      <c r="W2486" s="11"/>
      <c r="Y2486" s="185">
        <v>21954.749999999996</v>
      </c>
      <c r="Z2486" s="185">
        <f t="shared" si="163"/>
        <v>28685.200000000001</v>
      </c>
      <c r="AA2486" s="377"/>
      <c r="AB2486" s="185">
        <f t="shared" si="164"/>
        <v>18712.78</v>
      </c>
      <c r="AC2486" s="185">
        <v>24551.919999999998</v>
      </c>
      <c r="AD2486" s="185"/>
      <c r="AE2486" s="4"/>
      <c r="AF2486" s="4"/>
    </row>
    <row r="2487" spans="1:32">
      <c r="A2487" s="56"/>
      <c r="B2487" s="363"/>
      <c r="C2487" s="11" t="s">
        <v>184</v>
      </c>
      <c r="D2487" s="11"/>
      <c r="E2487" s="11" t="s">
        <v>385</v>
      </c>
      <c r="F2487" s="11">
        <v>75</v>
      </c>
      <c r="G2487" s="11"/>
      <c r="H2487" s="11">
        <f t="shared" si="162"/>
        <v>0</v>
      </c>
      <c r="I2487" s="11"/>
      <c r="J2487" s="375">
        <v>29.54</v>
      </c>
      <c r="K2487" s="11"/>
      <c r="M2487" s="11">
        <v>1</v>
      </c>
      <c r="N2487" s="70"/>
      <c r="P2487" s="190">
        <f t="shared" si="157"/>
        <v>29.54</v>
      </c>
      <c r="Q2487" s="11"/>
      <c r="R2487" s="11"/>
      <c r="S2487" s="11"/>
      <c r="T2487" s="376">
        <f t="shared" si="158"/>
        <v>75</v>
      </c>
      <c r="U2487" s="11"/>
      <c r="V2487" s="11"/>
      <c r="W2487" s="11"/>
      <c r="Y2487" s="185">
        <v>29.54</v>
      </c>
      <c r="Z2487" s="185">
        <f t="shared" si="163"/>
        <v>38.6</v>
      </c>
      <c r="AA2487" s="377"/>
      <c r="AB2487" s="185">
        <f t="shared" si="164"/>
        <v>25.18</v>
      </c>
      <c r="AC2487" s="185">
        <v>33.03</v>
      </c>
      <c r="AD2487" s="185"/>
      <c r="AE2487" s="4"/>
      <c r="AF2487" s="4"/>
    </row>
    <row r="2488" spans="1:32">
      <c r="A2488" s="56"/>
      <c r="B2488" s="363"/>
      <c r="C2488" s="11" t="s">
        <v>186</v>
      </c>
      <c r="D2488" s="11"/>
      <c r="E2488" s="11" t="s">
        <v>147</v>
      </c>
      <c r="F2488" s="11">
        <v>530</v>
      </c>
      <c r="G2488" s="11"/>
      <c r="H2488" s="11">
        <f t="shared" si="162"/>
        <v>2</v>
      </c>
      <c r="I2488" s="11"/>
      <c r="J2488" s="375">
        <v>130.51</v>
      </c>
      <c r="K2488" s="11"/>
      <c r="M2488" s="11">
        <v>1</v>
      </c>
      <c r="N2488" s="70"/>
      <c r="P2488" s="190">
        <f t="shared" si="157"/>
        <v>130.51</v>
      </c>
      <c r="Q2488" s="11"/>
      <c r="R2488" s="11"/>
      <c r="S2488" s="11"/>
      <c r="T2488" s="376">
        <f t="shared" si="158"/>
        <v>530</v>
      </c>
      <c r="U2488" s="11"/>
      <c r="V2488" s="11"/>
      <c r="W2488" s="11"/>
      <c r="Y2488" s="185">
        <v>130.51</v>
      </c>
      <c r="Z2488" s="185">
        <f t="shared" si="163"/>
        <v>170.52</v>
      </c>
      <c r="AA2488" s="377"/>
      <c r="AB2488" s="185">
        <f t="shared" si="164"/>
        <v>111.24</v>
      </c>
      <c r="AC2488" s="185">
        <v>145.94999999999999</v>
      </c>
      <c r="AD2488" s="185"/>
      <c r="AE2488" s="4"/>
      <c r="AF2488" s="4"/>
    </row>
    <row r="2489" spans="1:32">
      <c r="A2489" s="56"/>
      <c r="B2489" s="363"/>
      <c r="C2489" s="11" t="s">
        <v>186</v>
      </c>
      <c r="D2489" s="11"/>
      <c r="E2489" s="11" t="s">
        <v>187</v>
      </c>
      <c r="F2489" s="11">
        <v>6757</v>
      </c>
      <c r="G2489" s="11"/>
      <c r="H2489" s="11">
        <f t="shared" si="162"/>
        <v>21</v>
      </c>
      <c r="I2489" s="11"/>
      <c r="J2489" s="375">
        <v>1213.2199999999998</v>
      </c>
      <c r="K2489" s="11"/>
      <c r="M2489" s="11">
        <v>14</v>
      </c>
      <c r="N2489" s="70"/>
      <c r="P2489" s="190">
        <f t="shared" si="157"/>
        <v>86.65857142857142</v>
      </c>
      <c r="Q2489" s="11"/>
      <c r="R2489" s="11"/>
      <c r="S2489" s="11"/>
      <c r="T2489" s="376">
        <f t="shared" si="158"/>
        <v>482.64285714285717</v>
      </c>
      <c r="U2489" s="11"/>
      <c r="V2489" s="11"/>
      <c r="W2489" s="11"/>
      <c r="Y2489" s="185">
        <v>1213.2199999999998</v>
      </c>
      <c r="Z2489" s="185">
        <f t="shared" si="163"/>
        <v>1585.14</v>
      </c>
      <c r="AA2489" s="377"/>
      <c r="AB2489" s="185">
        <f t="shared" si="164"/>
        <v>1034.07</v>
      </c>
      <c r="AC2489" s="185">
        <v>1356.74</v>
      </c>
      <c r="AD2489" s="185"/>
      <c r="AE2489" s="4"/>
      <c r="AF2489" s="4"/>
    </row>
    <row r="2490" spans="1:32">
      <c r="A2490" s="56"/>
      <c r="B2490" s="363"/>
      <c r="C2490" s="11" t="s">
        <v>188</v>
      </c>
      <c r="D2490" s="11"/>
      <c r="E2490" s="11" t="s">
        <v>189</v>
      </c>
      <c r="F2490" s="11">
        <v>456043</v>
      </c>
      <c r="G2490" s="11"/>
      <c r="H2490" s="11">
        <f t="shared" si="162"/>
        <v>1431</v>
      </c>
      <c r="I2490" s="11"/>
      <c r="J2490" s="375">
        <v>25931.870000000006</v>
      </c>
      <c r="K2490" s="11"/>
      <c r="M2490" s="11">
        <v>28</v>
      </c>
      <c r="N2490" s="70"/>
      <c r="P2490" s="190">
        <f t="shared" si="157"/>
        <v>926.13821428571453</v>
      </c>
      <c r="Q2490" s="11"/>
      <c r="R2490" s="11"/>
      <c r="S2490" s="11"/>
      <c r="T2490" s="376">
        <f t="shared" si="158"/>
        <v>16287.25</v>
      </c>
      <c r="U2490" s="11"/>
      <c r="V2490" s="11"/>
      <c r="W2490" s="11"/>
      <c r="Y2490" s="185">
        <v>25931.870000000006</v>
      </c>
      <c r="Z2490" s="185">
        <f t="shared" si="163"/>
        <v>33881.550000000003</v>
      </c>
      <c r="AA2490" s="377"/>
      <c r="AB2490" s="185">
        <f t="shared" si="164"/>
        <v>22102.61</v>
      </c>
      <c r="AC2490" s="185">
        <v>28999.52</v>
      </c>
      <c r="AD2490" s="185"/>
      <c r="AE2490" s="4"/>
      <c r="AF2490" s="4"/>
    </row>
    <row r="2491" spans="1:32">
      <c r="A2491" s="56"/>
      <c r="B2491" s="363"/>
      <c r="C2491" s="11" t="s">
        <v>190</v>
      </c>
      <c r="D2491" s="11"/>
      <c r="E2491" s="11" t="s">
        <v>143</v>
      </c>
      <c r="F2491" s="11">
        <v>626</v>
      </c>
      <c r="G2491" s="11"/>
      <c r="H2491" s="11">
        <f t="shared" si="162"/>
        <v>2</v>
      </c>
      <c r="I2491" s="11"/>
      <c r="J2491" s="375">
        <v>36.28</v>
      </c>
      <c r="K2491" s="11"/>
      <c r="M2491" s="11">
        <v>1</v>
      </c>
      <c r="N2491" s="70"/>
      <c r="P2491" s="190">
        <f t="shared" si="157"/>
        <v>36.28</v>
      </c>
      <c r="Q2491" s="11"/>
      <c r="R2491" s="11"/>
      <c r="S2491" s="11"/>
      <c r="T2491" s="376">
        <f t="shared" si="158"/>
        <v>626</v>
      </c>
      <c r="U2491" s="11"/>
      <c r="V2491" s="11"/>
      <c r="W2491" s="11"/>
      <c r="Y2491" s="185">
        <v>36.28</v>
      </c>
      <c r="Z2491" s="185">
        <f t="shared" si="163"/>
        <v>47.4</v>
      </c>
      <c r="AA2491" s="377"/>
      <c r="AB2491" s="185">
        <f t="shared" si="164"/>
        <v>30.92</v>
      </c>
      <c r="AC2491" s="185">
        <v>40.57</v>
      </c>
      <c r="AD2491" s="185"/>
      <c r="AE2491" s="4"/>
      <c r="AF2491" s="4"/>
    </row>
    <row r="2492" spans="1:32">
      <c r="A2492" s="56"/>
      <c r="B2492" s="363"/>
      <c r="C2492" s="11" t="s">
        <v>190</v>
      </c>
      <c r="D2492" s="11"/>
      <c r="E2492" s="11" t="s">
        <v>191</v>
      </c>
      <c r="F2492" s="11">
        <v>181731</v>
      </c>
      <c r="G2492" s="11"/>
      <c r="H2492" s="11">
        <f t="shared" si="162"/>
        <v>570</v>
      </c>
      <c r="I2492" s="11"/>
      <c r="J2492" s="375">
        <v>25798.99</v>
      </c>
      <c r="K2492" s="11"/>
      <c r="M2492" s="11">
        <v>128</v>
      </c>
      <c r="N2492" s="70"/>
      <c r="P2492" s="190">
        <f t="shared" si="157"/>
        <v>201.55460937500001</v>
      </c>
      <c r="Q2492" s="11"/>
      <c r="R2492" s="11"/>
      <c r="S2492" s="11"/>
      <c r="T2492" s="376">
        <f t="shared" si="158"/>
        <v>1419.7734375</v>
      </c>
      <c r="U2492" s="11"/>
      <c r="V2492" s="11"/>
      <c r="W2492" s="11"/>
      <c r="Y2492" s="185">
        <v>25798.99</v>
      </c>
      <c r="Z2492" s="185">
        <f t="shared" si="163"/>
        <v>33707.93</v>
      </c>
      <c r="AA2492" s="377"/>
      <c r="AB2492" s="185">
        <f t="shared" si="164"/>
        <v>21989.35</v>
      </c>
      <c r="AC2492" s="185">
        <v>28850.92</v>
      </c>
      <c r="AD2492" s="185"/>
      <c r="AE2492" s="4"/>
      <c r="AF2492" s="4"/>
    </row>
    <row r="2493" spans="1:32">
      <c r="A2493" s="56"/>
      <c r="B2493" s="363"/>
      <c r="C2493" s="11" t="s">
        <v>192</v>
      </c>
      <c r="D2493" s="11"/>
      <c r="E2493" s="11" t="s">
        <v>116</v>
      </c>
      <c r="F2493" s="11">
        <v>2471</v>
      </c>
      <c r="G2493" s="11"/>
      <c r="H2493" s="11">
        <f t="shared" ref="H2493:H2556" si="165">ROUND($H$2914*F2493/$F$2914,0)</f>
        <v>8</v>
      </c>
      <c r="I2493" s="11"/>
      <c r="J2493" s="375">
        <v>395.33</v>
      </c>
      <c r="K2493" s="11"/>
      <c r="M2493" s="11">
        <v>1</v>
      </c>
      <c r="N2493" s="70"/>
      <c r="P2493" s="190">
        <f t="shared" si="157"/>
        <v>395.33</v>
      </c>
      <c r="Q2493" s="11"/>
      <c r="R2493" s="11"/>
      <c r="S2493" s="11"/>
      <c r="T2493" s="376">
        <f t="shared" si="158"/>
        <v>2471</v>
      </c>
      <c r="U2493" s="11"/>
      <c r="V2493" s="11"/>
      <c r="W2493" s="11"/>
      <c r="Y2493" s="185">
        <v>395.33</v>
      </c>
      <c r="Z2493" s="185">
        <f t="shared" ref="Z2493:Z2556" si="166">ROUND($Z$2914*Y2493/$Y$2914,2)</f>
        <v>516.52</v>
      </c>
      <c r="AA2493" s="377"/>
      <c r="AB2493" s="185">
        <f t="shared" ref="AB2493:AB2556" si="167">ROUND($AB$2914*Y2493/$Y$2914,2)</f>
        <v>336.95</v>
      </c>
      <c r="AC2493" s="185">
        <v>442.1</v>
      </c>
      <c r="AD2493" s="185"/>
      <c r="AE2493" s="4"/>
      <c r="AF2493" s="4"/>
    </row>
    <row r="2494" spans="1:32">
      <c r="A2494" s="56"/>
      <c r="B2494" s="363"/>
      <c r="C2494" s="11" t="s">
        <v>192</v>
      </c>
      <c r="D2494" s="11"/>
      <c r="E2494" s="11" t="s">
        <v>193</v>
      </c>
      <c r="F2494" s="11">
        <v>19969</v>
      </c>
      <c r="G2494" s="11"/>
      <c r="H2494" s="11">
        <f t="shared" si="165"/>
        <v>63</v>
      </c>
      <c r="I2494" s="11"/>
      <c r="J2494" s="375">
        <v>4256.8999999999996</v>
      </c>
      <c r="K2494" s="11"/>
      <c r="M2494" s="11">
        <v>14</v>
      </c>
      <c r="N2494" s="70"/>
      <c r="P2494" s="190">
        <f t="shared" si="157"/>
        <v>304.06428571428569</v>
      </c>
      <c r="Q2494" s="11"/>
      <c r="R2494" s="11"/>
      <c r="S2494" s="11"/>
      <c r="T2494" s="376">
        <f t="shared" si="158"/>
        <v>1426.3571428571429</v>
      </c>
      <c r="U2494" s="11"/>
      <c r="V2494" s="11"/>
      <c r="W2494" s="11"/>
      <c r="Y2494" s="185">
        <v>4256.8999999999996</v>
      </c>
      <c r="Z2494" s="185">
        <f t="shared" si="166"/>
        <v>5561.9</v>
      </c>
      <c r="AA2494" s="377"/>
      <c r="AB2494" s="185">
        <f t="shared" si="167"/>
        <v>3628.3</v>
      </c>
      <c r="AC2494" s="185">
        <v>4760.4799999999996</v>
      </c>
      <c r="AD2494" s="185"/>
      <c r="AE2494" s="4"/>
      <c r="AF2494" s="4"/>
    </row>
    <row r="2495" spans="1:32">
      <c r="A2495" s="56"/>
      <c r="B2495" s="363"/>
      <c r="C2495" s="11" t="s">
        <v>192</v>
      </c>
      <c r="D2495" s="11"/>
      <c r="E2495" s="11" t="s">
        <v>127</v>
      </c>
      <c r="F2495" s="11"/>
      <c r="G2495" s="11"/>
      <c r="H2495" s="11">
        <f t="shared" si="165"/>
        <v>0</v>
      </c>
      <c r="I2495" s="11"/>
      <c r="J2495" s="375">
        <v>28.73</v>
      </c>
      <c r="K2495" s="11"/>
      <c r="M2495" s="11">
        <v>1</v>
      </c>
      <c r="N2495" s="70"/>
      <c r="P2495" s="190">
        <f t="shared" si="157"/>
        <v>28.73</v>
      </c>
      <c r="Q2495" s="11"/>
      <c r="R2495" s="11"/>
      <c r="S2495" s="11"/>
      <c r="T2495" s="376">
        <f t="shared" si="158"/>
        <v>0</v>
      </c>
      <c r="U2495" s="11"/>
      <c r="V2495" s="11"/>
      <c r="W2495" s="11"/>
      <c r="Y2495" s="185">
        <v>28.73</v>
      </c>
      <c r="Z2495" s="185">
        <f t="shared" si="166"/>
        <v>37.54</v>
      </c>
      <c r="AA2495" s="377"/>
      <c r="AB2495" s="185">
        <f t="shared" si="167"/>
        <v>24.49</v>
      </c>
      <c r="AC2495" s="185">
        <v>32.130000000000003</v>
      </c>
      <c r="AD2495" s="185"/>
      <c r="AE2495" s="4"/>
      <c r="AF2495" s="4"/>
    </row>
    <row r="2496" spans="1:32">
      <c r="A2496" s="56"/>
      <c r="B2496" s="363"/>
      <c r="C2496" s="11" t="s">
        <v>192</v>
      </c>
      <c r="D2496" s="11"/>
      <c r="E2496" s="11" t="s">
        <v>1409</v>
      </c>
      <c r="F2496" s="11">
        <v>12613</v>
      </c>
      <c r="G2496" s="11"/>
      <c r="H2496" s="11">
        <f t="shared" si="165"/>
        <v>40</v>
      </c>
      <c r="I2496" s="11"/>
      <c r="J2496" s="375">
        <v>2288.48</v>
      </c>
      <c r="K2496" s="11"/>
      <c r="M2496" s="11">
        <v>4</v>
      </c>
      <c r="N2496" s="70"/>
      <c r="P2496" s="190">
        <f t="shared" si="157"/>
        <v>572.12</v>
      </c>
      <c r="Q2496" s="11"/>
      <c r="R2496" s="11"/>
      <c r="S2496" s="11"/>
      <c r="T2496" s="376">
        <f t="shared" si="158"/>
        <v>3153.25</v>
      </c>
      <c r="U2496" s="11"/>
      <c r="V2496" s="11"/>
      <c r="W2496" s="11"/>
      <c r="Y2496" s="185">
        <v>2288.48</v>
      </c>
      <c r="Z2496" s="185">
        <f t="shared" si="166"/>
        <v>2990.04</v>
      </c>
      <c r="AA2496" s="377"/>
      <c r="AB2496" s="185">
        <f t="shared" si="167"/>
        <v>1950.55</v>
      </c>
      <c r="AC2496" s="185">
        <v>2559.1999999999998</v>
      </c>
      <c r="AD2496" s="185"/>
      <c r="AE2496" s="4"/>
      <c r="AF2496" s="4"/>
    </row>
    <row r="2497" spans="1:32">
      <c r="A2497" s="56"/>
      <c r="B2497" s="363"/>
      <c r="C2497" s="11" t="s">
        <v>194</v>
      </c>
      <c r="D2497" s="11"/>
      <c r="E2497" s="11" t="s">
        <v>195</v>
      </c>
      <c r="F2497" s="11">
        <v>25549</v>
      </c>
      <c r="G2497" s="11"/>
      <c r="H2497" s="11">
        <f t="shared" si="165"/>
        <v>80</v>
      </c>
      <c r="I2497" s="11"/>
      <c r="J2497" s="375">
        <v>5621.28</v>
      </c>
      <c r="K2497" s="11"/>
      <c r="M2497" s="11">
        <v>57</v>
      </c>
      <c r="N2497" s="70"/>
      <c r="P2497" s="190">
        <f t="shared" si="157"/>
        <v>98.618947368421047</v>
      </c>
      <c r="Q2497" s="11"/>
      <c r="R2497" s="11"/>
      <c r="S2497" s="11"/>
      <c r="T2497" s="376">
        <f t="shared" si="158"/>
        <v>448.22807017543857</v>
      </c>
      <c r="U2497" s="11"/>
      <c r="V2497" s="11"/>
      <c r="W2497" s="11"/>
      <c r="Y2497" s="185">
        <v>5621.28</v>
      </c>
      <c r="Z2497" s="185">
        <f t="shared" si="166"/>
        <v>7344.54</v>
      </c>
      <c r="AA2497" s="377"/>
      <c r="AB2497" s="185">
        <f t="shared" si="167"/>
        <v>4791.21</v>
      </c>
      <c r="AC2497" s="185">
        <v>6286.26</v>
      </c>
      <c r="AD2497" s="185"/>
      <c r="AE2497" s="4"/>
      <c r="AF2497" s="4"/>
    </row>
    <row r="2498" spans="1:32">
      <c r="A2498" s="56"/>
      <c r="B2498" s="363"/>
      <c r="C2498" s="11" t="s">
        <v>521</v>
      </c>
      <c r="D2498" s="11"/>
      <c r="E2498" s="11" t="s">
        <v>244</v>
      </c>
      <c r="F2498" s="11">
        <v>18082</v>
      </c>
      <c r="G2498" s="11"/>
      <c r="H2498" s="11">
        <f t="shared" si="165"/>
        <v>57</v>
      </c>
      <c r="I2498" s="11"/>
      <c r="J2498" s="375">
        <v>2153.4</v>
      </c>
      <c r="K2498" s="11"/>
      <c r="M2498" s="11">
        <v>13</v>
      </c>
      <c r="N2498" s="70"/>
      <c r="P2498" s="190">
        <f t="shared" si="157"/>
        <v>165.64615384615385</v>
      </c>
      <c r="Q2498" s="11"/>
      <c r="R2498" s="11"/>
      <c r="S2498" s="11"/>
      <c r="T2498" s="376">
        <f t="shared" si="158"/>
        <v>1390.9230769230769</v>
      </c>
      <c r="U2498" s="11"/>
      <c r="V2498" s="11"/>
      <c r="W2498" s="11"/>
      <c r="Y2498" s="185">
        <v>2153.4</v>
      </c>
      <c r="Z2498" s="185">
        <f t="shared" si="166"/>
        <v>2813.55</v>
      </c>
      <c r="AA2498" s="377"/>
      <c r="AB2498" s="185">
        <f t="shared" si="167"/>
        <v>1835.42</v>
      </c>
      <c r="AC2498" s="185">
        <v>2408.14</v>
      </c>
      <c r="AD2498" s="185"/>
      <c r="AE2498" s="4"/>
      <c r="AF2498" s="4"/>
    </row>
    <row r="2499" spans="1:32">
      <c r="A2499" s="56"/>
      <c r="B2499" s="363"/>
      <c r="C2499" s="11" t="s">
        <v>472</v>
      </c>
      <c r="D2499" s="11"/>
      <c r="E2499" s="11" t="s">
        <v>143</v>
      </c>
      <c r="F2499" s="11">
        <v>52775</v>
      </c>
      <c r="G2499" s="11"/>
      <c r="H2499" s="11">
        <f t="shared" si="165"/>
        <v>166</v>
      </c>
      <c r="I2499" s="11"/>
      <c r="J2499" s="375">
        <v>9735.01</v>
      </c>
      <c r="K2499" s="11"/>
      <c r="M2499" s="11">
        <v>46</v>
      </c>
      <c r="N2499" s="70"/>
      <c r="P2499" s="190">
        <f t="shared" si="157"/>
        <v>211.63065217391303</v>
      </c>
      <c r="Q2499" s="11"/>
      <c r="R2499" s="11"/>
      <c r="S2499" s="11"/>
      <c r="T2499" s="376">
        <f t="shared" si="158"/>
        <v>1147.2826086956522</v>
      </c>
      <c r="U2499" s="11"/>
      <c r="V2499" s="11"/>
      <c r="W2499" s="11"/>
      <c r="Y2499" s="185">
        <v>9735.01</v>
      </c>
      <c r="Z2499" s="185">
        <f t="shared" si="166"/>
        <v>12719.38</v>
      </c>
      <c r="AA2499" s="377"/>
      <c r="AB2499" s="185">
        <f t="shared" si="167"/>
        <v>8297.48</v>
      </c>
      <c r="AC2499" s="185">
        <v>10886.63</v>
      </c>
      <c r="AD2499" s="185"/>
      <c r="AE2499" s="4"/>
      <c r="AF2499" s="4"/>
    </row>
    <row r="2500" spans="1:32">
      <c r="A2500" s="56"/>
      <c r="B2500" s="363"/>
      <c r="C2500" s="11" t="s">
        <v>472</v>
      </c>
      <c r="D2500" s="11"/>
      <c r="E2500" s="11" t="s">
        <v>382</v>
      </c>
      <c r="F2500" s="11">
        <v>5</v>
      </c>
      <c r="G2500" s="11"/>
      <c r="H2500" s="11">
        <f t="shared" si="165"/>
        <v>0</v>
      </c>
      <c r="I2500" s="11"/>
      <c r="J2500" s="375">
        <v>11.54</v>
      </c>
      <c r="K2500" s="11"/>
      <c r="M2500" s="11">
        <v>1</v>
      </c>
      <c r="N2500" s="70"/>
      <c r="P2500" s="190">
        <f t="shared" si="157"/>
        <v>11.54</v>
      </c>
      <c r="Q2500" s="11"/>
      <c r="R2500" s="11"/>
      <c r="S2500" s="11"/>
      <c r="T2500" s="376">
        <f t="shared" si="158"/>
        <v>5</v>
      </c>
      <c r="U2500" s="11"/>
      <c r="V2500" s="11"/>
      <c r="W2500" s="11"/>
      <c r="Y2500" s="185">
        <v>11.54</v>
      </c>
      <c r="Z2500" s="185">
        <f t="shared" si="166"/>
        <v>15.08</v>
      </c>
      <c r="AA2500" s="377"/>
      <c r="AB2500" s="185">
        <f t="shared" si="167"/>
        <v>9.84</v>
      </c>
      <c r="AC2500" s="185">
        <v>12.91</v>
      </c>
      <c r="AD2500" s="185"/>
      <c r="AE2500" s="4"/>
      <c r="AF2500" s="4"/>
    </row>
    <row r="2501" spans="1:32">
      <c r="A2501" s="56"/>
      <c r="B2501" s="363"/>
      <c r="C2501" s="11" t="s">
        <v>196</v>
      </c>
      <c r="D2501" s="11"/>
      <c r="E2501" s="11" t="s">
        <v>197</v>
      </c>
      <c r="F2501" s="11">
        <v>856540</v>
      </c>
      <c r="G2501" s="11"/>
      <c r="H2501" s="11">
        <f t="shared" si="165"/>
        <v>2688</v>
      </c>
      <c r="I2501" s="11"/>
      <c r="J2501" s="375">
        <v>33396.390000000014</v>
      </c>
      <c r="K2501" s="11"/>
      <c r="M2501" s="11">
        <v>26</v>
      </c>
      <c r="N2501" s="70"/>
      <c r="P2501" s="190">
        <f t="shared" si="157"/>
        <v>1284.4765384615389</v>
      </c>
      <c r="Q2501" s="11"/>
      <c r="R2501" s="11"/>
      <c r="S2501" s="11"/>
      <c r="T2501" s="376">
        <f t="shared" si="158"/>
        <v>32943.846153846156</v>
      </c>
      <c r="U2501" s="11"/>
      <c r="V2501" s="11"/>
      <c r="W2501" s="11"/>
      <c r="Y2501" s="185">
        <v>33396.390000000014</v>
      </c>
      <c r="Z2501" s="185">
        <f t="shared" si="166"/>
        <v>43634.39</v>
      </c>
      <c r="AA2501" s="377"/>
      <c r="AB2501" s="185">
        <f t="shared" si="167"/>
        <v>28464.87</v>
      </c>
      <c r="AC2501" s="185">
        <v>37347.07</v>
      </c>
      <c r="AD2501" s="185"/>
      <c r="AE2501" s="4"/>
      <c r="AF2501" s="4"/>
    </row>
    <row r="2502" spans="1:32">
      <c r="A2502" s="56"/>
      <c r="B2502" s="363"/>
      <c r="C2502" s="11" t="s">
        <v>198</v>
      </c>
      <c r="D2502" s="11"/>
      <c r="E2502" s="11" t="s">
        <v>125</v>
      </c>
      <c r="F2502" s="11">
        <v>723</v>
      </c>
      <c r="G2502" s="11"/>
      <c r="H2502" s="11">
        <f t="shared" si="165"/>
        <v>2</v>
      </c>
      <c r="I2502" s="11"/>
      <c r="J2502" s="375">
        <v>135.36000000000001</v>
      </c>
      <c r="K2502" s="11"/>
      <c r="M2502" s="11">
        <v>1</v>
      </c>
      <c r="N2502" s="70"/>
      <c r="P2502" s="190">
        <f t="shared" si="157"/>
        <v>135.36000000000001</v>
      </c>
      <c r="Q2502" s="11"/>
      <c r="R2502" s="11"/>
      <c r="S2502" s="11"/>
      <c r="T2502" s="376">
        <f t="shared" si="158"/>
        <v>723</v>
      </c>
      <c r="U2502" s="11"/>
      <c r="V2502" s="11"/>
      <c r="W2502" s="11"/>
      <c r="Y2502" s="185">
        <v>135.36000000000001</v>
      </c>
      <c r="Z2502" s="185">
        <f t="shared" si="166"/>
        <v>176.86</v>
      </c>
      <c r="AA2502" s="377"/>
      <c r="AB2502" s="185">
        <f t="shared" si="167"/>
        <v>115.37</v>
      </c>
      <c r="AC2502" s="185">
        <v>151.37</v>
      </c>
      <c r="AD2502" s="185"/>
      <c r="AE2502" s="4"/>
      <c r="AF2502" s="4"/>
    </row>
    <row r="2503" spans="1:32">
      <c r="A2503" s="56"/>
      <c r="B2503" s="363"/>
      <c r="C2503" s="11" t="s">
        <v>198</v>
      </c>
      <c r="D2503" s="11"/>
      <c r="E2503" s="11" t="s">
        <v>199</v>
      </c>
      <c r="F2503" s="11">
        <v>38003</v>
      </c>
      <c r="G2503" s="11"/>
      <c r="H2503" s="11">
        <f t="shared" si="165"/>
        <v>119</v>
      </c>
      <c r="I2503" s="11"/>
      <c r="J2503" s="375">
        <v>5303.33</v>
      </c>
      <c r="K2503" s="11"/>
      <c r="M2503" s="11">
        <v>31</v>
      </c>
      <c r="N2503" s="70"/>
      <c r="P2503" s="190">
        <f t="shared" si="157"/>
        <v>171.07516129032257</v>
      </c>
      <c r="Q2503" s="11"/>
      <c r="R2503" s="11"/>
      <c r="S2503" s="11"/>
      <c r="T2503" s="376">
        <f t="shared" si="158"/>
        <v>1225.9032258064517</v>
      </c>
      <c r="U2503" s="11"/>
      <c r="V2503" s="11"/>
      <c r="W2503" s="11"/>
      <c r="Y2503" s="185">
        <v>5303.33</v>
      </c>
      <c r="Z2503" s="185">
        <f t="shared" si="166"/>
        <v>6929.12</v>
      </c>
      <c r="AA2503" s="377"/>
      <c r="AB2503" s="185">
        <f t="shared" si="167"/>
        <v>4520.21</v>
      </c>
      <c r="AC2503" s="185">
        <v>5930.7</v>
      </c>
      <c r="AD2503" s="185"/>
      <c r="AE2503" s="4"/>
      <c r="AF2503" s="4"/>
    </row>
    <row r="2504" spans="1:32">
      <c r="A2504" s="56"/>
      <c r="B2504" s="363"/>
      <c r="C2504" s="11" t="s">
        <v>200</v>
      </c>
      <c r="D2504" s="11"/>
      <c r="E2504" s="11" t="s">
        <v>201</v>
      </c>
      <c r="F2504" s="11">
        <v>118852</v>
      </c>
      <c r="G2504" s="11"/>
      <c r="H2504" s="11">
        <f t="shared" si="165"/>
        <v>373</v>
      </c>
      <c r="I2504" s="11"/>
      <c r="J2504" s="375">
        <v>20969.210000000003</v>
      </c>
      <c r="K2504" s="11"/>
      <c r="M2504" s="11">
        <v>87</v>
      </c>
      <c r="N2504" s="70"/>
      <c r="P2504" s="190">
        <f t="shared" si="157"/>
        <v>241.02540229885059</v>
      </c>
      <c r="Q2504" s="11"/>
      <c r="R2504" s="11"/>
      <c r="S2504" s="11"/>
      <c r="T2504" s="376">
        <f t="shared" si="158"/>
        <v>1366.1149425287356</v>
      </c>
      <c r="U2504" s="11"/>
      <c r="V2504" s="11"/>
      <c r="W2504" s="11"/>
      <c r="Y2504" s="185">
        <v>20969.210000000003</v>
      </c>
      <c r="Z2504" s="185">
        <f t="shared" si="166"/>
        <v>27397.53</v>
      </c>
      <c r="AA2504" s="377"/>
      <c r="AB2504" s="185">
        <f t="shared" si="167"/>
        <v>17872.77</v>
      </c>
      <c r="AC2504" s="185">
        <v>23449.8</v>
      </c>
      <c r="AD2504" s="185"/>
      <c r="AE2504" s="4"/>
      <c r="AF2504" s="4"/>
    </row>
    <row r="2505" spans="1:32">
      <c r="A2505" s="56"/>
      <c r="B2505" s="363"/>
      <c r="C2505" s="11" t="s">
        <v>1411</v>
      </c>
      <c r="D2505" s="11"/>
      <c r="E2505" s="11" t="s">
        <v>155</v>
      </c>
      <c r="F2505" s="11">
        <v>8716</v>
      </c>
      <c r="G2505" s="11"/>
      <c r="H2505" s="11">
        <f t="shared" si="165"/>
        <v>27</v>
      </c>
      <c r="I2505" s="11"/>
      <c r="J2505" s="375">
        <v>2109.3999999999996</v>
      </c>
      <c r="K2505" s="11"/>
      <c r="M2505" s="11">
        <v>6</v>
      </c>
      <c r="N2505" s="70"/>
      <c r="P2505" s="190">
        <f t="shared" si="157"/>
        <v>351.56666666666661</v>
      </c>
      <c r="Q2505" s="11"/>
      <c r="R2505" s="11"/>
      <c r="S2505" s="11"/>
      <c r="T2505" s="376">
        <f t="shared" si="158"/>
        <v>1452.6666666666667</v>
      </c>
      <c r="U2505" s="11"/>
      <c r="V2505" s="11"/>
      <c r="W2505" s="11"/>
      <c r="Y2505" s="185">
        <v>2109.3999999999996</v>
      </c>
      <c r="Z2505" s="185">
        <f t="shared" si="166"/>
        <v>2756.06</v>
      </c>
      <c r="AA2505" s="377"/>
      <c r="AB2505" s="185">
        <f t="shared" si="167"/>
        <v>1797.91</v>
      </c>
      <c r="AC2505" s="185">
        <v>2358.9299999999998</v>
      </c>
      <c r="AD2505" s="185"/>
      <c r="AE2505" s="4"/>
      <c r="AF2505" s="4"/>
    </row>
    <row r="2506" spans="1:32">
      <c r="A2506" s="56"/>
      <c r="B2506" s="363"/>
      <c r="C2506" s="11" t="s">
        <v>202</v>
      </c>
      <c r="D2506" s="11"/>
      <c r="E2506" s="11" t="s">
        <v>141</v>
      </c>
      <c r="F2506" s="11">
        <v>12121</v>
      </c>
      <c r="G2506" s="11"/>
      <c r="H2506" s="11">
        <f t="shared" si="165"/>
        <v>38</v>
      </c>
      <c r="I2506" s="11"/>
      <c r="J2506" s="375">
        <v>2272.3500000000004</v>
      </c>
      <c r="K2506" s="11"/>
      <c r="M2506" s="11">
        <v>11</v>
      </c>
      <c r="N2506" s="70"/>
      <c r="P2506" s="190">
        <f t="shared" si="157"/>
        <v>206.57727272727277</v>
      </c>
      <c r="Q2506" s="11"/>
      <c r="R2506" s="11"/>
      <c r="S2506" s="11"/>
      <c r="T2506" s="376">
        <f t="shared" si="158"/>
        <v>1101.909090909091</v>
      </c>
      <c r="U2506" s="11"/>
      <c r="V2506" s="11"/>
      <c r="W2506" s="11"/>
      <c r="Y2506" s="185">
        <v>2272.3500000000004</v>
      </c>
      <c r="Z2506" s="185">
        <f t="shared" si="166"/>
        <v>2968.96</v>
      </c>
      <c r="AA2506" s="377"/>
      <c r="AB2506" s="185">
        <f t="shared" si="167"/>
        <v>1936.8</v>
      </c>
      <c r="AC2506" s="185">
        <v>2541.16</v>
      </c>
      <c r="AD2506" s="185"/>
      <c r="AE2506" s="4"/>
      <c r="AF2506" s="4"/>
    </row>
    <row r="2507" spans="1:32">
      <c r="A2507" s="56"/>
      <c r="B2507" s="363"/>
      <c r="C2507" s="11" t="s">
        <v>1412</v>
      </c>
      <c r="D2507" s="11"/>
      <c r="E2507" s="11" t="s">
        <v>100</v>
      </c>
      <c r="F2507" s="11">
        <v>2769</v>
      </c>
      <c r="G2507" s="11"/>
      <c r="H2507" s="11">
        <f t="shared" si="165"/>
        <v>9</v>
      </c>
      <c r="I2507" s="11"/>
      <c r="J2507" s="375">
        <v>306.24</v>
      </c>
      <c r="K2507" s="11"/>
      <c r="M2507" s="11">
        <v>3</v>
      </c>
      <c r="N2507" s="70"/>
      <c r="P2507" s="190">
        <f t="shared" si="157"/>
        <v>102.08</v>
      </c>
      <c r="Q2507" s="11"/>
      <c r="R2507" s="11"/>
      <c r="S2507" s="11"/>
      <c r="T2507" s="376">
        <f t="shared" si="158"/>
        <v>923</v>
      </c>
      <c r="U2507" s="11"/>
      <c r="V2507" s="11"/>
      <c r="W2507" s="11"/>
      <c r="Y2507" s="185">
        <v>306.24</v>
      </c>
      <c r="Z2507" s="185">
        <f t="shared" si="166"/>
        <v>400.12</v>
      </c>
      <c r="AA2507" s="377"/>
      <c r="AB2507" s="185">
        <f t="shared" si="167"/>
        <v>261.02</v>
      </c>
      <c r="AC2507" s="185">
        <v>342.47</v>
      </c>
      <c r="AD2507" s="185"/>
      <c r="AE2507" s="4"/>
      <c r="AF2507" s="4"/>
    </row>
    <row r="2508" spans="1:32">
      <c r="A2508" s="56"/>
      <c r="B2508" s="363"/>
      <c r="C2508" s="11" t="s">
        <v>1476</v>
      </c>
      <c r="D2508" s="11"/>
      <c r="E2508" s="11" t="s">
        <v>159</v>
      </c>
      <c r="F2508" s="11">
        <v>78</v>
      </c>
      <c r="G2508" s="11"/>
      <c r="H2508" s="11">
        <f t="shared" si="165"/>
        <v>0</v>
      </c>
      <c r="I2508" s="11"/>
      <c r="J2508" s="375">
        <v>22.33</v>
      </c>
      <c r="K2508" s="11"/>
      <c r="M2508" s="11">
        <v>1</v>
      </c>
      <c r="N2508" s="70"/>
      <c r="P2508" s="190">
        <f t="shared" si="157"/>
        <v>22.33</v>
      </c>
      <c r="Q2508" s="11"/>
      <c r="R2508" s="11"/>
      <c r="S2508" s="11"/>
      <c r="T2508" s="376">
        <f t="shared" si="158"/>
        <v>78</v>
      </c>
      <c r="U2508" s="11"/>
      <c r="V2508" s="11"/>
      <c r="W2508" s="11"/>
      <c r="Y2508" s="185">
        <v>22.33</v>
      </c>
      <c r="Z2508" s="185">
        <f t="shared" si="166"/>
        <v>29.18</v>
      </c>
      <c r="AA2508" s="377"/>
      <c r="AB2508" s="185">
        <f t="shared" si="167"/>
        <v>19.03</v>
      </c>
      <c r="AC2508" s="185">
        <v>24.97</v>
      </c>
      <c r="AD2508" s="185"/>
      <c r="AE2508" s="4"/>
      <c r="AF2508" s="4"/>
    </row>
    <row r="2509" spans="1:32">
      <c r="A2509" s="56"/>
      <c r="B2509" s="363"/>
      <c r="C2509" s="11" t="s">
        <v>708</v>
      </c>
      <c r="D2509" s="11"/>
      <c r="E2509" s="11" t="s">
        <v>127</v>
      </c>
      <c r="F2509" s="11">
        <v>425</v>
      </c>
      <c r="G2509" s="11"/>
      <c r="H2509" s="11">
        <f t="shared" si="165"/>
        <v>1</v>
      </c>
      <c r="I2509" s="11"/>
      <c r="J2509" s="375">
        <v>111.23</v>
      </c>
      <c r="K2509" s="11"/>
      <c r="M2509" s="11">
        <v>1</v>
      </c>
      <c r="N2509" s="70"/>
      <c r="P2509" s="190">
        <f t="shared" si="157"/>
        <v>111.23</v>
      </c>
      <c r="Q2509" s="11"/>
      <c r="R2509" s="11"/>
      <c r="S2509" s="11"/>
      <c r="T2509" s="376">
        <f t="shared" si="158"/>
        <v>425</v>
      </c>
      <c r="U2509" s="11"/>
      <c r="V2509" s="11"/>
      <c r="W2509" s="11"/>
      <c r="Y2509" s="185">
        <v>111.23</v>
      </c>
      <c r="Z2509" s="185">
        <f t="shared" si="166"/>
        <v>145.33000000000001</v>
      </c>
      <c r="AA2509" s="377"/>
      <c r="AB2509" s="185">
        <f t="shared" si="167"/>
        <v>94.81</v>
      </c>
      <c r="AC2509" s="185">
        <v>124.39</v>
      </c>
      <c r="AD2509" s="185"/>
      <c r="AE2509" s="4"/>
      <c r="AF2509" s="4"/>
    </row>
    <row r="2510" spans="1:32">
      <c r="A2510" s="56"/>
      <c r="B2510" s="363"/>
      <c r="C2510" s="11" t="s">
        <v>1413</v>
      </c>
      <c r="D2510" s="11"/>
      <c r="E2510" s="11" t="s">
        <v>437</v>
      </c>
      <c r="F2510" s="11">
        <v>445</v>
      </c>
      <c r="G2510" s="11"/>
      <c r="H2510" s="11">
        <f t="shared" si="165"/>
        <v>1</v>
      </c>
      <c r="I2510" s="11"/>
      <c r="J2510" s="375">
        <v>99.210000000000008</v>
      </c>
      <c r="K2510" s="11"/>
      <c r="M2510" s="11">
        <v>2</v>
      </c>
      <c r="N2510" s="70"/>
      <c r="P2510" s="190">
        <f t="shared" si="157"/>
        <v>49.605000000000004</v>
      </c>
      <c r="Q2510" s="11"/>
      <c r="R2510" s="11"/>
      <c r="S2510" s="11"/>
      <c r="T2510" s="376">
        <f t="shared" si="158"/>
        <v>222.5</v>
      </c>
      <c r="U2510" s="11"/>
      <c r="V2510" s="11"/>
      <c r="W2510" s="11"/>
      <c r="Y2510" s="185">
        <v>99.210000000000008</v>
      </c>
      <c r="Z2510" s="185">
        <f t="shared" si="166"/>
        <v>129.62</v>
      </c>
      <c r="AA2510" s="377"/>
      <c r="AB2510" s="185">
        <f t="shared" si="167"/>
        <v>84.56</v>
      </c>
      <c r="AC2510" s="185">
        <v>110.95</v>
      </c>
      <c r="AD2510" s="185"/>
      <c r="AE2510" s="4"/>
      <c r="AF2510" s="4"/>
    </row>
    <row r="2511" spans="1:32">
      <c r="A2511" s="56"/>
      <c r="B2511" s="363"/>
      <c r="C2511" s="11" t="s">
        <v>523</v>
      </c>
      <c r="D2511" s="11"/>
      <c r="E2511" s="11" t="s">
        <v>382</v>
      </c>
      <c r="F2511" s="11">
        <v>1361</v>
      </c>
      <c r="G2511" s="11"/>
      <c r="H2511" s="11">
        <f t="shared" si="165"/>
        <v>4</v>
      </c>
      <c r="I2511" s="11"/>
      <c r="J2511" s="375">
        <v>322.44999999999993</v>
      </c>
      <c r="K2511" s="11"/>
      <c r="M2511" s="11">
        <v>3</v>
      </c>
      <c r="N2511" s="70"/>
      <c r="P2511" s="190">
        <f t="shared" si="157"/>
        <v>107.48333333333331</v>
      </c>
      <c r="Q2511" s="11"/>
      <c r="R2511" s="11"/>
      <c r="S2511" s="11"/>
      <c r="T2511" s="376">
        <f t="shared" si="158"/>
        <v>453.66666666666669</v>
      </c>
      <c r="U2511" s="11"/>
      <c r="V2511" s="11"/>
      <c r="W2511" s="11"/>
      <c r="Y2511" s="185">
        <v>322.44999999999993</v>
      </c>
      <c r="Z2511" s="185">
        <f t="shared" si="166"/>
        <v>421.3</v>
      </c>
      <c r="AA2511" s="377"/>
      <c r="AB2511" s="185">
        <f t="shared" si="167"/>
        <v>274.83999999999997</v>
      </c>
      <c r="AC2511" s="185">
        <v>360.59</v>
      </c>
      <c r="AD2511" s="185"/>
      <c r="AE2511" s="4"/>
      <c r="AF2511" s="4"/>
    </row>
    <row r="2512" spans="1:32">
      <c r="A2512" s="56"/>
      <c r="B2512" s="363"/>
      <c r="C2512" s="11" t="s">
        <v>663</v>
      </c>
      <c r="D2512" s="11"/>
      <c r="E2512" s="11" t="s">
        <v>195</v>
      </c>
      <c r="F2512" s="11">
        <v>1388856</v>
      </c>
      <c r="G2512" s="11"/>
      <c r="H2512" s="11">
        <f t="shared" si="165"/>
        <v>4359</v>
      </c>
      <c r="I2512" s="11"/>
      <c r="J2512" s="375">
        <v>203860.6299999998</v>
      </c>
      <c r="K2512" s="11"/>
      <c r="M2512" s="11">
        <v>501</v>
      </c>
      <c r="N2512" s="70"/>
      <c r="P2512" s="190">
        <f t="shared" si="157"/>
        <v>406.90744510978004</v>
      </c>
      <c r="Q2512" s="11"/>
      <c r="R2512" s="11"/>
      <c r="S2512" s="11"/>
      <c r="T2512" s="376">
        <f t="shared" si="158"/>
        <v>2772.1676646706587</v>
      </c>
      <c r="U2512" s="11"/>
      <c r="V2512" s="11"/>
      <c r="W2512" s="11"/>
      <c r="Y2512" s="185">
        <v>203860.6299999998</v>
      </c>
      <c r="Z2512" s="185">
        <f t="shared" si="166"/>
        <v>266356.18</v>
      </c>
      <c r="AA2512" s="377"/>
      <c r="AB2512" s="185">
        <f t="shared" si="167"/>
        <v>173757.31</v>
      </c>
      <c r="AC2512" s="185">
        <v>227976.66</v>
      </c>
      <c r="AD2512" s="185"/>
      <c r="AE2512" s="4"/>
      <c r="AF2512" s="4"/>
    </row>
    <row r="2513" spans="1:32">
      <c r="A2513" s="56"/>
      <c r="B2513" s="363"/>
      <c r="C2513" s="11" t="s">
        <v>663</v>
      </c>
      <c r="D2513" s="11"/>
      <c r="E2513" s="11" t="s">
        <v>373</v>
      </c>
      <c r="F2513" s="11">
        <v>129</v>
      </c>
      <c r="G2513" s="11"/>
      <c r="H2513" s="11">
        <f t="shared" si="165"/>
        <v>0</v>
      </c>
      <c r="I2513" s="11"/>
      <c r="J2513" s="375">
        <v>35.020000000000003</v>
      </c>
      <c r="K2513" s="11"/>
      <c r="M2513" s="11">
        <v>1</v>
      </c>
      <c r="N2513" s="70"/>
      <c r="P2513" s="190">
        <f t="shared" si="157"/>
        <v>35.020000000000003</v>
      </c>
      <c r="Q2513" s="11"/>
      <c r="R2513" s="11"/>
      <c r="S2513" s="11"/>
      <c r="T2513" s="376">
        <f t="shared" si="158"/>
        <v>129</v>
      </c>
      <c r="U2513" s="11"/>
      <c r="V2513" s="11"/>
      <c r="W2513" s="11"/>
      <c r="Y2513" s="185">
        <v>35.020000000000003</v>
      </c>
      <c r="Z2513" s="185">
        <f t="shared" si="166"/>
        <v>45.76</v>
      </c>
      <c r="AA2513" s="377"/>
      <c r="AB2513" s="185">
        <f t="shared" si="167"/>
        <v>29.85</v>
      </c>
      <c r="AC2513" s="185">
        <v>39.159999999999997</v>
      </c>
      <c r="AD2513" s="185"/>
      <c r="AE2513" s="4"/>
      <c r="AF2513" s="4"/>
    </row>
    <row r="2514" spans="1:32">
      <c r="A2514" s="56"/>
      <c r="B2514" s="363"/>
      <c r="C2514" s="11" t="s">
        <v>664</v>
      </c>
      <c r="D2514" s="11"/>
      <c r="E2514" s="11" t="s">
        <v>111</v>
      </c>
      <c r="F2514" s="11">
        <v>6749485</v>
      </c>
      <c r="G2514" s="11"/>
      <c r="H2514" s="11">
        <f t="shared" si="165"/>
        <v>21184</v>
      </c>
      <c r="I2514" s="11"/>
      <c r="J2514" s="375">
        <v>712467.05000000028</v>
      </c>
      <c r="K2514" s="11"/>
      <c r="M2514" s="11">
        <v>964</v>
      </c>
      <c r="N2514" s="70"/>
      <c r="P2514" s="190">
        <f t="shared" si="157"/>
        <v>739.07370331950233</v>
      </c>
      <c r="Q2514" s="11"/>
      <c r="R2514" s="11"/>
      <c r="S2514" s="11"/>
      <c r="T2514" s="376">
        <f t="shared" si="158"/>
        <v>7001.5404564315349</v>
      </c>
      <c r="U2514" s="11"/>
      <c r="V2514" s="11"/>
      <c r="W2514" s="11"/>
      <c r="Y2514" s="185">
        <v>712467.05000000028</v>
      </c>
      <c r="Z2514" s="185">
        <f t="shared" si="166"/>
        <v>930881.06</v>
      </c>
      <c r="AA2514" s="377"/>
      <c r="AB2514" s="185">
        <f t="shared" si="167"/>
        <v>607259.75</v>
      </c>
      <c r="AC2514" s="185">
        <v>796749.53</v>
      </c>
      <c r="AD2514" s="185"/>
      <c r="AE2514" s="4"/>
      <c r="AF2514" s="4"/>
    </row>
    <row r="2515" spans="1:32">
      <c r="A2515" s="56"/>
      <c r="B2515" s="363"/>
      <c r="C2515" s="11" t="s">
        <v>664</v>
      </c>
      <c r="D2515" s="11"/>
      <c r="E2515" s="11" t="s">
        <v>123</v>
      </c>
      <c r="F2515" s="11">
        <v>848</v>
      </c>
      <c r="G2515" s="11"/>
      <c r="H2515" s="11">
        <f t="shared" si="165"/>
        <v>3</v>
      </c>
      <c r="I2515" s="11"/>
      <c r="J2515" s="375">
        <v>164.49</v>
      </c>
      <c r="K2515" s="11"/>
      <c r="M2515" s="11">
        <v>1</v>
      </c>
      <c r="N2515" s="70"/>
      <c r="P2515" s="190">
        <f t="shared" si="157"/>
        <v>164.49</v>
      </c>
      <c r="Q2515" s="11"/>
      <c r="R2515" s="11"/>
      <c r="S2515" s="11"/>
      <c r="T2515" s="376">
        <f t="shared" si="158"/>
        <v>848</v>
      </c>
      <c r="U2515" s="11"/>
      <c r="V2515" s="11"/>
      <c r="W2515" s="11"/>
      <c r="Y2515" s="185">
        <v>164.49</v>
      </c>
      <c r="Z2515" s="185">
        <f t="shared" si="166"/>
        <v>214.92</v>
      </c>
      <c r="AA2515" s="377"/>
      <c r="AB2515" s="185">
        <f t="shared" si="167"/>
        <v>140.19999999999999</v>
      </c>
      <c r="AC2515" s="185">
        <v>183.95</v>
      </c>
      <c r="AD2515" s="185"/>
      <c r="AE2515" s="4"/>
      <c r="AF2515" s="4"/>
    </row>
    <row r="2516" spans="1:32">
      <c r="A2516" s="56"/>
      <c r="B2516" s="363"/>
      <c r="C2516" s="11" t="s">
        <v>205</v>
      </c>
      <c r="D2516" s="11"/>
      <c r="E2516" s="11" t="s">
        <v>125</v>
      </c>
      <c r="F2516" s="11">
        <v>26228</v>
      </c>
      <c r="G2516" s="11"/>
      <c r="H2516" s="11">
        <f t="shared" si="165"/>
        <v>82</v>
      </c>
      <c r="I2516" s="11"/>
      <c r="J2516" s="375">
        <v>3899.3100000000004</v>
      </c>
      <c r="K2516" s="11"/>
      <c r="M2516" s="11">
        <v>27</v>
      </c>
      <c r="N2516" s="70"/>
      <c r="P2516" s="190">
        <f t="shared" si="157"/>
        <v>144.41888888888892</v>
      </c>
      <c r="Q2516" s="11"/>
      <c r="R2516" s="11"/>
      <c r="S2516" s="11"/>
      <c r="T2516" s="376">
        <f t="shared" si="158"/>
        <v>971.40740740740739</v>
      </c>
      <c r="U2516" s="11"/>
      <c r="V2516" s="11"/>
      <c r="W2516" s="11"/>
      <c r="Y2516" s="185">
        <v>3899.3100000000004</v>
      </c>
      <c r="Z2516" s="185">
        <f t="shared" si="166"/>
        <v>5094.68</v>
      </c>
      <c r="AA2516" s="377"/>
      <c r="AB2516" s="185">
        <f t="shared" si="167"/>
        <v>3323.51</v>
      </c>
      <c r="AC2516" s="185">
        <v>4360.59</v>
      </c>
      <c r="AD2516" s="185"/>
      <c r="AE2516" s="4"/>
      <c r="AF2516" s="4"/>
    </row>
    <row r="2517" spans="1:32">
      <c r="A2517" s="56"/>
      <c r="B2517" s="363"/>
      <c r="C2517" s="11" t="s">
        <v>522</v>
      </c>
      <c r="D2517" s="11"/>
      <c r="E2517" s="11" t="s">
        <v>107</v>
      </c>
      <c r="F2517" s="11">
        <v>5666</v>
      </c>
      <c r="G2517" s="11"/>
      <c r="H2517" s="11">
        <f t="shared" si="165"/>
        <v>18</v>
      </c>
      <c r="I2517" s="11"/>
      <c r="J2517" s="375">
        <v>1027.8599999999999</v>
      </c>
      <c r="K2517" s="11"/>
      <c r="M2517" s="11">
        <v>3</v>
      </c>
      <c r="N2517" s="70"/>
      <c r="P2517" s="190">
        <f t="shared" si="157"/>
        <v>342.61999999999995</v>
      </c>
      <c r="Q2517" s="11"/>
      <c r="R2517" s="11"/>
      <c r="S2517" s="11"/>
      <c r="T2517" s="376">
        <f t="shared" si="158"/>
        <v>1888.6666666666667</v>
      </c>
      <c r="U2517" s="11"/>
      <c r="V2517" s="11"/>
      <c r="W2517" s="11"/>
      <c r="Y2517" s="185">
        <v>1027.8599999999999</v>
      </c>
      <c r="Z2517" s="185">
        <f t="shared" si="166"/>
        <v>1342.96</v>
      </c>
      <c r="AA2517" s="377"/>
      <c r="AB2517" s="185">
        <f t="shared" si="167"/>
        <v>876.08</v>
      </c>
      <c r="AC2517" s="185">
        <v>1149.45</v>
      </c>
      <c r="AD2517" s="185"/>
      <c r="AE2517" s="4"/>
      <c r="AF2517" s="4"/>
    </row>
    <row r="2518" spans="1:32">
      <c r="A2518" s="56"/>
      <c r="B2518" s="363"/>
      <c r="C2518" s="11" t="s">
        <v>206</v>
      </c>
      <c r="D2518" s="11"/>
      <c r="E2518" s="11" t="s">
        <v>98</v>
      </c>
      <c r="F2518" s="11">
        <v>365073</v>
      </c>
      <c r="G2518" s="11"/>
      <c r="H2518" s="11">
        <f t="shared" si="165"/>
        <v>1146</v>
      </c>
      <c r="I2518" s="11"/>
      <c r="J2518" s="375">
        <v>44016.760000000031</v>
      </c>
      <c r="K2518" s="11"/>
      <c r="M2518" s="11">
        <v>118</v>
      </c>
      <c r="N2518" s="70"/>
      <c r="P2518" s="190">
        <f t="shared" si="157"/>
        <v>373.02338983050873</v>
      </c>
      <c r="Q2518" s="11"/>
      <c r="R2518" s="11"/>
      <c r="S2518" s="11"/>
      <c r="T2518" s="376">
        <f t="shared" si="158"/>
        <v>3093.8389830508477</v>
      </c>
      <c r="U2518" s="11"/>
      <c r="V2518" s="11"/>
      <c r="W2518" s="11"/>
      <c r="Y2518" s="185">
        <v>44016.760000000031</v>
      </c>
      <c r="Z2518" s="185">
        <f t="shared" si="166"/>
        <v>57510.54</v>
      </c>
      <c r="AA2518" s="377"/>
      <c r="AB2518" s="185">
        <f t="shared" si="167"/>
        <v>37516.97</v>
      </c>
      <c r="AC2518" s="185">
        <v>49223.8</v>
      </c>
      <c r="AD2518" s="185"/>
      <c r="AE2518" s="4"/>
      <c r="AF2518" s="4"/>
    </row>
    <row r="2519" spans="1:32">
      <c r="A2519" s="56"/>
      <c r="B2519" s="363"/>
      <c r="C2519" s="11" t="s">
        <v>207</v>
      </c>
      <c r="D2519" s="11"/>
      <c r="E2519" s="11" t="s">
        <v>136</v>
      </c>
      <c r="F2519" s="11">
        <v>42</v>
      </c>
      <c r="G2519" s="11"/>
      <c r="H2519" s="11">
        <f t="shared" si="165"/>
        <v>0</v>
      </c>
      <c r="I2519" s="11"/>
      <c r="J2519" s="375">
        <v>18.3</v>
      </c>
      <c r="K2519" s="11"/>
      <c r="M2519" s="11">
        <v>1</v>
      </c>
      <c r="N2519" s="70"/>
      <c r="P2519" s="190">
        <f t="shared" si="157"/>
        <v>18.3</v>
      </c>
      <c r="Q2519" s="11"/>
      <c r="R2519" s="11"/>
      <c r="S2519" s="11"/>
      <c r="T2519" s="376">
        <f t="shared" si="158"/>
        <v>42</v>
      </c>
      <c r="U2519" s="11"/>
      <c r="V2519" s="11"/>
      <c r="W2519" s="11"/>
      <c r="Y2519" s="185">
        <v>18.3</v>
      </c>
      <c r="Z2519" s="185">
        <f t="shared" si="166"/>
        <v>23.91</v>
      </c>
      <c r="AA2519" s="377"/>
      <c r="AB2519" s="185">
        <f t="shared" si="167"/>
        <v>15.6</v>
      </c>
      <c r="AC2519" s="185">
        <v>20.46</v>
      </c>
      <c r="AD2519" s="185"/>
      <c r="AE2519" s="4"/>
      <c r="AF2519" s="4"/>
    </row>
    <row r="2520" spans="1:32">
      <c r="A2520" s="56"/>
      <c r="B2520" s="363"/>
      <c r="C2520" s="11" t="s">
        <v>207</v>
      </c>
      <c r="D2520" s="11"/>
      <c r="E2520" s="11" t="s">
        <v>197</v>
      </c>
      <c r="F2520" s="11">
        <v>384</v>
      </c>
      <c r="G2520" s="11"/>
      <c r="H2520" s="11">
        <f t="shared" si="165"/>
        <v>1</v>
      </c>
      <c r="I2520" s="11"/>
      <c r="J2520" s="375">
        <v>24.61</v>
      </c>
      <c r="K2520" s="11"/>
      <c r="M2520" s="11">
        <v>1</v>
      </c>
      <c r="N2520" s="70"/>
      <c r="P2520" s="190">
        <f t="shared" si="157"/>
        <v>24.61</v>
      </c>
      <c r="Q2520" s="11"/>
      <c r="R2520" s="11"/>
      <c r="S2520" s="11"/>
      <c r="T2520" s="376">
        <f t="shared" si="158"/>
        <v>384</v>
      </c>
      <c r="U2520" s="11"/>
      <c r="V2520" s="11"/>
      <c r="W2520" s="11"/>
      <c r="Y2520" s="185">
        <v>24.61</v>
      </c>
      <c r="Z2520" s="185">
        <f t="shared" si="166"/>
        <v>32.15</v>
      </c>
      <c r="AA2520" s="377"/>
      <c r="AB2520" s="185">
        <f t="shared" si="167"/>
        <v>20.98</v>
      </c>
      <c r="AC2520" s="185">
        <v>27.52</v>
      </c>
      <c r="AD2520" s="185"/>
      <c r="AE2520" s="4"/>
      <c r="AF2520" s="4"/>
    </row>
    <row r="2521" spans="1:32">
      <c r="A2521" s="56"/>
      <c r="B2521" s="363"/>
      <c r="C2521" s="11" t="s">
        <v>207</v>
      </c>
      <c r="D2521" s="11"/>
      <c r="E2521" s="11" t="s">
        <v>163</v>
      </c>
      <c r="F2521" s="11">
        <v>1112173</v>
      </c>
      <c r="G2521" s="11"/>
      <c r="H2521" s="11">
        <f t="shared" si="165"/>
        <v>3491</v>
      </c>
      <c r="I2521" s="11"/>
      <c r="J2521" s="375">
        <v>132163.72</v>
      </c>
      <c r="K2521" s="11"/>
      <c r="M2521" s="11">
        <v>517</v>
      </c>
      <c r="N2521" s="70"/>
      <c r="P2521" s="190">
        <f t="shared" si="157"/>
        <v>255.63582205029013</v>
      </c>
      <c r="Q2521" s="11"/>
      <c r="R2521" s="11"/>
      <c r="S2521" s="11"/>
      <c r="T2521" s="376">
        <f t="shared" si="158"/>
        <v>2151.2050290135398</v>
      </c>
      <c r="U2521" s="11"/>
      <c r="V2521" s="11"/>
      <c r="W2521" s="11"/>
      <c r="Y2521" s="185">
        <v>132163.72</v>
      </c>
      <c r="Z2521" s="185">
        <f t="shared" si="166"/>
        <v>172679.85</v>
      </c>
      <c r="AA2521" s="377"/>
      <c r="AB2521" s="185">
        <f t="shared" si="167"/>
        <v>112647.61</v>
      </c>
      <c r="AC2521" s="185">
        <v>147798.25</v>
      </c>
      <c r="AD2521" s="185"/>
      <c r="AE2521" s="4"/>
      <c r="AF2521" s="4"/>
    </row>
    <row r="2522" spans="1:32">
      <c r="A2522" s="56"/>
      <c r="B2522" s="363"/>
      <c r="C2522" s="11" t="s">
        <v>1414</v>
      </c>
      <c r="D2522" s="11"/>
      <c r="E2522" s="11" t="s">
        <v>98</v>
      </c>
      <c r="F2522" s="11"/>
      <c r="G2522" s="11"/>
      <c r="H2522" s="11">
        <f t="shared" si="165"/>
        <v>0</v>
      </c>
      <c r="I2522" s="11"/>
      <c r="J2522" s="375">
        <v>10.8</v>
      </c>
      <c r="K2522" s="11"/>
      <c r="M2522" s="11">
        <v>1</v>
      </c>
      <c r="N2522" s="70"/>
      <c r="P2522" s="190">
        <f t="shared" si="157"/>
        <v>10.8</v>
      </c>
      <c r="Q2522" s="11"/>
      <c r="R2522" s="11"/>
      <c r="S2522" s="11"/>
      <c r="T2522" s="376">
        <f t="shared" si="158"/>
        <v>0</v>
      </c>
      <c r="U2522" s="11"/>
      <c r="V2522" s="11"/>
      <c r="W2522" s="11"/>
      <c r="Y2522" s="185">
        <v>10.8</v>
      </c>
      <c r="Z2522" s="185">
        <f t="shared" si="166"/>
        <v>14.11</v>
      </c>
      <c r="AA2522" s="377"/>
      <c r="AB2522" s="185">
        <f t="shared" si="167"/>
        <v>9.2100000000000009</v>
      </c>
      <c r="AC2522" s="185">
        <v>12.08</v>
      </c>
      <c r="AD2522" s="185"/>
      <c r="AE2522" s="4"/>
      <c r="AF2522" s="4"/>
    </row>
    <row r="2523" spans="1:32">
      <c r="A2523" s="56"/>
      <c r="B2523" s="363"/>
      <c r="C2523" s="11" t="s">
        <v>524</v>
      </c>
      <c r="D2523" s="11"/>
      <c r="E2523" s="11" t="s">
        <v>297</v>
      </c>
      <c r="F2523" s="11">
        <v>562</v>
      </c>
      <c r="G2523" s="11"/>
      <c r="H2523" s="11">
        <f t="shared" si="165"/>
        <v>2</v>
      </c>
      <c r="I2523" s="11"/>
      <c r="J2523" s="375">
        <v>242.18</v>
      </c>
      <c r="K2523" s="11"/>
      <c r="M2523" s="11">
        <v>9</v>
      </c>
      <c r="N2523" s="70"/>
      <c r="P2523" s="190">
        <f t="shared" si="157"/>
        <v>26.908888888888889</v>
      </c>
      <c r="Q2523" s="11"/>
      <c r="R2523" s="11"/>
      <c r="S2523" s="11"/>
      <c r="T2523" s="376">
        <f t="shared" si="158"/>
        <v>62.444444444444443</v>
      </c>
      <c r="U2523" s="11"/>
      <c r="V2523" s="11"/>
      <c r="W2523" s="11"/>
      <c r="Y2523" s="185">
        <v>242.18</v>
      </c>
      <c r="Z2523" s="185">
        <f t="shared" si="166"/>
        <v>316.42</v>
      </c>
      <c r="AA2523" s="377"/>
      <c r="AB2523" s="185">
        <f t="shared" si="167"/>
        <v>206.42</v>
      </c>
      <c r="AC2523" s="185">
        <v>270.83</v>
      </c>
      <c r="AD2523" s="185"/>
      <c r="AE2523" s="4"/>
      <c r="AF2523" s="4"/>
    </row>
    <row r="2524" spans="1:32">
      <c r="A2524" s="56"/>
      <c r="B2524" s="363"/>
      <c r="C2524" s="11" t="s">
        <v>208</v>
      </c>
      <c r="D2524" s="11"/>
      <c r="E2524" s="11" t="s">
        <v>209</v>
      </c>
      <c r="F2524" s="11">
        <v>272787</v>
      </c>
      <c r="G2524" s="11"/>
      <c r="H2524" s="11">
        <f t="shared" si="165"/>
        <v>856</v>
      </c>
      <c r="I2524" s="11"/>
      <c r="J2524" s="375">
        <v>44434.159999999996</v>
      </c>
      <c r="K2524" s="11"/>
      <c r="M2524" s="11">
        <v>125</v>
      </c>
      <c r="N2524" s="70"/>
      <c r="P2524" s="190">
        <f t="shared" si="157"/>
        <v>355.47327999999999</v>
      </c>
      <c r="Q2524" s="11"/>
      <c r="R2524" s="11"/>
      <c r="S2524" s="11"/>
      <c r="T2524" s="376">
        <f t="shared" si="158"/>
        <v>2182.2959999999998</v>
      </c>
      <c r="U2524" s="11"/>
      <c r="V2524" s="11"/>
      <c r="W2524" s="11"/>
      <c r="Y2524" s="185">
        <v>44434.159999999996</v>
      </c>
      <c r="Z2524" s="185">
        <f t="shared" si="166"/>
        <v>58055.9</v>
      </c>
      <c r="AA2524" s="377"/>
      <c r="AB2524" s="185">
        <f t="shared" si="167"/>
        <v>37872.74</v>
      </c>
      <c r="AC2524" s="185">
        <v>49690.57</v>
      </c>
      <c r="AD2524" s="185"/>
      <c r="AE2524" s="4"/>
      <c r="AF2524" s="4"/>
    </row>
    <row r="2525" spans="1:32">
      <c r="A2525" s="56"/>
      <c r="B2525" s="363"/>
      <c r="C2525" s="11" t="s">
        <v>1477</v>
      </c>
      <c r="D2525" s="11"/>
      <c r="E2525" s="11" t="s">
        <v>123</v>
      </c>
      <c r="F2525" s="11">
        <v>1444</v>
      </c>
      <c r="G2525" s="11"/>
      <c r="H2525" s="11">
        <f t="shared" si="165"/>
        <v>5</v>
      </c>
      <c r="I2525" s="11"/>
      <c r="J2525" s="375">
        <v>228.58999999999997</v>
      </c>
      <c r="K2525" s="11"/>
      <c r="M2525" s="11">
        <v>2</v>
      </c>
      <c r="N2525" s="70"/>
      <c r="P2525" s="190">
        <f t="shared" si="157"/>
        <v>114.29499999999999</v>
      </c>
      <c r="Q2525" s="11"/>
      <c r="R2525" s="11"/>
      <c r="S2525" s="11"/>
      <c r="T2525" s="376">
        <f t="shared" si="158"/>
        <v>722</v>
      </c>
      <c r="U2525" s="11"/>
      <c r="V2525" s="11"/>
      <c r="W2525" s="11"/>
      <c r="Y2525" s="185">
        <v>228.58999999999997</v>
      </c>
      <c r="Z2525" s="185">
        <f t="shared" si="166"/>
        <v>298.67</v>
      </c>
      <c r="AA2525" s="377"/>
      <c r="AB2525" s="185">
        <f t="shared" si="167"/>
        <v>194.83</v>
      </c>
      <c r="AC2525" s="185">
        <v>255.63</v>
      </c>
      <c r="AD2525" s="185"/>
      <c r="AE2525" s="4"/>
      <c r="AF2525" s="4"/>
    </row>
    <row r="2526" spans="1:32">
      <c r="A2526" s="56"/>
      <c r="B2526" s="363"/>
      <c r="C2526" s="11" t="s">
        <v>210</v>
      </c>
      <c r="D2526" s="11"/>
      <c r="E2526" s="11" t="s">
        <v>102</v>
      </c>
      <c r="F2526" s="11">
        <v>711</v>
      </c>
      <c r="G2526" s="11"/>
      <c r="H2526" s="11">
        <f t="shared" si="165"/>
        <v>2</v>
      </c>
      <c r="I2526" s="11"/>
      <c r="J2526" s="375">
        <v>73.83</v>
      </c>
      <c r="K2526" s="11"/>
      <c r="M2526" s="11">
        <v>1</v>
      </c>
      <c r="N2526" s="70"/>
      <c r="P2526" s="190">
        <f t="shared" si="157"/>
        <v>73.83</v>
      </c>
      <c r="Q2526" s="11"/>
      <c r="R2526" s="11"/>
      <c r="S2526" s="11"/>
      <c r="T2526" s="376">
        <f t="shared" si="158"/>
        <v>711</v>
      </c>
      <c r="U2526" s="11"/>
      <c r="V2526" s="11"/>
      <c r="W2526" s="11"/>
      <c r="Y2526" s="185">
        <v>73.83</v>
      </c>
      <c r="Z2526" s="185">
        <f t="shared" si="166"/>
        <v>96.46</v>
      </c>
      <c r="AA2526" s="377"/>
      <c r="AB2526" s="185">
        <f t="shared" si="167"/>
        <v>62.93</v>
      </c>
      <c r="AC2526" s="185">
        <v>82.56</v>
      </c>
      <c r="AD2526" s="185"/>
      <c r="AE2526" s="4"/>
      <c r="AF2526" s="4"/>
    </row>
    <row r="2527" spans="1:32">
      <c r="A2527" s="56"/>
      <c r="B2527" s="363"/>
      <c r="C2527" s="11" t="s">
        <v>210</v>
      </c>
      <c r="D2527" s="11"/>
      <c r="E2527" s="11" t="s">
        <v>111</v>
      </c>
      <c r="F2527" s="11">
        <v>129835</v>
      </c>
      <c r="G2527" s="11"/>
      <c r="H2527" s="11">
        <f t="shared" si="165"/>
        <v>408</v>
      </c>
      <c r="I2527" s="11"/>
      <c r="J2527" s="375">
        <v>21698.880000000005</v>
      </c>
      <c r="K2527" s="11"/>
      <c r="M2527" s="11">
        <v>33</v>
      </c>
      <c r="N2527" s="70"/>
      <c r="P2527" s="190">
        <f t="shared" si="157"/>
        <v>657.54181818181837</v>
      </c>
      <c r="Q2527" s="11"/>
      <c r="R2527" s="11"/>
      <c r="S2527" s="11"/>
      <c r="T2527" s="376">
        <f t="shared" si="158"/>
        <v>3934.3939393939395</v>
      </c>
      <c r="U2527" s="11"/>
      <c r="V2527" s="11"/>
      <c r="W2527" s="11"/>
      <c r="Y2527" s="185">
        <v>21698.880000000005</v>
      </c>
      <c r="Z2527" s="185">
        <f t="shared" si="166"/>
        <v>28350.89</v>
      </c>
      <c r="AA2527" s="377"/>
      <c r="AB2527" s="185">
        <f t="shared" si="167"/>
        <v>18494.689999999999</v>
      </c>
      <c r="AC2527" s="185">
        <v>24265.79</v>
      </c>
      <c r="AD2527" s="185"/>
      <c r="AE2527" s="4"/>
      <c r="AF2527" s="4"/>
    </row>
    <row r="2528" spans="1:32">
      <c r="A2528" s="56"/>
      <c r="B2528" s="363"/>
      <c r="C2528" s="11" t="s">
        <v>210</v>
      </c>
      <c r="D2528" s="11"/>
      <c r="E2528" s="11" t="s">
        <v>123</v>
      </c>
      <c r="F2528" s="11">
        <v>104359</v>
      </c>
      <c r="G2528" s="11"/>
      <c r="H2528" s="11">
        <f t="shared" si="165"/>
        <v>328</v>
      </c>
      <c r="I2528" s="11"/>
      <c r="J2528" s="375">
        <v>11002.38</v>
      </c>
      <c r="K2528" s="11"/>
      <c r="M2528" s="11">
        <v>23</v>
      </c>
      <c r="N2528" s="70"/>
      <c r="P2528" s="190">
        <f t="shared" si="157"/>
        <v>478.36434782608694</v>
      </c>
      <c r="Q2528" s="11"/>
      <c r="R2528" s="11"/>
      <c r="S2528" s="11"/>
      <c r="T2528" s="376">
        <f t="shared" si="158"/>
        <v>4537.347826086957</v>
      </c>
      <c r="U2528" s="11"/>
      <c r="V2528" s="11"/>
      <c r="W2528" s="11"/>
      <c r="Y2528" s="185">
        <v>11002.38</v>
      </c>
      <c r="Z2528" s="185">
        <f t="shared" si="166"/>
        <v>14375.27</v>
      </c>
      <c r="AA2528" s="377"/>
      <c r="AB2528" s="185">
        <f t="shared" si="167"/>
        <v>9377.7000000000007</v>
      </c>
      <c r="AC2528" s="185">
        <v>12303.92</v>
      </c>
      <c r="AD2528" s="185"/>
      <c r="AE2528" s="4"/>
      <c r="AF2528" s="4"/>
    </row>
    <row r="2529" spans="1:32">
      <c r="A2529" s="56"/>
      <c r="B2529" s="363"/>
      <c r="C2529" s="11" t="s">
        <v>211</v>
      </c>
      <c r="D2529" s="11"/>
      <c r="E2529" s="11" t="s">
        <v>173</v>
      </c>
      <c r="F2529" s="11">
        <v>343</v>
      </c>
      <c r="G2529" s="11"/>
      <c r="H2529" s="11">
        <f t="shared" si="165"/>
        <v>1</v>
      </c>
      <c r="I2529" s="11"/>
      <c r="J2529" s="375">
        <v>85.92</v>
      </c>
      <c r="K2529" s="11"/>
      <c r="M2529" s="11">
        <v>1</v>
      </c>
      <c r="N2529" s="70"/>
      <c r="P2529" s="190">
        <f t="shared" si="157"/>
        <v>85.92</v>
      </c>
      <c r="Q2529" s="11"/>
      <c r="R2529" s="11"/>
      <c r="S2529" s="11"/>
      <c r="T2529" s="376">
        <f t="shared" si="158"/>
        <v>343</v>
      </c>
      <c r="U2529" s="11"/>
      <c r="V2529" s="11"/>
      <c r="W2529" s="11"/>
      <c r="Y2529" s="185">
        <v>85.92</v>
      </c>
      <c r="Z2529" s="185">
        <f t="shared" si="166"/>
        <v>112.26</v>
      </c>
      <c r="AA2529" s="377"/>
      <c r="AB2529" s="185">
        <f t="shared" si="167"/>
        <v>73.23</v>
      </c>
      <c r="AC2529" s="185">
        <v>96.08</v>
      </c>
      <c r="AD2529" s="185"/>
      <c r="AE2529" s="4"/>
      <c r="AF2529" s="4"/>
    </row>
    <row r="2530" spans="1:32">
      <c r="A2530" s="56"/>
      <c r="B2530" s="363"/>
      <c r="C2530" s="11" t="s">
        <v>211</v>
      </c>
      <c r="D2530" s="11"/>
      <c r="E2530" s="11" t="s">
        <v>212</v>
      </c>
      <c r="F2530" s="11">
        <v>935988</v>
      </c>
      <c r="G2530" s="11"/>
      <c r="H2530" s="11">
        <f t="shared" si="165"/>
        <v>2938</v>
      </c>
      <c r="I2530" s="11"/>
      <c r="J2530" s="375">
        <v>132042.17000000013</v>
      </c>
      <c r="K2530" s="11"/>
      <c r="M2530" s="11">
        <v>290</v>
      </c>
      <c r="N2530" s="70"/>
      <c r="P2530" s="190">
        <f t="shared" si="157"/>
        <v>455.31782758620733</v>
      </c>
      <c r="Q2530" s="11"/>
      <c r="R2530" s="11"/>
      <c r="S2530" s="11"/>
      <c r="T2530" s="376">
        <f t="shared" si="158"/>
        <v>3227.5448275862068</v>
      </c>
      <c r="U2530" s="11"/>
      <c r="V2530" s="11"/>
      <c r="W2530" s="11"/>
      <c r="Y2530" s="185">
        <v>132042.17000000013</v>
      </c>
      <c r="Z2530" s="185">
        <f t="shared" si="166"/>
        <v>172521.04</v>
      </c>
      <c r="AA2530" s="377"/>
      <c r="AB2530" s="185">
        <f t="shared" si="167"/>
        <v>112544</v>
      </c>
      <c r="AC2530" s="185">
        <v>147662.32</v>
      </c>
      <c r="AD2530" s="185"/>
      <c r="AE2530" s="4"/>
      <c r="AF2530" s="4"/>
    </row>
    <row r="2531" spans="1:32">
      <c r="A2531" s="56"/>
      <c r="B2531" s="363"/>
      <c r="C2531" s="11" t="s">
        <v>213</v>
      </c>
      <c r="D2531" s="11"/>
      <c r="E2531" s="11" t="s">
        <v>147</v>
      </c>
      <c r="F2531" s="11">
        <v>790031</v>
      </c>
      <c r="G2531" s="11"/>
      <c r="H2531" s="11">
        <f t="shared" si="165"/>
        <v>2480</v>
      </c>
      <c r="I2531" s="11"/>
      <c r="J2531" s="375">
        <v>139967.84</v>
      </c>
      <c r="K2531" s="11"/>
      <c r="M2531" s="11">
        <v>326</v>
      </c>
      <c r="N2531" s="70"/>
      <c r="P2531" s="190">
        <f t="shared" si="157"/>
        <v>429.34920245398774</v>
      </c>
      <c r="Q2531" s="11"/>
      <c r="R2531" s="11"/>
      <c r="S2531" s="11"/>
      <c r="T2531" s="376">
        <f t="shared" si="158"/>
        <v>2423.4079754601225</v>
      </c>
      <c r="U2531" s="11"/>
      <c r="V2531" s="11"/>
      <c r="W2531" s="11"/>
      <c r="Y2531" s="185">
        <v>139967.84</v>
      </c>
      <c r="Z2531" s="185">
        <f t="shared" si="166"/>
        <v>182876.4</v>
      </c>
      <c r="AA2531" s="377"/>
      <c r="AB2531" s="185">
        <f t="shared" si="167"/>
        <v>119299.32</v>
      </c>
      <c r="AC2531" s="185">
        <v>156525.57</v>
      </c>
      <c r="AD2531" s="185"/>
      <c r="AE2531" s="4"/>
      <c r="AF2531" s="4"/>
    </row>
    <row r="2532" spans="1:32">
      <c r="A2532" s="56"/>
      <c r="B2532" s="363"/>
      <c r="C2532" s="11" t="s">
        <v>213</v>
      </c>
      <c r="D2532" s="11"/>
      <c r="E2532" s="11" t="s">
        <v>244</v>
      </c>
      <c r="F2532" s="11">
        <v>576</v>
      </c>
      <c r="G2532" s="11"/>
      <c r="H2532" s="11">
        <f t="shared" si="165"/>
        <v>2</v>
      </c>
      <c r="I2532" s="11"/>
      <c r="J2532" s="375">
        <v>33.82</v>
      </c>
      <c r="K2532" s="11"/>
      <c r="M2532" s="11">
        <v>1</v>
      </c>
      <c r="N2532" s="70"/>
      <c r="P2532" s="190">
        <f t="shared" si="157"/>
        <v>33.82</v>
      </c>
      <c r="Q2532" s="11"/>
      <c r="R2532" s="11"/>
      <c r="S2532" s="11"/>
      <c r="T2532" s="376">
        <f t="shared" si="158"/>
        <v>576</v>
      </c>
      <c r="U2532" s="11"/>
      <c r="V2532" s="11"/>
      <c r="W2532" s="11"/>
      <c r="Y2532" s="185">
        <v>33.82</v>
      </c>
      <c r="Z2532" s="185">
        <f t="shared" si="166"/>
        <v>44.19</v>
      </c>
      <c r="AA2532" s="377"/>
      <c r="AB2532" s="185">
        <f t="shared" si="167"/>
        <v>28.83</v>
      </c>
      <c r="AC2532" s="185">
        <v>37.82</v>
      </c>
      <c r="AD2532" s="185"/>
      <c r="AE2532" s="4"/>
      <c r="AF2532" s="4"/>
    </row>
    <row r="2533" spans="1:32">
      <c r="A2533" s="56"/>
      <c r="B2533" s="363"/>
      <c r="C2533" s="11" t="s">
        <v>214</v>
      </c>
      <c r="D2533" s="11"/>
      <c r="E2533" s="11" t="s">
        <v>125</v>
      </c>
      <c r="F2533" s="11">
        <v>6259</v>
      </c>
      <c r="G2533" s="11"/>
      <c r="H2533" s="11">
        <f t="shared" si="165"/>
        <v>20</v>
      </c>
      <c r="I2533" s="11"/>
      <c r="J2533" s="375">
        <v>1293.43</v>
      </c>
      <c r="K2533" s="11"/>
      <c r="M2533" s="11">
        <v>7</v>
      </c>
      <c r="N2533" s="70"/>
      <c r="P2533" s="190">
        <f t="shared" si="157"/>
        <v>184.77571428571429</v>
      </c>
      <c r="Q2533" s="11"/>
      <c r="R2533" s="11"/>
      <c r="S2533" s="11"/>
      <c r="T2533" s="376">
        <f t="shared" si="158"/>
        <v>894.14285714285711</v>
      </c>
      <c r="U2533" s="11"/>
      <c r="V2533" s="11"/>
      <c r="W2533" s="11"/>
      <c r="Y2533" s="185">
        <v>1293.43</v>
      </c>
      <c r="Z2533" s="185">
        <f t="shared" si="166"/>
        <v>1689.94</v>
      </c>
      <c r="AA2533" s="377"/>
      <c r="AB2533" s="185">
        <f t="shared" si="167"/>
        <v>1102.43</v>
      </c>
      <c r="AC2533" s="185">
        <v>1446.44</v>
      </c>
      <c r="AD2533" s="185"/>
      <c r="AE2533" s="4"/>
      <c r="AF2533" s="4"/>
    </row>
    <row r="2534" spans="1:32">
      <c r="A2534" s="56"/>
      <c r="B2534" s="363"/>
      <c r="C2534" s="11" t="s">
        <v>214</v>
      </c>
      <c r="D2534" s="11"/>
      <c r="E2534" s="11" t="s">
        <v>215</v>
      </c>
      <c r="F2534" s="11">
        <v>52604</v>
      </c>
      <c r="G2534" s="11"/>
      <c r="H2534" s="11">
        <f t="shared" si="165"/>
        <v>165</v>
      </c>
      <c r="I2534" s="11"/>
      <c r="J2534" s="375">
        <v>12723.439999999997</v>
      </c>
      <c r="K2534" s="11"/>
      <c r="M2534" s="11">
        <v>127</v>
      </c>
      <c r="N2534" s="70"/>
      <c r="P2534" s="190">
        <f t="shared" si="157"/>
        <v>100.18456692913384</v>
      </c>
      <c r="Q2534" s="11"/>
      <c r="R2534" s="11"/>
      <c r="S2534" s="11"/>
      <c r="T2534" s="376">
        <f t="shared" si="158"/>
        <v>414.20472440944883</v>
      </c>
      <c r="U2534" s="11"/>
      <c r="V2534" s="11"/>
      <c r="W2534" s="11"/>
      <c r="Y2534" s="185">
        <v>12723.439999999997</v>
      </c>
      <c r="Z2534" s="185">
        <f t="shared" si="166"/>
        <v>16623.939999999999</v>
      </c>
      <c r="AA2534" s="377"/>
      <c r="AB2534" s="185">
        <f t="shared" si="167"/>
        <v>10844.62</v>
      </c>
      <c r="AC2534" s="185">
        <v>14228.58</v>
      </c>
      <c r="AD2534" s="185"/>
      <c r="AE2534" s="4"/>
      <c r="AF2534" s="4"/>
    </row>
    <row r="2535" spans="1:32">
      <c r="A2535" s="56"/>
      <c r="B2535" s="363"/>
      <c r="C2535" s="11" t="s">
        <v>214</v>
      </c>
      <c r="D2535" s="11"/>
      <c r="E2535" s="11" t="s">
        <v>123</v>
      </c>
      <c r="F2535" s="11">
        <v>15400</v>
      </c>
      <c r="G2535" s="11"/>
      <c r="H2535" s="11">
        <f t="shared" si="165"/>
        <v>48</v>
      </c>
      <c r="I2535" s="11"/>
      <c r="J2535" s="375">
        <v>2949.9</v>
      </c>
      <c r="K2535" s="11"/>
      <c r="M2535" s="11">
        <v>1</v>
      </c>
      <c r="N2535" s="70"/>
      <c r="P2535" s="190">
        <f t="shared" si="157"/>
        <v>2949.9</v>
      </c>
      <c r="Q2535" s="11"/>
      <c r="R2535" s="11"/>
      <c r="S2535" s="11"/>
      <c r="T2535" s="376">
        <f t="shared" si="158"/>
        <v>15400</v>
      </c>
      <c r="U2535" s="11"/>
      <c r="V2535" s="11"/>
      <c r="W2535" s="11"/>
      <c r="Y2535" s="185">
        <v>2949.9</v>
      </c>
      <c r="Z2535" s="185">
        <f t="shared" si="166"/>
        <v>3854.22</v>
      </c>
      <c r="AA2535" s="377"/>
      <c r="AB2535" s="185">
        <f t="shared" si="167"/>
        <v>2514.3000000000002</v>
      </c>
      <c r="AC2535" s="185">
        <v>3298.86</v>
      </c>
      <c r="AD2535" s="185"/>
      <c r="AE2535" s="4"/>
      <c r="AF2535" s="4"/>
    </row>
    <row r="2536" spans="1:32">
      <c r="A2536" s="56"/>
      <c r="B2536" s="363"/>
      <c r="C2536" s="11" t="s">
        <v>1478</v>
      </c>
      <c r="D2536" s="11"/>
      <c r="E2536" s="11" t="s">
        <v>273</v>
      </c>
      <c r="F2536" s="11">
        <v>19</v>
      </c>
      <c r="G2536" s="11"/>
      <c r="H2536" s="11">
        <f t="shared" si="165"/>
        <v>0</v>
      </c>
      <c r="I2536" s="11"/>
      <c r="J2536" s="375">
        <v>14.79</v>
      </c>
      <c r="K2536" s="11"/>
      <c r="M2536" s="11">
        <v>1</v>
      </c>
      <c r="N2536" s="70"/>
      <c r="P2536" s="190">
        <f t="shared" si="157"/>
        <v>14.79</v>
      </c>
      <c r="Q2536" s="11"/>
      <c r="R2536" s="11"/>
      <c r="S2536" s="11"/>
      <c r="T2536" s="376">
        <f t="shared" si="158"/>
        <v>19</v>
      </c>
      <c r="U2536" s="11"/>
      <c r="V2536" s="11"/>
      <c r="W2536" s="11"/>
      <c r="Y2536" s="185">
        <v>14.79</v>
      </c>
      <c r="Z2536" s="185">
        <f t="shared" si="166"/>
        <v>19.32</v>
      </c>
      <c r="AA2536" s="377"/>
      <c r="AB2536" s="185">
        <f t="shared" si="167"/>
        <v>12.61</v>
      </c>
      <c r="AC2536" s="185">
        <v>16.54</v>
      </c>
      <c r="AD2536" s="185"/>
      <c r="AE2536" s="4"/>
      <c r="AF2536" s="4"/>
    </row>
    <row r="2537" spans="1:32">
      <c r="A2537" s="56"/>
      <c r="B2537" s="363"/>
      <c r="C2537" s="11" t="s">
        <v>216</v>
      </c>
      <c r="D2537" s="11"/>
      <c r="E2537" s="11" t="s">
        <v>217</v>
      </c>
      <c r="F2537" s="11">
        <v>7963</v>
      </c>
      <c r="G2537" s="11"/>
      <c r="H2537" s="11">
        <f t="shared" si="165"/>
        <v>25</v>
      </c>
      <c r="I2537" s="11"/>
      <c r="J2537" s="375">
        <v>1735.3200000000004</v>
      </c>
      <c r="K2537" s="11"/>
      <c r="M2537" s="11">
        <v>23</v>
      </c>
      <c r="N2537" s="70"/>
      <c r="P2537" s="190">
        <f t="shared" si="157"/>
        <v>75.448695652173924</v>
      </c>
      <c r="Q2537" s="11"/>
      <c r="R2537" s="11"/>
      <c r="S2537" s="11"/>
      <c r="T2537" s="376">
        <f t="shared" si="158"/>
        <v>346.21739130434781</v>
      </c>
      <c r="U2537" s="11"/>
      <c r="V2537" s="11"/>
      <c r="W2537" s="11"/>
      <c r="Y2537" s="185">
        <v>1735.3200000000004</v>
      </c>
      <c r="Z2537" s="185">
        <f t="shared" si="166"/>
        <v>2267.3000000000002</v>
      </c>
      <c r="AA2537" s="377"/>
      <c r="AB2537" s="185">
        <f t="shared" si="167"/>
        <v>1479.07</v>
      </c>
      <c r="AC2537" s="185">
        <v>1940.6</v>
      </c>
      <c r="AD2537" s="185"/>
      <c r="AE2537" s="4"/>
      <c r="AF2537" s="4"/>
    </row>
    <row r="2538" spans="1:32">
      <c r="A2538" s="56"/>
      <c r="B2538" s="363"/>
      <c r="C2538" s="11" t="s">
        <v>216</v>
      </c>
      <c r="D2538" s="11"/>
      <c r="E2538" s="11" t="s">
        <v>352</v>
      </c>
      <c r="F2538" s="11">
        <v>657</v>
      </c>
      <c r="G2538" s="11"/>
      <c r="H2538" s="11">
        <f t="shared" si="165"/>
        <v>2</v>
      </c>
      <c r="I2538" s="11"/>
      <c r="J2538" s="375">
        <v>139.41</v>
      </c>
      <c r="K2538" s="11"/>
      <c r="M2538" s="11">
        <v>1</v>
      </c>
      <c r="N2538" s="70"/>
      <c r="P2538" s="190">
        <f t="shared" si="157"/>
        <v>139.41</v>
      </c>
      <c r="Q2538" s="11"/>
      <c r="R2538" s="11"/>
      <c r="S2538" s="11"/>
      <c r="T2538" s="376">
        <f t="shared" si="158"/>
        <v>657</v>
      </c>
      <c r="U2538" s="11"/>
      <c r="V2538" s="11"/>
      <c r="W2538" s="11"/>
      <c r="Y2538" s="185">
        <v>139.41</v>
      </c>
      <c r="Z2538" s="185">
        <f t="shared" si="166"/>
        <v>182.15</v>
      </c>
      <c r="AA2538" s="377"/>
      <c r="AB2538" s="185">
        <f t="shared" si="167"/>
        <v>118.82</v>
      </c>
      <c r="AC2538" s="185">
        <v>155.9</v>
      </c>
      <c r="AD2538" s="185"/>
      <c r="AE2538" s="4"/>
      <c r="AF2538" s="4"/>
    </row>
    <row r="2539" spans="1:32">
      <c r="A2539" s="56"/>
      <c r="B2539" s="363"/>
      <c r="C2539" s="11" t="s">
        <v>218</v>
      </c>
      <c r="D2539" s="11"/>
      <c r="E2539" s="11" t="s">
        <v>136</v>
      </c>
      <c r="F2539" s="11">
        <v>830671</v>
      </c>
      <c r="G2539" s="11"/>
      <c r="H2539" s="11">
        <f t="shared" si="165"/>
        <v>2607</v>
      </c>
      <c r="I2539" s="11"/>
      <c r="J2539" s="375">
        <v>41480.019999999997</v>
      </c>
      <c r="K2539" s="11"/>
      <c r="M2539" s="11">
        <v>56</v>
      </c>
      <c r="N2539" s="70"/>
      <c r="P2539" s="190">
        <f t="shared" si="157"/>
        <v>740.71464285714285</v>
      </c>
      <c r="Q2539" s="11"/>
      <c r="R2539" s="11"/>
      <c r="S2539" s="11"/>
      <c r="T2539" s="376">
        <f t="shared" si="158"/>
        <v>14833.410714285714</v>
      </c>
      <c r="U2539" s="11"/>
      <c r="V2539" s="11"/>
      <c r="W2539" s="11"/>
      <c r="Y2539" s="185">
        <v>41480.019999999997</v>
      </c>
      <c r="Z2539" s="185">
        <f t="shared" si="166"/>
        <v>54196.14</v>
      </c>
      <c r="AA2539" s="377"/>
      <c r="AB2539" s="185">
        <f t="shared" si="167"/>
        <v>35354.82</v>
      </c>
      <c r="AC2539" s="185">
        <v>46386.97</v>
      </c>
      <c r="AD2539" s="185"/>
      <c r="AE2539" s="4"/>
      <c r="AF2539" s="4"/>
    </row>
    <row r="2540" spans="1:32">
      <c r="A2540" s="56"/>
      <c r="B2540" s="363"/>
      <c r="C2540" s="11" t="s">
        <v>218</v>
      </c>
      <c r="D2540" s="11"/>
      <c r="E2540" s="11" t="s">
        <v>220</v>
      </c>
      <c r="F2540" s="11">
        <v>824</v>
      </c>
      <c r="G2540" s="11"/>
      <c r="H2540" s="11">
        <f t="shared" si="165"/>
        <v>3</v>
      </c>
      <c r="I2540" s="11"/>
      <c r="J2540" s="375">
        <v>156.81</v>
      </c>
      <c r="K2540" s="11"/>
      <c r="M2540" s="11">
        <v>4</v>
      </c>
      <c r="N2540" s="70"/>
      <c r="P2540" s="190">
        <f t="shared" si="157"/>
        <v>39.202500000000001</v>
      </c>
      <c r="Q2540" s="11"/>
      <c r="R2540" s="11"/>
      <c r="S2540" s="11"/>
      <c r="T2540" s="376">
        <f t="shared" si="158"/>
        <v>206</v>
      </c>
      <c r="U2540" s="11"/>
      <c r="V2540" s="11"/>
      <c r="W2540" s="11"/>
      <c r="Y2540" s="185">
        <v>156.81</v>
      </c>
      <c r="Z2540" s="185">
        <f t="shared" si="166"/>
        <v>204.88</v>
      </c>
      <c r="AA2540" s="377"/>
      <c r="AB2540" s="185">
        <f t="shared" si="167"/>
        <v>133.65</v>
      </c>
      <c r="AC2540" s="185">
        <v>175.36</v>
      </c>
      <c r="AD2540" s="185"/>
      <c r="AE2540" s="4"/>
      <c r="AF2540" s="4"/>
    </row>
    <row r="2541" spans="1:32">
      <c r="A2541" s="56"/>
      <c r="B2541" s="363"/>
      <c r="C2541" s="11" t="s">
        <v>218</v>
      </c>
      <c r="D2541" s="11"/>
      <c r="E2541" s="11" t="s">
        <v>151</v>
      </c>
      <c r="F2541" s="11">
        <v>4480</v>
      </c>
      <c r="G2541" s="11"/>
      <c r="H2541" s="11">
        <f t="shared" si="165"/>
        <v>14</v>
      </c>
      <c r="I2541" s="11"/>
      <c r="J2541" s="375">
        <v>782.6</v>
      </c>
      <c r="K2541" s="11"/>
      <c r="M2541" s="11">
        <v>1</v>
      </c>
      <c r="N2541" s="70"/>
      <c r="P2541" s="190">
        <f t="shared" si="157"/>
        <v>782.6</v>
      </c>
      <c r="Q2541" s="11"/>
      <c r="R2541" s="11"/>
      <c r="S2541" s="11"/>
      <c r="T2541" s="376">
        <f t="shared" si="158"/>
        <v>4480</v>
      </c>
      <c r="U2541" s="11"/>
      <c r="V2541" s="11"/>
      <c r="W2541" s="11"/>
      <c r="Y2541" s="185">
        <v>782.6</v>
      </c>
      <c r="Z2541" s="185">
        <f t="shared" si="166"/>
        <v>1022.51</v>
      </c>
      <c r="AA2541" s="377"/>
      <c r="AB2541" s="185">
        <f t="shared" si="167"/>
        <v>667.04</v>
      </c>
      <c r="AC2541" s="185">
        <v>875.18</v>
      </c>
      <c r="AD2541" s="185"/>
      <c r="AE2541" s="4"/>
      <c r="AF2541" s="4"/>
    </row>
    <row r="2542" spans="1:32">
      <c r="A2542" s="56"/>
      <c r="B2542" s="363"/>
      <c r="C2542" s="11" t="s">
        <v>219</v>
      </c>
      <c r="D2542" s="11"/>
      <c r="E2542" s="11" t="s">
        <v>220</v>
      </c>
      <c r="F2542" s="11">
        <v>213740</v>
      </c>
      <c r="G2542" s="11"/>
      <c r="H2542" s="11">
        <f t="shared" si="165"/>
        <v>671</v>
      </c>
      <c r="I2542" s="11"/>
      <c r="J2542" s="375">
        <v>36031.97</v>
      </c>
      <c r="K2542" s="11"/>
      <c r="M2542" s="11">
        <v>93</v>
      </c>
      <c r="N2542" s="70"/>
      <c r="P2542" s="190">
        <f t="shared" si="157"/>
        <v>387.4405376344086</v>
      </c>
      <c r="Q2542" s="11"/>
      <c r="R2542" s="11"/>
      <c r="S2542" s="11"/>
      <c r="T2542" s="376">
        <f t="shared" si="158"/>
        <v>2298.2795698924733</v>
      </c>
      <c r="U2542" s="11"/>
      <c r="V2542" s="11"/>
      <c r="W2542" s="11"/>
      <c r="Y2542" s="185">
        <v>36031.97</v>
      </c>
      <c r="Z2542" s="185">
        <f t="shared" si="166"/>
        <v>47077.94</v>
      </c>
      <c r="AA2542" s="377"/>
      <c r="AB2542" s="185">
        <f t="shared" si="167"/>
        <v>30711.27</v>
      </c>
      <c r="AC2542" s="185">
        <v>40294.43</v>
      </c>
      <c r="AD2542" s="185"/>
      <c r="AE2542" s="4"/>
      <c r="AF2542" s="4"/>
    </row>
    <row r="2543" spans="1:32">
      <c r="A2543" s="56"/>
      <c r="B2543" s="363"/>
      <c r="C2543" s="11" t="s">
        <v>491</v>
      </c>
      <c r="D2543" s="11"/>
      <c r="E2543" s="11" t="s">
        <v>116</v>
      </c>
      <c r="F2543" s="11">
        <v>104109</v>
      </c>
      <c r="G2543" s="11"/>
      <c r="H2543" s="11">
        <f t="shared" si="165"/>
        <v>327</v>
      </c>
      <c r="I2543" s="11"/>
      <c r="J2543" s="375">
        <v>11998.840000000004</v>
      </c>
      <c r="K2543" s="11"/>
      <c r="M2543" s="11">
        <v>28</v>
      </c>
      <c r="N2543" s="70"/>
      <c r="P2543" s="190">
        <f t="shared" si="157"/>
        <v>428.53000000000014</v>
      </c>
      <c r="Q2543" s="11"/>
      <c r="R2543" s="11"/>
      <c r="S2543" s="11"/>
      <c r="T2543" s="376">
        <f t="shared" si="158"/>
        <v>3718.1785714285716</v>
      </c>
      <c r="U2543" s="11"/>
      <c r="V2543" s="11"/>
      <c r="W2543" s="11"/>
      <c r="Y2543" s="185">
        <v>11998.840000000004</v>
      </c>
      <c r="Z2543" s="185">
        <f t="shared" si="166"/>
        <v>15677.21</v>
      </c>
      <c r="AA2543" s="377"/>
      <c r="AB2543" s="185">
        <f t="shared" si="167"/>
        <v>10227.02</v>
      </c>
      <c r="AC2543" s="185">
        <v>13418.26</v>
      </c>
      <c r="AD2543" s="185"/>
      <c r="AE2543" s="4"/>
      <c r="AF2543" s="4"/>
    </row>
    <row r="2544" spans="1:32">
      <c r="A2544" s="56"/>
      <c r="B2544" s="363"/>
      <c r="C2544" s="11" t="s">
        <v>221</v>
      </c>
      <c r="D2544" s="11"/>
      <c r="E2544" s="11" t="s">
        <v>102</v>
      </c>
      <c r="F2544" s="11">
        <v>83252</v>
      </c>
      <c r="G2544" s="11"/>
      <c r="H2544" s="11">
        <f t="shared" si="165"/>
        <v>261</v>
      </c>
      <c r="I2544" s="11"/>
      <c r="J2544" s="375">
        <v>14947.789999999999</v>
      </c>
      <c r="K2544" s="11"/>
      <c r="M2544" s="11">
        <v>22</v>
      </c>
      <c r="N2544" s="70"/>
      <c r="P2544" s="190">
        <f t="shared" si="157"/>
        <v>679.44499999999994</v>
      </c>
      <c r="Q2544" s="11"/>
      <c r="R2544" s="11"/>
      <c r="S2544" s="11"/>
      <c r="T2544" s="376">
        <f t="shared" si="158"/>
        <v>3784.181818181818</v>
      </c>
      <c r="U2544" s="11"/>
      <c r="V2544" s="11"/>
      <c r="W2544" s="11"/>
      <c r="Y2544" s="185">
        <v>14947.789999999999</v>
      </c>
      <c r="Z2544" s="185">
        <f t="shared" si="166"/>
        <v>19530.189999999999</v>
      </c>
      <c r="AA2544" s="377"/>
      <c r="AB2544" s="185">
        <f t="shared" si="167"/>
        <v>12740.51</v>
      </c>
      <c r="AC2544" s="185">
        <v>16716.060000000001</v>
      </c>
      <c r="AD2544" s="185"/>
      <c r="AE2544" s="4"/>
      <c r="AF2544" s="4"/>
    </row>
    <row r="2545" spans="1:32">
      <c r="A2545" s="56"/>
      <c r="B2545" s="363"/>
      <c r="C2545" s="11" t="s">
        <v>221</v>
      </c>
      <c r="D2545" s="11"/>
      <c r="E2545" s="11" t="s">
        <v>111</v>
      </c>
      <c r="F2545" s="11">
        <v>397101</v>
      </c>
      <c r="G2545" s="11"/>
      <c r="H2545" s="11">
        <f t="shared" si="165"/>
        <v>1246</v>
      </c>
      <c r="I2545" s="11"/>
      <c r="J2545" s="375">
        <v>29705.23</v>
      </c>
      <c r="K2545" s="11"/>
      <c r="M2545" s="11">
        <v>31</v>
      </c>
      <c r="N2545" s="70"/>
      <c r="P2545" s="190">
        <f t="shared" si="157"/>
        <v>958.23322580645163</v>
      </c>
      <c r="Q2545" s="11"/>
      <c r="R2545" s="11"/>
      <c r="S2545" s="11"/>
      <c r="T2545" s="376">
        <f t="shared" si="158"/>
        <v>12809.709677419354</v>
      </c>
      <c r="U2545" s="11"/>
      <c r="V2545" s="11"/>
      <c r="W2545" s="11"/>
      <c r="Y2545" s="185">
        <v>29705.23</v>
      </c>
      <c r="Z2545" s="185">
        <f t="shared" si="166"/>
        <v>38811.67</v>
      </c>
      <c r="AA2545" s="377"/>
      <c r="AB2545" s="185">
        <f t="shared" si="167"/>
        <v>25318.77</v>
      </c>
      <c r="AC2545" s="185">
        <v>33219.26</v>
      </c>
      <c r="AD2545" s="185"/>
      <c r="AE2545" s="4"/>
      <c r="AF2545" s="4"/>
    </row>
    <row r="2546" spans="1:32">
      <c r="A2546" s="56"/>
      <c r="B2546" s="363"/>
      <c r="C2546" s="11" t="s">
        <v>1419</v>
      </c>
      <c r="D2546" s="11"/>
      <c r="E2546" s="11" t="s">
        <v>119</v>
      </c>
      <c r="F2546" s="11">
        <v>4735</v>
      </c>
      <c r="G2546" s="11"/>
      <c r="H2546" s="11">
        <f t="shared" si="165"/>
        <v>15</v>
      </c>
      <c r="I2546" s="11"/>
      <c r="J2546" s="375">
        <v>1100.45</v>
      </c>
      <c r="K2546" s="11"/>
      <c r="M2546" s="11">
        <v>4</v>
      </c>
      <c r="N2546" s="70"/>
      <c r="P2546" s="190">
        <f t="shared" si="157"/>
        <v>275.11250000000001</v>
      </c>
      <c r="Q2546" s="11"/>
      <c r="R2546" s="11"/>
      <c r="S2546" s="11"/>
      <c r="T2546" s="376">
        <f t="shared" si="158"/>
        <v>1183.75</v>
      </c>
      <c r="U2546" s="11"/>
      <c r="V2546" s="11"/>
      <c r="W2546" s="11"/>
      <c r="Y2546" s="185">
        <v>1100.45</v>
      </c>
      <c r="Z2546" s="185">
        <f t="shared" si="166"/>
        <v>1437.8</v>
      </c>
      <c r="AA2546" s="377"/>
      <c r="AB2546" s="185">
        <f t="shared" si="167"/>
        <v>937.95</v>
      </c>
      <c r="AC2546" s="185">
        <v>1230.6300000000001</v>
      </c>
      <c r="AD2546" s="185"/>
      <c r="AE2546" s="4"/>
      <c r="AF2546" s="4"/>
    </row>
    <row r="2547" spans="1:32">
      <c r="A2547" s="56"/>
      <c r="B2547" s="363"/>
      <c r="C2547" s="11" t="s">
        <v>222</v>
      </c>
      <c r="D2547" s="11"/>
      <c r="E2547" s="11" t="s">
        <v>193</v>
      </c>
      <c r="F2547" s="11">
        <v>534</v>
      </c>
      <c r="G2547" s="11"/>
      <c r="H2547" s="11">
        <f t="shared" si="165"/>
        <v>2</v>
      </c>
      <c r="I2547" s="11"/>
      <c r="J2547" s="375">
        <v>125.13</v>
      </c>
      <c r="K2547" s="11"/>
      <c r="M2547" s="11">
        <v>1</v>
      </c>
      <c r="N2547" s="70"/>
      <c r="P2547" s="190">
        <f t="shared" si="157"/>
        <v>125.13</v>
      </c>
      <c r="Q2547" s="11"/>
      <c r="R2547" s="11"/>
      <c r="S2547" s="11"/>
      <c r="T2547" s="376">
        <f t="shared" si="158"/>
        <v>534</v>
      </c>
      <c r="U2547" s="11"/>
      <c r="V2547" s="11"/>
      <c r="W2547" s="11"/>
      <c r="Y2547" s="185">
        <v>125.13</v>
      </c>
      <c r="Z2547" s="185">
        <f t="shared" si="166"/>
        <v>163.49</v>
      </c>
      <c r="AA2547" s="377"/>
      <c r="AB2547" s="185">
        <f t="shared" si="167"/>
        <v>106.65</v>
      </c>
      <c r="AC2547" s="185">
        <v>139.93</v>
      </c>
      <c r="AD2547" s="185"/>
      <c r="AE2547" s="4"/>
      <c r="AF2547" s="4"/>
    </row>
    <row r="2548" spans="1:32">
      <c r="A2548" s="56"/>
      <c r="B2548" s="363"/>
      <c r="C2548" s="11" t="s">
        <v>222</v>
      </c>
      <c r="D2548" s="11"/>
      <c r="E2548" s="11" t="s">
        <v>223</v>
      </c>
      <c r="F2548" s="11">
        <v>-67721</v>
      </c>
      <c r="G2548" s="11"/>
      <c r="H2548" s="11">
        <f t="shared" si="165"/>
        <v>-213</v>
      </c>
      <c r="I2548" s="11"/>
      <c r="J2548" s="375">
        <v>-9375.1999999999971</v>
      </c>
      <c r="K2548" s="11"/>
      <c r="M2548" s="11">
        <v>22</v>
      </c>
      <c r="N2548" s="70"/>
      <c r="P2548" s="190">
        <f t="shared" si="157"/>
        <v>-426.14545454545441</v>
      </c>
      <c r="Q2548" s="11"/>
      <c r="R2548" s="11"/>
      <c r="S2548" s="11"/>
      <c r="T2548" s="376">
        <f t="shared" si="158"/>
        <v>-3078.2272727272725</v>
      </c>
      <c r="U2548" s="11"/>
      <c r="V2548" s="11"/>
      <c r="W2548" s="11"/>
      <c r="Y2548" s="185">
        <v>-9375.1999999999971</v>
      </c>
      <c r="Z2548" s="185">
        <f t="shared" si="166"/>
        <v>-12249.26</v>
      </c>
      <c r="AA2548" s="377"/>
      <c r="AB2548" s="185">
        <f t="shared" si="167"/>
        <v>-7990.8</v>
      </c>
      <c r="AC2548" s="185">
        <v>-10484.25</v>
      </c>
      <c r="AD2548" s="185"/>
      <c r="AE2548" s="4"/>
      <c r="AF2548" s="4"/>
    </row>
    <row r="2549" spans="1:32">
      <c r="A2549" s="56"/>
      <c r="B2549" s="363"/>
      <c r="C2549" s="11" t="s">
        <v>224</v>
      </c>
      <c r="D2549" s="11"/>
      <c r="E2549" s="11" t="s">
        <v>147</v>
      </c>
      <c r="F2549" s="11">
        <v>9888</v>
      </c>
      <c r="G2549" s="11"/>
      <c r="H2549" s="11">
        <f t="shared" si="165"/>
        <v>31</v>
      </c>
      <c r="I2549" s="11"/>
      <c r="J2549" s="375">
        <v>2045.0299999999997</v>
      </c>
      <c r="K2549" s="11"/>
      <c r="M2549" s="11">
        <v>16</v>
      </c>
      <c r="N2549" s="70"/>
      <c r="P2549" s="190">
        <f t="shared" si="157"/>
        <v>127.81437499999998</v>
      </c>
      <c r="Q2549" s="11"/>
      <c r="R2549" s="11"/>
      <c r="S2549" s="11"/>
      <c r="T2549" s="376">
        <f t="shared" si="158"/>
        <v>618</v>
      </c>
      <c r="U2549" s="11"/>
      <c r="V2549" s="11"/>
      <c r="W2549" s="11"/>
      <c r="Y2549" s="185">
        <v>2045.0299999999997</v>
      </c>
      <c r="Z2549" s="185">
        <f t="shared" si="166"/>
        <v>2671.95</v>
      </c>
      <c r="AA2549" s="377"/>
      <c r="AB2549" s="185">
        <f t="shared" si="167"/>
        <v>1743.05</v>
      </c>
      <c r="AC2549" s="185">
        <v>2286.9499999999998</v>
      </c>
      <c r="AD2549" s="185"/>
      <c r="AE2549" s="4"/>
      <c r="AF2549" s="4"/>
    </row>
    <row r="2550" spans="1:32">
      <c r="A2550" s="56"/>
      <c r="B2550" s="363"/>
      <c r="C2550" s="11" t="s">
        <v>224</v>
      </c>
      <c r="D2550" s="11"/>
      <c r="E2550" s="11" t="s">
        <v>187</v>
      </c>
      <c r="F2550" s="11">
        <v>14949</v>
      </c>
      <c r="G2550" s="11"/>
      <c r="H2550" s="11">
        <f t="shared" si="165"/>
        <v>47</v>
      </c>
      <c r="I2550" s="11"/>
      <c r="J2550" s="375">
        <v>5168.8099999999995</v>
      </c>
      <c r="K2550" s="11"/>
      <c r="M2550" s="11">
        <v>17</v>
      </c>
      <c r="N2550" s="70"/>
      <c r="P2550" s="190">
        <f t="shared" si="157"/>
        <v>304.04764705882349</v>
      </c>
      <c r="Q2550" s="11"/>
      <c r="R2550" s="11"/>
      <c r="S2550" s="11"/>
      <c r="T2550" s="376">
        <f t="shared" si="158"/>
        <v>879.35294117647061</v>
      </c>
      <c r="U2550" s="11"/>
      <c r="V2550" s="11"/>
      <c r="W2550" s="11"/>
      <c r="Y2550" s="185">
        <v>5168.8099999999995</v>
      </c>
      <c r="Z2550" s="185">
        <f t="shared" si="166"/>
        <v>6753.36</v>
      </c>
      <c r="AA2550" s="377"/>
      <c r="AB2550" s="185">
        <f t="shared" si="167"/>
        <v>4405.55</v>
      </c>
      <c r="AC2550" s="185">
        <v>5780.26</v>
      </c>
      <c r="AD2550" s="185"/>
      <c r="AE2550" s="4"/>
      <c r="AF2550" s="4"/>
    </row>
    <row r="2551" spans="1:32">
      <c r="A2551" s="56"/>
      <c r="B2551" s="363"/>
      <c r="C2551" s="11" t="s">
        <v>525</v>
      </c>
      <c r="D2551" s="11"/>
      <c r="E2551" s="11" t="s">
        <v>94</v>
      </c>
      <c r="F2551" s="11">
        <v>7282</v>
      </c>
      <c r="G2551" s="11"/>
      <c r="H2551" s="11">
        <f t="shared" si="165"/>
        <v>23</v>
      </c>
      <c r="I2551" s="11"/>
      <c r="J2551" s="375">
        <v>795.58</v>
      </c>
      <c r="K2551" s="11"/>
      <c r="M2551" s="11">
        <v>4</v>
      </c>
      <c r="N2551" s="70"/>
      <c r="P2551" s="190">
        <f t="shared" si="157"/>
        <v>198.89500000000001</v>
      </c>
      <c r="Q2551" s="11"/>
      <c r="R2551" s="11"/>
      <c r="S2551" s="11"/>
      <c r="T2551" s="376">
        <f t="shared" si="158"/>
        <v>1820.5</v>
      </c>
      <c r="U2551" s="11"/>
      <c r="V2551" s="11"/>
      <c r="W2551" s="11"/>
      <c r="Y2551" s="185">
        <v>795.58</v>
      </c>
      <c r="Z2551" s="185">
        <f t="shared" si="166"/>
        <v>1039.47</v>
      </c>
      <c r="AA2551" s="377"/>
      <c r="AB2551" s="185">
        <f t="shared" si="167"/>
        <v>678.1</v>
      </c>
      <c r="AC2551" s="185">
        <v>889.69</v>
      </c>
      <c r="AD2551" s="185"/>
      <c r="AE2551" s="4"/>
      <c r="AF2551" s="4"/>
    </row>
    <row r="2552" spans="1:32">
      <c r="A2552" s="56"/>
      <c r="B2552" s="363"/>
      <c r="C2552" s="11" t="s">
        <v>225</v>
      </c>
      <c r="D2552" s="11"/>
      <c r="E2552" s="11" t="s">
        <v>98</v>
      </c>
      <c r="F2552" s="11">
        <v>399815</v>
      </c>
      <c r="G2552" s="11"/>
      <c r="H2552" s="11">
        <f t="shared" si="165"/>
        <v>1255</v>
      </c>
      <c r="I2552" s="11"/>
      <c r="J2552" s="375">
        <v>54939.459999999985</v>
      </c>
      <c r="K2552" s="11"/>
      <c r="M2552" s="11">
        <v>133</v>
      </c>
      <c r="N2552" s="70"/>
      <c r="P2552" s="190">
        <f t="shared" si="157"/>
        <v>413.07864661654122</v>
      </c>
      <c r="Q2552" s="11"/>
      <c r="R2552" s="11"/>
      <c r="S2552" s="11"/>
      <c r="T2552" s="376">
        <f t="shared" si="158"/>
        <v>3006.1278195488721</v>
      </c>
      <c r="U2552" s="11"/>
      <c r="V2552" s="11"/>
      <c r="W2552" s="11"/>
      <c r="Y2552" s="185">
        <v>54939.459999999985</v>
      </c>
      <c r="Z2552" s="185">
        <f t="shared" si="166"/>
        <v>71781.710000000006</v>
      </c>
      <c r="AA2552" s="377"/>
      <c r="AB2552" s="185">
        <f t="shared" si="167"/>
        <v>46826.76</v>
      </c>
      <c r="AC2552" s="185">
        <v>61438.61</v>
      </c>
      <c r="AD2552" s="185"/>
      <c r="AE2552" s="4"/>
      <c r="AF2552" s="4"/>
    </row>
    <row r="2553" spans="1:32">
      <c r="A2553" s="56"/>
      <c r="B2553" s="363"/>
      <c r="C2553" s="11" t="s">
        <v>1420</v>
      </c>
      <c r="D2553" s="11"/>
      <c r="E2553" s="11" t="s">
        <v>437</v>
      </c>
      <c r="F2553" s="11">
        <v>1918</v>
      </c>
      <c r="G2553" s="11"/>
      <c r="H2553" s="11">
        <f t="shared" si="165"/>
        <v>6</v>
      </c>
      <c r="I2553" s="11"/>
      <c r="J2553" s="375">
        <v>352.9</v>
      </c>
      <c r="K2553" s="11"/>
      <c r="M2553" s="11">
        <v>3</v>
      </c>
      <c r="N2553" s="70"/>
      <c r="P2553" s="190">
        <f t="shared" si="157"/>
        <v>117.63333333333333</v>
      </c>
      <c r="Q2553" s="11"/>
      <c r="R2553" s="11"/>
      <c r="S2553" s="11"/>
      <c r="T2553" s="376">
        <f t="shared" si="158"/>
        <v>639.33333333333337</v>
      </c>
      <c r="U2553" s="11"/>
      <c r="V2553" s="11"/>
      <c r="W2553" s="11"/>
      <c r="Y2553" s="185">
        <v>352.9</v>
      </c>
      <c r="Z2553" s="185">
        <f t="shared" si="166"/>
        <v>461.09</v>
      </c>
      <c r="AA2553" s="377"/>
      <c r="AB2553" s="185">
        <f t="shared" si="167"/>
        <v>300.79000000000002</v>
      </c>
      <c r="AC2553" s="185">
        <v>394.65</v>
      </c>
      <c r="AD2553" s="185"/>
      <c r="AE2553" s="4"/>
      <c r="AF2553" s="4"/>
    </row>
    <row r="2554" spans="1:32">
      <c r="A2554" s="56"/>
      <c r="B2554" s="363"/>
      <c r="C2554" s="11" t="s">
        <v>226</v>
      </c>
      <c r="D2554" s="11"/>
      <c r="E2554" s="11" t="s">
        <v>1410</v>
      </c>
      <c r="F2554" s="11">
        <v>1360</v>
      </c>
      <c r="G2554" s="11"/>
      <c r="H2554" s="11">
        <f t="shared" si="165"/>
        <v>4</v>
      </c>
      <c r="I2554" s="11"/>
      <c r="J2554" s="375">
        <v>244.28</v>
      </c>
      <c r="K2554" s="11"/>
      <c r="M2554" s="11">
        <v>1</v>
      </c>
      <c r="N2554" s="70"/>
      <c r="P2554" s="190">
        <f t="shared" si="157"/>
        <v>244.28</v>
      </c>
      <c r="Q2554" s="11"/>
      <c r="R2554" s="11"/>
      <c r="S2554" s="11"/>
      <c r="T2554" s="376">
        <f t="shared" si="158"/>
        <v>1360</v>
      </c>
      <c r="U2554" s="11"/>
      <c r="V2554" s="11"/>
      <c r="W2554" s="11"/>
      <c r="Y2554" s="185">
        <v>244.28</v>
      </c>
      <c r="Z2554" s="185">
        <f t="shared" si="166"/>
        <v>319.17</v>
      </c>
      <c r="AA2554" s="377"/>
      <c r="AB2554" s="185">
        <f t="shared" si="167"/>
        <v>208.21</v>
      </c>
      <c r="AC2554" s="185">
        <v>273.18</v>
      </c>
      <c r="AD2554" s="185"/>
      <c r="AE2554" s="4"/>
      <c r="AF2554" s="4"/>
    </row>
    <row r="2555" spans="1:32">
      <c r="A2555" s="56"/>
      <c r="B2555" s="363"/>
      <c r="C2555" s="11" t="s">
        <v>226</v>
      </c>
      <c r="D2555" s="11"/>
      <c r="E2555" s="11" t="s">
        <v>227</v>
      </c>
      <c r="F2555" s="11">
        <v>47160</v>
      </c>
      <c r="G2555" s="11"/>
      <c r="H2555" s="11">
        <f t="shared" si="165"/>
        <v>148</v>
      </c>
      <c r="I2555" s="11"/>
      <c r="J2555" s="375">
        <v>11438.820000000003</v>
      </c>
      <c r="K2555" s="11"/>
      <c r="M2555" s="11">
        <v>30</v>
      </c>
      <c r="N2555" s="70"/>
      <c r="P2555" s="190">
        <f t="shared" si="157"/>
        <v>381.2940000000001</v>
      </c>
      <c r="Q2555" s="11"/>
      <c r="R2555" s="11"/>
      <c r="S2555" s="11"/>
      <c r="T2555" s="376">
        <f t="shared" si="158"/>
        <v>1572</v>
      </c>
      <c r="U2555" s="11"/>
      <c r="V2555" s="11"/>
      <c r="W2555" s="11"/>
      <c r="Y2555" s="185">
        <v>11438.820000000003</v>
      </c>
      <c r="Z2555" s="185">
        <f t="shared" si="166"/>
        <v>14945.51</v>
      </c>
      <c r="AA2555" s="377"/>
      <c r="AB2555" s="185">
        <f t="shared" si="167"/>
        <v>9749.69</v>
      </c>
      <c r="AC2555" s="185">
        <v>12791.99</v>
      </c>
      <c r="AD2555" s="185"/>
      <c r="AE2555" s="4"/>
      <c r="AF2555" s="4"/>
    </row>
    <row r="2556" spans="1:32">
      <c r="A2556" s="56"/>
      <c r="B2556" s="363"/>
      <c r="C2556" s="11" t="s">
        <v>228</v>
      </c>
      <c r="D2556" s="11"/>
      <c r="E2556" s="11" t="s">
        <v>231</v>
      </c>
      <c r="F2556" s="11">
        <v>5888</v>
      </c>
      <c r="G2556" s="11"/>
      <c r="H2556" s="11">
        <f t="shared" si="165"/>
        <v>18</v>
      </c>
      <c r="I2556" s="11"/>
      <c r="J2556" s="375">
        <v>572.97</v>
      </c>
      <c r="K2556" s="11"/>
      <c r="M2556" s="11">
        <v>6</v>
      </c>
      <c r="N2556" s="70"/>
      <c r="P2556" s="190">
        <f t="shared" si="157"/>
        <v>95.495000000000005</v>
      </c>
      <c r="Q2556" s="11"/>
      <c r="R2556" s="11"/>
      <c r="S2556" s="11"/>
      <c r="T2556" s="376">
        <f t="shared" si="158"/>
        <v>981.33333333333337</v>
      </c>
      <c r="U2556" s="11"/>
      <c r="V2556" s="11"/>
      <c r="W2556" s="11"/>
      <c r="Y2556" s="185">
        <v>572.97</v>
      </c>
      <c r="Z2556" s="185">
        <f t="shared" si="166"/>
        <v>748.62</v>
      </c>
      <c r="AA2556" s="377"/>
      <c r="AB2556" s="185">
        <f t="shared" si="167"/>
        <v>488.36</v>
      </c>
      <c r="AC2556" s="185">
        <v>640.75</v>
      </c>
      <c r="AD2556" s="185"/>
      <c r="AE2556" s="4"/>
      <c r="AF2556" s="4"/>
    </row>
    <row r="2557" spans="1:32">
      <c r="A2557" s="56"/>
      <c r="B2557" s="363"/>
      <c r="C2557" s="11" t="s">
        <v>228</v>
      </c>
      <c r="D2557" s="11"/>
      <c r="E2557" s="11" t="s">
        <v>229</v>
      </c>
      <c r="F2557" s="11">
        <v>158670</v>
      </c>
      <c r="G2557" s="11"/>
      <c r="H2557" s="11">
        <f t="shared" ref="H2557:H2620" si="168">ROUND($H$2914*F2557/$F$2914,0)</f>
        <v>498</v>
      </c>
      <c r="I2557" s="11"/>
      <c r="J2557" s="375">
        <v>24796.520000000008</v>
      </c>
      <c r="K2557" s="11"/>
      <c r="M2557" s="11">
        <v>34</v>
      </c>
      <c r="N2557" s="70"/>
      <c r="P2557" s="190">
        <f t="shared" si="157"/>
        <v>729.30941176470606</v>
      </c>
      <c r="Q2557" s="11"/>
      <c r="R2557" s="11"/>
      <c r="S2557" s="11"/>
      <c r="T2557" s="376">
        <f t="shared" si="158"/>
        <v>4666.7647058823532</v>
      </c>
      <c r="U2557" s="11"/>
      <c r="V2557" s="11"/>
      <c r="W2557" s="11"/>
      <c r="Y2557" s="185">
        <v>24796.520000000008</v>
      </c>
      <c r="Z2557" s="185">
        <f t="shared" ref="Z2557:Z2620" si="169">ROUND($Z$2914*Y2557/$Y$2914,2)</f>
        <v>32398.15</v>
      </c>
      <c r="AA2557" s="377"/>
      <c r="AB2557" s="185">
        <f t="shared" ref="AB2557:AB2620" si="170">ROUND($AB$2914*Y2557/$Y$2914,2)</f>
        <v>21134.91</v>
      </c>
      <c r="AC2557" s="185">
        <v>27729.87</v>
      </c>
      <c r="AD2557" s="185"/>
      <c r="AE2557" s="4"/>
      <c r="AF2557" s="4"/>
    </row>
    <row r="2558" spans="1:32">
      <c r="A2558" s="56"/>
      <c r="B2558" s="363"/>
      <c r="C2558" s="11" t="s">
        <v>228</v>
      </c>
      <c r="D2558" s="11"/>
      <c r="E2558" s="11" t="s">
        <v>600</v>
      </c>
      <c r="F2558" s="11">
        <v>15472</v>
      </c>
      <c r="G2558" s="11"/>
      <c r="H2558" s="11">
        <f t="shared" si="168"/>
        <v>49</v>
      </c>
      <c r="I2558" s="11"/>
      <c r="J2558" s="375">
        <v>3120.1699999999996</v>
      </c>
      <c r="K2558" s="11"/>
      <c r="M2558" s="11">
        <v>2</v>
      </c>
      <c r="N2558" s="70"/>
      <c r="P2558" s="190">
        <f t="shared" si="157"/>
        <v>1560.0849999999998</v>
      </c>
      <c r="Q2558" s="11"/>
      <c r="R2558" s="11"/>
      <c r="S2558" s="11"/>
      <c r="T2558" s="376">
        <f t="shared" si="158"/>
        <v>7736</v>
      </c>
      <c r="U2558" s="11"/>
      <c r="V2558" s="11"/>
      <c r="W2558" s="11"/>
      <c r="Y2558" s="185">
        <v>3120.1699999999996</v>
      </c>
      <c r="Z2558" s="185">
        <f t="shared" si="169"/>
        <v>4076.69</v>
      </c>
      <c r="AA2558" s="377"/>
      <c r="AB2558" s="185">
        <f t="shared" si="170"/>
        <v>2659.43</v>
      </c>
      <c r="AC2558" s="185">
        <v>3489.28</v>
      </c>
      <c r="AD2558" s="185"/>
      <c r="AE2558" s="4"/>
      <c r="AF2558" s="4"/>
    </row>
    <row r="2559" spans="1:32">
      <c r="A2559" s="56"/>
      <c r="B2559" s="363"/>
      <c r="C2559" s="11" t="s">
        <v>230</v>
      </c>
      <c r="D2559" s="11"/>
      <c r="E2559" s="11" t="s">
        <v>231</v>
      </c>
      <c r="F2559" s="11">
        <v>1018921</v>
      </c>
      <c r="G2559" s="11"/>
      <c r="H2559" s="11">
        <f t="shared" si="168"/>
        <v>3198</v>
      </c>
      <c r="I2559" s="11"/>
      <c r="J2559" s="375">
        <v>175616.50999999983</v>
      </c>
      <c r="K2559" s="11"/>
      <c r="M2559" s="11">
        <v>498</v>
      </c>
      <c r="N2559" s="70"/>
      <c r="P2559" s="190">
        <f t="shared" si="157"/>
        <v>352.64359437750971</v>
      </c>
      <c r="Q2559" s="11"/>
      <c r="R2559" s="11"/>
      <c r="S2559" s="11"/>
      <c r="T2559" s="376">
        <f t="shared" si="158"/>
        <v>2046.0261044176707</v>
      </c>
      <c r="U2559" s="11"/>
      <c r="V2559" s="11"/>
      <c r="W2559" s="11"/>
      <c r="Y2559" s="185">
        <v>175616.50999999983</v>
      </c>
      <c r="Z2559" s="185">
        <f t="shared" si="169"/>
        <v>229453.53</v>
      </c>
      <c r="AA2559" s="377"/>
      <c r="AB2559" s="185">
        <f t="shared" si="170"/>
        <v>149683.89000000001</v>
      </c>
      <c r="AC2559" s="185">
        <v>196391.36</v>
      </c>
      <c r="AD2559" s="185"/>
      <c r="AE2559" s="4"/>
      <c r="AF2559" s="4"/>
    </row>
    <row r="2560" spans="1:32">
      <c r="A2560" s="56"/>
      <c r="B2560" s="363"/>
      <c r="C2560" s="11" t="s">
        <v>230</v>
      </c>
      <c r="D2560" s="11"/>
      <c r="E2560" s="11" t="s">
        <v>151</v>
      </c>
      <c r="F2560" s="11">
        <v>3314</v>
      </c>
      <c r="G2560" s="11"/>
      <c r="H2560" s="11">
        <f t="shared" si="168"/>
        <v>10</v>
      </c>
      <c r="I2560" s="11"/>
      <c r="J2560" s="375">
        <v>577.86</v>
      </c>
      <c r="K2560" s="11"/>
      <c r="M2560" s="11">
        <v>1</v>
      </c>
      <c r="N2560" s="70"/>
      <c r="P2560" s="190">
        <f t="shared" si="157"/>
        <v>577.86</v>
      </c>
      <c r="Q2560" s="11"/>
      <c r="R2560" s="11"/>
      <c r="S2560" s="11"/>
      <c r="T2560" s="376">
        <f t="shared" si="158"/>
        <v>3314</v>
      </c>
      <c r="U2560" s="11"/>
      <c r="V2560" s="11"/>
      <c r="W2560" s="11"/>
      <c r="Y2560" s="185">
        <v>577.86</v>
      </c>
      <c r="Z2560" s="185">
        <f t="shared" si="169"/>
        <v>755.01</v>
      </c>
      <c r="AA2560" s="377"/>
      <c r="AB2560" s="185">
        <f t="shared" si="170"/>
        <v>492.53</v>
      </c>
      <c r="AC2560" s="185">
        <v>646.22</v>
      </c>
      <c r="AD2560" s="185"/>
      <c r="AE2560" s="4"/>
      <c r="AF2560" s="4"/>
    </row>
    <row r="2561" spans="1:32">
      <c r="A2561" s="56"/>
      <c r="B2561" s="363"/>
      <c r="C2561" s="11" t="s">
        <v>230</v>
      </c>
      <c r="D2561" s="11"/>
      <c r="E2561" s="11" t="s">
        <v>229</v>
      </c>
      <c r="F2561" s="11">
        <v>2815</v>
      </c>
      <c r="G2561" s="11"/>
      <c r="H2561" s="11">
        <f t="shared" si="168"/>
        <v>9</v>
      </c>
      <c r="I2561" s="11"/>
      <c r="J2561" s="375">
        <v>440.88</v>
      </c>
      <c r="K2561" s="11"/>
      <c r="M2561" s="11">
        <v>2</v>
      </c>
      <c r="N2561" s="70"/>
      <c r="P2561" s="190">
        <f t="shared" si="157"/>
        <v>220.44</v>
      </c>
      <c r="Q2561" s="11"/>
      <c r="R2561" s="11"/>
      <c r="S2561" s="11"/>
      <c r="T2561" s="376">
        <f t="shared" si="158"/>
        <v>1407.5</v>
      </c>
      <c r="U2561" s="11"/>
      <c r="V2561" s="11"/>
      <c r="W2561" s="11"/>
      <c r="Y2561" s="185">
        <v>440.88</v>
      </c>
      <c r="Z2561" s="185">
        <f t="shared" si="169"/>
        <v>576.04</v>
      </c>
      <c r="AA2561" s="377"/>
      <c r="AB2561" s="185">
        <f t="shared" si="170"/>
        <v>375.78</v>
      </c>
      <c r="AC2561" s="185">
        <v>493.03</v>
      </c>
      <c r="AD2561" s="185"/>
      <c r="AE2561" s="4"/>
      <c r="AF2561" s="4"/>
    </row>
    <row r="2562" spans="1:32">
      <c r="A2562" s="56"/>
      <c r="B2562" s="363"/>
      <c r="C2562" s="11" t="s">
        <v>526</v>
      </c>
      <c r="D2562" s="11"/>
      <c r="E2562" s="11" t="s">
        <v>231</v>
      </c>
      <c r="F2562" s="11">
        <v>949</v>
      </c>
      <c r="G2562" s="11"/>
      <c r="H2562" s="11">
        <f t="shared" si="168"/>
        <v>3</v>
      </c>
      <c r="I2562" s="11"/>
      <c r="J2562" s="375">
        <v>174.16</v>
      </c>
      <c r="K2562" s="11"/>
      <c r="M2562" s="11">
        <v>2</v>
      </c>
      <c r="N2562" s="70"/>
      <c r="P2562" s="190">
        <f t="shared" si="157"/>
        <v>87.08</v>
      </c>
      <c r="Q2562" s="11"/>
      <c r="R2562" s="11"/>
      <c r="S2562" s="11"/>
      <c r="T2562" s="376">
        <f t="shared" si="158"/>
        <v>474.5</v>
      </c>
      <c r="U2562" s="11"/>
      <c r="V2562" s="11"/>
      <c r="W2562" s="11"/>
      <c r="Y2562" s="185">
        <v>174.16</v>
      </c>
      <c r="Z2562" s="185">
        <f t="shared" si="169"/>
        <v>227.55</v>
      </c>
      <c r="AA2562" s="377"/>
      <c r="AB2562" s="185">
        <f t="shared" si="170"/>
        <v>148.44</v>
      </c>
      <c r="AC2562" s="185">
        <v>194.76</v>
      </c>
      <c r="AD2562" s="185"/>
      <c r="AE2562" s="4"/>
      <c r="AF2562" s="4"/>
    </row>
    <row r="2563" spans="1:32">
      <c r="A2563" s="56"/>
      <c r="B2563" s="363"/>
      <c r="C2563" s="11" t="s">
        <v>232</v>
      </c>
      <c r="D2563" s="11"/>
      <c r="E2563" s="11" t="s">
        <v>91</v>
      </c>
      <c r="F2563" s="11">
        <v>16142</v>
      </c>
      <c r="G2563" s="11"/>
      <c r="H2563" s="11">
        <f t="shared" si="168"/>
        <v>51</v>
      </c>
      <c r="I2563" s="11"/>
      <c r="J2563" s="375">
        <v>2771.72</v>
      </c>
      <c r="K2563" s="11"/>
      <c r="M2563" s="11">
        <v>5</v>
      </c>
      <c r="N2563" s="70"/>
      <c r="P2563" s="190">
        <f t="shared" si="157"/>
        <v>554.34399999999994</v>
      </c>
      <c r="Q2563" s="11"/>
      <c r="R2563" s="11"/>
      <c r="S2563" s="11"/>
      <c r="T2563" s="376">
        <f t="shared" si="158"/>
        <v>3228.4</v>
      </c>
      <c r="U2563" s="11"/>
      <c r="V2563" s="11"/>
      <c r="W2563" s="11"/>
      <c r="Y2563" s="185">
        <v>2771.72</v>
      </c>
      <c r="Z2563" s="185">
        <f t="shared" si="169"/>
        <v>3621.42</v>
      </c>
      <c r="AA2563" s="377"/>
      <c r="AB2563" s="185">
        <f t="shared" si="170"/>
        <v>2362.4299999999998</v>
      </c>
      <c r="AC2563" s="185">
        <v>3099.61</v>
      </c>
      <c r="AD2563" s="185"/>
      <c r="AE2563" s="4"/>
      <c r="AF2563" s="4"/>
    </row>
    <row r="2564" spans="1:32">
      <c r="A2564" s="56"/>
      <c r="B2564" s="363"/>
      <c r="C2564" s="11" t="s">
        <v>232</v>
      </c>
      <c r="D2564" s="11"/>
      <c r="E2564" s="11" t="s">
        <v>92</v>
      </c>
      <c r="F2564" s="11">
        <v>924778</v>
      </c>
      <c r="G2564" s="11"/>
      <c r="H2564" s="11">
        <f t="shared" si="168"/>
        <v>2903</v>
      </c>
      <c r="I2564" s="11"/>
      <c r="J2564" s="375">
        <v>144068.70999999985</v>
      </c>
      <c r="K2564" s="11"/>
      <c r="M2564" s="11">
        <v>363</v>
      </c>
      <c r="N2564" s="70"/>
      <c r="P2564" s="190">
        <f t="shared" si="157"/>
        <v>396.88349862258912</v>
      </c>
      <c r="Q2564" s="11"/>
      <c r="R2564" s="11"/>
      <c r="S2564" s="11"/>
      <c r="T2564" s="376">
        <f t="shared" si="158"/>
        <v>2547.5977961432509</v>
      </c>
      <c r="U2564" s="11"/>
      <c r="V2564" s="11"/>
      <c r="W2564" s="11"/>
      <c r="Y2564" s="185">
        <v>144068.70999999985</v>
      </c>
      <c r="Z2564" s="185">
        <f t="shared" si="169"/>
        <v>188234.44</v>
      </c>
      <c r="AA2564" s="377"/>
      <c r="AB2564" s="185">
        <f t="shared" si="170"/>
        <v>122794.63</v>
      </c>
      <c r="AC2564" s="185">
        <v>161111.56</v>
      </c>
      <c r="AD2564" s="185"/>
      <c r="AE2564" s="4"/>
      <c r="AF2564" s="4"/>
    </row>
    <row r="2565" spans="1:32">
      <c r="A2565" s="56"/>
      <c r="B2565" s="363"/>
      <c r="C2565" s="11" t="s">
        <v>232</v>
      </c>
      <c r="D2565" s="11"/>
      <c r="E2565" s="11" t="s">
        <v>187</v>
      </c>
      <c r="F2565" s="11">
        <v>661</v>
      </c>
      <c r="G2565" s="11"/>
      <c r="H2565" s="11">
        <f t="shared" si="168"/>
        <v>2</v>
      </c>
      <c r="I2565" s="11"/>
      <c r="J2565" s="375">
        <v>109.87</v>
      </c>
      <c r="K2565" s="11"/>
      <c r="M2565" s="11">
        <v>1</v>
      </c>
      <c r="N2565" s="70"/>
      <c r="P2565" s="190">
        <f t="shared" si="157"/>
        <v>109.87</v>
      </c>
      <c r="Q2565" s="11"/>
      <c r="R2565" s="11"/>
      <c r="S2565" s="11"/>
      <c r="T2565" s="376">
        <f t="shared" si="158"/>
        <v>661</v>
      </c>
      <c r="U2565" s="11"/>
      <c r="V2565" s="11"/>
      <c r="W2565" s="11"/>
      <c r="Y2565" s="185">
        <v>109.87</v>
      </c>
      <c r="Z2565" s="185">
        <f t="shared" si="169"/>
        <v>143.55000000000001</v>
      </c>
      <c r="AA2565" s="377"/>
      <c r="AB2565" s="185">
        <f t="shared" si="170"/>
        <v>93.65</v>
      </c>
      <c r="AC2565" s="185">
        <v>122.87</v>
      </c>
      <c r="AD2565" s="185"/>
      <c r="AE2565" s="4"/>
      <c r="AF2565" s="4"/>
    </row>
    <row r="2566" spans="1:32">
      <c r="A2566" s="56"/>
      <c r="B2566" s="363"/>
      <c r="C2566" s="11" t="s">
        <v>233</v>
      </c>
      <c r="D2566" s="11"/>
      <c r="E2566" s="11" t="s">
        <v>234</v>
      </c>
      <c r="F2566" s="11">
        <v>200</v>
      </c>
      <c r="G2566" s="11"/>
      <c r="H2566" s="11">
        <f t="shared" si="168"/>
        <v>1</v>
      </c>
      <c r="I2566" s="11"/>
      <c r="J2566" s="375">
        <v>150.67999999999998</v>
      </c>
      <c r="K2566" s="11"/>
      <c r="M2566" s="11">
        <v>9</v>
      </c>
      <c r="N2566" s="70"/>
      <c r="P2566" s="190">
        <f t="shared" si="157"/>
        <v>16.742222222222221</v>
      </c>
      <c r="Q2566" s="11"/>
      <c r="R2566" s="11"/>
      <c r="S2566" s="11"/>
      <c r="T2566" s="376">
        <f t="shared" si="158"/>
        <v>22.222222222222221</v>
      </c>
      <c r="U2566" s="11"/>
      <c r="V2566" s="11"/>
      <c r="W2566" s="11"/>
      <c r="Y2566" s="185">
        <v>150.67999999999998</v>
      </c>
      <c r="Z2566" s="185">
        <f t="shared" si="169"/>
        <v>196.87</v>
      </c>
      <c r="AA2566" s="377"/>
      <c r="AB2566" s="185">
        <f t="shared" si="170"/>
        <v>128.43</v>
      </c>
      <c r="AC2566" s="185">
        <v>168.5</v>
      </c>
      <c r="AD2566" s="185"/>
      <c r="AE2566" s="4"/>
      <c r="AF2566" s="4"/>
    </row>
    <row r="2567" spans="1:32">
      <c r="A2567" s="56"/>
      <c r="B2567" s="363"/>
      <c r="C2567" s="11" t="s">
        <v>235</v>
      </c>
      <c r="D2567" s="11"/>
      <c r="E2567" s="11" t="s">
        <v>195</v>
      </c>
      <c r="F2567" s="11">
        <v>190665</v>
      </c>
      <c r="G2567" s="11"/>
      <c r="H2567" s="11">
        <f t="shared" si="168"/>
        <v>598</v>
      </c>
      <c r="I2567" s="11"/>
      <c r="J2567" s="375">
        <v>30380.750000000018</v>
      </c>
      <c r="K2567" s="11"/>
      <c r="M2567" s="11">
        <v>150</v>
      </c>
      <c r="N2567" s="70"/>
      <c r="P2567" s="190">
        <f t="shared" si="157"/>
        <v>202.53833333333344</v>
      </c>
      <c r="Q2567" s="11"/>
      <c r="R2567" s="11"/>
      <c r="S2567" s="11"/>
      <c r="T2567" s="376">
        <f t="shared" si="158"/>
        <v>1271.0999999999999</v>
      </c>
      <c r="U2567" s="11"/>
      <c r="V2567" s="11"/>
      <c r="W2567" s="11"/>
      <c r="Y2567" s="185">
        <v>30380.750000000018</v>
      </c>
      <c r="Z2567" s="185">
        <f t="shared" si="169"/>
        <v>39694.28</v>
      </c>
      <c r="AA2567" s="377"/>
      <c r="AB2567" s="185">
        <f t="shared" si="170"/>
        <v>25894.54</v>
      </c>
      <c r="AC2567" s="185">
        <v>33974.69</v>
      </c>
      <c r="AD2567" s="185"/>
      <c r="AE2567" s="4"/>
      <c r="AF2567" s="4"/>
    </row>
    <row r="2568" spans="1:32">
      <c r="A2568" s="56"/>
      <c r="B2568" s="363"/>
      <c r="C2568" s="11" t="s">
        <v>236</v>
      </c>
      <c r="D2568" s="11"/>
      <c r="E2568" s="11" t="s">
        <v>237</v>
      </c>
      <c r="F2568" s="11">
        <v>1198585</v>
      </c>
      <c r="G2568" s="11"/>
      <c r="H2568" s="11">
        <f t="shared" si="168"/>
        <v>3762</v>
      </c>
      <c r="I2568" s="11"/>
      <c r="J2568" s="375">
        <v>137523.59</v>
      </c>
      <c r="K2568" s="11"/>
      <c r="M2568" s="11">
        <v>246</v>
      </c>
      <c r="N2568" s="70"/>
      <c r="P2568" s="190">
        <f t="shared" si="157"/>
        <v>559.03898373983736</v>
      </c>
      <c r="Q2568" s="11"/>
      <c r="R2568" s="11"/>
      <c r="S2568" s="11"/>
      <c r="T2568" s="376">
        <f t="shared" si="158"/>
        <v>4872.2967479674799</v>
      </c>
      <c r="U2568" s="11"/>
      <c r="V2568" s="11"/>
      <c r="W2568" s="11"/>
      <c r="Y2568" s="185">
        <v>137523.59</v>
      </c>
      <c r="Z2568" s="185">
        <f t="shared" si="169"/>
        <v>179682.84</v>
      </c>
      <c r="AA2568" s="377"/>
      <c r="AB2568" s="185">
        <f t="shared" si="170"/>
        <v>117216</v>
      </c>
      <c r="AC2568" s="185">
        <v>153792.17000000001</v>
      </c>
      <c r="AD2568" s="185"/>
      <c r="AE2568" s="4"/>
      <c r="AF2568" s="4"/>
    </row>
    <row r="2569" spans="1:32">
      <c r="A2569" s="56"/>
      <c r="B2569" s="363"/>
      <c r="C2569" s="11" t="s">
        <v>238</v>
      </c>
      <c r="D2569" s="11"/>
      <c r="E2569" s="11" t="s">
        <v>239</v>
      </c>
      <c r="F2569" s="11">
        <v>4112451</v>
      </c>
      <c r="G2569" s="11"/>
      <c r="H2569" s="11">
        <f t="shared" si="168"/>
        <v>12907</v>
      </c>
      <c r="I2569" s="11"/>
      <c r="J2569" s="375">
        <v>279949.35000000003</v>
      </c>
      <c r="K2569" s="11"/>
      <c r="M2569" s="11">
        <v>232</v>
      </c>
      <c r="N2569" s="70"/>
      <c r="P2569" s="190">
        <f t="shared" si="157"/>
        <v>1206.6782327586209</v>
      </c>
      <c r="Q2569" s="11"/>
      <c r="R2569" s="11"/>
      <c r="S2569" s="11"/>
      <c r="T2569" s="376">
        <f t="shared" si="158"/>
        <v>17726.081896551725</v>
      </c>
      <c r="U2569" s="11"/>
      <c r="V2569" s="11"/>
      <c r="W2569" s="11"/>
      <c r="Y2569" s="185">
        <v>279949.35000000003</v>
      </c>
      <c r="Z2569" s="185">
        <f t="shared" si="169"/>
        <v>365770.67</v>
      </c>
      <c r="AA2569" s="377"/>
      <c r="AB2569" s="185">
        <f t="shared" si="170"/>
        <v>238610.29</v>
      </c>
      <c r="AC2569" s="185">
        <v>313066.42</v>
      </c>
      <c r="AD2569" s="185"/>
      <c r="AE2569" s="4"/>
      <c r="AF2569" s="4"/>
    </row>
    <row r="2570" spans="1:32">
      <c r="A2570" s="56"/>
      <c r="B2570" s="363"/>
      <c r="C2570" s="11" t="s">
        <v>240</v>
      </c>
      <c r="D2570" s="11"/>
      <c r="E2570" s="11" t="s">
        <v>1479</v>
      </c>
      <c r="F2570" s="11">
        <v>396</v>
      </c>
      <c r="G2570" s="11"/>
      <c r="H2570" s="11">
        <f t="shared" si="168"/>
        <v>1</v>
      </c>
      <c r="I2570" s="11"/>
      <c r="J2570" s="375">
        <v>71.53</v>
      </c>
      <c r="K2570" s="11"/>
      <c r="M2570" s="11">
        <v>1</v>
      </c>
      <c r="N2570" s="70"/>
      <c r="P2570" s="190">
        <f t="shared" si="157"/>
        <v>71.53</v>
      </c>
      <c r="Q2570" s="11"/>
      <c r="R2570" s="11"/>
      <c r="S2570" s="11"/>
      <c r="T2570" s="376">
        <f t="shared" si="158"/>
        <v>396</v>
      </c>
      <c r="U2570" s="11"/>
      <c r="V2570" s="11"/>
      <c r="W2570" s="11"/>
      <c r="Y2570" s="185">
        <v>71.53</v>
      </c>
      <c r="Z2570" s="185">
        <f t="shared" si="169"/>
        <v>93.46</v>
      </c>
      <c r="AA2570" s="377"/>
      <c r="AB2570" s="185">
        <f t="shared" si="170"/>
        <v>60.97</v>
      </c>
      <c r="AC2570" s="185">
        <v>79.989999999999995</v>
      </c>
      <c r="AD2570" s="185"/>
      <c r="AE2570" s="4"/>
      <c r="AF2570" s="4"/>
    </row>
    <row r="2571" spans="1:32">
      <c r="A2571" s="56"/>
      <c r="B2571" s="363"/>
      <c r="C2571" s="11" t="s">
        <v>240</v>
      </c>
      <c r="D2571" s="11"/>
      <c r="E2571" s="11" t="s">
        <v>107</v>
      </c>
      <c r="F2571" s="11">
        <v>9360611</v>
      </c>
      <c r="G2571" s="11"/>
      <c r="H2571" s="11">
        <f t="shared" si="168"/>
        <v>29379</v>
      </c>
      <c r="I2571" s="11"/>
      <c r="J2571" s="375">
        <v>796219.69000000064</v>
      </c>
      <c r="K2571" s="11"/>
      <c r="M2571" s="11">
        <v>1140</v>
      </c>
      <c r="N2571" s="70"/>
      <c r="P2571" s="190">
        <f t="shared" si="157"/>
        <v>698.4383245614041</v>
      </c>
      <c r="Q2571" s="11"/>
      <c r="R2571" s="11"/>
      <c r="S2571" s="11"/>
      <c r="T2571" s="376">
        <f t="shared" si="158"/>
        <v>8211.0622807017535</v>
      </c>
      <c r="U2571" s="11"/>
      <c r="V2571" s="11"/>
      <c r="W2571" s="11"/>
      <c r="Y2571" s="185">
        <v>796219.69000000064</v>
      </c>
      <c r="Z2571" s="185">
        <f t="shared" si="169"/>
        <v>1040308.92</v>
      </c>
      <c r="AA2571" s="377"/>
      <c r="AB2571" s="185">
        <f t="shared" si="170"/>
        <v>678644.96</v>
      </c>
      <c r="AC2571" s="185">
        <v>890409.83</v>
      </c>
      <c r="AD2571" s="185"/>
      <c r="AE2571" s="4"/>
      <c r="AF2571" s="4"/>
    </row>
    <row r="2572" spans="1:32">
      <c r="A2572" s="56"/>
      <c r="B2572" s="363"/>
      <c r="C2572" s="11" t="s">
        <v>1480</v>
      </c>
      <c r="D2572" s="11"/>
      <c r="E2572" s="11" t="s">
        <v>129</v>
      </c>
      <c r="F2572" s="11">
        <v>548</v>
      </c>
      <c r="G2572" s="11"/>
      <c r="H2572" s="11">
        <f t="shared" si="168"/>
        <v>2</v>
      </c>
      <c r="I2572" s="11"/>
      <c r="J2572" s="375">
        <v>166.58</v>
      </c>
      <c r="K2572" s="11"/>
      <c r="M2572" s="11">
        <v>1</v>
      </c>
      <c r="N2572" s="70"/>
      <c r="P2572" s="190">
        <f t="shared" si="157"/>
        <v>166.58</v>
      </c>
      <c r="Q2572" s="11"/>
      <c r="R2572" s="11"/>
      <c r="S2572" s="11"/>
      <c r="T2572" s="376">
        <f t="shared" si="158"/>
        <v>548</v>
      </c>
      <c r="U2572" s="11"/>
      <c r="V2572" s="11"/>
      <c r="W2572" s="11"/>
      <c r="Y2572" s="185">
        <v>166.58</v>
      </c>
      <c r="Z2572" s="185">
        <f t="shared" si="169"/>
        <v>217.65</v>
      </c>
      <c r="AA2572" s="377"/>
      <c r="AB2572" s="185">
        <f t="shared" si="170"/>
        <v>141.97999999999999</v>
      </c>
      <c r="AC2572" s="185">
        <v>186.29</v>
      </c>
      <c r="AD2572" s="185"/>
      <c r="AE2572" s="4"/>
      <c r="AF2572" s="4"/>
    </row>
    <row r="2573" spans="1:32">
      <c r="A2573" s="56"/>
      <c r="B2573" s="363"/>
      <c r="C2573" s="11" t="s">
        <v>1480</v>
      </c>
      <c r="D2573" s="11"/>
      <c r="E2573" s="11" t="s">
        <v>173</v>
      </c>
      <c r="F2573" s="11">
        <v>8000</v>
      </c>
      <c r="G2573" s="11"/>
      <c r="H2573" s="11">
        <f t="shared" si="168"/>
        <v>25</v>
      </c>
      <c r="I2573" s="11"/>
      <c r="J2573" s="375">
        <v>678.6</v>
      </c>
      <c r="K2573" s="11"/>
      <c r="M2573" s="11">
        <v>1</v>
      </c>
      <c r="N2573" s="70"/>
      <c r="P2573" s="190">
        <f t="shared" si="157"/>
        <v>678.6</v>
      </c>
      <c r="Q2573" s="11"/>
      <c r="R2573" s="11"/>
      <c r="S2573" s="11"/>
      <c r="T2573" s="376">
        <f t="shared" si="158"/>
        <v>8000</v>
      </c>
      <c r="U2573" s="11"/>
      <c r="V2573" s="11"/>
      <c r="W2573" s="11"/>
      <c r="Y2573" s="185">
        <v>678.6</v>
      </c>
      <c r="Z2573" s="185">
        <f t="shared" si="169"/>
        <v>886.63</v>
      </c>
      <c r="AA2573" s="377"/>
      <c r="AB2573" s="185">
        <f t="shared" si="170"/>
        <v>578.39</v>
      </c>
      <c r="AC2573" s="185">
        <v>758.88</v>
      </c>
      <c r="AD2573" s="185"/>
      <c r="AE2573" s="4"/>
      <c r="AF2573" s="4"/>
    </row>
    <row r="2574" spans="1:32">
      <c r="A2574" s="56"/>
      <c r="B2574" s="363"/>
      <c r="C2574" s="11" t="s">
        <v>241</v>
      </c>
      <c r="D2574" s="11"/>
      <c r="E2574" s="11" t="s">
        <v>143</v>
      </c>
      <c r="F2574" s="11">
        <v>-227</v>
      </c>
      <c r="G2574" s="11"/>
      <c r="H2574" s="11">
        <f t="shared" si="168"/>
        <v>-1</v>
      </c>
      <c r="I2574" s="11"/>
      <c r="J2574" s="375">
        <v>-0.83999999999999631</v>
      </c>
      <c r="K2574" s="11"/>
      <c r="M2574" s="11">
        <v>3</v>
      </c>
      <c r="N2574" s="70"/>
      <c r="P2574" s="190">
        <f t="shared" si="157"/>
        <v>-0.27999999999999875</v>
      </c>
      <c r="Q2574" s="11"/>
      <c r="R2574" s="11"/>
      <c r="S2574" s="11"/>
      <c r="T2574" s="376">
        <f t="shared" si="158"/>
        <v>-75.666666666666671</v>
      </c>
      <c r="U2574" s="11"/>
      <c r="V2574" s="11"/>
      <c r="W2574" s="11"/>
      <c r="Y2574" s="185">
        <v>-0.83999999999999631</v>
      </c>
      <c r="Z2574" s="185">
        <f t="shared" si="169"/>
        <v>-1.1000000000000001</v>
      </c>
      <c r="AA2574" s="377"/>
      <c r="AB2574" s="185">
        <f t="shared" si="170"/>
        <v>-0.72</v>
      </c>
      <c r="AC2574" s="185">
        <v>-0.94</v>
      </c>
      <c r="AD2574" s="185"/>
      <c r="AE2574" s="4"/>
      <c r="AF2574" s="4"/>
    </row>
    <row r="2575" spans="1:32">
      <c r="A2575" s="56"/>
      <c r="B2575" s="363"/>
      <c r="C2575" s="11" t="s">
        <v>241</v>
      </c>
      <c r="D2575" s="11"/>
      <c r="E2575" s="11" t="s">
        <v>242</v>
      </c>
      <c r="F2575" s="11">
        <v>62370</v>
      </c>
      <c r="G2575" s="11"/>
      <c r="H2575" s="11">
        <f t="shared" si="168"/>
        <v>196</v>
      </c>
      <c r="I2575" s="11"/>
      <c r="J2575" s="375">
        <v>10593.740000000003</v>
      </c>
      <c r="K2575" s="11"/>
      <c r="M2575" s="11">
        <v>65</v>
      </c>
      <c r="N2575" s="70"/>
      <c r="P2575" s="190">
        <f t="shared" si="157"/>
        <v>162.98061538461545</v>
      </c>
      <c r="Q2575" s="11"/>
      <c r="R2575" s="11"/>
      <c r="S2575" s="11"/>
      <c r="T2575" s="376">
        <f t="shared" si="158"/>
        <v>959.53846153846155</v>
      </c>
      <c r="U2575" s="11"/>
      <c r="V2575" s="11"/>
      <c r="W2575" s="11"/>
      <c r="Y2575" s="185">
        <v>10593.740000000003</v>
      </c>
      <c r="Z2575" s="185">
        <f t="shared" si="169"/>
        <v>13841.36</v>
      </c>
      <c r="AA2575" s="377"/>
      <c r="AB2575" s="185">
        <f t="shared" si="170"/>
        <v>9029.4</v>
      </c>
      <c r="AC2575" s="185">
        <v>11846.94</v>
      </c>
      <c r="AD2575" s="185"/>
      <c r="AE2575" s="4"/>
      <c r="AF2575" s="4"/>
    </row>
    <row r="2576" spans="1:32">
      <c r="A2576" s="56"/>
      <c r="B2576" s="363"/>
      <c r="C2576" s="11" t="s">
        <v>528</v>
      </c>
      <c r="D2576" s="11"/>
      <c r="E2576" s="11" t="s">
        <v>136</v>
      </c>
      <c r="F2576" s="11">
        <v>1802</v>
      </c>
      <c r="G2576" s="11"/>
      <c r="H2576" s="11">
        <f t="shared" si="168"/>
        <v>6</v>
      </c>
      <c r="I2576" s="11"/>
      <c r="J2576" s="375">
        <v>441.55000000000007</v>
      </c>
      <c r="K2576" s="11"/>
      <c r="M2576" s="11">
        <v>10</v>
      </c>
      <c r="N2576" s="70"/>
      <c r="P2576" s="190">
        <f t="shared" si="157"/>
        <v>44.155000000000008</v>
      </c>
      <c r="Q2576" s="11"/>
      <c r="R2576" s="11"/>
      <c r="S2576" s="11"/>
      <c r="T2576" s="376">
        <f t="shared" si="158"/>
        <v>180.2</v>
      </c>
      <c r="U2576" s="11"/>
      <c r="V2576" s="11"/>
      <c r="W2576" s="11"/>
      <c r="Y2576" s="185">
        <v>441.55000000000007</v>
      </c>
      <c r="Z2576" s="185">
        <f t="shared" si="169"/>
        <v>576.91</v>
      </c>
      <c r="AA2576" s="377"/>
      <c r="AB2576" s="185">
        <f t="shared" si="170"/>
        <v>376.35</v>
      </c>
      <c r="AC2576" s="185">
        <v>493.78</v>
      </c>
      <c r="AD2576" s="185"/>
      <c r="AE2576" s="4"/>
      <c r="AF2576" s="4"/>
    </row>
    <row r="2577" spans="1:32">
      <c r="A2577" s="56"/>
      <c r="B2577" s="363"/>
      <c r="C2577" s="11" t="s">
        <v>243</v>
      </c>
      <c r="D2577" s="11"/>
      <c r="E2577" s="11" t="s">
        <v>244</v>
      </c>
      <c r="F2577" s="11">
        <v>19698</v>
      </c>
      <c r="G2577" s="11"/>
      <c r="H2577" s="11">
        <f t="shared" si="168"/>
        <v>62</v>
      </c>
      <c r="I2577" s="11"/>
      <c r="J2577" s="375">
        <v>3346.66</v>
      </c>
      <c r="K2577" s="11"/>
      <c r="M2577" s="11">
        <v>17</v>
      </c>
      <c r="N2577" s="70"/>
      <c r="P2577" s="190">
        <f t="shared" si="157"/>
        <v>196.86235294117645</v>
      </c>
      <c r="Q2577" s="11"/>
      <c r="R2577" s="11"/>
      <c r="S2577" s="11"/>
      <c r="T2577" s="376">
        <f t="shared" si="158"/>
        <v>1158.7058823529412</v>
      </c>
      <c r="U2577" s="11"/>
      <c r="V2577" s="11"/>
      <c r="W2577" s="11"/>
      <c r="Y2577" s="185">
        <v>3346.66</v>
      </c>
      <c r="Z2577" s="185">
        <f t="shared" si="169"/>
        <v>4372.6099999999997</v>
      </c>
      <c r="AA2577" s="377"/>
      <c r="AB2577" s="185">
        <f t="shared" si="170"/>
        <v>2852.47</v>
      </c>
      <c r="AC2577" s="185">
        <v>3742.56</v>
      </c>
      <c r="AD2577" s="185"/>
      <c r="AE2577" s="4"/>
      <c r="AF2577" s="4"/>
    </row>
    <row r="2578" spans="1:32">
      <c r="A2578" s="56"/>
      <c r="B2578" s="363"/>
      <c r="C2578" s="11" t="s">
        <v>245</v>
      </c>
      <c r="D2578" s="11"/>
      <c r="E2578" s="11" t="s">
        <v>195</v>
      </c>
      <c r="F2578" s="11">
        <v>57913</v>
      </c>
      <c r="G2578" s="11"/>
      <c r="H2578" s="11">
        <f t="shared" si="168"/>
        <v>182</v>
      </c>
      <c r="I2578" s="11"/>
      <c r="J2578" s="375">
        <v>9867.7699999999986</v>
      </c>
      <c r="K2578" s="11"/>
      <c r="M2578" s="11">
        <v>48</v>
      </c>
      <c r="N2578" s="70"/>
      <c r="P2578" s="190">
        <f t="shared" si="157"/>
        <v>205.57854166666664</v>
      </c>
      <c r="Q2578" s="11"/>
      <c r="R2578" s="11"/>
      <c r="S2578" s="11"/>
      <c r="T2578" s="376">
        <f t="shared" si="158"/>
        <v>1206.5208333333333</v>
      </c>
      <c r="U2578" s="11"/>
      <c r="V2578" s="11"/>
      <c r="W2578" s="11"/>
      <c r="Y2578" s="185">
        <v>9867.7699999999986</v>
      </c>
      <c r="Z2578" s="185">
        <f t="shared" si="169"/>
        <v>12892.84</v>
      </c>
      <c r="AA2578" s="377"/>
      <c r="AB2578" s="185">
        <f t="shared" si="170"/>
        <v>8410.6299999999992</v>
      </c>
      <c r="AC2578" s="185">
        <v>11035.09</v>
      </c>
      <c r="AD2578" s="185"/>
      <c r="AE2578" s="4"/>
      <c r="AF2578" s="4"/>
    </row>
    <row r="2579" spans="1:32">
      <c r="A2579" s="56"/>
      <c r="B2579" s="363"/>
      <c r="C2579" s="11" t="s">
        <v>246</v>
      </c>
      <c r="D2579" s="11"/>
      <c r="E2579" s="11" t="s">
        <v>143</v>
      </c>
      <c r="F2579" s="11">
        <v>1246</v>
      </c>
      <c r="G2579" s="11"/>
      <c r="H2579" s="11">
        <f t="shared" si="168"/>
        <v>4</v>
      </c>
      <c r="I2579" s="11"/>
      <c r="J2579" s="375">
        <v>264.3</v>
      </c>
      <c r="K2579" s="11"/>
      <c r="M2579" s="11">
        <v>1</v>
      </c>
      <c r="N2579" s="70"/>
      <c r="P2579" s="190">
        <f t="shared" si="157"/>
        <v>264.3</v>
      </c>
      <c r="Q2579" s="11"/>
      <c r="R2579" s="11"/>
      <c r="S2579" s="11"/>
      <c r="T2579" s="376">
        <f t="shared" si="158"/>
        <v>1246</v>
      </c>
      <c r="U2579" s="11"/>
      <c r="V2579" s="11"/>
      <c r="W2579" s="11"/>
      <c r="Y2579" s="185">
        <v>264.3</v>
      </c>
      <c r="Z2579" s="185">
        <f t="shared" si="169"/>
        <v>345.32</v>
      </c>
      <c r="AA2579" s="377"/>
      <c r="AB2579" s="185">
        <f t="shared" si="170"/>
        <v>225.27</v>
      </c>
      <c r="AC2579" s="185">
        <v>295.57</v>
      </c>
      <c r="AD2579" s="185"/>
      <c r="AE2579" s="4"/>
      <c r="AF2579" s="4"/>
    </row>
    <row r="2580" spans="1:32">
      <c r="A2580" s="56"/>
      <c r="B2580" s="363"/>
      <c r="C2580" s="11" t="s">
        <v>246</v>
      </c>
      <c r="D2580" s="11"/>
      <c r="E2580" s="11" t="s">
        <v>247</v>
      </c>
      <c r="F2580" s="11">
        <v>84710</v>
      </c>
      <c r="G2580" s="11"/>
      <c r="H2580" s="11">
        <f t="shared" si="168"/>
        <v>266</v>
      </c>
      <c r="I2580" s="11"/>
      <c r="J2580" s="375">
        <v>15899.699999999999</v>
      </c>
      <c r="K2580" s="11"/>
      <c r="M2580" s="11">
        <v>92</v>
      </c>
      <c r="N2580" s="70"/>
      <c r="P2580" s="190">
        <f t="shared" si="157"/>
        <v>172.8228260869565</v>
      </c>
      <c r="Q2580" s="11"/>
      <c r="R2580" s="11"/>
      <c r="S2580" s="11"/>
      <c r="T2580" s="376">
        <f t="shared" si="158"/>
        <v>920.76086956521738</v>
      </c>
      <c r="U2580" s="11"/>
      <c r="V2580" s="11"/>
      <c r="W2580" s="11"/>
      <c r="Y2580" s="185">
        <v>15899.699999999999</v>
      </c>
      <c r="Z2580" s="185">
        <f t="shared" si="169"/>
        <v>20773.91</v>
      </c>
      <c r="AA2580" s="377"/>
      <c r="AB2580" s="185">
        <f t="shared" si="170"/>
        <v>13551.85</v>
      </c>
      <c r="AC2580" s="185">
        <v>17780.580000000002</v>
      </c>
      <c r="AD2580" s="185"/>
      <c r="AE2580" s="4"/>
      <c r="AF2580" s="4"/>
    </row>
    <row r="2581" spans="1:32">
      <c r="A2581" s="56"/>
      <c r="B2581" s="363"/>
      <c r="C2581" s="11" t="s">
        <v>246</v>
      </c>
      <c r="D2581" s="11"/>
      <c r="E2581" s="11" t="s">
        <v>382</v>
      </c>
      <c r="F2581" s="11">
        <v>1329</v>
      </c>
      <c r="G2581" s="11"/>
      <c r="H2581" s="11">
        <f t="shared" si="168"/>
        <v>4</v>
      </c>
      <c r="I2581" s="11"/>
      <c r="J2581" s="375">
        <v>216.6</v>
      </c>
      <c r="K2581" s="11"/>
      <c r="M2581" s="11">
        <v>1</v>
      </c>
      <c r="N2581" s="70"/>
      <c r="P2581" s="190">
        <f t="shared" si="157"/>
        <v>216.6</v>
      </c>
      <c r="Q2581" s="11"/>
      <c r="R2581" s="11"/>
      <c r="S2581" s="11"/>
      <c r="T2581" s="376">
        <f t="shared" si="158"/>
        <v>1329</v>
      </c>
      <c r="U2581" s="11"/>
      <c r="V2581" s="11"/>
      <c r="W2581" s="11"/>
      <c r="Y2581" s="185">
        <v>216.6</v>
      </c>
      <c r="Z2581" s="185">
        <f t="shared" si="169"/>
        <v>283</v>
      </c>
      <c r="AA2581" s="377"/>
      <c r="AB2581" s="185">
        <f t="shared" si="170"/>
        <v>184.62</v>
      </c>
      <c r="AC2581" s="185">
        <v>242.22</v>
      </c>
      <c r="AD2581" s="185"/>
      <c r="AE2581" s="4"/>
      <c r="AF2581" s="4"/>
    </row>
    <row r="2582" spans="1:32">
      <c r="A2582" s="56"/>
      <c r="B2582" s="363"/>
      <c r="C2582" s="11" t="s">
        <v>529</v>
      </c>
      <c r="D2582" s="11"/>
      <c r="E2582" s="11" t="s">
        <v>343</v>
      </c>
      <c r="F2582" s="11">
        <v>8279</v>
      </c>
      <c r="G2582" s="11"/>
      <c r="H2582" s="11">
        <f t="shared" si="168"/>
        <v>26</v>
      </c>
      <c r="I2582" s="11"/>
      <c r="J2582" s="375">
        <v>1570.15</v>
      </c>
      <c r="K2582" s="11"/>
      <c r="M2582" s="11">
        <v>16</v>
      </c>
      <c r="N2582" s="70"/>
      <c r="P2582" s="190">
        <f t="shared" si="157"/>
        <v>98.134375000000006</v>
      </c>
      <c r="Q2582" s="11"/>
      <c r="R2582" s="11"/>
      <c r="S2582" s="11"/>
      <c r="T2582" s="376">
        <f t="shared" si="158"/>
        <v>517.4375</v>
      </c>
      <c r="U2582" s="11"/>
      <c r="V2582" s="11"/>
      <c r="W2582" s="11"/>
      <c r="Y2582" s="185">
        <v>1570.15</v>
      </c>
      <c r="Z2582" s="185">
        <f t="shared" si="169"/>
        <v>2051.5</v>
      </c>
      <c r="AA2582" s="377"/>
      <c r="AB2582" s="185">
        <f t="shared" si="170"/>
        <v>1338.29</v>
      </c>
      <c r="AC2582" s="185">
        <v>1755.89</v>
      </c>
      <c r="AD2582" s="185"/>
      <c r="AE2582" s="4"/>
      <c r="AF2582" s="4"/>
    </row>
    <row r="2583" spans="1:32">
      <c r="A2583" s="56"/>
      <c r="B2583" s="363"/>
      <c r="C2583" s="11" t="s">
        <v>248</v>
      </c>
      <c r="D2583" s="11"/>
      <c r="E2583" s="11" t="s">
        <v>249</v>
      </c>
      <c r="F2583" s="11">
        <v>44910</v>
      </c>
      <c r="G2583" s="11"/>
      <c r="H2583" s="11">
        <f t="shared" si="168"/>
        <v>141</v>
      </c>
      <c r="I2583" s="11"/>
      <c r="J2583" s="375">
        <v>8492.1099999999988</v>
      </c>
      <c r="K2583" s="11"/>
      <c r="M2583" s="11">
        <v>60</v>
      </c>
      <c r="N2583" s="70"/>
      <c r="P2583" s="190">
        <f t="shared" si="157"/>
        <v>141.53516666666664</v>
      </c>
      <c r="Q2583" s="11"/>
      <c r="R2583" s="11"/>
      <c r="S2583" s="11"/>
      <c r="T2583" s="376">
        <f t="shared" si="158"/>
        <v>748.5</v>
      </c>
      <c r="U2583" s="11"/>
      <c r="V2583" s="11"/>
      <c r="W2583" s="11"/>
      <c r="Y2583" s="185">
        <v>8492.1099999999988</v>
      </c>
      <c r="Z2583" s="185">
        <f t="shared" si="169"/>
        <v>11095.45</v>
      </c>
      <c r="AA2583" s="377"/>
      <c r="AB2583" s="185">
        <f t="shared" si="170"/>
        <v>7238.11</v>
      </c>
      <c r="AC2583" s="185">
        <v>9496.7000000000007</v>
      </c>
      <c r="AD2583" s="185"/>
      <c r="AE2583" s="4"/>
      <c r="AF2583" s="4"/>
    </row>
    <row r="2584" spans="1:32">
      <c r="A2584" s="56"/>
      <c r="B2584" s="363"/>
      <c r="C2584" s="11" t="s">
        <v>250</v>
      </c>
      <c r="D2584" s="11"/>
      <c r="E2584" s="11" t="s">
        <v>129</v>
      </c>
      <c r="F2584" s="11">
        <v>216</v>
      </c>
      <c r="G2584" s="11"/>
      <c r="H2584" s="11">
        <f t="shared" si="168"/>
        <v>1</v>
      </c>
      <c r="I2584" s="11"/>
      <c r="J2584" s="375">
        <v>43.05</v>
      </c>
      <c r="K2584" s="11"/>
      <c r="M2584" s="11">
        <v>1</v>
      </c>
      <c r="N2584" s="70"/>
      <c r="P2584" s="190">
        <f t="shared" si="157"/>
        <v>43.05</v>
      </c>
      <c r="Q2584" s="11"/>
      <c r="R2584" s="11"/>
      <c r="S2584" s="11"/>
      <c r="T2584" s="376">
        <f t="shared" si="158"/>
        <v>216</v>
      </c>
      <c r="U2584" s="11"/>
      <c r="V2584" s="11"/>
      <c r="W2584" s="11"/>
      <c r="Y2584" s="185">
        <v>43.05</v>
      </c>
      <c r="Z2584" s="185">
        <f t="shared" si="169"/>
        <v>56.25</v>
      </c>
      <c r="AA2584" s="377"/>
      <c r="AB2584" s="185">
        <f t="shared" si="170"/>
        <v>36.69</v>
      </c>
      <c r="AC2584" s="185">
        <v>48.14</v>
      </c>
      <c r="AD2584" s="185"/>
      <c r="AE2584" s="4"/>
      <c r="AF2584" s="4"/>
    </row>
    <row r="2585" spans="1:32">
      <c r="A2585" s="56"/>
      <c r="B2585" s="363"/>
      <c r="C2585" s="11" t="s">
        <v>250</v>
      </c>
      <c r="D2585" s="11"/>
      <c r="E2585" s="11" t="s">
        <v>251</v>
      </c>
      <c r="F2585" s="11">
        <v>273621</v>
      </c>
      <c r="G2585" s="11"/>
      <c r="H2585" s="11">
        <f t="shared" si="168"/>
        <v>859</v>
      </c>
      <c r="I2585" s="11"/>
      <c r="J2585" s="375">
        <v>17302.13</v>
      </c>
      <c r="K2585" s="11"/>
      <c r="M2585" s="11">
        <v>24</v>
      </c>
      <c r="N2585" s="70"/>
      <c r="P2585" s="190">
        <f t="shared" si="157"/>
        <v>720.92208333333338</v>
      </c>
      <c r="Q2585" s="11"/>
      <c r="R2585" s="11"/>
      <c r="S2585" s="11"/>
      <c r="T2585" s="376">
        <f t="shared" si="158"/>
        <v>11400.875</v>
      </c>
      <c r="U2585" s="11"/>
      <c r="V2585" s="11"/>
      <c r="W2585" s="11"/>
      <c r="Y2585" s="185">
        <v>17302.13</v>
      </c>
      <c r="Z2585" s="185">
        <f t="shared" si="169"/>
        <v>22606.27</v>
      </c>
      <c r="AA2585" s="377"/>
      <c r="AB2585" s="185">
        <f t="shared" si="170"/>
        <v>14747.19</v>
      </c>
      <c r="AC2585" s="185">
        <v>19348.91</v>
      </c>
      <c r="AD2585" s="185"/>
      <c r="AE2585" s="4"/>
      <c r="AF2585" s="4"/>
    </row>
    <row r="2586" spans="1:32">
      <c r="A2586" s="56"/>
      <c r="B2586" s="363"/>
      <c r="C2586" s="11" t="s">
        <v>462</v>
      </c>
      <c r="D2586" s="11"/>
      <c r="E2586" s="11" t="s">
        <v>371</v>
      </c>
      <c r="F2586" s="11">
        <v>52541</v>
      </c>
      <c r="G2586" s="11"/>
      <c r="H2586" s="11">
        <f t="shared" si="168"/>
        <v>165</v>
      </c>
      <c r="I2586" s="11"/>
      <c r="J2586" s="375">
        <v>8566.43</v>
      </c>
      <c r="K2586" s="11"/>
      <c r="M2586" s="11">
        <v>12</v>
      </c>
      <c r="N2586" s="70"/>
      <c r="P2586" s="190">
        <f t="shared" si="157"/>
        <v>713.86916666666673</v>
      </c>
      <c r="Q2586" s="11"/>
      <c r="R2586" s="11"/>
      <c r="S2586" s="11"/>
      <c r="T2586" s="376">
        <f t="shared" si="158"/>
        <v>4378.416666666667</v>
      </c>
      <c r="U2586" s="11"/>
      <c r="V2586" s="11"/>
      <c r="W2586" s="11"/>
      <c r="Y2586" s="185">
        <v>8566.43</v>
      </c>
      <c r="Z2586" s="185">
        <f t="shared" si="169"/>
        <v>11192.56</v>
      </c>
      <c r="AA2586" s="377"/>
      <c r="AB2586" s="185">
        <f t="shared" si="170"/>
        <v>7301.46</v>
      </c>
      <c r="AC2586" s="185">
        <v>9579.81</v>
      </c>
      <c r="AD2586" s="185"/>
      <c r="AE2586" s="4"/>
      <c r="AF2586" s="4"/>
    </row>
    <row r="2587" spans="1:32">
      <c r="A2587" s="56"/>
      <c r="B2587" s="363"/>
      <c r="C2587" s="11" t="s">
        <v>1481</v>
      </c>
      <c r="D2587" s="11"/>
      <c r="E2587" s="11" t="s">
        <v>123</v>
      </c>
      <c r="F2587" s="11">
        <v>1323</v>
      </c>
      <c r="G2587" s="11"/>
      <c r="H2587" s="11">
        <f t="shared" si="168"/>
        <v>4</v>
      </c>
      <c r="I2587" s="11"/>
      <c r="J2587" s="375">
        <v>326.99</v>
      </c>
      <c r="K2587" s="11"/>
      <c r="M2587" s="11">
        <v>1</v>
      </c>
      <c r="N2587" s="70"/>
      <c r="P2587" s="190">
        <f t="shared" si="157"/>
        <v>326.99</v>
      </c>
      <c r="Q2587" s="11"/>
      <c r="R2587" s="11"/>
      <c r="S2587" s="11"/>
      <c r="T2587" s="376">
        <f t="shared" si="158"/>
        <v>1323</v>
      </c>
      <c r="U2587" s="11"/>
      <c r="V2587" s="11"/>
      <c r="W2587" s="11"/>
      <c r="Y2587" s="185">
        <v>326.99</v>
      </c>
      <c r="Z2587" s="185">
        <f t="shared" si="169"/>
        <v>427.23</v>
      </c>
      <c r="AA2587" s="377"/>
      <c r="AB2587" s="185">
        <f t="shared" si="170"/>
        <v>278.7</v>
      </c>
      <c r="AC2587" s="185">
        <v>365.67</v>
      </c>
      <c r="AD2587" s="185"/>
      <c r="AE2587" s="4"/>
      <c r="AF2587" s="4"/>
    </row>
    <row r="2588" spans="1:32">
      <c r="A2588" s="56"/>
      <c r="B2588" s="363"/>
      <c r="C2588" s="11" t="s">
        <v>252</v>
      </c>
      <c r="D2588" s="11"/>
      <c r="E2588" s="11" t="s">
        <v>100</v>
      </c>
      <c r="F2588" s="11">
        <v>13</v>
      </c>
      <c r="G2588" s="11"/>
      <c r="H2588" s="11">
        <f t="shared" si="168"/>
        <v>0</v>
      </c>
      <c r="I2588" s="11"/>
      <c r="J2588" s="375">
        <v>11.9</v>
      </c>
      <c r="K2588" s="11"/>
      <c r="M2588" s="11">
        <v>1</v>
      </c>
      <c r="N2588" s="70"/>
      <c r="P2588" s="190">
        <f t="shared" si="157"/>
        <v>11.9</v>
      </c>
      <c r="Q2588" s="11"/>
      <c r="R2588" s="11"/>
      <c r="S2588" s="11"/>
      <c r="T2588" s="376">
        <f t="shared" si="158"/>
        <v>13</v>
      </c>
      <c r="U2588" s="11"/>
      <c r="V2588" s="11"/>
      <c r="W2588" s="11"/>
      <c r="Y2588" s="185">
        <v>11.9</v>
      </c>
      <c r="Z2588" s="185">
        <f t="shared" si="169"/>
        <v>15.55</v>
      </c>
      <c r="AA2588" s="377"/>
      <c r="AB2588" s="185">
        <f t="shared" si="170"/>
        <v>10.14</v>
      </c>
      <c r="AC2588" s="185">
        <v>13.31</v>
      </c>
      <c r="AD2588" s="185"/>
      <c r="AE2588" s="4"/>
      <c r="AF2588" s="4"/>
    </row>
    <row r="2589" spans="1:32">
      <c r="A2589" s="56"/>
      <c r="B2589" s="363"/>
      <c r="C2589" s="11" t="s">
        <v>252</v>
      </c>
      <c r="D2589" s="11"/>
      <c r="E2589" s="11" t="s">
        <v>98</v>
      </c>
      <c r="F2589" s="11">
        <v>4947222</v>
      </c>
      <c r="G2589" s="11"/>
      <c r="H2589" s="11">
        <f t="shared" si="168"/>
        <v>15527</v>
      </c>
      <c r="I2589" s="11"/>
      <c r="J2589" s="375">
        <v>595075.05999999982</v>
      </c>
      <c r="K2589" s="11"/>
      <c r="M2589" s="11">
        <v>1535</v>
      </c>
      <c r="N2589" s="70"/>
      <c r="P2589" s="190">
        <f t="shared" si="157"/>
        <v>387.67104885993473</v>
      </c>
      <c r="Q2589" s="11"/>
      <c r="R2589" s="11"/>
      <c r="S2589" s="11"/>
      <c r="T2589" s="376">
        <f t="shared" si="158"/>
        <v>3222.9459283387623</v>
      </c>
      <c r="U2589" s="11"/>
      <c r="V2589" s="11"/>
      <c r="W2589" s="11"/>
      <c r="Y2589" s="185">
        <v>595075.05999999982</v>
      </c>
      <c r="Z2589" s="185">
        <f t="shared" si="169"/>
        <v>777501.36</v>
      </c>
      <c r="AA2589" s="377"/>
      <c r="AB2589" s="185">
        <f t="shared" si="170"/>
        <v>507202.59</v>
      </c>
      <c r="AC2589" s="185">
        <v>665470.46</v>
      </c>
      <c r="AD2589" s="185"/>
      <c r="AE2589" s="4"/>
      <c r="AF2589" s="4"/>
    </row>
    <row r="2590" spans="1:32">
      <c r="A2590" s="56"/>
      <c r="B2590" s="363"/>
      <c r="C2590" s="11" t="s">
        <v>252</v>
      </c>
      <c r="D2590" s="11"/>
      <c r="E2590" s="11" t="s">
        <v>254</v>
      </c>
      <c r="F2590" s="11">
        <v>319</v>
      </c>
      <c r="G2590" s="11"/>
      <c r="H2590" s="11">
        <f t="shared" si="168"/>
        <v>1</v>
      </c>
      <c r="I2590" s="11"/>
      <c r="J2590" s="375">
        <v>130</v>
      </c>
      <c r="K2590" s="11"/>
      <c r="M2590" s="11">
        <v>1</v>
      </c>
      <c r="N2590" s="70"/>
      <c r="P2590" s="190">
        <f t="shared" si="157"/>
        <v>130</v>
      </c>
      <c r="Q2590" s="11"/>
      <c r="R2590" s="11"/>
      <c r="S2590" s="11"/>
      <c r="T2590" s="376">
        <f t="shared" si="158"/>
        <v>319</v>
      </c>
      <c r="U2590" s="11"/>
      <c r="V2590" s="11"/>
      <c r="W2590" s="11"/>
      <c r="Y2590" s="185">
        <v>130</v>
      </c>
      <c r="Z2590" s="185">
        <f t="shared" si="169"/>
        <v>169.85</v>
      </c>
      <c r="AA2590" s="377"/>
      <c r="AB2590" s="185">
        <f t="shared" si="170"/>
        <v>110.8</v>
      </c>
      <c r="AC2590" s="185">
        <v>145.38</v>
      </c>
      <c r="AD2590" s="185"/>
      <c r="AE2590" s="4"/>
      <c r="AF2590" s="4"/>
    </row>
    <row r="2591" spans="1:32">
      <c r="A2591" s="56"/>
      <c r="B2591" s="363"/>
      <c r="C2591" s="11" t="s">
        <v>252</v>
      </c>
      <c r="D2591" s="11"/>
      <c r="E2591" s="11" t="s">
        <v>123</v>
      </c>
      <c r="F2591" s="11">
        <v>213044</v>
      </c>
      <c r="G2591" s="11"/>
      <c r="H2591" s="11">
        <f t="shared" si="168"/>
        <v>669</v>
      </c>
      <c r="I2591" s="11"/>
      <c r="J2591" s="375">
        <v>16607.169999999998</v>
      </c>
      <c r="K2591" s="11"/>
      <c r="M2591" s="11">
        <v>1</v>
      </c>
      <c r="N2591" s="70"/>
      <c r="P2591" s="190">
        <f t="shared" si="157"/>
        <v>16607.169999999998</v>
      </c>
      <c r="Q2591" s="11"/>
      <c r="R2591" s="11"/>
      <c r="S2591" s="11"/>
      <c r="T2591" s="376">
        <f t="shared" si="158"/>
        <v>213044</v>
      </c>
      <c r="U2591" s="11"/>
      <c r="V2591" s="11"/>
      <c r="W2591" s="11"/>
      <c r="Y2591" s="185">
        <v>16607.169999999998</v>
      </c>
      <c r="Z2591" s="185">
        <f t="shared" si="169"/>
        <v>21698.27</v>
      </c>
      <c r="AA2591" s="377"/>
      <c r="AB2591" s="185">
        <f t="shared" si="170"/>
        <v>14154.85</v>
      </c>
      <c r="AC2591" s="185">
        <v>18571.740000000002</v>
      </c>
      <c r="AD2591" s="185"/>
      <c r="AE2591" s="4"/>
      <c r="AF2591" s="4"/>
    </row>
    <row r="2592" spans="1:32">
      <c r="A2592" s="56"/>
      <c r="B2592" s="363"/>
      <c r="C2592" s="11" t="s">
        <v>253</v>
      </c>
      <c r="D2592" s="11"/>
      <c r="E2592" s="11" t="s">
        <v>254</v>
      </c>
      <c r="F2592" s="11">
        <v>28642</v>
      </c>
      <c r="G2592" s="11"/>
      <c r="H2592" s="11">
        <f t="shared" si="168"/>
        <v>90</v>
      </c>
      <c r="I2592" s="11"/>
      <c r="J2592" s="375">
        <v>7981.9499999999989</v>
      </c>
      <c r="K2592" s="11"/>
      <c r="M2592" s="11">
        <v>43</v>
      </c>
      <c r="N2592" s="70"/>
      <c r="P2592" s="190">
        <f t="shared" si="157"/>
        <v>185.62674418604649</v>
      </c>
      <c r="Q2592" s="11"/>
      <c r="R2592" s="11"/>
      <c r="S2592" s="11"/>
      <c r="T2592" s="376">
        <f t="shared" si="158"/>
        <v>666.09302325581393</v>
      </c>
      <c r="U2592" s="11"/>
      <c r="V2592" s="11"/>
      <c r="W2592" s="11"/>
      <c r="Y2592" s="185">
        <v>7981.9499999999989</v>
      </c>
      <c r="Z2592" s="185">
        <f t="shared" si="169"/>
        <v>10428.9</v>
      </c>
      <c r="AA2592" s="377"/>
      <c r="AB2592" s="185">
        <f t="shared" si="170"/>
        <v>6803.29</v>
      </c>
      <c r="AC2592" s="185">
        <v>8926.19</v>
      </c>
      <c r="AD2592" s="185"/>
      <c r="AE2592" s="4"/>
      <c r="AF2592" s="4"/>
    </row>
    <row r="2593" spans="1:32">
      <c r="A2593" s="56"/>
      <c r="B2593" s="363"/>
      <c r="C2593" s="11" t="s">
        <v>255</v>
      </c>
      <c r="D2593" s="11"/>
      <c r="E2593" s="11" t="s">
        <v>229</v>
      </c>
      <c r="F2593" s="11">
        <v>15496</v>
      </c>
      <c r="G2593" s="11"/>
      <c r="H2593" s="11">
        <f t="shared" si="168"/>
        <v>49</v>
      </c>
      <c r="I2593" s="11"/>
      <c r="J2593" s="375">
        <v>3015.06</v>
      </c>
      <c r="K2593" s="11"/>
      <c r="M2593" s="11">
        <v>7</v>
      </c>
      <c r="N2593" s="70"/>
      <c r="P2593" s="190">
        <f t="shared" si="157"/>
        <v>430.72285714285715</v>
      </c>
      <c r="Q2593" s="11"/>
      <c r="R2593" s="11"/>
      <c r="S2593" s="11"/>
      <c r="T2593" s="376">
        <f t="shared" si="158"/>
        <v>2213.7142857142858</v>
      </c>
      <c r="U2593" s="11"/>
      <c r="V2593" s="11"/>
      <c r="W2593" s="11"/>
      <c r="Y2593" s="185">
        <v>3015.06</v>
      </c>
      <c r="Z2593" s="185">
        <f t="shared" si="169"/>
        <v>3939.36</v>
      </c>
      <c r="AA2593" s="377"/>
      <c r="AB2593" s="185">
        <f t="shared" si="170"/>
        <v>2569.84</v>
      </c>
      <c r="AC2593" s="185">
        <v>3371.73</v>
      </c>
      <c r="AD2593" s="185"/>
      <c r="AE2593" s="4"/>
      <c r="AF2593" s="4"/>
    </row>
    <row r="2594" spans="1:32">
      <c r="A2594" s="56"/>
      <c r="B2594" s="363"/>
      <c r="C2594" s="11" t="s">
        <v>551</v>
      </c>
      <c r="D2594" s="11"/>
      <c r="E2594" s="11" t="s">
        <v>223</v>
      </c>
      <c r="F2594" s="11">
        <v>14418</v>
      </c>
      <c r="G2594" s="11"/>
      <c r="H2594" s="11">
        <f t="shared" si="168"/>
        <v>45</v>
      </c>
      <c r="I2594" s="11"/>
      <c r="J2594" s="375">
        <v>3501.1400000000003</v>
      </c>
      <c r="K2594" s="11"/>
      <c r="M2594" s="11">
        <v>9</v>
      </c>
      <c r="N2594" s="70"/>
      <c r="P2594" s="190">
        <f t="shared" si="157"/>
        <v>389.01555555555558</v>
      </c>
      <c r="Q2594" s="11"/>
      <c r="R2594" s="11"/>
      <c r="S2594" s="11"/>
      <c r="T2594" s="376">
        <f t="shared" si="158"/>
        <v>1602</v>
      </c>
      <c r="U2594" s="11"/>
      <c r="V2594" s="11"/>
      <c r="W2594" s="11"/>
      <c r="Y2594" s="185">
        <v>3501.1400000000003</v>
      </c>
      <c r="Z2594" s="185">
        <f t="shared" si="169"/>
        <v>4574.45</v>
      </c>
      <c r="AA2594" s="377"/>
      <c r="AB2594" s="185">
        <f t="shared" si="170"/>
        <v>2984.14</v>
      </c>
      <c r="AC2594" s="185">
        <v>3915.31</v>
      </c>
      <c r="AD2594" s="185"/>
      <c r="AE2594" s="4"/>
      <c r="AF2594" s="4"/>
    </row>
    <row r="2595" spans="1:32">
      <c r="A2595" s="56"/>
      <c r="B2595" s="363"/>
      <c r="C2595" s="11" t="s">
        <v>530</v>
      </c>
      <c r="D2595" s="11"/>
      <c r="E2595" s="11" t="s">
        <v>297</v>
      </c>
      <c r="F2595" s="11">
        <v>1733</v>
      </c>
      <c r="G2595" s="11"/>
      <c r="H2595" s="11">
        <f t="shared" si="168"/>
        <v>5</v>
      </c>
      <c r="I2595" s="11"/>
      <c r="J2595" s="375">
        <v>897.17</v>
      </c>
      <c r="K2595" s="11"/>
      <c r="M2595" s="11">
        <v>16</v>
      </c>
      <c r="N2595" s="70"/>
      <c r="P2595" s="190">
        <f t="shared" si="157"/>
        <v>56.073124999999997</v>
      </c>
      <c r="Q2595" s="11"/>
      <c r="R2595" s="11"/>
      <c r="S2595" s="11"/>
      <c r="T2595" s="376">
        <f t="shared" si="158"/>
        <v>108.3125</v>
      </c>
      <c r="U2595" s="11"/>
      <c r="V2595" s="11"/>
      <c r="W2595" s="11"/>
      <c r="Y2595" s="185">
        <v>897.17</v>
      </c>
      <c r="Z2595" s="185">
        <f t="shared" si="169"/>
        <v>1172.21</v>
      </c>
      <c r="AA2595" s="377"/>
      <c r="AB2595" s="185">
        <f t="shared" si="170"/>
        <v>764.69</v>
      </c>
      <c r="AC2595" s="185">
        <v>1003.3</v>
      </c>
      <c r="AD2595" s="185"/>
      <c r="AE2595" s="4"/>
      <c r="AF2595" s="4"/>
    </row>
    <row r="2596" spans="1:32">
      <c r="A2596" s="56"/>
      <c r="B2596" s="363"/>
      <c r="C2596" s="11" t="s">
        <v>256</v>
      </c>
      <c r="D2596" s="11"/>
      <c r="E2596" s="11" t="s">
        <v>257</v>
      </c>
      <c r="F2596" s="11">
        <v>121240</v>
      </c>
      <c r="G2596" s="11"/>
      <c r="H2596" s="11">
        <f t="shared" si="168"/>
        <v>381</v>
      </c>
      <c r="I2596" s="11"/>
      <c r="J2596" s="375">
        <v>19607.01999999999</v>
      </c>
      <c r="K2596" s="11"/>
      <c r="M2596" s="11">
        <v>51</v>
      </c>
      <c r="N2596" s="70"/>
      <c r="P2596" s="190">
        <f t="shared" si="157"/>
        <v>384.45137254901942</v>
      </c>
      <c r="Q2596" s="11"/>
      <c r="R2596" s="11"/>
      <c r="S2596" s="11"/>
      <c r="T2596" s="376">
        <f t="shared" si="158"/>
        <v>2377.2549019607845</v>
      </c>
      <c r="U2596" s="11"/>
      <c r="V2596" s="11"/>
      <c r="W2596" s="11"/>
      <c r="Y2596" s="185">
        <v>19607.01999999999</v>
      </c>
      <c r="Z2596" s="185">
        <f t="shared" si="169"/>
        <v>25617.75</v>
      </c>
      <c r="AA2596" s="377"/>
      <c r="AB2596" s="185">
        <f t="shared" si="170"/>
        <v>16711.73</v>
      </c>
      <c r="AC2596" s="185">
        <v>21926.47</v>
      </c>
      <c r="AD2596" s="185"/>
      <c r="AE2596" s="4"/>
      <c r="AF2596" s="4"/>
    </row>
    <row r="2597" spans="1:32">
      <c r="A2597" s="56"/>
      <c r="B2597" s="363"/>
      <c r="C2597" s="11" t="s">
        <v>1482</v>
      </c>
      <c r="D2597" s="11"/>
      <c r="E2597" s="11" t="s">
        <v>282</v>
      </c>
      <c r="F2597" s="11">
        <v>209</v>
      </c>
      <c r="G2597" s="11"/>
      <c r="H2597" s="11">
        <f t="shared" si="168"/>
        <v>1</v>
      </c>
      <c r="I2597" s="11"/>
      <c r="J2597" s="375">
        <v>41.04</v>
      </c>
      <c r="K2597" s="11"/>
      <c r="M2597" s="11">
        <v>2</v>
      </c>
      <c r="N2597" s="70"/>
      <c r="P2597" s="190">
        <f t="shared" si="157"/>
        <v>20.52</v>
      </c>
      <c r="Q2597" s="11"/>
      <c r="R2597" s="11"/>
      <c r="S2597" s="11"/>
      <c r="T2597" s="376">
        <f t="shared" si="158"/>
        <v>104.5</v>
      </c>
      <c r="U2597" s="11"/>
      <c r="V2597" s="11"/>
      <c r="W2597" s="11"/>
      <c r="Y2597" s="185">
        <v>41.04</v>
      </c>
      <c r="Z2597" s="185">
        <f t="shared" si="169"/>
        <v>53.62</v>
      </c>
      <c r="AA2597" s="377"/>
      <c r="AB2597" s="185">
        <f t="shared" si="170"/>
        <v>34.979999999999997</v>
      </c>
      <c r="AC2597" s="185">
        <v>45.89</v>
      </c>
      <c r="AD2597" s="185"/>
      <c r="AE2597" s="4"/>
      <c r="AF2597" s="4"/>
    </row>
    <row r="2598" spans="1:32">
      <c r="A2598" s="56"/>
      <c r="B2598" s="363"/>
      <c r="C2598" s="11" t="s">
        <v>258</v>
      </c>
      <c r="D2598" s="11"/>
      <c r="E2598" s="11" t="s">
        <v>118</v>
      </c>
      <c r="F2598" s="11">
        <v>210692</v>
      </c>
      <c r="G2598" s="11"/>
      <c r="H2598" s="11">
        <f t="shared" si="168"/>
        <v>661</v>
      </c>
      <c r="I2598" s="11"/>
      <c r="J2598" s="375">
        <v>37796.450000000019</v>
      </c>
      <c r="K2598" s="11"/>
      <c r="M2598" s="11">
        <v>99</v>
      </c>
      <c r="N2598" s="70"/>
      <c r="P2598" s="190">
        <f t="shared" si="157"/>
        <v>381.78232323232345</v>
      </c>
      <c r="Q2598" s="11"/>
      <c r="R2598" s="11"/>
      <c r="S2598" s="11"/>
      <c r="T2598" s="376">
        <f t="shared" si="158"/>
        <v>2128.2020202020203</v>
      </c>
      <c r="U2598" s="11"/>
      <c r="V2598" s="11"/>
      <c r="W2598" s="11"/>
      <c r="Y2598" s="185">
        <v>37796.450000000019</v>
      </c>
      <c r="Z2598" s="185">
        <f t="shared" si="169"/>
        <v>49383.34</v>
      </c>
      <c r="AA2598" s="377"/>
      <c r="AB2598" s="185">
        <f t="shared" si="170"/>
        <v>32215.19</v>
      </c>
      <c r="AC2598" s="185">
        <v>42267.64</v>
      </c>
      <c r="AD2598" s="185"/>
      <c r="AE2598" s="4"/>
      <c r="AF2598" s="4"/>
    </row>
    <row r="2599" spans="1:32">
      <c r="A2599" s="56"/>
      <c r="B2599" s="363"/>
      <c r="C2599" s="11" t="s">
        <v>1422</v>
      </c>
      <c r="D2599" s="11"/>
      <c r="E2599" s="11" t="s">
        <v>118</v>
      </c>
      <c r="F2599" s="11">
        <v>15291</v>
      </c>
      <c r="G2599" s="11"/>
      <c r="H2599" s="11">
        <f t="shared" si="168"/>
        <v>48</v>
      </c>
      <c r="I2599" s="11"/>
      <c r="J2599" s="375">
        <v>2611.7500000000005</v>
      </c>
      <c r="K2599" s="11"/>
      <c r="M2599" s="11">
        <v>12</v>
      </c>
      <c r="N2599" s="70"/>
      <c r="P2599" s="190">
        <f t="shared" si="157"/>
        <v>217.64583333333337</v>
      </c>
      <c r="Q2599" s="11"/>
      <c r="R2599" s="11"/>
      <c r="S2599" s="11"/>
      <c r="T2599" s="376">
        <f t="shared" si="158"/>
        <v>1274.25</v>
      </c>
      <c r="U2599" s="11"/>
      <c r="V2599" s="11"/>
      <c r="W2599" s="11"/>
      <c r="Y2599" s="185">
        <v>2611.7500000000005</v>
      </c>
      <c r="Z2599" s="185">
        <f t="shared" si="169"/>
        <v>3412.41</v>
      </c>
      <c r="AA2599" s="377"/>
      <c r="AB2599" s="185">
        <f t="shared" si="170"/>
        <v>2226.08</v>
      </c>
      <c r="AC2599" s="185">
        <v>2920.71</v>
      </c>
      <c r="AD2599" s="185"/>
      <c r="AE2599" s="4"/>
      <c r="AF2599" s="4"/>
    </row>
    <row r="2600" spans="1:32">
      <c r="A2600" s="56"/>
      <c r="B2600" s="363"/>
      <c r="C2600" s="11" t="s">
        <v>259</v>
      </c>
      <c r="D2600" s="11"/>
      <c r="E2600" s="11" t="s">
        <v>260</v>
      </c>
      <c r="F2600" s="11">
        <v>15253</v>
      </c>
      <c r="G2600" s="11"/>
      <c r="H2600" s="11">
        <f t="shared" si="168"/>
        <v>48</v>
      </c>
      <c r="I2600" s="11"/>
      <c r="J2600" s="375">
        <v>2055.69</v>
      </c>
      <c r="K2600" s="11"/>
      <c r="M2600" s="11">
        <v>24</v>
      </c>
      <c r="N2600" s="70"/>
      <c r="P2600" s="190">
        <f t="shared" si="157"/>
        <v>85.653750000000002</v>
      </c>
      <c r="Q2600" s="11"/>
      <c r="R2600" s="11"/>
      <c r="S2600" s="11"/>
      <c r="T2600" s="376">
        <f t="shared" si="158"/>
        <v>635.54166666666663</v>
      </c>
      <c r="U2600" s="11"/>
      <c r="V2600" s="11"/>
      <c r="W2600" s="11"/>
      <c r="Y2600" s="185">
        <v>2055.69</v>
      </c>
      <c r="Z2600" s="185">
        <f t="shared" si="169"/>
        <v>2685.88</v>
      </c>
      <c r="AA2600" s="377"/>
      <c r="AB2600" s="185">
        <f t="shared" si="170"/>
        <v>1752.13</v>
      </c>
      <c r="AC2600" s="185">
        <v>2298.87</v>
      </c>
      <c r="AD2600" s="185"/>
      <c r="AE2600" s="4"/>
      <c r="AF2600" s="4"/>
    </row>
    <row r="2601" spans="1:32">
      <c r="A2601" s="56"/>
      <c r="B2601" s="363"/>
      <c r="C2601" s="11" t="s">
        <v>261</v>
      </c>
      <c r="D2601" s="11"/>
      <c r="E2601" s="11" t="s">
        <v>262</v>
      </c>
      <c r="F2601" s="11">
        <v>21610</v>
      </c>
      <c r="G2601" s="11"/>
      <c r="H2601" s="11">
        <f t="shared" si="168"/>
        <v>68</v>
      </c>
      <c r="I2601" s="11"/>
      <c r="J2601" s="375">
        <v>2271.5099999999998</v>
      </c>
      <c r="K2601" s="11"/>
      <c r="M2601" s="11">
        <v>19</v>
      </c>
      <c r="N2601" s="70"/>
      <c r="P2601" s="190">
        <f t="shared" si="157"/>
        <v>119.55315789473683</v>
      </c>
      <c r="Q2601" s="11"/>
      <c r="R2601" s="11"/>
      <c r="S2601" s="11"/>
      <c r="T2601" s="376">
        <f t="shared" si="158"/>
        <v>1137.3684210526317</v>
      </c>
      <c r="U2601" s="11"/>
      <c r="V2601" s="11"/>
      <c r="W2601" s="11"/>
      <c r="Y2601" s="185">
        <v>2271.5099999999998</v>
      </c>
      <c r="Z2601" s="185">
        <f t="shared" si="169"/>
        <v>2967.86</v>
      </c>
      <c r="AA2601" s="377"/>
      <c r="AB2601" s="185">
        <f t="shared" si="170"/>
        <v>1936.08</v>
      </c>
      <c r="AC2601" s="185">
        <v>2540.2199999999998</v>
      </c>
      <c r="AD2601" s="185"/>
      <c r="AE2601" s="4"/>
      <c r="AF2601" s="4"/>
    </row>
    <row r="2602" spans="1:32">
      <c r="A2602" s="56"/>
      <c r="B2602" s="363"/>
      <c r="C2602" s="11" t="s">
        <v>263</v>
      </c>
      <c r="D2602" s="11"/>
      <c r="E2602" s="11" t="s">
        <v>114</v>
      </c>
      <c r="F2602" s="11">
        <v>3612</v>
      </c>
      <c r="G2602" s="11"/>
      <c r="H2602" s="11">
        <f t="shared" si="168"/>
        <v>11</v>
      </c>
      <c r="I2602" s="11"/>
      <c r="J2602" s="375">
        <v>676.93</v>
      </c>
      <c r="K2602" s="11"/>
      <c r="M2602" s="11">
        <v>2</v>
      </c>
      <c r="N2602" s="70"/>
      <c r="P2602" s="190">
        <f t="shared" si="157"/>
        <v>338.46499999999997</v>
      </c>
      <c r="Q2602" s="11"/>
      <c r="R2602" s="11"/>
      <c r="S2602" s="11"/>
      <c r="T2602" s="376">
        <f t="shared" si="158"/>
        <v>1806</v>
      </c>
      <c r="U2602" s="11"/>
      <c r="V2602" s="11"/>
      <c r="W2602" s="11"/>
      <c r="Y2602" s="185">
        <v>676.93</v>
      </c>
      <c r="Z2602" s="185">
        <f t="shared" si="169"/>
        <v>884.45</v>
      </c>
      <c r="AA2602" s="377"/>
      <c r="AB2602" s="185">
        <f t="shared" si="170"/>
        <v>576.97</v>
      </c>
      <c r="AC2602" s="185">
        <v>757.01</v>
      </c>
      <c r="AD2602" s="185"/>
      <c r="AE2602" s="4"/>
      <c r="AF2602" s="4"/>
    </row>
    <row r="2603" spans="1:32">
      <c r="A2603" s="56"/>
      <c r="B2603" s="363"/>
      <c r="C2603" s="11" t="s">
        <v>263</v>
      </c>
      <c r="D2603" s="11"/>
      <c r="E2603" s="11" t="s">
        <v>118</v>
      </c>
      <c r="F2603" s="11">
        <v>36764</v>
      </c>
      <c r="G2603" s="11"/>
      <c r="H2603" s="11">
        <f t="shared" si="168"/>
        <v>115</v>
      </c>
      <c r="I2603" s="11"/>
      <c r="J2603" s="375">
        <v>6703.8999999999987</v>
      </c>
      <c r="K2603" s="11"/>
      <c r="M2603" s="11">
        <v>16</v>
      </c>
      <c r="N2603" s="70"/>
      <c r="P2603" s="190">
        <f t="shared" si="157"/>
        <v>418.99374999999992</v>
      </c>
      <c r="Q2603" s="11"/>
      <c r="R2603" s="11"/>
      <c r="S2603" s="11"/>
      <c r="T2603" s="376">
        <f t="shared" si="158"/>
        <v>2297.75</v>
      </c>
      <c r="U2603" s="11"/>
      <c r="V2603" s="11"/>
      <c r="W2603" s="11"/>
      <c r="Y2603" s="185">
        <v>6703.8999999999987</v>
      </c>
      <c r="Z2603" s="185">
        <f t="shared" si="169"/>
        <v>8759.0499999999993</v>
      </c>
      <c r="AA2603" s="377"/>
      <c r="AB2603" s="185">
        <f t="shared" si="170"/>
        <v>5713.96</v>
      </c>
      <c r="AC2603" s="185">
        <v>7496.95</v>
      </c>
      <c r="AD2603" s="185"/>
      <c r="AE2603" s="4"/>
      <c r="AF2603" s="4"/>
    </row>
    <row r="2604" spans="1:32">
      <c r="A2604" s="56"/>
      <c r="B2604" s="363"/>
      <c r="C2604" s="11" t="s">
        <v>1424</v>
      </c>
      <c r="D2604" s="11"/>
      <c r="E2604" s="11" t="s">
        <v>118</v>
      </c>
      <c r="F2604" s="11">
        <v>464</v>
      </c>
      <c r="G2604" s="11"/>
      <c r="H2604" s="11">
        <f t="shared" si="168"/>
        <v>1</v>
      </c>
      <c r="I2604" s="11"/>
      <c r="J2604" s="375">
        <v>81.86</v>
      </c>
      <c r="K2604" s="11"/>
      <c r="M2604" s="11">
        <v>1</v>
      </c>
      <c r="N2604" s="70"/>
      <c r="P2604" s="190">
        <f t="shared" si="157"/>
        <v>81.86</v>
      </c>
      <c r="Q2604" s="11"/>
      <c r="R2604" s="11"/>
      <c r="S2604" s="11"/>
      <c r="T2604" s="376">
        <f t="shared" si="158"/>
        <v>464</v>
      </c>
      <c r="U2604" s="11"/>
      <c r="V2604" s="11"/>
      <c r="W2604" s="11"/>
      <c r="Y2604" s="185">
        <v>81.86</v>
      </c>
      <c r="Z2604" s="185">
        <f t="shared" si="169"/>
        <v>106.96</v>
      </c>
      <c r="AA2604" s="377"/>
      <c r="AB2604" s="185">
        <f t="shared" si="170"/>
        <v>69.77</v>
      </c>
      <c r="AC2604" s="185">
        <v>91.54</v>
      </c>
      <c r="AD2604" s="185"/>
      <c r="AE2604" s="4"/>
      <c r="AF2604" s="4"/>
    </row>
    <row r="2605" spans="1:32">
      <c r="A2605" s="56"/>
      <c r="B2605" s="363"/>
      <c r="C2605" s="11" t="s">
        <v>527</v>
      </c>
      <c r="D2605" s="11"/>
      <c r="E2605" s="11" t="s">
        <v>204</v>
      </c>
      <c r="F2605" s="11">
        <v>3158</v>
      </c>
      <c r="G2605" s="11"/>
      <c r="H2605" s="11">
        <f t="shared" si="168"/>
        <v>10</v>
      </c>
      <c r="I2605" s="11"/>
      <c r="J2605" s="375">
        <v>566.9</v>
      </c>
      <c r="K2605" s="11"/>
      <c r="M2605" s="11">
        <v>9</v>
      </c>
      <c r="N2605" s="70"/>
      <c r="P2605" s="190">
        <f t="shared" si="157"/>
        <v>62.988888888888887</v>
      </c>
      <c r="Q2605" s="11"/>
      <c r="R2605" s="11"/>
      <c r="S2605" s="11"/>
      <c r="T2605" s="376">
        <f t="shared" si="158"/>
        <v>350.88888888888891</v>
      </c>
      <c r="U2605" s="11"/>
      <c r="V2605" s="11"/>
      <c r="W2605" s="11"/>
      <c r="Y2605" s="185">
        <v>566.9</v>
      </c>
      <c r="Z2605" s="185">
        <f t="shared" si="169"/>
        <v>740.69</v>
      </c>
      <c r="AA2605" s="377"/>
      <c r="AB2605" s="185">
        <f t="shared" si="170"/>
        <v>483.19</v>
      </c>
      <c r="AC2605" s="185">
        <v>633.96</v>
      </c>
      <c r="AD2605" s="185"/>
      <c r="AE2605" s="4"/>
      <c r="AF2605" s="4"/>
    </row>
    <row r="2606" spans="1:32">
      <c r="A2606" s="56"/>
      <c r="B2606" s="363"/>
      <c r="C2606" s="11" t="s">
        <v>715</v>
      </c>
      <c r="D2606" s="11"/>
      <c r="E2606" s="11" t="s">
        <v>136</v>
      </c>
      <c r="F2606" s="11">
        <v>71665</v>
      </c>
      <c r="G2606" s="11"/>
      <c r="H2606" s="11">
        <f t="shared" si="168"/>
        <v>225</v>
      </c>
      <c r="I2606" s="11"/>
      <c r="J2606" s="375">
        <v>10836.400000000001</v>
      </c>
      <c r="K2606" s="11"/>
      <c r="M2606" s="11">
        <v>39</v>
      </c>
      <c r="N2606" s="70"/>
      <c r="P2606" s="190">
        <f t="shared" si="157"/>
        <v>277.8564102564103</v>
      </c>
      <c r="Q2606" s="11"/>
      <c r="R2606" s="11"/>
      <c r="S2606" s="11"/>
      <c r="T2606" s="376">
        <f t="shared" si="158"/>
        <v>1837.5641025641025</v>
      </c>
      <c r="U2606" s="11"/>
      <c r="V2606" s="11"/>
      <c r="W2606" s="11"/>
      <c r="Y2606" s="185">
        <v>10836.400000000001</v>
      </c>
      <c r="Z2606" s="185">
        <f t="shared" si="169"/>
        <v>14158.41</v>
      </c>
      <c r="AA2606" s="377"/>
      <c r="AB2606" s="185">
        <f t="shared" si="170"/>
        <v>9236.23</v>
      </c>
      <c r="AC2606" s="185">
        <v>12118.31</v>
      </c>
      <c r="AD2606" s="185"/>
      <c r="AE2606" s="4"/>
      <c r="AF2606" s="4"/>
    </row>
    <row r="2607" spans="1:32">
      <c r="A2607" s="56"/>
      <c r="B2607" s="363"/>
      <c r="C2607" s="11" t="s">
        <v>715</v>
      </c>
      <c r="D2607" s="11"/>
      <c r="E2607" s="11" t="s">
        <v>163</v>
      </c>
      <c r="F2607" s="11">
        <v>1</v>
      </c>
      <c r="G2607" s="11"/>
      <c r="H2607" s="11">
        <f t="shared" si="168"/>
        <v>0</v>
      </c>
      <c r="I2607" s="11"/>
      <c r="J2607" s="375">
        <v>13.18</v>
      </c>
      <c r="K2607" s="11"/>
      <c r="M2607" s="11">
        <v>1</v>
      </c>
      <c r="N2607" s="70"/>
      <c r="P2607" s="190">
        <f t="shared" si="157"/>
        <v>13.18</v>
      </c>
      <c r="Q2607" s="11"/>
      <c r="R2607" s="11"/>
      <c r="S2607" s="11"/>
      <c r="T2607" s="376">
        <f t="shared" si="158"/>
        <v>1</v>
      </c>
      <c r="U2607" s="11"/>
      <c r="V2607" s="11"/>
      <c r="W2607" s="11"/>
      <c r="Y2607" s="185">
        <v>13.18</v>
      </c>
      <c r="Z2607" s="185">
        <f t="shared" si="169"/>
        <v>17.22</v>
      </c>
      <c r="AA2607" s="377"/>
      <c r="AB2607" s="185">
        <f t="shared" si="170"/>
        <v>11.23</v>
      </c>
      <c r="AC2607" s="185">
        <v>14.74</v>
      </c>
      <c r="AD2607" s="185"/>
      <c r="AE2607" s="4"/>
      <c r="AF2607" s="4"/>
    </row>
    <row r="2608" spans="1:32">
      <c r="A2608" s="56"/>
      <c r="B2608" s="363"/>
      <c r="C2608" s="11" t="s">
        <v>716</v>
      </c>
      <c r="D2608" s="11"/>
      <c r="E2608" s="11" t="s">
        <v>116</v>
      </c>
      <c r="F2608" s="11">
        <v>1418802</v>
      </c>
      <c r="G2608" s="11"/>
      <c r="H2608" s="11">
        <f t="shared" si="168"/>
        <v>4453</v>
      </c>
      <c r="I2608" s="11"/>
      <c r="J2608" s="375">
        <v>156926.62</v>
      </c>
      <c r="K2608" s="11"/>
      <c r="M2608" s="11">
        <v>237</v>
      </c>
      <c r="N2608" s="70"/>
      <c r="P2608" s="190">
        <f t="shared" si="157"/>
        <v>662.13763713080164</v>
      </c>
      <c r="Q2608" s="11"/>
      <c r="R2608" s="11"/>
      <c r="S2608" s="11"/>
      <c r="T2608" s="376">
        <f t="shared" si="158"/>
        <v>5986.506329113924</v>
      </c>
      <c r="U2608" s="11"/>
      <c r="V2608" s="11"/>
      <c r="W2608" s="11"/>
      <c r="Y2608" s="185">
        <v>156926.62</v>
      </c>
      <c r="Z2608" s="185">
        <f t="shared" si="169"/>
        <v>205034.07</v>
      </c>
      <c r="AA2608" s="377"/>
      <c r="AB2608" s="185">
        <f t="shared" si="170"/>
        <v>133753.85999999999</v>
      </c>
      <c r="AC2608" s="185">
        <v>175490.52</v>
      </c>
      <c r="AD2608" s="185"/>
      <c r="AE2608" s="4"/>
      <c r="AF2608" s="4"/>
    </row>
    <row r="2609" spans="1:32">
      <c r="A2609" s="56"/>
      <c r="B2609" s="363"/>
      <c r="C2609" s="11" t="s">
        <v>265</v>
      </c>
      <c r="D2609" s="11"/>
      <c r="E2609" s="11" t="s">
        <v>266</v>
      </c>
      <c r="F2609" s="11">
        <v>363968</v>
      </c>
      <c r="G2609" s="11"/>
      <c r="H2609" s="11">
        <f t="shared" si="168"/>
        <v>1142</v>
      </c>
      <c r="I2609" s="11"/>
      <c r="J2609" s="375">
        <v>51743.890000000007</v>
      </c>
      <c r="K2609" s="11"/>
      <c r="M2609" s="11">
        <v>193</v>
      </c>
      <c r="N2609" s="70"/>
      <c r="P2609" s="190">
        <f t="shared" si="157"/>
        <v>268.1030569948187</v>
      </c>
      <c r="Q2609" s="11"/>
      <c r="R2609" s="11"/>
      <c r="S2609" s="11"/>
      <c r="T2609" s="376">
        <f t="shared" si="158"/>
        <v>1885.8445595854923</v>
      </c>
      <c r="U2609" s="11"/>
      <c r="V2609" s="11"/>
      <c r="W2609" s="11"/>
      <c r="Y2609" s="185">
        <v>51743.890000000007</v>
      </c>
      <c r="Z2609" s="185">
        <f t="shared" si="169"/>
        <v>67606.509999999995</v>
      </c>
      <c r="AA2609" s="377"/>
      <c r="AB2609" s="185">
        <f t="shared" si="170"/>
        <v>44103.07</v>
      </c>
      <c r="AC2609" s="185">
        <v>57865.02</v>
      </c>
      <c r="AD2609" s="185"/>
      <c r="AE2609" s="4"/>
      <c r="AF2609" s="4"/>
    </row>
    <row r="2610" spans="1:32">
      <c r="A2610" s="56"/>
      <c r="B2610" s="363"/>
      <c r="C2610" s="11" t="s">
        <v>532</v>
      </c>
      <c r="D2610" s="11"/>
      <c r="E2610" s="11" t="s">
        <v>231</v>
      </c>
      <c r="F2610" s="11">
        <v>2688</v>
      </c>
      <c r="G2610" s="11"/>
      <c r="H2610" s="11">
        <f t="shared" si="168"/>
        <v>8</v>
      </c>
      <c r="I2610" s="11"/>
      <c r="J2610" s="375">
        <v>678.03</v>
      </c>
      <c r="K2610" s="11"/>
      <c r="M2610" s="11">
        <v>12</v>
      </c>
      <c r="N2610" s="70"/>
      <c r="P2610" s="190">
        <f t="shared" si="157"/>
        <v>56.502499999999998</v>
      </c>
      <c r="Q2610" s="11"/>
      <c r="R2610" s="11"/>
      <c r="S2610" s="11"/>
      <c r="T2610" s="376">
        <f t="shared" si="158"/>
        <v>224</v>
      </c>
      <c r="U2610" s="11"/>
      <c r="V2610" s="11"/>
      <c r="W2610" s="11"/>
      <c r="Y2610" s="185">
        <v>678.03</v>
      </c>
      <c r="Z2610" s="185">
        <f t="shared" si="169"/>
        <v>885.89</v>
      </c>
      <c r="AA2610" s="377"/>
      <c r="AB2610" s="185">
        <f t="shared" si="170"/>
        <v>577.91</v>
      </c>
      <c r="AC2610" s="185">
        <v>758.24</v>
      </c>
      <c r="AD2610" s="185"/>
      <c r="AE2610" s="4"/>
      <c r="AF2610" s="4"/>
    </row>
    <row r="2611" spans="1:32">
      <c r="A2611" s="56"/>
      <c r="B2611" s="363"/>
      <c r="C2611" s="11" t="s">
        <v>267</v>
      </c>
      <c r="D2611" s="11"/>
      <c r="E2611" s="11" t="s">
        <v>231</v>
      </c>
      <c r="F2611" s="11">
        <v>18136</v>
      </c>
      <c r="G2611" s="11"/>
      <c r="H2611" s="11">
        <f t="shared" si="168"/>
        <v>57</v>
      </c>
      <c r="I2611" s="11"/>
      <c r="J2611" s="375">
        <v>2701.1499999999996</v>
      </c>
      <c r="K2611" s="11"/>
      <c r="M2611" s="11">
        <v>15</v>
      </c>
      <c r="N2611" s="70"/>
      <c r="P2611" s="190">
        <f t="shared" si="157"/>
        <v>180.07666666666665</v>
      </c>
      <c r="Q2611" s="11"/>
      <c r="R2611" s="11"/>
      <c r="S2611" s="11"/>
      <c r="T2611" s="376">
        <f t="shared" si="158"/>
        <v>1209.0666666666666</v>
      </c>
      <c r="U2611" s="11"/>
      <c r="V2611" s="11"/>
      <c r="W2611" s="11"/>
      <c r="Y2611" s="185">
        <v>2701.1499999999996</v>
      </c>
      <c r="Z2611" s="185">
        <f t="shared" si="169"/>
        <v>3529.21</v>
      </c>
      <c r="AA2611" s="377"/>
      <c r="AB2611" s="185">
        <f t="shared" si="170"/>
        <v>2302.2800000000002</v>
      </c>
      <c r="AC2611" s="185">
        <v>3020.69</v>
      </c>
      <c r="AD2611" s="185"/>
      <c r="AE2611" s="4"/>
      <c r="AF2611" s="4"/>
    </row>
    <row r="2612" spans="1:32">
      <c r="A2612" s="56"/>
      <c r="B2612" s="363"/>
      <c r="C2612" s="11" t="s">
        <v>268</v>
      </c>
      <c r="D2612" s="11"/>
      <c r="E2612" s="11" t="s">
        <v>116</v>
      </c>
      <c r="F2612" s="11">
        <v>1877</v>
      </c>
      <c r="G2612" s="11"/>
      <c r="H2612" s="11">
        <f t="shared" si="168"/>
        <v>6</v>
      </c>
      <c r="I2612" s="11"/>
      <c r="J2612" s="375">
        <v>380.67</v>
      </c>
      <c r="K2612" s="11"/>
      <c r="M2612" s="11">
        <v>6</v>
      </c>
      <c r="N2612" s="70"/>
      <c r="P2612" s="190">
        <f t="shared" si="157"/>
        <v>63.445</v>
      </c>
      <c r="Q2612" s="11"/>
      <c r="R2612" s="11"/>
      <c r="S2612" s="11"/>
      <c r="T2612" s="376">
        <f t="shared" si="158"/>
        <v>312.83333333333331</v>
      </c>
      <c r="U2612" s="11"/>
      <c r="V2612" s="11"/>
      <c r="W2612" s="11"/>
      <c r="Y2612" s="185">
        <v>380.67</v>
      </c>
      <c r="Z2612" s="185">
        <f t="shared" si="169"/>
        <v>497.37</v>
      </c>
      <c r="AA2612" s="377"/>
      <c r="AB2612" s="185">
        <f t="shared" si="170"/>
        <v>324.45999999999998</v>
      </c>
      <c r="AC2612" s="185">
        <v>425.7</v>
      </c>
      <c r="AD2612" s="185"/>
      <c r="AE2612" s="4"/>
      <c r="AF2612" s="4"/>
    </row>
    <row r="2613" spans="1:32">
      <c r="A2613" s="56"/>
      <c r="B2613" s="363"/>
      <c r="C2613" s="11" t="s">
        <v>269</v>
      </c>
      <c r="D2613" s="11"/>
      <c r="E2613" s="11" t="s">
        <v>165</v>
      </c>
      <c r="F2613" s="11">
        <v>78838</v>
      </c>
      <c r="G2613" s="11"/>
      <c r="H2613" s="11">
        <f t="shared" si="168"/>
        <v>247</v>
      </c>
      <c r="I2613" s="11"/>
      <c r="J2613" s="375">
        <v>11645.25</v>
      </c>
      <c r="K2613" s="11"/>
      <c r="M2613" s="11">
        <v>29</v>
      </c>
      <c r="N2613" s="70"/>
      <c r="P2613" s="190">
        <f t="shared" si="157"/>
        <v>401.56034482758622</v>
      </c>
      <c r="Q2613" s="11"/>
      <c r="R2613" s="11"/>
      <c r="S2613" s="11"/>
      <c r="T2613" s="376">
        <f t="shared" si="158"/>
        <v>2718.5517241379312</v>
      </c>
      <c r="U2613" s="11"/>
      <c r="V2613" s="11"/>
      <c r="W2613" s="11"/>
      <c r="Y2613" s="185">
        <v>11645.25</v>
      </c>
      <c r="Z2613" s="185">
        <f t="shared" si="169"/>
        <v>15215.22</v>
      </c>
      <c r="AA2613" s="377"/>
      <c r="AB2613" s="185">
        <f t="shared" si="170"/>
        <v>9925.64</v>
      </c>
      <c r="AC2613" s="185">
        <v>13022.84</v>
      </c>
      <c r="AD2613" s="185"/>
      <c r="AE2613" s="4"/>
      <c r="AF2613" s="4"/>
    </row>
    <row r="2614" spans="1:32">
      <c r="A2614" s="56"/>
      <c r="B2614" s="363"/>
      <c r="C2614" s="11" t="s">
        <v>463</v>
      </c>
      <c r="D2614" s="11"/>
      <c r="E2614" s="11" t="s">
        <v>116</v>
      </c>
      <c r="F2614" s="11">
        <v>44</v>
      </c>
      <c r="G2614" s="11"/>
      <c r="H2614" s="11">
        <f t="shared" si="168"/>
        <v>0</v>
      </c>
      <c r="I2614" s="11"/>
      <c r="J2614" s="375">
        <v>15.37</v>
      </c>
      <c r="K2614" s="11"/>
      <c r="M2614" s="11">
        <v>1</v>
      </c>
      <c r="N2614" s="70"/>
      <c r="P2614" s="190">
        <f t="shared" si="157"/>
        <v>15.37</v>
      </c>
      <c r="Q2614" s="11"/>
      <c r="R2614" s="11"/>
      <c r="S2614" s="11"/>
      <c r="T2614" s="376">
        <f t="shared" si="158"/>
        <v>44</v>
      </c>
      <c r="U2614" s="11"/>
      <c r="V2614" s="11"/>
      <c r="W2614" s="11"/>
      <c r="Y2614" s="185">
        <v>15.37</v>
      </c>
      <c r="Z2614" s="185">
        <f t="shared" si="169"/>
        <v>20.079999999999998</v>
      </c>
      <c r="AA2614" s="377"/>
      <c r="AB2614" s="185">
        <f t="shared" si="170"/>
        <v>13.1</v>
      </c>
      <c r="AC2614" s="185">
        <v>17.190000000000001</v>
      </c>
      <c r="AD2614" s="185"/>
      <c r="AE2614" s="4"/>
      <c r="AF2614" s="4"/>
    </row>
    <row r="2615" spans="1:32">
      <c r="A2615" s="56"/>
      <c r="B2615" s="363"/>
      <c r="C2615" s="11" t="s">
        <v>1427</v>
      </c>
      <c r="D2615" s="11"/>
      <c r="E2615" s="11" t="s">
        <v>266</v>
      </c>
      <c r="F2615" s="11">
        <v>176</v>
      </c>
      <c r="G2615" s="11"/>
      <c r="H2615" s="11">
        <f t="shared" si="168"/>
        <v>1</v>
      </c>
      <c r="I2615" s="11"/>
      <c r="J2615" s="375">
        <v>43.66</v>
      </c>
      <c r="K2615" s="11"/>
      <c r="M2615" s="11">
        <v>1</v>
      </c>
      <c r="N2615" s="70"/>
      <c r="P2615" s="190">
        <f t="shared" si="157"/>
        <v>43.66</v>
      </c>
      <c r="Q2615" s="11"/>
      <c r="R2615" s="11"/>
      <c r="S2615" s="11"/>
      <c r="T2615" s="376">
        <f t="shared" si="158"/>
        <v>176</v>
      </c>
      <c r="U2615" s="11"/>
      <c r="V2615" s="11"/>
      <c r="W2615" s="11"/>
      <c r="Y2615" s="185">
        <v>43.66</v>
      </c>
      <c r="Z2615" s="185">
        <f t="shared" si="169"/>
        <v>57.04</v>
      </c>
      <c r="AA2615" s="377"/>
      <c r="AB2615" s="185">
        <f t="shared" si="170"/>
        <v>37.21</v>
      </c>
      <c r="AC2615" s="185">
        <v>48.82</v>
      </c>
      <c r="AD2615" s="185"/>
      <c r="AE2615" s="4"/>
      <c r="AF2615" s="4"/>
    </row>
    <row r="2616" spans="1:32">
      <c r="A2616" s="56"/>
      <c r="B2616" s="363"/>
      <c r="C2616" s="11" t="s">
        <v>1483</v>
      </c>
      <c r="D2616" s="11"/>
      <c r="E2616" s="11" t="s">
        <v>1410</v>
      </c>
      <c r="F2616" s="11">
        <v>44</v>
      </c>
      <c r="G2616" s="11"/>
      <c r="H2616" s="11">
        <f t="shared" si="168"/>
        <v>0</v>
      </c>
      <c r="I2616" s="11"/>
      <c r="J2616" s="375">
        <v>24.12</v>
      </c>
      <c r="K2616" s="11"/>
      <c r="M2616" s="11">
        <v>1</v>
      </c>
      <c r="N2616" s="70"/>
      <c r="P2616" s="190">
        <f t="shared" si="157"/>
        <v>24.12</v>
      </c>
      <c r="Q2616" s="11"/>
      <c r="R2616" s="11"/>
      <c r="S2616" s="11"/>
      <c r="T2616" s="376">
        <f t="shared" si="158"/>
        <v>44</v>
      </c>
      <c r="U2616" s="11"/>
      <c r="V2616" s="11"/>
      <c r="W2616" s="11"/>
      <c r="Y2616" s="185">
        <v>24.12</v>
      </c>
      <c r="Z2616" s="185">
        <f t="shared" si="169"/>
        <v>31.51</v>
      </c>
      <c r="AA2616" s="377"/>
      <c r="AB2616" s="185">
        <f t="shared" si="170"/>
        <v>20.56</v>
      </c>
      <c r="AC2616" s="185">
        <v>26.97</v>
      </c>
      <c r="AD2616" s="185"/>
      <c r="AE2616" s="4"/>
      <c r="AF2616" s="4"/>
    </row>
    <row r="2617" spans="1:32">
      <c r="A2617" s="56"/>
      <c r="B2617" s="363"/>
      <c r="C2617" s="11" t="s">
        <v>1483</v>
      </c>
      <c r="D2617" s="11"/>
      <c r="E2617" s="11" t="s">
        <v>273</v>
      </c>
      <c r="F2617" s="11">
        <v>285</v>
      </c>
      <c r="G2617" s="11"/>
      <c r="H2617" s="11">
        <f t="shared" si="168"/>
        <v>1</v>
      </c>
      <c r="I2617" s="11"/>
      <c r="J2617" s="375">
        <v>159.41999999999999</v>
      </c>
      <c r="K2617" s="11"/>
      <c r="M2617" s="11">
        <v>4</v>
      </c>
      <c r="N2617" s="70"/>
      <c r="P2617" s="190">
        <f t="shared" si="157"/>
        <v>39.854999999999997</v>
      </c>
      <c r="Q2617" s="11"/>
      <c r="R2617" s="11"/>
      <c r="S2617" s="11"/>
      <c r="T2617" s="376">
        <f t="shared" si="158"/>
        <v>71.25</v>
      </c>
      <c r="U2617" s="11"/>
      <c r="V2617" s="11"/>
      <c r="W2617" s="11"/>
      <c r="Y2617" s="185">
        <v>159.41999999999999</v>
      </c>
      <c r="Z2617" s="185">
        <f t="shared" si="169"/>
        <v>208.29</v>
      </c>
      <c r="AA2617" s="377"/>
      <c r="AB2617" s="185">
        <f t="shared" si="170"/>
        <v>135.88</v>
      </c>
      <c r="AC2617" s="185">
        <v>178.28</v>
      </c>
      <c r="AD2617" s="185"/>
      <c r="AE2617" s="4"/>
      <c r="AF2617" s="4"/>
    </row>
    <row r="2618" spans="1:32">
      <c r="A2618" s="56"/>
      <c r="B2618" s="363"/>
      <c r="C2618" s="11" t="s">
        <v>270</v>
      </c>
      <c r="D2618" s="11"/>
      <c r="E2618" s="11" t="s">
        <v>271</v>
      </c>
      <c r="F2618" s="11">
        <v>1433673</v>
      </c>
      <c r="G2618" s="11"/>
      <c r="H2618" s="11">
        <f t="shared" si="168"/>
        <v>4500</v>
      </c>
      <c r="I2618" s="11"/>
      <c r="J2618" s="375">
        <v>86232.010000000097</v>
      </c>
      <c r="K2618" s="11"/>
      <c r="M2618" s="11">
        <v>151</v>
      </c>
      <c r="N2618" s="70"/>
      <c r="P2618" s="190">
        <f t="shared" si="157"/>
        <v>571.0729139072854</v>
      </c>
      <c r="Q2618" s="11"/>
      <c r="R2618" s="11"/>
      <c r="S2618" s="11"/>
      <c r="T2618" s="376">
        <f t="shared" si="158"/>
        <v>9494.5231788079473</v>
      </c>
      <c r="U2618" s="11"/>
      <c r="V2618" s="11"/>
      <c r="W2618" s="11"/>
      <c r="Y2618" s="185">
        <v>86232.010000000097</v>
      </c>
      <c r="Z2618" s="185">
        <f t="shared" si="169"/>
        <v>112667.31</v>
      </c>
      <c r="AA2618" s="377"/>
      <c r="AB2618" s="185">
        <f t="shared" si="170"/>
        <v>73498.460000000006</v>
      </c>
      <c r="AC2618" s="185">
        <v>96432.97</v>
      </c>
      <c r="AD2618" s="185"/>
      <c r="AE2618" s="4"/>
      <c r="AF2618" s="4"/>
    </row>
    <row r="2619" spans="1:32">
      <c r="A2619" s="56"/>
      <c r="B2619" s="363"/>
      <c r="C2619" s="11" t="s">
        <v>272</v>
      </c>
      <c r="D2619" s="11"/>
      <c r="E2619" s="11" t="s">
        <v>273</v>
      </c>
      <c r="F2619" s="11">
        <v>444555</v>
      </c>
      <c r="G2619" s="11"/>
      <c r="H2619" s="11">
        <f t="shared" si="168"/>
        <v>1395</v>
      </c>
      <c r="I2619" s="11"/>
      <c r="J2619" s="375">
        <v>54030.55</v>
      </c>
      <c r="K2619" s="11"/>
      <c r="M2619" s="11">
        <v>128</v>
      </c>
      <c r="N2619" s="70"/>
      <c r="P2619" s="190">
        <f t="shared" ref="P2619:P2682" si="171">J2619/M2619</f>
        <v>422.11367187500002</v>
      </c>
      <c r="Q2619" s="11"/>
      <c r="R2619" s="11"/>
      <c r="S2619" s="11"/>
      <c r="T2619" s="376">
        <f t="shared" ref="T2619:T2682" si="172">F2619/M2619</f>
        <v>3473.0859375</v>
      </c>
      <c r="U2619" s="11"/>
      <c r="V2619" s="11"/>
      <c r="W2619" s="11"/>
      <c r="Y2619" s="185">
        <v>54030.55</v>
      </c>
      <c r="Z2619" s="185">
        <f t="shared" si="169"/>
        <v>70594.16</v>
      </c>
      <c r="AA2619" s="377"/>
      <c r="AB2619" s="185">
        <f t="shared" si="170"/>
        <v>46052.06</v>
      </c>
      <c r="AC2619" s="185">
        <v>60422.18</v>
      </c>
      <c r="AD2619" s="185"/>
      <c r="AE2619" s="4"/>
      <c r="AF2619" s="4"/>
    </row>
    <row r="2620" spans="1:32">
      <c r="A2620" s="56"/>
      <c r="B2620" s="363"/>
      <c r="C2620" s="11" t="s">
        <v>274</v>
      </c>
      <c r="D2620" s="11"/>
      <c r="E2620" s="11" t="s">
        <v>223</v>
      </c>
      <c r="F2620" s="11">
        <v>3625</v>
      </c>
      <c r="G2620" s="11"/>
      <c r="H2620" s="11">
        <f t="shared" si="168"/>
        <v>11</v>
      </c>
      <c r="I2620" s="11"/>
      <c r="J2620" s="375">
        <v>704.43999999999994</v>
      </c>
      <c r="K2620" s="11"/>
      <c r="M2620" s="11">
        <v>8</v>
      </c>
      <c r="N2620" s="70"/>
      <c r="P2620" s="190">
        <f t="shared" si="171"/>
        <v>88.054999999999993</v>
      </c>
      <c r="Q2620" s="11"/>
      <c r="R2620" s="11"/>
      <c r="S2620" s="11"/>
      <c r="T2620" s="376">
        <f t="shared" si="172"/>
        <v>453.125</v>
      </c>
      <c r="U2620" s="11"/>
      <c r="V2620" s="11"/>
      <c r="W2620" s="11"/>
      <c r="Y2620" s="185">
        <v>704.43999999999994</v>
      </c>
      <c r="Z2620" s="185">
        <f t="shared" si="169"/>
        <v>920.39</v>
      </c>
      <c r="AA2620" s="377"/>
      <c r="AB2620" s="185">
        <f t="shared" si="170"/>
        <v>600.41999999999996</v>
      </c>
      <c r="AC2620" s="185">
        <v>787.77</v>
      </c>
      <c r="AD2620" s="185"/>
      <c r="AE2620" s="4"/>
      <c r="AF2620" s="4"/>
    </row>
    <row r="2621" spans="1:32">
      <c r="A2621" s="56"/>
      <c r="B2621" s="363"/>
      <c r="C2621" s="11" t="s">
        <v>1428</v>
      </c>
      <c r="D2621" s="11"/>
      <c r="E2621" s="11" t="s">
        <v>223</v>
      </c>
      <c r="F2621" s="11">
        <v>45</v>
      </c>
      <c r="G2621" s="11"/>
      <c r="H2621" s="11">
        <f t="shared" ref="H2621:H2684" si="173">ROUND($H$2914*F2621/$F$2914,0)</f>
        <v>0</v>
      </c>
      <c r="I2621" s="11"/>
      <c r="J2621" s="375">
        <v>21.29</v>
      </c>
      <c r="K2621" s="11"/>
      <c r="M2621" s="11">
        <v>1</v>
      </c>
      <c r="N2621" s="70"/>
      <c r="P2621" s="190">
        <f t="shared" si="171"/>
        <v>21.29</v>
      </c>
      <c r="Q2621" s="11"/>
      <c r="R2621" s="11"/>
      <c r="S2621" s="11"/>
      <c r="T2621" s="376">
        <f t="shared" si="172"/>
        <v>45</v>
      </c>
      <c r="U2621" s="11"/>
      <c r="V2621" s="11"/>
      <c r="W2621" s="11"/>
      <c r="Y2621" s="185">
        <v>21.29</v>
      </c>
      <c r="Z2621" s="185">
        <f t="shared" ref="Z2621:Z2684" si="174">ROUND($Z$2914*Y2621/$Y$2914,2)</f>
        <v>27.82</v>
      </c>
      <c r="AA2621" s="377"/>
      <c r="AB2621" s="185">
        <f t="shared" ref="AB2621:AB2684" si="175">ROUND($AB$2914*Y2621/$Y$2914,2)</f>
        <v>18.149999999999999</v>
      </c>
      <c r="AC2621" s="185">
        <v>23.81</v>
      </c>
      <c r="AD2621" s="185"/>
      <c r="AE2621" s="4"/>
      <c r="AF2621" s="4"/>
    </row>
    <row r="2622" spans="1:32">
      <c r="A2622" s="56"/>
      <c r="B2622" s="363"/>
      <c r="C2622" s="11" t="s">
        <v>1429</v>
      </c>
      <c r="D2622" s="11"/>
      <c r="E2622" s="11" t="s">
        <v>212</v>
      </c>
      <c r="F2622" s="11">
        <v>142</v>
      </c>
      <c r="G2622" s="11"/>
      <c r="H2622" s="11">
        <f t="shared" si="173"/>
        <v>0</v>
      </c>
      <c r="I2622" s="11"/>
      <c r="J2622" s="375">
        <v>70.759999999999991</v>
      </c>
      <c r="K2622" s="11"/>
      <c r="M2622" s="11">
        <v>2</v>
      </c>
      <c r="N2622" s="70"/>
      <c r="P2622" s="190">
        <f t="shared" si="171"/>
        <v>35.379999999999995</v>
      </c>
      <c r="Q2622" s="11"/>
      <c r="R2622" s="11"/>
      <c r="S2622" s="11"/>
      <c r="T2622" s="376">
        <f t="shared" si="172"/>
        <v>71</v>
      </c>
      <c r="U2622" s="11"/>
      <c r="V2622" s="11"/>
      <c r="W2622" s="11"/>
      <c r="Y2622" s="185">
        <v>70.759999999999991</v>
      </c>
      <c r="Z2622" s="185">
        <f t="shared" si="174"/>
        <v>92.45</v>
      </c>
      <c r="AA2622" s="377"/>
      <c r="AB2622" s="185">
        <f t="shared" si="175"/>
        <v>60.31</v>
      </c>
      <c r="AC2622" s="185">
        <v>79.13</v>
      </c>
      <c r="AD2622" s="185"/>
      <c r="AE2622" s="4"/>
      <c r="AF2622" s="4"/>
    </row>
    <row r="2623" spans="1:32">
      <c r="A2623" s="56"/>
      <c r="B2623" s="363"/>
      <c r="C2623" s="11" t="s">
        <v>275</v>
      </c>
      <c r="D2623" s="11"/>
      <c r="E2623" s="11" t="s">
        <v>276</v>
      </c>
      <c r="F2623" s="11">
        <v>264679</v>
      </c>
      <c r="G2623" s="11"/>
      <c r="H2623" s="11">
        <f t="shared" si="173"/>
        <v>831</v>
      </c>
      <c r="I2623" s="11"/>
      <c r="J2623" s="375">
        <v>34714.639999999992</v>
      </c>
      <c r="K2623" s="11"/>
      <c r="M2623" s="11">
        <v>93</v>
      </c>
      <c r="N2623" s="70"/>
      <c r="P2623" s="190">
        <f t="shared" si="171"/>
        <v>373.2756989247311</v>
      </c>
      <c r="Q2623" s="11"/>
      <c r="R2623" s="11"/>
      <c r="S2623" s="11"/>
      <c r="T2623" s="376">
        <f t="shared" si="172"/>
        <v>2846.010752688172</v>
      </c>
      <c r="U2623" s="11"/>
      <c r="V2623" s="11"/>
      <c r="W2623" s="11"/>
      <c r="Y2623" s="185">
        <v>34714.639999999992</v>
      </c>
      <c r="Z2623" s="185">
        <f t="shared" si="174"/>
        <v>45356.77</v>
      </c>
      <c r="AA2623" s="377"/>
      <c r="AB2623" s="185">
        <f t="shared" si="175"/>
        <v>29588.46</v>
      </c>
      <c r="AC2623" s="185">
        <v>38821.269999999997</v>
      </c>
      <c r="AD2623" s="185"/>
      <c r="AE2623" s="4"/>
      <c r="AF2623" s="4"/>
    </row>
    <row r="2624" spans="1:32">
      <c r="A2624" s="56"/>
      <c r="B2624" s="363"/>
      <c r="C2624" s="11" t="s">
        <v>277</v>
      </c>
      <c r="D2624" s="11"/>
      <c r="E2624" s="11" t="s">
        <v>151</v>
      </c>
      <c r="F2624" s="11">
        <v>55903</v>
      </c>
      <c r="G2624" s="11"/>
      <c r="H2624" s="11">
        <f t="shared" si="173"/>
        <v>175</v>
      </c>
      <c r="I2624" s="11"/>
      <c r="J2624" s="375">
        <v>8783.6299999999992</v>
      </c>
      <c r="K2624" s="11"/>
      <c r="M2624" s="11">
        <v>48</v>
      </c>
      <c r="N2624" s="70"/>
      <c r="P2624" s="190">
        <f t="shared" si="171"/>
        <v>182.99229166666666</v>
      </c>
      <c r="Q2624" s="11"/>
      <c r="R2624" s="11"/>
      <c r="S2624" s="11"/>
      <c r="T2624" s="376">
        <f t="shared" si="172"/>
        <v>1164.6458333333333</v>
      </c>
      <c r="U2624" s="11"/>
      <c r="V2624" s="11"/>
      <c r="W2624" s="11"/>
      <c r="Y2624" s="185">
        <v>8783.6299999999992</v>
      </c>
      <c r="Z2624" s="185">
        <f t="shared" si="174"/>
        <v>11476.34</v>
      </c>
      <c r="AA2624" s="377"/>
      <c r="AB2624" s="185">
        <f t="shared" si="175"/>
        <v>7486.58</v>
      </c>
      <c r="AC2624" s="185">
        <v>9822.7000000000007</v>
      </c>
      <c r="AD2624" s="185"/>
      <c r="AE2624" s="4"/>
      <c r="AF2624" s="4"/>
    </row>
    <row r="2625" spans="1:32">
      <c r="A2625" s="56"/>
      <c r="B2625" s="363"/>
      <c r="C2625" s="11" t="s">
        <v>278</v>
      </c>
      <c r="D2625" s="11"/>
      <c r="E2625" s="11" t="s">
        <v>173</v>
      </c>
      <c r="F2625" s="11">
        <v>780271</v>
      </c>
      <c r="G2625" s="11"/>
      <c r="H2625" s="11">
        <f t="shared" si="173"/>
        <v>2449</v>
      </c>
      <c r="I2625" s="11"/>
      <c r="J2625" s="375">
        <v>62265.440000000024</v>
      </c>
      <c r="K2625" s="11"/>
      <c r="M2625" s="11">
        <v>139</v>
      </c>
      <c r="N2625" s="70"/>
      <c r="P2625" s="190">
        <f t="shared" si="171"/>
        <v>447.95280575539584</v>
      </c>
      <c r="Q2625" s="11"/>
      <c r="R2625" s="11"/>
      <c r="S2625" s="11"/>
      <c r="T2625" s="376">
        <f t="shared" si="172"/>
        <v>5613.4604316546765</v>
      </c>
      <c r="U2625" s="11"/>
      <c r="V2625" s="11"/>
      <c r="W2625" s="11"/>
      <c r="Y2625" s="185">
        <v>62265.440000000024</v>
      </c>
      <c r="Z2625" s="185">
        <f t="shared" si="174"/>
        <v>81353.539999999994</v>
      </c>
      <c r="AA2625" s="377"/>
      <c r="AB2625" s="185">
        <f t="shared" si="175"/>
        <v>53070.94</v>
      </c>
      <c r="AC2625" s="185">
        <v>69631.23</v>
      </c>
      <c r="AD2625" s="185"/>
      <c r="AE2625" s="4"/>
      <c r="AF2625" s="4"/>
    </row>
    <row r="2626" spans="1:32">
      <c r="A2626" s="56"/>
      <c r="B2626" s="363"/>
      <c r="C2626" s="11" t="s">
        <v>1430</v>
      </c>
      <c r="D2626" s="11"/>
      <c r="E2626" s="11" t="s">
        <v>123</v>
      </c>
      <c r="F2626" s="11">
        <v>39822</v>
      </c>
      <c r="G2626" s="11"/>
      <c r="H2626" s="11">
        <f t="shared" si="173"/>
        <v>125</v>
      </c>
      <c r="I2626" s="11"/>
      <c r="J2626" s="375">
        <v>4712.5300000000007</v>
      </c>
      <c r="K2626" s="11"/>
      <c r="M2626" s="11">
        <v>14</v>
      </c>
      <c r="N2626" s="70"/>
      <c r="P2626" s="190">
        <f t="shared" si="171"/>
        <v>336.60928571428576</v>
      </c>
      <c r="Q2626" s="11"/>
      <c r="R2626" s="11"/>
      <c r="S2626" s="11"/>
      <c r="T2626" s="376">
        <f t="shared" si="172"/>
        <v>2844.4285714285716</v>
      </c>
      <c r="U2626" s="11"/>
      <c r="V2626" s="11"/>
      <c r="W2626" s="11"/>
      <c r="Y2626" s="185">
        <v>4712.5300000000007</v>
      </c>
      <c r="Z2626" s="185">
        <f t="shared" si="174"/>
        <v>6157.2</v>
      </c>
      <c r="AA2626" s="377"/>
      <c r="AB2626" s="185">
        <f t="shared" si="175"/>
        <v>4016.65</v>
      </c>
      <c r="AC2626" s="185">
        <v>5270.01</v>
      </c>
      <c r="AD2626" s="185"/>
      <c r="AE2626" s="4"/>
      <c r="AF2626" s="4"/>
    </row>
    <row r="2627" spans="1:32">
      <c r="A2627" s="56"/>
      <c r="B2627" s="363"/>
      <c r="C2627" s="11" t="s">
        <v>279</v>
      </c>
      <c r="D2627" s="11"/>
      <c r="E2627" s="11" t="s">
        <v>91</v>
      </c>
      <c r="F2627" s="11">
        <v>2494</v>
      </c>
      <c r="G2627" s="11"/>
      <c r="H2627" s="11">
        <f t="shared" si="173"/>
        <v>8</v>
      </c>
      <c r="I2627" s="11"/>
      <c r="J2627" s="375">
        <v>290.26</v>
      </c>
      <c r="K2627" s="11"/>
      <c r="M2627" s="11">
        <v>1</v>
      </c>
      <c r="N2627" s="70"/>
      <c r="P2627" s="190">
        <f t="shared" si="171"/>
        <v>290.26</v>
      </c>
      <c r="Q2627" s="11"/>
      <c r="R2627" s="11"/>
      <c r="S2627" s="11"/>
      <c r="T2627" s="376">
        <f t="shared" si="172"/>
        <v>2494</v>
      </c>
      <c r="U2627" s="11"/>
      <c r="V2627" s="11"/>
      <c r="W2627" s="11"/>
      <c r="Y2627" s="185">
        <v>290.26</v>
      </c>
      <c r="Z2627" s="185">
        <f t="shared" si="174"/>
        <v>379.24</v>
      </c>
      <c r="AA2627" s="377"/>
      <c r="AB2627" s="185">
        <f t="shared" si="175"/>
        <v>247.4</v>
      </c>
      <c r="AC2627" s="185">
        <v>324.60000000000002</v>
      </c>
      <c r="AD2627" s="185"/>
      <c r="AE2627" s="4"/>
      <c r="AF2627" s="4"/>
    </row>
    <row r="2628" spans="1:32">
      <c r="A2628" s="56"/>
      <c r="B2628" s="363"/>
      <c r="C2628" s="11" t="s">
        <v>279</v>
      </c>
      <c r="D2628" s="11"/>
      <c r="E2628" s="11" t="s">
        <v>92</v>
      </c>
      <c r="F2628" s="11">
        <v>1847</v>
      </c>
      <c r="G2628" s="11"/>
      <c r="H2628" s="11">
        <f t="shared" si="173"/>
        <v>6</v>
      </c>
      <c r="I2628" s="11"/>
      <c r="J2628" s="375">
        <v>167.24</v>
      </c>
      <c r="K2628" s="11"/>
      <c r="M2628" s="11">
        <v>1</v>
      </c>
      <c r="N2628" s="70"/>
      <c r="P2628" s="190">
        <f t="shared" si="171"/>
        <v>167.24</v>
      </c>
      <c r="Q2628" s="11"/>
      <c r="R2628" s="11"/>
      <c r="S2628" s="11"/>
      <c r="T2628" s="376">
        <f t="shared" si="172"/>
        <v>1847</v>
      </c>
      <c r="U2628" s="11"/>
      <c r="V2628" s="11"/>
      <c r="W2628" s="11"/>
      <c r="Y2628" s="185">
        <v>167.24</v>
      </c>
      <c r="Z2628" s="185">
        <f t="shared" si="174"/>
        <v>218.51</v>
      </c>
      <c r="AA2628" s="377"/>
      <c r="AB2628" s="185">
        <f t="shared" si="175"/>
        <v>142.54</v>
      </c>
      <c r="AC2628" s="185">
        <v>187.02</v>
      </c>
      <c r="AD2628" s="185"/>
      <c r="AE2628" s="4"/>
      <c r="AF2628" s="4"/>
    </row>
    <row r="2629" spans="1:32">
      <c r="A2629" s="56"/>
      <c r="B2629" s="363"/>
      <c r="C2629" s="11" t="s">
        <v>279</v>
      </c>
      <c r="D2629" s="11"/>
      <c r="E2629" s="11" t="s">
        <v>280</v>
      </c>
      <c r="F2629" s="11">
        <v>30732</v>
      </c>
      <c r="G2629" s="11"/>
      <c r="H2629" s="11">
        <f t="shared" si="173"/>
        <v>96</v>
      </c>
      <c r="I2629" s="11"/>
      <c r="J2629" s="375">
        <v>5264.09</v>
      </c>
      <c r="K2629" s="11"/>
      <c r="M2629" s="11">
        <v>11</v>
      </c>
      <c r="N2629" s="70"/>
      <c r="P2629" s="190">
        <f t="shared" si="171"/>
        <v>478.55363636363637</v>
      </c>
      <c r="Q2629" s="11"/>
      <c r="R2629" s="11"/>
      <c r="S2629" s="11"/>
      <c r="T2629" s="376">
        <f t="shared" si="172"/>
        <v>2793.818181818182</v>
      </c>
      <c r="U2629" s="11"/>
      <c r="V2629" s="11"/>
      <c r="W2629" s="11"/>
      <c r="Y2629" s="185">
        <v>5264.09</v>
      </c>
      <c r="Z2629" s="185">
        <f t="shared" si="174"/>
        <v>6877.85</v>
      </c>
      <c r="AA2629" s="377"/>
      <c r="AB2629" s="185">
        <f t="shared" si="175"/>
        <v>4486.76</v>
      </c>
      <c r="AC2629" s="185">
        <v>5886.81</v>
      </c>
      <c r="AD2629" s="185"/>
      <c r="AE2629" s="4"/>
      <c r="AF2629" s="4"/>
    </row>
    <row r="2630" spans="1:32">
      <c r="A2630" s="56"/>
      <c r="B2630" s="363"/>
      <c r="C2630" s="11" t="s">
        <v>281</v>
      </c>
      <c r="D2630" s="11"/>
      <c r="E2630" s="11" t="s">
        <v>282</v>
      </c>
      <c r="F2630" s="11">
        <v>1776</v>
      </c>
      <c r="G2630" s="11"/>
      <c r="H2630" s="11">
        <f t="shared" si="173"/>
        <v>6</v>
      </c>
      <c r="I2630" s="11"/>
      <c r="J2630" s="375">
        <v>382.26</v>
      </c>
      <c r="K2630" s="11"/>
      <c r="M2630" s="11">
        <v>6</v>
      </c>
      <c r="N2630" s="70"/>
      <c r="P2630" s="190">
        <f t="shared" si="171"/>
        <v>63.71</v>
      </c>
      <c r="Q2630" s="11"/>
      <c r="R2630" s="11"/>
      <c r="S2630" s="11"/>
      <c r="T2630" s="376">
        <f t="shared" si="172"/>
        <v>296</v>
      </c>
      <c r="U2630" s="11"/>
      <c r="V2630" s="11"/>
      <c r="W2630" s="11"/>
      <c r="Y2630" s="185">
        <v>382.26</v>
      </c>
      <c r="Z2630" s="185">
        <f t="shared" si="174"/>
        <v>499.45</v>
      </c>
      <c r="AA2630" s="377"/>
      <c r="AB2630" s="185">
        <f t="shared" si="175"/>
        <v>325.81</v>
      </c>
      <c r="AC2630" s="185">
        <v>427.48</v>
      </c>
      <c r="AD2630" s="185"/>
      <c r="AE2630" s="4"/>
      <c r="AF2630" s="4"/>
    </row>
    <row r="2631" spans="1:32">
      <c r="A2631" s="56"/>
      <c r="B2631" s="363"/>
      <c r="C2631" s="11" t="s">
        <v>283</v>
      </c>
      <c r="D2631" s="11"/>
      <c r="E2631" s="11" t="s">
        <v>1431</v>
      </c>
      <c r="F2631" s="11">
        <v>372</v>
      </c>
      <c r="G2631" s="11"/>
      <c r="H2631" s="11">
        <f t="shared" si="173"/>
        <v>1</v>
      </c>
      <c r="I2631" s="11"/>
      <c r="J2631" s="375">
        <v>23.81</v>
      </c>
      <c r="K2631" s="11"/>
      <c r="M2631" s="11">
        <v>1</v>
      </c>
      <c r="N2631" s="70"/>
      <c r="P2631" s="190">
        <f t="shared" si="171"/>
        <v>23.81</v>
      </c>
      <c r="Q2631" s="11"/>
      <c r="R2631" s="11"/>
      <c r="S2631" s="11"/>
      <c r="T2631" s="376">
        <f t="shared" si="172"/>
        <v>372</v>
      </c>
      <c r="U2631" s="11"/>
      <c r="V2631" s="11"/>
      <c r="W2631" s="11"/>
      <c r="Y2631" s="185">
        <v>23.81</v>
      </c>
      <c r="Z2631" s="185">
        <f t="shared" si="174"/>
        <v>31.11</v>
      </c>
      <c r="AA2631" s="377"/>
      <c r="AB2631" s="185">
        <f t="shared" si="175"/>
        <v>20.29</v>
      </c>
      <c r="AC2631" s="185">
        <v>26.63</v>
      </c>
      <c r="AD2631" s="185"/>
      <c r="AE2631" s="4"/>
      <c r="AF2631" s="4"/>
    </row>
    <row r="2632" spans="1:32">
      <c r="A2632" s="56"/>
      <c r="B2632" s="363"/>
      <c r="C2632" s="11" t="s">
        <v>283</v>
      </c>
      <c r="D2632" s="11"/>
      <c r="E2632" s="11" t="s">
        <v>125</v>
      </c>
      <c r="F2632" s="11">
        <v>25</v>
      </c>
      <c r="G2632" s="11"/>
      <c r="H2632" s="11">
        <f t="shared" si="173"/>
        <v>0</v>
      </c>
      <c r="I2632" s="11"/>
      <c r="J2632" s="375">
        <v>17.41</v>
      </c>
      <c r="K2632" s="11"/>
      <c r="M2632" s="11">
        <v>1</v>
      </c>
      <c r="N2632" s="70"/>
      <c r="P2632" s="190">
        <f t="shared" si="171"/>
        <v>17.41</v>
      </c>
      <c r="Q2632" s="11"/>
      <c r="R2632" s="11"/>
      <c r="S2632" s="11"/>
      <c r="T2632" s="376">
        <f t="shared" si="172"/>
        <v>25</v>
      </c>
      <c r="U2632" s="11"/>
      <c r="V2632" s="11"/>
      <c r="W2632" s="11"/>
      <c r="Y2632" s="185">
        <v>17.41</v>
      </c>
      <c r="Z2632" s="185">
        <f t="shared" si="174"/>
        <v>22.75</v>
      </c>
      <c r="AA2632" s="377"/>
      <c r="AB2632" s="185">
        <f t="shared" si="175"/>
        <v>14.84</v>
      </c>
      <c r="AC2632" s="185">
        <v>19.47</v>
      </c>
      <c r="AD2632" s="185"/>
      <c r="AE2632" s="4"/>
      <c r="AF2632" s="4"/>
    </row>
    <row r="2633" spans="1:32">
      <c r="A2633" s="56"/>
      <c r="B2633" s="363"/>
      <c r="C2633" s="11" t="s">
        <v>283</v>
      </c>
      <c r="D2633" s="11"/>
      <c r="E2633" s="11" t="s">
        <v>284</v>
      </c>
      <c r="F2633" s="11">
        <v>675895</v>
      </c>
      <c r="G2633" s="11"/>
      <c r="H2633" s="11">
        <f t="shared" si="173"/>
        <v>2121</v>
      </c>
      <c r="I2633" s="11"/>
      <c r="J2633" s="375">
        <v>39071.760000000017</v>
      </c>
      <c r="K2633" s="11"/>
      <c r="M2633" s="11">
        <v>58</v>
      </c>
      <c r="N2633" s="70"/>
      <c r="P2633" s="190">
        <f t="shared" si="171"/>
        <v>673.65103448275886</v>
      </c>
      <c r="Q2633" s="11"/>
      <c r="R2633" s="11"/>
      <c r="S2633" s="11"/>
      <c r="T2633" s="376">
        <f t="shared" si="172"/>
        <v>11653.362068965518</v>
      </c>
      <c r="U2633" s="11"/>
      <c r="V2633" s="11"/>
      <c r="W2633" s="11"/>
      <c r="Y2633" s="185">
        <v>39071.760000000017</v>
      </c>
      <c r="Z2633" s="185">
        <f t="shared" si="174"/>
        <v>51049.599999999999</v>
      </c>
      <c r="AA2633" s="377"/>
      <c r="AB2633" s="185">
        <f t="shared" si="175"/>
        <v>33302.18</v>
      </c>
      <c r="AC2633" s="185">
        <v>43693.82</v>
      </c>
      <c r="AD2633" s="185"/>
      <c r="AE2633" s="4"/>
      <c r="AF2633" s="4"/>
    </row>
    <row r="2634" spans="1:32">
      <c r="A2634" s="56"/>
      <c r="B2634" s="363"/>
      <c r="C2634" s="11" t="s">
        <v>285</v>
      </c>
      <c r="D2634" s="11"/>
      <c r="E2634" s="11" t="s">
        <v>173</v>
      </c>
      <c r="F2634" s="11">
        <v>1774276</v>
      </c>
      <c r="G2634" s="11"/>
      <c r="H2634" s="11">
        <f t="shared" si="173"/>
        <v>5569</v>
      </c>
      <c r="I2634" s="11"/>
      <c r="J2634" s="375">
        <v>243355.32999999978</v>
      </c>
      <c r="K2634" s="11"/>
      <c r="M2634" s="11">
        <v>741</v>
      </c>
      <c r="N2634" s="70"/>
      <c r="P2634" s="190">
        <f t="shared" si="171"/>
        <v>328.41475033738163</v>
      </c>
      <c r="Q2634" s="11"/>
      <c r="R2634" s="11"/>
      <c r="S2634" s="11"/>
      <c r="T2634" s="376">
        <f t="shared" si="172"/>
        <v>2394.4345479082322</v>
      </c>
      <c r="U2634" s="11"/>
      <c r="V2634" s="11"/>
      <c r="W2634" s="11"/>
      <c r="Y2634" s="185">
        <v>243355.32999999978</v>
      </c>
      <c r="Z2634" s="185">
        <f t="shared" si="174"/>
        <v>317958.38</v>
      </c>
      <c r="AA2634" s="377"/>
      <c r="AB2634" s="185">
        <f t="shared" si="175"/>
        <v>207419.97</v>
      </c>
      <c r="AC2634" s="185">
        <v>272143.45</v>
      </c>
      <c r="AD2634" s="185"/>
      <c r="AE2634" s="4"/>
      <c r="AF2634" s="4"/>
    </row>
    <row r="2635" spans="1:32">
      <c r="A2635" s="56"/>
      <c r="B2635" s="363"/>
      <c r="C2635" s="11" t="s">
        <v>286</v>
      </c>
      <c r="D2635" s="11"/>
      <c r="E2635" s="11" t="s">
        <v>287</v>
      </c>
      <c r="F2635" s="11">
        <v>1773463</v>
      </c>
      <c r="G2635" s="11"/>
      <c r="H2635" s="11">
        <f t="shared" si="173"/>
        <v>5566</v>
      </c>
      <c r="I2635" s="11"/>
      <c r="J2635" s="375">
        <v>256951.37000000002</v>
      </c>
      <c r="K2635" s="11"/>
      <c r="M2635" s="11">
        <v>536</v>
      </c>
      <c r="N2635" s="70"/>
      <c r="P2635" s="190">
        <f t="shared" si="171"/>
        <v>479.38688432835824</v>
      </c>
      <c r="Q2635" s="11"/>
      <c r="R2635" s="11"/>
      <c r="S2635" s="11"/>
      <c r="T2635" s="376">
        <f t="shared" si="172"/>
        <v>3308.6996268656717</v>
      </c>
      <c r="U2635" s="11"/>
      <c r="V2635" s="11"/>
      <c r="W2635" s="11"/>
      <c r="Y2635" s="185">
        <v>256951.37000000002</v>
      </c>
      <c r="Z2635" s="185">
        <f t="shared" si="174"/>
        <v>335722.42</v>
      </c>
      <c r="AA2635" s="377"/>
      <c r="AB2635" s="185">
        <f t="shared" si="175"/>
        <v>219008.34</v>
      </c>
      <c r="AC2635" s="185">
        <v>287347.86</v>
      </c>
      <c r="AD2635" s="185"/>
      <c r="AE2635" s="4"/>
      <c r="AF2635" s="4"/>
    </row>
    <row r="2636" spans="1:32">
      <c r="A2636" s="56"/>
      <c r="B2636" s="363"/>
      <c r="C2636" s="11" t="s">
        <v>1433</v>
      </c>
      <c r="D2636" s="11"/>
      <c r="E2636" s="11" t="s">
        <v>204</v>
      </c>
      <c r="F2636" s="11">
        <v>481843</v>
      </c>
      <c r="G2636" s="11"/>
      <c r="H2636" s="11">
        <f t="shared" si="173"/>
        <v>1512</v>
      </c>
      <c r="I2636" s="11"/>
      <c r="J2636" s="375">
        <v>37411.400000000009</v>
      </c>
      <c r="K2636" s="11"/>
      <c r="M2636" s="11">
        <v>54</v>
      </c>
      <c r="N2636" s="70"/>
      <c r="P2636" s="190">
        <f t="shared" si="171"/>
        <v>692.80370370370383</v>
      </c>
      <c r="Q2636" s="11"/>
      <c r="R2636" s="11"/>
      <c r="S2636" s="11"/>
      <c r="T2636" s="376">
        <f t="shared" si="172"/>
        <v>8923.0185185185182</v>
      </c>
      <c r="U2636" s="11"/>
      <c r="V2636" s="11"/>
      <c r="W2636" s="11"/>
      <c r="Y2636" s="185">
        <v>37411.400000000009</v>
      </c>
      <c r="Z2636" s="185">
        <f t="shared" si="174"/>
        <v>48880.24</v>
      </c>
      <c r="AA2636" s="377"/>
      <c r="AB2636" s="185">
        <f t="shared" si="175"/>
        <v>31887</v>
      </c>
      <c r="AC2636" s="185">
        <v>41837.040000000001</v>
      </c>
      <c r="AD2636" s="185"/>
      <c r="AE2636" s="4"/>
      <c r="AF2636" s="4"/>
    </row>
    <row r="2637" spans="1:32">
      <c r="A2637" s="56"/>
      <c r="B2637" s="363"/>
      <c r="C2637" s="11" t="s">
        <v>1434</v>
      </c>
      <c r="D2637" s="11"/>
      <c r="E2637" s="11" t="s">
        <v>134</v>
      </c>
      <c r="F2637" s="11">
        <v>592</v>
      </c>
      <c r="G2637" s="11"/>
      <c r="H2637" s="11">
        <f t="shared" si="173"/>
        <v>2</v>
      </c>
      <c r="I2637" s="11"/>
      <c r="J2637" s="375">
        <v>115.28</v>
      </c>
      <c r="K2637" s="11"/>
      <c r="M2637" s="11">
        <v>1</v>
      </c>
      <c r="N2637" s="70"/>
      <c r="P2637" s="190">
        <f t="shared" si="171"/>
        <v>115.28</v>
      </c>
      <c r="Q2637" s="11"/>
      <c r="R2637" s="11"/>
      <c r="S2637" s="11"/>
      <c r="T2637" s="376">
        <f t="shared" si="172"/>
        <v>592</v>
      </c>
      <c r="U2637" s="11"/>
      <c r="V2637" s="11"/>
      <c r="W2637" s="11"/>
      <c r="Y2637" s="185">
        <v>115.28</v>
      </c>
      <c r="Z2637" s="185">
        <f t="shared" si="174"/>
        <v>150.62</v>
      </c>
      <c r="AA2637" s="377"/>
      <c r="AB2637" s="185">
        <f t="shared" si="175"/>
        <v>98.26</v>
      </c>
      <c r="AC2637" s="185">
        <v>128.91999999999999</v>
      </c>
      <c r="AD2637" s="185"/>
      <c r="AE2637" s="4"/>
      <c r="AF2637" s="4"/>
    </row>
    <row r="2638" spans="1:32">
      <c r="A2638" s="56"/>
      <c r="B2638" s="363"/>
      <c r="C2638" s="11" t="s">
        <v>1434</v>
      </c>
      <c r="D2638" s="11"/>
      <c r="E2638" s="11" t="s">
        <v>105</v>
      </c>
      <c r="F2638" s="11">
        <v>1046</v>
      </c>
      <c r="G2638" s="11"/>
      <c r="H2638" s="11">
        <f t="shared" si="173"/>
        <v>3</v>
      </c>
      <c r="I2638" s="11"/>
      <c r="J2638" s="375">
        <v>193.74</v>
      </c>
      <c r="K2638" s="11"/>
      <c r="M2638" s="11">
        <v>1</v>
      </c>
      <c r="N2638" s="70"/>
      <c r="P2638" s="190">
        <f t="shared" si="171"/>
        <v>193.74</v>
      </c>
      <c r="Q2638" s="11"/>
      <c r="R2638" s="11"/>
      <c r="S2638" s="11"/>
      <c r="T2638" s="376">
        <f t="shared" si="172"/>
        <v>1046</v>
      </c>
      <c r="U2638" s="11"/>
      <c r="V2638" s="11"/>
      <c r="W2638" s="11"/>
      <c r="Y2638" s="185">
        <v>193.74</v>
      </c>
      <c r="Z2638" s="185">
        <f t="shared" si="174"/>
        <v>253.13</v>
      </c>
      <c r="AA2638" s="377"/>
      <c r="AB2638" s="185">
        <f t="shared" si="175"/>
        <v>165.13</v>
      </c>
      <c r="AC2638" s="185">
        <v>216.66</v>
      </c>
      <c r="AD2638" s="185"/>
      <c r="AE2638" s="4"/>
      <c r="AF2638" s="4"/>
    </row>
    <row r="2639" spans="1:32">
      <c r="A2639" s="56"/>
      <c r="B2639" s="363"/>
      <c r="C2639" s="11" t="s">
        <v>288</v>
      </c>
      <c r="D2639" s="11"/>
      <c r="E2639" s="11" t="s">
        <v>118</v>
      </c>
      <c r="F2639" s="11">
        <v>241249</v>
      </c>
      <c r="G2639" s="11"/>
      <c r="H2639" s="11">
        <f t="shared" si="173"/>
        <v>757</v>
      </c>
      <c r="I2639" s="11"/>
      <c r="J2639" s="375">
        <v>40742.230000000025</v>
      </c>
      <c r="K2639" s="11"/>
      <c r="M2639" s="11">
        <v>115</v>
      </c>
      <c r="N2639" s="70"/>
      <c r="P2639" s="190">
        <f t="shared" si="171"/>
        <v>354.28026086956544</v>
      </c>
      <c r="Q2639" s="11"/>
      <c r="R2639" s="11"/>
      <c r="S2639" s="11"/>
      <c r="T2639" s="376">
        <f t="shared" si="172"/>
        <v>2097.8173913043479</v>
      </c>
      <c r="U2639" s="11"/>
      <c r="V2639" s="11"/>
      <c r="W2639" s="11"/>
      <c r="Y2639" s="185">
        <v>40742.230000000025</v>
      </c>
      <c r="Z2639" s="185">
        <f t="shared" si="174"/>
        <v>53232.17</v>
      </c>
      <c r="AA2639" s="377"/>
      <c r="AB2639" s="185">
        <f t="shared" si="175"/>
        <v>34725.980000000003</v>
      </c>
      <c r="AC2639" s="185">
        <v>45561.9</v>
      </c>
      <c r="AD2639" s="185"/>
      <c r="AE2639" s="4"/>
      <c r="AF2639" s="4"/>
    </row>
    <row r="2640" spans="1:32">
      <c r="A2640" s="56"/>
      <c r="B2640" s="363"/>
      <c r="C2640" s="11" t="s">
        <v>289</v>
      </c>
      <c r="D2640" s="11"/>
      <c r="E2640" s="11" t="s">
        <v>290</v>
      </c>
      <c r="F2640" s="11">
        <v>466662</v>
      </c>
      <c r="G2640" s="11"/>
      <c r="H2640" s="11">
        <f t="shared" si="173"/>
        <v>1465</v>
      </c>
      <c r="I2640" s="11"/>
      <c r="J2640" s="375">
        <v>56551.190000000031</v>
      </c>
      <c r="K2640" s="11"/>
      <c r="M2640" s="11">
        <v>84</v>
      </c>
      <c r="N2640" s="70"/>
      <c r="P2640" s="190">
        <f t="shared" si="171"/>
        <v>673.22845238095272</v>
      </c>
      <c r="Q2640" s="11"/>
      <c r="R2640" s="11"/>
      <c r="S2640" s="11"/>
      <c r="T2640" s="376">
        <f t="shared" si="172"/>
        <v>5555.5</v>
      </c>
      <c r="U2640" s="11"/>
      <c r="V2640" s="11"/>
      <c r="W2640" s="11"/>
      <c r="Y2640" s="185">
        <v>56551.190000000031</v>
      </c>
      <c r="Z2640" s="185">
        <f t="shared" si="174"/>
        <v>73887.53</v>
      </c>
      <c r="AA2640" s="377"/>
      <c r="AB2640" s="185">
        <f t="shared" si="175"/>
        <v>48200.49</v>
      </c>
      <c r="AC2640" s="185">
        <v>63241.01</v>
      </c>
      <c r="AD2640" s="185"/>
      <c r="AE2640" s="4"/>
      <c r="AF2640" s="4"/>
    </row>
    <row r="2641" spans="1:32">
      <c r="A2641" s="56"/>
      <c r="B2641" s="363"/>
      <c r="C2641" s="11" t="s">
        <v>289</v>
      </c>
      <c r="D2641" s="11"/>
      <c r="E2641" s="11" t="s">
        <v>431</v>
      </c>
      <c r="F2641" s="11">
        <v>410</v>
      </c>
      <c r="G2641" s="11"/>
      <c r="H2641" s="11">
        <f t="shared" si="173"/>
        <v>1</v>
      </c>
      <c r="I2641" s="11"/>
      <c r="J2641" s="375">
        <v>73.099999999999994</v>
      </c>
      <c r="K2641" s="11"/>
      <c r="M2641" s="11">
        <v>1</v>
      </c>
      <c r="N2641" s="70"/>
      <c r="P2641" s="190">
        <f t="shared" si="171"/>
        <v>73.099999999999994</v>
      </c>
      <c r="Q2641" s="11"/>
      <c r="R2641" s="11"/>
      <c r="S2641" s="11"/>
      <c r="T2641" s="376">
        <f t="shared" si="172"/>
        <v>410</v>
      </c>
      <c r="U2641" s="11"/>
      <c r="V2641" s="11"/>
      <c r="W2641" s="11"/>
      <c r="Y2641" s="185">
        <v>73.099999999999994</v>
      </c>
      <c r="Z2641" s="185">
        <f t="shared" si="174"/>
        <v>95.51</v>
      </c>
      <c r="AA2641" s="377"/>
      <c r="AB2641" s="185">
        <f t="shared" si="175"/>
        <v>62.31</v>
      </c>
      <c r="AC2641" s="185">
        <v>81.75</v>
      </c>
      <c r="AD2641" s="185"/>
      <c r="AE2641" s="4"/>
      <c r="AF2641" s="4"/>
    </row>
    <row r="2642" spans="1:32">
      <c r="A2642" s="56"/>
      <c r="B2642" s="363"/>
      <c r="C2642" s="11" t="s">
        <v>291</v>
      </c>
      <c r="D2642" s="11"/>
      <c r="E2642" s="11" t="s">
        <v>118</v>
      </c>
      <c r="F2642" s="11">
        <v>36358</v>
      </c>
      <c r="G2642" s="11"/>
      <c r="H2642" s="11">
        <f t="shared" si="173"/>
        <v>114</v>
      </c>
      <c r="I2642" s="11"/>
      <c r="J2642" s="375">
        <v>7094.7299999999968</v>
      </c>
      <c r="K2642" s="11"/>
      <c r="M2642" s="11">
        <v>53</v>
      </c>
      <c r="N2642" s="70"/>
      <c r="P2642" s="190">
        <f t="shared" si="171"/>
        <v>133.8628301886792</v>
      </c>
      <c r="Q2642" s="11"/>
      <c r="R2642" s="11"/>
      <c r="S2642" s="11"/>
      <c r="T2642" s="376">
        <f t="shared" si="172"/>
        <v>686</v>
      </c>
      <c r="U2642" s="11"/>
      <c r="V2642" s="11"/>
      <c r="W2642" s="11"/>
      <c r="Y2642" s="185">
        <v>7094.7299999999968</v>
      </c>
      <c r="Z2642" s="185">
        <f t="shared" si="174"/>
        <v>9269.69</v>
      </c>
      <c r="AA2642" s="377"/>
      <c r="AB2642" s="185">
        <f t="shared" si="175"/>
        <v>6047.08</v>
      </c>
      <c r="AC2642" s="185">
        <v>7934.01</v>
      </c>
      <c r="AD2642" s="185"/>
      <c r="AE2642" s="4"/>
      <c r="AF2642" s="4"/>
    </row>
    <row r="2643" spans="1:32">
      <c r="A2643" s="56"/>
      <c r="B2643" s="363"/>
      <c r="C2643" s="11" t="s">
        <v>292</v>
      </c>
      <c r="D2643" s="11"/>
      <c r="E2643" s="11" t="s">
        <v>195</v>
      </c>
      <c r="F2643" s="11">
        <v>50575</v>
      </c>
      <c r="G2643" s="11"/>
      <c r="H2643" s="11">
        <f t="shared" si="173"/>
        <v>159</v>
      </c>
      <c r="I2643" s="11"/>
      <c r="J2643" s="375">
        <v>8403.1799999999985</v>
      </c>
      <c r="K2643" s="11"/>
      <c r="M2643" s="11">
        <v>28</v>
      </c>
      <c r="N2643" s="70"/>
      <c r="P2643" s="190">
        <f t="shared" si="171"/>
        <v>300.11357142857139</v>
      </c>
      <c r="Q2643" s="11"/>
      <c r="R2643" s="11"/>
      <c r="S2643" s="11"/>
      <c r="T2643" s="376">
        <f t="shared" si="172"/>
        <v>1806.25</v>
      </c>
      <c r="U2643" s="11"/>
      <c r="V2643" s="11"/>
      <c r="W2643" s="11"/>
      <c r="Y2643" s="185">
        <v>8403.1799999999985</v>
      </c>
      <c r="Z2643" s="185">
        <f t="shared" si="174"/>
        <v>10979.26</v>
      </c>
      <c r="AA2643" s="377"/>
      <c r="AB2643" s="185">
        <f t="shared" si="175"/>
        <v>7162.31</v>
      </c>
      <c r="AC2643" s="185">
        <v>9397.25</v>
      </c>
      <c r="AD2643" s="185"/>
      <c r="AE2643" s="4"/>
      <c r="AF2643" s="4"/>
    </row>
    <row r="2644" spans="1:32">
      <c r="A2644" s="56"/>
      <c r="B2644" s="363"/>
      <c r="C2644" s="11" t="s">
        <v>293</v>
      </c>
      <c r="D2644" s="11"/>
      <c r="E2644" s="11" t="s">
        <v>107</v>
      </c>
      <c r="F2644" s="11">
        <v>3059</v>
      </c>
      <c r="G2644" s="11"/>
      <c r="H2644" s="11">
        <f t="shared" si="173"/>
        <v>10</v>
      </c>
      <c r="I2644" s="11"/>
      <c r="J2644" s="375">
        <v>539.13</v>
      </c>
      <c r="K2644" s="11"/>
      <c r="M2644" s="11">
        <v>1</v>
      </c>
      <c r="N2644" s="70"/>
      <c r="P2644" s="190">
        <f t="shared" si="171"/>
        <v>539.13</v>
      </c>
      <c r="Q2644" s="11"/>
      <c r="R2644" s="11"/>
      <c r="S2644" s="11"/>
      <c r="T2644" s="376">
        <f t="shared" si="172"/>
        <v>3059</v>
      </c>
      <c r="U2644" s="11"/>
      <c r="V2644" s="11"/>
      <c r="W2644" s="11"/>
      <c r="Y2644" s="185">
        <v>539.13</v>
      </c>
      <c r="Z2644" s="185">
        <f t="shared" si="174"/>
        <v>704.41</v>
      </c>
      <c r="AA2644" s="377"/>
      <c r="AB2644" s="185">
        <f t="shared" si="175"/>
        <v>459.52</v>
      </c>
      <c r="AC2644" s="185">
        <v>602.91</v>
      </c>
      <c r="AD2644" s="185"/>
      <c r="AE2644" s="4"/>
      <c r="AF2644" s="4"/>
    </row>
    <row r="2645" spans="1:32">
      <c r="A2645" s="56"/>
      <c r="B2645" s="363"/>
      <c r="C2645" s="11" t="s">
        <v>293</v>
      </c>
      <c r="D2645" s="11"/>
      <c r="E2645" s="11" t="s">
        <v>171</v>
      </c>
      <c r="F2645" s="11">
        <v>444</v>
      </c>
      <c r="G2645" s="11"/>
      <c r="H2645" s="11">
        <f t="shared" si="173"/>
        <v>1</v>
      </c>
      <c r="I2645" s="11"/>
      <c r="J2645" s="375">
        <v>88.99</v>
      </c>
      <c r="K2645" s="11"/>
      <c r="M2645" s="11">
        <v>1</v>
      </c>
      <c r="N2645" s="70"/>
      <c r="P2645" s="190">
        <f t="shared" si="171"/>
        <v>88.99</v>
      </c>
      <c r="Q2645" s="11"/>
      <c r="R2645" s="11"/>
      <c r="S2645" s="11"/>
      <c r="T2645" s="376">
        <f t="shared" si="172"/>
        <v>444</v>
      </c>
      <c r="U2645" s="11"/>
      <c r="V2645" s="11"/>
      <c r="W2645" s="11"/>
      <c r="Y2645" s="185">
        <v>88.99</v>
      </c>
      <c r="Z2645" s="185">
        <f t="shared" si="174"/>
        <v>116.27</v>
      </c>
      <c r="AA2645" s="377"/>
      <c r="AB2645" s="185">
        <f t="shared" si="175"/>
        <v>75.849999999999994</v>
      </c>
      <c r="AC2645" s="185">
        <v>99.52</v>
      </c>
      <c r="AD2645" s="185"/>
      <c r="AE2645" s="4"/>
      <c r="AF2645" s="4"/>
    </row>
    <row r="2646" spans="1:32">
      <c r="A2646" s="56"/>
      <c r="B2646" s="363"/>
      <c r="C2646" s="11" t="s">
        <v>293</v>
      </c>
      <c r="D2646" s="11"/>
      <c r="E2646" s="11" t="s">
        <v>294</v>
      </c>
      <c r="F2646" s="11">
        <v>360714</v>
      </c>
      <c r="G2646" s="11"/>
      <c r="H2646" s="11">
        <f t="shared" si="173"/>
        <v>1132</v>
      </c>
      <c r="I2646" s="11"/>
      <c r="J2646" s="375">
        <v>46042.139999999985</v>
      </c>
      <c r="K2646" s="11"/>
      <c r="M2646" s="11">
        <v>146</v>
      </c>
      <c r="N2646" s="70"/>
      <c r="P2646" s="190">
        <f t="shared" si="171"/>
        <v>315.35712328767113</v>
      </c>
      <c r="Q2646" s="11"/>
      <c r="R2646" s="11"/>
      <c r="S2646" s="11"/>
      <c r="T2646" s="376">
        <f t="shared" si="172"/>
        <v>2470.6438356164385</v>
      </c>
      <c r="U2646" s="11"/>
      <c r="V2646" s="11"/>
      <c r="W2646" s="11"/>
      <c r="Y2646" s="185">
        <v>46042.139999999985</v>
      </c>
      <c r="Z2646" s="185">
        <f t="shared" si="174"/>
        <v>60156.83</v>
      </c>
      <c r="AA2646" s="377"/>
      <c r="AB2646" s="185">
        <f t="shared" si="175"/>
        <v>39243.269999999997</v>
      </c>
      <c r="AC2646" s="185">
        <v>51488.77</v>
      </c>
      <c r="AD2646" s="185"/>
      <c r="AE2646" s="4"/>
      <c r="AF2646" s="4"/>
    </row>
    <row r="2647" spans="1:32">
      <c r="A2647" s="56"/>
      <c r="B2647" s="363"/>
      <c r="C2647" s="11" t="s">
        <v>531</v>
      </c>
      <c r="D2647" s="11"/>
      <c r="E2647" s="11" t="s">
        <v>119</v>
      </c>
      <c r="F2647" s="11">
        <v>265</v>
      </c>
      <c r="G2647" s="11"/>
      <c r="H2647" s="11">
        <f t="shared" si="173"/>
        <v>1</v>
      </c>
      <c r="I2647" s="11"/>
      <c r="J2647" s="375">
        <v>70.88</v>
      </c>
      <c r="K2647" s="11"/>
      <c r="M2647" s="11">
        <v>3</v>
      </c>
      <c r="N2647" s="70"/>
      <c r="P2647" s="190">
        <f t="shared" si="171"/>
        <v>23.626666666666665</v>
      </c>
      <c r="Q2647" s="11"/>
      <c r="R2647" s="11"/>
      <c r="S2647" s="11"/>
      <c r="T2647" s="376">
        <f t="shared" si="172"/>
        <v>88.333333333333329</v>
      </c>
      <c r="U2647" s="11"/>
      <c r="V2647" s="11"/>
      <c r="W2647" s="11"/>
      <c r="Y2647" s="185">
        <v>70.88</v>
      </c>
      <c r="Z2647" s="185">
        <f t="shared" si="174"/>
        <v>92.61</v>
      </c>
      <c r="AA2647" s="377"/>
      <c r="AB2647" s="185">
        <f t="shared" si="175"/>
        <v>60.41</v>
      </c>
      <c r="AC2647" s="185">
        <v>79.260000000000005</v>
      </c>
      <c r="AD2647" s="185"/>
      <c r="AE2647" s="4"/>
      <c r="AF2647" s="4"/>
    </row>
    <row r="2648" spans="1:32">
      <c r="A2648" s="56"/>
      <c r="B2648" s="363"/>
      <c r="C2648" s="11" t="s">
        <v>295</v>
      </c>
      <c r="D2648" s="11"/>
      <c r="E2648" s="11" t="s">
        <v>113</v>
      </c>
      <c r="F2648" s="11">
        <v>1672</v>
      </c>
      <c r="G2648" s="11"/>
      <c r="H2648" s="11">
        <f t="shared" si="173"/>
        <v>5</v>
      </c>
      <c r="I2648" s="11"/>
      <c r="J2648" s="375">
        <v>289.31</v>
      </c>
      <c r="K2648" s="11"/>
      <c r="M2648" s="11">
        <v>3</v>
      </c>
      <c r="N2648" s="70"/>
      <c r="P2648" s="190">
        <f t="shared" si="171"/>
        <v>96.436666666666667</v>
      </c>
      <c r="Q2648" s="11"/>
      <c r="R2648" s="11"/>
      <c r="S2648" s="11"/>
      <c r="T2648" s="376">
        <f t="shared" si="172"/>
        <v>557.33333333333337</v>
      </c>
      <c r="U2648" s="11"/>
      <c r="V2648" s="11"/>
      <c r="W2648" s="11"/>
      <c r="Y2648" s="185">
        <v>289.31</v>
      </c>
      <c r="Z2648" s="185">
        <f t="shared" si="174"/>
        <v>378</v>
      </c>
      <c r="AA2648" s="377"/>
      <c r="AB2648" s="185">
        <f t="shared" si="175"/>
        <v>246.59</v>
      </c>
      <c r="AC2648" s="185">
        <v>323.52999999999997</v>
      </c>
      <c r="AD2648" s="185"/>
      <c r="AE2648" s="4"/>
      <c r="AF2648" s="4"/>
    </row>
    <row r="2649" spans="1:32">
      <c r="A2649" s="56"/>
      <c r="B2649" s="363"/>
      <c r="C2649" s="11" t="s">
        <v>295</v>
      </c>
      <c r="D2649" s="11"/>
      <c r="E2649" s="11" t="s">
        <v>119</v>
      </c>
      <c r="F2649" s="11">
        <v>5485438</v>
      </c>
      <c r="G2649" s="11"/>
      <c r="H2649" s="11">
        <f t="shared" si="173"/>
        <v>17217</v>
      </c>
      <c r="I2649" s="11"/>
      <c r="J2649" s="375">
        <v>622676.46999999927</v>
      </c>
      <c r="K2649" s="11"/>
      <c r="M2649" s="11">
        <v>1344</v>
      </c>
      <c r="N2649" s="70"/>
      <c r="P2649" s="190">
        <f t="shared" si="171"/>
        <v>463.30094494047563</v>
      </c>
      <c r="Q2649" s="11"/>
      <c r="R2649" s="11"/>
      <c r="S2649" s="11"/>
      <c r="T2649" s="376">
        <f t="shared" si="172"/>
        <v>4081.4270833333335</v>
      </c>
      <c r="U2649" s="11"/>
      <c r="V2649" s="11"/>
      <c r="W2649" s="11"/>
      <c r="Y2649" s="185">
        <v>622676.46999999927</v>
      </c>
      <c r="Z2649" s="185">
        <f t="shared" si="174"/>
        <v>813564.27</v>
      </c>
      <c r="AA2649" s="377"/>
      <c r="AB2649" s="185">
        <f t="shared" si="175"/>
        <v>530728.19999999995</v>
      </c>
      <c r="AC2649" s="185">
        <v>696337.02</v>
      </c>
      <c r="AD2649" s="185"/>
      <c r="AE2649" s="4"/>
      <c r="AF2649" s="4"/>
    </row>
    <row r="2650" spans="1:32">
      <c r="A2650" s="56"/>
      <c r="B2650" s="363"/>
      <c r="C2650" s="11" t="s">
        <v>296</v>
      </c>
      <c r="D2650" s="11"/>
      <c r="E2650" s="11" t="s">
        <v>183</v>
      </c>
      <c r="F2650" s="11">
        <v>500</v>
      </c>
      <c r="G2650" s="11"/>
      <c r="H2650" s="11">
        <f t="shared" si="173"/>
        <v>2</v>
      </c>
      <c r="I2650" s="11"/>
      <c r="J2650" s="375">
        <v>122.68</v>
      </c>
      <c r="K2650" s="11"/>
      <c r="M2650" s="11">
        <v>1</v>
      </c>
      <c r="N2650" s="70"/>
      <c r="P2650" s="190">
        <f t="shared" si="171"/>
        <v>122.68</v>
      </c>
      <c r="Q2650" s="11"/>
      <c r="R2650" s="11"/>
      <c r="S2650" s="11"/>
      <c r="T2650" s="376">
        <f t="shared" si="172"/>
        <v>500</v>
      </c>
      <c r="U2650" s="11"/>
      <c r="V2650" s="11"/>
      <c r="W2650" s="11"/>
      <c r="Y2650" s="185">
        <v>122.68</v>
      </c>
      <c r="Z2650" s="185">
        <f t="shared" si="174"/>
        <v>160.29</v>
      </c>
      <c r="AA2650" s="377"/>
      <c r="AB2650" s="185">
        <f t="shared" si="175"/>
        <v>104.56</v>
      </c>
      <c r="AC2650" s="185">
        <v>137.19</v>
      </c>
      <c r="AD2650" s="185"/>
      <c r="AE2650" s="4"/>
      <c r="AF2650" s="4"/>
    </row>
    <row r="2651" spans="1:32">
      <c r="A2651" s="56"/>
      <c r="B2651" s="363"/>
      <c r="C2651" s="11" t="s">
        <v>296</v>
      </c>
      <c r="D2651" s="11"/>
      <c r="E2651" s="11" t="s">
        <v>297</v>
      </c>
      <c r="F2651" s="11">
        <v>371929</v>
      </c>
      <c r="G2651" s="11"/>
      <c r="H2651" s="11">
        <f t="shared" si="173"/>
        <v>1167</v>
      </c>
      <c r="I2651" s="11"/>
      <c r="J2651" s="375">
        <v>58366.210000000006</v>
      </c>
      <c r="K2651" s="11"/>
      <c r="M2651" s="11">
        <v>153</v>
      </c>
      <c r="N2651" s="70"/>
      <c r="P2651" s="190">
        <f t="shared" si="171"/>
        <v>381.4784967320262</v>
      </c>
      <c r="Q2651" s="11"/>
      <c r="R2651" s="11"/>
      <c r="S2651" s="11"/>
      <c r="T2651" s="376">
        <f t="shared" si="172"/>
        <v>2430.9084967320259</v>
      </c>
      <c r="U2651" s="11"/>
      <c r="V2651" s="11"/>
      <c r="W2651" s="11"/>
      <c r="Y2651" s="185">
        <v>58366.210000000006</v>
      </c>
      <c r="Z2651" s="185">
        <f t="shared" si="174"/>
        <v>76258.960000000006</v>
      </c>
      <c r="AA2651" s="377"/>
      <c r="AB2651" s="185">
        <f t="shared" si="175"/>
        <v>49747.49</v>
      </c>
      <c r="AC2651" s="185">
        <v>65270.74</v>
      </c>
      <c r="AD2651" s="185"/>
      <c r="AE2651" s="4"/>
      <c r="AF2651" s="4"/>
    </row>
    <row r="2652" spans="1:32">
      <c r="A2652" s="56"/>
      <c r="B2652" s="363"/>
      <c r="C2652" s="11" t="s">
        <v>298</v>
      </c>
      <c r="D2652" s="11"/>
      <c r="E2652" s="11" t="s">
        <v>107</v>
      </c>
      <c r="F2652" s="11">
        <v>10183</v>
      </c>
      <c r="G2652" s="11"/>
      <c r="H2652" s="11">
        <f t="shared" si="173"/>
        <v>32</v>
      </c>
      <c r="I2652" s="11"/>
      <c r="J2652" s="375">
        <v>1647.37</v>
      </c>
      <c r="K2652" s="11"/>
      <c r="M2652" s="11">
        <v>2</v>
      </c>
      <c r="N2652" s="70"/>
      <c r="P2652" s="190">
        <f t="shared" si="171"/>
        <v>823.68499999999995</v>
      </c>
      <c r="Q2652" s="11"/>
      <c r="R2652" s="11"/>
      <c r="S2652" s="11"/>
      <c r="T2652" s="376">
        <f t="shared" si="172"/>
        <v>5091.5</v>
      </c>
      <c r="U2652" s="11"/>
      <c r="V2652" s="11"/>
      <c r="W2652" s="11"/>
      <c r="Y2652" s="185">
        <v>1647.37</v>
      </c>
      <c r="Z2652" s="185">
        <f t="shared" si="174"/>
        <v>2152.39</v>
      </c>
      <c r="AA2652" s="377"/>
      <c r="AB2652" s="185">
        <f t="shared" si="175"/>
        <v>1404.11</v>
      </c>
      <c r="AC2652" s="185">
        <v>1842.25</v>
      </c>
      <c r="AD2652" s="185"/>
      <c r="AE2652" s="4"/>
      <c r="AF2652" s="4"/>
    </row>
    <row r="2653" spans="1:32">
      <c r="A2653" s="56"/>
      <c r="B2653" s="363"/>
      <c r="C2653" s="11" t="s">
        <v>298</v>
      </c>
      <c r="D2653" s="11"/>
      <c r="E2653" s="11" t="s">
        <v>299</v>
      </c>
      <c r="F2653" s="11">
        <v>1632462</v>
      </c>
      <c r="G2653" s="11"/>
      <c r="H2653" s="11">
        <f t="shared" si="173"/>
        <v>5124</v>
      </c>
      <c r="I2653" s="11"/>
      <c r="J2653" s="375">
        <v>210410.14999999997</v>
      </c>
      <c r="K2653" s="11"/>
      <c r="M2653" s="11">
        <v>544</v>
      </c>
      <c r="N2653" s="70"/>
      <c r="P2653" s="190">
        <f t="shared" si="171"/>
        <v>386.7833639705882</v>
      </c>
      <c r="Q2653" s="11"/>
      <c r="R2653" s="11"/>
      <c r="S2653" s="11"/>
      <c r="T2653" s="376">
        <f t="shared" si="172"/>
        <v>3000.8492647058824</v>
      </c>
      <c r="U2653" s="11"/>
      <c r="V2653" s="11"/>
      <c r="W2653" s="11"/>
      <c r="Y2653" s="185">
        <v>210410.14999999997</v>
      </c>
      <c r="Z2653" s="185">
        <f t="shared" si="174"/>
        <v>274913.52</v>
      </c>
      <c r="AA2653" s="377"/>
      <c r="AB2653" s="185">
        <f t="shared" si="175"/>
        <v>179339.68</v>
      </c>
      <c r="AC2653" s="185">
        <v>235300.97</v>
      </c>
      <c r="AD2653" s="185"/>
      <c r="AE2653" s="4"/>
      <c r="AF2653" s="4"/>
    </row>
    <row r="2654" spans="1:32">
      <c r="A2654" s="56"/>
      <c r="B2654" s="363"/>
      <c r="C2654" s="11" t="s">
        <v>298</v>
      </c>
      <c r="D2654" s="11"/>
      <c r="E2654" s="11" t="s">
        <v>314</v>
      </c>
      <c r="F2654" s="11">
        <v>1018</v>
      </c>
      <c r="G2654" s="11"/>
      <c r="H2654" s="11">
        <f t="shared" si="173"/>
        <v>3</v>
      </c>
      <c r="I2654" s="11"/>
      <c r="J2654" s="375">
        <v>169.44</v>
      </c>
      <c r="K2654" s="11"/>
      <c r="M2654" s="11">
        <v>7</v>
      </c>
      <c r="N2654" s="70"/>
      <c r="P2654" s="190">
        <f t="shared" si="171"/>
        <v>24.205714285714286</v>
      </c>
      <c r="Q2654" s="11"/>
      <c r="R2654" s="11"/>
      <c r="S2654" s="11"/>
      <c r="T2654" s="376">
        <f t="shared" si="172"/>
        <v>145.42857142857142</v>
      </c>
      <c r="U2654" s="11"/>
      <c r="V2654" s="11"/>
      <c r="W2654" s="11"/>
      <c r="Y2654" s="185">
        <v>169.44</v>
      </c>
      <c r="Z2654" s="185">
        <f t="shared" si="174"/>
        <v>221.38</v>
      </c>
      <c r="AA2654" s="377"/>
      <c r="AB2654" s="185">
        <f t="shared" si="175"/>
        <v>144.41999999999999</v>
      </c>
      <c r="AC2654" s="185">
        <v>189.48</v>
      </c>
      <c r="AD2654" s="185"/>
      <c r="AE2654" s="4"/>
      <c r="AF2654" s="4"/>
    </row>
    <row r="2655" spans="1:32">
      <c r="A2655" s="56"/>
      <c r="B2655" s="363"/>
      <c r="C2655" s="11" t="s">
        <v>298</v>
      </c>
      <c r="D2655" s="11"/>
      <c r="E2655" s="11" t="s">
        <v>380</v>
      </c>
      <c r="F2655" s="11">
        <v>4266</v>
      </c>
      <c r="G2655" s="11"/>
      <c r="H2655" s="11">
        <f t="shared" si="173"/>
        <v>13</v>
      </c>
      <c r="I2655" s="11"/>
      <c r="J2655" s="375">
        <v>361.23</v>
      </c>
      <c r="K2655" s="11"/>
      <c r="M2655" s="11">
        <v>2</v>
      </c>
      <c r="N2655" s="70"/>
      <c r="P2655" s="190">
        <f t="shared" si="171"/>
        <v>180.61500000000001</v>
      </c>
      <c r="Q2655" s="11"/>
      <c r="R2655" s="11"/>
      <c r="S2655" s="11"/>
      <c r="T2655" s="376">
        <f t="shared" si="172"/>
        <v>2133</v>
      </c>
      <c r="U2655" s="11"/>
      <c r="V2655" s="11"/>
      <c r="W2655" s="11"/>
      <c r="Y2655" s="185">
        <v>361.23</v>
      </c>
      <c r="Z2655" s="185">
        <f t="shared" si="174"/>
        <v>471.97</v>
      </c>
      <c r="AA2655" s="377"/>
      <c r="AB2655" s="185">
        <f t="shared" si="175"/>
        <v>307.89</v>
      </c>
      <c r="AC2655" s="185">
        <v>403.96</v>
      </c>
      <c r="AD2655" s="185"/>
      <c r="AE2655" s="4"/>
      <c r="AF2655" s="4"/>
    </row>
    <row r="2656" spans="1:32">
      <c r="A2656" s="56"/>
      <c r="B2656" s="363"/>
      <c r="C2656" s="11" t="s">
        <v>298</v>
      </c>
      <c r="D2656" s="11"/>
      <c r="E2656" s="11" t="s">
        <v>116</v>
      </c>
      <c r="F2656" s="11">
        <v>1436</v>
      </c>
      <c r="G2656" s="11"/>
      <c r="H2656" s="11">
        <f t="shared" si="173"/>
        <v>5</v>
      </c>
      <c r="I2656" s="11"/>
      <c r="J2656" s="375">
        <v>134.12</v>
      </c>
      <c r="K2656" s="11"/>
      <c r="M2656" s="11">
        <v>1</v>
      </c>
      <c r="N2656" s="70"/>
      <c r="P2656" s="190">
        <f t="shared" si="171"/>
        <v>134.12</v>
      </c>
      <c r="Q2656" s="11"/>
      <c r="R2656" s="11"/>
      <c r="S2656" s="11"/>
      <c r="T2656" s="376">
        <f t="shared" si="172"/>
        <v>1436</v>
      </c>
      <c r="U2656" s="11"/>
      <c r="V2656" s="11"/>
      <c r="W2656" s="11"/>
      <c r="Y2656" s="185">
        <v>134.12</v>
      </c>
      <c r="Z2656" s="185">
        <f t="shared" si="174"/>
        <v>175.24</v>
      </c>
      <c r="AA2656" s="377"/>
      <c r="AB2656" s="185">
        <f t="shared" si="175"/>
        <v>114.32</v>
      </c>
      <c r="AC2656" s="185">
        <v>149.99</v>
      </c>
      <c r="AD2656" s="185"/>
      <c r="AE2656" s="4"/>
      <c r="AF2656" s="4"/>
    </row>
    <row r="2657" spans="1:32">
      <c r="A2657" s="56"/>
      <c r="B2657" s="363"/>
      <c r="C2657" s="11" t="s">
        <v>1484</v>
      </c>
      <c r="D2657" s="11"/>
      <c r="E2657" s="11" t="s">
        <v>151</v>
      </c>
      <c r="F2657" s="11">
        <v>649</v>
      </c>
      <c r="G2657" s="11"/>
      <c r="H2657" s="11">
        <f t="shared" si="173"/>
        <v>2</v>
      </c>
      <c r="I2657" s="11"/>
      <c r="J2657" s="375">
        <v>107.85</v>
      </c>
      <c r="K2657" s="11"/>
      <c r="M2657" s="11">
        <v>1</v>
      </c>
      <c r="N2657" s="70"/>
      <c r="P2657" s="190">
        <f t="shared" si="171"/>
        <v>107.85</v>
      </c>
      <c r="Q2657" s="11"/>
      <c r="R2657" s="11"/>
      <c r="S2657" s="11"/>
      <c r="T2657" s="376">
        <f t="shared" si="172"/>
        <v>649</v>
      </c>
      <c r="U2657" s="11"/>
      <c r="V2657" s="11"/>
      <c r="W2657" s="11"/>
      <c r="Y2657" s="185">
        <v>107.85</v>
      </c>
      <c r="Z2657" s="185">
        <f t="shared" si="174"/>
        <v>140.91</v>
      </c>
      <c r="AA2657" s="377"/>
      <c r="AB2657" s="185">
        <f t="shared" si="175"/>
        <v>91.92</v>
      </c>
      <c r="AC2657" s="185">
        <v>120.61</v>
      </c>
      <c r="AD2657" s="185"/>
      <c r="AE2657" s="4"/>
      <c r="AF2657" s="4"/>
    </row>
    <row r="2658" spans="1:32">
      <c r="A2658" s="56"/>
      <c r="B2658" s="363"/>
      <c r="C2658" s="11" t="s">
        <v>300</v>
      </c>
      <c r="D2658" s="11"/>
      <c r="E2658" s="11" t="s">
        <v>103</v>
      </c>
      <c r="F2658" s="11">
        <v>431</v>
      </c>
      <c r="G2658" s="11"/>
      <c r="H2658" s="11">
        <f t="shared" si="173"/>
        <v>1</v>
      </c>
      <c r="I2658" s="11"/>
      <c r="J2658" s="375">
        <v>79.05</v>
      </c>
      <c r="K2658" s="11"/>
      <c r="M2658" s="11">
        <v>1</v>
      </c>
      <c r="N2658" s="70"/>
      <c r="P2658" s="190">
        <f t="shared" si="171"/>
        <v>79.05</v>
      </c>
      <c r="Q2658" s="11"/>
      <c r="R2658" s="11"/>
      <c r="S2658" s="11"/>
      <c r="T2658" s="376">
        <f t="shared" si="172"/>
        <v>431</v>
      </c>
      <c r="U2658" s="11"/>
      <c r="V2658" s="11"/>
      <c r="W2658" s="11"/>
      <c r="Y2658" s="185">
        <v>79.05</v>
      </c>
      <c r="Z2658" s="185">
        <f t="shared" si="174"/>
        <v>103.28</v>
      </c>
      <c r="AA2658" s="377"/>
      <c r="AB2658" s="185">
        <f t="shared" si="175"/>
        <v>67.38</v>
      </c>
      <c r="AC2658" s="185">
        <v>88.4</v>
      </c>
      <c r="AD2658" s="185"/>
      <c r="AE2658" s="4"/>
      <c r="AF2658" s="4"/>
    </row>
    <row r="2659" spans="1:32">
      <c r="A2659" s="56"/>
      <c r="B2659" s="363"/>
      <c r="C2659" s="11" t="s">
        <v>300</v>
      </c>
      <c r="D2659" s="11"/>
      <c r="E2659" s="11" t="s">
        <v>301</v>
      </c>
      <c r="F2659" s="11">
        <v>1459698</v>
      </c>
      <c r="G2659" s="11"/>
      <c r="H2659" s="11">
        <f t="shared" si="173"/>
        <v>4581</v>
      </c>
      <c r="I2659" s="11"/>
      <c r="J2659" s="375">
        <v>209055.46000000002</v>
      </c>
      <c r="K2659" s="11"/>
      <c r="M2659" s="11">
        <v>604</v>
      </c>
      <c r="N2659" s="70"/>
      <c r="P2659" s="190">
        <f t="shared" si="171"/>
        <v>346.1183112582782</v>
      </c>
      <c r="Q2659" s="11"/>
      <c r="R2659" s="11"/>
      <c r="S2659" s="11"/>
      <c r="T2659" s="376">
        <f t="shared" si="172"/>
        <v>2416.7185430463578</v>
      </c>
      <c r="U2659" s="11"/>
      <c r="V2659" s="11"/>
      <c r="W2659" s="11"/>
      <c r="Y2659" s="185">
        <v>209055.46000000002</v>
      </c>
      <c r="Z2659" s="185">
        <f t="shared" si="174"/>
        <v>273143.53000000003</v>
      </c>
      <c r="AA2659" s="377"/>
      <c r="AB2659" s="185">
        <f t="shared" si="175"/>
        <v>178185.04</v>
      </c>
      <c r="AC2659" s="185">
        <v>233786.02</v>
      </c>
      <c r="AD2659" s="185"/>
      <c r="AE2659" s="4"/>
      <c r="AF2659" s="4"/>
    </row>
    <row r="2660" spans="1:32">
      <c r="A2660" s="56"/>
      <c r="B2660" s="363"/>
      <c r="C2660" s="11" t="s">
        <v>302</v>
      </c>
      <c r="D2660" s="11"/>
      <c r="E2660" s="11" t="s">
        <v>119</v>
      </c>
      <c r="F2660" s="11">
        <v>765</v>
      </c>
      <c r="G2660" s="11"/>
      <c r="H2660" s="11">
        <f t="shared" si="173"/>
        <v>2</v>
      </c>
      <c r="I2660" s="11"/>
      <c r="J2660" s="375">
        <v>66.349999999999994</v>
      </c>
      <c r="K2660" s="11"/>
      <c r="M2660" s="11">
        <v>1</v>
      </c>
      <c r="N2660" s="70"/>
      <c r="P2660" s="190">
        <f t="shared" si="171"/>
        <v>66.349999999999994</v>
      </c>
      <c r="Q2660" s="11"/>
      <c r="R2660" s="11"/>
      <c r="S2660" s="11"/>
      <c r="T2660" s="376">
        <f t="shared" si="172"/>
        <v>765</v>
      </c>
      <c r="U2660" s="11"/>
      <c r="V2660" s="11"/>
      <c r="W2660" s="11"/>
      <c r="Y2660" s="185">
        <v>66.349999999999994</v>
      </c>
      <c r="Z2660" s="185">
        <f t="shared" si="174"/>
        <v>86.69</v>
      </c>
      <c r="AA2660" s="377"/>
      <c r="AB2660" s="185">
        <f t="shared" si="175"/>
        <v>56.55</v>
      </c>
      <c r="AC2660" s="185">
        <v>74.2</v>
      </c>
      <c r="AD2660" s="185"/>
      <c r="AE2660" s="4"/>
      <c r="AF2660" s="4"/>
    </row>
    <row r="2661" spans="1:32">
      <c r="A2661" s="56"/>
      <c r="B2661" s="363"/>
      <c r="C2661" s="11" t="s">
        <v>302</v>
      </c>
      <c r="D2661" s="11"/>
      <c r="E2661" s="11" t="s">
        <v>273</v>
      </c>
      <c r="F2661" s="11">
        <v>262923</v>
      </c>
      <c r="G2661" s="11"/>
      <c r="H2661" s="11">
        <f t="shared" si="173"/>
        <v>825</v>
      </c>
      <c r="I2661" s="11"/>
      <c r="J2661" s="375">
        <v>44742.959999999992</v>
      </c>
      <c r="K2661" s="11"/>
      <c r="M2661" s="11">
        <v>173</v>
      </c>
      <c r="N2661" s="70"/>
      <c r="P2661" s="190">
        <f t="shared" si="171"/>
        <v>258.62982658959533</v>
      </c>
      <c r="Q2661" s="11"/>
      <c r="R2661" s="11"/>
      <c r="S2661" s="11"/>
      <c r="T2661" s="376">
        <f t="shared" si="172"/>
        <v>1519.78612716763</v>
      </c>
      <c r="U2661" s="11"/>
      <c r="V2661" s="11"/>
      <c r="W2661" s="11"/>
      <c r="Y2661" s="185">
        <v>44742.959999999992</v>
      </c>
      <c r="Z2661" s="185">
        <f t="shared" si="174"/>
        <v>58459.37</v>
      </c>
      <c r="AA2661" s="377"/>
      <c r="AB2661" s="185">
        <f t="shared" si="175"/>
        <v>38135.94</v>
      </c>
      <c r="AC2661" s="185">
        <v>50035.9</v>
      </c>
      <c r="AD2661" s="185"/>
      <c r="AE2661" s="4"/>
      <c r="AF2661" s="4"/>
    </row>
    <row r="2662" spans="1:32">
      <c r="A2662" s="56"/>
      <c r="B2662" s="363"/>
      <c r="C2662" s="11" t="s">
        <v>303</v>
      </c>
      <c r="D2662" s="11"/>
      <c r="E2662" s="11" t="s">
        <v>121</v>
      </c>
      <c r="F2662" s="11">
        <v>850249</v>
      </c>
      <c r="G2662" s="11"/>
      <c r="H2662" s="11">
        <f t="shared" si="173"/>
        <v>2669</v>
      </c>
      <c r="I2662" s="11"/>
      <c r="J2662" s="375">
        <v>89243.09000000004</v>
      </c>
      <c r="K2662" s="11"/>
      <c r="M2662" s="11">
        <v>370</v>
      </c>
      <c r="N2662" s="70"/>
      <c r="P2662" s="190">
        <f t="shared" si="171"/>
        <v>241.19754054054064</v>
      </c>
      <c r="Q2662" s="11"/>
      <c r="R2662" s="11"/>
      <c r="S2662" s="11"/>
      <c r="T2662" s="376">
        <f t="shared" si="172"/>
        <v>2297.9702702702702</v>
      </c>
      <c r="U2662" s="11"/>
      <c r="V2662" s="11"/>
      <c r="W2662" s="11"/>
      <c r="Y2662" s="185">
        <v>89243.09000000004</v>
      </c>
      <c r="Z2662" s="185">
        <f t="shared" si="174"/>
        <v>116601.47</v>
      </c>
      <c r="AA2662" s="377"/>
      <c r="AB2662" s="185">
        <f t="shared" si="175"/>
        <v>76064.899999999994</v>
      </c>
      <c r="AC2662" s="185">
        <v>99800.25</v>
      </c>
      <c r="AD2662" s="185"/>
      <c r="AE2662" s="4"/>
      <c r="AF2662" s="4"/>
    </row>
    <row r="2663" spans="1:32">
      <c r="A2663" s="56"/>
      <c r="B2663" s="363"/>
      <c r="C2663" s="11" t="s">
        <v>304</v>
      </c>
      <c r="D2663" s="11"/>
      <c r="E2663" s="11" t="s">
        <v>282</v>
      </c>
      <c r="F2663" s="11">
        <v>14391</v>
      </c>
      <c r="G2663" s="11"/>
      <c r="H2663" s="11">
        <f t="shared" si="173"/>
        <v>45</v>
      </c>
      <c r="I2663" s="11"/>
      <c r="J2663" s="375">
        <v>2281.17</v>
      </c>
      <c r="K2663" s="11"/>
      <c r="M2663" s="11">
        <v>4</v>
      </c>
      <c r="N2663" s="70"/>
      <c r="P2663" s="190">
        <f t="shared" si="171"/>
        <v>570.29250000000002</v>
      </c>
      <c r="Q2663" s="11"/>
      <c r="R2663" s="11"/>
      <c r="S2663" s="11"/>
      <c r="T2663" s="376">
        <f t="shared" si="172"/>
        <v>3597.75</v>
      </c>
      <c r="U2663" s="11"/>
      <c r="V2663" s="11"/>
      <c r="W2663" s="11"/>
      <c r="Y2663" s="185">
        <v>2281.17</v>
      </c>
      <c r="Z2663" s="185">
        <f t="shared" si="174"/>
        <v>2980.49</v>
      </c>
      <c r="AA2663" s="377"/>
      <c r="AB2663" s="185">
        <f t="shared" si="175"/>
        <v>1944.32</v>
      </c>
      <c r="AC2663" s="185">
        <v>2551.02</v>
      </c>
      <c r="AD2663" s="185"/>
      <c r="AE2663" s="4"/>
      <c r="AF2663" s="4"/>
    </row>
    <row r="2664" spans="1:32">
      <c r="A2664" s="56"/>
      <c r="B2664" s="363"/>
      <c r="C2664" s="11" t="s">
        <v>305</v>
      </c>
      <c r="D2664" s="11"/>
      <c r="E2664" s="11" t="s">
        <v>306</v>
      </c>
      <c r="F2664" s="11">
        <v>390860</v>
      </c>
      <c r="G2664" s="11"/>
      <c r="H2664" s="11">
        <f t="shared" si="173"/>
        <v>1227</v>
      </c>
      <c r="I2664" s="11"/>
      <c r="J2664" s="375">
        <v>24183.7</v>
      </c>
      <c r="K2664" s="11"/>
      <c r="M2664" s="11">
        <v>31</v>
      </c>
      <c r="N2664" s="70"/>
      <c r="P2664" s="190">
        <f t="shared" si="171"/>
        <v>780.11935483870968</v>
      </c>
      <c r="Q2664" s="11"/>
      <c r="R2664" s="11"/>
      <c r="S2664" s="11"/>
      <c r="T2664" s="376">
        <f t="shared" si="172"/>
        <v>12608.387096774193</v>
      </c>
      <c r="U2664" s="11"/>
      <c r="V2664" s="11"/>
      <c r="W2664" s="11"/>
      <c r="Y2664" s="185">
        <v>24183.7</v>
      </c>
      <c r="Z2664" s="185">
        <f t="shared" si="174"/>
        <v>31597.46</v>
      </c>
      <c r="AA2664" s="377"/>
      <c r="AB2664" s="185">
        <f t="shared" si="175"/>
        <v>20612.580000000002</v>
      </c>
      <c r="AC2664" s="185">
        <v>27044.55</v>
      </c>
      <c r="AD2664" s="185"/>
      <c r="AE2664" s="4"/>
      <c r="AF2664" s="4"/>
    </row>
    <row r="2665" spans="1:32">
      <c r="A2665" s="56"/>
      <c r="B2665" s="363"/>
      <c r="C2665" s="11" t="s">
        <v>307</v>
      </c>
      <c r="D2665" s="11"/>
      <c r="E2665" s="11" t="s">
        <v>119</v>
      </c>
      <c r="F2665" s="11">
        <v>120</v>
      </c>
      <c r="G2665" s="11"/>
      <c r="H2665" s="11">
        <f t="shared" si="173"/>
        <v>0</v>
      </c>
      <c r="I2665" s="11"/>
      <c r="J2665" s="375">
        <v>29.7</v>
      </c>
      <c r="K2665" s="11"/>
      <c r="M2665" s="11">
        <v>1</v>
      </c>
      <c r="N2665" s="70"/>
      <c r="P2665" s="190">
        <f t="shared" si="171"/>
        <v>29.7</v>
      </c>
      <c r="Q2665" s="11"/>
      <c r="R2665" s="11"/>
      <c r="S2665" s="11"/>
      <c r="T2665" s="376">
        <f t="shared" si="172"/>
        <v>120</v>
      </c>
      <c r="U2665" s="11"/>
      <c r="V2665" s="11"/>
      <c r="W2665" s="11"/>
      <c r="Y2665" s="185">
        <v>29.7</v>
      </c>
      <c r="Z2665" s="185">
        <f t="shared" si="174"/>
        <v>38.799999999999997</v>
      </c>
      <c r="AA2665" s="377"/>
      <c r="AB2665" s="185">
        <f t="shared" si="175"/>
        <v>25.31</v>
      </c>
      <c r="AC2665" s="185">
        <v>33.21</v>
      </c>
      <c r="AD2665" s="185"/>
      <c r="AE2665" s="4"/>
      <c r="AF2665" s="4"/>
    </row>
    <row r="2666" spans="1:32">
      <c r="A2666" s="56"/>
      <c r="B2666" s="363"/>
      <c r="C2666" s="11" t="s">
        <v>307</v>
      </c>
      <c r="D2666" s="11"/>
      <c r="E2666" s="11" t="s">
        <v>159</v>
      </c>
      <c r="F2666" s="11">
        <v>62638</v>
      </c>
      <c r="G2666" s="11"/>
      <c r="H2666" s="11">
        <f t="shared" si="173"/>
        <v>197</v>
      </c>
      <c r="I2666" s="11"/>
      <c r="J2666" s="375">
        <v>8288.6899999999987</v>
      </c>
      <c r="K2666" s="11"/>
      <c r="M2666" s="11">
        <v>42</v>
      </c>
      <c r="N2666" s="70"/>
      <c r="P2666" s="190">
        <f t="shared" si="171"/>
        <v>197.34976190476186</v>
      </c>
      <c r="Q2666" s="11"/>
      <c r="R2666" s="11"/>
      <c r="S2666" s="11"/>
      <c r="T2666" s="376">
        <f t="shared" si="172"/>
        <v>1491.3809523809523</v>
      </c>
      <c r="U2666" s="11"/>
      <c r="V2666" s="11"/>
      <c r="W2666" s="11"/>
      <c r="Y2666" s="185">
        <v>8288.6899999999987</v>
      </c>
      <c r="Z2666" s="185">
        <f t="shared" si="174"/>
        <v>10829.67</v>
      </c>
      <c r="AA2666" s="377"/>
      <c r="AB2666" s="185">
        <f t="shared" si="175"/>
        <v>7064.73</v>
      </c>
      <c r="AC2666" s="185">
        <v>9269.2099999999991</v>
      </c>
      <c r="AD2666" s="185"/>
      <c r="AE2666" s="4"/>
      <c r="AF2666" s="4"/>
    </row>
    <row r="2667" spans="1:32">
      <c r="A2667" s="56"/>
      <c r="B2667" s="363"/>
      <c r="C2667" s="11" t="s">
        <v>308</v>
      </c>
      <c r="D2667" s="11"/>
      <c r="E2667" s="11" t="s">
        <v>273</v>
      </c>
      <c r="F2667" s="11">
        <v>583</v>
      </c>
      <c r="G2667" s="11"/>
      <c r="H2667" s="11">
        <f t="shared" si="173"/>
        <v>2</v>
      </c>
      <c r="I2667" s="11"/>
      <c r="J2667" s="375">
        <v>109.14</v>
      </c>
      <c r="K2667" s="11"/>
      <c r="M2667" s="11">
        <v>1</v>
      </c>
      <c r="N2667" s="70"/>
      <c r="P2667" s="190">
        <f t="shared" si="171"/>
        <v>109.14</v>
      </c>
      <c r="Q2667" s="11"/>
      <c r="R2667" s="11"/>
      <c r="S2667" s="11"/>
      <c r="T2667" s="376">
        <f t="shared" si="172"/>
        <v>583</v>
      </c>
      <c r="U2667" s="11"/>
      <c r="V2667" s="11"/>
      <c r="W2667" s="11"/>
      <c r="Y2667" s="185">
        <v>109.14</v>
      </c>
      <c r="Z2667" s="185">
        <f t="shared" si="174"/>
        <v>142.6</v>
      </c>
      <c r="AA2667" s="377"/>
      <c r="AB2667" s="185">
        <f t="shared" si="175"/>
        <v>93.02</v>
      </c>
      <c r="AC2667" s="185">
        <v>122.05</v>
      </c>
      <c r="AD2667" s="185"/>
      <c r="AE2667" s="4"/>
      <c r="AF2667" s="4"/>
    </row>
    <row r="2668" spans="1:32">
      <c r="A2668" s="56"/>
      <c r="B2668" s="363"/>
      <c r="C2668" s="11" t="s">
        <v>308</v>
      </c>
      <c r="D2668" s="11"/>
      <c r="E2668" s="11" t="s">
        <v>195</v>
      </c>
      <c r="F2668" s="11">
        <v>804</v>
      </c>
      <c r="G2668" s="11"/>
      <c r="H2668" s="11">
        <f t="shared" si="173"/>
        <v>3</v>
      </c>
      <c r="I2668" s="11"/>
      <c r="J2668" s="375">
        <v>153.91999999999999</v>
      </c>
      <c r="K2668" s="11"/>
      <c r="M2668" s="11">
        <v>1</v>
      </c>
      <c r="N2668" s="70"/>
      <c r="P2668" s="190">
        <f t="shared" si="171"/>
        <v>153.91999999999999</v>
      </c>
      <c r="Q2668" s="11"/>
      <c r="R2668" s="11"/>
      <c r="S2668" s="11"/>
      <c r="T2668" s="376">
        <f t="shared" si="172"/>
        <v>804</v>
      </c>
      <c r="U2668" s="11"/>
      <c r="V2668" s="11"/>
      <c r="W2668" s="11"/>
      <c r="Y2668" s="185">
        <v>153.91999999999999</v>
      </c>
      <c r="Z2668" s="185">
        <f t="shared" si="174"/>
        <v>201.11</v>
      </c>
      <c r="AA2668" s="377"/>
      <c r="AB2668" s="185">
        <f t="shared" si="175"/>
        <v>131.19</v>
      </c>
      <c r="AC2668" s="185">
        <v>172.13</v>
      </c>
      <c r="AD2668" s="185"/>
      <c r="AE2668" s="4"/>
      <c r="AF2668" s="4"/>
    </row>
    <row r="2669" spans="1:32">
      <c r="A2669" s="56"/>
      <c r="B2669" s="363"/>
      <c r="C2669" s="11" t="s">
        <v>308</v>
      </c>
      <c r="D2669" s="11"/>
      <c r="E2669" s="11" t="s">
        <v>123</v>
      </c>
      <c r="F2669" s="11">
        <v>7158300</v>
      </c>
      <c r="G2669" s="11"/>
      <c r="H2669" s="11">
        <f t="shared" si="173"/>
        <v>22467</v>
      </c>
      <c r="I2669" s="11"/>
      <c r="J2669" s="375">
        <v>907047.70000000112</v>
      </c>
      <c r="K2669" s="11"/>
      <c r="M2669" s="11">
        <v>1177</v>
      </c>
      <c r="N2669" s="70"/>
      <c r="P2669" s="190">
        <f t="shared" si="171"/>
        <v>770.64375531011137</v>
      </c>
      <c r="Q2669" s="11"/>
      <c r="R2669" s="11"/>
      <c r="S2669" s="11"/>
      <c r="T2669" s="376">
        <f t="shared" si="172"/>
        <v>6081.818181818182</v>
      </c>
      <c r="U2669" s="11"/>
      <c r="V2669" s="11"/>
      <c r="W2669" s="11"/>
      <c r="Y2669" s="185">
        <v>907047.70000000112</v>
      </c>
      <c r="Z2669" s="185">
        <f t="shared" si="174"/>
        <v>1185112.3899999999</v>
      </c>
      <c r="AA2669" s="377"/>
      <c r="AB2669" s="185">
        <f t="shared" si="175"/>
        <v>773107.42</v>
      </c>
      <c r="AC2669" s="185">
        <v>1014348.42</v>
      </c>
      <c r="AD2669" s="185"/>
      <c r="AE2669" s="4"/>
      <c r="AF2669" s="4"/>
    </row>
    <row r="2670" spans="1:32">
      <c r="A2670" s="56"/>
      <c r="B2670" s="363"/>
      <c r="C2670" s="11" t="s">
        <v>309</v>
      </c>
      <c r="D2670" s="11"/>
      <c r="E2670" s="11" t="s">
        <v>143</v>
      </c>
      <c r="F2670" s="11">
        <v>82510</v>
      </c>
      <c r="G2670" s="11"/>
      <c r="H2670" s="11">
        <f t="shared" si="173"/>
        <v>259</v>
      </c>
      <c r="I2670" s="11"/>
      <c r="J2670" s="375">
        <v>14671.560000000003</v>
      </c>
      <c r="K2670" s="11"/>
      <c r="M2670" s="11">
        <v>56</v>
      </c>
      <c r="N2670" s="70"/>
      <c r="P2670" s="190">
        <f t="shared" si="171"/>
        <v>261.99214285714294</v>
      </c>
      <c r="Q2670" s="11"/>
      <c r="R2670" s="11"/>
      <c r="S2670" s="11"/>
      <c r="T2670" s="376">
        <f t="shared" si="172"/>
        <v>1473.3928571428571</v>
      </c>
      <c r="U2670" s="11"/>
      <c r="V2670" s="11"/>
      <c r="W2670" s="11"/>
      <c r="Y2670" s="185">
        <v>14671.560000000003</v>
      </c>
      <c r="Z2670" s="185">
        <f t="shared" si="174"/>
        <v>19169.28</v>
      </c>
      <c r="AA2670" s="377"/>
      <c r="AB2670" s="185">
        <f t="shared" si="175"/>
        <v>12505.07</v>
      </c>
      <c r="AC2670" s="185">
        <v>16407.16</v>
      </c>
      <c r="AD2670" s="185"/>
      <c r="AE2670" s="4"/>
      <c r="AF2670" s="4"/>
    </row>
    <row r="2671" spans="1:32">
      <c r="A2671" s="56"/>
      <c r="B2671" s="363"/>
      <c r="C2671" s="11" t="s">
        <v>310</v>
      </c>
      <c r="D2671" s="11"/>
      <c r="E2671" s="11" t="s">
        <v>102</v>
      </c>
      <c r="F2671" s="11">
        <v>164261</v>
      </c>
      <c r="G2671" s="11"/>
      <c r="H2671" s="11">
        <f t="shared" si="173"/>
        <v>516</v>
      </c>
      <c r="I2671" s="11"/>
      <c r="J2671" s="375">
        <v>12199.16</v>
      </c>
      <c r="K2671" s="11"/>
      <c r="M2671" s="11">
        <v>41</v>
      </c>
      <c r="N2671" s="70"/>
      <c r="P2671" s="190">
        <f t="shared" si="171"/>
        <v>297.54048780487807</v>
      </c>
      <c r="Q2671" s="11"/>
      <c r="R2671" s="11"/>
      <c r="S2671" s="11"/>
      <c r="T2671" s="376">
        <f t="shared" si="172"/>
        <v>4006.3658536585367</v>
      </c>
      <c r="U2671" s="11"/>
      <c r="V2671" s="11"/>
      <c r="W2671" s="11"/>
      <c r="Y2671" s="185">
        <v>12199.16</v>
      </c>
      <c r="Z2671" s="185">
        <f t="shared" si="174"/>
        <v>15938.94</v>
      </c>
      <c r="AA2671" s="377"/>
      <c r="AB2671" s="185">
        <f t="shared" si="175"/>
        <v>10397.76</v>
      </c>
      <c r="AC2671" s="185">
        <v>13642.28</v>
      </c>
      <c r="AD2671" s="185"/>
      <c r="AE2671" s="4"/>
      <c r="AF2671" s="4"/>
    </row>
    <row r="2672" spans="1:32">
      <c r="A2672" s="56"/>
      <c r="B2672" s="363"/>
      <c r="C2672" s="11" t="s">
        <v>310</v>
      </c>
      <c r="D2672" s="11"/>
      <c r="E2672" s="11" t="s">
        <v>111</v>
      </c>
      <c r="F2672" s="11">
        <v>2391986</v>
      </c>
      <c r="G2672" s="11"/>
      <c r="H2672" s="11">
        <f t="shared" si="173"/>
        <v>7508</v>
      </c>
      <c r="I2672" s="11"/>
      <c r="J2672" s="375">
        <v>231665.87999999974</v>
      </c>
      <c r="K2672" s="11"/>
      <c r="M2672" s="11">
        <v>331</v>
      </c>
      <c r="N2672" s="70"/>
      <c r="P2672" s="190">
        <f t="shared" si="171"/>
        <v>699.8969184290022</v>
      </c>
      <c r="Q2672" s="11"/>
      <c r="R2672" s="11"/>
      <c r="S2672" s="11"/>
      <c r="T2672" s="376">
        <f t="shared" si="172"/>
        <v>7226.5438066465258</v>
      </c>
      <c r="U2672" s="11"/>
      <c r="V2672" s="11"/>
      <c r="W2672" s="11"/>
      <c r="Y2672" s="185">
        <v>231665.87999999974</v>
      </c>
      <c r="Z2672" s="185">
        <f t="shared" si="174"/>
        <v>302685.40999999997</v>
      </c>
      <c r="AA2672" s="377"/>
      <c r="AB2672" s="185">
        <f t="shared" si="175"/>
        <v>197456.66</v>
      </c>
      <c r="AC2672" s="185">
        <v>259071.18</v>
      </c>
      <c r="AD2672" s="185"/>
      <c r="AE2672" s="4"/>
      <c r="AF2672" s="4"/>
    </row>
    <row r="2673" spans="1:32">
      <c r="A2673" s="56"/>
      <c r="B2673" s="363"/>
      <c r="C2673" s="11" t="s">
        <v>311</v>
      </c>
      <c r="D2673" s="11"/>
      <c r="E2673" s="11" t="s">
        <v>312</v>
      </c>
      <c r="F2673" s="11">
        <v>561421</v>
      </c>
      <c r="G2673" s="11"/>
      <c r="H2673" s="11">
        <f t="shared" si="173"/>
        <v>1762</v>
      </c>
      <c r="I2673" s="11"/>
      <c r="J2673" s="375">
        <v>57829.8</v>
      </c>
      <c r="K2673" s="11"/>
      <c r="M2673" s="11">
        <v>143</v>
      </c>
      <c r="N2673" s="70"/>
      <c r="P2673" s="190">
        <f t="shared" si="171"/>
        <v>404.40419580419581</v>
      </c>
      <c r="Q2673" s="11"/>
      <c r="R2673" s="11"/>
      <c r="S2673" s="11"/>
      <c r="T2673" s="376">
        <f t="shared" si="172"/>
        <v>3926.0209790209792</v>
      </c>
      <c r="U2673" s="11"/>
      <c r="V2673" s="11"/>
      <c r="W2673" s="11"/>
      <c r="Y2673" s="185">
        <v>57829.8</v>
      </c>
      <c r="Z2673" s="185">
        <f t="shared" si="174"/>
        <v>75558.11</v>
      </c>
      <c r="AA2673" s="377"/>
      <c r="AB2673" s="185">
        <f t="shared" si="175"/>
        <v>49290.29</v>
      </c>
      <c r="AC2673" s="185">
        <v>64670.87</v>
      </c>
      <c r="AD2673" s="185"/>
      <c r="AE2673" s="4"/>
      <c r="AF2673" s="4"/>
    </row>
    <row r="2674" spans="1:32">
      <c r="A2674" s="56"/>
      <c r="B2674" s="363"/>
      <c r="C2674" s="11" t="s">
        <v>311</v>
      </c>
      <c r="D2674" s="11"/>
      <c r="E2674" s="11" t="s">
        <v>266</v>
      </c>
      <c r="F2674" s="11">
        <v>10253</v>
      </c>
      <c r="G2674" s="11"/>
      <c r="H2674" s="11">
        <f t="shared" si="173"/>
        <v>32</v>
      </c>
      <c r="I2674" s="11"/>
      <c r="J2674" s="375">
        <v>2027.32</v>
      </c>
      <c r="K2674" s="11"/>
      <c r="M2674" s="11">
        <v>7</v>
      </c>
      <c r="N2674" s="70"/>
      <c r="P2674" s="190">
        <f t="shared" si="171"/>
        <v>289.61714285714282</v>
      </c>
      <c r="Q2674" s="11"/>
      <c r="R2674" s="11"/>
      <c r="S2674" s="11"/>
      <c r="T2674" s="376">
        <f t="shared" si="172"/>
        <v>1464.7142857142858</v>
      </c>
      <c r="U2674" s="11"/>
      <c r="V2674" s="11"/>
      <c r="W2674" s="11"/>
      <c r="Y2674" s="185">
        <v>2027.32</v>
      </c>
      <c r="Z2674" s="185">
        <f t="shared" si="174"/>
        <v>2648.82</v>
      </c>
      <c r="AA2674" s="377"/>
      <c r="AB2674" s="185">
        <f t="shared" si="175"/>
        <v>1727.95</v>
      </c>
      <c r="AC2674" s="185">
        <v>2267.15</v>
      </c>
      <c r="AD2674" s="185"/>
      <c r="AE2674" s="4"/>
      <c r="AF2674" s="4"/>
    </row>
    <row r="2675" spans="1:32">
      <c r="A2675" s="56"/>
      <c r="B2675" s="363"/>
      <c r="C2675" s="11" t="s">
        <v>1485</v>
      </c>
      <c r="D2675" s="11"/>
      <c r="E2675" s="11" t="s">
        <v>151</v>
      </c>
      <c r="F2675" s="11">
        <v>5345</v>
      </c>
      <c r="G2675" s="11"/>
      <c r="H2675" s="11">
        <f t="shared" si="173"/>
        <v>17</v>
      </c>
      <c r="I2675" s="11"/>
      <c r="J2675" s="375">
        <v>1158.1500000000001</v>
      </c>
      <c r="K2675" s="11"/>
      <c r="M2675" s="11">
        <v>3</v>
      </c>
      <c r="N2675" s="70"/>
      <c r="P2675" s="190">
        <f t="shared" si="171"/>
        <v>386.05</v>
      </c>
      <c r="Q2675" s="11"/>
      <c r="R2675" s="11"/>
      <c r="S2675" s="11"/>
      <c r="T2675" s="376">
        <f t="shared" si="172"/>
        <v>1781.6666666666667</v>
      </c>
      <c r="U2675" s="11"/>
      <c r="V2675" s="11"/>
      <c r="W2675" s="11"/>
      <c r="Y2675" s="185">
        <v>1158.1500000000001</v>
      </c>
      <c r="Z2675" s="185">
        <f t="shared" si="174"/>
        <v>1513.19</v>
      </c>
      <c r="AA2675" s="377"/>
      <c r="AB2675" s="185">
        <f t="shared" si="175"/>
        <v>987.13</v>
      </c>
      <c r="AC2675" s="185">
        <v>1295.1600000000001</v>
      </c>
      <c r="AD2675" s="185"/>
      <c r="AE2675" s="4"/>
      <c r="AF2675" s="4"/>
    </row>
    <row r="2676" spans="1:32">
      <c r="A2676" s="56"/>
      <c r="B2676" s="363"/>
      <c r="C2676" s="11" t="s">
        <v>313</v>
      </c>
      <c r="D2676" s="11"/>
      <c r="E2676" s="11" t="s">
        <v>239</v>
      </c>
      <c r="F2676" s="11">
        <v>276890</v>
      </c>
      <c r="G2676" s="11"/>
      <c r="H2676" s="11">
        <f t="shared" si="173"/>
        <v>869</v>
      </c>
      <c r="I2676" s="11"/>
      <c r="J2676" s="375">
        <v>47425.539999999994</v>
      </c>
      <c r="K2676" s="11"/>
      <c r="M2676" s="11">
        <v>4</v>
      </c>
      <c r="N2676" s="70"/>
      <c r="P2676" s="190">
        <f t="shared" si="171"/>
        <v>11856.384999999998</v>
      </c>
      <c r="Q2676" s="11"/>
      <c r="R2676" s="11"/>
      <c r="S2676" s="11"/>
      <c r="T2676" s="376">
        <f t="shared" si="172"/>
        <v>69222.5</v>
      </c>
      <c r="U2676" s="11"/>
      <c r="V2676" s="11"/>
      <c r="W2676" s="11"/>
      <c r="Y2676" s="185">
        <v>47425.539999999994</v>
      </c>
      <c r="Z2676" s="185">
        <f t="shared" si="174"/>
        <v>61964.32</v>
      </c>
      <c r="AA2676" s="377"/>
      <c r="AB2676" s="185">
        <f t="shared" si="175"/>
        <v>40422.39</v>
      </c>
      <c r="AC2676" s="185">
        <v>53035.82</v>
      </c>
      <c r="AD2676" s="185"/>
      <c r="AE2676" s="4"/>
      <c r="AF2676" s="4"/>
    </row>
    <row r="2677" spans="1:32">
      <c r="A2677" s="56"/>
      <c r="B2677" s="363"/>
      <c r="C2677" s="11" t="s">
        <v>313</v>
      </c>
      <c r="D2677" s="11"/>
      <c r="E2677" s="11" t="s">
        <v>314</v>
      </c>
      <c r="F2677" s="11">
        <v>1769750</v>
      </c>
      <c r="G2677" s="11"/>
      <c r="H2677" s="11">
        <f t="shared" si="173"/>
        <v>5555</v>
      </c>
      <c r="I2677" s="11"/>
      <c r="J2677" s="375">
        <v>91113.329999999987</v>
      </c>
      <c r="K2677" s="11"/>
      <c r="M2677" s="11">
        <v>178</v>
      </c>
      <c r="N2677" s="70"/>
      <c r="P2677" s="190">
        <f t="shared" si="171"/>
        <v>511.87264044943811</v>
      </c>
      <c r="Q2677" s="11"/>
      <c r="R2677" s="11"/>
      <c r="S2677" s="11"/>
      <c r="T2677" s="376">
        <f t="shared" si="172"/>
        <v>9942.4157303370794</v>
      </c>
      <c r="U2677" s="11"/>
      <c r="V2677" s="11"/>
      <c r="W2677" s="11"/>
      <c r="Y2677" s="185">
        <v>91113.329999999987</v>
      </c>
      <c r="Z2677" s="185">
        <f t="shared" si="174"/>
        <v>119045.05</v>
      </c>
      <c r="AA2677" s="377"/>
      <c r="AB2677" s="185">
        <f t="shared" si="175"/>
        <v>77658.97</v>
      </c>
      <c r="AC2677" s="185">
        <v>101891.73</v>
      </c>
      <c r="AD2677" s="185"/>
      <c r="AE2677" s="4"/>
      <c r="AF2677" s="4"/>
    </row>
    <row r="2678" spans="1:32">
      <c r="A2678" s="56"/>
      <c r="B2678" s="363"/>
      <c r="C2678" s="11" t="s">
        <v>315</v>
      </c>
      <c r="D2678" s="11"/>
      <c r="E2678" s="11" t="s">
        <v>102</v>
      </c>
      <c r="F2678" s="11">
        <v>372</v>
      </c>
      <c r="G2678" s="11"/>
      <c r="H2678" s="11">
        <f t="shared" si="173"/>
        <v>1</v>
      </c>
      <c r="I2678" s="11"/>
      <c r="J2678" s="375">
        <v>23.75</v>
      </c>
      <c r="K2678" s="11"/>
      <c r="M2678" s="11">
        <v>1</v>
      </c>
      <c r="N2678" s="70"/>
      <c r="P2678" s="190">
        <f t="shared" si="171"/>
        <v>23.75</v>
      </c>
      <c r="Q2678" s="11"/>
      <c r="R2678" s="11"/>
      <c r="S2678" s="11"/>
      <c r="T2678" s="376">
        <f t="shared" si="172"/>
        <v>372</v>
      </c>
      <c r="U2678" s="11"/>
      <c r="V2678" s="11"/>
      <c r="W2678" s="11"/>
      <c r="Y2678" s="185">
        <v>23.75</v>
      </c>
      <c r="Z2678" s="185">
        <f t="shared" si="174"/>
        <v>31.03</v>
      </c>
      <c r="AA2678" s="377"/>
      <c r="AB2678" s="185">
        <f t="shared" si="175"/>
        <v>20.239999999999998</v>
      </c>
      <c r="AC2678" s="185">
        <v>26.56</v>
      </c>
      <c r="AD2678" s="185"/>
      <c r="AE2678" s="4"/>
      <c r="AF2678" s="4"/>
    </row>
    <row r="2679" spans="1:32">
      <c r="A2679" s="56"/>
      <c r="B2679" s="363"/>
      <c r="C2679" s="11" t="s">
        <v>315</v>
      </c>
      <c r="D2679" s="11"/>
      <c r="E2679" s="11" t="s">
        <v>151</v>
      </c>
      <c r="F2679" s="11">
        <v>18687394</v>
      </c>
      <c r="G2679" s="11"/>
      <c r="H2679" s="11">
        <f t="shared" si="173"/>
        <v>58653</v>
      </c>
      <c r="I2679" s="11"/>
      <c r="J2679" s="375">
        <v>1701762.9900000012</v>
      </c>
      <c r="K2679" s="11"/>
      <c r="M2679" s="11">
        <v>1794</v>
      </c>
      <c r="N2679" s="70"/>
      <c r="P2679" s="190">
        <f t="shared" si="171"/>
        <v>948.58583612040195</v>
      </c>
      <c r="Q2679" s="11"/>
      <c r="R2679" s="11"/>
      <c r="S2679" s="11"/>
      <c r="T2679" s="376">
        <f t="shared" si="172"/>
        <v>10416.607580824972</v>
      </c>
      <c r="U2679" s="11"/>
      <c r="V2679" s="11"/>
      <c r="W2679" s="11"/>
      <c r="Y2679" s="185">
        <v>1701762.9900000012</v>
      </c>
      <c r="Z2679" s="185">
        <f t="shared" si="174"/>
        <v>2223455.7200000002</v>
      </c>
      <c r="AA2679" s="377"/>
      <c r="AB2679" s="185">
        <f t="shared" si="175"/>
        <v>1450470.12</v>
      </c>
      <c r="AC2679" s="185">
        <v>1903075.88</v>
      </c>
      <c r="AD2679" s="185"/>
      <c r="AE2679" s="4"/>
      <c r="AF2679" s="4"/>
    </row>
    <row r="2680" spans="1:32">
      <c r="A2680" s="56"/>
      <c r="B2680" s="363"/>
      <c r="C2680" s="11" t="s">
        <v>316</v>
      </c>
      <c r="D2680" s="11"/>
      <c r="E2680" s="11" t="s">
        <v>317</v>
      </c>
      <c r="F2680" s="11">
        <v>58982</v>
      </c>
      <c r="G2680" s="11"/>
      <c r="H2680" s="11">
        <f t="shared" si="173"/>
        <v>185</v>
      </c>
      <c r="I2680" s="11"/>
      <c r="J2680" s="375">
        <v>9557.409999999998</v>
      </c>
      <c r="K2680" s="11"/>
      <c r="M2680" s="11">
        <v>66</v>
      </c>
      <c r="N2680" s="70"/>
      <c r="P2680" s="190">
        <f t="shared" si="171"/>
        <v>144.8092424242424</v>
      </c>
      <c r="Q2680" s="11"/>
      <c r="R2680" s="11"/>
      <c r="S2680" s="11"/>
      <c r="T2680" s="376">
        <f t="shared" si="172"/>
        <v>893.66666666666663</v>
      </c>
      <c r="U2680" s="11"/>
      <c r="V2680" s="11"/>
      <c r="W2680" s="11"/>
      <c r="Y2680" s="185">
        <v>9557.409999999998</v>
      </c>
      <c r="Z2680" s="185">
        <f t="shared" si="174"/>
        <v>12487.33</v>
      </c>
      <c r="AA2680" s="377"/>
      <c r="AB2680" s="185">
        <f t="shared" si="175"/>
        <v>8146.1</v>
      </c>
      <c r="AC2680" s="185">
        <v>10688.02</v>
      </c>
      <c r="AD2680" s="185"/>
      <c r="AE2680" s="4"/>
      <c r="AF2680" s="4"/>
    </row>
    <row r="2681" spans="1:32">
      <c r="A2681" s="56"/>
      <c r="B2681" s="363"/>
      <c r="C2681" s="11" t="s">
        <v>318</v>
      </c>
      <c r="D2681" s="11"/>
      <c r="E2681" s="11" t="s">
        <v>319</v>
      </c>
      <c r="F2681" s="11">
        <v>170151</v>
      </c>
      <c r="G2681" s="11"/>
      <c r="H2681" s="11">
        <f t="shared" si="173"/>
        <v>534</v>
      </c>
      <c r="I2681" s="11"/>
      <c r="J2681" s="375">
        <v>32780.459999999992</v>
      </c>
      <c r="K2681" s="11"/>
      <c r="M2681" s="11">
        <v>112</v>
      </c>
      <c r="N2681" s="70"/>
      <c r="P2681" s="190">
        <f t="shared" si="171"/>
        <v>292.68267857142848</v>
      </c>
      <c r="Q2681" s="11"/>
      <c r="R2681" s="11"/>
      <c r="S2681" s="11"/>
      <c r="T2681" s="376">
        <f t="shared" si="172"/>
        <v>1519.2053571428571</v>
      </c>
      <c r="U2681" s="11"/>
      <c r="V2681" s="11"/>
      <c r="W2681" s="11"/>
      <c r="Y2681" s="185">
        <v>32780.459999999992</v>
      </c>
      <c r="Z2681" s="185">
        <f t="shared" si="174"/>
        <v>42829.64</v>
      </c>
      <c r="AA2681" s="377"/>
      <c r="AB2681" s="185">
        <f t="shared" si="175"/>
        <v>27939.89</v>
      </c>
      <c r="AC2681" s="185">
        <v>36658.28</v>
      </c>
      <c r="AD2681" s="185"/>
      <c r="AE2681" s="4"/>
      <c r="AF2681" s="4"/>
    </row>
    <row r="2682" spans="1:32">
      <c r="A2682" s="56"/>
      <c r="B2682" s="363"/>
      <c r="C2682" s="11" t="s">
        <v>320</v>
      </c>
      <c r="D2682" s="11"/>
      <c r="E2682" s="11" t="s">
        <v>321</v>
      </c>
      <c r="F2682" s="11">
        <v>42140</v>
      </c>
      <c r="G2682" s="11"/>
      <c r="H2682" s="11">
        <f t="shared" si="173"/>
        <v>132</v>
      </c>
      <c r="I2682" s="11"/>
      <c r="J2682" s="375">
        <v>6649.2899999999991</v>
      </c>
      <c r="K2682" s="11"/>
      <c r="M2682" s="11">
        <v>48</v>
      </c>
      <c r="N2682" s="70"/>
      <c r="P2682" s="190">
        <f t="shared" si="171"/>
        <v>138.52687499999999</v>
      </c>
      <c r="Q2682" s="11"/>
      <c r="R2682" s="11"/>
      <c r="S2682" s="11"/>
      <c r="T2682" s="376">
        <f t="shared" si="172"/>
        <v>877.91666666666663</v>
      </c>
      <c r="U2682" s="11"/>
      <c r="V2682" s="11"/>
      <c r="W2682" s="11"/>
      <c r="Y2682" s="185">
        <v>6649.2899999999991</v>
      </c>
      <c r="Z2682" s="185">
        <f t="shared" si="174"/>
        <v>8687.7000000000007</v>
      </c>
      <c r="AA2682" s="377"/>
      <c r="AB2682" s="185">
        <f t="shared" si="175"/>
        <v>5667.41</v>
      </c>
      <c r="AC2682" s="185">
        <v>7435.88</v>
      </c>
      <c r="AD2682" s="185"/>
      <c r="AE2682" s="4"/>
      <c r="AF2682" s="4"/>
    </row>
    <row r="2683" spans="1:32">
      <c r="A2683" s="56"/>
      <c r="B2683" s="363"/>
      <c r="C2683" s="11" t="s">
        <v>1469</v>
      </c>
      <c r="D2683" s="11"/>
      <c r="E2683" s="11" t="s">
        <v>234</v>
      </c>
      <c r="F2683" s="11">
        <v>489</v>
      </c>
      <c r="G2683" s="11"/>
      <c r="H2683" s="11">
        <f t="shared" si="173"/>
        <v>2</v>
      </c>
      <c r="I2683" s="11"/>
      <c r="J2683" s="375">
        <v>193.79</v>
      </c>
      <c r="K2683" s="11"/>
      <c r="M2683" s="11">
        <v>9</v>
      </c>
      <c r="N2683" s="70"/>
      <c r="P2683" s="190">
        <f t="shared" ref="P2683:P2746" si="176">J2683/M2683</f>
        <v>21.53222222222222</v>
      </c>
      <c r="Q2683" s="11"/>
      <c r="R2683" s="11"/>
      <c r="S2683" s="11"/>
      <c r="T2683" s="376">
        <f t="shared" ref="T2683:T2746" si="177">F2683/M2683</f>
        <v>54.333333333333336</v>
      </c>
      <c r="U2683" s="11"/>
      <c r="V2683" s="11"/>
      <c r="W2683" s="11"/>
      <c r="Y2683" s="185">
        <v>193.79</v>
      </c>
      <c r="Z2683" s="185">
        <f t="shared" si="174"/>
        <v>253.2</v>
      </c>
      <c r="AA2683" s="377"/>
      <c r="AB2683" s="185">
        <f t="shared" si="175"/>
        <v>165.17</v>
      </c>
      <c r="AC2683" s="185">
        <v>216.71</v>
      </c>
      <c r="AD2683" s="185"/>
      <c r="AE2683" s="4"/>
      <c r="AF2683" s="4"/>
    </row>
    <row r="2684" spans="1:32">
      <c r="A2684" s="56"/>
      <c r="B2684" s="363"/>
      <c r="C2684" s="11" t="s">
        <v>1469</v>
      </c>
      <c r="D2684" s="11"/>
      <c r="E2684" s="11" t="s">
        <v>371</v>
      </c>
      <c r="F2684" s="11">
        <v>23</v>
      </c>
      <c r="G2684" s="11"/>
      <c r="H2684" s="11">
        <f t="shared" si="173"/>
        <v>0</v>
      </c>
      <c r="I2684" s="11"/>
      <c r="J2684" s="375">
        <v>16.41</v>
      </c>
      <c r="K2684" s="11"/>
      <c r="M2684" s="11">
        <v>1</v>
      </c>
      <c r="N2684" s="70"/>
      <c r="P2684" s="190">
        <f t="shared" si="176"/>
        <v>16.41</v>
      </c>
      <c r="Q2684" s="11"/>
      <c r="R2684" s="11"/>
      <c r="S2684" s="11"/>
      <c r="T2684" s="376">
        <f t="shared" si="177"/>
        <v>23</v>
      </c>
      <c r="U2684" s="11"/>
      <c r="V2684" s="11"/>
      <c r="W2684" s="11"/>
      <c r="Y2684" s="185">
        <v>16.41</v>
      </c>
      <c r="Z2684" s="185">
        <f t="shared" si="174"/>
        <v>21.44</v>
      </c>
      <c r="AA2684" s="377"/>
      <c r="AB2684" s="185">
        <f t="shared" si="175"/>
        <v>13.99</v>
      </c>
      <c r="AC2684" s="185">
        <v>18.350000000000001</v>
      </c>
      <c r="AD2684" s="185"/>
      <c r="AE2684" s="4"/>
      <c r="AF2684" s="4"/>
    </row>
    <row r="2685" spans="1:32">
      <c r="A2685" s="56"/>
      <c r="B2685" s="363"/>
      <c r="C2685" s="11" t="s">
        <v>322</v>
      </c>
      <c r="D2685" s="11"/>
      <c r="E2685" s="11" t="s">
        <v>223</v>
      </c>
      <c r="F2685" s="11">
        <v>673312</v>
      </c>
      <c r="G2685" s="11"/>
      <c r="H2685" s="11">
        <f t="shared" ref="H2685:H2748" si="178">ROUND($H$2914*F2685/$F$2914,0)</f>
        <v>2113</v>
      </c>
      <c r="I2685" s="11"/>
      <c r="J2685" s="375">
        <v>82039.360000000001</v>
      </c>
      <c r="K2685" s="11"/>
      <c r="M2685" s="11">
        <v>280</v>
      </c>
      <c r="N2685" s="70"/>
      <c r="P2685" s="190">
        <f t="shared" si="176"/>
        <v>292.99771428571427</v>
      </c>
      <c r="Q2685" s="11"/>
      <c r="R2685" s="11"/>
      <c r="S2685" s="11"/>
      <c r="T2685" s="376">
        <f t="shared" si="177"/>
        <v>2404.6857142857143</v>
      </c>
      <c r="U2685" s="11"/>
      <c r="V2685" s="11"/>
      <c r="W2685" s="11"/>
      <c r="Y2685" s="185">
        <v>82039.360000000001</v>
      </c>
      <c r="Z2685" s="185">
        <f t="shared" ref="Z2685:Z2748" si="179">ROUND($Z$2914*Y2685/$Y$2914,2)</f>
        <v>107189.36</v>
      </c>
      <c r="AA2685" s="377"/>
      <c r="AB2685" s="185">
        <f t="shared" ref="AB2685:AB2748" si="180">ROUND($AB$2914*Y2685/$Y$2914,2)</f>
        <v>69924.92</v>
      </c>
      <c r="AC2685" s="185">
        <v>91744.34</v>
      </c>
      <c r="AD2685" s="185"/>
      <c r="AE2685" s="4"/>
      <c r="AF2685" s="4"/>
    </row>
    <row r="2686" spans="1:32">
      <c r="A2686" s="56"/>
      <c r="B2686" s="363"/>
      <c r="C2686" s="11" t="s">
        <v>323</v>
      </c>
      <c r="D2686" s="11"/>
      <c r="E2686" s="11" t="s">
        <v>91</v>
      </c>
      <c r="F2686" s="11">
        <v>5471</v>
      </c>
      <c r="G2686" s="11"/>
      <c r="H2686" s="11">
        <f t="shared" si="178"/>
        <v>17</v>
      </c>
      <c r="I2686" s="11"/>
      <c r="J2686" s="375">
        <v>1263.7600000000002</v>
      </c>
      <c r="K2686" s="11"/>
      <c r="M2686" s="11">
        <v>6</v>
      </c>
      <c r="N2686" s="70"/>
      <c r="P2686" s="190">
        <f t="shared" si="176"/>
        <v>210.62666666666669</v>
      </c>
      <c r="Q2686" s="11"/>
      <c r="R2686" s="11"/>
      <c r="S2686" s="11"/>
      <c r="T2686" s="376">
        <f t="shared" si="177"/>
        <v>911.83333333333337</v>
      </c>
      <c r="U2686" s="11"/>
      <c r="V2686" s="11"/>
      <c r="W2686" s="11"/>
      <c r="Y2686" s="185">
        <v>1263.7600000000002</v>
      </c>
      <c r="Z2686" s="185">
        <f t="shared" si="179"/>
        <v>1651.18</v>
      </c>
      <c r="AA2686" s="377"/>
      <c r="AB2686" s="185">
        <f t="shared" si="180"/>
        <v>1077.1500000000001</v>
      </c>
      <c r="AC2686" s="185">
        <v>1413.26</v>
      </c>
      <c r="AD2686" s="185"/>
      <c r="AE2686" s="4"/>
      <c r="AF2686" s="4"/>
    </row>
    <row r="2687" spans="1:32">
      <c r="A2687" s="56"/>
      <c r="B2687" s="363"/>
      <c r="C2687" s="11" t="s">
        <v>1486</v>
      </c>
      <c r="D2687" s="11"/>
      <c r="E2687" s="11" t="s">
        <v>1487</v>
      </c>
      <c r="F2687" s="11">
        <v>3800</v>
      </c>
      <c r="G2687" s="11"/>
      <c r="H2687" s="11">
        <f t="shared" si="178"/>
        <v>12</v>
      </c>
      <c r="I2687" s="11"/>
      <c r="J2687" s="375">
        <v>898.24</v>
      </c>
      <c r="K2687" s="11"/>
      <c r="M2687" s="11">
        <v>1</v>
      </c>
      <c r="N2687" s="70"/>
      <c r="P2687" s="190">
        <f t="shared" si="176"/>
        <v>898.24</v>
      </c>
      <c r="Q2687" s="11"/>
      <c r="R2687" s="11"/>
      <c r="S2687" s="11"/>
      <c r="T2687" s="376">
        <f t="shared" si="177"/>
        <v>3800</v>
      </c>
      <c r="U2687" s="11"/>
      <c r="V2687" s="11"/>
      <c r="W2687" s="11"/>
      <c r="Y2687" s="185">
        <v>898.24</v>
      </c>
      <c r="Z2687" s="185">
        <f t="shared" si="179"/>
        <v>1173.5999999999999</v>
      </c>
      <c r="AA2687" s="377"/>
      <c r="AB2687" s="185">
        <f t="shared" si="180"/>
        <v>765.6</v>
      </c>
      <c r="AC2687" s="185">
        <v>1004.5</v>
      </c>
      <c r="AD2687" s="185"/>
      <c r="AE2687" s="4"/>
      <c r="AF2687" s="4"/>
    </row>
    <row r="2688" spans="1:32">
      <c r="A2688" s="56"/>
      <c r="B2688" s="363"/>
      <c r="C2688" s="11" t="s">
        <v>324</v>
      </c>
      <c r="D2688" s="11"/>
      <c r="E2688" s="11" t="s">
        <v>271</v>
      </c>
      <c r="F2688" s="11">
        <v>182</v>
      </c>
      <c r="G2688" s="11"/>
      <c r="H2688" s="11">
        <f t="shared" si="178"/>
        <v>1</v>
      </c>
      <c r="I2688" s="11"/>
      <c r="J2688" s="375">
        <v>197.93</v>
      </c>
      <c r="K2688" s="11"/>
      <c r="M2688" s="11">
        <v>1</v>
      </c>
      <c r="N2688" s="70"/>
      <c r="P2688" s="190">
        <f t="shared" si="176"/>
        <v>197.93</v>
      </c>
      <c r="Q2688" s="11"/>
      <c r="R2688" s="11"/>
      <c r="S2688" s="11"/>
      <c r="T2688" s="376">
        <f t="shared" si="177"/>
        <v>182</v>
      </c>
      <c r="U2688" s="11"/>
      <c r="V2688" s="11"/>
      <c r="W2688" s="11"/>
      <c r="Y2688" s="185">
        <v>197.93</v>
      </c>
      <c r="Z2688" s="185">
        <f t="shared" si="179"/>
        <v>258.61</v>
      </c>
      <c r="AA2688" s="377"/>
      <c r="AB2688" s="185">
        <f t="shared" si="180"/>
        <v>168.7</v>
      </c>
      <c r="AC2688" s="185">
        <v>221.34</v>
      </c>
      <c r="AD2688" s="185"/>
      <c r="AE2688" s="4"/>
      <c r="AF2688" s="4"/>
    </row>
    <row r="2689" spans="1:32">
      <c r="A2689" s="56"/>
      <c r="B2689" s="363"/>
      <c r="C2689" s="11" t="s">
        <v>324</v>
      </c>
      <c r="D2689" s="11"/>
      <c r="E2689" s="11" t="s">
        <v>325</v>
      </c>
      <c r="F2689" s="11">
        <v>435517</v>
      </c>
      <c r="G2689" s="11"/>
      <c r="H2689" s="11">
        <f t="shared" si="178"/>
        <v>1367</v>
      </c>
      <c r="I2689" s="11"/>
      <c r="J2689" s="375">
        <v>46559.499999999985</v>
      </c>
      <c r="K2689" s="11"/>
      <c r="M2689" s="11">
        <v>59</v>
      </c>
      <c r="N2689" s="70"/>
      <c r="P2689" s="190">
        <f t="shared" si="176"/>
        <v>789.14406779660987</v>
      </c>
      <c r="Q2689" s="11"/>
      <c r="R2689" s="11"/>
      <c r="S2689" s="11"/>
      <c r="T2689" s="376">
        <f t="shared" si="177"/>
        <v>7381.6440677966102</v>
      </c>
      <c r="U2689" s="11"/>
      <c r="V2689" s="11"/>
      <c r="W2689" s="11"/>
      <c r="Y2689" s="185">
        <v>46559.499999999985</v>
      </c>
      <c r="Z2689" s="185">
        <f t="shared" si="179"/>
        <v>60832.79</v>
      </c>
      <c r="AA2689" s="377"/>
      <c r="AB2689" s="185">
        <f t="shared" si="180"/>
        <v>39684.239999999998</v>
      </c>
      <c r="AC2689" s="185">
        <v>52067.33</v>
      </c>
      <c r="AD2689" s="185"/>
      <c r="AE2689" s="4"/>
      <c r="AF2689" s="4"/>
    </row>
    <row r="2690" spans="1:32">
      <c r="A2690" s="56"/>
      <c r="B2690" s="363"/>
      <c r="C2690" s="11" t="s">
        <v>324</v>
      </c>
      <c r="D2690" s="11"/>
      <c r="E2690" s="11" t="s">
        <v>327</v>
      </c>
      <c r="F2690" s="11">
        <v>6766</v>
      </c>
      <c r="G2690" s="11"/>
      <c r="H2690" s="11">
        <f t="shared" si="178"/>
        <v>21</v>
      </c>
      <c r="I2690" s="11"/>
      <c r="J2690" s="375">
        <v>1486.64</v>
      </c>
      <c r="K2690" s="11"/>
      <c r="M2690" s="11">
        <v>1</v>
      </c>
      <c r="N2690" s="70"/>
      <c r="P2690" s="190">
        <f t="shared" si="176"/>
        <v>1486.64</v>
      </c>
      <c r="Q2690" s="11"/>
      <c r="R2690" s="11"/>
      <c r="S2690" s="11"/>
      <c r="T2690" s="376">
        <f t="shared" si="177"/>
        <v>6766</v>
      </c>
      <c r="U2690" s="11"/>
      <c r="V2690" s="11"/>
      <c r="W2690" s="11"/>
      <c r="Y2690" s="185">
        <v>1486.64</v>
      </c>
      <c r="Z2690" s="185">
        <f t="shared" si="179"/>
        <v>1942.38</v>
      </c>
      <c r="AA2690" s="377"/>
      <c r="AB2690" s="185">
        <f t="shared" si="180"/>
        <v>1267.1099999999999</v>
      </c>
      <c r="AC2690" s="185">
        <v>1662.5</v>
      </c>
      <c r="AD2690" s="185"/>
      <c r="AE2690" s="4"/>
      <c r="AF2690" s="4"/>
    </row>
    <row r="2691" spans="1:32">
      <c r="A2691" s="56"/>
      <c r="B2691" s="363"/>
      <c r="C2691" s="11" t="s">
        <v>324</v>
      </c>
      <c r="D2691" s="11"/>
      <c r="E2691" s="11" t="s">
        <v>350</v>
      </c>
      <c r="F2691" s="11">
        <v>278</v>
      </c>
      <c r="G2691" s="11"/>
      <c r="H2691" s="11">
        <f t="shared" si="178"/>
        <v>1</v>
      </c>
      <c r="I2691" s="11"/>
      <c r="J2691" s="375">
        <v>54.98</v>
      </c>
      <c r="K2691" s="11"/>
      <c r="M2691" s="11">
        <v>1</v>
      </c>
      <c r="N2691" s="70"/>
      <c r="P2691" s="190">
        <f t="shared" si="176"/>
        <v>54.98</v>
      </c>
      <c r="Q2691" s="11"/>
      <c r="R2691" s="11"/>
      <c r="S2691" s="11"/>
      <c r="T2691" s="376">
        <f t="shared" si="177"/>
        <v>278</v>
      </c>
      <c r="U2691" s="11"/>
      <c r="V2691" s="11"/>
      <c r="W2691" s="11"/>
      <c r="Y2691" s="185">
        <v>54.98</v>
      </c>
      <c r="Z2691" s="185">
        <f t="shared" si="179"/>
        <v>71.83</v>
      </c>
      <c r="AA2691" s="377"/>
      <c r="AB2691" s="185">
        <f t="shared" si="180"/>
        <v>46.86</v>
      </c>
      <c r="AC2691" s="185">
        <v>61.48</v>
      </c>
      <c r="AD2691" s="185"/>
      <c r="AE2691" s="4"/>
      <c r="AF2691" s="4"/>
    </row>
    <row r="2692" spans="1:32">
      <c r="A2692" s="56"/>
      <c r="B2692" s="363"/>
      <c r="C2692" s="11" t="s">
        <v>326</v>
      </c>
      <c r="D2692" s="11"/>
      <c r="E2692" s="11" t="s">
        <v>257</v>
      </c>
      <c r="F2692" s="11">
        <v>643</v>
      </c>
      <c r="G2692" s="11"/>
      <c r="H2692" s="11">
        <f t="shared" si="178"/>
        <v>2</v>
      </c>
      <c r="I2692" s="11"/>
      <c r="J2692" s="375">
        <v>138.52000000000001</v>
      </c>
      <c r="K2692" s="11"/>
      <c r="M2692" s="11">
        <v>2</v>
      </c>
      <c r="N2692" s="70"/>
      <c r="P2692" s="190">
        <f t="shared" si="176"/>
        <v>69.260000000000005</v>
      </c>
      <c r="Q2692" s="11"/>
      <c r="R2692" s="11"/>
      <c r="S2692" s="11"/>
      <c r="T2692" s="376">
        <f t="shared" si="177"/>
        <v>321.5</v>
      </c>
      <c r="U2692" s="11"/>
      <c r="V2692" s="11"/>
      <c r="W2692" s="11"/>
      <c r="Y2692" s="185">
        <v>138.52000000000001</v>
      </c>
      <c r="Z2692" s="185">
        <f t="shared" si="179"/>
        <v>180.98</v>
      </c>
      <c r="AA2692" s="377"/>
      <c r="AB2692" s="185">
        <f t="shared" si="180"/>
        <v>118.07</v>
      </c>
      <c r="AC2692" s="185">
        <v>154.91</v>
      </c>
      <c r="AD2692" s="185"/>
      <c r="AE2692" s="4"/>
      <c r="AF2692" s="4"/>
    </row>
    <row r="2693" spans="1:32">
      <c r="A2693" s="56"/>
      <c r="B2693" s="363"/>
      <c r="C2693" s="11" t="s">
        <v>326</v>
      </c>
      <c r="D2693" s="11"/>
      <c r="E2693" s="11" t="s">
        <v>327</v>
      </c>
      <c r="F2693" s="11">
        <v>3311991</v>
      </c>
      <c r="G2693" s="11"/>
      <c r="H2693" s="11">
        <f t="shared" si="178"/>
        <v>10395</v>
      </c>
      <c r="I2693" s="11"/>
      <c r="J2693" s="375">
        <v>364126.38999999961</v>
      </c>
      <c r="K2693" s="11"/>
      <c r="M2693" s="11">
        <v>545</v>
      </c>
      <c r="N2693" s="70"/>
      <c r="P2693" s="190">
        <f t="shared" si="176"/>
        <v>668.12181651376079</v>
      </c>
      <c r="Q2693" s="11"/>
      <c r="R2693" s="11"/>
      <c r="S2693" s="11"/>
      <c r="T2693" s="376">
        <f t="shared" si="177"/>
        <v>6077.0477064220186</v>
      </c>
      <c r="U2693" s="11"/>
      <c r="V2693" s="11"/>
      <c r="W2693" s="11"/>
      <c r="Y2693" s="185">
        <v>364126.38999999961</v>
      </c>
      <c r="Z2693" s="185">
        <f t="shared" si="179"/>
        <v>475753.03</v>
      </c>
      <c r="AA2693" s="377"/>
      <c r="AB2693" s="185">
        <f t="shared" si="180"/>
        <v>310357.23</v>
      </c>
      <c r="AC2693" s="185">
        <v>407201.33</v>
      </c>
      <c r="AD2693" s="185"/>
      <c r="AE2693" s="4"/>
      <c r="AF2693" s="4"/>
    </row>
    <row r="2694" spans="1:32">
      <c r="A2694" s="56"/>
      <c r="B2694" s="363"/>
      <c r="C2694" s="11" t="s">
        <v>1488</v>
      </c>
      <c r="D2694" s="11"/>
      <c r="E2694" s="11" t="s">
        <v>209</v>
      </c>
      <c r="F2694" s="11">
        <v>561</v>
      </c>
      <c r="G2694" s="11"/>
      <c r="H2694" s="11">
        <f t="shared" si="178"/>
        <v>2</v>
      </c>
      <c r="I2694" s="11"/>
      <c r="J2694" s="375">
        <v>74.47</v>
      </c>
      <c r="K2694" s="11"/>
      <c r="M2694" s="11">
        <v>1</v>
      </c>
      <c r="N2694" s="70"/>
      <c r="P2694" s="190">
        <f t="shared" si="176"/>
        <v>74.47</v>
      </c>
      <c r="Q2694" s="11"/>
      <c r="R2694" s="11"/>
      <c r="S2694" s="11"/>
      <c r="T2694" s="376">
        <f t="shared" si="177"/>
        <v>561</v>
      </c>
      <c r="U2694" s="11"/>
      <c r="V2694" s="11"/>
      <c r="W2694" s="11"/>
      <c r="Y2694" s="185">
        <v>74.47</v>
      </c>
      <c r="Z2694" s="185">
        <f t="shared" si="179"/>
        <v>97.3</v>
      </c>
      <c r="AA2694" s="377"/>
      <c r="AB2694" s="185">
        <f t="shared" si="180"/>
        <v>63.47</v>
      </c>
      <c r="AC2694" s="185">
        <v>83.28</v>
      </c>
      <c r="AD2694" s="185"/>
      <c r="AE2694" s="4"/>
      <c r="AF2694" s="4"/>
    </row>
    <row r="2695" spans="1:32">
      <c r="A2695" s="56"/>
      <c r="B2695" s="363"/>
      <c r="C2695" s="11" t="s">
        <v>675</v>
      </c>
      <c r="D2695" s="11"/>
      <c r="E2695" s="11" t="s">
        <v>204</v>
      </c>
      <c r="F2695" s="11">
        <v>575971</v>
      </c>
      <c r="G2695" s="11"/>
      <c r="H2695" s="11">
        <f t="shared" si="178"/>
        <v>1808</v>
      </c>
      <c r="I2695" s="11"/>
      <c r="J2695" s="375">
        <v>81009.159999999989</v>
      </c>
      <c r="K2695" s="11"/>
      <c r="M2695" s="11">
        <v>232</v>
      </c>
      <c r="N2695" s="70"/>
      <c r="P2695" s="190">
        <f t="shared" si="176"/>
        <v>349.17741379310343</v>
      </c>
      <c r="Q2695" s="11"/>
      <c r="R2695" s="11"/>
      <c r="S2695" s="11"/>
      <c r="T2695" s="376">
        <f t="shared" si="177"/>
        <v>2482.6336206896553</v>
      </c>
      <c r="U2695" s="11"/>
      <c r="V2695" s="11"/>
      <c r="W2695" s="11"/>
      <c r="Y2695" s="185">
        <v>81009.159999999989</v>
      </c>
      <c r="Z2695" s="185">
        <f t="shared" si="179"/>
        <v>105843.34</v>
      </c>
      <c r="AA2695" s="377"/>
      <c r="AB2695" s="185">
        <f t="shared" si="180"/>
        <v>69046.850000000006</v>
      </c>
      <c r="AC2695" s="185">
        <v>90592.27</v>
      </c>
      <c r="AD2695" s="185"/>
      <c r="AE2695" s="4"/>
      <c r="AF2695" s="4"/>
    </row>
    <row r="2696" spans="1:32">
      <c r="A2696" s="56"/>
      <c r="B2696" s="363"/>
      <c r="C2696" s="11" t="s">
        <v>329</v>
      </c>
      <c r="D2696" s="11"/>
      <c r="E2696" s="11" t="s">
        <v>98</v>
      </c>
      <c r="F2696" s="11">
        <v>40127</v>
      </c>
      <c r="G2696" s="11"/>
      <c r="H2696" s="11">
        <f t="shared" si="178"/>
        <v>126</v>
      </c>
      <c r="I2696" s="11"/>
      <c r="J2696" s="375">
        <v>8674.6699999999964</v>
      </c>
      <c r="K2696" s="11"/>
      <c r="M2696" s="11">
        <v>58</v>
      </c>
      <c r="N2696" s="70"/>
      <c r="P2696" s="190">
        <f t="shared" si="176"/>
        <v>149.56327586206891</v>
      </c>
      <c r="Q2696" s="11"/>
      <c r="R2696" s="11"/>
      <c r="S2696" s="11"/>
      <c r="T2696" s="376">
        <f t="shared" si="177"/>
        <v>691.84482758620686</v>
      </c>
      <c r="U2696" s="11"/>
      <c r="V2696" s="11"/>
      <c r="W2696" s="11"/>
      <c r="Y2696" s="185">
        <v>8674.6699999999964</v>
      </c>
      <c r="Z2696" s="185">
        <f t="shared" si="179"/>
        <v>11333.98</v>
      </c>
      <c r="AA2696" s="377"/>
      <c r="AB2696" s="185">
        <f t="shared" si="180"/>
        <v>7393.71</v>
      </c>
      <c r="AC2696" s="185">
        <v>9700.85</v>
      </c>
      <c r="AD2696" s="185"/>
      <c r="AE2696" s="4"/>
      <c r="AF2696" s="4"/>
    </row>
    <row r="2697" spans="1:32">
      <c r="A2697" s="56"/>
      <c r="B2697" s="363"/>
      <c r="C2697" s="11" t="s">
        <v>330</v>
      </c>
      <c r="D2697" s="11"/>
      <c r="E2697" s="11" t="s">
        <v>1410</v>
      </c>
      <c r="F2697" s="11">
        <v>331</v>
      </c>
      <c r="G2697" s="11"/>
      <c r="H2697" s="11">
        <f t="shared" si="178"/>
        <v>1</v>
      </c>
      <c r="I2697" s="11"/>
      <c r="J2697" s="375">
        <v>94.38</v>
      </c>
      <c r="K2697" s="11"/>
      <c r="M2697" s="11">
        <v>1</v>
      </c>
      <c r="N2697" s="70"/>
      <c r="P2697" s="190">
        <f t="shared" si="176"/>
        <v>94.38</v>
      </c>
      <c r="Q2697" s="11"/>
      <c r="R2697" s="11"/>
      <c r="S2697" s="11"/>
      <c r="T2697" s="376">
        <f t="shared" si="177"/>
        <v>331</v>
      </c>
      <c r="U2697" s="11"/>
      <c r="V2697" s="11"/>
      <c r="W2697" s="11"/>
      <c r="Y2697" s="185">
        <v>94.38</v>
      </c>
      <c r="Z2697" s="185">
        <f t="shared" si="179"/>
        <v>123.31</v>
      </c>
      <c r="AA2697" s="377"/>
      <c r="AB2697" s="185">
        <f t="shared" si="180"/>
        <v>80.44</v>
      </c>
      <c r="AC2697" s="185">
        <v>105.54</v>
      </c>
      <c r="AD2697" s="185"/>
      <c r="AE2697" s="4"/>
      <c r="AF2697" s="4"/>
    </row>
    <row r="2698" spans="1:32">
      <c r="A2698" s="56"/>
      <c r="B2698" s="363"/>
      <c r="C2698" s="11" t="s">
        <v>330</v>
      </c>
      <c r="D2698" s="11"/>
      <c r="E2698" s="11" t="s">
        <v>159</v>
      </c>
      <c r="F2698" s="11"/>
      <c r="G2698" s="11"/>
      <c r="H2698" s="11">
        <f t="shared" si="178"/>
        <v>0</v>
      </c>
      <c r="I2698" s="11"/>
      <c r="J2698" s="375">
        <v>10.79</v>
      </c>
      <c r="K2698" s="11"/>
      <c r="M2698" s="11">
        <v>1</v>
      </c>
      <c r="N2698" s="70"/>
      <c r="P2698" s="190">
        <f t="shared" si="176"/>
        <v>10.79</v>
      </c>
      <c r="Q2698" s="11"/>
      <c r="R2698" s="11"/>
      <c r="S2698" s="11"/>
      <c r="T2698" s="376">
        <f t="shared" si="177"/>
        <v>0</v>
      </c>
      <c r="U2698" s="11"/>
      <c r="V2698" s="11"/>
      <c r="W2698" s="11"/>
      <c r="Y2698" s="185">
        <v>10.79</v>
      </c>
      <c r="Z2698" s="185">
        <f t="shared" si="179"/>
        <v>14.1</v>
      </c>
      <c r="AA2698" s="377"/>
      <c r="AB2698" s="185">
        <f t="shared" si="180"/>
        <v>9.1999999999999993</v>
      </c>
      <c r="AC2698" s="185">
        <v>12.07</v>
      </c>
      <c r="AD2698" s="185"/>
      <c r="AE2698" s="4"/>
      <c r="AF2698" s="4"/>
    </row>
    <row r="2699" spans="1:32">
      <c r="A2699" s="56"/>
      <c r="B2699" s="363"/>
      <c r="C2699" s="11" t="s">
        <v>330</v>
      </c>
      <c r="D2699" s="11"/>
      <c r="E2699" s="11" t="s">
        <v>282</v>
      </c>
      <c r="F2699" s="11">
        <v>616088</v>
      </c>
      <c r="G2699" s="11"/>
      <c r="H2699" s="11">
        <f t="shared" si="178"/>
        <v>1934</v>
      </c>
      <c r="I2699" s="11"/>
      <c r="J2699" s="375">
        <v>53938.409999999989</v>
      </c>
      <c r="K2699" s="11"/>
      <c r="M2699" s="11">
        <v>161</v>
      </c>
      <c r="N2699" s="70"/>
      <c r="P2699" s="190">
        <f t="shared" si="176"/>
        <v>335.02118012422352</v>
      </c>
      <c r="Q2699" s="11"/>
      <c r="R2699" s="11"/>
      <c r="S2699" s="11"/>
      <c r="T2699" s="376">
        <f t="shared" si="177"/>
        <v>3826.6335403726707</v>
      </c>
      <c r="U2699" s="11"/>
      <c r="V2699" s="11"/>
      <c r="W2699" s="11"/>
      <c r="Y2699" s="185">
        <v>53938.409999999989</v>
      </c>
      <c r="Z2699" s="185">
        <f t="shared" si="179"/>
        <v>70473.78</v>
      </c>
      <c r="AA2699" s="377"/>
      <c r="AB2699" s="185">
        <f t="shared" si="180"/>
        <v>45973.53</v>
      </c>
      <c r="AC2699" s="185">
        <v>60319.14</v>
      </c>
      <c r="AD2699" s="185"/>
      <c r="AE2699" s="4"/>
      <c r="AF2699" s="4"/>
    </row>
    <row r="2700" spans="1:32">
      <c r="A2700" s="56"/>
      <c r="B2700" s="363"/>
      <c r="C2700" s="11" t="s">
        <v>1489</v>
      </c>
      <c r="D2700" s="11"/>
      <c r="E2700" s="11" t="s">
        <v>116</v>
      </c>
      <c r="F2700" s="11">
        <v>348</v>
      </c>
      <c r="G2700" s="11"/>
      <c r="H2700" s="11">
        <f t="shared" si="178"/>
        <v>1</v>
      </c>
      <c r="I2700" s="11"/>
      <c r="J2700" s="375">
        <v>36.89</v>
      </c>
      <c r="K2700" s="11"/>
      <c r="M2700" s="11">
        <v>1</v>
      </c>
      <c r="N2700" s="70"/>
      <c r="P2700" s="190">
        <f t="shared" si="176"/>
        <v>36.89</v>
      </c>
      <c r="Q2700" s="11"/>
      <c r="R2700" s="11"/>
      <c r="S2700" s="11"/>
      <c r="T2700" s="376">
        <f t="shared" si="177"/>
        <v>348</v>
      </c>
      <c r="U2700" s="11"/>
      <c r="V2700" s="11"/>
      <c r="W2700" s="11"/>
      <c r="Y2700" s="185">
        <v>36.89</v>
      </c>
      <c r="Z2700" s="185">
        <f t="shared" si="179"/>
        <v>48.2</v>
      </c>
      <c r="AA2700" s="377"/>
      <c r="AB2700" s="185">
        <f t="shared" si="180"/>
        <v>31.44</v>
      </c>
      <c r="AC2700" s="185">
        <v>41.25</v>
      </c>
      <c r="AD2700" s="185"/>
      <c r="AE2700" s="4"/>
      <c r="AF2700" s="4"/>
    </row>
    <row r="2701" spans="1:32">
      <c r="A2701" s="56"/>
      <c r="B2701" s="363"/>
      <c r="C2701" s="11" t="s">
        <v>332</v>
      </c>
      <c r="D2701" s="11"/>
      <c r="E2701" s="11" t="s">
        <v>229</v>
      </c>
      <c r="F2701" s="11">
        <v>821635</v>
      </c>
      <c r="G2701" s="11"/>
      <c r="H2701" s="11">
        <f t="shared" si="178"/>
        <v>2579</v>
      </c>
      <c r="I2701" s="11"/>
      <c r="J2701" s="375">
        <v>109753.28999999996</v>
      </c>
      <c r="K2701" s="11"/>
      <c r="M2701" s="11">
        <v>309</v>
      </c>
      <c r="N2701" s="70"/>
      <c r="P2701" s="190">
        <f t="shared" si="176"/>
        <v>355.18864077669889</v>
      </c>
      <c r="Q2701" s="11"/>
      <c r="R2701" s="11"/>
      <c r="S2701" s="11"/>
      <c r="T2701" s="376">
        <f t="shared" si="177"/>
        <v>2659.0129449838187</v>
      </c>
      <c r="U2701" s="11"/>
      <c r="V2701" s="11"/>
      <c r="W2701" s="11"/>
      <c r="Y2701" s="185">
        <v>109753.28999999996</v>
      </c>
      <c r="Z2701" s="185">
        <f t="shared" si="179"/>
        <v>143399.28</v>
      </c>
      <c r="AA2701" s="377"/>
      <c r="AB2701" s="185">
        <f t="shared" si="180"/>
        <v>93546.44</v>
      </c>
      <c r="AC2701" s="185">
        <v>122736.74</v>
      </c>
      <c r="AD2701" s="185"/>
      <c r="AE2701" s="4"/>
      <c r="AF2701" s="4"/>
    </row>
    <row r="2702" spans="1:32">
      <c r="A2702" s="56"/>
      <c r="B2702" s="363"/>
      <c r="C2702" s="11" t="s">
        <v>333</v>
      </c>
      <c r="D2702" s="11"/>
      <c r="E2702" s="11" t="s">
        <v>234</v>
      </c>
      <c r="F2702" s="11">
        <v>197210</v>
      </c>
      <c r="G2702" s="11"/>
      <c r="H2702" s="11">
        <f t="shared" si="178"/>
        <v>619</v>
      </c>
      <c r="I2702" s="11"/>
      <c r="J2702" s="375">
        <v>31512.530000000024</v>
      </c>
      <c r="K2702" s="11"/>
      <c r="M2702" s="11">
        <v>63</v>
      </c>
      <c r="N2702" s="70"/>
      <c r="P2702" s="190">
        <f t="shared" si="176"/>
        <v>500.19888888888926</v>
      </c>
      <c r="Q2702" s="11"/>
      <c r="R2702" s="11"/>
      <c r="S2702" s="11"/>
      <c r="T2702" s="376">
        <f t="shared" si="177"/>
        <v>3130.3174603174602</v>
      </c>
      <c r="U2702" s="11"/>
      <c r="V2702" s="11"/>
      <c r="W2702" s="11"/>
      <c r="Y2702" s="185">
        <v>31512.530000000024</v>
      </c>
      <c r="Z2702" s="185">
        <f t="shared" si="179"/>
        <v>41173.019999999997</v>
      </c>
      <c r="AA2702" s="377"/>
      <c r="AB2702" s="185">
        <f t="shared" si="180"/>
        <v>26859.19</v>
      </c>
      <c r="AC2702" s="185">
        <v>35240.36</v>
      </c>
      <c r="AD2702" s="185"/>
      <c r="AE2702" s="4"/>
      <c r="AF2702" s="4"/>
    </row>
    <row r="2703" spans="1:32">
      <c r="A2703" s="56"/>
      <c r="B2703" s="363"/>
      <c r="C2703" s="11" t="s">
        <v>334</v>
      </c>
      <c r="D2703" s="11"/>
      <c r="E2703" s="11" t="s">
        <v>141</v>
      </c>
      <c r="F2703" s="11"/>
      <c r="G2703" s="11"/>
      <c r="H2703" s="11">
        <f t="shared" si="178"/>
        <v>0</v>
      </c>
      <c r="I2703" s="11"/>
      <c r="J2703" s="375">
        <v>10.78</v>
      </c>
      <c r="K2703" s="11"/>
      <c r="M2703" s="11">
        <v>1</v>
      </c>
      <c r="N2703" s="70"/>
      <c r="P2703" s="190">
        <f t="shared" si="176"/>
        <v>10.78</v>
      </c>
      <c r="Q2703" s="11"/>
      <c r="R2703" s="11"/>
      <c r="S2703" s="11"/>
      <c r="T2703" s="376">
        <f t="shared" si="177"/>
        <v>0</v>
      </c>
      <c r="U2703" s="11"/>
      <c r="V2703" s="11"/>
      <c r="W2703" s="11"/>
      <c r="Y2703" s="185">
        <v>10.78</v>
      </c>
      <c r="Z2703" s="185">
        <f t="shared" si="179"/>
        <v>14.08</v>
      </c>
      <c r="AA2703" s="377"/>
      <c r="AB2703" s="185">
        <f t="shared" si="180"/>
        <v>9.19</v>
      </c>
      <c r="AC2703" s="185">
        <v>12.06</v>
      </c>
      <c r="AD2703" s="185"/>
      <c r="AE2703" s="4"/>
      <c r="AF2703" s="4"/>
    </row>
    <row r="2704" spans="1:32">
      <c r="A2704" s="56"/>
      <c r="B2704" s="363"/>
      <c r="C2704" s="11" t="s">
        <v>334</v>
      </c>
      <c r="D2704" s="11"/>
      <c r="E2704" s="11" t="s">
        <v>335</v>
      </c>
      <c r="F2704" s="11">
        <v>148462</v>
      </c>
      <c r="G2704" s="11"/>
      <c r="H2704" s="11">
        <f t="shared" si="178"/>
        <v>466</v>
      </c>
      <c r="I2704" s="11"/>
      <c r="J2704" s="375">
        <v>12453.710000000001</v>
      </c>
      <c r="K2704" s="11"/>
      <c r="M2704" s="11">
        <v>66</v>
      </c>
      <c r="N2704" s="70"/>
      <c r="P2704" s="190">
        <f t="shared" si="176"/>
        <v>188.69257575757578</v>
      </c>
      <c r="Q2704" s="11"/>
      <c r="R2704" s="11"/>
      <c r="S2704" s="11"/>
      <c r="T2704" s="376">
        <f t="shared" si="177"/>
        <v>2249.4242424242425</v>
      </c>
      <c r="U2704" s="11"/>
      <c r="V2704" s="11"/>
      <c r="W2704" s="11"/>
      <c r="Y2704" s="185">
        <v>12453.710000000001</v>
      </c>
      <c r="Z2704" s="185">
        <f t="shared" si="179"/>
        <v>16271.52</v>
      </c>
      <c r="AA2704" s="377"/>
      <c r="AB2704" s="185">
        <f t="shared" si="180"/>
        <v>10614.72</v>
      </c>
      <c r="AC2704" s="185">
        <v>13926.94</v>
      </c>
      <c r="AD2704" s="185"/>
      <c r="AE2704" s="4"/>
      <c r="AF2704" s="4"/>
    </row>
    <row r="2705" spans="1:32">
      <c r="A2705" s="56"/>
      <c r="B2705" s="363"/>
      <c r="C2705" s="11" t="s">
        <v>336</v>
      </c>
      <c r="D2705" s="11"/>
      <c r="E2705" s="11" t="s">
        <v>337</v>
      </c>
      <c r="F2705" s="11">
        <v>841431</v>
      </c>
      <c r="G2705" s="11"/>
      <c r="H2705" s="11">
        <f t="shared" si="178"/>
        <v>2641</v>
      </c>
      <c r="I2705" s="11"/>
      <c r="J2705" s="375">
        <v>46952.89</v>
      </c>
      <c r="K2705" s="11"/>
      <c r="M2705" s="11">
        <v>78</v>
      </c>
      <c r="N2705" s="70"/>
      <c r="P2705" s="190">
        <f t="shared" si="176"/>
        <v>601.96012820512817</v>
      </c>
      <c r="Q2705" s="11"/>
      <c r="R2705" s="11"/>
      <c r="S2705" s="11"/>
      <c r="T2705" s="376">
        <f t="shared" si="177"/>
        <v>10787.576923076924</v>
      </c>
      <c r="U2705" s="11"/>
      <c r="V2705" s="11"/>
      <c r="W2705" s="11"/>
      <c r="Y2705" s="185">
        <v>46952.89</v>
      </c>
      <c r="Z2705" s="185">
        <f t="shared" si="179"/>
        <v>61346.78</v>
      </c>
      <c r="AA2705" s="377"/>
      <c r="AB2705" s="185">
        <f t="shared" si="180"/>
        <v>40019.54</v>
      </c>
      <c r="AC2705" s="185">
        <v>52507.26</v>
      </c>
      <c r="AD2705" s="185"/>
      <c r="AE2705" s="4"/>
      <c r="AF2705" s="4"/>
    </row>
    <row r="2706" spans="1:32">
      <c r="A2706" s="56"/>
      <c r="B2706" s="363"/>
      <c r="C2706" s="11" t="s">
        <v>727</v>
      </c>
      <c r="D2706" s="11"/>
      <c r="E2706" s="11" t="s">
        <v>118</v>
      </c>
      <c r="F2706" s="11">
        <v>27223</v>
      </c>
      <c r="G2706" s="11"/>
      <c r="H2706" s="11">
        <f t="shared" si="178"/>
        <v>85</v>
      </c>
      <c r="I2706" s="11"/>
      <c r="J2706" s="375">
        <v>4547.8</v>
      </c>
      <c r="K2706" s="11"/>
      <c r="M2706" s="11">
        <v>31</v>
      </c>
      <c r="N2706" s="70"/>
      <c r="P2706" s="190">
        <f t="shared" si="176"/>
        <v>146.70322580645163</v>
      </c>
      <c r="Q2706" s="11"/>
      <c r="R2706" s="11"/>
      <c r="S2706" s="11"/>
      <c r="T2706" s="376">
        <f t="shared" si="177"/>
        <v>878.16129032258061</v>
      </c>
      <c r="U2706" s="11"/>
      <c r="V2706" s="11"/>
      <c r="W2706" s="11"/>
      <c r="Y2706" s="185">
        <v>4547.8</v>
      </c>
      <c r="Z2706" s="185">
        <f t="shared" si="179"/>
        <v>5941.97</v>
      </c>
      <c r="AA2706" s="377"/>
      <c r="AB2706" s="185">
        <f t="shared" si="180"/>
        <v>3876.24</v>
      </c>
      <c r="AC2706" s="185">
        <v>5085.79</v>
      </c>
      <c r="AD2706" s="185"/>
      <c r="AE2706" s="4"/>
      <c r="AF2706" s="4"/>
    </row>
    <row r="2707" spans="1:32">
      <c r="A2707" s="56"/>
      <c r="B2707" s="363"/>
      <c r="C2707" s="11" t="s">
        <v>1437</v>
      </c>
      <c r="D2707" s="11"/>
      <c r="E2707" s="11" t="s">
        <v>118</v>
      </c>
      <c r="F2707" s="11">
        <v>53551</v>
      </c>
      <c r="G2707" s="11"/>
      <c r="H2707" s="11">
        <f t="shared" si="178"/>
        <v>168</v>
      </c>
      <c r="I2707" s="11"/>
      <c r="J2707" s="375">
        <v>3652.5600000000009</v>
      </c>
      <c r="K2707" s="11"/>
      <c r="M2707" s="11">
        <v>18</v>
      </c>
      <c r="N2707" s="70"/>
      <c r="P2707" s="190">
        <f t="shared" si="176"/>
        <v>202.92000000000004</v>
      </c>
      <c r="Q2707" s="11"/>
      <c r="R2707" s="11"/>
      <c r="S2707" s="11"/>
      <c r="T2707" s="376">
        <f t="shared" si="177"/>
        <v>2975.0555555555557</v>
      </c>
      <c r="U2707" s="11"/>
      <c r="V2707" s="11"/>
      <c r="W2707" s="11"/>
      <c r="Y2707" s="185">
        <v>3652.5600000000009</v>
      </c>
      <c r="Z2707" s="185">
        <f t="shared" si="179"/>
        <v>4772.29</v>
      </c>
      <c r="AA2707" s="377"/>
      <c r="AB2707" s="185">
        <f t="shared" si="180"/>
        <v>3113.2</v>
      </c>
      <c r="AC2707" s="185">
        <v>4084.65</v>
      </c>
      <c r="AD2707" s="185"/>
      <c r="AE2707" s="4"/>
      <c r="AF2707" s="4"/>
    </row>
    <row r="2708" spans="1:32">
      <c r="A2708" s="56"/>
      <c r="B2708" s="363"/>
      <c r="C2708" s="11" t="s">
        <v>677</v>
      </c>
      <c r="D2708" s="11"/>
      <c r="E2708" s="11" t="s">
        <v>147</v>
      </c>
      <c r="F2708" s="11">
        <v>1436959</v>
      </c>
      <c r="G2708" s="11"/>
      <c r="H2708" s="11">
        <f t="shared" si="178"/>
        <v>4510</v>
      </c>
      <c r="I2708" s="11"/>
      <c r="J2708" s="375">
        <v>149882.32999999987</v>
      </c>
      <c r="K2708" s="11"/>
      <c r="M2708" s="11">
        <v>196</v>
      </c>
      <c r="N2708" s="70"/>
      <c r="P2708" s="190">
        <f t="shared" si="176"/>
        <v>764.70576530612175</v>
      </c>
      <c r="Q2708" s="11"/>
      <c r="R2708" s="11"/>
      <c r="S2708" s="11"/>
      <c r="T2708" s="376">
        <f t="shared" si="177"/>
        <v>7331.4234693877552</v>
      </c>
      <c r="U2708" s="11"/>
      <c r="V2708" s="11"/>
      <c r="W2708" s="11"/>
      <c r="Y2708" s="185">
        <v>149882.32999999987</v>
      </c>
      <c r="Z2708" s="185">
        <f t="shared" si="179"/>
        <v>195830.28</v>
      </c>
      <c r="AA2708" s="377"/>
      <c r="AB2708" s="185">
        <f t="shared" si="180"/>
        <v>127749.78</v>
      </c>
      <c r="AC2708" s="185">
        <v>167612.91</v>
      </c>
      <c r="AD2708" s="185"/>
      <c r="AE2708" s="4"/>
      <c r="AF2708" s="4"/>
    </row>
    <row r="2709" spans="1:32">
      <c r="A2709" s="56"/>
      <c r="B2709" s="363"/>
      <c r="C2709" s="11" t="s">
        <v>677</v>
      </c>
      <c r="D2709" s="11"/>
      <c r="E2709" s="11" t="s">
        <v>244</v>
      </c>
      <c r="F2709" s="11">
        <v>416</v>
      </c>
      <c r="G2709" s="11"/>
      <c r="H2709" s="11">
        <f t="shared" si="178"/>
        <v>1</v>
      </c>
      <c r="I2709" s="11"/>
      <c r="J2709" s="375">
        <v>130.91</v>
      </c>
      <c r="K2709" s="11"/>
      <c r="M2709" s="11">
        <v>1</v>
      </c>
      <c r="N2709" s="70"/>
      <c r="P2709" s="190">
        <f t="shared" si="176"/>
        <v>130.91</v>
      </c>
      <c r="Q2709" s="11"/>
      <c r="R2709" s="11"/>
      <c r="S2709" s="11"/>
      <c r="T2709" s="376">
        <f t="shared" si="177"/>
        <v>416</v>
      </c>
      <c r="U2709" s="11"/>
      <c r="V2709" s="11"/>
      <c r="W2709" s="11"/>
      <c r="Y2709" s="185">
        <v>130.91</v>
      </c>
      <c r="Z2709" s="185">
        <f t="shared" si="179"/>
        <v>171.04</v>
      </c>
      <c r="AA2709" s="377"/>
      <c r="AB2709" s="185">
        <f t="shared" si="180"/>
        <v>111.58</v>
      </c>
      <c r="AC2709" s="185">
        <v>146.4</v>
      </c>
      <c r="AD2709" s="185"/>
      <c r="AE2709" s="4"/>
      <c r="AF2709" s="4"/>
    </row>
    <row r="2710" spans="1:32">
      <c r="A2710" s="56"/>
      <c r="B2710" s="363"/>
      <c r="C2710" s="11" t="s">
        <v>678</v>
      </c>
      <c r="D2710" s="11"/>
      <c r="E2710" s="11" t="s">
        <v>244</v>
      </c>
      <c r="F2710" s="11">
        <v>2262379</v>
      </c>
      <c r="G2710" s="11"/>
      <c r="H2710" s="11">
        <f t="shared" si="178"/>
        <v>7101</v>
      </c>
      <c r="I2710" s="11"/>
      <c r="J2710" s="375">
        <v>340471.53999999975</v>
      </c>
      <c r="K2710" s="11"/>
      <c r="M2710" s="11">
        <v>975</v>
      </c>
      <c r="N2710" s="70"/>
      <c r="P2710" s="190">
        <f t="shared" si="176"/>
        <v>349.20157948717923</v>
      </c>
      <c r="Q2710" s="11"/>
      <c r="R2710" s="11"/>
      <c r="S2710" s="11"/>
      <c r="T2710" s="376">
        <f t="shared" si="177"/>
        <v>2320.3887179487178</v>
      </c>
      <c r="U2710" s="11"/>
      <c r="V2710" s="11"/>
      <c r="W2710" s="11"/>
      <c r="Y2710" s="185">
        <v>340471.53999999975</v>
      </c>
      <c r="Z2710" s="185">
        <f t="shared" si="179"/>
        <v>444846.55</v>
      </c>
      <c r="AA2710" s="377"/>
      <c r="AB2710" s="185">
        <f t="shared" si="180"/>
        <v>290195.40000000002</v>
      </c>
      <c r="AC2710" s="185">
        <v>380748.19</v>
      </c>
      <c r="AD2710" s="185"/>
      <c r="AE2710" s="4"/>
      <c r="AF2710" s="4"/>
    </row>
    <row r="2711" spans="1:32">
      <c r="A2711" s="56"/>
      <c r="B2711" s="363"/>
      <c r="C2711" s="11" t="s">
        <v>338</v>
      </c>
      <c r="D2711" s="11"/>
      <c r="E2711" s="11" t="s">
        <v>339</v>
      </c>
      <c r="F2711" s="11">
        <v>2344659</v>
      </c>
      <c r="G2711" s="11"/>
      <c r="H2711" s="11">
        <f t="shared" si="178"/>
        <v>7359</v>
      </c>
      <c r="I2711" s="11"/>
      <c r="J2711" s="375">
        <v>349339.68000000011</v>
      </c>
      <c r="K2711" s="11"/>
      <c r="M2711" s="11">
        <v>790</v>
      </c>
      <c r="N2711" s="70"/>
      <c r="P2711" s="190">
        <f t="shared" si="176"/>
        <v>442.20212658227859</v>
      </c>
      <c r="Q2711" s="11"/>
      <c r="R2711" s="11"/>
      <c r="S2711" s="11"/>
      <c r="T2711" s="376">
        <f t="shared" si="177"/>
        <v>2967.9227848101264</v>
      </c>
      <c r="U2711" s="11"/>
      <c r="V2711" s="11"/>
      <c r="W2711" s="11"/>
      <c r="Y2711" s="185">
        <v>349339.68000000011</v>
      </c>
      <c r="Z2711" s="185">
        <f t="shared" si="179"/>
        <v>456433.31</v>
      </c>
      <c r="AA2711" s="377"/>
      <c r="AB2711" s="185">
        <f t="shared" si="180"/>
        <v>297754.02</v>
      </c>
      <c r="AC2711" s="185">
        <v>390665.4</v>
      </c>
      <c r="AD2711" s="185"/>
      <c r="AE2711" s="4"/>
      <c r="AF2711" s="4"/>
    </row>
    <row r="2712" spans="1:32">
      <c r="A2712" s="56"/>
      <c r="B2712" s="363"/>
      <c r="C2712" s="11" t="s">
        <v>464</v>
      </c>
      <c r="D2712" s="11"/>
      <c r="E2712" s="11" t="s">
        <v>105</v>
      </c>
      <c r="F2712" s="11">
        <v>174285</v>
      </c>
      <c r="G2712" s="11"/>
      <c r="H2712" s="11">
        <f t="shared" si="178"/>
        <v>547</v>
      </c>
      <c r="I2712" s="11"/>
      <c r="J2712" s="375">
        <v>21264.79</v>
      </c>
      <c r="K2712" s="11"/>
      <c r="M2712" s="11">
        <v>6</v>
      </c>
      <c r="N2712" s="70"/>
      <c r="P2712" s="190">
        <f t="shared" si="176"/>
        <v>3544.1316666666667</v>
      </c>
      <c r="Q2712" s="11"/>
      <c r="R2712" s="11"/>
      <c r="S2712" s="11"/>
      <c r="T2712" s="376">
        <f t="shared" si="177"/>
        <v>29047.5</v>
      </c>
      <c r="U2712" s="11"/>
      <c r="V2712" s="11"/>
      <c r="W2712" s="11"/>
      <c r="Y2712" s="185">
        <v>21264.79</v>
      </c>
      <c r="Z2712" s="185">
        <f t="shared" si="179"/>
        <v>27783.73</v>
      </c>
      <c r="AA2712" s="377"/>
      <c r="AB2712" s="185">
        <f t="shared" si="180"/>
        <v>18124.7</v>
      </c>
      <c r="AC2712" s="185">
        <v>23780.34</v>
      </c>
      <c r="AD2712" s="185"/>
      <c r="AE2712" s="4"/>
      <c r="AF2712" s="4"/>
    </row>
    <row r="2713" spans="1:32">
      <c r="A2713" s="56"/>
      <c r="B2713" s="363"/>
      <c r="C2713" s="11" t="s">
        <v>1439</v>
      </c>
      <c r="D2713" s="11"/>
      <c r="E2713" s="11" t="s">
        <v>297</v>
      </c>
      <c r="F2713" s="11">
        <v>2203</v>
      </c>
      <c r="G2713" s="11"/>
      <c r="H2713" s="11">
        <f t="shared" si="178"/>
        <v>7</v>
      </c>
      <c r="I2713" s="11"/>
      <c r="J2713" s="375">
        <v>1582.6100000000001</v>
      </c>
      <c r="K2713" s="11"/>
      <c r="M2713" s="11">
        <v>2</v>
      </c>
      <c r="N2713" s="70"/>
      <c r="P2713" s="190">
        <f t="shared" si="176"/>
        <v>791.30500000000006</v>
      </c>
      <c r="Q2713" s="11"/>
      <c r="R2713" s="11"/>
      <c r="S2713" s="11"/>
      <c r="T2713" s="376">
        <f t="shared" si="177"/>
        <v>1101.5</v>
      </c>
      <c r="U2713" s="11"/>
      <c r="V2713" s="11"/>
      <c r="W2713" s="11"/>
      <c r="Y2713" s="185">
        <v>1582.6100000000001</v>
      </c>
      <c r="Z2713" s="185">
        <f t="shared" si="179"/>
        <v>2067.7800000000002</v>
      </c>
      <c r="AA2713" s="377"/>
      <c r="AB2713" s="185">
        <f t="shared" si="180"/>
        <v>1348.91</v>
      </c>
      <c r="AC2713" s="185">
        <v>1769.83</v>
      </c>
      <c r="AD2713" s="185"/>
      <c r="AE2713" s="4"/>
      <c r="AF2713" s="4"/>
    </row>
    <row r="2714" spans="1:32">
      <c r="A2714" s="56"/>
      <c r="B2714" s="363"/>
      <c r="C2714" s="11" t="s">
        <v>535</v>
      </c>
      <c r="D2714" s="11"/>
      <c r="E2714" s="11" t="s">
        <v>119</v>
      </c>
      <c r="F2714" s="11">
        <v>50837</v>
      </c>
      <c r="G2714" s="11"/>
      <c r="H2714" s="11">
        <f t="shared" si="178"/>
        <v>160</v>
      </c>
      <c r="I2714" s="11"/>
      <c r="J2714" s="375">
        <v>10568.299999999997</v>
      </c>
      <c r="K2714" s="11"/>
      <c r="M2714" s="11">
        <v>19</v>
      </c>
      <c r="N2714" s="70"/>
      <c r="P2714" s="190">
        <f t="shared" si="176"/>
        <v>556.22631578947357</v>
      </c>
      <c r="Q2714" s="11"/>
      <c r="R2714" s="11"/>
      <c r="S2714" s="11"/>
      <c r="T2714" s="376">
        <f t="shared" si="177"/>
        <v>2675.6315789473683</v>
      </c>
      <c r="U2714" s="11"/>
      <c r="V2714" s="11"/>
      <c r="W2714" s="11"/>
      <c r="Y2714" s="185">
        <v>10568.299999999997</v>
      </c>
      <c r="Z2714" s="185">
        <f t="shared" si="179"/>
        <v>13808.12</v>
      </c>
      <c r="AA2714" s="377"/>
      <c r="AB2714" s="185">
        <f t="shared" si="180"/>
        <v>9007.7199999999993</v>
      </c>
      <c r="AC2714" s="185">
        <v>11818.49</v>
      </c>
      <c r="AD2714" s="185"/>
      <c r="AE2714" s="4"/>
      <c r="AF2714" s="4"/>
    </row>
    <row r="2715" spans="1:32">
      <c r="A2715" s="56"/>
      <c r="B2715" s="363"/>
      <c r="C2715" s="11" t="s">
        <v>340</v>
      </c>
      <c r="D2715" s="11"/>
      <c r="E2715" s="11" t="s">
        <v>341</v>
      </c>
      <c r="F2715" s="11">
        <v>4037266</v>
      </c>
      <c r="G2715" s="11"/>
      <c r="H2715" s="11">
        <f t="shared" si="178"/>
        <v>12671</v>
      </c>
      <c r="I2715" s="11"/>
      <c r="J2715" s="375">
        <v>521075.83999999915</v>
      </c>
      <c r="K2715" s="11"/>
      <c r="M2715" s="11">
        <v>1872</v>
      </c>
      <c r="N2715" s="70"/>
      <c r="P2715" s="190">
        <f t="shared" si="176"/>
        <v>278.35247863247815</v>
      </c>
      <c r="Q2715" s="11"/>
      <c r="R2715" s="11"/>
      <c r="S2715" s="11"/>
      <c r="T2715" s="376">
        <f t="shared" si="177"/>
        <v>2156.659188034188</v>
      </c>
      <c r="U2715" s="11"/>
      <c r="V2715" s="11"/>
      <c r="W2715" s="11"/>
      <c r="Y2715" s="185">
        <v>521075.83999999915</v>
      </c>
      <c r="Z2715" s="185">
        <f t="shared" si="179"/>
        <v>680816.93</v>
      </c>
      <c r="AA2715" s="377"/>
      <c r="AB2715" s="185">
        <f t="shared" si="180"/>
        <v>444130.55</v>
      </c>
      <c r="AC2715" s="185">
        <v>582717.37</v>
      </c>
      <c r="AD2715" s="185"/>
      <c r="AE2715" s="4"/>
      <c r="AF2715" s="4"/>
    </row>
    <row r="2716" spans="1:32">
      <c r="A2716" s="56"/>
      <c r="B2716" s="363"/>
      <c r="C2716" s="11" t="s">
        <v>342</v>
      </c>
      <c r="D2716" s="11"/>
      <c r="E2716" s="11" t="s">
        <v>138</v>
      </c>
      <c r="F2716" s="11">
        <v>25</v>
      </c>
      <c r="G2716" s="11"/>
      <c r="H2716" s="11">
        <f t="shared" si="178"/>
        <v>0</v>
      </c>
      <c r="I2716" s="11"/>
      <c r="J2716" s="375">
        <v>19.190000000000001</v>
      </c>
      <c r="K2716" s="11"/>
      <c r="M2716" s="11">
        <v>1</v>
      </c>
      <c r="N2716" s="70"/>
      <c r="P2716" s="190">
        <f t="shared" si="176"/>
        <v>19.190000000000001</v>
      </c>
      <c r="Q2716" s="11"/>
      <c r="R2716" s="11"/>
      <c r="S2716" s="11"/>
      <c r="T2716" s="376">
        <f t="shared" si="177"/>
        <v>25</v>
      </c>
      <c r="U2716" s="11"/>
      <c r="V2716" s="11"/>
      <c r="W2716" s="11"/>
      <c r="Y2716" s="185">
        <v>19.190000000000001</v>
      </c>
      <c r="Z2716" s="185">
        <f t="shared" si="179"/>
        <v>25.07</v>
      </c>
      <c r="AA2716" s="377"/>
      <c r="AB2716" s="185">
        <f t="shared" si="180"/>
        <v>16.36</v>
      </c>
      <c r="AC2716" s="185">
        <v>21.46</v>
      </c>
      <c r="AD2716" s="185"/>
      <c r="AE2716" s="4"/>
      <c r="AF2716" s="4"/>
    </row>
    <row r="2717" spans="1:32">
      <c r="A2717" s="56"/>
      <c r="B2717" s="363"/>
      <c r="C2717" s="11" t="s">
        <v>342</v>
      </c>
      <c r="D2717" s="11"/>
      <c r="E2717" s="11" t="s">
        <v>143</v>
      </c>
      <c r="F2717" s="11">
        <v>3290</v>
      </c>
      <c r="G2717" s="11"/>
      <c r="H2717" s="11">
        <f t="shared" si="178"/>
        <v>10</v>
      </c>
      <c r="I2717" s="11"/>
      <c r="J2717" s="375">
        <v>720.54</v>
      </c>
      <c r="K2717" s="11"/>
      <c r="M2717" s="11">
        <v>1</v>
      </c>
      <c r="N2717" s="70"/>
      <c r="P2717" s="190">
        <f t="shared" si="176"/>
        <v>720.54</v>
      </c>
      <c r="Q2717" s="11"/>
      <c r="R2717" s="11"/>
      <c r="S2717" s="11"/>
      <c r="T2717" s="376">
        <f t="shared" si="177"/>
        <v>3290</v>
      </c>
      <c r="U2717" s="11"/>
      <c r="V2717" s="11"/>
      <c r="W2717" s="11"/>
      <c r="Y2717" s="185">
        <v>720.54</v>
      </c>
      <c r="Z2717" s="185">
        <f t="shared" si="179"/>
        <v>941.43</v>
      </c>
      <c r="AA2717" s="377"/>
      <c r="AB2717" s="185">
        <f t="shared" si="180"/>
        <v>614.14</v>
      </c>
      <c r="AC2717" s="185">
        <v>805.78</v>
      </c>
      <c r="AD2717" s="185"/>
      <c r="AE2717" s="4"/>
      <c r="AF2717" s="4"/>
    </row>
    <row r="2718" spans="1:32">
      <c r="A2718" s="56"/>
      <c r="B2718" s="363"/>
      <c r="C2718" s="11" t="s">
        <v>342</v>
      </c>
      <c r="D2718" s="11"/>
      <c r="E2718" s="11" t="s">
        <v>343</v>
      </c>
      <c r="F2718" s="11">
        <v>916067</v>
      </c>
      <c r="G2718" s="11"/>
      <c r="H2718" s="11">
        <f t="shared" si="178"/>
        <v>2875</v>
      </c>
      <c r="I2718" s="11"/>
      <c r="J2718" s="375">
        <v>170774.41999999993</v>
      </c>
      <c r="K2718" s="11"/>
      <c r="M2718" s="11">
        <v>606</v>
      </c>
      <c r="N2718" s="70"/>
      <c r="P2718" s="190">
        <f t="shared" si="176"/>
        <v>281.80597359735964</v>
      </c>
      <c r="Q2718" s="11"/>
      <c r="R2718" s="11"/>
      <c r="S2718" s="11"/>
      <c r="T2718" s="376">
        <f t="shared" si="177"/>
        <v>1511.6617161716172</v>
      </c>
      <c r="U2718" s="11"/>
      <c r="V2718" s="11"/>
      <c r="W2718" s="11"/>
      <c r="Y2718" s="185">
        <v>170774.41999999993</v>
      </c>
      <c r="Z2718" s="185">
        <f t="shared" si="179"/>
        <v>223127.05</v>
      </c>
      <c r="AA2718" s="377"/>
      <c r="AB2718" s="185">
        <f t="shared" si="180"/>
        <v>145556.81</v>
      </c>
      <c r="AC2718" s="185">
        <v>190976.46</v>
      </c>
      <c r="AD2718" s="185"/>
      <c r="AE2718" s="4"/>
      <c r="AF2718" s="4"/>
    </row>
    <row r="2719" spans="1:32">
      <c r="A2719" s="56"/>
      <c r="B2719" s="363"/>
      <c r="C2719" s="11" t="s">
        <v>344</v>
      </c>
      <c r="D2719" s="11"/>
      <c r="E2719" s="11" t="s">
        <v>345</v>
      </c>
      <c r="F2719" s="11">
        <v>164929</v>
      </c>
      <c r="G2719" s="11"/>
      <c r="H2719" s="11">
        <f t="shared" si="178"/>
        <v>518</v>
      </c>
      <c r="I2719" s="11"/>
      <c r="J2719" s="375">
        <v>25318.28000000001</v>
      </c>
      <c r="K2719" s="11"/>
      <c r="M2719" s="11">
        <v>80</v>
      </c>
      <c r="N2719" s="70"/>
      <c r="P2719" s="190">
        <f t="shared" si="176"/>
        <v>316.47850000000011</v>
      </c>
      <c r="Q2719" s="11"/>
      <c r="R2719" s="11"/>
      <c r="S2719" s="11"/>
      <c r="T2719" s="376">
        <f t="shared" si="177"/>
        <v>2061.6125000000002</v>
      </c>
      <c r="U2719" s="11"/>
      <c r="V2719" s="11"/>
      <c r="W2719" s="11"/>
      <c r="Y2719" s="185">
        <v>25318.28000000001</v>
      </c>
      <c r="Z2719" s="185">
        <f t="shared" si="179"/>
        <v>33079.86</v>
      </c>
      <c r="AA2719" s="377"/>
      <c r="AB2719" s="185">
        <f t="shared" si="180"/>
        <v>21579.63</v>
      </c>
      <c r="AC2719" s="185">
        <v>28313.35</v>
      </c>
      <c r="AD2719" s="185"/>
      <c r="AE2719" s="4"/>
      <c r="AF2719" s="4"/>
    </row>
    <row r="2720" spans="1:32">
      <c r="A2720" s="56"/>
      <c r="B2720" s="363"/>
      <c r="C2720" s="11" t="s">
        <v>533</v>
      </c>
      <c r="D2720" s="11"/>
      <c r="E2720" s="11" t="s">
        <v>163</v>
      </c>
      <c r="F2720" s="11">
        <v>5439</v>
      </c>
      <c r="G2720" s="11"/>
      <c r="H2720" s="11">
        <f t="shared" si="178"/>
        <v>17</v>
      </c>
      <c r="I2720" s="11"/>
      <c r="J2720" s="375">
        <v>2941.2</v>
      </c>
      <c r="K2720" s="11"/>
      <c r="M2720" s="11">
        <v>10</v>
      </c>
      <c r="N2720" s="70"/>
      <c r="P2720" s="190">
        <f t="shared" si="176"/>
        <v>294.12</v>
      </c>
      <c r="Q2720" s="11"/>
      <c r="R2720" s="11"/>
      <c r="S2720" s="11"/>
      <c r="T2720" s="376">
        <f t="shared" si="177"/>
        <v>543.9</v>
      </c>
      <c r="U2720" s="11"/>
      <c r="V2720" s="11"/>
      <c r="W2720" s="11"/>
      <c r="Y2720" s="185">
        <v>2941.2</v>
      </c>
      <c r="Z2720" s="185">
        <f t="shared" si="179"/>
        <v>3842.85</v>
      </c>
      <c r="AA2720" s="377"/>
      <c r="AB2720" s="185">
        <f t="shared" si="180"/>
        <v>2506.88</v>
      </c>
      <c r="AC2720" s="185">
        <v>3289.13</v>
      </c>
      <c r="AD2720" s="185"/>
      <c r="AE2720" s="4"/>
      <c r="AF2720" s="4"/>
    </row>
    <row r="2721" spans="1:32">
      <c r="A2721" s="56"/>
      <c r="B2721" s="363"/>
      <c r="C2721" s="11" t="s">
        <v>1441</v>
      </c>
      <c r="D2721" s="11"/>
      <c r="E2721" s="11" t="s">
        <v>163</v>
      </c>
      <c r="F2721" s="11">
        <v>892</v>
      </c>
      <c r="G2721" s="11"/>
      <c r="H2721" s="11">
        <f t="shared" si="178"/>
        <v>3</v>
      </c>
      <c r="I2721" s="11"/>
      <c r="J2721" s="375">
        <v>514.61</v>
      </c>
      <c r="K2721" s="11"/>
      <c r="M2721" s="11">
        <v>5</v>
      </c>
      <c r="N2721" s="70"/>
      <c r="P2721" s="190">
        <f t="shared" si="176"/>
        <v>102.922</v>
      </c>
      <c r="Q2721" s="11"/>
      <c r="R2721" s="11"/>
      <c r="S2721" s="11"/>
      <c r="T2721" s="376">
        <f t="shared" si="177"/>
        <v>178.4</v>
      </c>
      <c r="U2721" s="11"/>
      <c r="V2721" s="11"/>
      <c r="W2721" s="11"/>
      <c r="Y2721" s="185">
        <v>514.61</v>
      </c>
      <c r="Z2721" s="185">
        <f t="shared" si="179"/>
        <v>672.37</v>
      </c>
      <c r="AA2721" s="377"/>
      <c r="AB2721" s="185">
        <f t="shared" si="180"/>
        <v>438.62</v>
      </c>
      <c r="AC2721" s="185">
        <v>575.49</v>
      </c>
      <c r="AD2721" s="185"/>
      <c r="AE2721" s="4"/>
      <c r="AF2721" s="4"/>
    </row>
    <row r="2722" spans="1:32">
      <c r="A2722" s="56"/>
      <c r="B2722" s="363"/>
      <c r="C2722" s="11" t="s">
        <v>347</v>
      </c>
      <c r="D2722" s="11"/>
      <c r="E2722" s="11" t="s">
        <v>121</v>
      </c>
      <c r="F2722" s="11">
        <v>150546</v>
      </c>
      <c r="G2722" s="11"/>
      <c r="H2722" s="11">
        <f t="shared" si="178"/>
        <v>473</v>
      </c>
      <c r="I2722" s="11"/>
      <c r="J2722" s="375">
        <v>19334.330000000002</v>
      </c>
      <c r="K2722" s="11"/>
      <c r="M2722" s="11">
        <v>110</v>
      </c>
      <c r="N2722" s="70"/>
      <c r="P2722" s="190">
        <f t="shared" si="176"/>
        <v>175.76663636363637</v>
      </c>
      <c r="Q2722" s="11"/>
      <c r="R2722" s="11"/>
      <c r="S2722" s="11"/>
      <c r="T2722" s="376">
        <f t="shared" si="177"/>
        <v>1368.6</v>
      </c>
      <c r="U2722" s="11"/>
      <c r="V2722" s="11"/>
      <c r="W2722" s="11"/>
      <c r="Y2722" s="185">
        <v>19334.330000000002</v>
      </c>
      <c r="Z2722" s="185">
        <f t="shared" si="179"/>
        <v>25261.47</v>
      </c>
      <c r="AA2722" s="377"/>
      <c r="AB2722" s="185">
        <f t="shared" si="180"/>
        <v>16479.3</v>
      </c>
      <c r="AC2722" s="185">
        <v>21621.52</v>
      </c>
      <c r="AD2722" s="185"/>
      <c r="AE2722" s="4"/>
      <c r="AF2722" s="4"/>
    </row>
    <row r="2723" spans="1:32">
      <c r="A2723" s="56"/>
      <c r="B2723" s="363"/>
      <c r="C2723" s="11" t="s">
        <v>347</v>
      </c>
      <c r="D2723" s="11"/>
      <c r="E2723" s="11" t="s">
        <v>343</v>
      </c>
      <c r="F2723" s="11">
        <v>12304</v>
      </c>
      <c r="G2723" s="11"/>
      <c r="H2723" s="11">
        <f t="shared" si="178"/>
        <v>39</v>
      </c>
      <c r="I2723" s="11"/>
      <c r="J2723" s="375">
        <v>716.19</v>
      </c>
      <c r="K2723" s="11"/>
      <c r="M2723" s="11">
        <v>2</v>
      </c>
      <c r="N2723" s="70"/>
      <c r="P2723" s="190">
        <f t="shared" si="176"/>
        <v>358.09500000000003</v>
      </c>
      <c r="Q2723" s="11"/>
      <c r="R2723" s="11"/>
      <c r="S2723" s="11"/>
      <c r="T2723" s="376">
        <f t="shared" si="177"/>
        <v>6152</v>
      </c>
      <c r="U2723" s="11"/>
      <c r="V2723" s="11"/>
      <c r="W2723" s="11"/>
      <c r="Y2723" s="185">
        <v>716.19</v>
      </c>
      <c r="Z2723" s="185">
        <f t="shared" si="179"/>
        <v>935.75</v>
      </c>
      <c r="AA2723" s="377"/>
      <c r="AB2723" s="185">
        <f t="shared" si="180"/>
        <v>610.42999999999995</v>
      </c>
      <c r="AC2723" s="185">
        <v>800.91</v>
      </c>
      <c r="AD2723" s="185"/>
      <c r="AE2723" s="4"/>
      <c r="AF2723" s="4"/>
    </row>
    <row r="2724" spans="1:32">
      <c r="A2724" s="56"/>
      <c r="B2724" s="363"/>
      <c r="C2724" s="11" t="s">
        <v>348</v>
      </c>
      <c r="D2724" s="11"/>
      <c r="E2724" s="11" t="s">
        <v>204</v>
      </c>
      <c r="F2724" s="11">
        <v>403327</v>
      </c>
      <c r="G2724" s="11"/>
      <c r="H2724" s="11">
        <f t="shared" si="178"/>
        <v>1266</v>
      </c>
      <c r="I2724" s="11"/>
      <c r="J2724" s="375">
        <v>48613.01999999999</v>
      </c>
      <c r="K2724" s="11"/>
      <c r="M2724" s="11">
        <v>186</v>
      </c>
      <c r="N2724" s="70"/>
      <c r="P2724" s="190">
        <f t="shared" si="176"/>
        <v>261.36032258064512</v>
      </c>
      <c r="Q2724" s="11"/>
      <c r="R2724" s="11"/>
      <c r="S2724" s="11"/>
      <c r="T2724" s="376">
        <f t="shared" si="177"/>
        <v>2168.4247311827958</v>
      </c>
      <c r="U2724" s="11"/>
      <c r="V2724" s="11"/>
      <c r="W2724" s="11"/>
      <c r="Y2724" s="185">
        <v>48613.01999999999</v>
      </c>
      <c r="Z2724" s="185">
        <f t="shared" si="179"/>
        <v>63515.839999999997</v>
      </c>
      <c r="AA2724" s="377"/>
      <c r="AB2724" s="185">
        <f t="shared" si="180"/>
        <v>41434.519999999997</v>
      </c>
      <c r="AC2724" s="185">
        <v>54363.78</v>
      </c>
      <c r="AD2724" s="185"/>
      <c r="AE2724" s="4"/>
      <c r="AF2724" s="4"/>
    </row>
    <row r="2725" spans="1:32">
      <c r="A2725" s="56"/>
      <c r="B2725" s="363"/>
      <c r="C2725" s="11" t="s">
        <v>348</v>
      </c>
      <c r="D2725" s="11"/>
      <c r="E2725" s="11" t="s">
        <v>159</v>
      </c>
      <c r="F2725" s="11">
        <v>3880</v>
      </c>
      <c r="G2725" s="11"/>
      <c r="H2725" s="11">
        <f t="shared" si="178"/>
        <v>12</v>
      </c>
      <c r="I2725" s="11"/>
      <c r="J2725" s="375">
        <v>1086.56</v>
      </c>
      <c r="K2725" s="11"/>
      <c r="M2725" s="11">
        <v>1</v>
      </c>
      <c r="N2725" s="70"/>
      <c r="P2725" s="190">
        <f t="shared" si="176"/>
        <v>1086.56</v>
      </c>
      <c r="Q2725" s="11"/>
      <c r="R2725" s="11"/>
      <c r="S2725" s="11"/>
      <c r="T2725" s="376">
        <f t="shared" si="177"/>
        <v>3880</v>
      </c>
      <c r="U2725" s="11"/>
      <c r="V2725" s="11"/>
      <c r="W2725" s="11"/>
      <c r="Y2725" s="185">
        <v>1086.56</v>
      </c>
      <c r="Z2725" s="185">
        <f t="shared" si="179"/>
        <v>1419.66</v>
      </c>
      <c r="AA2725" s="377"/>
      <c r="AB2725" s="185">
        <f t="shared" si="180"/>
        <v>926.11</v>
      </c>
      <c r="AC2725" s="185">
        <v>1215.0999999999999</v>
      </c>
      <c r="AD2725" s="185"/>
      <c r="AE2725" s="4"/>
      <c r="AF2725" s="4"/>
    </row>
    <row r="2726" spans="1:32">
      <c r="A2726" s="56"/>
      <c r="B2726" s="363"/>
      <c r="C2726" s="11" t="s">
        <v>1442</v>
      </c>
      <c r="D2726" s="11"/>
      <c r="E2726" s="11" t="s">
        <v>163</v>
      </c>
      <c r="F2726" s="11">
        <v>5440</v>
      </c>
      <c r="G2726" s="11"/>
      <c r="H2726" s="11">
        <f t="shared" si="178"/>
        <v>17</v>
      </c>
      <c r="I2726" s="11"/>
      <c r="J2726" s="375">
        <v>685.00000000000011</v>
      </c>
      <c r="K2726" s="11"/>
      <c r="M2726" s="11">
        <v>14</v>
      </c>
      <c r="N2726" s="70"/>
      <c r="P2726" s="190">
        <f t="shared" si="176"/>
        <v>48.928571428571438</v>
      </c>
      <c r="Q2726" s="11"/>
      <c r="R2726" s="11"/>
      <c r="S2726" s="11"/>
      <c r="T2726" s="376">
        <f t="shared" si="177"/>
        <v>388.57142857142856</v>
      </c>
      <c r="U2726" s="11"/>
      <c r="V2726" s="11"/>
      <c r="W2726" s="11"/>
      <c r="Y2726" s="185">
        <v>685.00000000000011</v>
      </c>
      <c r="Z2726" s="185">
        <f t="shared" si="179"/>
        <v>894.99</v>
      </c>
      <c r="AA2726" s="377"/>
      <c r="AB2726" s="185">
        <f t="shared" si="180"/>
        <v>583.85</v>
      </c>
      <c r="AC2726" s="185">
        <v>766.03</v>
      </c>
      <c r="AD2726" s="185"/>
      <c r="AE2726" s="4"/>
      <c r="AF2726" s="4"/>
    </row>
    <row r="2727" spans="1:32">
      <c r="A2727" s="56"/>
      <c r="B2727" s="363"/>
      <c r="C2727" s="11" t="s">
        <v>349</v>
      </c>
      <c r="D2727" s="11"/>
      <c r="E2727" s="11" t="s">
        <v>350</v>
      </c>
      <c r="F2727" s="11">
        <v>3357447</v>
      </c>
      <c r="G2727" s="11"/>
      <c r="H2727" s="11">
        <f t="shared" si="178"/>
        <v>10538</v>
      </c>
      <c r="I2727" s="11"/>
      <c r="J2727" s="375">
        <v>295221.12000000011</v>
      </c>
      <c r="K2727" s="11"/>
      <c r="M2727" s="11">
        <v>382</v>
      </c>
      <c r="N2727" s="70"/>
      <c r="P2727" s="190">
        <f t="shared" si="176"/>
        <v>772.83015706806316</v>
      </c>
      <c r="Q2727" s="11"/>
      <c r="R2727" s="11"/>
      <c r="S2727" s="11"/>
      <c r="T2727" s="376">
        <f t="shared" si="177"/>
        <v>8789.1282722513097</v>
      </c>
      <c r="U2727" s="11"/>
      <c r="V2727" s="11"/>
      <c r="W2727" s="11"/>
      <c r="Y2727" s="185">
        <v>295221.12000000011</v>
      </c>
      <c r="Z2727" s="185">
        <f t="shared" si="179"/>
        <v>385724.15</v>
      </c>
      <c r="AA2727" s="377"/>
      <c r="AB2727" s="185">
        <f t="shared" si="180"/>
        <v>251626.94</v>
      </c>
      <c r="AC2727" s="185">
        <v>330144.78999999998</v>
      </c>
      <c r="AD2727" s="185"/>
      <c r="AE2727" s="4"/>
      <c r="AF2727" s="4"/>
    </row>
    <row r="2728" spans="1:32">
      <c r="A2728" s="56"/>
      <c r="B2728" s="363"/>
      <c r="C2728" s="11" t="s">
        <v>1490</v>
      </c>
      <c r="D2728" s="11"/>
      <c r="E2728" s="11" t="s">
        <v>118</v>
      </c>
      <c r="F2728" s="11">
        <v>426</v>
      </c>
      <c r="G2728" s="11"/>
      <c r="H2728" s="11">
        <f t="shared" si="178"/>
        <v>1</v>
      </c>
      <c r="I2728" s="11"/>
      <c r="J2728" s="375">
        <v>76.260000000000005</v>
      </c>
      <c r="K2728" s="11"/>
      <c r="M2728" s="11">
        <v>1</v>
      </c>
      <c r="N2728" s="70"/>
      <c r="P2728" s="190">
        <f t="shared" si="176"/>
        <v>76.260000000000005</v>
      </c>
      <c r="Q2728" s="11"/>
      <c r="R2728" s="11"/>
      <c r="S2728" s="11"/>
      <c r="T2728" s="376">
        <f t="shared" si="177"/>
        <v>426</v>
      </c>
      <c r="U2728" s="11"/>
      <c r="V2728" s="11"/>
      <c r="W2728" s="11"/>
      <c r="Y2728" s="185">
        <v>76.260000000000005</v>
      </c>
      <c r="Z2728" s="185">
        <f t="shared" si="179"/>
        <v>99.64</v>
      </c>
      <c r="AA2728" s="377"/>
      <c r="AB2728" s="185">
        <f t="shared" si="180"/>
        <v>65</v>
      </c>
      <c r="AC2728" s="185">
        <v>85.28</v>
      </c>
      <c r="AD2728" s="185"/>
      <c r="AE2728" s="4"/>
      <c r="AF2728" s="4"/>
    </row>
    <row r="2729" spans="1:32">
      <c r="A2729" s="56"/>
      <c r="B2729" s="363"/>
      <c r="C2729" s="11" t="s">
        <v>351</v>
      </c>
      <c r="D2729" s="11"/>
      <c r="E2729" s="11" t="s">
        <v>352</v>
      </c>
      <c r="F2729" s="11">
        <v>20288627</v>
      </c>
      <c r="G2729" s="11"/>
      <c r="H2729" s="11">
        <f t="shared" si="178"/>
        <v>63678</v>
      </c>
      <c r="I2729" s="11"/>
      <c r="J2729" s="375">
        <v>2289450.8400000022</v>
      </c>
      <c r="K2729" s="11"/>
      <c r="M2729" s="11">
        <v>198</v>
      </c>
      <c r="N2729" s="70"/>
      <c r="P2729" s="190">
        <f t="shared" si="176"/>
        <v>11562.883030303041</v>
      </c>
      <c r="Q2729" s="11"/>
      <c r="R2729" s="11"/>
      <c r="S2729" s="11"/>
      <c r="T2729" s="376">
        <f t="shared" si="177"/>
        <v>102467.81313131313</v>
      </c>
      <c r="U2729" s="11"/>
      <c r="V2729" s="11"/>
      <c r="W2729" s="11"/>
      <c r="Y2729" s="185">
        <v>2289450.8400000022</v>
      </c>
      <c r="Z2729" s="185">
        <f t="shared" si="179"/>
        <v>2991305.25</v>
      </c>
      <c r="AA2729" s="377"/>
      <c r="AB2729" s="185">
        <f t="shared" si="180"/>
        <v>1951376.34</v>
      </c>
      <c r="AC2729" s="185">
        <v>2560285.2400000002</v>
      </c>
      <c r="AD2729" s="185"/>
      <c r="AE2729" s="4"/>
      <c r="AF2729" s="4"/>
    </row>
    <row r="2730" spans="1:32">
      <c r="A2730" s="56"/>
      <c r="B2730" s="363"/>
      <c r="C2730" s="11" t="s">
        <v>1443</v>
      </c>
      <c r="D2730" s="11"/>
      <c r="E2730" s="11" t="s">
        <v>94</v>
      </c>
      <c r="F2730" s="11">
        <v>971</v>
      </c>
      <c r="G2730" s="11"/>
      <c r="H2730" s="11">
        <f t="shared" si="178"/>
        <v>3</v>
      </c>
      <c r="I2730" s="11"/>
      <c r="J2730" s="375">
        <v>111.56</v>
      </c>
      <c r="K2730" s="11"/>
      <c r="M2730" s="11">
        <v>2</v>
      </c>
      <c r="N2730" s="70"/>
      <c r="P2730" s="190">
        <f t="shared" si="176"/>
        <v>55.78</v>
      </c>
      <c r="Q2730" s="11"/>
      <c r="R2730" s="11"/>
      <c r="S2730" s="11"/>
      <c r="T2730" s="376">
        <f t="shared" si="177"/>
        <v>485.5</v>
      </c>
      <c r="U2730" s="11"/>
      <c r="V2730" s="11"/>
      <c r="W2730" s="11"/>
      <c r="Y2730" s="185">
        <v>111.56</v>
      </c>
      <c r="Z2730" s="185">
        <f t="shared" si="179"/>
        <v>145.76</v>
      </c>
      <c r="AA2730" s="377"/>
      <c r="AB2730" s="185">
        <f t="shared" si="180"/>
        <v>95.09</v>
      </c>
      <c r="AC2730" s="185">
        <v>124.76</v>
      </c>
      <c r="AD2730" s="185"/>
      <c r="AE2730" s="4"/>
      <c r="AF2730" s="4"/>
    </row>
    <row r="2731" spans="1:32">
      <c r="A2731" s="56"/>
      <c r="B2731" s="363"/>
      <c r="C2731" s="11" t="s">
        <v>353</v>
      </c>
      <c r="D2731" s="11"/>
      <c r="E2731" s="11" t="s">
        <v>153</v>
      </c>
      <c r="F2731" s="11">
        <v>2170128</v>
      </c>
      <c r="G2731" s="11"/>
      <c r="H2731" s="11">
        <f t="shared" si="178"/>
        <v>6811</v>
      </c>
      <c r="I2731" s="11"/>
      <c r="J2731" s="375">
        <v>310385.04000000004</v>
      </c>
      <c r="K2731" s="11"/>
      <c r="M2731" s="11">
        <v>426</v>
      </c>
      <c r="N2731" s="70"/>
      <c r="P2731" s="190">
        <f t="shared" si="176"/>
        <v>728.60338028169019</v>
      </c>
      <c r="Q2731" s="11"/>
      <c r="R2731" s="11"/>
      <c r="S2731" s="11"/>
      <c r="T2731" s="376">
        <f t="shared" si="177"/>
        <v>5094.1971830985913</v>
      </c>
      <c r="U2731" s="11"/>
      <c r="V2731" s="11"/>
      <c r="W2731" s="11"/>
      <c r="Y2731" s="185">
        <v>310385.04000000004</v>
      </c>
      <c r="Z2731" s="185">
        <f t="shared" si="179"/>
        <v>405536.73</v>
      </c>
      <c r="AA2731" s="377"/>
      <c r="AB2731" s="185">
        <f t="shared" si="180"/>
        <v>264551.65999999997</v>
      </c>
      <c r="AC2731" s="185">
        <v>347102.56</v>
      </c>
      <c r="AD2731" s="185"/>
      <c r="AE2731" s="4"/>
      <c r="AF2731" s="4"/>
    </row>
    <row r="2732" spans="1:32">
      <c r="A2732" s="56"/>
      <c r="B2732" s="363"/>
      <c r="C2732" s="11" t="s">
        <v>354</v>
      </c>
      <c r="D2732" s="11"/>
      <c r="E2732" s="11" t="s">
        <v>355</v>
      </c>
      <c r="F2732" s="11">
        <v>3343607</v>
      </c>
      <c r="G2732" s="11"/>
      <c r="H2732" s="11">
        <f t="shared" si="178"/>
        <v>10494</v>
      </c>
      <c r="I2732" s="11"/>
      <c r="J2732" s="375">
        <v>325567.41000000027</v>
      </c>
      <c r="K2732" s="11"/>
      <c r="M2732" s="11">
        <v>662</v>
      </c>
      <c r="N2732" s="70"/>
      <c r="P2732" s="190">
        <f t="shared" si="176"/>
        <v>491.79367069486443</v>
      </c>
      <c r="Q2732" s="11"/>
      <c r="R2732" s="11"/>
      <c r="S2732" s="11"/>
      <c r="T2732" s="376">
        <f t="shared" si="177"/>
        <v>5050.7658610271901</v>
      </c>
      <c r="U2732" s="11"/>
      <c r="V2732" s="11"/>
      <c r="W2732" s="11"/>
      <c r="Y2732" s="185">
        <v>325567.41000000027</v>
      </c>
      <c r="Z2732" s="185">
        <f t="shared" si="179"/>
        <v>425373.41</v>
      </c>
      <c r="AA2732" s="377"/>
      <c r="AB2732" s="185">
        <f t="shared" si="180"/>
        <v>277492.11</v>
      </c>
      <c r="AC2732" s="185">
        <v>364080.95</v>
      </c>
      <c r="AD2732" s="185"/>
      <c r="AE2732" s="4"/>
      <c r="AF2732" s="4"/>
    </row>
    <row r="2733" spans="1:32">
      <c r="A2733" s="56"/>
      <c r="B2733" s="363"/>
      <c r="C2733" s="11" t="s">
        <v>354</v>
      </c>
      <c r="D2733" s="11"/>
      <c r="E2733" s="11" t="s">
        <v>297</v>
      </c>
      <c r="F2733" s="11">
        <v>306</v>
      </c>
      <c r="G2733" s="11"/>
      <c r="H2733" s="11">
        <f t="shared" si="178"/>
        <v>1</v>
      </c>
      <c r="I2733" s="11"/>
      <c r="J2733" s="375">
        <v>74.27</v>
      </c>
      <c r="K2733" s="11"/>
      <c r="M2733" s="11">
        <v>1</v>
      </c>
      <c r="N2733" s="70"/>
      <c r="P2733" s="190">
        <f t="shared" si="176"/>
        <v>74.27</v>
      </c>
      <c r="Q2733" s="11"/>
      <c r="R2733" s="11"/>
      <c r="S2733" s="11"/>
      <c r="T2733" s="376">
        <f t="shared" si="177"/>
        <v>306</v>
      </c>
      <c r="U2733" s="11"/>
      <c r="V2733" s="11"/>
      <c r="W2733" s="11"/>
      <c r="Y2733" s="185">
        <v>74.27</v>
      </c>
      <c r="Z2733" s="185">
        <f t="shared" si="179"/>
        <v>97.04</v>
      </c>
      <c r="AA2733" s="377"/>
      <c r="AB2733" s="185">
        <f t="shared" si="180"/>
        <v>63.3</v>
      </c>
      <c r="AC2733" s="185">
        <v>83.06</v>
      </c>
      <c r="AD2733" s="185"/>
      <c r="AE2733" s="4"/>
      <c r="AF2733" s="4"/>
    </row>
    <row r="2734" spans="1:32">
      <c r="A2734" s="56"/>
      <c r="B2734" s="363"/>
      <c r="C2734" s="11" t="s">
        <v>1444</v>
      </c>
      <c r="D2734" s="11"/>
      <c r="E2734" s="11" t="s">
        <v>98</v>
      </c>
      <c r="F2734" s="11">
        <v>-1702</v>
      </c>
      <c r="G2734" s="11"/>
      <c r="H2734" s="11">
        <f t="shared" si="178"/>
        <v>-5</v>
      </c>
      <c r="I2734" s="11"/>
      <c r="J2734" s="375">
        <v>-7.0599999999999987</v>
      </c>
      <c r="K2734" s="11"/>
      <c r="M2734" s="11">
        <v>3</v>
      </c>
      <c r="N2734" s="70"/>
      <c r="P2734" s="190">
        <f t="shared" si="176"/>
        <v>-2.3533333333333331</v>
      </c>
      <c r="Q2734" s="11"/>
      <c r="R2734" s="11"/>
      <c r="S2734" s="11"/>
      <c r="T2734" s="376">
        <f t="shared" si="177"/>
        <v>-567.33333333333337</v>
      </c>
      <c r="U2734" s="11"/>
      <c r="V2734" s="11"/>
      <c r="W2734" s="11"/>
      <c r="Y2734" s="185">
        <v>-7.0599999999999987</v>
      </c>
      <c r="Z2734" s="185">
        <f t="shared" si="179"/>
        <v>-9.2200000000000006</v>
      </c>
      <c r="AA2734" s="377"/>
      <c r="AB2734" s="185">
        <f t="shared" si="180"/>
        <v>-6.02</v>
      </c>
      <c r="AC2734" s="185">
        <v>-7.9</v>
      </c>
      <c r="AD2734" s="185"/>
      <c r="AE2734" s="4"/>
      <c r="AF2734" s="4"/>
    </row>
    <row r="2735" spans="1:32">
      <c r="A2735" s="56"/>
      <c r="B2735" s="363"/>
      <c r="C2735" s="11" t="s">
        <v>1445</v>
      </c>
      <c r="D2735" s="11"/>
      <c r="E2735" s="11" t="s">
        <v>297</v>
      </c>
      <c r="F2735" s="11">
        <v>1226</v>
      </c>
      <c r="G2735" s="11"/>
      <c r="H2735" s="11">
        <f t="shared" si="178"/>
        <v>4</v>
      </c>
      <c r="I2735" s="11"/>
      <c r="J2735" s="375">
        <v>392.99999999999994</v>
      </c>
      <c r="K2735" s="11"/>
      <c r="M2735" s="11">
        <v>7</v>
      </c>
      <c r="N2735" s="70"/>
      <c r="P2735" s="190">
        <f t="shared" si="176"/>
        <v>56.142857142857132</v>
      </c>
      <c r="Q2735" s="11"/>
      <c r="R2735" s="11"/>
      <c r="S2735" s="11"/>
      <c r="T2735" s="376">
        <f t="shared" si="177"/>
        <v>175.14285714285714</v>
      </c>
      <c r="U2735" s="11"/>
      <c r="V2735" s="11"/>
      <c r="W2735" s="11"/>
      <c r="Y2735" s="185">
        <v>392.99999999999994</v>
      </c>
      <c r="Z2735" s="185">
        <f t="shared" si="179"/>
        <v>513.48</v>
      </c>
      <c r="AA2735" s="377"/>
      <c r="AB2735" s="185">
        <f t="shared" si="180"/>
        <v>334.97</v>
      </c>
      <c r="AC2735" s="185">
        <v>439.49</v>
      </c>
      <c r="AD2735" s="185"/>
      <c r="AE2735" s="4"/>
      <c r="AF2735" s="4"/>
    </row>
    <row r="2736" spans="1:32">
      <c r="A2736" s="56"/>
      <c r="B2736" s="363"/>
      <c r="C2736" s="11" t="s">
        <v>356</v>
      </c>
      <c r="D2736" s="11"/>
      <c r="E2736" s="11" t="s">
        <v>125</v>
      </c>
      <c r="F2736" s="11">
        <v>263426</v>
      </c>
      <c r="G2736" s="11"/>
      <c r="H2736" s="11">
        <f t="shared" si="178"/>
        <v>827</v>
      </c>
      <c r="I2736" s="11"/>
      <c r="J2736" s="375">
        <v>41077.739999999983</v>
      </c>
      <c r="K2736" s="11"/>
      <c r="M2736" s="11">
        <v>81</v>
      </c>
      <c r="N2736" s="70"/>
      <c r="P2736" s="190">
        <f t="shared" si="176"/>
        <v>507.1325925925924</v>
      </c>
      <c r="Q2736" s="11"/>
      <c r="R2736" s="11"/>
      <c r="S2736" s="11"/>
      <c r="T2736" s="376">
        <f t="shared" si="177"/>
        <v>3252.1728395061727</v>
      </c>
      <c r="U2736" s="11"/>
      <c r="V2736" s="11"/>
      <c r="W2736" s="11"/>
      <c r="Y2736" s="185">
        <v>41077.739999999983</v>
      </c>
      <c r="Z2736" s="185">
        <f t="shared" si="179"/>
        <v>53670.54</v>
      </c>
      <c r="AA2736" s="377"/>
      <c r="AB2736" s="185">
        <f t="shared" si="180"/>
        <v>35011.949999999997</v>
      </c>
      <c r="AC2736" s="185">
        <v>45937.1</v>
      </c>
      <c r="AD2736" s="185"/>
      <c r="AE2736" s="4"/>
      <c r="AF2736" s="4"/>
    </row>
    <row r="2737" spans="1:32">
      <c r="A2737" s="56"/>
      <c r="B2737" s="363"/>
      <c r="C2737" s="11" t="s">
        <v>357</v>
      </c>
      <c r="D2737" s="11"/>
      <c r="E2737" s="11" t="s">
        <v>352</v>
      </c>
      <c r="F2737" s="11">
        <v>5880</v>
      </c>
      <c r="G2737" s="11"/>
      <c r="H2737" s="11">
        <f t="shared" si="178"/>
        <v>18</v>
      </c>
      <c r="I2737" s="11"/>
      <c r="J2737" s="375">
        <v>959.34</v>
      </c>
      <c r="K2737" s="11"/>
      <c r="M2737" s="11">
        <v>1</v>
      </c>
      <c r="N2737" s="70"/>
      <c r="P2737" s="190">
        <f t="shared" si="176"/>
        <v>959.34</v>
      </c>
      <c r="Q2737" s="11"/>
      <c r="R2737" s="11"/>
      <c r="S2737" s="11"/>
      <c r="T2737" s="376">
        <f t="shared" si="177"/>
        <v>5880</v>
      </c>
      <c r="U2737" s="11"/>
      <c r="V2737" s="11"/>
      <c r="W2737" s="11"/>
      <c r="Y2737" s="185">
        <v>959.34</v>
      </c>
      <c r="Z2737" s="185">
        <f t="shared" si="179"/>
        <v>1253.44</v>
      </c>
      <c r="AA2737" s="377"/>
      <c r="AB2737" s="185">
        <f t="shared" si="180"/>
        <v>817.68</v>
      </c>
      <c r="AC2737" s="185">
        <v>1072.83</v>
      </c>
      <c r="AD2737" s="185"/>
      <c r="AE2737" s="4"/>
      <c r="AF2737" s="4"/>
    </row>
    <row r="2738" spans="1:32">
      <c r="A2738" s="56"/>
      <c r="B2738" s="363"/>
      <c r="C2738" s="11" t="s">
        <v>357</v>
      </c>
      <c r="D2738" s="11"/>
      <c r="E2738" s="11" t="s">
        <v>358</v>
      </c>
      <c r="F2738" s="11">
        <v>87005</v>
      </c>
      <c r="G2738" s="11"/>
      <c r="H2738" s="11">
        <f t="shared" si="178"/>
        <v>273</v>
      </c>
      <c r="I2738" s="11"/>
      <c r="J2738" s="375">
        <v>13599.700000000003</v>
      </c>
      <c r="K2738" s="11"/>
      <c r="M2738" s="11">
        <v>42</v>
      </c>
      <c r="N2738" s="70"/>
      <c r="P2738" s="190">
        <f t="shared" si="176"/>
        <v>323.80238095238099</v>
      </c>
      <c r="Q2738" s="11"/>
      <c r="R2738" s="11"/>
      <c r="S2738" s="11"/>
      <c r="T2738" s="376">
        <f t="shared" si="177"/>
        <v>2071.5476190476193</v>
      </c>
      <c r="U2738" s="11"/>
      <c r="V2738" s="11"/>
      <c r="W2738" s="11"/>
      <c r="Y2738" s="185">
        <v>13599.700000000003</v>
      </c>
      <c r="Z2738" s="185">
        <f t="shared" si="179"/>
        <v>17768.830000000002</v>
      </c>
      <c r="AA2738" s="377"/>
      <c r="AB2738" s="185">
        <f t="shared" si="180"/>
        <v>11591.48</v>
      </c>
      <c r="AC2738" s="185">
        <v>15208.5</v>
      </c>
      <c r="AD2738" s="185"/>
      <c r="AE2738" s="4"/>
      <c r="AF2738" s="4"/>
    </row>
    <row r="2739" spans="1:32">
      <c r="A2739" s="56"/>
      <c r="B2739" s="363"/>
      <c r="C2739" s="11" t="s">
        <v>359</v>
      </c>
      <c r="D2739" s="11"/>
      <c r="E2739" s="11" t="s">
        <v>94</v>
      </c>
      <c r="F2739" s="11">
        <v>437</v>
      </c>
      <c r="G2739" s="11"/>
      <c r="H2739" s="11">
        <f t="shared" si="178"/>
        <v>1</v>
      </c>
      <c r="I2739" s="11"/>
      <c r="J2739" s="375">
        <v>85.27</v>
      </c>
      <c r="K2739" s="11"/>
      <c r="M2739" s="11">
        <v>1</v>
      </c>
      <c r="N2739" s="70"/>
      <c r="P2739" s="190">
        <f t="shared" si="176"/>
        <v>85.27</v>
      </c>
      <c r="Q2739" s="11"/>
      <c r="R2739" s="11"/>
      <c r="S2739" s="11"/>
      <c r="T2739" s="376">
        <f t="shared" si="177"/>
        <v>437</v>
      </c>
      <c r="U2739" s="11"/>
      <c r="V2739" s="11"/>
      <c r="W2739" s="11"/>
      <c r="Y2739" s="185">
        <v>85.27</v>
      </c>
      <c r="Z2739" s="185">
        <f t="shared" si="179"/>
        <v>111.41</v>
      </c>
      <c r="AA2739" s="377"/>
      <c r="AB2739" s="185">
        <f t="shared" si="180"/>
        <v>72.680000000000007</v>
      </c>
      <c r="AC2739" s="185">
        <v>95.36</v>
      </c>
      <c r="AD2739" s="185"/>
      <c r="AE2739" s="4"/>
      <c r="AF2739" s="4"/>
    </row>
    <row r="2740" spans="1:32">
      <c r="A2740" s="56"/>
      <c r="B2740" s="363"/>
      <c r="C2740" s="11" t="s">
        <v>359</v>
      </c>
      <c r="D2740" s="11"/>
      <c r="E2740" s="11" t="s">
        <v>173</v>
      </c>
      <c r="F2740" s="11">
        <v>827890</v>
      </c>
      <c r="G2740" s="11"/>
      <c r="H2740" s="11">
        <f t="shared" si="178"/>
        <v>2598</v>
      </c>
      <c r="I2740" s="11"/>
      <c r="J2740" s="375">
        <v>124353.85000000002</v>
      </c>
      <c r="K2740" s="11"/>
      <c r="M2740" s="11">
        <v>317</v>
      </c>
      <c r="N2740" s="70"/>
      <c r="P2740" s="190">
        <f t="shared" si="176"/>
        <v>392.28343848580448</v>
      </c>
      <c r="Q2740" s="11"/>
      <c r="R2740" s="11"/>
      <c r="S2740" s="11"/>
      <c r="T2740" s="376">
        <f t="shared" si="177"/>
        <v>2611.640378548896</v>
      </c>
      <c r="U2740" s="11"/>
      <c r="V2740" s="11"/>
      <c r="W2740" s="11"/>
      <c r="Y2740" s="185">
        <v>124353.85000000002</v>
      </c>
      <c r="Z2740" s="185">
        <f t="shared" si="179"/>
        <v>162475.79</v>
      </c>
      <c r="AA2740" s="377"/>
      <c r="AB2740" s="185">
        <f t="shared" si="180"/>
        <v>105990.99</v>
      </c>
      <c r="AC2740" s="185">
        <v>139064.5</v>
      </c>
      <c r="AD2740" s="185"/>
      <c r="AE2740" s="4"/>
      <c r="AF2740" s="4"/>
    </row>
    <row r="2741" spans="1:32">
      <c r="A2741" s="56"/>
      <c r="B2741" s="363"/>
      <c r="C2741" s="11" t="s">
        <v>487</v>
      </c>
      <c r="D2741" s="11"/>
      <c r="E2741" s="11" t="s">
        <v>173</v>
      </c>
      <c r="F2741" s="11">
        <v>123386</v>
      </c>
      <c r="G2741" s="11"/>
      <c r="H2741" s="11">
        <f t="shared" si="178"/>
        <v>387</v>
      </c>
      <c r="I2741" s="11"/>
      <c r="J2741" s="375">
        <v>11813.150000000001</v>
      </c>
      <c r="K2741" s="11"/>
      <c r="M2741" s="11">
        <v>23</v>
      </c>
      <c r="N2741" s="70"/>
      <c r="P2741" s="190">
        <f t="shared" si="176"/>
        <v>513.61521739130444</v>
      </c>
      <c r="Q2741" s="11"/>
      <c r="R2741" s="11"/>
      <c r="S2741" s="11"/>
      <c r="T2741" s="376">
        <f t="shared" si="177"/>
        <v>5364.608695652174</v>
      </c>
      <c r="U2741" s="11"/>
      <c r="V2741" s="11"/>
      <c r="W2741" s="11"/>
      <c r="Y2741" s="185">
        <v>11813.150000000001</v>
      </c>
      <c r="Z2741" s="185">
        <f t="shared" si="179"/>
        <v>15434.59</v>
      </c>
      <c r="AA2741" s="377"/>
      <c r="AB2741" s="185">
        <f t="shared" si="180"/>
        <v>10068.75</v>
      </c>
      <c r="AC2741" s="185">
        <v>13210.61</v>
      </c>
      <c r="AD2741" s="185"/>
      <c r="AE2741" s="4"/>
      <c r="AF2741" s="4"/>
    </row>
    <row r="2742" spans="1:32">
      <c r="A2742" s="56"/>
      <c r="B2742" s="363"/>
      <c r="C2742" s="11" t="s">
        <v>360</v>
      </c>
      <c r="D2742" s="11"/>
      <c r="E2742" s="11" t="s">
        <v>91</v>
      </c>
      <c r="F2742" s="11">
        <v>158585</v>
      </c>
      <c r="G2742" s="11"/>
      <c r="H2742" s="11">
        <f t="shared" si="178"/>
        <v>498</v>
      </c>
      <c r="I2742" s="11"/>
      <c r="J2742" s="375">
        <v>18380.789999999997</v>
      </c>
      <c r="K2742" s="11"/>
      <c r="M2742" s="11">
        <v>27</v>
      </c>
      <c r="N2742" s="70"/>
      <c r="P2742" s="190">
        <f t="shared" si="176"/>
        <v>680.76999999999987</v>
      </c>
      <c r="Q2742" s="11"/>
      <c r="R2742" s="11"/>
      <c r="S2742" s="11"/>
      <c r="T2742" s="376">
        <f t="shared" si="177"/>
        <v>5873.5185185185182</v>
      </c>
      <c r="U2742" s="11"/>
      <c r="V2742" s="11"/>
      <c r="W2742" s="11"/>
      <c r="Y2742" s="185">
        <v>18380.789999999997</v>
      </c>
      <c r="Z2742" s="185">
        <f t="shared" si="179"/>
        <v>24015.61</v>
      </c>
      <c r="AA2742" s="377"/>
      <c r="AB2742" s="185">
        <f t="shared" si="180"/>
        <v>15666.57</v>
      </c>
      <c r="AC2742" s="185">
        <v>20555.18</v>
      </c>
      <c r="AD2742" s="185"/>
      <c r="AE2742" s="4"/>
      <c r="AF2742" s="4"/>
    </row>
    <row r="2743" spans="1:32">
      <c r="A2743" s="56"/>
      <c r="B2743" s="363"/>
      <c r="C2743" s="11" t="s">
        <v>538</v>
      </c>
      <c r="D2743" s="11"/>
      <c r="E2743" s="11" t="s">
        <v>155</v>
      </c>
      <c r="F2743" s="11">
        <v>4715</v>
      </c>
      <c r="G2743" s="11"/>
      <c r="H2743" s="11">
        <f t="shared" si="178"/>
        <v>15</v>
      </c>
      <c r="I2743" s="11"/>
      <c r="J2743" s="375">
        <v>1065.53</v>
      </c>
      <c r="K2743" s="11"/>
      <c r="M2743" s="11">
        <v>7</v>
      </c>
      <c r="N2743" s="70"/>
      <c r="P2743" s="190">
        <f t="shared" si="176"/>
        <v>152.21857142857144</v>
      </c>
      <c r="Q2743" s="11"/>
      <c r="R2743" s="11"/>
      <c r="S2743" s="11"/>
      <c r="T2743" s="376">
        <f t="shared" si="177"/>
        <v>673.57142857142856</v>
      </c>
      <c r="U2743" s="11"/>
      <c r="V2743" s="11"/>
      <c r="W2743" s="11"/>
      <c r="Y2743" s="185">
        <v>1065.53</v>
      </c>
      <c r="Z2743" s="185">
        <f t="shared" si="179"/>
        <v>1392.18</v>
      </c>
      <c r="AA2743" s="377"/>
      <c r="AB2743" s="185">
        <f t="shared" si="180"/>
        <v>908.19</v>
      </c>
      <c r="AC2743" s="185">
        <v>1191.58</v>
      </c>
      <c r="AD2743" s="185"/>
      <c r="AE2743" s="4"/>
      <c r="AF2743" s="4"/>
    </row>
    <row r="2744" spans="1:32">
      <c r="A2744" s="56"/>
      <c r="B2744" s="363"/>
      <c r="C2744" s="11" t="s">
        <v>538</v>
      </c>
      <c r="D2744" s="11"/>
      <c r="E2744" s="11" t="s">
        <v>231</v>
      </c>
      <c r="F2744" s="11">
        <v>2360</v>
      </c>
      <c r="G2744" s="11"/>
      <c r="H2744" s="11">
        <f t="shared" si="178"/>
        <v>7</v>
      </c>
      <c r="I2744" s="11"/>
      <c r="J2744" s="375">
        <v>242.15</v>
      </c>
      <c r="K2744" s="11"/>
      <c r="M2744" s="11">
        <v>1</v>
      </c>
      <c r="N2744" s="70"/>
      <c r="P2744" s="190">
        <f t="shared" si="176"/>
        <v>242.15</v>
      </c>
      <c r="Q2744" s="11"/>
      <c r="R2744" s="11"/>
      <c r="S2744" s="11"/>
      <c r="T2744" s="376">
        <f t="shared" si="177"/>
        <v>2360</v>
      </c>
      <c r="U2744" s="11"/>
      <c r="V2744" s="11"/>
      <c r="W2744" s="11"/>
      <c r="Y2744" s="185">
        <v>242.15</v>
      </c>
      <c r="Z2744" s="185">
        <f t="shared" si="179"/>
        <v>316.38</v>
      </c>
      <c r="AA2744" s="377"/>
      <c r="AB2744" s="185">
        <f t="shared" si="180"/>
        <v>206.39</v>
      </c>
      <c r="AC2744" s="185">
        <v>270.8</v>
      </c>
      <c r="AD2744" s="185"/>
      <c r="AE2744" s="4"/>
      <c r="AF2744" s="4"/>
    </row>
    <row r="2745" spans="1:32">
      <c r="A2745" s="56"/>
      <c r="B2745" s="363"/>
      <c r="C2745" s="11" t="s">
        <v>361</v>
      </c>
      <c r="D2745" s="11"/>
      <c r="E2745" s="11" t="s">
        <v>362</v>
      </c>
      <c r="F2745" s="11">
        <v>962360</v>
      </c>
      <c r="G2745" s="11"/>
      <c r="H2745" s="11">
        <f t="shared" si="178"/>
        <v>3020</v>
      </c>
      <c r="I2745" s="11"/>
      <c r="J2745" s="375">
        <v>149568.08000000005</v>
      </c>
      <c r="K2745" s="11"/>
      <c r="M2745" s="11">
        <v>476</v>
      </c>
      <c r="N2745" s="70"/>
      <c r="P2745" s="190">
        <f t="shared" si="176"/>
        <v>314.21865546218498</v>
      </c>
      <c r="Q2745" s="11"/>
      <c r="R2745" s="11"/>
      <c r="S2745" s="11"/>
      <c r="T2745" s="376">
        <f t="shared" si="177"/>
        <v>2021.7647058823529</v>
      </c>
      <c r="U2745" s="11"/>
      <c r="V2745" s="11"/>
      <c r="W2745" s="11"/>
      <c r="Y2745" s="185">
        <v>149568.08000000005</v>
      </c>
      <c r="Z2745" s="185">
        <f t="shared" si="179"/>
        <v>195419.69</v>
      </c>
      <c r="AA2745" s="377"/>
      <c r="AB2745" s="185">
        <f t="shared" si="180"/>
        <v>127481.93</v>
      </c>
      <c r="AC2745" s="185">
        <v>167261.49</v>
      </c>
      <c r="AD2745" s="185"/>
      <c r="AE2745" s="4"/>
      <c r="AF2745" s="4"/>
    </row>
    <row r="2746" spans="1:32">
      <c r="A2746" s="56"/>
      <c r="B2746" s="363"/>
      <c r="C2746" s="11" t="s">
        <v>363</v>
      </c>
      <c r="D2746" s="11"/>
      <c r="E2746" s="11" t="s">
        <v>136</v>
      </c>
      <c r="F2746" s="11">
        <v>1190</v>
      </c>
      <c r="G2746" s="11"/>
      <c r="H2746" s="11">
        <f t="shared" si="178"/>
        <v>4</v>
      </c>
      <c r="I2746" s="11"/>
      <c r="J2746" s="375">
        <v>486.81000000000006</v>
      </c>
      <c r="K2746" s="11"/>
      <c r="M2746" s="11">
        <v>7</v>
      </c>
      <c r="N2746" s="70"/>
      <c r="P2746" s="190">
        <f t="shared" si="176"/>
        <v>69.544285714285721</v>
      </c>
      <c r="Q2746" s="11"/>
      <c r="R2746" s="11"/>
      <c r="S2746" s="11"/>
      <c r="T2746" s="376">
        <f t="shared" si="177"/>
        <v>170</v>
      </c>
      <c r="U2746" s="11"/>
      <c r="V2746" s="11"/>
      <c r="W2746" s="11"/>
      <c r="Y2746" s="185">
        <v>486.81000000000006</v>
      </c>
      <c r="Z2746" s="185">
        <f t="shared" si="179"/>
        <v>636.04999999999995</v>
      </c>
      <c r="AA2746" s="377"/>
      <c r="AB2746" s="185">
        <f t="shared" si="180"/>
        <v>414.92</v>
      </c>
      <c r="AC2746" s="185">
        <v>544.4</v>
      </c>
      <c r="AD2746" s="185"/>
      <c r="AE2746" s="4"/>
      <c r="AF2746" s="4"/>
    </row>
    <row r="2747" spans="1:32">
      <c r="A2747" s="56"/>
      <c r="B2747" s="363"/>
      <c r="C2747" s="11" t="s">
        <v>363</v>
      </c>
      <c r="D2747" s="11"/>
      <c r="E2747" s="11" t="s">
        <v>163</v>
      </c>
      <c r="F2747" s="11">
        <v>492671</v>
      </c>
      <c r="G2747" s="11"/>
      <c r="H2747" s="11">
        <f t="shared" si="178"/>
        <v>1546</v>
      </c>
      <c r="I2747" s="11"/>
      <c r="J2747" s="375">
        <v>50354.69000000001</v>
      </c>
      <c r="K2747" s="11"/>
      <c r="M2747" s="11">
        <v>38</v>
      </c>
      <c r="N2747" s="70"/>
      <c r="P2747" s="190">
        <f t="shared" ref="P2747:P2810" si="181">J2747/M2747</f>
        <v>1325.1234210526318</v>
      </c>
      <c r="Q2747" s="11"/>
      <c r="R2747" s="11"/>
      <c r="S2747" s="11"/>
      <c r="T2747" s="376">
        <f t="shared" ref="T2747:T2810" si="182">F2747/M2747</f>
        <v>12965.026315789473</v>
      </c>
      <c r="U2747" s="11"/>
      <c r="V2747" s="11"/>
      <c r="W2747" s="11"/>
      <c r="Y2747" s="185">
        <v>50354.69000000001</v>
      </c>
      <c r="Z2747" s="185">
        <f t="shared" si="179"/>
        <v>65791.429999999993</v>
      </c>
      <c r="AA2747" s="377"/>
      <c r="AB2747" s="185">
        <f t="shared" si="180"/>
        <v>42919</v>
      </c>
      <c r="AC2747" s="185">
        <v>56311.48</v>
      </c>
      <c r="AD2747" s="185"/>
      <c r="AE2747" s="4"/>
      <c r="AF2747" s="4"/>
    </row>
    <row r="2748" spans="1:32">
      <c r="A2748" s="56"/>
      <c r="B2748" s="363"/>
      <c r="C2748" s="11" t="s">
        <v>363</v>
      </c>
      <c r="D2748" s="11"/>
      <c r="E2748" s="11" t="s">
        <v>337</v>
      </c>
      <c r="F2748" s="11">
        <v>17</v>
      </c>
      <c r="G2748" s="11"/>
      <c r="H2748" s="11">
        <f t="shared" si="178"/>
        <v>0</v>
      </c>
      <c r="I2748" s="11"/>
      <c r="J2748" s="375">
        <v>13.64</v>
      </c>
      <c r="K2748" s="11"/>
      <c r="M2748" s="11">
        <v>1</v>
      </c>
      <c r="N2748" s="70"/>
      <c r="P2748" s="190">
        <f t="shared" si="181"/>
        <v>13.64</v>
      </c>
      <c r="Q2748" s="11"/>
      <c r="R2748" s="11"/>
      <c r="S2748" s="11"/>
      <c r="T2748" s="376">
        <f t="shared" si="182"/>
        <v>17</v>
      </c>
      <c r="U2748" s="11"/>
      <c r="V2748" s="11"/>
      <c r="W2748" s="11"/>
      <c r="Y2748" s="185">
        <v>13.64</v>
      </c>
      <c r="Z2748" s="185">
        <f t="shared" si="179"/>
        <v>17.82</v>
      </c>
      <c r="AA2748" s="377"/>
      <c r="AB2748" s="185">
        <f t="shared" si="180"/>
        <v>11.63</v>
      </c>
      <c r="AC2748" s="185">
        <v>15.25</v>
      </c>
      <c r="AD2748" s="185"/>
      <c r="AE2748" s="4"/>
      <c r="AF2748" s="4"/>
    </row>
    <row r="2749" spans="1:32">
      <c r="A2749" s="56"/>
      <c r="B2749" s="363"/>
      <c r="C2749" s="11" t="s">
        <v>539</v>
      </c>
      <c r="D2749" s="11"/>
      <c r="E2749" s="11" t="s">
        <v>231</v>
      </c>
      <c r="F2749" s="11">
        <v>11653</v>
      </c>
      <c r="G2749" s="11"/>
      <c r="H2749" s="11">
        <f t="shared" ref="H2749:H2812" si="183">ROUND($H$2914*F2749/$F$2914,0)</f>
        <v>37</v>
      </c>
      <c r="I2749" s="11"/>
      <c r="J2749" s="375">
        <v>769.35000000000014</v>
      </c>
      <c r="K2749" s="11"/>
      <c r="M2749" s="11">
        <v>3</v>
      </c>
      <c r="N2749" s="70"/>
      <c r="P2749" s="190">
        <f t="shared" si="181"/>
        <v>256.45000000000005</v>
      </c>
      <c r="Q2749" s="11"/>
      <c r="R2749" s="11"/>
      <c r="S2749" s="11"/>
      <c r="T2749" s="376">
        <f t="shared" si="182"/>
        <v>3884.3333333333335</v>
      </c>
      <c r="U2749" s="11"/>
      <c r="V2749" s="11"/>
      <c r="W2749" s="11"/>
      <c r="Y2749" s="185">
        <v>769.35000000000014</v>
      </c>
      <c r="Z2749" s="185">
        <f t="shared" ref="Z2749:Z2812" si="184">ROUND($Z$2914*Y2749/$Y$2914,2)</f>
        <v>1005.2</v>
      </c>
      <c r="AA2749" s="377"/>
      <c r="AB2749" s="185">
        <f t="shared" ref="AB2749:AB2812" si="185">ROUND($AB$2914*Y2749/$Y$2914,2)</f>
        <v>655.74</v>
      </c>
      <c r="AC2749" s="185">
        <v>860.36</v>
      </c>
      <c r="AD2749" s="185"/>
      <c r="AE2749" s="4"/>
      <c r="AF2749" s="4"/>
    </row>
    <row r="2750" spans="1:32">
      <c r="A2750" s="56"/>
      <c r="B2750" s="363"/>
      <c r="C2750" s="11" t="s">
        <v>364</v>
      </c>
      <c r="D2750" s="11"/>
      <c r="E2750" s="11" t="s">
        <v>121</v>
      </c>
      <c r="F2750" s="11">
        <v>900</v>
      </c>
      <c r="G2750" s="11"/>
      <c r="H2750" s="11">
        <f t="shared" si="183"/>
        <v>3</v>
      </c>
      <c r="I2750" s="11"/>
      <c r="J2750" s="375">
        <v>175.81</v>
      </c>
      <c r="K2750" s="11"/>
      <c r="M2750" s="11">
        <v>1</v>
      </c>
      <c r="N2750" s="70"/>
      <c r="P2750" s="190">
        <f t="shared" si="181"/>
        <v>175.81</v>
      </c>
      <c r="Q2750" s="11"/>
      <c r="R2750" s="11"/>
      <c r="S2750" s="11"/>
      <c r="T2750" s="376">
        <f t="shared" si="182"/>
        <v>900</v>
      </c>
      <c r="U2750" s="11"/>
      <c r="V2750" s="11"/>
      <c r="W2750" s="11"/>
      <c r="Y2750" s="185">
        <v>175.81</v>
      </c>
      <c r="Z2750" s="185">
        <f t="shared" si="184"/>
        <v>229.71</v>
      </c>
      <c r="AA2750" s="377"/>
      <c r="AB2750" s="185">
        <f t="shared" si="185"/>
        <v>149.85</v>
      </c>
      <c r="AC2750" s="185">
        <v>196.61</v>
      </c>
      <c r="AD2750" s="185"/>
      <c r="AE2750" s="4"/>
      <c r="AF2750" s="4"/>
    </row>
    <row r="2751" spans="1:32">
      <c r="A2751" s="56"/>
      <c r="B2751" s="363"/>
      <c r="C2751" s="11" t="s">
        <v>364</v>
      </c>
      <c r="D2751" s="11"/>
      <c r="E2751" s="11" t="s">
        <v>102</v>
      </c>
      <c r="F2751" s="11">
        <v>4693748</v>
      </c>
      <c r="G2751" s="11"/>
      <c r="H2751" s="11">
        <f t="shared" si="183"/>
        <v>14732</v>
      </c>
      <c r="I2751" s="11"/>
      <c r="J2751" s="375">
        <v>585501.95999999961</v>
      </c>
      <c r="K2751" s="11"/>
      <c r="M2751" s="11">
        <v>1155</v>
      </c>
      <c r="N2751" s="70"/>
      <c r="P2751" s="190">
        <f t="shared" si="181"/>
        <v>506.92810389610355</v>
      </c>
      <c r="Q2751" s="11"/>
      <c r="R2751" s="11"/>
      <c r="S2751" s="11"/>
      <c r="T2751" s="376">
        <f t="shared" si="182"/>
        <v>4063.8510822510821</v>
      </c>
      <c r="U2751" s="11"/>
      <c r="V2751" s="11"/>
      <c r="W2751" s="11"/>
      <c r="Y2751" s="185">
        <v>585501.95999999961</v>
      </c>
      <c r="Z2751" s="185">
        <f t="shared" si="184"/>
        <v>764993.53</v>
      </c>
      <c r="AA2751" s="377"/>
      <c r="AB2751" s="185">
        <f t="shared" si="185"/>
        <v>499043.11</v>
      </c>
      <c r="AC2751" s="185">
        <v>654764.89</v>
      </c>
      <c r="AD2751" s="185"/>
      <c r="AE2751" s="4"/>
      <c r="AF2751" s="4"/>
    </row>
    <row r="2752" spans="1:32">
      <c r="A2752" s="56"/>
      <c r="B2752" s="363"/>
      <c r="C2752" s="11" t="s">
        <v>488</v>
      </c>
      <c r="D2752" s="11"/>
      <c r="E2752" s="11" t="s">
        <v>163</v>
      </c>
      <c r="F2752" s="11">
        <v>71292</v>
      </c>
      <c r="G2752" s="11"/>
      <c r="H2752" s="11">
        <f t="shared" si="183"/>
        <v>224</v>
      </c>
      <c r="I2752" s="11"/>
      <c r="J2752" s="375">
        <v>10667.750000000002</v>
      </c>
      <c r="K2752" s="11"/>
      <c r="M2752" s="11">
        <v>29</v>
      </c>
      <c r="N2752" s="70"/>
      <c r="P2752" s="190">
        <f t="shared" si="181"/>
        <v>367.85344827586215</v>
      </c>
      <c r="Q2752" s="11"/>
      <c r="R2752" s="11"/>
      <c r="S2752" s="11"/>
      <c r="T2752" s="376">
        <f t="shared" si="182"/>
        <v>2458.344827586207</v>
      </c>
      <c r="U2752" s="11"/>
      <c r="V2752" s="11"/>
      <c r="W2752" s="11"/>
      <c r="Y2752" s="185">
        <v>10667.750000000002</v>
      </c>
      <c r="Z2752" s="185">
        <f t="shared" si="184"/>
        <v>13938.06</v>
      </c>
      <c r="AA2752" s="377"/>
      <c r="AB2752" s="185">
        <f t="shared" si="185"/>
        <v>9092.48</v>
      </c>
      <c r="AC2752" s="185">
        <v>11929.71</v>
      </c>
      <c r="AD2752" s="185"/>
      <c r="AE2752" s="4"/>
      <c r="AF2752" s="4"/>
    </row>
    <row r="2753" spans="1:32">
      <c r="A2753" s="56"/>
      <c r="B2753" s="363"/>
      <c r="C2753" s="11" t="s">
        <v>365</v>
      </c>
      <c r="D2753" s="11"/>
      <c r="E2753" s="11" t="s">
        <v>91</v>
      </c>
      <c r="F2753" s="11">
        <v>1375</v>
      </c>
      <c r="G2753" s="11"/>
      <c r="H2753" s="11">
        <f t="shared" si="183"/>
        <v>4</v>
      </c>
      <c r="I2753" s="11"/>
      <c r="J2753" s="375">
        <v>233.33</v>
      </c>
      <c r="K2753" s="11"/>
      <c r="M2753" s="11">
        <v>1</v>
      </c>
      <c r="N2753" s="70"/>
      <c r="P2753" s="190">
        <f t="shared" si="181"/>
        <v>233.33</v>
      </c>
      <c r="Q2753" s="11"/>
      <c r="R2753" s="11"/>
      <c r="S2753" s="11"/>
      <c r="T2753" s="376">
        <f t="shared" si="182"/>
        <v>1375</v>
      </c>
      <c r="U2753" s="11"/>
      <c r="V2753" s="11"/>
      <c r="W2753" s="11"/>
      <c r="Y2753" s="185">
        <v>233.33</v>
      </c>
      <c r="Z2753" s="185">
        <f t="shared" si="184"/>
        <v>304.86</v>
      </c>
      <c r="AA2753" s="377"/>
      <c r="AB2753" s="185">
        <f t="shared" si="185"/>
        <v>198.88</v>
      </c>
      <c r="AC2753" s="185">
        <v>260.93</v>
      </c>
      <c r="AD2753" s="185"/>
      <c r="AE2753" s="4"/>
      <c r="AF2753" s="4"/>
    </row>
    <row r="2754" spans="1:32">
      <c r="A2754" s="56"/>
      <c r="B2754" s="363"/>
      <c r="C2754" s="11" t="s">
        <v>365</v>
      </c>
      <c r="D2754" s="11"/>
      <c r="E2754" s="11" t="s">
        <v>92</v>
      </c>
      <c r="F2754" s="11">
        <v>41016</v>
      </c>
      <c r="G2754" s="11"/>
      <c r="H2754" s="11">
        <f t="shared" si="183"/>
        <v>129</v>
      </c>
      <c r="I2754" s="11"/>
      <c r="J2754" s="375">
        <v>6340.81</v>
      </c>
      <c r="K2754" s="11"/>
      <c r="M2754" s="11">
        <v>3</v>
      </c>
      <c r="N2754" s="70"/>
      <c r="P2754" s="190">
        <f t="shared" si="181"/>
        <v>2113.6033333333335</v>
      </c>
      <c r="Q2754" s="11"/>
      <c r="R2754" s="11"/>
      <c r="S2754" s="11"/>
      <c r="T2754" s="376">
        <f t="shared" si="182"/>
        <v>13672</v>
      </c>
      <c r="U2754" s="11"/>
      <c r="V2754" s="11"/>
      <c r="W2754" s="11"/>
      <c r="Y2754" s="185">
        <v>6340.81</v>
      </c>
      <c r="Z2754" s="185">
        <f t="shared" si="184"/>
        <v>8284.65</v>
      </c>
      <c r="AA2754" s="377"/>
      <c r="AB2754" s="185">
        <f t="shared" si="185"/>
        <v>5404.49</v>
      </c>
      <c r="AC2754" s="185">
        <v>7090.91</v>
      </c>
      <c r="AD2754" s="185"/>
      <c r="AE2754" s="4"/>
      <c r="AF2754" s="4"/>
    </row>
    <row r="2755" spans="1:32">
      <c r="A2755" s="56"/>
      <c r="B2755" s="363"/>
      <c r="C2755" s="11" t="s">
        <v>365</v>
      </c>
      <c r="D2755" s="11"/>
      <c r="E2755" s="11" t="s">
        <v>195</v>
      </c>
      <c r="F2755" s="11">
        <v>2080</v>
      </c>
      <c r="G2755" s="11"/>
      <c r="H2755" s="11">
        <f t="shared" si="183"/>
        <v>7</v>
      </c>
      <c r="I2755" s="11"/>
      <c r="J2755" s="375">
        <v>364.6</v>
      </c>
      <c r="K2755" s="11"/>
      <c r="M2755" s="11">
        <v>1</v>
      </c>
      <c r="N2755" s="70"/>
      <c r="P2755" s="190">
        <f t="shared" si="181"/>
        <v>364.6</v>
      </c>
      <c r="Q2755" s="11"/>
      <c r="R2755" s="11"/>
      <c r="S2755" s="11"/>
      <c r="T2755" s="376">
        <f t="shared" si="182"/>
        <v>2080</v>
      </c>
      <c r="U2755" s="11"/>
      <c r="V2755" s="11"/>
      <c r="W2755" s="11"/>
      <c r="Y2755" s="185">
        <v>364.6</v>
      </c>
      <c r="Z2755" s="185">
        <f t="shared" si="184"/>
        <v>476.37</v>
      </c>
      <c r="AA2755" s="377"/>
      <c r="AB2755" s="185">
        <f t="shared" si="185"/>
        <v>310.76</v>
      </c>
      <c r="AC2755" s="185">
        <v>407.73</v>
      </c>
      <c r="AD2755" s="185"/>
      <c r="AE2755" s="4"/>
      <c r="AF2755" s="4"/>
    </row>
    <row r="2756" spans="1:32">
      <c r="A2756" s="56"/>
      <c r="B2756" s="363"/>
      <c r="C2756" s="11" t="s">
        <v>365</v>
      </c>
      <c r="D2756" s="11"/>
      <c r="E2756" s="11" t="s">
        <v>343</v>
      </c>
      <c r="F2756" s="11">
        <v>160</v>
      </c>
      <c r="G2756" s="11"/>
      <c r="H2756" s="11">
        <f t="shared" si="183"/>
        <v>1</v>
      </c>
      <c r="I2756" s="11"/>
      <c r="J2756" s="375">
        <v>35.07</v>
      </c>
      <c r="K2756" s="11"/>
      <c r="M2756" s="11">
        <v>1</v>
      </c>
      <c r="N2756" s="70"/>
      <c r="P2756" s="190">
        <f t="shared" si="181"/>
        <v>35.07</v>
      </c>
      <c r="Q2756" s="11"/>
      <c r="R2756" s="11"/>
      <c r="S2756" s="11"/>
      <c r="T2756" s="376">
        <f t="shared" si="182"/>
        <v>160</v>
      </c>
      <c r="U2756" s="11"/>
      <c r="V2756" s="11"/>
      <c r="W2756" s="11"/>
      <c r="Y2756" s="185">
        <v>35.07</v>
      </c>
      <c r="Z2756" s="185">
        <f t="shared" si="184"/>
        <v>45.82</v>
      </c>
      <c r="AA2756" s="377"/>
      <c r="AB2756" s="185">
        <f t="shared" si="185"/>
        <v>29.89</v>
      </c>
      <c r="AC2756" s="185">
        <v>39.22</v>
      </c>
      <c r="AD2756" s="185"/>
      <c r="AE2756" s="4"/>
      <c r="AF2756" s="4"/>
    </row>
    <row r="2757" spans="1:32">
      <c r="A2757" s="56"/>
      <c r="B2757" s="363"/>
      <c r="C2757" s="11" t="s">
        <v>365</v>
      </c>
      <c r="D2757" s="11"/>
      <c r="E2757" s="11" t="s">
        <v>111</v>
      </c>
      <c r="F2757" s="11">
        <v>1725</v>
      </c>
      <c r="G2757" s="11"/>
      <c r="H2757" s="11">
        <f t="shared" si="183"/>
        <v>5</v>
      </c>
      <c r="I2757" s="11"/>
      <c r="J2757" s="375">
        <v>312.42</v>
      </c>
      <c r="K2757" s="11"/>
      <c r="M2757" s="11">
        <v>1</v>
      </c>
      <c r="N2757" s="70"/>
      <c r="P2757" s="190">
        <f t="shared" si="181"/>
        <v>312.42</v>
      </c>
      <c r="Q2757" s="11"/>
      <c r="R2757" s="11"/>
      <c r="S2757" s="11"/>
      <c r="T2757" s="376">
        <f t="shared" si="182"/>
        <v>1725</v>
      </c>
      <c r="U2757" s="11"/>
      <c r="V2757" s="11"/>
      <c r="W2757" s="11"/>
      <c r="Y2757" s="185">
        <v>312.42</v>
      </c>
      <c r="Z2757" s="185">
        <f t="shared" si="184"/>
        <v>408.2</v>
      </c>
      <c r="AA2757" s="377"/>
      <c r="AB2757" s="185">
        <f t="shared" si="185"/>
        <v>266.29000000000002</v>
      </c>
      <c r="AC2757" s="185">
        <v>349.38</v>
      </c>
      <c r="AD2757" s="185"/>
      <c r="AE2757" s="4"/>
      <c r="AF2757" s="4"/>
    </row>
    <row r="2758" spans="1:32">
      <c r="A2758" s="56"/>
      <c r="B2758" s="363"/>
      <c r="C2758" s="11" t="s">
        <v>365</v>
      </c>
      <c r="D2758" s="11"/>
      <c r="E2758" s="11" t="s">
        <v>366</v>
      </c>
      <c r="F2758" s="11">
        <v>10129104</v>
      </c>
      <c r="G2758" s="11"/>
      <c r="H2758" s="11">
        <f t="shared" si="183"/>
        <v>31791</v>
      </c>
      <c r="I2758" s="11"/>
      <c r="J2758" s="375">
        <v>385320.15</v>
      </c>
      <c r="K2758" s="11"/>
      <c r="M2758" s="11">
        <v>266</v>
      </c>
      <c r="N2758" s="70"/>
      <c r="P2758" s="190">
        <f t="shared" si="181"/>
        <v>1448.5719924812031</v>
      </c>
      <c r="Q2758" s="11"/>
      <c r="R2758" s="11"/>
      <c r="S2758" s="11"/>
      <c r="T2758" s="376">
        <f t="shared" si="182"/>
        <v>38079.338345864664</v>
      </c>
      <c r="U2758" s="11"/>
      <c r="V2758" s="11"/>
      <c r="W2758" s="11"/>
      <c r="Y2758" s="185">
        <v>385320.15</v>
      </c>
      <c r="Z2758" s="185">
        <f t="shared" si="184"/>
        <v>503443.96</v>
      </c>
      <c r="AA2758" s="377"/>
      <c r="AB2758" s="185">
        <f t="shared" si="185"/>
        <v>328421.39</v>
      </c>
      <c r="AC2758" s="185">
        <v>430902.24</v>
      </c>
      <c r="AD2758" s="185"/>
      <c r="AE2758" s="4"/>
      <c r="AF2758" s="4"/>
    </row>
    <row r="2759" spans="1:32">
      <c r="A2759" s="56"/>
      <c r="B2759" s="363"/>
      <c r="C2759" s="11" t="s">
        <v>365</v>
      </c>
      <c r="D2759" s="11"/>
      <c r="E2759" s="11" t="s">
        <v>373</v>
      </c>
      <c r="F2759" s="11">
        <v>2600</v>
      </c>
      <c r="G2759" s="11"/>
      <c r="H2759" s="11">
        <f t="shared" si="183"/>
        <v>8</v>
      </c>
      <c r="I2759" s="11"/>
      <c r="J2759" s="375">
        <v>384.68</v>
      </c>
      <c r="K2759" s="11"/>
      <c r="M2759" s="11">
        <v>1</v>
      </c>
      <c r="N2759" s="70"/>
      <c r="P2759" s="190">
        <f t="shared" si="181"/>
        <v>384.68</v>
      </c>
      <c r="Q2759" s="11"/>
      <c r="R2759" s="11"/>
      <c r="S2759" s="11"/>
      <c r="T2759" s="376">
        <f t="shared" si="182"/>
        <v>2600</v>
      </c>
      <c r="U2759" s="11"/>
      <c r="V2759" s="11"/>
      <c r="W2759" s="11"/>
      <c r="Y2759" s="185">
        <v>384.68</v>
      </c>
      <c r="Z2759" s="185">
        <f t="shared" si="184"/>
        <v>502.61</v>
      </c>
      <c r="AA2759" s="377"/>
      <c r="AB2759" s="185">
        <f t="shared" si="185"/>
        <v>327.88</v>
      </c>
      <c r="AC2759" s="185">
        <v>430.19</v>
      </c>
      <c r="AD2759" s="185"/>
      <c r="AE2759" s="4"/>
      <c r="AF2759" s="4"/>
    </row>
    <row r="2760" spans="1:32">
      <c r="A2760" s="56"/>
      <c r="B2760" s="363"/>
      <c r="C2760" s="11" t="s">
        <v>367</v>
      </c>
      <c r="D2760" s="11"/>
      <c r="E2760" s="11" t="s">
        <v>229</v>
      </c>
      <c r="F2760" s="11">
        <v>25806</v>
      </c>
      <c r="G2760" s="11"/>
      <c r="H2760" s="11">
        <f t="shared" si="183"/>
        <v>81</v>
      </c>
      <c r="I2760" s="11"/>
      <c r="J2760" s="375">
        <v>4979.6499999999996</v>
      </c>
      <c r="K2760" s="11"/>
      <c r="M2760" s="11">
        <v>30</v>
      </c>
      <c r="N2760" s="70"/>
      <c r="P2760" s="190">
        <f t="shared" si="181"/>
        <v>165.98833333333332</v>
      </c>
      <c r="Q2760" s="11"/>
      <c r="R2760" s="11"/>
      <c r="S2760" s="11"/>
      <c r="T2760" s="376">
        <f t="shared" si="182"/>
        <v>860.2</v>
      </c>
      <c r="U2760" s="11"/>
      <c r="V2760" s="11"/>
      <c r="W2760" s="11"/>
      <c r="Y2760" s="185">
        <v>4979.6499999999996</v>
      </c>
      <c r="Z2760" s="185">
        <f t="shared" si="184"/>
        <v>6506.21</v>
      </c>
      <c r="AA2760" s="377"/>
      <c r="AB2760" s="185">
        <f t="shared" si="185"/>
        <v>4244.32</v>
      </c>
      <c r="AC2760" s="185">
        <v>5568.73</v>
      </c>
      <c r="AD2760" s="185"/>
      <c r="AE2760" s="4"/>
      <c r="AF2760" s="4"/>
    </row>
    <row r="2761" spans="1:32">
      <c r="A2761" s="56"/>
      <c r="B2761" s="363"/>
      <c r="C2761" s="11" t="s">
        <v>368</v>
      </c>
      <c r="D2761" s="11"/>
      <c r="E2761" s="11" t="s">
        <v>369</v>
      </c>
      <c r="F2761" s="11">
        <v>650429</v>
      </c>
      <c r="G2761" s="11"/>
      <c r="H2761" s="11">
        <f t="shared" si="183"/>
        <v>2041</v>
      </c>
      <c r="I2761" s="11"/>
      <c r="J2761" s="375">
        <v>75989.199999999983</v>
      </c>
      <c r="K2761" s="11"/>
      <c r="M2761" s="11">
        <v>50</v>
      </c>
      <c r="N2761" s="70"/>
      <c r="P2761" s="190">
        <f t="shared" si="181"/>
        <v>1519.7839999999997</v>
      </c>
      <c r="Q2761" s="11"/>
      <c r="R2761" s="11"/>
      <c r="S2761" s="11"/>
      <c r="T2761" s="376">
        <f t="shared" si="182"/>
        <v>13008.58</v>
      </c>
      <c r="U2761" s="11"/>
      <c r="V2761" s="11"/>
      <c r="W2761" s="11"/>
      <c r="Y2761" s="185">
        <v>75989.199999999983</v>
      </c>
      <c r="Z2761" s="185">
        <f t="shared" si="184"/>
        <v>99284.46</v>
      </c>
      <c r="AA2761" s="377"/>
      <c r="AB2761" s="185">
        <f t="shared" si="185"/>
        <v>64768.160000000003</v>
      </c>
      <c r="AC2761" s="185">
        <v>84978.47</v>
      </c>
      <c r="AD2761" s="185"/>
      <c r="AE2761" s="4"/>
      <c r="AF2761" s="4"/>
    </row>
    <row r="2762" spans="1:32">
      <c r="A2762" s="56"/>
      <c r="B2762" s="363"/>
      <c r="C2762" s="11" t="s">
        <v>368</v>
      </c>
      <c r="D2762" s="11"/>
      <c r="E2762" s="11" t="s">
        <v>371</v>
      </c>
      <c r="F2762" s="11">
        <v>659</v>
      </c>
      <c r="G2762" s="11"/>
      <c r="H2762" s="11">
        <f t="shared" si="183"/>
        <v>2</v>
      </c>
      <c r="I2762" s="11"/>
      <c r="J2762" s="375">
        <v>146.68</v>
      </c>
      <c r="K2762" s="11"/>
      <c r="M2762" s="11">
        <v>1</v>
      </c>
      <c r="N2762" s="70"/>
      <c r="P2762" s="190">
        <f t="shared" si="181"/>
        <v>146.68</v>
      </c>
      <c r="Q2762" s="11"/>
      <c r="R2762" s="11"/>
      <c r="S2762" s="11"/>
      <c r="T2762" s="376">
        <f t="shared" si="182"/>
        <v>659</v>
      </c>
      <c r="U2762" s="11"/>
      <c r="V2762" s="11"/>
      <c r="W2762" s="11"/>
      <c r="Y2762" s="185">
        <v>146.68</v>
      </c>
      <c r="Z2762" s="185">
        <f t="shared" si="184"/>
        <v>191.65</v>
      </c>
      <c r="AA2762" s="377"/>
      <c r="AB2762" s="185">
        <f t="shared" si="185"/>
        <v>125.02</v>
      </c>
      <c r="AC2762" s="185">
        <v>164.03</v>
      </c>
      <c r="AD2762" s="185"/>
      <c r="AE2762" s="4"/>
      <c r="AF2762" s="4"/>
    </row>
    <row r="2763" spans="1:32">
      <c r="A2763" s="56"/>
      <c r="B2763" s="363"/>
      <c r="C2763" s="11" t="s">
        <v>370</v>
      </c>
      <c r="D2763" s="11"/>
      <c r="E2763" s="11" t="s">
        <v>371</v>
      </c>
      <c r="F2763" s="11">
        <v>524414</v>
      </c>
      <c r="G2763" s="11"/>
      <c r="H2763" s="11">
        <f t="shared" si="183"/>
        <v>1646</v>
      </c>
      <c r="I2763" s="11"/>
      <c r="J2763" s="375">
        <v>79054.629999999961</v>
      </c>
      <c r="K2763" s="11"/>
      <c r="M2763" s="11">
        <v>143</v>
      </c>
      <c r="N2763" s="70"/>
      <c r="P2763" s="190">
        <f t="shared" si="181"/>
        <v>552.82958041958011</v>
      </c>
      <c r="Q2763" s="11"/>
      <c r="R2763" s="11"/>
      <c r="S2763" s="11"/>
      <c r="T2763" s="376">
        <f t="shared" si="182"/>
        <v>3667.2307692307691</v>
      </c>
      <c r="U2763" s="11"/>
      <c r="V2763" s="11"/>
      <c r="W2763" s="11"/>
      <c r="Y2763" s="185">
        <v>79054.629999999961</v>
      </c>
      <c r="Z2763" s="185">
        <f t="shared" si="184"/>
        <v>103289.63</v>
      </c>
      <c r="AA2763" s="377"/>
      <c r="AB2763" s="185">
        <f t="shared" si="185"/>
        <v>67380.929999999993</v>
      </c>
      <c r="AC2763" s="185">
        <v>88406.53</v>
      </c>
      <c r="AD2763" s="185"/>
      <c r="AE2763" s="4"/>
      <c r="AF2763" s="4"/>
    </row>
    <row r="2764" spans="1:32">
      <c r="A2764" s="56"/>
      <c r="B2764" s="363"/>
      <c r="C2764" s="11" t="s">
        <v>372</v>
      </c>
      <c r="D2764" s="11"/>
      <c r="E2764" s="11" t="s">
        <v>212</v>
      </c>
      <c r="F2764" s="11">
        <v>844</v>
      </c>
      <c r="G2764" s="11"/>
      <c r="H2764" s="11">
        <f t="shared" si="183"/>
        <v>3</v>
      </c>
      <c r="I2764" s="11"/>
      <c r="J2764" s="375">
        <v>202.38</v>
      </c>
      <c r="K2764" s="11"/>
      <c r="M2764" s="11">
        <v>1</v>
      </c>
      <c r="N2764" s="70"/>
      <c r="P2764" s="190">
        <f t="shared" si="181"/>
        <v>202.38</v>
      </c>
      <c r="Q2764" s="11"/>
      <c r="R2764" s="11"/>
      <c r="S2764" s="11"/>
      <c r="T2764" s="376">
        <f t="shared" si="182"/>
        <v>844</v>
      </c>
      <c r="U2764" s="11"/>
      <c r="V2764" s="11"/>
      <c r="W2764" s="11"/>
      <c r="Y2764" s="185">
        <v>202.38</v>
      </c>
      <c r="Z2764" s="185">
        <f t="shared" si="184"/>
        <v>264.42</v>
      </c>
      <c r="AA2764" s="377"/>
      <c r="AB2764" s="185">
        <f t="shared" si="185"/>
        <v>172.5</v>
      </c>
      <c r="AC2764" s="185">
        <v>226.32</v>
      </c>
      <c r="AD2764" s="185"/>
      <c r="AE2764" s="4"/>
      <c r="AF2764" s="4"/>
    </row>
    <row r="2765" spans="1:32">
      <c r="A2765" s="56"/>
      <c r="B2765" s="363"/>
      <c r="C2765" s="11" t="s">
        <v>372</v>
      </c>
      <c r="D2765" s="11"/>
      <c r="E2765" s="11" t="s">
        <v>373</v>
      </c>
      <c r="F2765" s="11">
        <v>152593</v>
      </c>
      <c r="G2765" s="11"/>
      <c r="H2765" s="11">
        <f t="shared" si="183"/>
        <v>479</v>
      </c>
      <c r="I2765" s="11"/>
      <c r="J2765" s="375">
        <v>27741.579999999987</v>
      </c>
      <c r="K2765" s="11"/>
      <c r="M2765" s="11">
        <v>111</v>
      </c>
      <c r="N2765" s="70"/>
      <c r="P2765" s="190">
        <f t="shared" si="181"/>
        <v>249.92414414414404</v>
      </c>
      <c r="Q2765" s="11"/>
      <c r="R2765" s="11"/>
      <c r="S2765" s="11"/>
      <c r="T2765" s="376">
        <f t="shared" si="182"/>
        <v>1374.7117117117118</v>
      </c>
      <c r="U2765" s="11"/>
      <c r="V2765" s="11"/>
      <c r="W2765" s="11"/>
      <c r="Y2765" s="185">
        <v>27741.579999999987</v>
      </c>
      <c r="Z2765" s="185">
        <f t="shared" si="184"/>
        <v>36246.04</v>
      </c>
      <c r="AA2765" s="377"/>
      <c r="AB2765" s="185">
        <f t="shared" si="185"/>
        <v>23645.09</v>
      </c>
      <c r="AC2765" s="185">
        <v>31023.32</v>
      </c>
      <c r="AD2765" s="185"/>
      <c r="AE2765" s="4"/>
      <c r="AF2765" s="4"/>
    </row>
    <row r="2766" spans="1:32">
      <c r="A2766" s="56"/>
      <c r="B2766" s="363"/>
      <c r="C2766" s="11" t="s">
        <v>374</v>
      </c>
      <c r="D2766" s="11"/>
      <c r="E2766" s="11" t="s">
        <v>96</v>
      </c>
      <c r="F2766" s="11">
        <v>48</v>
      </c>
      <c r="G2766" s="11"/>
      <c r="H2766" s="11">
        <f t="shared" si="183"/>
        <v>0</v>
      </c>
      <c r="I2766" s="11"/>
      <c r="J2766" s="375">
        <v>19.68</v>
      </c>
      <c r="K2766" s="11"/>
      <c r="M2766" s="11">
        <v>1</v>
      </c>
      <c r="N2766" s="70"/>
      <c r="P2766" s="190">
        <f t="shared" si="181"/>
        <v>19.68</v>
      </c>
      <c r="Q2766" s="11"/>
      <c r="R2766" s="11"/>
      <c r="S2766" s="11"/>
      <c r="T2766" s="376">
        <f t="shared" si="182"/>
        <v>48</v>
      </c>
      <c r="U2766" s="11"/>
      <c r="V2766" s="11"/>
      <c r="W2766" s="11"/>
      <c r="Y2766" s="185">
        <v>19.68</v>
      </c>
      <c r="Z2766" s="185">
        <f t="shared" si="184"/>
        <v>25.71</v>
      </c>
      <c r="AA2766" s="377"/>
      <c r="AB2766" s="185">
        <f t="shared" si="185"/>
        <v>16.77</v>
      </c>
      <c r="AC2766" s="185">
        <v>22.01</v>
      </c>
      <c r="AD2766" s="185"/>
      <c r="AE2766" s="4"/>
      <c r="AF2766" s="4"/>
    </row>
    <row r="2767" spans="1:32">
      <c r="A2767" s="56"/>
      <c r="B2767" s="363"/>
      <c r="C2767" s="11" t="s">
        <v>374</v>
      </c>
      <c r="D2767" s="11"/>
      <c r="E2767" s="11" t="s">
        <v>355</v>
      </c>
      <c r="F2767" s="11">
        <v>248</v>
      </c>
      <c r="G2767" s="11"/>
      <c r="H2767" s="11">
        <f t="shared" si="183"/>
        <v>1</v>
      </c>
      <c r="I2767" s="11"/>
      <c r="J2767" s="375">
        <v>50.19</v>
      </c>
      <c r="K2767" s="11"/>
      <c r="M2767" s="11">
        <v>1</v>
      </c>
      <c r="N2767" s="70"/>
      <c r="P2767" s="190">
        <f t="shared" si="181"/>
        <v>50.19</v>
      </c>
      <c r="Q2767" s="11"/>
      <c r="R2767" s="11"/>
      <c r="S2767" s="11"/>
      <c r="T2767" s="376">
        <f t="shared" si="182"/>
        <v>248</v>
      </c>
      <c r="U2767" s="11"/>
      <c r="V2767" s="11"/>
      <c r="W2767" s="11"/>
      <c r="Y2767" s="185">
        <v>50.19</v>
      </c>
      <c r="Z2767" s="185">
        <f t="shared" si="184"/>
        <v>65.58</v>
      </c>
      <c r="AA2767" s="377"/>
      <c r="AB2767" s="185">
        <f t="shared" si="185"/>
        <v>42.78</v>
      </c>
      <c r="AC2767" s="185">
        <v>56.13</v>
      </c>
      <c r="AD2767" s="185"/>
      <c r="AE2767" s="4"/>
      <c r="AF2767" s="4"/>
    </row>
    <row r="2768" spans="1:32">
      <c r="A2768" s="56"/>
      <c r="B2768" s="363"/>
      <c r="C2768" s="11" t="s">
        <v>374</v>
      </c>
      <c r="D2768" s="11"/>
      <c r="E2768" s="11" t="s">
        <v>375</v>
      </c>
      <c r="F2768" s="11">
        <v>214082</v>
      </c>
      <c r="G2768" s="11"/>
      <c r="H2768" s="11">
        <f t="shared" si="183"/>
        <v>672</v>
      </c>
      <c r="I2768" s="11"/>
      <c r="J2768" s="375">
        <v>33187.449999999983</v>
      </c>
      <c r="K2768" s="11"/>
      <c r="M2768" s="11">
        <v>159</v>
      </c>
      <c r="N2768" s="70"/>
      <c r="P2768" s="190">
        <f t="shared" si="181"/>
        <v>208.72610062893071</v>
      </c>
      <c r="Q2768" s="11"/>
      <c r="R2768" s="11"/>
      <c r="S2768" s="11"/>
      <c r="T2768" s="376">
        <f t="shared" si="182"/>
        <v>1346.4276729559749</v>
      </c>
      <c r="U2768" s="11"/>
      <c r="V2768" s="11"/>
      <c r="W2768" s="11"/>
      <c r="Y2768" s="185">
        <v>33187.449999999983</v>
      </c>
      <c r="Z2768" s="185">
        <f t="shared" si="184"/>
        <v>43361.4</v>
      </c>
      <c r="AA2768" s="377"/>
      <c r="AB2768" s="185">
        <f t="shared" si="185"/>
        <v>28286.79</v>
      </c>
      <c r="AC2768" s="185">
        <v>37113.410000000003</v>
      </c>
      <c r="AD2768" s="185"/>
      <c r="AE2768" s="4"/>
      <c r="AF2768" s="4"/>
    </row>
    <row r="2769" spans="1:32">
      <c r="A2769" s="56"/>
      <c r="B2769" s="363"/>
      <c r="C2769" s="11" t="s">
        <v>374</v>
      </c>
      <c r="D2769" s="11"/>
      <c r="E2769" s="11" t="s">
        <v>297</v>
      </c>
      <c r="F2769" s="11">
        <v>1853</v>
      </c>
      <c r="G2769" s="11"/>
      <c r="H2769" s="11">
        <f t="shared" si="183"/>
        <v>6</v>
      </c>
      <c r="I2769" s="11"/>
      <c r="J2769" s="375">
        <v>158.21</v>
      </c>
      <c r="K2769" s="11"/>
      <c r="M2769" s="11">
        <v>1</v>
      </c>
      <c r="N2769" s="70"/>
      <c r="P2769" s="190">
        <f t="shared" si="181"/>
        <v>158.21</v>
      </c>
      <c r="Q2769" s="11"/>
      <c r="R2769" s="11"/>
      <c r="S2769" s="11"/>
      <c r="T2769" s="376">
        <f t="shared" si="182"/>
        <v>1853</v>
      </c>
      <c r="U2769" s="11"/>
      <c r="V2769" s="11"/>
      <c r="W2769" s="11"/>
      <c r="Y2769" s="185">
        <v>158.21</v>
      </c>
      <c r="Z2769" s="185">
        <f t="shared" si="184"/>
        <v>206.71</v>
      </c>
      <c r="AA2769" s="377"/>
      <c r="AB2769" s="185">
        <f t="shared" si="185"/>
        <v>134.85</v>
      </c>
      <c r="AC2769" s="185">
        <v>176.93</v>
      </c>
      <c r="AD2769" s="185"/>
      <c r="AE2769" s="4"/>
      <c r="AF2769" s="4"/>
    </row>
    <row r="2770" spans="1:32">
      <c r="A2770" s="56"/>
      <c r="B2770" s="363"/>
      <c r="C2770" s="11" t="s">
        <v>374</v>
      </c>
      <c r="D2770" s="11"/>
      <c r="E2770" s="11" t="s">
        <v>136</v>
      </c>
      <c r="F2770" s="11">
        <v>116</v>
      </c>
      <c r="G2770" s="11"/>
      <c r="H2770" s="11">
        <f t="shared" si="183"/>
        <v>0</v>
      </c>
      <c r="I2770" s="11"/>
      <c r="J2770" s="375">
        <v>29.08</v>
      </c>
      <c r="K2770" s="11"/>
      <c r="M2770" s="11">
        <v>1</v>
      </c>
      <c r="N2770" s="70"/>
      <c r="P2770" s="190">
        <f t="shared" si="181"/>
        <v>29.08</v>
      </c>
      <c r="Q2770" s="11"/>
      <c r="R2770" s="11"/>
      <c r="S2770" s="11"/>
      <c r="T2770" s="376">
        <f t="shared" si="182"/>
        <v>116</v>
      </c>
      <c r="U2770" s="11"/>
      <c r="V2770" s="11"/>
      <c r="W2770" s="11"/>
      <c r="Y2770" s="185">
        <v>29.08</v>
      </c>
      <c r="Z2770" s="185">
        <f t="shared" si="184"/>
        <v>37.99</v>
      </c>
      <c r="AA2770" s="377"/>
      <c r="AB2770" s="185">
        <f t="shared" si="185"/>
        <v>24.79</v>
      </c>
      <c r="AC2770" s="185">
        <v>32.520000000000003</v>
      </c>
      <c r="AD2770" s="185"/>
      <c r="AE2770" s="4"/>
      <c r="AF2770" s="4"/>
    </row>
    <row r="2771" spans="1:32">
      <c r="A2771" s="56"/>
      <c r="B2771" s="363"/>
      <c r="C2771" s="11" t="s">
        <v>376</v>
      </c>
      <c r="D2771" s="11"/>
      <c r="E2771" s="11" t="s">
        <v>136</v>
      </c>
      <c r="F2771" s="11">
        <v>35275</v>
      </c>
      <c r="G2771" s="11"/>
      <c r="H2771" s="11">
        <f t="shared" si="183"/>
        <v>111</v>
      </c>
      <c r="I2771" s="11"/>
      <c r="J2771" s="375">
        <v>4965.88</v>
      </c>
      <c r="K2771" s="11"/>
      <c r="M2771" s="11">
        <v>6</v>
      </c>
      <c r="N2771" s="70"/>
      <c r="P2771" s="190">
        <f t="shared" si="181"/>
        <v>827.64666666666665</v>
      </c>
      <c r="Q2771" s="11"/>
      <c r="R2771" s="11"/>
      <c r="S2771" s="11"/>
      <c r="T2771" s="376">
        <f t="shared" si="182"/>
        <v>5879.166666666667</v>
      </c>
      <c r="U2771" s="11"/>
      <c r="V2771" s="11"/>
      <c r="W2771" s="11"/>
      <c r="Y2771" s="185">
        <v>4965.88</v>
      </c>
      <c r="Z2771" s="185">
        <f t="shared" si="184"/>
        <v>6488.22</v>
      </c>
      <c r="AA2771" s="377"/>
      <c r="AB2771" s="185">
        <f t="shared" si="185"/>
        <v>4232.59</v>
      </c>
      <c r="AC2771" s="185">
        <v>5553.33</v>
      </c>
      <c r="AD2771" s="185"/>
      <c r="AE2771" s="4"/>
      <c r="AF2771" s="4"/>
    </row>
    <row r="2772" spans="1:32">
      <c r="A2772" s="56"/>
      <c r="B2772" s="363"/>
      <c r="C2772" s="11" t="s">
        <v>1448</v>
      </c>
      <c r="D2772" s="11"/>
      <c r="E2772" s="11" t="s">
        <v>143</v>
      </c>
      <c r="F2772" s="11"/>
      <c r="G2772" s="11"/>
      <c r="H2772" s="11">
        <f t="shared" si="183"/>
        <v>0</v>
      </c>
      <c r="I2772" s="11"/>
      <c r="J2772" s="375">
        <v>10.78</v>
      </c>
      <c r="K2772" s="11"/>
      <c r="M2772" s="11">
        <v>1</v>
      </c>
      <c r="N2772" s="70"/>
      <c r="P2772" s="190">
        <f t="shared" si="181"/>
        <v>10.78</v>
      </c>
      <c r="Q2772" s="11"/>
      <c r="R2772" s="11"/>
      <c r="S2772" s="11"/>
      <c r="T2772" s="376">
        <f t="shared" si="182"/>
        <v>0</v>
      </c>
      <c r="U2772" s="11"/>
      <c r="V2772" s="11"/>
      <c r="W2772" s="11"/>
      <c r="Y2772" s="185">
        <v>10.78</v>
      </c>
      <c r="Z2772" s="185">
        <f t="shared" si="184"/>
        <v>14.08</v>
      </c>
      <c r="AA2772" s="377"/>
      <c r="AB2772" s="185">
        <f t="shared" si="185"/>
        <v>9.19</v>
      </c>
      <c r="AC2772" s="185">
        <v>12.06</v>
      </c>
      <c r="AD2772" s="185"/>
      <c r="AE2772" s="4"/>
      <c r="AF2772" s="4"/>
    </row>
    <row r="2773" spans="1:32">
      <c r="A2773" s="56"/>
      <c r="B2773" s="363"/>
      <c r="C2773" s="11" t="s">
        <v>541</v>
      </c>
      <c r="D2773" s="11"/>
      <c r="E2773" s="11" t="s">
        <v>350</v>
      </c>
      <c r="F2773" s="11">
        <v>43302</v>
      </c>
      <c r="G2773" s="11"/>
      <c r="H2773" s="11">
        <f t="shared" si="183"/>
        <v>136</v>
      </c>
      <c r="I2773" s="11"/>
      <c r="J2773" s="375">
        <v>9804.590000000002</v>
      </c>
      <c r="K2773" s="11"/>
      <c r="M2773" s="11">
        <v>28</v>
      </c>
      <c r="N2773" s="70"/>
      <c r="P2773" s="190">
        <f t="shared" si="181"/>
        <v>350.16392857142864</v>
      </c>
      <c r="Q2773" s="11"/>
      <c r="R2773" s="11"/>
      <c r="S2773" s="11"/>
      <c r="T2773" s="376">
        <f t="shared" si="182"/>
        <v>1546.5</v>
      </c>
      <c r="U2773" s="11"/>
      <c r="V2773" s="11"/>
      <c r="W2773" s="11"/>
      <c r="Y2773" s="185">
        <v>9804.590000000002</v>
      </c>
      <c r="Z2773" s="185">
        <f t="shared" si="184"/>
        <v>12810.29</v>
      </c>
      <c r="AA2773" s="377"/>
      <c r="AB2773" s="185">
        <f t="shared" si="185"/>
        <v>8356.7800000000007</v>
      </c>
      <c r="AC2773" s="185">
        <v>10964.44</v>
      </c>
      <c r="AD2773" s="185"/>
      <c r="AE2773" s="4"/>
      <c r="AF2773" s="4"/>
    </row>
    <row r="2774" spans="1:32">
      <c r="A2774" s="56"/>
      <c r="B2774" s="363"/>
      <c r="C2774" s="11" t="s">
        <v>377</v>
      </c>
      <c r="D2774" s="11"/>
      <c r="E2774" s="11" t="s">
        <v>378</v>
      </c>
      <c r="F2774" s="11">
        <v>121347</v>
      </c>
      <c r="G2774" s="11"/>
      <c r="H2774" s="11">
        <f t="shared" si="183"/>
        <v>381</v>
      </c>
      <c r="I2774" s="11"/>
      <c r="J2774" s="375">
        <v>25266.999999999996</v>
      </c>
      <c r="K2774" s="11"/>
      <c r="M2774" s="11">
        <v>100</v>
      </c>
      <c r="N2774" s="70"/>
      <c r="P2774" s="190">
        <f t="shared" si="181"/>
        <v>252.66999999999996</v>
      </c>
      <c r="Q2774" s="11"/>
      <c r="R2774" s="11"/>
      <c r="S2774" s="11"/>
      <c r="T2774" s="376">
        <f t="shared" si="182"/>
        <v>1213.47</v>
      </c>
      <c r="U2774" s="11"/>
      <c r="V2774" s="11"/>
      <c r="W2774" s="11"/>
      <c r="Y2774" s="185">
        <v>25266.999999999996</v>
      </c>
      <c r="Z2774" s="185">
        <f t="shared" si="184"/>
        <v>33012.86</v>
      </c>
      <c r="AA2774" s="377"/>
      <c r="AB2774" s="185">
        <f t="shared" si="185"/>
        <v>21535.919999999998</v>
      </c>
      <c r="AC2774" s="185">
        <v>28256</v>
      </c>
      <c r="AD2774" s="185"/>
      <c r="AE2774" s="4"/>
      <c r="AF2774" s="4"/>
    </row>
    <row r="2775" spans="1:32">
      <c r="A2775" s="56"/>
      <c r="B2775" s="363"/>
      <c r="C2775" s="11" t="s">
        <v>377</v>
      </c>
      <c r="D2775" s="11"/>
      <c r="E2775" s="11" t="s">
        <v>437</v>
      </c>
      <c r="F2775" s="11">
        <v>222</v>
      </c>
      <c r="G2775" s="11"/>
      <c r="H2775" s="11">
        <f t="shared" si="183"/>
        <v>1</v>
      </c>
      <c r="I2775" s="11"/>
      <c r="J2775" s="375">
        <v>42.48</v>
      </c>
      <c r="K2775" s="11"/>
      <c r="M2775" s="11">
        <v>1</v>
      </c>
      <c r="N2775" s="70"/>
      <c r="P2775" s="190">
        <f t="shared" si="181"/>
        <v>42.48</v>
      </c>
      <c r="Q2775" s="11"/>
      <c r="R2775" s="11"/>
      <c r="S2775" s="11"/>
      <c r="T2775" s="376">
        <f t="shared" si="182"/>
        <v>222</v>
      </c>
      <c r="U2775" s="11"/>
      <c r="V2775" s="11"/>
      <c r="W2775" s="11"/>
      <c r="Y2775" s="185">
        <v>42.48</v>
      </c>
      <c r="Z2775" s="185">
        <f t="shared" si="184"/>
        <v>55.5</v>
      </c>
      <c r="AA2775" s="377"/>
      <c r="AB2775" s="185">
        <f t="shared" si="185"/>
        <v>36.21</v>
      </c>
      <c r="AC2775" s="185">
        <v>47.51</v>
      </c>
      <c r="AD2775" s="185"/>
      <c r="AE2775" s="4"/>
      <c r="AF2775" s="4"/>
    </row>
    <row r="2776" spans="1:32">
      <c r="A2776" s="56"/>
      <c r="B2776" s="363"/>
      <c r="C2776" s="11" t="s">
        <v>379</v>
      </c>
      <c r="D2776" s="11"/>
      <c r="E2776" s="11" t="s">
        <v>380</v>
      </c>
      <c r="F2776" s="11">
        <v>431612</v>
      </c>
      <c r="G2776" s="11"/>
      <c r="H2776" s="11">
        <f t="shared" si="183"/>
        <v>1355</v>
      </c>
      <c r="I2776" s="11"/>
      <c r="J2776" s="375">
        <v>31493.839999999997</v>
      </c>
      <c r="K2776" s="11"/>
      <c r="M2776" s="11">
        <v>43</v>
      </c>
      <c r="N2776" s="70"/>
      <c r="P2776" s="190">
        <f t="shared" si="181"/>
        <v>732.41488372093011</v>
      </c>
      <c r="Q2776" s="11"/>
      <c r="R2776" s="11"/>
      <c r="S2776" s="11"/>
      <c r="T2776" s="376">
        <f t="shared" si="182"/>
        <v>10037.488372093023</v>
      </c>
      <c r="U2776" s="11"/>
      <c r="V2776" s="11"/>
      <c r="W2776" s="11"/>
      <c r="Y2776" s="185">
        <v>31493.839999999997</v>
      </c>
      <c r="Z2776" s="185">
        <f t="shared" si="184"/>
        <v>41148.6</v>
      </c>
      <c r="AA2776" s="377"/>
      <c r="AB2776" s="185">
        <f t="shared" si="185"/>
        <v>26843.26</v>
      </c>
      <c r="AC2776" s="185">
        <v>35219.46</v>
      </c>
      <c r="AD2776" s="185"/>
      <c r="AE2776" s="4"/>
      <c r="AF2776" s="4"/>
    </row>
    <row r="2777" spans="1:32">
      <c r="A2777" s="56"/>
      <c r="B2777" s="363"/>
      <c r="C2777" s="11" t="s">
        <v>381</v>
      </c>
      <c r="D2777" s="11"/>
      <c r="E2777" s="11" t="s">
        <v>382</v>
      </c>
      <c r="F2777" s="11">
        <v>2531799</v>
      </c>
      <c r="G2777" s="11"/>
      <c r="H2777" s="11">
        <f t="shared" si="183"/>
        <v>7946</v>
      </c>
      <c r="I2777" s="11"/>
      <c r="J2777" s="375">
        <v>244402.91999999998</v>
      </c>
      <c r="K2777" s="11"/>
      <c r="M2777" s="11">
        <v>492</v>
      </c>
      <c r="N2777" s="70"/>
      <c r="P2777" s="190">
        <f t="shared" si="181"/>
        <v>496.75390243902433</v>
      </c>
      <c r="Q2777" s="11"/>
      <c r="R2777" s="11"/>
      <c r="S2777" s="11"/>
      <c r="T2777" s="376">
        <f t="shared" si="182"/>
        <v>5145.9329268292686</v>
      </c>
      <c r="U2777" s="11"/>
      <c r="V2777" s="11"/>
      <c r="W2777" s="11"/>
      <c r="Y2777" s="185">
        <v>244402.91999999998</v>
      </c>
      <c r="Z2777" s="185">
        <f t="shared" si="184"/>
        <v>319327.12</v>
      </c>
      <c r="AA2777" s="377"/>
      <c r="AB2777" s="185">
        <f t="shared" si="185"/>
        <v>208312.87</v>
      </c>
      <c r="AC2777" s="185">
        <v>273314.96999999997</v>
      </c>
      <c r="AD2777" s="185"/>
      <c r="AE2777" s="4"/>
      <c r="AF2777" s="4"/>
    </row>
    <row r="2778" spans="1:32">
      <c r="A2778" s="56"/>
      <c r="B2778" s="363"/>
      <c r="C2778" s="11" t="s">
        <v>381</v>
      </c>
      <c r="D2778" s="11"/>
      <c r="E2778" s="11" t="s">
        <v>413</v>
      </c>
      <c r="F2778" s="11">
        <v>1928</v>
      </c>
      <c r="G2778" s="11"/>
      <c r="H2778" s="11">
        <f t="shared" si="183"/>
        <v>6</v>
      </c>
      <c r="I2778" s="11"/>
      <c r="J2778" s="375">
        <v>235.09</v>
      </c>
      <c r="K2778" s="11"/>
      <c r="M2778" s="11">
        <v>2</v>
      </c>
      <c r="N2778" s="70"/>
      <c r="P2778" s="190">
        <f t="shared" si="181"/>
        <v>117.545</v>
      </c>
      <c r="Q2778" s="11"/>
      <c r="R2778" s="11"/>
      <c r="S2778" s="11"/>
      <c r="T2778" s="376">
        <f t="shared" si="182"/>
        <v>964</v>
      </c>
      <c r="U2778" s="11"/>
      <c r="V2778" s="11"/>
      <c r="W2778" s="11"/>
      <c r="Y2778" s="185">
        <v>235.09</v>
      </c>
      <c r="Z2778" s="185">
        <f t="shared" si="184"/>
        <v>307.16000000000003</v>
      </c>
      <c r="AA2778" s="377"/>
      <c r="AB2778" s="185">
        <f t="shared" si="185"/>
        <v>200.38</v>
      </c>
      <c r="AC2778" s="185">
        <v>262.89999999999998</v>
      </c>
      <c r="AD2778" s="185"/>
      <c r="AE2778" s="4"/>
      <c r="AF2778" s="4"/>
    </row>
    <row r="2779" spans="1:32">
      <c r="A2779" s="56"/>
      <c r="B2779" s="363"/>
      <c r="C2779" s="11" t="s">
        <v>543</v>
      </c>
      <c r="D2779" s="11"/>
      <c r="E2779" s="11" t="s">
        <v>471</v>
      </c>
      <c r="F2779" s="11">
        <v>3016</v>
      </c>
      <c r="G2779" s="11"/>
      <c r="H2779" s="11">
        <f t="shared" si="183"/>
        <v>9</v>
      </c>
      <c r="I2779" s="11"/>
      <c r="J2779" s="375">
        <v>458.17</v>
      </c>
      <c r="K2779" s="11"/>
      <c r="M2779" s="11">
        <v>7</v>
      </c>
      <c r="N2779" s="70"/>
      <c r="P2779" s="190">
        <f t="shared" si="181"/>
        <v>65.452857142857141</v>
      </c>
      <c r="Q2779" s="11"/>
      <c r="R2779" s="11"/>
      <c r="S2779" s="11"/>
      <c r="T2779" s="376">
        <f t="shared" si="182"/>
        <v>430.85714285714283</v>
      </c>
      <c r="U2779" s="11"/>
      <c r="V2779" s="11"/>
      <c r="W2779" s="11"/>
      <c r="Y2779" s="185">
        <v>458.17</v>
      </c>
      <c r="Z2779" s="185">
        <f t="shared" si="184"/>
        <v>598.63</v>
      </c>
      <c r="AA2779" s="377"/>
      <c r="AB2779" s="185">
        <f t="shared" si="185"/>
        <v>390.51</v>
      </c>
      <c r="AC2779" s="185">
        <v>512.37</v>
      </c>
      <c r="AD2779" s="185"/>
      <c r="AE2779" s="4"/>
      <c r="AF2779" s="4"/>
    </row>
    <row r="2780" spans="1:32">
      <c r="A2780" s="56"/>
      <c r="B2780" s="363"/>
      <c r="C2780" s="11" t="s">
        <v>383</v>
      </c>
      <c r="D2780" s="11"/>
      <c r="E2780" s="11" t="s">
        <v>98</v>
      </c>
      <c r="F2780" s="11">
        <v>354570</v>
      </c>
      <c r="G2780" s="11"/>
      <c r="H2780" s="11">
        <f t="shared" si="183"/>
        <v>1113</v>
      </c>
      <c r="I2780" s="11"/>
      <c r="J2780" s="375">
        <v>20928.689999999999</v>
      </c>
      <c r="K2780" s="11"/>
      <c r="M2780" s="11">
        <v>26</v>
      </c>
      <c r="N2780" s="70"/>
      <c r="P2780" s="190">
        <f t="shared" si="181"/>
        <v>804.9496153846153</v>
      </c>
      <c r="Q2780" s="11"/>
      <c r="R2780" s="11"/>
      <c r="S2780" s="11"/>
      <c r="T2780" s="376">
        <f t="shared" si="182"/>
        <v>13637.307692307691</v>
      </c>
      <c r="U2780" s="11"/>
      <c r="V2780" s="11"/>
      <c r="W2780" s="11"/>
      <c r="Y2780" s="185">
        <v>20928.689999999999</v>
      </c>
      <c r="Z2780" s="185">
        <f t="shared" si="184"/>
        <v>27344.59</v>
      </c>
      <c r="AA2780" s="377"/>
      <c r="AB2780" s="185">
        <f t="shared" si="185"/>
        <v>17838.23</v>
      </c>
      <c r="AC2780" s="185">
        <v>23404.48</v>
      </c>
      <c r="AD2780" s="185"/>
      <c r="AE2780" s="4"/>
      <c r="AF2780" s="4"/>
    </row>
    <row r="2781" spans="1:32">
      <c r="A2781" s="56"/>
      <c r="B2781" s="363"/>
      <c r="C2781" s="11" t="s">
        <v>384</v>
      </c>
      <c r="D2781" s="11"/>
      <c r="E2781" s="11" t="s">
        <v>123</v>
      </c>
      <c r="F2781" s="11">
        <v>25</v>
      </c>
      <c r="G2781" s="11"/>
      <c r="H2781" s="11">
        <f t="shared" si="183"/>
        <v>0</v>
      </c>
      <c r="I2781" s="11"/>
      <c r="J2781" s="375">
        <v>13.85</v>
      </c>
      <c r="K2781" s="11"/>
      <c r="M2781" s="11">
        <v>1</v>
      </c>
      <c r="N2781" s="70"/>
      <c r="P2781" s="190">
        <f t="shared" si="181"/>
        <v>13.85</v>
      </c>
      <c r="Q2781" s="11"/>
      <c r="R2781" s="11"/>
      <c r="S2781" s="11"/>
      <c r="T2781" s="376">
        <f t="shared" si="182"/>
        <v>25</v>
      </c>
      <c r="U2781" s="11"/>
      <c r="V2781" s="11"/>
      <c r="W2781" s="11"/>
      <c r="Y2781" s="185">
        <v>13.85</v>
      </c>
      <c r="Z2781" s="185">
        <f t="shared" si="184"/>
        <v>18.100000000000001</v>
      </c>
      <c r="AA2781" s="377"/>
      <c r="AB2781" s="185">
        <f t="shared" si="185"/>
        <v>11.8</v>
      </c>
      <c r="AC2781" s="185">
        <v>15.49</v>
      </c>
      <c r="AD2781" s="185"/>
      <c r="AE2781" s="4"/>
      <c r="AF2781" s="4"/>
    </row>
    <row r="2782" spans="1:32">
      <c r="A2782" s="56"/>
      <c r="B2782" s="363"/>
      <c r="C2782" s="11" t="s">
        <v>384</v>
      </c>
      <c r="D2782" s="11"/>
      <c r="E2782" s="11" t="s">
        <v>385</v>
      </c>
      <c r="F2782" s="11">
        <v>1037726</v>
      </c>
      <c r="G2782" s="11"/>
      <c r="H2782" s="11">
        <f t="shared" si="183"/>
        <v>3257</v>
      </c>
      <c r="I2782" s="11"/>
      <c r="J2782" s="375">
        <v>82783.08</v>
      </c>
      <c r="K2782" s="11"/>
      <c r="M2782" s="11">
        <v>180</v>
      </c>
      <c r="N2782" s="70"/>
      <c r="P2782" s="190">
        <f t="shared" si="181"/>
        <v>459.90600000000001</v>
      </c>
      <c r="Q2782" s="11"/>
      <c r="R2782" s="11"/>
      <c r="S2782" s="11"/>
      <c r="T2782" s="376">
        <f t="shared" si="182"/>
        <v>5765.1444444444442</v>
      </c>
      <c r="U2782" s="11"/>
      <c r="V2782" s="11"/>
      <c r="W2782" s="11"/>
      <c r="Y2782" s="185">
        <v>82783.08</v>
      </c>
      <c r="Z2782" s="185">
        <f t="shared" si="184"/>
        <v>108161.07</v>
      </c>
      <c r="AA2782" s="377"/>
      <c r="AB2782" s="185">
        <f t="shared" si="185"/>
        <v>70558.820000000007</v>
      </c>
      <c r="AC2782" s="185">
        <v>92576.04</v>
      </c>
      <c r="AD2782" s="185"/>
      <c r="AE2782" s="4"/>
      <c r="AF2782" s="4"/>
    </row>
    <row r="2783" spans="1:32">
      <c r="A2783" s="56"/>
      <c r="B2783" s="363"/>
      <c r="C2783" s="11" t="s">
        <v>386</v>
      </c>
      <c r="D2783" s="11"/>
      <c r="E2783" s="11" t="s">
        <v>297</v>
      </c>
      <c r="F2783" s="11">
        <v>4064873</v>
      </c>
      <c r="G2783" s="11"/>
      <c r="H2783" s="11">
        <f t="shared" si="183"/>
        <v>12758</v>
      </c>
      <c r="I2783" s="11"/>
      <c r="J2783" s="375">
        <v>327271.55999999959</v>
      </c>
      <c r="K2783" s="11"/>
      <c r="M2783" s="11">
        <v>630</v>
      </c>
      <c r="N2783" s="70"/>
      <c r="P2783" s="190">
        <f t="shared" si="181"/>
        <v>519.47866666666607</v>
      </c>
      <c r="Q2783" s="11"/>
      <c r="R2783" s="11"/>
      <c r="S2783" s="11"/>
      <c r="T2783" s="376">
        <f t="shared" si="182"/>
        <v>6452.1793650793652</v>
      </c>
      <c r="U2783" s="11"/>
      <c r="V2783" s="11"/>
      <c r="W2783" s="11"/>
      <c r="Y2783" s="185">
        <v>327271.55999999959</v>
      </c>
      <c r="Z2783" s="185">
        <f t="shared" si="184"/>
        <v>427599.98</v>
      </c>
      <c r="AA2783" s="377"/>
      <c r="AB2783" s="185">
        <f t="shared" si="185"/>
        <v>278944.61</v>
      </c>
      <c r="AC2783" s="185">
        <v>365986.69</v>
      </c>
      <c r="AD2783" s="185"/>
      <c r="AE2783" s="4"/>
      <c r="AF2783" s="4"/>
    </row>
    <row r="2784" spans="1:32">
      <c r="A2784" s="56"/>
      <c r="B2784" s="363"/>
      <c r="C2784" s="11" t="s">
        <v>1449</v>
      </c>
      <c r="D2784" s="11"/>
      <c r="E2784" s="11" t="s">
        <v>143</v>
      </c>
      <c r="F2784" s="11">
        <v>306</v>
      </c>
      <c r="G2784" s="11"/>
      <c r="H2784" s="11">
        <f t="shared" si="183"/>
        <v>1</v>
      </c>
      <c r="I2784" s="11"/>
      <c r="J2784" s="375">
        <v>88.419999999999987</v>
      </c>
      <c r="K2784" s="11"/>
      <c r="M2784" s="11">
        <v>3</v>
      </c>
      <c r="N2784" s="70"/>
      <c r="P2784" s="190">
        <f t="shared" si="181"/>
        <v>29.473333333333329</v>
      </c>
      <c r="Q2784" s="11"/>
      <c r="R2784" s="11"/>
      <c r="S2784" s="11"/>
      <c r="T2784" s="376">
        <f t="shared" si="182"/>
        <v>102</v>
      </c>
      <c r="U2784" s="11"/>
      <c r="V2784" s="11"/>
      <c r="W2784" s="11"/>
      <c r="Y2784" s="185">
        <v>88.419999999999987</v>
      </c>
      <c r="Z2784" s="185">
        <f t="shared" si="184"/>
        <v>115.53</v>
      </c>
      <c r="AA2784" s="377"/>
      <c r="AB2784" s="185">
        <f t="shared" si="185"/>
        <v>75.36</v>
      </c>
      <c r="AC2784" s="185">
        <v>98.88</v>
      </c>
      <c r="AD2784" s="185"/>
      <c r="AE2784" s="4"/>
      <c r="AF2784" s="4"/>
    </row>
    <row r="2785" spans="1:32">
      <c r="A2785" s="56"/>
      <c r="B2785" s="363"/>
      <c r="C2785" s="11" t="s">
        <v>387</v>
      </c>
      <c r="D2785" s="11"/>
      <c r="E2785" s="11" t="s">
        <v>111</v>
      </c>
      <c r="F2785" s="11">
        <v>8811</v>
      </c>
      <c r="G2785" s="11"/>
      <c r="H2785" s="11">
        <f t="shared" si="183"/>
        <v>28</v>
      </c>
      <c r="I2785" s="11"/>
      <c r="J2785" s="375">
        <v>1380.4999999999998</v>
      </c>
      <c r="K2785" s="11"/>
      <c r="M2785" s="11">
        <v>12</v>
      </c>
      <c r="N2785" s="70"/>
      <c r="P2785" s="190">
        <f t="shared" si="181"/>
        <v>115.04166666666664</v>
      </c>
      <c r="Q2785" s="11"/>
      <c r="R2785" s="11"/>
      <c r="S2785" s="11"/>
      <c r="T2785" s="376">
        <f t="shared" si="182"/>
        <v>734.25</v>
      </c>
      <c r="U2785" s="11"/>
      <c r="V2785" s="11"/>
      <c r="W2785" s="11"/>
      <c r="Y2785" s="185">
        <v>1380.4999999999998</v>
      </c>
      <c r="Z2785" s="185">
        <f t="shared" si="184"/>
        <v>1803.71</v>
      </c>
      <c r="AA2785" s="377"/>
      <c r="AB2785" s="185">
        <f t="shared" si="185"/>
        <v>1176.6500000000001</v>
      </c>
      <c r="AC2785" s="185">
        <v>1543.81</v>
      </c>
      <c r="AD2785" s="185"/>
      <c r="AE2785" s="4"/>
      <c r="AF2785" s="4"/>
    </row>
    <row r="2786" spans="1:32">
      <c r="A2786" s="56"/>
      <c r="B2786" s="363"/>
      <c r="C2786" s="11" t="s">
        <v>387</v>
      </c>
      <c r="D2786" s="11"/>
      <c r="E2786" s="11" t="s">
        <v>388</v>
      </c>
      <c r="F2786" s="11">
        <v>17230</v>
      </c>
      <c r="G2786" s="11"/>
      <c r="H2786" s="11">
        <f t="shared" si="183"/>
        <v>54</v>
      </c>
      <c r="I2786" s="11"/>
      <c r="J2786" s="375">
        <v>3687.01</v>
      </c>
      <c r="K2786" s="11"/>
      <c r="M2786" s="11">
        <v>9</v>
      </c>
      <c r="N2786" s="70"/>
      <c r="P2786" s="190">
        <f t="shared" si="181"/>
        <v>409.66777777777781</v>
      </c>
      <c r="Q2786" s="11"/>
      <c r="R2786" s="11"/>
      <c r="S2786" s="11"/>
      <c r="T2786" s="376">
        <f t="shared" si="182"/>
        <v>1914.4444444444443</v>
      </c>
      <c r="U2786" s="11"/>
      <c r="V2786" s="11"/>
      <c r="W2786" s="11"/>
      <c r="Y2786" s="185">
        <v>3687.01</v>
      </c>
      <c r="Z2786" s="185">
        <f t="shared" si="184"/>
        <v>4817.3</v>
      </c>
      <c r="AA2786" s="377"/>
      <c r="AB2786" s="185">
        <f t="shared" si="185"/>
        <v>3142.56</v>
      </c>
      <c r="AC2786" s="185">
        <v>4123.17</v>
      </c>
      <c r="AD2786" s="185"/>
      <c r="AE2786" s="4"/>
      <c r="AF2786" s="4"/>
    </row>
    <row r="2787" spans="1:32">
      <c r="A2787" s="56"/>
      <c r="B2787" s="363"/>
      <c r="C2787" s="11" t="s">
        <v>387</v>
      </c>
      <c r="D2787" s="11"/>
      <c r="E2787" s="11" t="s">
        <v>123</v>
      </c>
      <c r="F2787" s="11">
        <v>271</v>
      </c>
      <c r="G2787" s="11"/>
      <c r="H2787" s="11">
        <f t="shared" si="183"/>
        <v>1</v>
      </c>
      <c r="I2787" s="11"/>
      <c r="J2787" s="375">
        <v>173.73999999999998</v>
      </c>
      <c r="K2787" s="11"/>
      <c r="M2787" s="11">
        <v>9</v>
      </c>
      <c r="N2787" s="70"/>
      <c r="P2787" s="190">
        <f t="shared" si="181"/>
        <v>19.304444444444442</v>
      </c>
      <c r="Q2787" s="11"/>
      <c r="R2787" s="11"/>
      <c r="S2787" s="11"/>
      <c r="T2787" s="376">
        <f t="shared" si="182"/>
        <v>30.111111111111111</v>
      </c>
      <c r="U2787" s="11"/>
      <c r="V2787" s="11"/>
      <c r="W2787" s="11"/>
      <c r="Y2787" s="185">
        <v>173.73999999999998</v>
      </c>
      <c r="Z2787" s="185">
        <f t="shared" si="184"/>
        <v>227</v>
      </c>
      <c r="AA2787" s="377"/>
      <c r="AB2787" s="185">
        <f t="shared" si="185"/>
        <v>148.08000000000001</v>
      </c>
      <c r="AC2787" s="185">
        <v>194.29</v>
      </c>
      <c r="AD2787" s="185"/>
      <c r="AE2787" s="4"/>
      <c r="AF2787" s="4"/>
    </row>
    <row r="2788" spans="1:32">
      <c r="A2788" s="56"/>
      <c r="B2788" s="363"/>
      <c r="C2788" s="11" t="s">
        <v>389</v>
      </c>
      <c r="D2788" s="11"/>
      <c r="E2788" s="11" t="s">
        <v>138</v>
      </c>
      <c r="F2788" s="11">
        <v>8176</v>
      </c>
      <c r="G2788" s="11"/>
      <c r="H2788" s="11">
        <f t="shared" si="183"/>
        <v>26</v>
      </c>
      <c r="I2788" s="11"/>
      <c r="J2788" s="375">
        <v>1529.83</v>
      </c>
      <c r="K2788" s="11"/>
      <c r="M2788" s="11">
        <v>3</v>
      </c>
      <c r="N2788" s="70"/>
      <c r="P2788" s="190">
        <f t="shared" si="181"/>
        <v>509.94333333333333</v>
      </c>
      <c r="Q2788" s="11"/>
      <c r="R2788" s="11"/>
      <c r="S2788" s="11"/>
      <c r="T2788" s="376">
        <f t="shared" si="182"/>
        <v>2725.3333333333335</v>
      </c>
      <c r="U2788" s="11"/>
      <c r="V2788" s="11"/>
      <c r="W2788" s="11"/>
      <c r="Y2788" s="185">
        <v>1529.83</v>
      </c>
      <c r="Z2788" s="185">
        <f t="shared" si="184"/>
        <v>1998.81</v>
      </c>
      <c r="AA2788" s="377"/>
      <c r="AB2788" s="185">
        <f t="shared" si="185"/>
        <v>1303.93</v>
      </c>
      <c r="AC2788" s="185">
        <v>1710.8</v>
      </c>
      <c r="AD2788" s="185"/>
      <c r="AE2788" s="4"/>
      <c r="AF2788" s="4"/>
    </row>
    <row r="2789" spans="1:32">
      <c r="A2789" s="56"/>
      <c r="B2789" s="363"/>
      <c r="C2789" s="11" t="s">
        <v>389</v>
      </c>
      <c r="D2789" s="11"/>
      <c r="E2789" s="11" t="s">
        <v>121</v>
      </c>
      <c r="F2789" s="11">
        <v>2524</v>
      </c>
      <c r="G2789" s="11"/>
      <c r="H2789" s="11">
        <f t="shared" si="183"/>
        <v>8</v>
      </c>
      <c r="I2789" s="11"/>
      <c r="J2789" s="375">
        <v>735.73</v>
      </c>
      <c r="K2789" s="11"/>
      <c r="M2789" s="11">
        <v>4</v>
      </c>
      <c r="N2789" s="70"/>
      <c r="P2789" s="190">
        <f t="shared" si="181"/>
        <v>183.9325</v>
      </c>
      <c r="Q2789" s="11"/>
      <c r="R2789" s="11"/>
      <c r="S2789" s="11"/>
      <c r="T2789" s="376">
        <f t="shared" si="182"/>
        <v>631</v>
      </c>
      <c r="U2789" s="11"/>
      <c r="V2789" s="11"/>
      <c r="W2789" s="11"/>
      <c r="Y2789" s="185">
        <v>735.73</v>
      </c>
      <c r="Z2789" s="185">
        <f t="shared" si="184"/>
        <v>961.28</v>
      </c>
      <c r="AA2789" s="377"/>
      <c r="AB2789" s="185">
        <f t="shared" si="185"/>
        <v>627.09</v>
      </c>
      <c r="AC2789" s="185">
        <v>822.76</v>
      </c>
      <c r="AD2789" s="185"/>
      <c r="AE2789" s="4"/>
      <c r="AF2789" s="4"/>
    </row>
    <row r="2790" spans="1:32">
      <c r="A2790" s="56"/>
      <c r="B2790" s="363"/>
      <c r="C2790" s="11" t="s">
        <v>389</v>
      </c>
      <c r="D2790" s="11"/>
      <c r="E2790" s="11" t="s">
        <v>390</v>
      </c>
      <c r="F2790" s="11">
        <v>958335</v>
      </c>
      <c r="G2790" s="11"/>
      <c r="H2790" s="11">
        <f t="shared" si="183"/>
        <v>3008</v>
      </c>
      <c r="I2790" s="11"/>
      <c r="J2790" s="375">
        <v>156021.92000000016</v>
      </c>
      <c r="K2790" s="11"/>
      <c r="M2790" s="11">
        <v>551</v>
      </c>
      <c r="N2790" s="70"/>
      <c r="P2790" s="190">
        <f t="shared" si="181"/>
        <v>283.16137931034513</v>
      </c>
      <c r="Q2790" s="11"/>
      <c r="R2790" s="11"/>
      <c r="S2790" s="11"/>
      <c r="T2790" s="376">
        <f t="shared" si="182"/>
        <v>1739.2649727767696</v>
      </c>
      <c r="U2790" s="11"/>
      <c r="V2790" s="11"/>
      <c r="W2790" s="11"/>
      <c r="Y2790" s="185">
        <v>156021.92000000016</v>
      </c>
      <c r="Z2790" s="185">
        <f t="shared" si="184"/>
        <v>203852.02</v>
      </c>
      <c r="AA2790" s="377"/>
      <c r="AB2790" s="185">
        <f t="shared" si="185"/>
        <v>132982.76</v>
      </c>
      <c r="AC2790" s="185">
        <v>174478.79</v>
      </c>
      <c r="AD2790" s="185"/>
      <c r="AE2790" s="4"/>
      <c r="AF2790" s="4"/>
    </row>
    <row r="2791" spans="1:32">
      <c r="A2791" s="56"/>
      <c r="B2791" s="363"/>
      <c r="C2791" s="11" t="s">
        <v>391</v>
      </c>
      <c r="D2791" s="11"/>
      <c r="E2791" s="11" t="s">
        <v>136</v>
      </c>
      <c r="F2791" s="11">
        <v>935858</v>
      </c>
      <c r="G2791" s="11"/>
      <c r="H2791" s="11">
        <f t="shared" si="183"/>
        <v>2937</v>
      </c>
      <c r="I2791" s="11"/>
      <c r="J2791" s="375">
        <v>83095.070000000036</v>
      </c>
      <c r="K2791" s="11"/>
      <c r="M2791" s="11">
        <v>61</v>
      </c>
      <c r="N2791" s="70"/>
      <c r="P2791" s="190">
        <f t="shared" si="181"/>
        <v>1362.2142622950826</v>
      </c>
      <c r="Q2791" s="11"/>
      <c r="R2791" s="11"/>
      <c r="S2791" s="11"/>
      <c r="T2791" s="376">
        <f t="shared" si="182"/>
        <v>15341.934426229509</v>
      </c>
      <c r="U2791" s="11"/>
      <c r="V2791" s="11"/>
      <c r="W2791" s="11"/>
      <c r="Y2791" s="185">
        <v>83095.070000000036</v>
      </c>
      <c r="Z2791" s="185">
        <f t="shared" si="184"/>
        <v>108568.71</v>
      </c>
      <c r="AA2791" s="377"/>
      <c r="AB2791" s="185">
        <f t="shared" si="185"/>
        <v>70824.740000000005</v>
      </c>
      <c r="AC2791" s="185">
        <v>92924.94</v>
      </c>
      <c r="AD2791" s="185"/>
      <c r="AE2791" s="4"/>
      <c r="AF2791" s="4"/>
    </row>
    <row r="2792" spans="1:32">
      <c r="A2792" s="56"/>
      <c r="B2792" s="363"/>
      <c r="C2792" s="11" t="s">
        <v>465</v>
      </c>
      <c r="D2792" s="11"/>
      <c r="E2792" s="11" t="s">
        <v>91</v>
      </c>
      <c r="F2792" s="11">
        <v>304060</v>
      </c>
      <c r="G2792" s="11"/>
      <c r="H2792" s="11">
        <f t="shared" si="183"/>
        <v>954</v>
      </c>
      <c r="I2792" s="11"/>
      <c r="J2792" s="375">
        <v>23487.180000000008</v>
      </c>
      <c r="K2792" s="11"/>
      <c r="M2792" s="11">
        <v>38</v>
      </c>
      <c r="N2792" s="70"/>
      <c r="P2792" s="190">
        <f t="shared" si="181"/>
        <v>618.08368421052649</v>
      </c>
      <c r="Q2792" s="11"/>
      <c r="R2792" s="11"/>
      <c r="S2792" s="11"/>
      <c r="T2792" s="376">
        <f t="shared" si="182"/>
        <v>8001.5789473684208</v>
      </c>
      <c r="U2792" s="11"/>
      <c r="V2792" s="11"/>
      <c r="W2792" s="11"/>
      <c r="Y2792" s="185">
        <v>23487.180000000008</v>
      </c>
      <c r="Z2792" s="185">
        <f t="shared" si="184"/>
        <v>30687.41</v>
      </c>
      <c r="AA2792" s="377"/>
      <c r="AB2792" s="185">
        <f t="shared" si="185"/>
        <v>20018.919999999998</v>
      </c>
      <c r="AC2792" s="185">
        <v>26265.64</v>
      </c>
      <c r="AD2792" s="185"/>
      <c r="AE2792" s="4"/>
      <c r="AF2792" s="4"/>
    </row>
    <row r="2793" spans="1:32">
      <c r="A2793" s="56"/>
      <c r="B2793" s="363"/>
      <c r="C2793" s="11" t="s">
        <v>465</v>
      </c>
      <c r="D2793" s="11"/>
      <c r="E2793" s="11" t="s">
        <v>290</v>
      </c>
      <c r="F2793" s="11">
        <v>2750</v>
      </c>
      <c r="G2793" s="11"/>
      <c r="H2793" s="11">
        <f t="shared" si="183"/>
        <v>9</v>
      </c>
      <c r="I2793" s="11"/>
      <c r="J2793" s="375">
        <v>537.78</v>
      </c>
      <c r="K2793" s="11"/>
      <c r="M2793" s="11">
        <v>4</v>
      </c>
      <c r="N2793" s="70"/>
      <c r="P2793" s="190">
        <f t="shared" si="181"/>
        <v>134.44499999999999</v>
      </c>
      <c r="Q2793" s="11"/>
      <c r="R2793" s="11"/>
      <c r="S2793" s="11"/>
      <c r="T2793" s="376">
        <f t="shared" si="182"/>
        <v>687.5</v>
      </c>
      <c r="U2793" s="11"/>
      <c r="V2793" s="11"/>
      <c r="W2793" s="11"/>
      <c r="Y2793" s="185">
        <v>537.78</v>
      </c>
      <c r="Z2793" s="185">
        <f t="shared" si="184"/>
        <v>702.64</v>
      </c>
      <c r="AA2793" s="377"/>
      <c r="AB2793" s="185">
        <f t="shared" si="185"/>
        <v>458.37</v>
      </c>
      <c r="AC2793" s="185">
        <v>601.4</v>
      </c>
      <c r="AD2793" s="185"/>
      <c r="AE2793" s="4"/>
      <c r="AF2793" s="4"/>
    </row>
    <row r="2794" spans="1:32">
      <c r="A2794" s="56"/>
      <c r="B2794" s="363"/>
      <c r="C2794" s="11" t="s">
        <v>393</v>
      </c>
      <c r="D2794" s="11"/>
      <c r="E2794" s="11" t="s">
        <v>343</v>
      </c>
      <c r="F2794" s="11">
        <v>530897</v>
      </c>
      <c r="G2794" s="11"/>
      <c r="H2794" s="11">
        <f t="shared" si="183"/>
        <v>1666</v>
      </c>
      <c r="I2794" s="11"/>
      <c r="J2794" s="375">
        <v>62299.83</v>
      </c>
      <c r="K2794" s="11"/>
      <c r="M2794" s="11">
        <v>209</v>
      </c>
      <c r="N2794" s="70"/>
      <c r="P2794" s="190">
        <f t="shared" si="181"/>
        <v>298.08531100478467</v>
      </c>
      <c r="Q2794" s="11"/>
      <c r="R2794" s="11"/>
      <c r="S2794" s="11"/>
      <c r="T2794" s="376">
        <f t="shared" si="182"/>
        <v>2540.1770334928228</v>
      </c>
      <c r="U2794" s="11"/>
      <c r="V2794" s="11"/>
      <c r="W2794" s="11"/>
      <c r="Y2794" s="185">
        <v>62299.83</v>
      </c>
      <c r="Z2794" s="185">
        <f t="shared" si="184"/>
        <v>81398.48</v>
      </c>
      <c r="AA2794" s="377"/>
      <c r="AB2794" s="185">
        <f t="shared" si="185"/>
        <v>53100.25</v>
      </c>
      <c r="AC2794" s="185">
        <v>69669.69</v>
      </c>
      <c r="AD2794" s="185"/>
      <c r="AE2794" s="4"/>
      <c r="AF2794" s="4"/>
    </row>
    <row r="2795" spans="1:32">
      <c r="A2795" s="56"/>
      <c r="B2795" s="363"/>
      <c r="C2795" s="11" t="s">
        <v>393</v>
      </c>
      <c r="D2795" s="11"/>
      <c r="E2795" s="11" t="s">
        <v>407</v>
      </c>
      <c r="F2795" s="11"/>
      <c r="G2795" s="11"/>
      <c r="H2795" s="11">
        <f t="shared" si="183"/>
        <v>0</v>
      </c>
      <c r="I2795" s="11"/>
      <c r="J2795" s="375">
        <v>92.16</v>
      </c>
      <c r="K2795" s="11"/>
      <c r="M2795" s="11">
        <v>1</v>
      </c>
      <c r="N2795" s="70"/>
      <c r="P2795" s="190">
        <f t="shared" si="181"/>
        <v>92.16</v>
      </c>
      <c r="Q2795" s="11"/>
      <c r="R2795" s="11"/>
      <c r="S2795" s="11"/>
      <c r="T2795" s="376">
        <f t="shared" si="182"/>
        <v>0</v>
      </c>
      <c r="U2795" s="11"/>
      <c r="V2795" s="11"/>
      <c r="W2795" s="11"/>
      <c r="Y2795" s="185">
        <v>92.16</v>
      </c>
      <c r="Z2795" s="185">
        <f t="shared" si="184"/>
        <v>120.41</v>
      </c>
      <c r="AA2795" s="377"/>
      <c r="AB2795" s="185">
        <f t="shared" si="185"/>
        <v>78.55</v>
      </c>
      <c r="AC2795" s="185">
        <v>103.06</v>
      </c>
      <c r="AD2795" s="185"/>
      <c r="AE2795" s="4"/>
      <c r="AF2795" s="4"/>
    </row>
    <row r="2796" spans="1:32">
      <c r="A2796" s="56"/>
      <c r="B2796" s="363"/>
      <c r="C2796" s="11" t="s">
        <v>393</v>
      </c>
      <c r="D2796" s="11"/>
      <c r="E2796" s="11" t="s">
        <v>125</v>
      </c>
      <c r="F2796" s="11">
        <v>2337</v>
      </c>
      <c r="G2796" s="11"/>
      <c r="H2796" s="11">
        <f t="shared" si="183"/>
        <v>7</v>
      </c>
      <c r="I2796" s="11"/>
      <c r="J2796" s="375">
        <v>442.27</v>
      </c>
      <c r="K2796" s="11"/>
      <c r="M2796" s="11">
        <v>2</v>
      </c>
      <c r="N2796" s="70"/>
      <c r="P2796" s="190">
        <f t="shared" si="181"/>
        <v>221.13499999999999</v>
      </c>
      <c r="Q2796" s="11"/>
      <c r="R2796" s="11"/>
      <c r="S2796" s="11"/>
      <c r="T2796" s="376">
        <f t="shared" si="182"/>
        <v>1168.5</v>
      </c>
      <c r="U2796" s="11"/>
      <c r="V2796" s="11"/>
      <c r="W2796" s="11"/>
      <c r="Y2796" s="185">
        <v>442.27</v>
      </c>
      <c r="Z2796" s="185">
        <f t="shared" si="184"/>
        <v>577.85</v>
      </c>
      <c r="AA2796" s="377"/>
      <c r="AB2796" s="185">
        <f t="shared" si="185"/>
        <v>376.96</v>
      </c>
      <c r="AC2796" s="185">
        <v>494.59</v>
      </c>
      <c r="AD2796" s="185"/>
      <c r="AE2796" s="4"/>
      <c r="AF2796" s="4"/>
    </row>
    <row r="2797" spans="1:32">
      <c r="A2797" s="56"/>
      <c r="B2797" s="363"/>
      <c r="C2797" s="11" t="s">
        <v>394</v>
      </c>
      <c r="D2797" s="11"/>
      <c r="E2797" s="11" t="s">
        <v>299</v>
      </c>
      <c r="F2797" s="11">
        <v>1236</v>
      </c>
      <c r="G2797" s="11"/>
      <c r="H2797" s="11">
        <f t="shared" si="183"/>
        <v>4</v>
      </c>
      <c r="I2797" s="11"/>
      <c r="J2797" s="375">
        <v>236.1</v>
      </c>
      <c r="K2797" s="11"/>
      <c r="M2797" s="11">
        <v>1</v>
      </c>
      <c r="N2797" s="70"/>
      <c r="P2797" s="190">
        <f t="shared" si="181"/>
        <v>236.1</v>
      </c>
      <c r="Q2797" s="11"/>
      <c r="R2797" s="11"/>
      <c r="S2797" s="11"/>
      <c r="T2797" s="376">
        <f t="shared" si="182"/>
        <v>1236</v>
      </c>
      <c r="U2797" s="11"/>
      <c r="V2797" s="11"/>
      <c r="W2797" s="11"/>
      <c r="Y2797" s="185">
        <v>236.1</v>
      </c>
      <c r="Z2797" s="185">
        <f t="shared" si="184"/>
        <v>308.48</v>
      </c>
      <c r="AA2797" s="377"/>
      <c r="AB2797" s="185">
        <f t="shared" si="185"/>
        <v>201.24</v>
      </c>
      <c r="AC2797" s="185">
        <v>264.02999999999997</v>
      </c>
      <c r="AD2797" s="185"/>
      <c r="AE2797" s="4"/>
      <c r="AF2797" s="4"/>
    </row>
    <row r="2798" spans="1:32">
      <c r="A2798" s="56"/>
      <c r="B2798" s="363"/>
      <c r="C2798" s="11" t="s">
        <v>394</v>
      </c>
      <c r="D2798" s="11"/>
      <c r="E2798" s="11" t="s">
        <v>116</v>
      </c>
      <c r="F2798" s="11">
        <v>2926133</v>
      </c>
      <c r="G2798" s="11"/>
      <c r="H2798" s="11">
        <f t="shared" si="183"/>
        <v>9184</v>
      </c>
      <c r="I2798" s="11"/>
      <c r="J2798" s="375">
        <v>342583.25999999925</v>
      </c>
      <c r="K2798" s="11"/>
      <c r="M2798" s="11">
        <v>620</v>
      </c>
      <c r="N2798" s="70"/>
      <c r="P2798" s="190">
        <f t="shared" si="181"/>
        <v>552.55364516128907</v>
      </c>
      <c r="Q2798" s="11"/>
      <c r="R2798" s="11"/>
      <c r="S2798" s="11"/>
      <c r="T2798" s="376">
        <f t="shared" si="182"/>
        <v>4719.5693548387098</v>
      </c>
      <c r="U2798" s="11"/>
      <c r="V2798" s="11"/>
      <c r="W2798" s="11"/>
      <c r="Y2798" s="185">
        <v>342583.25999999925</v>
      </c>
      <c r="Z2798" s="185">
        <f t="shared" si="184"/>
        <v>447605.64</v>
      </c>
      <c r="AA2798" s="377"/>
      <c r="AB2798" s="185">
        <f t="shared" si="185"/>
        <v>291995.28999999998</v>
      </c>
      <c r="AC2798" s="185">
        <v>383109.72</v>
      </c>
      <c r="AD2798" s="185"/>
      <c r="AE2798" s="4"/>
      <c r="AF2798" s="4"/>
    </row>
    <row r="2799" spans="1:32">
      <c r="A2799" s="56"/>
      <c r="B2799" s="363"/>
      <c r="C2799" s="11" t="s">
        <v>394</v>
      </c>
      <c r="D2799" s="11"/>
      <c r="E2799" s="11" t="s">
        <v>105</v>
      </c>
      <c r="F2799" s="11">
        <v>404</v>
      </c>
      <c r="G2799" s="11"/>
      <c r="H2799" s="11">
        <f t="shared" si="183"/>
        <v>1</v>
      </c>
      <c r="I2799" s="11"/>
      <c r="J2799" s="375">
        <v>79.42</v>
      </c>
      <c r="K2799" s="11"/>
      <c r="M2799" s="11">
        <v>1</v>
      </c>
      <c r="N2799" s="70"/>
      <c r="P2799" s="190">
        <f t="shared" si="181"/>
        <v>79.42</v>
      </c>
      <c r="Q2799" s="11"/>
      <c r="R2799" s="11"/>
      <c r="S2799" s="11"/>
      <c r="T2799" s="376">
        <f t="shared" si="182"/>
        <v>404</v>
      </c>
      <c r="U2799" s="11"/>
      <c r="V2799" s="11"/>
      <c r="W2799" s="11"/>
      <c r="Y2799" s="185">
        <v>79.42</v>
      </c>
      <c r="Z2799" s="185">
        <f t="shared" si="184"/>
        <v>103.77</v>
      </c>
      <c r="AA2799" s="377"/>
      <c r="AB2799" s="185">
        <f t="shared" si="185"/>
        <v>67.69</v>
      </c>
      <c r="AC2799" s="185">
        <v>88.82</v>
      </c>
      <c r="AD2799" s="185"/>
      <c r="AE2799" s="4"/>
      <c r="AF2799" s="4"/>
    </row>
    <row r="2800" spans="1:32">
      <c r="A2800" s="56"/>
      <c r="B2800" s="363"/>
      <c r="C2800" s="11" t="s">
        <v>537</v>
      </c>
      <c r="D2800" s="11"/>
      <c r="E2800" s="11" t="s">
        <v>165</v>
      </c>
      <c r="F2800" s="11">
        <v>1</v>
      </c>
      <c r="G2800" s="11"/>
      <c r="H2800" s="11">
        <f t="shared" si="183"/>
        <v>0</v>
      </c>
      <c r="I2800" s="11"/>
      <c r="J2800" s="375">
        <v>12.69</v>
      </c>
      <c r="K2800" s="11"/>
      <c r="M2800" s="11">
        <v>1</v>
      </c>
      <c r="N2800" s="70"/>
      <c r="P2800" s="190">
        <f t="shared" si="181"/>
        <v>12.69</v>
      </c>
      <c r="Q2800" s="11"/>
      <c r="R2800" s="11"/>
      <c r="S2800" s="11"/>
      <c r="T2800" s="376">
        <f t="shared" si="182"/>
        <v>1</v>
      </c>
      <c r="U2800" s="11"/>
      <c r="V2800" s="11"/>
      <c r="W2800" s="11"/>
      <c r="Y2800" s="185">
        <v>12.69</v>
      </c>
      <c r="Z2800" s="185">
        <f t="shared" si="184"/>
        <v>16.579999999999998</v>
      </c>
      <c r="AA2800" s="377"/>
      <c r="AB2800" s="185">
        <f t="shared" si="185"/>
        <v>10.82</v>
      </c>
      <c r="AC2800" s="185">
        <v>14.19</v>
      </c>
      <c r="AD2800" s="185"/>
      <c r="AE2800" s="4"/>
      <c r="AF2800" s="4"/>
    </row>
    <row r="2801" spans="1:32">
      <c r="A2801" s="56"/>
      <c r="B2801" s="363"/>
      <c r="C2801" s="11" t="s">
        <v>537</v>
      </c>
      <c r="D2801" s="11"/>
      <c r="E2801" s="11" t="s">
        <v>266</v>
      </c>
      <c r="F2801" s="11">
        <v>27354</v>
      </c>
      <c r="G2801" s="11"/>
      <c r="H2801" s="11">
        <f t="shared" si="183"/>
        <v>86</v>
      </c>
      <c r="I2801" s="11"/>
      <c r="J2801" s="375">
        <v>2974.9700000000003</v>
      </c>
      <c r="K2801" s="11"/>
      <c r="M2801" s="11">
        <v>18</v>
      </c>
      <c r="N2801" s="70"/>
      <c r="P2801" s="190">
        <f t="shared" si="181"/>
        <v>165.27611111111113</v>
      </c>
      <c r="Q2801" s="11"/>
      <c r="R2801" s="11"/>
      <c r="S2801" s="11"/>
      <c r="T2801" s="376">
        <f t="shared" si="182"/>
        <v>1519.6666666666667</v>
      </c>
      <c r="U2801" s="11"/>
      <c r="V2801" s="11"/>
      <c r="W2801" s="11"/>
      <c r="Y2801" s="185">
        <v>2974.9700000000003</v>
      </c>
      <c r="Z2801" s="185">
        <f t="shared" si="184"/>
        <v>3886.98</v>
      </c>
      <c r="AA2801" s="377"/>
      <c r="AB2801" s="185">
        <f t="shared" si="185"/>
        <v>2535.67</v>
      </c>
      <c r="AC2801" s="185">
        <v>3326.9</v>
      </c>
      <c r="AD2801" s="185"/>
      <c r="AE2801" s="4"/>
      <c r="AF2801" s="4"/>
    </row>
    <row r="2802" spans="1:32">
      <c r="A2802" s="56"/>
      <c r="B2802" s="363"/>
      <c r="C2802" s="11" t="s">
        <v>395</v>
      </c>
      <c r="D2802" s="11"/>
      <c r="E2802" s="11" t="s">
        <v>358</v>
      </c>
      <c r="F2802" s="11">
        <v>77861</v>
      </c>
      <c r="G2802" s="11"/>
      <c r="H2802" s="11">
        <f t="shared" si="183"/>
        <v>244</v>
      </c>
      <c r="I2802" s="11"/>
      <c r="J2802" s="375">
        <v>11517.73</v>
      </c>
      <c r="K2802" s="11"/>
      <c r="M2802" s="11">
        <v>56</v>
      </c>
      <c r="N2802" s="70"/>
      <c r="P2802" s="190">
        <f t="shared" si="181"/>
        <v>205.67374999999998</v>
      </c>
      <c r="Q2802" s="11"/>
      <c r="R2802" s="11"/>
      <c r="S2802" s="11"/>
      <c r="T2802" s="376">
        <f t="shared" si="182"/>
        <v>1390.375</v>
      </c>
      <c r="U2802" s="11"/>
      <c r="V2802" s="11"/>
      <c r="W2802" s="11"/>
      <c r="Y2802" s="185">
        <v>11517.73</v>
      </c>
      <c r="Z2802" s="185">
        <f t="shared" si="184"/>
        <v>15048.61</v>
      </c>
      <c r="AA2802" s="377"/>
      <c r="AB2802" s="185">
        <f t="shared" si="185"/>
        <v>9816.9500000000007</v>
      </c>
      <c r="AC2802" s="185">
        <v>12880.24</v>
      </c>
      <c r="AD2802" s="185"/>
      <c r="AE2802" s="4"/>
      <c r="AF2802" s="4"/>
    </row>
    <row r="2803" spans="1:32">
      <c r="A2803" s="56"/>
      <c r="B2803" s="363"/>
      <c r="C2803" s="11" t="s">
        <v>735</v>
      </c>
      <c r="D2803" s="11"/>
      <c r="E2803" s="11" t="s">
        <v>244</v>
      </c>
      <c r="F2803" s="11">
        <v>2150</v>
      </c>
      <c r="G2803" s="11"/>
      <c r="H2803" s="11">
        <f t="shared" si="183"/>
        <v>7</v>
      </c>
      <c r="I2803" s="11"/>
      <c r="J2803" s="375">
        <v>443.29</v>
      </c>
      <c r="K2803" s="11"/>
      <c r="M2803" s="11">
        <v>5</v>
      </c>
      <c r="N2803" s="70"/>
      <c r="P2803" s="190">
        <f t="shared" si="181"/>
        <v>88.658000000000001</v>
      </c>
      <c r="Q2803" s="11"/>
      <c r="R2803" s="11"/>
      <c r="S2803" s="11"/>
      <c r="T2803" s="376">
        <f t="shared" si="182"/>
        <v>430</v>
      </c>
      <c r="U2803" s="11"/>
      <c r="V2803" s="11"/>
      <c r="W2803" s="11"/>
      <c r="Y2803" s="185">
        <v>443.29</v>
      </c>
      <c r="Z2803" s="185">
        <f t="shared" si="184"/>
        <v>579.19000000000005</v>
      </c>
      <c r="AA2803" s="377"/>
      <c r="AB2803" s="185">
        <f t="shared" si="185"/>
        <v>377.83</v>
      </c>
      <c r="AC2803" s="185">
        <v>495.73</v>
      </c>
      <c r="AD2803" s="185"/>
      <c r="AE2803" s="4"/>
      <c r="AF2803" s="4"/>
    </row>
    <row r="2804" spans="1:32">
      <c r="A2804" s="56"/>
      <c r="B2804" s="363"/>
      <c r="C2804" s="11" t="s">
        <v>396</v>
      </c>
      <c r="D2804" s="11"/>
      <c r="E2804" s="11" t="s">
        <v>397</v>
      </c>
      <c r="F2804" s="11">
        <v>94077</v>
      </c>
      <c r="G2804" s="11"/>
      <c r="H2804" s="11">
        <f t="shared" si="183"/>
        <v>295</v>
      </c>
      <c r="I2804" s="11"/>
      <c r="J2804" s="375">
        <v>16622.990000000002</v>
      </c>
      <c r="K2804" s="11"/>
      <c r="M2804" s="11">
        <v>43</v>
      </c>
      <c r="N2804" s="70"/>
      <c r="P2804" s="190">
        <f t="shared" si="181"/>
        <v>386.5811627906977</v>
      </c>
      <c r="Q2804" s="11"/>
      <c r="R2804" s="11"/>
      <c r="S2804" s="11"/>
      <c r="T2804" s="376">
        <f t="shared" si="182"/>
        <v>2187.8372093023254</v>
      </c>
      <c r="U2804" s="11"/>
      <c r="V2804" s="11"/>
      <c r="W2804" s="11"/>
      <c r="Y2804" s="185">
        <v>16622.990000000002</v>
      </c>
      <c r="Z2804" s="185">
        <f t="shared" si="184"/>
        <v>21718.94</v>
      </c>
      <c r="AA2804" s="377"/>
      <c r="AB2804" s="185">
        <f t="shared" si="185"/>
        <v>14168.34</v>
      </c>
      <c r="AC2804" s="185">
        <v>18589.43</v>
      </c>
      <c r="AD2804" s="185"/>
      <c r="AE2804" s="4"/>
      <c r="AF2804" s="4"/>
    </row>
    <row r="2805" spans="1:32">
      <c r="A2805" s="56"/>
      <c r="B2805" s="363"/>
      <c r="C2805" s="11" t="s">
        <v>398</v>
      </c>
      <c r="D2805" s="11"/>
      <c r="E2805" s="11" t="s">
        <v>118</v>
      </c>
      <c r="F2805" s="11">
        <v>734157</v>
      </c>
      <c r="G2805" s="11"/>
      <c r="H2805" s="11">
        <f t="shared" si="183"/>
        <v>2304</v>
      </c>
      <c r="I2805" s="11"/>
      <c r="J2805" s="375">
        <v>117569.30999999991</v>
      </c>
      <c r="K2805" s="11"/>
      <c r="M2805" s="11">
        <v>294</v>
      </c>
      <c r="N2805" s="70"/>
      <c r="P2805" s="190">
        <f t="shared" si="181"/>
        <v>399.89561224489768</v>
      </c>
      <c r="Q2805" s="11"/>
      <c r="R2805" s="11"/>
      <c r="S2805" s="11"/>
      <c r="T2805" s="376">
        <f t="shared" si="182"/>
        <v>2497.1326530612246</v>
      </c>
      <c r="U2805" s="11"/>
      <c r="V2805" s="11"/>
      <c r="W2805" s="11"/>
      <c r="Y2805" s="185">
        <v>117569.30999999991</v>
      </c>
      <c r="Z2805" s="185">
        <f t="shared" si="184"/>
        <v>153611.38</v>
      </c>
      <c r="AA2805" s="377"/>
      <c r="AB2805" s="185">
        <f t="shared" si="185"/>
        <v>100208.3</v>
      </c>
      <c r="AC2805" s="185">
        <v>131477.37</v>
      </c>
      <c r="AD2805" s="185"/>
      <c r="AE2805" s="4"/>
      <c r="AF2805" s="4"/>
    </row>
    <row r="2806" spans="1:32">
      <c r="A2806" s="56"/>
      <c r="B2806" s="363"/>
      <c r="C2806" s="11" t="s">
        <v>398</v>
      </c>
      <c r="D2806" s="11"/>
      <c r="E2806" s="11" t="s">
        <v>119</v>
      </c>
      <c r="F2806" s="11">
        <v>39</v>
      </c>
      <c r="G2806" s="11"/>
      <c r="H2806" s="11">
        <f t="shared" si="183"/>
        <v>0</v>
      </c>
      <c r="I2806" s="11"/>
      <c r="J2806" s="375">
        <v>17.09</v>
      </c>
      <c r="K2806" s="11"/>
      <c r="M2806" s="11">
        <v>1</v>
      </c>
      <c r="N2806" s="70"/>
      <c r="P2806" s="190">
        <f t="shared" si="181"/>
        <v>17.09</v>
      </c>
      <c r="Q2806" s="11"/>
      <c r="R2806" s="11"/>
      <c r="S2806" s="11"/>
      <c r="T2806" s="376">
        <f t="shared" si="182"/>
        <v>39</v>
      </c>
      <c r="U2806" s="11"/>
      <c r="V2806" s="11"/>
      <c r="W2806" s="11"/>
      <c r="Y2806" s="185">
        <v>17.09</v>
      </c>
      <c r="Z2806" s="185">
        <f t="shared" si="184"/>
        <v>22.33</v>
      </c>
      <c r="AA2806" s="377"/>
      <c r="AB2806" s="185">
        <f t="shared" si="185"/>
        <v>14.57</v>
      </c>
      <c r="AC2806" s="185">
        <v>19.11</v>
      </c>
      <c r="AD2806" s="185"/>
      <c r="AE2806" s="4"/>
      <c r="AF2806" s="4"/>
    </row>
    <row r="2807" spans="1:32">
      <c r="A2807" s="56"/>
      <c r="B2807" s="363"/>
      <c r="C2807" s="11" t="s">
        <v>1451</v>
      </c>
      <c r="D2807" s="11"/>
      <c r="E2807" s="11" t="s">
        <v>163</v>
      </c>
      <c r="F2807" s="11">
        <v>4238</v>
      </c>
      <c r="G2807" s="11"/>
      <c r="H2807" s="11">
        <f t="shared" si="183"/>
        <v>13</v>
      </c>
      <c r="I2807" s="11"/>
      <c r="J2807" s="375">
        <v>581.93999999999994</v>
      </c>
      <c r="K2807" s="11"/>
      <c r="M2807" s="11">
        <v>6</v>
      </c>
      <c r="N2807" s="70"/>
      <c r="P2807" s="190">
        <f t="shared" si="181"/>
        <v>96.99</v>
      </c>
      <c r="Q2807" s="11"/>
      <c r="R2807" s="11"/>
      <c r="S2807" s="11"/>
      <c r="T2807" s="376">
        <f t="shared" si="182"/>
        <v>706.33333333333337</v>
      </c>
      <c r="U2807" s="11"/>
      <c r="V2807" s="11"/>
      <c r="W2807" s="11"/>
      <c r="Y2807" s="185">
        <v>581.93999999999994</v>
      </c>
      <c r="Z2807" s="185">
        <f t="shared" si="184"/>
        <v>760.34</v>
      </c>
      <c r="AA2807" s="377"/>
      <c r="AB2807" s="185">
        <f t="shared" si="185"/>
        <v>496.01</v>
      </c>
      <c r="AC2807" s="185">
        <v>650.78</v>
      </c>
      <c r="AD2807" s="185"/>
      <c r="AE2807" s="4"/>
      <c r="AF2807" s="4"/>
    </row>
    <row r="2808" spans="1:32">
      <c r="A2808" s="56"/>
      <c r="B2808" s="363"/>
      <c r="C2808" s="11" t="s">
        <v>399</v>
      </c>
      <c r="D2808" s="11"/>
      <c r="E2808" s="11" t="s">
        <v>212</v>
      </c>
      <c r="F2808" s="11">
        <v>3316494</v>
      </c>
      <c r="G2808" s="11"/>
      <c r="H2808" s="11">
        <f t="shared" si="183"/>
        <v>10409</v>
      </c>
      <c r="I2808" s="11"/>
      <c r="J2808" s="375">
        <v>361687.91000000003</v>
      </c>
      <c r="K2808" s="11"/>
      <c r="M2808" s="11">
        <v>688</v>
      </c>
      <c r="N2808" s="70"/>
      <c r="P2808" s="190">
        <f t="shared" si="181"/>
        <v>525.70917151162791</v>
      </c>
      <c r="Q2808" s="11"/>
      <c r="R2808" s="11"/>
      <c r="S2808" s="11"/>
      <c r="T2808" s="376">
        <f t="shared" si="182"/>
        <v>4820.4854651162786</v>
      </c>
      <c r="U2808" s="11"/>
      <c r="V2808" s="11"/>
      <c r="W2808" s="11"/>
      <c r="Y2808" s="185">
        <v>361687.91000000003</v>
      </c>
      <c r="Z2808" s="185">
        <f t="shared" si="184"/>
        <v>472567.01</v>
      </c>
      <c r="AA2808" s="377"/>
      <c r="AB2808" s="185">
        <f t="shared" si="185"/>
        <v>308278.83</v>
      </c>
      <c r="AC2808" s="185">
        <v>404474.38</v>
      </c>
      <c r="AD2808" s="185"/>
      <c r="AE2808" s="4"/>
      <c r="AF2808" s="4"/>
    </row>
    <row r="2809" spans="1:32">
      <c r="A2809" s="56"/>
      <c r="B2809" s="363"/>
      <c r="C2809" s="11" t="s">
        <v>399</v>
      </c>
      <c r="D2809" s="11"/>
      <c r="E2809" s="11" t="s">
        <v>266</v>
      </c>
      <c r="F2809" s="11">
        <v>81</v>
      </c>
      <c r="G2809" s="11"/>
      <c r="H2809" s="11">
        <f t="shared" si="183"/>
        <v>0</v>
      </c>
      <c r="I2809" s="11"/>
      <c r="J2809" s="375">
        <v>22.52</v>
      </c>
      <c r="K2809" s="11"/>
      <c r="M2809" s="11">
        <v>1</v>
      </c>
      <c r="N2809" s="70"/>
      <c r="P2809" s="190">
        <f t="shared" si="181"/>
        <v>22.52</v>
      </c>
      <c r="Q2809" s="11"/>
      <c r="R2809" s="11"/>
      <c r="S2809" s="11"/>
      <c r="T2809" s="376">
        <f t="shared" si="182"/>
        <v>81</v>
      </c>
      <c r="U2809" s="11"/>
      <c r="V2809" s="11"/>
      <c r="W2809" s="11"/>
      <c r="Y2809" s="185">
        <v>22.52</v>
      </c>
      <c r="Z2809" s="185">
        <f t="shared" si="184"/>
        <v>29.42</v>
      </c>
      <c r="AA2809" s="377"/>
      <c r="AB2809" s="185">
        <f t="shared" si="185"/>
        <v>19.190000000000001</v>
      </c>
      <c r="AC2809" s="185">
        <v>25.18</v>
      </c>
      <c r="AD2809" s="185"/>
      <c r="AE2809" s="4"/>
      <c r="AF2809" s="4"/>
    </row>
    <row r="2810" spans="1:32">
      <c r="A2810" s="56"/>
      <c r="B2810" s="363"/>
      <c r="C2810" s="11" t="s">
        <v>401</v>
      </c>
      <c r="D2810" s="11"/>
      <c r="E2810" s="11" t="s">
        <v>91</v>
      </c>
      <c r="F2810" s="11">
        <v>284116</v>
      </c>
      <c r="G2810" s="11"/>
      <c r="H2810" s="11">
        <f t="shared" si="183"/>
        <v>892</v>
      </c>
      <c r="I2810" s="11"/>
      <c r="J2810" s="375">
        <v>37786.860000000008</v>
      </c>
      <c r="K2810" s="11"/>
      <c r="M2810" s="11">
        <v>94</v>
      </c>
      <c r="N2810" s="70"/>
      <c r="P2810" s="190">
        <f t="shared" si="181"/>
        <v>401.98787234042561</v>
      </c>
      <c r="Q2810" s="11"/>
      <c r="R2810" s="11"/>
      <c r="S2810" s="11"/>
      <c r="T2810" s="376">
        <f t="shared" si="182"/>
        <v>3022.5106382978724</v>
      </c>
      <c r="U2810" s="11"/>
      <c r="V2810" s="11"/>
      <c r="W2810" s="11"/>
      <c r="Y2810" s="185">
        <v>37786.860000000008</v>
      </c>
      <c r="Z2810" s="185">
        <f t="shared" si="184"/>
        <v>49370.81</v>
      </c>
      <c r="AA2810" s="377"/>
      <c r="AB2810" s="185">
        <f t="shared" si="185"/>
        <v>32207.02</v>
      </c>
      <c r="AC2810" s="185">
        <v>42256.92</v>
      </c>
      <c r="AD2810" s="185"/>
      <c r="AE2810" s="4"/>
      <c r="AF2810" s="4"/>
    </row>
    <row r="2811" spans="1:32">
      <c r="A2811" s="56"/>
      <c r="B2811" s="363"/>
      <c r="C2811" s="11" t="s">
        <v>401</v>
      </c>
      <c r="D2811" s="11"/>
      <c r="E2811" s="11" t="s">
        <v>92</v>
      </c>
      <c r="F2811" s="11">
        <v>422695</v>
      </c>
      <c r="G2811" s="11"/>
      <c r="H2811" s="11">
        <f t="shared" si="183"/>
        <v>1327</v>
      </c>
      <c r="I2811" s="11"/>
      <c r="J2811" s="375">
        <v>36516.080000000009</v>
      </c>
      <c r="K2811" s="11"/>
      <c r="M2811" s="11">
        <v>184</v>
      </c>
      <c r="N2811" s="70"/>
      <c r="P2811" s="190">
        <f t="shared" ref="P2811:P2874" si="186">J2811/M2811</f>
        <v>198.45695652173919</v>
      </c>
      <c r="Q2811" s="11"/>
      <c r="R2811" s="11"/>
      <c r="S2811" s="11"/>
      <c r="T2811" s="376">
        <f t="shared" ref="T2811:T2874" si="187">F2811/M2811</f>
        <v>2297.2554347826085</v>
      </c>
      <c r="U2811" s="11"/>
      <c r="V2811" s="11"/>
      <c r="W2811" s="11"/>
      <c r="Y2811" s="185">
        <v>36516.080000000009</v>
      </c>
      <c r="Z2811" s="185">
        <f t="shared" si="184"/>
        <v>47710.46</v>
      </c>
      <c r="AA2811" s="377"/>
      <c r="AB2811" s="185">
        <f t="shared" si="185"/>
        <v>31123.89</v>
      </c>
      <c r="AC2811" s="185">
        <v>40835.81</v>
      </c>
      <c r="AD2811" s="185"/>
      <c r="AE2811" s="4"/>
      <c r="AF2811" s="4"/>
    </row>
    <row r="2812" spans="1:32">
      <c r="A2812" s="56"/>
      <c r="B2812" s="363"/>
      <c r="C2812" s="11" t="s">
        <v>402</v>
      </c>
      <c r="D2812" s="11"/>
      <c r="E2812" s="11" t="s">
        <v>262</v>
      </c>
      <c r="F2812" s="11">
        <v>85319</v>
      </c>
      <c r="G2812" s="11"/>
      <c r="H2812" s="11">
        <f t="shared" si="183"/>
        <v>268</v>
      </c>
      <c r="I2812" s="11"/>
      <c r="J2812" s="375">
        <v>13760.79</v>
      </c>
      <c r="K2812" s="11"/>
      <c r="M2812" s="11">
        <v>55</v>
      </c>
      <c r="N2812" s="70"/>
      <c r="P2812" s="190">
        <f t="shared" si="186"/>
        <v>250.19618181818183</v>
      </c>
      <c r="Q2812" s="11"/>
      <c r="R2812" s="11"/>
      <c r="S2812" s="11"/>
      <c r="T2812" s="376">
        <f t="shared" si="187"/>
        <v>1551.2545454545455</v>
      </c>
      <c r="U2812" s="11"/>
      <c r="V2812" s="11"/>
      <c r="W2812" s="11"/>
      <c r="Y2812" s="185">
        <v>13760.79</v>
      </c>
      <c r="Z2812" s="185">
        <f t="shared" si="184"/>
        <v>17979.3</v>
      </c>
      <c r="AA2812" s="377"/>
      <c r="AB2812" s="185">
        <f t="shared" si="185"/>
        <v>11728.79</v>
      </c>
      <c r="AC2812" s="185">
        <v>15388.65</v>
      </c>
      <c r="AD2812" s="185"/>
      <c r="AE2812" s="4"/>
      <c r="AF2812" s="4"/>
    </row>
    <row r="2813" spans="1:32">
      <c r="A2813" s="56"/>
      <c r="B2813" s="363"/>
      <c r="C2813" s="11" t="s">
        <v>403</v>
      </c>
      <c r="D2813" s="11"/>
      <c r="E2813" s="11" t="s">
        <v>339</v>
      </c>
      <c r="F2813" s="11">
        <v>177</v>
      </c>
      <c r="G2813" s="11"/>
      <c r="H2813" s="11">
        <f t="shared" ref="H2813:H2876" si="188">ROUND($H$2914*F2813/$F$2914,0)</f>
        <v>1</v>
      </c>
      <c r="I2813" s="11"/>
      <c r="J2813" s="375">
        <v>39.99</v>
      </c>
      <c r="K2813" s="11"/>
      <c r="M2813" s="11">
        <v>1</v>
      </c>
      <c r="N2813" s="70"/>
      <c r="P2813" s="190">
        <f t="shared" si="186"/>
        <v>39.99</v>
      </c>
      <c r="Q2813" s="11"/>
      <c r="R2813" s="11"/>
      <c r="S2813" s="11"/>
      <c r="T2813" s="376">
        <f t="shared" si="187"/>
        <v>177</v>
      </c>
      <c r="U2813" s="11"/>
      <c r="V2813" s="11"/>
      <c r="W2813" s="11"/>
      <c r="Y2813" s="185">
        <v>39.99</v>
      </c>
      <c r="Z2813" s="185">
        <f t="shared" ref="Z2813:Z2876" si="189">ROUND($Z$2914*Y2813/$Y$2914,2)</f>
        <v>52.25</v>
      </c>
      <c r="AA2813" s="377"/>
      <c r="AB2813" s="185">
        <f t="shared" ref="AB2813:AB2876" si="190">ROUND($AB$2914*Y2813/$Y$2914,2)</f>
        <v>34.08</v>
      </c>
      <c r="AC2813" s="185">
        <v>44.72</v>
      </c>
      <c r="AD2813" s="185"/>
      <c r="AE2813" s="4"/>
      <c r="AF2813" s="4"/>
    </row>
    <row r="2814" spans="1:32">
      <c r="A2814" s="56"/>
      <c r="B2814" s="363"/>
      <c r="C2814" s="11" t="s">
        <v>403</v>
      </c>
      <c r="D2814" s="11"/>
      <c r="E2814" s="11" t="s">
        <v>331</v>
      </c>
      <c r="F2814" s="11">
        <v>5241411</v>
      </c>
      <c r="G2814" s="11"/>
      <c r="H2814" s="11">
        <f t="shared" si="188"/>
        <v>16451</v>
      </c>
      <c r="I2814" s="11"/>
      <c r="J2814" s="375">
        <v>523060.26999999944</v>
      </c>
      <c r="K2814" s="11"/>
      <c r="M2814" s="11">
        <v>948</v>
      </c>
      <c r="N2814" s="70"/>
      <c r="P2814" s="190">
        <f t="shared" si="186"/>
        <v>551.75133966244664</v>
      </c>
      <c r="Q2814" s="11"/>
      <c r="R2814" s="11"/>
      <c r="S2814" s="11"/>
      <c r="T2814" s="376">
        <f t="shared" si="187"/>
        <v>5528.914556962025</v>
      </c>
      <c r="U2814" s="11"/>
      <c r="V2814" s="11"/>
      <c r="W2814" s="11"/>
      <c r="Y2814" s="185">
        <v>523060.26999999944</v>
      </c>
      <c r="Z2814" s="185">
        <f t="shared" si="189"/>
        <v>683409.71</v>
      </c>
      <c r="AA2814" s="377"/>
      <c r="AB2814" s="185">
        <f t="shared" si="190"/>
        <v>445821.95</v>
      </c>
      <c r="AC2814" s="185">
        <v>584936.56000000006</v>
      </c>
      <c r="AD2814" s="185"/>
      <c r="AE2814" s="4"/>
      <c r="AF2814" s="4"/>
    </row>
    <row r="2815" spans="1:32">
      <c r="A2815" s="56"/>
      <c r="B2815" s="363"/>
      <c r="C2815" s="11" t="s">
        <v>1453</v>
      </c>
      <c r="D2815" s="11"/>
      <c r="E2815" s="11" t="s">
        <v>266</v>
      </c>
      <c r="F2815" s="11">
        <v>4006</v>
      </c>
      <c r="G2815" s="11"/>
      <c r="H2815" s="11">
        <f t="shared" si="188"/>
        <v>13</v>
      </c>
      <c r="I2815" s="11"/>
      <c r="J2815" s="375">
        <v>1104.44</v>
      </c>
      <c r="K2815" s="11"/>
      <c r="M2815" s="11">
        <v>15</v>
      </c>
      <c r="N2815" s="70"/>
      <c r="P2815" s="190">
        <f t="shared" si="186"/>
        <v>73.629333333333335</v>
      </c>
      <c r="Q2815" s="11"/>
      <c r="R2815" s="11"/>
      <c r="S2815" s="11"/>
      <c r="T2815" s="376">
        <f t="shared" si="187"/>
        <v>267.06666666666666</v>
      </c>
      <c r="U2815" s="11"/>
      <c r="V2815" s="11"/>
      <c r="W2815" s="11"/>
      <c r="Y2815" s="185">
        <v>1104.44</v>
      </c>
      <c r="Z2815" s="185">
        <f t="shared" si="189"/>
        <v>1443.02</v>
      </c>
      <c r="AA2815" s="377"/>
      <c r="AB2815" s="185">
        <f t="shared" si="190"/>
        <v>941.35</v>
      </c>
      <c r="AC2815" s="185">
        <v>1235.0899999999999</v>
      </c>
      <c r="AD2815" s="185"/>
      <c r="AE2815" s="4"/>
      <c r="AF2815" s="4"/>
    </row>
    <row r="2816" spans="1:32">
      <c r="A2816" s="56"/>
      <c r="B2816" s="363"/>
      <c r="C2816" s="11" t="s">
        <v>404</v>
      </c>
      <c r="D2816" s="11"/>
      <c r="E2816" s="11" t="s">
        <v>405</v>
      </c>
      <c r="F2816" s="11">
        <v>149816</v>
      </c>
      <c r="G2816" s="11"/>
      <c r="H2816" s="11">
        <f t="shared" si="188"/>
        <v>470</v>
      </c>
      <c r="I2816" s="11"/>
      <c r="J2816" s="375">
        <v>21928.999999999993</v>
      </c>
      <c r="K2816" s="11"/>
      <c r="M2816" s="11">
        <v>55</v>
      </c>
      <c r="N2816" s="70"/>
      <c r="P2816" s="190">
        <f t="shared" si="186"/>
        <v>398.70909090909078</v>
      </c>
      <c r="Q2816" s="11"/>
      <c r="R2816" s="11"/>
      <c r="S2816" s="11"/>
      <c r="T2816" s="376">
        <f t="shared" si="187"/>
        <v>2723.9272727272728</v>
      </c>
      <c r="U2816" s="11"/>
      <c r="V2816" s="11"/>
      <c r="W2816" s="11"/>
      <c r="Y2816" s="185">
        <v>21928.999999999993</v>
      </c>
      <c r="Z2816" s="185">
        <f t="shared" si="189"/>
        <v>28651.56</v>
      </c>
      <c r="AA2816" s="377"/>
      <c r="AB2816" s="185">
        <f t="shared" si="190"/>
        <v>18690.830000000002</v>
      </c>
      <c r="AC2816" s="185">
        <v>24523.13</v>
      </c>
      <c r="AD2816" s="185"/>
      <c r="AE2816" s="4"/>
      <c r="AF2816" s="4"/>
    </row>
    <row r="2817" spans="1:32">
      <c r="A2817" s="56"/>
      <c r="B2817" s="363"/>
      <c r="C2817" s="11" t="s">
        <v>737</v>
      </c>
      <c r="D2817" s="11"/>
      <c r="E2817" s="11" t="s">
        <v>195</v>
      </c>
      <c r="F2817" s="11">
        <v>23354</v>
      </c>
      <c r="G2817" s="11"/>
      <c r="H2817" s="11">
        <f t="shared" si="188"/>
        <v>73</v>
      </c>
      <c r="I2817" s="11"/>
      <c r="J2817" s="375">
        <v>5755.7599999999984</v>
      </c>
      <c r="K2817" s="11"/>
      <c r="M2817" s="11">
        <v>50</v>
      </c>
      <c r="N2817" s="70"/>
      <c r="P2817" s="190">
        <f t="shared" si="186"/>
        <v>115.11519999999997</v>
      </c>
      <c r="Q2817" s="11"/>
      <c r="R2817" s="11"/>
      <c r="S2817" s="11"/>
      <c r="T2817" s="376">
        <f t="shared" si="187"/>
        <v>467.08</v>
      </c>
      <c r="U2817" s="11"/>
      <c r="V2817" s="11"/>
      <c r="W2817" s="11"/>
      <c r="Y2817" s="185">
        <v>5755.7599999999984</v>
      </c>
      <c r="Z2817" s="185">
        <f t="shared" si="189"/>
        <v>7520.25</v>
      </c>
      <c r="AA2817" s="377"/>
      <c r="AB2817" s="185">
        <f t="shared" si="190"/>
        <v>4905.83</v>
      </c>
      <c r="AC2817" s="185">
        <v>6436.65</v>
      </c>
      <c r="AD2817" s="185"/>
      <c r="AE2817" s="4"/>
      <c r="AF2817" s="4"/>
    </row>
    <row r="2818" spans="1:32">
      <c r="A2818" s="56"/>
      <c r="B2818" s="363"/>
      <c r="C2818" s="11" t="s">
        <v>489</v>
      </c>
      <c r="D2818" s="11"/>
      <c r="E2818" s="11" t="s">
        <v>327</v>
      </c>
      <c r="F2818" s="11">
        <v>40159</v>
      </c>
      <c r="G2818" s="11"/>
      <c r="H2818" s="11">
        <f t="shared" si="188"/>
        <v>126</v>
      </c>
      <c r="I2818" s="11"/>
      <c r="J2818" s="375">
        <v>5659.5999999999995</v>
      </c>
      <c r="K2818" s="11"/>
      <c r="M2818" s="11">
        <v>2</v>
      </c>
      <c r="N2818" s="70"/>
      <c r="P2818" s="190">
        <f t="shared" si="186"/>
        <v>2829.7999999999997</v>
      </c>
      <c r="Q2818" s="11"/>
      <c r="R2818" s="11"/>
      <c r="S2818" s="11"/>
      <c r="T2818" s="376">
        <f t="shared" si="187"/>
        <v>20079.5</v>
      </c>
      <c r="U2818" s="11"/>
      <c r="V2818" s="11"/>
      <c r="W2818" s="11"/>
      <c r="Y2818" s="185">
        <v>5659.5999999999995</v>
      </c>
      <c r="Z2818" s="185">
        <f t="shared" si="189"/>
        <v>7394.61</v>
      </c>
      <c r="AA2818" s="377"/>
      <c r="AB2818" s="185">
        <f t="shared" si="190"/>
        <v>4823.87</v>
      </c>
      <c r="AC2818" s="185">
        <v>6329.11</v>
      </c>
      <c r="AD2818" s="185"/>
      <c r="AE2818" s="4"/>
      <c r="AF2818" s="4"/>
    </row>
    <row r="2819" spans="1:32">
      <c r="A2819" s="56"/>
      <c r="B2819" s="363"/>
      <c r="C2819" s="11" t="s">
        <v>406</v>
      </c>
      <c r="D2819" s="11"/>
      <c r="E2819" s="11" t="s">
        <v>138</v>
      </c>
      <c r="F2819" s="11">
        <v>721</v>
      </c>
      <c r="G2819" s="11"/>
      <c r="H2819" s="11">
        <f t="shared" si="188"/>
        <v>2</v>
      </c>
      <c r="I2819" s="11"/>
      <c r="J2819" s="375">
        <v>112.24</v>
      </c>
      <c r="K2819" s="11"/>
      <c r="M2819" s="11">
        <v>1</v>
      </c>
      <c r="N2819" s="70"/>
      <c r="P2819" s="190">
        <f t="shared" si="186"/>
        <v>112.24</v>
      </c>
      <c r="Q2819" s="11"/>
      <c r="R2819" s="11"/>
      <c r="S2819" s="11"/>
      <c r="T2819" s="376">
        <f t="shared" si="187"/>
        <v>721</v>
      </c>
      <c r="U2819" s="11"/>
      <c r="V2819" s="11"/>
      <c r="W2819" s="11"/>
      <c r="Y2819" s="185">
        <v>112.24</v>
      </c>
      <c r="Z2819" s="185">
        <f t="shared" si="189"/>
        <v>146.65</v>
      </c>
      <c r="AA2819" s="377"/>
      <c r="AB2819" s="185">
        <f t="shared" si="190"/>
        <v>95.67</v>
      </c>
      <c r="AC2819" s="185">
        <v>125.52</v>
      </c>
      <c r="AD2819" s="185"/>
      <c r="AE2819" s="4"/>
      <c r="AF2819" s="4"/>
    </row>
    <row r="2820" spans="1:32">
      <c r="A2820" s="56"/>
      <c r="B2820" s="363"/>
      <c r="C2820" s="11" t="s">
        <v>406</v>
      </c>
      <c r="D2820" s="11"/>
      <c r="E2820" s="11" t="s">
        <v>407</v>
      </c>
      <c r="F2820" s="11">
        <v>43229</v>
      </c>
      <c r="G2820" s="11"/>
      <c r="H2820" s="11">
        <f t="shared" si="188"/>
        <v>136</v>
      </c>
      <c r="I2820" s="11"/>
      <c r="J2820" s="375">
        <v>7980.4300000000012</v>
      </c>
      <c r="K2820" s="11"/>
      <c r="M2820" s="11">
        <v>64</v>
      </c>
      <c r="N2820" s="70"/>
      <c r="P2820" s="190">
        <f t="shared" si="186"/>
        <v>124.69421875000002</v>
      </c>
      <c r="Q2820" s="11"/>
      <c r="R2820" s="11"/>
      <c r="S2820" s="11"/>
      <c r="T2820" s="376">
        <f t="shared" si="187"/>
        <v>675.453125</v>
      </c>
      <c r="U2820" s="11"/>
      <c r="V2820" s="11"/>
      <c r="W2820" s="11"/>
      <c r="Y2820" s="185">
        <v>7980.4300000000012</v>
      </c>
      <c r="Z2820" s="185">
        <f t="shared" si="189"/>
        <v>10426.91</v>
      </c>
      <c r="AA2820" s="377"/>
      <c r="AB2820" s="185">
        <f t="shared" si="190"/>
        <v>6801.99</v>
      </c>
      <c r="AC2820" s="185">
        <v>8924.49</v>
      </c>
      <c r="AD2820" s="185"/>
      <c r="AE2820" s="4"/>
      <c r="AF2820" s="4"/>
    </row>
    <row r="2821" spans="1:32">
      <c r="A2821" s="56"/>
      <c r="B2821" s="363"/>
      <c r="C2821" s="11" t="s">
        <v>1455</v>
      </c>
      <c r="D2821" s="11"/>
      <c r="E2821" s="11" t="s">
        <v>266</v>
      </c>
      <c r="F2821" s="11">
        <v>8301</v>
      </c>
      <c r="G2821" s="11"/>
      <c r="H2821" s="11">
        <f t="shared" si="188"/>
        <v>26</v>
      </c>
      <c r="I2821" s="11"/>
      <c r="J2821" s="375">
        <v>1484.4899999999998</v>
      </c>
      <c r="K2821" s="11"/>
      <c r="M2821" s="11">
        <v>15</v>
      </c>
      <c r="N2821" s="70"/>
      <c r="P2821" s="190">
        <f t="shared" si="186"/>
        <v>98.96599999999998</v>
      </c>
      <c r="Q2821" s="11"/>
      <c r="R2821" s="11"/>
      <c r="S2821" s="11"/>
      <c r="T2821" s="376">
        <f t="shared" si="187"/>
        <v>553.4</v>
      </c>
      <c r="U2821" s="11"/>
      <c r="V2821" s="11"/>
      <c r="W2821" s="11"/>
      <c r="Y2821" s="185">
        <v>1484.4899999999998</v>
      </c>
      <c r="Z2821" s="185">
        <f t="shared" si="189"/>
        <v>1939.58</v>
      </c>
      <c r="AA2821" s="377"/>
      <c r="AB2821" s="185">
        <f t="shared" si="190"/>
        <v>1265.28</v>
      </c>
      <c r="AC2821" s="185">
        <v>1660.1</v>
      </c>
      <c r="AD2821" s="185"/>
      <c r="AE2821" s="4"/>
      <c r="AF2821" s="4"/>
    </row>
    <row r="2822" spans="1:32">
      <c r="A2822" s="56"/>
      <c r="B2822" s="363"/>
      <c r="C2822" s="11" t="s">
        <v>1456</v>
      </c>
      <c r="D2822" s="11"/>
      <c r="E2822" s="11" t="s">
        <v>118</v>
      </c>
      <c r="F2822" s="11">
        <v>11037</v>
      </c>
      <c r="G2822" s="11"/>
      <c r="H2822" s="11">
        <f t="shared" si="188"/>
        <v>35</v>
      </c>
      <c r="I2822" s="11"/>
      <c r="J2822" s="375">
        <v>1439.9399999999998</v>
      </c>
      <c r="K2822" s="11"/>
      <c r="M2822" s="11">
        <v>7</v>
      </c>
      <c r="N2822" s="70"/>
      <c r="P2822" s="190">
        <f t="shared" si="186"/>
        <v>205.70571428571427</v>
      </c>
      <c r="Q2822" s="11"/>
      <c r="R2822" s="11"/>
      <c r="S2822" s="11"/>
      <c r="T2822" s="376">
        <f t="shared" si="187"/>
        <v>1576.7142857142858</v>
      </c>
      <c r="U2822" s="11"/>
      <c r="V2822" s="11"/>
      <c r="W2822" s="11"/>
      <c r="Y2822" s="185">
        <v>1439.9399999999998</v>
      </c>
      <c r="Z2822" s="185">
        <f t="shared" si="189"/>
        <v>1881.37</v>
      </c>
      <c r="AA2822" s="377"/>
      <c r="AB2822" s="185">
        <f t="shared" si="190"/>
        <v>1227.31</v>
      </c>
      <c r="AC2822" s="185">
        <v>1610.28</v>
      </c>
      <c r="AD2822" s="185"/>
      <c r="AE2822" s="4"/>
      <c r="AF2822" s="4"/>
    </row>
    <row r="2823" spans="1:32">
      <c r="A2823" s="56"/>
      <c r="B2823" s="363"/>
      <c r="C2823" s="11" t="s">
        <v>409</v>
      </c>
      <c r="D2823" s="11"/>
      <c r="E2823" s="11" t="s">
        <v>159</v>
      </c>
      <c r="F2823" s="11">
        <v>467636</v>
      </c>
      <c r="G2823" s="11"/>
      <c r="H2823" s="11">
        <f t="shared" si="188"/>
        <v>1468</v>
      </c>
      <c r="I2823" s="11"/>
      <c r="J2823" s="375">
        <v>33508.23000000001</v>
      </c>
      <c r="K2823" s="11"/>
      <c r="M2823" s="11">
        <v>21</v>
      </c>
      <c r="N2823" s="70"/>
      <c r="P2823" s="190">
        <f t="shared" si="186"/>
        <v>1595.6300000000006</v>
      </c>
      <c r="Q2823" s="11"/>
      <c r="R2823" s="11"/>
      <c r="S2823" s="11"/>
      <c r="T2823" s="376">
        <f t="shared" si="187"/>
        <v>22268.380952380954</v>
      </c>
      <c r="U2823" s="11"/>
      <c r="V2823" s="11"/>
      <c r="W2823" s="11"/>
      <c r="Y2823" s="185">
        <v>33508.23000000001</v>
      </c>
      <c r="Z2823" s="185">
        <f t="shared" si="189"/>
        <v>43780.52</v>
      </c>
      <c r="AA2823" s="377"/>
      <c r="AB2823" s="185">
        <f t="shared" si="190"/>
        <v>28560.2</v>
      </c>
      <c r="AC2823" s="185">
        <v>37472.14</v>
      </c>
      <c r="AD2823" s="185"/>
      <c r="AE2823" s="4"/>
      <c r="AF2823" s="4"/>
    </row>
    <row r="2824" spans="1:32">
      <c r="A2824" s="56"/>
      <c r="B2824" s="363"/>
      <c r="C2824" s="11" t="s">
        <v>410</v>
      </c>
      <c r="D2824" s="11"/>
      <c r="E2824" s="11" t="s">
        <v>125</v>
      </c>
      <c r="F2824" s="11">
        <v>1660</v>
      </c>
      <c r="G2824" s="11"/>
      <c r="H2824" s="11">
        <f t="shared" si="188"/>
        <v>5</v>
      </c>
      <c r="I2824" s="11"/>
      <c r="J2824" s="375">
        <v>451.63</v>
      </c>
      <c r="K2824" s="11"/>
      <c r="M2824" s="11">
        <v>10</v>
      </c>
      <c r="N2824" s="70"/>
      <c r="P2824" s="190">
        <f t="shared" si="186"/>
        <v>45.162999999999997</v>
      </c>
      <c r="Q2824" s="11"/>
      <c r="R2824" s="11"/>
      <c r="S2824" s="11"/>
      <c r="T2824" s="376">
        <f t="shared" si="187"/>
        <v>166</v>
      </c>
      <c r="U2824" s="11"/>
      <c r="V2824" s="11"/>
      <c r="W2824" s="11"/>
      <c r="Y2824" s="185">
        <v>451.63</v>
      </c>
      <c r="Z2824" s="185">
        <f t="shared" si="189"/>
        <v>590.08000000000004</v>
      </c>
      <c r="AA2824" s="377"/>
      <c r="AB2824" s="185">
        <f t="shared" si="190"/>
        <v>384.94</v>
      </c>
      <c r="AC2824" s="185">
        <v>505.06</v>
      </c>
      <c r="AD2824" s="185"/>
      <c r="AE2824" s="4"/>
      <c r="AF2824" s="4"/>
    </row>
    <row r="2825" spans="1:32">
      <c r="A2825" s="56"/>
      <c r="B2825" s="363"/>
      <c r="C2825" s="11" t="s">
        <v>411</v>
      </c>
      <c r="D2825" s="11"/>
      <c r="E2825" s="11" t="s">
        <v>287</v>
      </c>
      <c r="F2825" s="11">
        <v>18302</v>
      </c>
      <c r="G2825" s="11"/>
      <c r="H2825" s="11">
        <f t="shared" si="188"/>
        <v>57</v>
      </c>
      <c r="I2825" s="11"/>
      <c r="J2825" s="375">
        <v>1751.43</v>
      </c>
      <c r="K2825" s="11"/>
      <c r="M2825" s="11">
        <v>2</v>
      </c>
      <c r="N2825" s="70"/>
      <c r="P2825" s="190">
        <f t="shared" si="186"/>
        <v>875.71500000000003</v>
      </c>
      <c r="Q2825" s="11"/>
      <c r="R2825" s="11"/>
      <c r="S2825" s="11"/>
      <c r="T2825" s="376">
        <f t="shared" si="187"/>
        <v>9151</v>
      </c>
      <c r="U2825" s="11"/>
      <c r="V2825" s="11"/>
      <c r="W2825" s="11"/>
      <c r="Y2825" s="185">
        <v>1751.43</v>
      </c>
      <c r="Z2825" s="185">
        <f t="shared" si="189"/>
        <v>2288.35</v>
      </c>
      <c r="AA2825" s="377"/>
      <c r="AB2825" s="185">
        <f t="shared" si="190"/>
        <v>1492.8</v>
      </c>
      <c r="AC2825" s="185">
        <v>1958.62</v>
      </c>
      <c r="AD2825" s="185"/>
      <c r="AE2825" s="4"/>
      <c r="AF2825" s="4"/>
    </row>
    <row r="2826" spans="1:32">
      <c r="A2826" s="56"/>
      <c r="B2826" s="363"/>
      <c r="C2826" s="11" t="s">
        <v>411</v>
      </c>
      <c r="D2826" s="11"/>
      <c r="E2826" s="11" t="s">
        <v>111</v>
      </c>
      <c r="F2826" s="11">
        <v>108281</v>
      </c>
      <c r="G2826" s="11"/>
      <c r="H2826" s="11">
        <f t="shared" si="188"/>
        <v>340</v>
      </c>
      <c r="I2826" s="11"/>
      <c r="J2826" s="375">
        <v>15418.28</v>
      </c>
      <c r="K2826" s="11"/>
      <c r="M2826" s="11">
        <v>44</v>
      </c>
      <c r="N2826" s="70"/>
      <c r="P2826" s="190">
        <f t="shared" si="186"/>
        <v>350.41545454545457</v>
      </c>
      <c r="Q2826" s="11"/>
      <c r="R2826" s="11"/>
      <c r="S2826" s="11"/>
      <c r="T2826" s="376">
        <f t="shared" si="187"/>
        <v>2460.931818181818</v>
      </c>
      <c r="U2826" s="11"/>
      <c r="V2826" s="11"/>
      <c r="W2826" s="11"/>
      <c r="Y2826" s="185">
        <v>15418.28</v>
      </c>
      <c r="Z2826" s="185">
        <f t="shared" si="189"/>
        <v>20144.91</v>
      </c>
      <c r="AA2826" s="377"/>
      <c r="AB2826" s="185">
        <f t="shared" si="190"/>
        <v>13141.52</v>
      </c>
      <c r="AC2826" s="185">
        <v>17242.21</v>
      </c>
      <c r="AD2826" s="185"/>
      <c r="AE2826" s="4"/>
      <c r="AF2826" s="4"/>
    </row>
    <row r="2827" spans="1:32">
      <c r="A2827" s="56"/>
      <c r="B2827" s="363"/>
      <c r="C2827" s="11" t="s">
        <v>412</v>
      </c>
      <c r="D2827" s="11"/>
      <c r="E2827" s="11" t="s">
        <v>413</v>
      </c>
      <c r="F2827" s="11">
        <v>865931</v>
      </c>
      <c r="G2827" s="11"/>
      <c r="H2827" s="11">
        <f t="shared" si="188"/>
        <v>2718</v>
      </c>
      <c r="I2827" s="11"/>
      <c r="J2827" s="375">
        <v>134288.77000000005</v>
      </c>
      <c r="K2827" s="11"/>
      <c r="M2827" s="11">
        <v>411</v>
      </c>
      <c r="N2827" s="70"/>
      <c r="P2827" s="190">
        <f t="shared" si="186"/>
        <v>326.73666666666679</v>
      </c>
      <c r="Q2827" s="11"/>
      <c r="R2827" s="11"/>
      <c r="S2827" s="11"/>
      <c r="T2827" s="376">
        <f t="shared" si="187"/>
        <v>2106.8880778588809</v>
      </c>
      <c r="U2827" s="11"/>
      <c r="V2827" s="11"/>
      <c r="W2827" s="11"/>
      <c r="Y2827" s="185">
        <v>134288.77000000005</v>
      </c>
      <c r="Z2827" s="185">
        <f t="shared" si="189"/>
        <v>175456.36</v>
      </c>
      <c r="AA2827" s="377"/>
      <c r="AB2827" s="185">
        <f t="shared" si="190"/>
        <v>114458.86</v>
      </c>
      <c r="AC2827" s="185">
        <v>150174.68</v>
      </c>
      <c r="AD2827" s="185"/>
      <c r="AE2827" s="4"/>
      <c r="AF2827" s="4"/>
    </row>
    <row r="2828" spans="1:32">
      <c r="A2828" s="56"/>
      <c r="B2828" s="363"/>
      <c r="C2828" s="11" t="s">
        <v>540</v>
      </c>
      <c r="D2828" s="11"/>
      <c r="E2828" s="11" t="s">
        <v>136</v>
      </c>
      <c r="F2828" s="11">
        <v>41271</v>
      </c>
      <c r="G2828" s="11"/>
      <c r="H2828" s="11">
        <f t="shared" si="188"/>
        <v>130</v>
      </c>
      <c r="I2828" s="11"/>
      <c r="J2828" s="375">
        <v>5204.1400000000012</v>
      </c>
      <c r="K2828" s="11"/>
      <c r="M2828" s="11">
        <v>61</v>
      </c>
      <c r="N2828" s="70"/>
      <c r="P2828" s="190">
        <f t="shared" si="186"/>
        <v>85.313770491803297</v>
      </c>
      <c r="Q2828" s="11"/>
      <c r="R2828" s="11"/>
      <c r="S2828" s="11"/>
      <c r="T2828" s="376">
        <f t="shared" si="187"/>
        <v>676.57377049180332</v>
      </c>
      <c r="U2828" s="11"/>
      <c r="V2828" s="11"/>
      <c r="W2828" s="11"/>
      <c r="Y2828" s="185">
        <v>5204.1400000000012</v>
      </c>
      <c r="Z2828" s="185">
        <f t="shared" si="189"/>
        <v>6799.52</v>
      </c>
      <c r="AA2828" s="377"/>
      <c r="AB2828" s="185">
        <f t="shared" si="190"/>
        <v>4435.66</v>
      </c>
      <c r="AC2828" s="185">
        <v>5819.77</v>
      </c>
      <c r="AD2828" s="185"/>
      <c r="AE2828" s="4"/>
      <c r="AF2828" s="4"/>
    </row>
    <row r="2829" spans="1:32">
      <c r="A2829" s="56"/>
      <c r="B2829" s="363"/>
      <c r="C2829" s="11" t="s">
        <v>415</v>
      </c>
      <c r="D2829" s="11"/>
      <c r="E2829" s="11" t="s">
        <v>416</v>
      </c>
      <c r="F2829" s="11">
        <v>2078636</v>
      </c>
      <c r="G2829" s="11"/>
      <c r="H2829" s="11">
        <f t="shared" si="188"/>
        <v>6524</v>
      </c>
      <c r="I2829" s="11"/>
      <c r="J2829" s="375">
        <v>136609.43000000002</v>
      </c>
      <c r="K2829" s="11"/>
      <c r="M2829" s="11">
        <v>262</v>
      </c>
      <c r="N2829" s="70"/>
      <c r="P2829" s="190">
        <f t="shared" si="186"/>
        <v>521.41003816793898</v>
      </c>
      <c r="Q2829" s="11"/>
      <c r="R2829" s="11"/>
      <c r="S2829" s="11"/>
      <c r="T2829" s="376">
        <f t="shared" si="187"/>
        <v>7933.7251908396947</v>
      </c>
      <c r="U2829" s="11"/>
      <c r="V2829" s="11"/>
      <c r="W2829" s="11"/>
      <c r="Y2829" s="185">
        <v>136609.43000000002</v>
      </c>
      <c r="Z2829" s="185">
        <f t="shared" si="189"/>
        <v>178488.44</v>
      </c>
      <c r="AA2829" s="377"/>
      <c r="AB2829" s="185">
        <f t="shared" si="190"/>
        <v>116436.83</v>
      </c>
      <c r="AC2829" s="185">
        <v>152769.87</v>
      </c>
      <c r="AD2829" s="185"/>
      <c r="AE2829" s="4"/>
      <c r="AF2829" s="4"/>
    </row>
    <row r="2830" spans="1:32">
      <c r="A2830" s="56"/>
      <c r="B2830" s="363"/>
      <c r="C2830" s="11" t="s">
        <v>478</v>
      </c>
      <c r="D2830" s="11"/>
      <c r="E2830" s="11" t="s">
        <v>1491</v>
      </c>
      <c r="F2830" s="11">
        <v>1422</v>
      </c>
      <c r="G2830" s="11"/>
      <c r="H2830" s="11">
        <f t="shared" si="188"/>
        <v>4</v>
      </c>
      <c r="I2830" s="11"/>
      <c r="J2830" s="375">
        <v>360.56</v>
      </c>
      <c r="K2830" s="11"/>
      <c r="M2830" s="11">
        <v>1</v>
      </c>
      <c r="N2830" s="70"/>
      <c r="P2830" s="190">
        <f t="shared" si="186"/>
        <v>360.56</v>
      </c>
      <c r="Q2830" s="11"/>
      <c r="R2830" s="11"/>
      <c r="S2830" s="11"/>
      <c r="T2830" s="376">
        <f t="shared" si="187"/>
        <v>1422</v>
      </c>
      <c r="U2830" s="11"/>
      <c r="V2830" s="11"/>
      <c r="W2830" s="11"/>
      <c r="Y2830" s="185">
        <v>360.56</v>
      </c>
      <c r="Z2830" s="185">
        <f t="shared" si="189"/>
        <v>471.09</v>
      </c>
      <c r="AA2830" s="377"/>
      <c r="AB2830" s="185">
        <f t="shared" si="190"/>
        <v>307.32</v>
      </c>
      <c r="AC2830" s="185">
        <v>403.21</v>
      </c>
      <c r="AD2830" s="185"/>
      <c r="AE2830" s="4"/>
      <c r="AF2830" s="4"/>
    </row>
    <row r="2831" spans="1:32">
      <c r="A2831" s="56"/>
      <c r="B2831" s="363"/>
      <c r="C2831" s="11" t="s">
        <v>478</v>
      </c>
      <c r="D2831" s="11"/>
      <c r="E2831" s="11" t="s">
        <v>390</v>
      </c>
      <c r="F2831" s="11">
        <v>1251</v>
      </c>
      <c r="G2831" s="11"/>
      <c r="H2831" s="11">
        <f t="shared" si="188"/>
        <v>4</v>
      </c>
      <c r="I2831" s="11"/>
      <c r="J2831" s="375">
        <v>267.52</v>
      </c>
      <c r="K2831" s="11"/>
      <c r="M2831" s="11">
        <v>3</v>
      </c>
      <c r="N2831" s="70"/>
      <c r="P2831" s="190">
        <f t="shared" si="186"/>
        <v>89.173333333333332</v>
      </c>
      <c r="Q2831" s="11"/>
      <c r="R2831" s="11"/>
      <c r="S2831" s="11"/>
      <c r="T2831" s="376">
        <f t="shared" si="187"/>
        <v>417</v>
      </c>
      <c r="U2831" s="11"/>
      <c r="V2831" s="11"/>
      <c r="W2831" s="11"/>
      <c r="Y2831" s="185">
        <v>267.52</v>
      </c>
      <c r="Z2831" s="185">
        <f t="shared" si="189"/>
        <v>349.53</v>
      </c>
      <c r="AA2831" s="377"/>
      <c r="AB2831" s="185">
        <f t="shared" si="190"/>
        <v>228.02</v>
      </c>
      <c r="AC2831" s="185">
        <v>299.17</v>
      </c>
      <c r="AD2831" s="185"/>
      <c r="AE2831" s="4"/>
      <c r="AF2831" s="4"/>
    </row>
    <row r="2832" spans="1:32">
      <c r="A2832" s="56"/>
      <c r="B2832" s="363"/>
      <c r="C2832" s="11" t="s">
        <v>478</v>
      </c>
      <c r="D2832" s="11"/>
      <c r="E2832" s="11" t="s">
        <v>479</v>
      </c>
      <c r="F2832" s="11">
        <v>93109</v>
      </c>
      <c r="G2832" s="11"/>
      <c r="H2832" s="11">
        <f t="shared" si="188"/>
        <v>292</v>
      </c>
      <c r="I2832" s="11"/>
      <c r="J2832" s="375">
        <v>16300.969999999998</v>
      </c>
      <c r="K2832" s="11"/>
      <c r="M2832" s="11">
        <v>43</v>
      </c>
      <c r="N2832" s="70"/>
      <c r="P2832" s="190">
        <f t="shared" si="186"/>
        <v>379.0923255813953</v>
      </c>
      <c r="Q2832" s="11"/>
      <c r="R2832" s="11"/>
      <c r="S2832" s="11"/>
      <c r="T2832" s="376">
        <f t="shared" si="187"/>
        <v>2165.3255813953488</v>
      </c>
      <c r="U2832" s="11"/>
      <c r="V2832" s="11"/>
      <c r="W2832" s="11"/>
      <c r="Y2832" s="185">
        <v>16300.969999999998</v>
      </c>
      <c r="Z2832" s="185">
        <f t="shared" si="189"/>
        <v>21298.2</v>
      </c>
      <c r="AA2832" s="377"/>
      <c r="AB2832" s="185">
        <f t="shared" si="190"/>
        <v>13893.87</v>
      </c>
      <c r="AC2832" s="185">
        <v>18229.32</v>
      </c>
      <c r="AD2832" s="185"/>
      <c r="AE2832" s="4"/>
      <c r="AF2832" s="4"/>
    </row>
    <row r="2833" spans="1:32">
      <c r="A2833" s="56"/>
      <c r="B2833" s="363"/>
      <c r="C2833" s="11" t="s">
        <v>417</v>
      </c>
      <c r="D2833" s="11"/>
      <c r="E2833" s="11" t="s">
        <v>118</v>
      </c>
      <c r="F2833" s="11">
        <v>430513</v>
      </c>
      <c r="G2833" s="11"/>
      <c r="H2833" s="11">
        <f t="shared" si="188"/>
        <v>1351</v>
      </c>
      <c r="I2833" s="11"/>
      <c r="J2833" s="375">
        <v>70702.780000000013</v>
      </c>
      <c r="K2833" s="11"/>
      <c r="M2833" s="11">
        <v>177</v>
      </c>
      <c r="N2833" s="70"/>
      <c r="P2833" s="190">
        <f t="shared" si="186"/>
        <v>399.45073446327689</v>
      </c>
      <c r="Q2833" s="11"/>
      <c r="R2833" s="11"/>
      <c r="S2833" s="11"/>
      <c r="T2833" s="376">
        <f t="shared" si="187"/>
        <v>2432.2768361581921</v>
      </c>
      <c r="U2833" s="11"/>
      <c r="V2833" s="11"/>
      <c r="W2833" s="11"/>
      <c r="Y2833" s="185">
        <v>70702.780000000013</v>
      </c>
      <c r="Z2833" s="185">
        <f t="shared" si="189"/>
        <v>92377.44</v>
      </c>
      <c r="AA2833" s="377"/>
      <c r="AB2833" s="185">
        <f t="shared" si="190"/>
        <v>60262.37</v>
      </c>
      <c r="AC2833" s="185">
        <v>79066.679999999993</v>
      </c>
      <c r="AD2833" s="185"/>
      <c r="AE2833" s="4"/>
      <c r="AF2833" s="4"/>
    </row>
    <row r="2834" spans="1:32">
      <c r="A2834" s="56"/>
      <c r="B2834" s="363"/>
      <c r="C2834" s="11" t="s">
        <v>418</v>
      </c>
      <c r="D2834" s="11"/>
      <c r="E2834" s="11" t="s">
        <v>143</v>
      </c>
      <c r="F2834" s="11">
        <v>1185397</v>
      </c>
      <c r="G2834" s="11"/>
      <c r="H2834" s="11">
        <f t="shared" si="188"/>
        <v>3721</v>
      </c>
      <c r="I2834" s="11"/>
      <c r="J2834" s="375">
        <v>144054.43000000008</v>
      </c>
      <c r="K2834" s="11"/>
      <c r="M2834" s="11">
        <v>175</v>
      </c>
      <c r="N2834" s="70"/>
      <c r="P2834" s="190">
        <f t="shared" si="186"/>
        <v>823.1681714285719</v>
      </c>
      <c r="Q2834" s="11"/>
      <c r="R2834" s="11"/>
      <c r="S2834" s="11"/>
      <c r="T2834" s="376">
        <f t="shared" si="187"/>
        <v>6773.6971428571433</v>
      </c>
      <c r="U2834" s="11"/>
      <c r="V2834" s="11"/>
      <c r="W2834" s="11"/>
      <c r="Y2834" s="185">
        <v>144054.43000000008</v>
      </c>
      <c r="Z2834" s="185">
        <f t="shared" si="189"/>
        <v>188215.78</v>
      </c>
      <c r="AA2834" s="377"/>
      <c r="AB2834" s="185">
        <f t="shared" si="190"/>
        <v>122782.46</v>
      </c>
      <c r="AC2834" s="185">
        <v>161095.59</v>
      </c>
      <c r="AD2834" s="185"/>
      <c r="AE2834" s="4"/>
      <c r="AF2834" s="4"/>
    </row>
    <row r="2835" spans="1:32">
      <c r="A2835" s="56"/>
      <c r="B2835" s="363"/>
      <c r="C2835" s="11" t="s">
        <v>419</v>
      </c>
      <c r="D2835" s="11"/>
      <c r="E2835" s="11" t="s">
        <v>105</v>
      </c>
      <c r="F2835" s="11">
        <v>19602032</v>
      </c>
      <c r="G2835" s="11"/>
      <c r="H2835" s="11">
        <f t="shared" si="188"/>
        <v>61523</v>
      </c>
      <c r="I2835" s="11"/>
      <c r="J2835" s="375">
        <v>1930073.7799999975</v>
      </c>
      <c r="K2835" s="11"/>
      <c r="M2835" s="11">
        <v>980</v>
      </c>
      <c r="N2835" s="70"/>
      <c r="P2835" s="190">
        <f t="shared" si="186"/>
        <v>1969.4630408163239</v>
      </c>
      <c r="Q2835" s="11"/>
      <c r="R2835" s="11"/>
      <c r="S2835" s="11"/>
      <c r="T2835" s="376">
        <f t="shared" si="187"/>
        <v>20002.073469387757</v>
      </c>
      <c r="U2835" s="11"/>
      <c r="V2835" s="11"/>
      <c r="W2835" s="11"/>
      <c r="Y2835" s="185">
        <v>1930073.7799999975</v>
      </c>
      <c r="Z2835" s="185">
        <f t="shared" si="189"/>
        <v>2521757.5</v>
      </c>
      <c r="AA2835" s="377"/>
      <c r="AB2835" s="185">
        <f t="shared" si="190"/>
        <v>1645067.12</v>
      </c>
      <c r="AC2835" s="185">
        <v>2158395.0699999998</v>
      </c>
      <c r="AD2835" s="185"/>
      <c r="AE2835" s="4"/>
      <c r="AF2835" s="4"/>
    </row>
    <row r="2836" spans="1:32">
      <c r="A2836" s="56"/>
      <c r="B2836" s="363"/>
      <c r="C2836" s="11" t="s">
        <v>419</v>
      </c>
      <c r="D2836" s="11"/>
      <c r="E2836" s="11" t="s">
        <v>358</v>
      </c>
      <c r="F2836" s="11">
        <v>10258</v>
      </c>
      <c r="G2836" s="11"/>
      <c r="H2836" s="11">
        <f t="shared" si="188"/>
        <v>32</v>
      </c>
      <c r="I2836" s="11"/>
      <c r="J2836" s="375">
        <v>895.76</v>
      </c>
      <c r="K2836" s="11"/>
      <c r="M2836" s="11">
        <v>1</v>
      </c>
      <c r="N2836" s="70"/>
      <c r="P2836" s="190">
        <f t="shared" si="186"/>
        <v>895.76</v>
      </c>
      <c r="Q2836" s="11"/>
      <c r="R2836" s="11"/>
      <c r="S2836" s="11"/>
      <c r="T2836" s="376">
        <f t="shared" si="187"/>
        <v>10258</v>
      </c>
      <c r="U2836" s="11"/>
      <c r="V2836" s="11"/>
      <c r="W2836" s="11"/>
      <c r="Y2836" s="185">
        <v>895.76</v>
      </c>
      <c r="Z2836" s="185">
        <f t="shared" si="189"/>
        <v>1170.3599999999999</v>
      </c>
      <c r="AA2836" s="377"/>
      <c r="AB2836" s="185">
        <f t="shared" si="190"/>
        <v>763.49</v>
      </c>
      <c r="AC2836" s="185">
        <v>1001.73</v>
      </c>
      <c r="AD2836" s="185"/>
      <c r="AE2836" s="4"/>
      <c r="AF2836" s="4"/>
    </row>
    <row r="2837" spans="1:32">
      <c r="A2837" s="56"/>
      <c r="B2837" s="363"/>
      <c r="C2837" s="11" t="s">
        <v>420</v>
      </c>
      <c r="D2837" s="11"/>
      <c r="E2837" s="11" t="s">
        <v>98</v>
      </c>
      <c r="F2837" s="11">
        <v>65486</v>
      </c>
      <c r="G2837" s="11"/>
      <c r="H2837" s="11">
        <f t="shared" si="188"/>
        <v>206</v>
      </c>
      <c r="I2837" s="11"/>
      <c r="J2837" s="375">
        <v>10288.59</v>
      </c>
      <c r="K2837" s="11"/>
      <c r="M2837" s="11">
        <v>47</v>
      </c>
      <c r="N2837" s="70"/>
      <c r="P2837" s="190">
        <f t="shared" si="186"/>
        <v>218.90617021276597</v>
      </c>
      <c r="Q2837" s="11"/>
      <c r="R2837" s="11"/>
      <c r="S2837" s="11"/>
      <c r="T2837" s="376">
        <f t="shared" si="187"/>
        <v>1393.3191489361702</v>
      </c>
      <c r="U2837" s="11"/>
      <c r="V2837" s="11"/>
      <c r="W2837" s="11"/>
      <c r="Y2837" s="185">
        <v>10288.59</v>
      </c>
      <c r="Z2837" s="185">
        <f t="shared" si="189"/>
        <v>13442.66</v>
      </c>
      <c r="AA2837" s="377"/>
      <c r="AB2837" s="185">
        <f t="shared" si="190"/>
        <v>8769.31</v>
      </c>
      <c r="AC2837" s="185">
        <v>11505.7</v>
      </c>
      <c r="AD2837" s="185"/>
      <c r="AE2837" s="4"/>
      <c r="AF2837" s="4"/>
    </row>
    <row r="2838" spans="1:32">
      <c r="A2838" s="56"/>
      <c r="B2838" s="363"/>
      <c r="C2838" s="11" t="s">
        <v>421</v>
      </c>
      <c r="D2838" s="11"/>
      <c r="E2838" s="11" t="s">
        <v>266</v>
      </c>
      <c r="F2838" s="11">
        <v>1019690</v>
      </c>
      <c r="G2838" s="11"/>
      <c r="H2838" s="11">
        <f t="shared" si="188"/>
        <v>3200</v>
      </c>
      <c r="I2838" s="11"/>
      <c r="J2838" s="375">
        <v>114471.33999999995</v>
      </c>
      <c r="K2838" s="11"/>
      <c r="M2838" s="11">
        <v>310</v>
      </c>
      <c r="N2838" s="70"/>
      <c r="P2838" s="190">
        <f t="shared" si="186"/>
        <v>369.26238709677403</v>
      </c>
      <c r="Q2838" s="11"/>
      <c r="R2838" s="11"/>
      <c r="S2838" s="11"/>
      <c r="T2838" s="376">
        <f t="shared" si="187"/>
        <v>3289.3225806451615</v>
      </c>
      <c r="U2838" s="11"/>
      <c r="V2838" s="11"/>
      <c r="W2838" s="11"/>
      <c r="Y2838" s="185">
        <v>114471.33999999995</v>
      </c>
      <c r="Z2838" s="185">
        <f t="shared" si="189"/>
        <v>149563.69</v>
      </c>
      <c r="AA2838" s="377"/>
      <c r="AB2838" s="185">
        <f t="shared" si="190"/>
        <v>97567.79</v>
      </c>
      <c r="AC2838" s="185">
        <v>128012.92</v>
      </c>
      <c r="AD2838" s="185"/>
      <c r="AE2838" s="4"/>
      <c r="AF2838" s="4"/>
    </row>
    <row r="2839" spans="1:32">
      <c r="A2839" s="56"/>
      <c r="B2839" s="363"/>
      <c r="C2839" s="11" t="s">
        <v>422</v>
      </c>
      <c r="D2839" s="11"/>
      <c r="E2839" s="11" t="s">
        <v>100</v>
      </c>
      <c r="F2839" s="11">
        <v>1140</v>
      </c>
      <c r="G2839" s="11"/>
      <c r="H2839" s="11">
        <f t="shared" si="188"/>
        <v>4</v>
      </c>
      <c r="I2839" s="11"/>
      <c r="J2839" s="375">
        <v>654.27</v>
      </c>
      <c r="K2839" s="11"/>
      <c r="M2839" s="11">
        <v>1</v>
      </c>
      <c r="N2839" s="70"/>
      <c r="P2839" s="190">
        <f t="shared" si="186"/>
        <v>654.27</v>
      </c>
      <c r="Q2839" s="11"/>
      <c r="R2839" s="11"/>
      <c r="S2839" s="11"/>
      <c r="T2839" s="376">
        <f t="shared" si="187"/>
        <v>1140</v>
      </c>
      <c r="U2839" s="11"/>
      <c r="V2839" s="11"/>
      <c r="W2839" s="11"/>
      <c r="Y2839" s="185">
        <v>654.27</v>
      </c>
      <c r="Z2839" s="185">
        <f t="shared" si="189"/>
        <v>854.84</v>
      </c>
      <c r="AA2839" s="377"/>
      <c r="AB2839" s="185">
        <f t="shared" si="190"/>
        <v>557.66</v>
      </c>
      <c r="AC2839" s="185">
        <v>731.67</v>
      </c>
      <c r="AD2839" s="185"/>
      <c r="AE2839" s="4"/>
      <c r="AF2839" s="4"/>
    </row>
    <row r="2840" spans="1:32">
      <c r="A2840" s="56"/>
      <c r="B2840" s="363"/>
      <c r="C2840" s="11" t="s">
        <v>422</v>
      </c>
      <c r="D2840" s="11"/>
      <c r="E2840" s="11" t="s">
        <v>94</v>
      </c>
      <c r="F2840" s="11">
        <v>372326</v>
      </c>
      <c r="G2840" s="11"/>
      <c r="H2840" s="11">
        <f t="shared" si="188"/>
        <v>1169</v>
      </c>
      <c r="I2840" s="11"/>
      <c r="J2840" s="375">
        <v>60378.30999999999</v>
      </c>
      <c r="K2840" s="11"/>
      <c r="M2840" s="11">
        <v>107</v>
      </c>
      <c r="N2840" s="70"/>
      <c r="P2840" s="190">
        <f t="shared" si="186"/>
        <v>564.28327102803735</v>
      </c>
      <c r="Q2840" s="11"/>
      <c r="R2840" s="11"/>
      <c r="S2840" s="11"/>
      <c r="T2840" s="376">
        <f t="shared" si="187"/>
        <v>3479.6822429906542</v>
      </c>
      <c r="U2840" s="11"/>
      <c r="V2840" s="11"/>
      <c r="W2840" s="11"/>
      <c r="Y2840" s="185">
        <v>60378.30999999999</v>
      </c>
      <c r="Z2840" s="185">
        <f t="shared" si="189"/>
        <v>78887.89</v>
      </c>
      <c r="AA2840" s="377"/>
      <c r="AB2840" s="185">
        <f t="shared" si="190"/>
        <v>51462.47</v>
      </c>
      <c r="AC2840" s="185">
        <v>67520.86</v>
      </c>
      <c r="AD2840" s="185"/>
      <c r="AE2840" s="4"/>
      <c r="AF2840" s="4"/>
    </row>
    <row r="2841" spans="1:32">
      <c r="A2841" s="56"/>
      <c r="B2841" s="363"/>
      <c r="C2841" s="11" t="s">
        <v>422</v>
      </c>
      <c r="D2841" s="11"/>
      <c r="E2841" s="11" t="s">
        <v>98</v>
      </c>
      <c r="F2841" s="11">
        <v>141</v>
      </c>
      <c r="G2841" s="11"/>
      <c r="H2841" s="11">
        <f t="shared" si="188"/>
        <v>0</v>
      </c>
      <c r="I2841" s="11"/>
      <c r="J2841" s="375">
        <v>75.91</v>
      </c>
      <c r="K2841" s="11"/>
      <c r="M2841" s="11">
        <v>2</v>
      </c>
      <c r="N2841" s="70"/>
      <c r="P2841" s="190">
        <f t="shared" si="186"/>
        <v>37.954999999999998</v>
      </c>
      <c r="Q2841" s="11"/>
      <c r="R2841" s="11"/>
      <c r="S2841" s="11"/>
      <c r="T2841" s="376">
        <f t="shared" si="187"/>
        <v>70.5</v>
      </c>
      <c r="U2841" s="11"/>
      <c r="V2841" s="11"/>
      <c r="W2841" s="11"/>
      <c r="Y2841" s="185">
        <v>75.91</v>
      </c>
      <c r="Z2841" s="185">
        <f t="shared" si="189"/>
        <v>99.18</v>
      </c>
      <c r="AA2841" s="377"/>
      <c r="AB2841" s="185">
        <f t="shared" si="190"/>
        <v>64.7</v>
      </c>
      <c r="AC2841" s="185">
        <v>84.89</v>
      </c>
      <c r="AD2841" s="185"/>
      <c r="AE2841" s="4"/>
      <c r="AF2841" s="4"/>
    </row>
    <row r="2842" spans="1:32">
      <c r="A2842" s="56"/>
      <c r="B2842" s="363"/>
      <c r="C2842" s="11" t="s">
        <v>423</v>
      </c>
      <c r="D2842" s="11"/>
      <c r="E2842" s="11" t="s">
        <v>147</v>
      </c>
      <c r="F2842" s="11">
        <v>3372</v>
      </c>
      <c r="G2842" s="11"/>
      <c r="H2842" s="11">
        <f t="shared" si="188"/>
        <v>11</v>
      </c>
      <c r="I2842" s="11"/>
      <c r="J2842" s="375">
        <v>536.04999999999995</v>
      </c>
      <c r="K2842" s="11"/>
      <c r="M2842" s="11">
        <v>12</v>
      </c>
      <c r="N2842" s="70"/>
      <c r="P2842" s="190">
        <f t="shared" si="186"/>
        <v>44.670833333333327</v>
      </c>
      <c r="Q2842" s="11"/>
      <c r="R2842" s="11"/>
      <c r="S2842" s="11"/>
      <c r="T2842" s="376">
        <f t="shared" si="187"/>
        <v>281</v>
      </c>
      <c r="U2842" s="11"/>
      <c r="V2842" s="11"/>
      <c r="W2842" s="11"/>
      <c r="Y2842" s="185">
        <v>536.04999999999995</v>
      </c>
      <c r="Z2842" s="185">
        <f t="shared" si="189"/>
        <v>700.38</v>
      </c>
      <c r="AA2842" s="377"/>
      <c r="AB2842" s="185">
        <f t="shared" si="190"/>
        <v>456.89</v>
      </c>
      <c r="AC2842" s="185">
        <v>599.46</v>
      </c>
      <c r="AD2842" s="185"/>
      <c r="AE2842" s="4"/>
      <c r="AF2842" s="4"/>
    </row>
    <row r="2843" spans="1:32">
      <c r="A2843" s="56"/>
      <c r="B2843" s="363"/>
      <c r="C2843" s="11" t="s">
        <v>1459</v>
      </c>
      <c r="D2843" s="11"/>
      <c r="E2843" s="11" t="s">
        <v>1492</v>
      </c>
      <c r="F2843" s="11">
        <v>232</v>
      </c>
      <c r="G2843" s="11"/>
      <c r="H2843" s="11">
        <f t="shared" si="188"/>
        <v>1</v>
      </c>
      <c r="I2843" s="11"/>
      <c r="J2843" s="375">
        <v>46.54</v>
      </c>
      <c r="K2843" s="11"/>
      <c r="M2843" s="11">
        <v>1</v>
      </c>
      <c r="N2843" s="70"/>
      <c r="P2843" s="190">
        <f t="shared" si="186"/>
        <v>46.54</v>
      </c>
      <c r="Q2843" s="11"/>
      <c r="R2843" s="11"/>
      <c r="S2843" s="11"/>
      <c r="T2843" s="376">
        <f t="shared" si="187"/>
        <v>232</v>
      </c>
      <c r="U2843" s="11"/>
      <c r="V2843" s="11"/>
      <c r="W2843" s="11"/>
      <c r="Y2843" s="185">
        <v>46.54</v>
      </c>
      <c r="Z2843" s="185">
        <f t="shared" si="189"/>
        <v>60.81</v>
      </c>
      <c r="AA2843" s="377"/>
      <c r="AB2843" s="185">
        <f t="shared" si="190"/>
        <v>39.67</v>
      </c>
      <c r="AC2843" s="185">
        <v>52.05</v>
      </c>
      <c r="AD2843" s="185"/>
      <c r="AE2843" s="4"/>
      <c r="AF2843" s="4"/>
    </row>
    <row r="2844" spans="1:32">
      <c r="A2844" s="56"/>
      <c r="B2844" s="363"/>
      <c r="C2844" s="11" t="s">
        <v>424</v>
      </c>
      <c r="D2844" s="11"/>
      <c r="E2844" s="11" t="s">
        <v>425</v>
      </c>
      <c r="F2844" s="11">
        <v>464816</v>
      </c>
      <c r="G2844" s="11"/>
      <c r="H2844" s="11">
        <f t="shared" si="188"/>
        <v>1459</v>
      </c>
      <c r="I2844" s="11"/>
      <c r="J2844" s="375">
        <v>82512.360000000059</v>
      </c>
      <c r="K2844" s="11"/>
      <c r="M2844" s="11">
        <v>83</v>
      </c>
      <c r="N2844" s="70"/>
      <c r="P2844" s="190">
        <f t="shared" si="186"/>
        <v>994.12481927710917</v>
      </c>
      <c r="Q2844" s="11"/>
      <c r="R2844" s="11"/>
      <c r="S2844" s="11"/>
      <c r="T2844" s="376">
        <f t="shared" si="187"/>
        <v>5600.1927710843374</v>
      </c>
      <c r="U2844" s="11"/>
      <c r="V2844" s="11"/>
      <c r="W2844" s="11"/>
      <c r="Y2844" s="185">
        <v>82512.360000000059</v>
      </c>
      <c r="Z2844" s="185">
        <f t="shared" si="189"/>
        <v>107807.36</v>
      </c>
      <c r="AA2844" s="377"/>
      <c r="AB2844" s="185">
        <f t="shared" si="190"/>
        <v>70328.070000000007</v>
      </c>
      <c r="AC2844" s="185">
        <v>92273.3</v>
      </c>
      <c r="AD2844" s="185"/>
      <c r="AE2844" s="4"/>
      <c r="AF2844" s="4"/>
    </row>
    <row r="2845" spans="1:32">
      <c r="A2845" s="56"/>
      <c r="B2845" s="363"/>
      <c r="C2845" s="11" t="s">
        <v>424</v>
      </c>
      <c r="D2845" s="11"/>
      <c r="E2845" s="11" t="s">
        <v>187</v>
      </c>
      <c r="F2845" s="11">
        <v>1</v>
      </c>
      <c r="G2845" s="11"/>
      <c r="H2845" s="11">
        <f t="shared" si="188"/>
        <v>0</v>
      </c>
      <c r="I2845" s="11"/>
      <c r="J2845" s="375">
        <v>30.33</v>
      </c>
      <c r="K2845" s="11"/>
      <c r="M2845" s="11">
        <v>1</v>
      </c>
      <c r="N2845" s="70"/>
      <c r="P2845" s="190">
        <f t="shared" si="186"/>
        <v>30.33</v>
      </c>
      <c r="Q2845" s="11"/>
      <c r="R2845" s="11"/>
      <c r="S2845" s="11"/>
      <c r="T2845" s="376">
        <f t="shared" si="187"/>
        <v>1</v>
      </c>
      <c r="U2845" s="11"/>
      <c r="V2845" s="11"/>
      <c r="W2845" s="11"/>
      <c r="Y2845" s="185">
        <v>30.33</v>
      </c>
      <c r="Z2845" s="185">
        <f t="shared" si="189"/>
        <v>39.630000000000003</v>
      </c>
      <c r="AA2845" s="377"/>
      <c r="AB2845" s="185">
        <f t="shared" si="190"/>
        <v>25.85</v>
      </c>
      <c r="AC2845" s="185">
        <v>33.92</v>
      </c>
      <c r="AD2845" s="185"/>
      <c r="AE2845" s="4"/>
      <c r="AF2845" s="4"/>
    </row>
    <row r="2846" spans="1:32">
      <c r="A2846" s="56"/>
      <c r="B2846" s="363"/>
      <c r="C2846" s="11" t="s">
        <v>424</v>
      </c>
      <c r="D2846" s="11"/>
      <c r="E2846" s="11" t="s">
        <v>125</v>
      </c>
      <c r="F2846" s="11">
        <v>7917</v>
      </c>
      <c r="G2846" s="11"/>
      <c r="H2846" s="11">
        <f t="shared" si="188"/>
        <v>25</v>
      </c>
      <c r="I2846" s="11"/>
      <c r="J2846" s="375">
        <v>1363.0600000000002</v>
      </c>
      <c r="K2846" s="11"/>
      <c r="M2846" s="11">
        <v>4</v>
      </c>
      <c r="N2846" s="70"/>
      <c r="P2846" s="190">
        <f t="shared" si="186"/>
        <v>340.76500000000004</v>
      </c>
      <c r="Q2846" s="11"/>
      <c r="R2846" s="11"/>
      <c r="S2846" s="11"/>
      <c r="T2846" s="376">
        <f t="shared" si="187"/>
        <v>1979.25</v>
      </c>
      <c r="U2846" s="11"/>
      <c r="V2846" s="11"/>
      <c r="W2846" s="11"/>
      <c r="Y2846" s="185">
        <v>1363.0600000000002</v>
      </c>
      <c r="Z2846" s="185">
        <f t="shared" si="189"/>
        <v>1780.92</v>
      </c>
      <c r="AA2846" s="377"/>
      <c r="AB2846" s="185">
        <f t="shared" si="190"/>
        <v>1161.78</v>
      </c>
      <c r="AC2846" s="185">
        <v>1524.31</v>
      </c>
      <c r="AD2846" s="185"/>
      <c r="AE2846" s="4"/>
      <c r="AF2846" s="4"/>
    </row>
    <row r="2847" spans="1:32">
      <c r="A2847" s="56"/>
      <c r="B2847" s="363"/>
      <c r="C2847" s="11" t="s">
        <v>426</v>
      </c>
      <c r="D2847" s="11"/>
      <c r="E2847" s="11" t="s">
        <v>204</v>
      </c>
      <c r="F2847" s="11">
        <v>1579028</v>
      </c>
      <c r="G2847" s="11"/>
      <c r="H2847" s="11">
        <f t="shared" si="188"/>
        <v>4956</v>
      </c>
      <c r="I2847" s="11"/>
      <c r="J2847" s="375">
        <v>187291.78</v>
      </c>
      <c r="K2847" s="11"/>
      <c r="M2847" s="11">
        <v>525</v>
      </c>
      <c r="N2847" s="70"/>
      <c r="P2847" s="190">
        <f t="shared" si="186"/>
        <v>356.74624761904761</v>
      </c>
      <c r="Q2847" s="11"/>
      <c r="R2847" s="11"/>
      <c r="S2847" s="11"/>
      <c r="T2847" s="376">
        <f t="shared" si="187"/>
        <v>3007.672380952381</v>
      </c>
      <c r="U2847" s="11"/>
      <c r="V2847" s="11"/>
      <c r="W2847" s="11"/>
      <c r="Y2847" s="185">
        <v>187291.78</v>
      </c>
      <c r="Z2847" s="185">
        <f t="shared" si="189"/>
        <v>244707.98</v>
      </c>
      <c r="AA2847" s="377"/>
      <c r="AB2847" s="185">
        <f t="shared" si="190"/>
        <v>159635.12</v>
      </c>
      <c r="AC2847" s="185">
        <v>209447.77</v>
      </c>
      <c r="AD2847" s="185"/>
      <c r="AE2847" s="4"/>
      <c r="AF2847" s="4"/>
    </row>
    <row r="2848" spans="1:32">
      <c r="A2848" s="56"/>
      <c r="B2848" s="363"/>
      <c r="C2848" s="11" t="s">
        <v>427</v>
      </c>
      <c r="D2848" s="11"/>
      <c r="E2848" s="11" t="s">
        <v>129</v>
      </c>
      <c r="F2848" s="11">
        <v>8935029</v>
      </c>
      <c r="G2848" s="11"/>
      <c r="H2848" s="11">
        <f t="shared" si="188"/>
        <v>28044</v>
      </c>
      <c r="I2848" s="11"/>
      <c r="J2848" s="375">
        <v>977404.96999999939</v>
      </c>
      <c r="K2848" s="11"/>
      <c r="M2848" s="11">
        <v>1517</v>
      </c>
      <c r="N2848" s="70"/>
      <c r="P2848" s="190">
        <f t="shared" si="186"/>
        <v>644.30123269611033</v>
      </c>
      <c r="Q2848" s="11"/>
      <c r="R2848" s="11"/>
      <c r="S2848" s="11"/>
      <c r="T2848" s="376">
        <f t="shared" si="187"/>
        <v>5889.9334212261037</v>
      </c>
      <c r="U2848" s="11"/>
      <c r="V2848" s="11"/>
      <c r="W2848" s="11"/>
      <c r="Y2848" s="185">
        <v>977404.96999999939</v>
      </c>
      <c r="Z2848" s="185">
        <f t="shared" si="189"/>
        <v>1277038.3899999999</v>
      </c>
      <c r="AA2848" s="377"/>
      <c r="AB2848" s="185">
        <f t="shared" si="190"/>
        <v>833075.29</v>
      </c>
      <c r="AC2848" s="185">
        <v>1093028.72</v>
      </c>
      <c r="AD2848" s="185"/>
      <c r="AE2848" s="4"/>
      <c r="AF2848" s="4"/>
    </row>
    <row r="2849" spans="1:32">
      <c r="A2849" s="56"/>
      <c r="B2849" s="363"/>
      <c r="C2849" s="11" t="s">
        <v>427</v>
      </c>
      <c r="D2849" s="11"/>
      <c r="E2849" s="11" t="s">
        <v>251</v>
      </c>
      <c r="F2849" s="11">
        <v>372</v>
      </c>
      <c r="G2849" s="11"/>
      <c r="H2849" s="11">
        <f t="shared" si="188"/>
        <v>1</v>
      </c>
      <c r="I2849" s="11"/>
      <c r="J2849" s="375">
        <v>23.78</v>
      </c>
      <c r="K2849" s="11"/>
      <c r="M2849" s="11">
        <v>1</v>
      </c>
      <c r="N2849" s="70"/>
      <c r="P2849" s="190">
        <f t="shared" si="186"/>
        <v>23.78</v>
      </c>
      <c r="Q2849" s="11"/>
      <c r="R2849" s="11"/>
      <c r="S2849" s="11"/>
      <c r="T2849" s="376">
        <f t="shared" si="187"/>
        <v>372</v>
      </c>
      <c r="U2849" s="11"/>
      <c r="V2849" s="11"/>
      <c r="W2849" s="11"/>
      <c r="Y2849" s="185">
        <v>23.78</v>
      </c>
      <c r="Z2849" s="185">
        <f t="shared" si="189"/>
        <v>31.07</v>
      </c>
      <c r="AA2849" s="377"/>
      <c r="AB2849" s="185">
        <f t="shared" si="190"/>
        <v>20.27</v>
      </c>
      <c r="AC2849" s="185">
        <v>26.59</v>
      </c>
      <c r="AD2849" s="185"/>
      <c r="AE2849" s="4"/>
      <c r="AF2849" s="4"/>
    </row>
    <row r="2850" spans="1:32">
      <c r="A2850" s="56"/>
      <c r="B2850" s="363"/>
      <c r="C2850" s="11" t="s">
        <v>427</v>
      </c>
      <c r="D2850" s="11"/>
      <c r="E2850" s="11" t="s">
        <v>116</v>
      </c>
      <c r="F2850" s="11">
        <v>380687</v>
      </c>
      <c r="G2850" s="11"/>
      <c r="H2850" s="11">
        <f t="shared" si="188"/>
        <v>1195</v>
      </c>
      <c r="I2850" s="11"/>
      <c r="J2850" s="375">
        <v>26053.73</v>
      </c>
      <c r="K2850" s="11"/>
      <c r="M2850" s="11">
        <v>12</v>
      </c>
      <c r="N2850" s="70"/>
      <c r="P2850" s="190">
        <f t="shared" si="186"/>
        <v>2171.1441666666665</v>
      </c>
      <c r="Q2850" s="11"/>
      <c r="R2850" s="11"/>
      <c r="S2850" s="11"/>
      <c r="T2850" s="376">
        <f t="shared" si="187"/>
        <v>31723.916666666668</v>
      </c>
      <c r="U2850" s="11"/>
      <c r="V2850" s="11"/>
      <c r="W2850" s="11"/>
      <c r="Y2850" s="185">
        <v>26053.73</v>
      </c>
      <c r="Z2850" s="185">
        <f t="shared" si="189"/>
        <v>34040.769999999997</v>
      </c>
      <c r="AA2850" s="377"/>
      <c r="AB2850" s="185">
        <f t="shared" si="190"/>
        <v>22206.47</v>
      </c>
      <c r="AC2850" s="185">
        <v>29135.8</v>
      </c>
      <c r="AD2850" s="185"/>
      <c r="AE2850" s="4"/>
      <c r="AF2850" s="4"/>
    </row>
    <row r="2851" spans="1:32">
      <c r="A2851" s="56"/>
      <c r="B2851" s="363"/>
      <c r="C2851" s="11" t="s">
        <v>427</v>
      </c>
      <c r="D2851" s="11"/>
      <c r="E2851" s="11" t="s">
        <v>1493</v>
      </c>
      <c r="F2851" s="11">
        <v>348</v>
      </c>
      <c r="G2851" s="11"/>
      <c r="H2851" s="11">
        <f t="shared" si="188"/>
        <v>1</v>
      </c>
      <c r="I2851" s="11"/>
      <c r="J2851" s="375">
        <v>36.729999999999997</v>
      </c>
      <c r="K2851" s="11"/>
      <c r="M2851" s="11">
        <v>1</v>
      </c>
      <c r="N2851" s="70"/>
      <c r="P2851" s="190">
        <f t="shared" si="186"/>
        <v>36.729999999999997</v>
      </c>
      <c r="Q2851" s="11"/>
      <c r="R2851" s="11"/>
      <c r="S2851" s="11"/>
      <c r="T2851" s="376">
        <f t="shared" si="187"/>
        <v>348</v>
      </c>
      <c r="U2851" s="11"/>
      <c r="V2851" s="11"/>
      <c r="W2851" s="11"/>
      <c r="Y2851" s="185">
        <v>36.729999999999997</v>
      </c>
      <c r="Z2851" s="185">
        <f t="shared" si="189"/>
        <v>47.99</v>
      </c>
      <c r="AA2851" s="377"/>
      <c r="AB2851" s="185">
        <f t="shared" si="190"/>
        <v>31.31</v>
      </c>
      <c r="AC2851" s="185">
        <v>41.08</v>
      </c>
      <c r="AD2851" s="185"/>
      <c r="AE2851" s="4"/>
      <c r="AF2851" s="4"/>
    </row>
    <row r="2852" spans="1:32">
      <c r="A2852" s="56"/>
      <c r="B2852" s="363"/>
      <c r="C2852" s="11" t="s">
        <v>1460</v>
      </c>
      <c r="D2852" s="11"/>
      <c r="E2852" s="11" t="s">
        <v>136</v>
      </c>
      <c r="F2852" s="11">
        <v>2096395</v>
      </c>
      <c r="G2852" s="11"/>
      <c r="H2852" s="11">
        <f t="shared" si="188"/>
        <v>6580</v>
      </c>
      <c r="I2852" s="11"/>
      <c r="J2852" s="375">
        <v>134625.63000000003</v>
      </c>
      <c r="K2852" s="11"/>
      <c r="M2852" s="11">
        <v>165</v>
      </c>
      <c r="N2852" s="70"/>
      <c r="P2852" s="190">
        <f t="shared" si="186"/>
        <v>815.91290909090935</v>
      </c>
      <c r="Q2852" s="11"/>
      <c r="R2852" s="11"/>
      <c r="S2852" s="11"/>
      <c r="T2852" s="376">
        <f t="shared" si="187"/>
        <v>12705.424242424242</v>
      </c>
      <c r="U2852" s="11"/>
      <c r="V2852" s="11"/>
      <c r="W2852" s="11"/>
      <c r="Y2852" s="185">
        <v>134625.63000000003</v>
      </c>
      <c r="Z2852" s="185">
        <f t="shared" si="189"/>
        <v>175896.48</v>
      </c>
      <c r="AA2852" s="377"/>
      <c r="AB2852" s="185">
        <f t="shared" si="190"/>
        <v>114745.98</v>
      </c>
      <c r="AC2852" s="185">
        <v>150551.39000000001</v>
      </c>
      <c r="AD2852" s="185"/>
      <c r="AE2852" s="4"/>
      <c r="AF2852" s="4"/>
    </row>
    <row r="2853" spans="1:32">
      <c r="A2853" s="56"/>
      <c r="B2853" s="363"/>
      <c r="C2853" s="11" t="s">
        <v>1460</v>
      </c>
      <c r="D2853" s="11"/>
      <c r="E2853" s="11" t="s">
        <v>163</v>
      </c>
      <c r="F2853" s="11">
        <v>1345</v>
      </c>
      <c r="G2853" s="11"/>
      <c r="H2853" s="11">
        <f t="shared" si="188"/>
        <v>4</v>
      </c>
      <c r="I2853" s="11"/>
      <c r="J2853" s="375">
        <v>399.65</v>
      </c>
      <c r="K2853" s="11"/>
      <c r="M2853" s="11">
        <v>1</v>
      </c>
      <c r="N2853" s="70"/>
      <c r="P2853" s="190">
        <f t="shared" si="186"/>
        <v>399.65</v>
      </c>
      <c r="Q2853" s="11"/>
      <c r="R2853" s="11"/>
      <c r="S2853" s="11"/>
      <c r="T2853" s="376">
        <f t="shared" si="187"/>
        <v>1345</v>
      </c>
      <c r="U2853" s="11"/>
      <c r="V2853" s="11"/>
      <c r="W2853" s="11"/>
      <c r="Y2853" s="185">
        <v>399.65</v>
      </c>
      <c r="Z2853" s="185">
        <f t="shared" si="189"/>
        <v>522.16999999999996</v>
      </c>
      <c r="AA2853" s="377"/>
      <c r="AB2853" s="185">
        <f t="shared" si="190"/>
        <v>340.64</v>
      </c>
      <c r="AC2853" s="185">
        <v>446.93</v>
      </c>
      <c r="AD2853" s="185"/>
      <c r="AE2853" s="4"/>
      <c r="AF2853" s="4"/>
    </row>
    <row r="2854" spans="1:32">
      <c r="A2854" s="56"/>
      <c r="B2854" s="363"/>
      <c r="C2854" s="11" t="s">
        <v>1494</v>
      </c>
      <c r="D2854" s="11"/>
      <c r="E2854" s="11" t="s">
        <v>163</v>
      </c>
      <c r="F2854" s="11">
        <v>-2621</v>
      </c>
      <c r="G2854" s="11"/>
      <c r="H2854" s="11">
        <f t="shared" si="188"/>
        <v>-8</v>
      </c>
      <c r="I2854" s="11"/>
      <c r="J2854" s="375">
        <v>-185.39999999999995</v>
      </c>
      <c r="K2854" s="11"/>
      <c r="M2854" s="11">
        <v>3</v>
      </c>
      <c r="N2854" s="70"/>
      <c r="P2854" s="190">
        <f t="shared" si="186"/>
        <v>-61.799999999999983</v>
      </c>
      <c r="Q2854" s="11"/>
      <c r="R2854" s="11"/>
      <c r="S2854" s="11"/>
      <c r="T2854" s="376">
        <f t="shared" si="187"/>
        <v>-873.66666666666663</v>
      </c>
      <c r="U2854" s="11"/>
      <c r="V2854" s="11"/>
      <c r="W2854" s="11"/>
      <c r="Y2854" s="185">
        <v>-185.39999999999995</v>
      </c>
      <c r="Z2854" s="185">
        <f t="shared" si="189"/>
        <v>-242.24</v>
      </c>
      <c r="AA2854" s="377"/>
      <c r="AB2854" s="185">
        <f t="shared" si="190"/>
        <v>-158.02000000000001</v>
      </c>
      <c r="AC2854" s="185">
        <v>-207.33</v>
      </c>
      <c r="AD2854" s="185"/>
      <c r="AE2854" s="4"/>
      <c r="AF2854" s="4"/>
    </row>
    <row r="2855" spans="1:32">
      <c r="A2855" s="56"/>
      <c r="B2855" s="363"/>
      <c r="C2855" s="11" t="s">
        <v>432</v>
      </c>
      <c r="D2855" s="11"/>
      <c r="E2855" s="11" t="s">
        <v>431</v>
      </c>
      <c r="F2855" s="11">
        <v>1245881</v>
      </c>
      <c r="G2855" s="11"/>
      <c r="H2855" s="11">
        <f t="shared" si="188"/>
        <v>3910</v>
      </c>
      <c r="I2855" s="11"/>
      <c r="J2855" s="375">
        <v>136025.87000000011</v>
      </c>
      <c r="K2855" s="11"/>
      <c r="M2855" s="11">
        <v>643</v>
      </c>
      <c r="N2855" s="70"/>
      <c r="P2855" s="190">
        <f t="shared" si="186"/>
        <v>211.54878693623655</v>
      </c>
      <c r="Q2855" s="11"/>
      <c r="R2855" s="11"/>
      <c r="S2855" s="11"/>
      <c r="T2855" s="376">
        <f t="shared" si="187"/>
        <v>1937.6065318818041</v>
      </c>
      <c r="U2855" s="11"/>
      <c r="V2855" s="11"/>
      <c r="W2855" s="11"/>
      <c r="Y2855" s="185">
        <v>136025.87000000011</v>
      </c>
      <c r="Z2855" s="185">
        <f t="shared" si="189"/>
        <v>177725.98</v>
      </c>
      <c r="AA2855" s="377"/>
      <c r="AB2855" s="185">
        <f t="shared" si="190"/>
        <v>115939.45</v>
      </c>
      <c r="AC2855" s="185">
        <v>152117.28</v>
      </c>
      <c r="AD2855" s="185"/>
      <c r="AE2855" s="4"/>
      <c r="AF2855" s="4"/>
    </row>
    <row r="2856" spans="1:32">
      <c r="A2856" s="56"/>
      <c r="B2856" s="363"/>
      <c r="C2856" s="11" t="s">
        <v>434</v>
      </c>
      <c r="D2856" s="11"/>
      <c r="E2856" s="11" t="s">
        <v>187</v>
      </c>
      <c r="F2856" s="11">
        <v>518832</v>
      </c>
      <c r="G2856" s="11"/>
      <c r="H2856" s="11">
        <f t="shared" si="188"/>
        <v>1628</v>
      </c>
      <c r="I2856" s="11"/>
      <c r="J2856" s="375">
        <v>74112.609999999971</v>
      </c>
      <c r="K2856" s="11"/>
      <c r="M2856" s="11">
        <v>236</v>
      </c>
      <c r="N2856" s="70"/>
      <c r="P2856" s="190">
        <f t="shared" si="186"/>
        <v>314.03648305084732</v>
      </c>
      <c r="Q2856" s="11"/>
      <c r="R2856" s="11"/>
      <c r="S2856" s="11"/>
      <c r="T2856" s="376">
        <f t="shared" si="187"/>
        <v>2198.4406779661017</v>
      </c>
      <c r="U2856" s="11"/>
      <c r="V2856" s="11"/>
      <c r="W2856" s="11"/>
      <c r="Y2856" s="185">
        <v>74112.609999999971</v>
      </c>
      <c r="Z2856" s="185">
        <f t="shared" si="189"/>
        <v>96832.58</v>
      </c>
      <c r="AA2856" s="377"/>
      <c r="AB2856" s="185">
        <f t="shared" si="190"/>
        <v>63168.68</v>
      </c>
      <c r="AC2856" s="185">
        <v>82879.88</v>
      </c>
      <c r="AD2856" s="185"/>
      <c r="AE2856" s="4"/>
      <c r="AF2856" s="4"/>
    </row>
    <row r="2857" spans="1:32">
      <c r="A2857" s="56"/>
      <c r="B2857" s="363"/>
      <c r="C2857" s="11" t="s">
        <v>435</v>
      </c>
      <c r="D2857" s="11"/>
      <c r="E2857" s="11" t="s">
        <v>266</v>
      </c>
      <c r="F2857" s="11">
        <v>106</v>
      </c>
      <c r="G2857" s="11"/>
      <c r="H2857" s="11">
        <f t="shared" si="188"/>
        <v>0</v>
      </c>
      <c r="I2857" s="11"/>
      <c r="J2857" s="375">
        <v>49.789999999999992</v>
      </c>
      <c r="K2857" s="11"/>
      <c r="M2857" s="11">
        <v>3</v>
      </c>
      <c r="N2857" s="70"/>
      <c r="P2857" s="190">
        <f t="shared" si="186"/>
        <v>16.596666666666664</v>
      </c>
      <c r="Q2857" s="11"/>
      <c r="R2857" s="11"/>
      <c r="S2857" s="11"/>
      <c r="T2857" s="376">
        <f t="shared" si="187"/>
        <v>35.333333333333336</v>
      </c>
      <c r="U2857" s="11"/>
      <c r="V2857" s="11"/>
      <c r="W2857" s="11"/>
      <c r="Y2857" s="185">
        <v>49.789999999999992</v>
      </c>
      <c r="Z2857" s="185">
        <f t="shared" si="189"/>
        <v>65.05</v>
      </c>
      <c r="AA2857" s="377"/>
      <c r="AB2857" s="185">
        <f t="shared" si="190"/>
        <v>42.44</v>
      </c>
      <c r="AC2857" s="185">
        <v>55.68</v>
      </c>
      <c r="AD2857" s="185"/>
      <c r="AE2857" s="4"/>
      <c r="AF2857" s="4"/>
    </row>
    <row r="2858" spans="1:32">
      <c r="A2858" s="56"/>
      <c r="B2858" s="363"/>
      <c r="C2858" s="11" t="s">
        <v>436</v>
      </c>
      <c r="D2858" s="11"/>
      <c r="E2858" s="11" t="s">
        <v>437</v>
      </c>
      <c r="F2858" s="11">
        <v>730725</v>
      </c>
      <c r="G2858" s="11"/>
      <c r="H2858" s="11">
        <f t="shared" si="188"/>
        <v>2293</v>
      </c>
      <c r="I2858" s="11"/>
      <c r="J2858" s="375">
        <v>124274.95000000004</v>
      </c>
      <c r="K2858" s="11"/>
      <c r="M2858" s="11">
        <v>126</v>
      </c>
      <c r="N2858" s="70"/>
      <c r="P2858" s="190">
        <f t="shared" si="186"/>
        <v>986.30912698412726</v>
      </c>
      <c r="Q2858" s="11"/>
      <c r="R2858" s="11"/>
      <c r="S2858" s="11"/>
      <c r="T2858" s="376">
        <f t="shared" si="187"/>
        <v>5799.4047619047615</v>
      </c>
      <c r="U2858" s="11"/>
      <c r="V2858" s="11"/>
      <c r="W2858" s="11"/>
      <c r="Y2858" s="185">
        <v>124274.95000000004</v>
      </c>
      <c r="Z2858" s="185">
        <f t="shared" si="189"/>
        <v>162372.70000000001</v>
      </c>
      <c r="AA2858" s="377"/>
      <c r="AB2858" s="185">
        <f t="shared" si="190"/>
        <v>105923.74</v>
      </c>
      <c r="AC2858" s="185">
        <v>138976.26</v>
      </c>
      <c r="AD2858" s="185"/>
      <c r="AE2858" s="4"/>
      <c r="AF2858" s="4"/>
    </row>
    <row r="2859" spans="1:32">
      <c r="A2859" s="56"/>
      <c r="B2859" s="363"/>
      <c r="C2859" s="11" t="s">
        <v>436</v>
      </c>
      <c r="D2859" s="11"/>
      <c r="E2859" s="11" t="s">
        <v>480</v>
      </c>
      <c r="F2859" s="11">
        <v>1602</v>
      </c>
      <c r="G2859" s="11"/>
      <c r="H2859" s="11">
        <f t="shared" si="188"/>
        <v>5</v>
      </c>
      <c r="I2859" s="11"/>
      <c r="J2859" s="375">
        <v>939.21</v>
      </c>
      <c r="K2859" s="11"/>
      <c r="M2859" s="11">
        <v>4</v>
      </c>
      <c r="N2859" s="70"/>
      <c r="P2859" s="190">
        <f t="shared" si="186"/>
        <v>234.80250000000001</v>
      </c>
      <c r="Q2859" s="11"/>
      <c r="R2859" s="11"/>
      <c r="S2859" s="11"/>
      <c r="T2859" s="376">
        <f t="shared" si="187"/>
        <v>400.5</v>
      </c>
      <c r="U2859" s="11"/>
      <c r="V2859" s="11"/>
      <c r="W2859" s="11"/>
      <c r="Y2859" s="185">
        <v>939.21</v>
      </c>
      <c r="Z2859" s="185">
        <f t="shared" si="189"/>
        <v>1227.1300000000001</v>
      </c>
      <c r="AA2859" s="377"/>
      <c r="AB2859" s="185">
        <f t="shared" si="190"/>
        <v>800.52</v>
      </c>
      <c r="AC2859" s="185">
        <v>1050.32</v>
      </c>
      <c r="AD2859" s="185"/>
      <c r="AE2859" s="4"/>
      <c r="AF2859" s="4"/>
    </row>
    <row r="2860" spans="1:32">
      <c r="A2860" s="56"/>
      <c r="B2860" s="363"/>
      <c r="C2860" s="11" t="s">
        <v>436</v>
      </c>
      <c r="D2860" s="11"/>
      <c r="E2860" s="11" t="s">
        <v>1495</v>
      </c>
      <c r="F2860" s="11">
        <v>256</v>
      </c>
      <c r="G2860" s="11"/>
      <c r="H2860" s="11">
        <f t="shared" si="188"/>
        <v>1</v>
      </c>
      <c r="I2860" s="11"/>
      <c r="J2860" s="375">
        <v>149.99</v>
      </c>
      <c r="K2860" s="11"/>
      <c r="M2860" s="11">
        <v>1</v>
      </c>
      <c r="N2860" s="70"/>
      <c r="P2860" s="190">
        <f t="shared" si="186"/>
        <v>149.99</v>
      </c>
      <c r="Q2860" s="11"/>
      <c r="R2860" s="11"/>
      <c r="S2860" s="11"/>
      <c r="T2860" s="376">
        <f t="shared" si="187"/>
        <v>256</v>
      </c>
      <c r="U2860" s="11"/>
      <c r="V2860" s="11"/>
      <c r="W2860" s="11"/>
      <c r="Y2860" s="185">
        <v>149.99</v>
      </c>
      <c r="Z2860" s="185">
        <f t="shared" si="189"/>
        <v>195.97</v>
      </c>
      <c r="AA2860" s="377"/>
      <c r="AB2860" s="185">
        <f t="shared" si="190"/>
        <v>127.84</v>
      </c>
      <c r="AC2860" s="185">
        <v>167.73</v>
      </c>
      <c r="AD2860" s="185"/>
      <c r="AE2860" s="4"/>
      <c r="AF2860" s="4"/>
    </row>
    <row r="2861" spans="1:32">
      <c r="A2861" s="56"/>
      <c r="B2861" s="363"/>
      <c r="C2861" s="11" t="s">
        <v>439</v>
      </c>
      <c r="D2861" s="11"/>
      <c r="E2861" s="11" t="s">
        <v>1462</v>
      </c>
      <c r="F2861" s="11">
        <v>48865</v>
      </c>
      <c r="G2861" s="11"/>
      <c r="H2861" s="11">
        <f t="shared" si="188"/>
        <v>153</v>
      </c>
      <c r="I2861" s="11"/>
      <c r="J2861" s="375">
        <v>8414.5500000000011</v>
      </c>
      <c r="K2861" s="11"/>
      <c r="M2861" s="11">
        <v>7</v>
      </c>
      <c r="N2861" s="70"/>
      <c r="P2861" s="190">
        <f t="shared" si="186"/>
        <v>1202.0785714285716</v>
      </c>
      <c r="Q2861" s="11"/>
      <c r="R2861" s="11"/>
      <c r="S2861" s="11"/>
      <c r="T2861" s="376">
        <f t="shared" si="187"/>
        <v>6980.7142857142853</v>
      </c>
      <c r="U2861" s="11"/>
      <c r="V2861" s="11"/>
      <c r="W2861" s="11"/>
      <c r="Y2861" s="185">
        <v>8414.5500000000011</v>
      </c>
      <c r="Z2861" s="185">
        <f t="shared" si="189"/>
        <v>10994.12</v>
      </c>
      <c r="AA2861" s="377"/>
      <c r="AB2861" s="185">
        <f t="shared" si="190"/>
        <v>7172.01</v>
      </c>
      <c r="AC2861" s="185">
        <v>9409.9599999999991</v>
      </c>
      <c r="AD2861" s="185"/>
      <c r="AE2861" s="4"/>
      <c r="AF2861" s="4"/>
    </row>
    <row r="2862" spans="1:32">
      <c r="A2862" s="56"/>
      <c r="B2862" s="363"/>
      <c r="C2862" s="11" t="s">
        <v>439</v>
      </c>
      <c r="D2862" s="11"/>
      <c r="E2862" s="11" t="s">
        <v>271</v>
      </c>
      <c r="F2862" s="11">
        <v>4729686</v>
      </c>
      <c r="G2862" s="11"/>
      <c r="H2862" s="11">
        <f t="shared" si="188"/>
        <v>14845</v>
      </c>
      <c r="I2862" s="11"/>
      <c r="J2862" s="375">
        <v>386363.74</v>
      </c>
      <c r="K2862" s="11"/>
      <c r="M2862" s="11">
        <v>337</v>
      </c>
      <c r="N2862" s="70"/>
      <c r="P2862" s="190">
        <f t="shared" si="186"/>
        <v>1146.4799406528189</v>
      </c>
      <c r="Q2862" s="11"/>
      <c r="R2862" s="11"/>
      <c r="S2862" s="11"/>
      <c r="T2862" s="376">
        <f t="shared" si="187"/>
        <v>14034.676557863502</v>
      </c>
      <c r="U2862" s="11"/>
      <c r="V2862" s="11"/>
      <c r="W2862" s="11"/>
      <c r="Y2862" s="185">
        <v>386363.74</v>
      </c>
      <c r="Z2862" s="185">
        <f t="shared" si="189"/>
        <v>504807.47</v>
      </c>
      <c r="AA2862" s="377"/>
      <c r="AB2862" s="185">
        <f t="shared" si="190"/>
        <v>329310.88</v>
      </c>
      <c r="AC2862" s="185">
        <v>432069.28</v>
      </c>
      <c r="AD2862" s="185"/>
      <c r="AE2862" s="4"/>
      <c r="AF2862" s="4"/>
    </row>
    <row r="2863" spans="1:32">
      <c r="A2863" s="56"/>
      <c r="B2863" s="363"/>
      <c r="C2863" s="11" t="s">
        <v>439</v>
      </c>
      <c r="D2863" s="11"/>
      <c r="E2863" s="11" t="s">
        <v>273</v>
      </c>
      <c r="F2863" s="11">
        <v>571</v>
      </c>
      <c r="G2863" s="11"/>
      <c r="H2863" s="11">
        <f t="shared" si="188"/>
        <v>2</v>
      </c>
      <c r="I2863" s="11"/>
      <c r="J2863" s="375">
        <v>90.52</v>
      </c>
      <c r="K2863" s="11"/>
      <c r="M2863" s="11">
        <v>2</v>
      </c>
      <c r="N2863" s="70"/>
      <c r="P2863" s="190">
        <f t="shared" si="186"/>
        <v>45.26</v>
      </c>
      <c r="Q2863" s="11"/>
      <c r="R2863" s="11"/>
      <c r="S2863" s="11"/>
      <c r="T2863" s="376">
        <f t="shared" si="187"/>
        <v>285.5</v>
      </c>
      <c r="U2863" s="11"/>
      <c r="V2863" s="11"/>
      <c r="W2863" s="11"/>
      <c r="Y2863" s="185">
        <v>90.52</v>
      </c>
      <c r="Z2863" s="185">
        <f t="shared" si="189"/>
        <v>118.27</v>
      </c>
      <c r="AA2863" s="377"/>
      <c r="AB2863" s="185">
        <f t="shared" si="190"/>
        <v>77.150000000000006</v>
      </c>
      <c r="AC2863" s="185">
        <v>101.23</v>
      </c>
      <c r="AD2863" s="185"/>
      <c r="AE2863" s="4"/>
      <c r="AF2863" s="4"/>
    </row>
    <row r="2864" spans="1:32">
      <c r="A2864" s="56"/>
      <c r="B2864" s="363"/>
      <c r="C2864" s="11" t="s">
        <v>439</v>
      </c>
      <c r="D2864" s="11"/>
      <c r="E2864" s="11" t="s">
        <v>416</v>
      </c>
      <c r="F2864" s="11">
        <v>466</v>
      </c>
      <c r="G2864" s="11"/>
      <c r="H2864" s="11">
        <f t="shared" si="188"/>
        <v>1</v>
      </c>
      <c r="I2864" s="11"/>
      <c r="J2864" s="375">
        <v>75.709999999999994</v>
      </c>
      <c r="K2864" s="11"/>
      <c r="M2864" s="11">
        <v>1</v>
      </c>
      <c r="N2864" s="70"/>
      <c r="P2864" s="190">
        <f t="shared" si="186"/>
        <v>75.709999999999994</v>
      </c>
      <c r="Q2864" s="11"/>
      <c r="R2864" s="11"/>
      <c r="S2864" s="11"/>
      <c r="T2864" s="376">
        <f t="shared" si="187"/>
        <v>466</v>
      </c>
      <c r="U2864" s="11"/>
      <c r="V2864" s="11"/>
      <c r="W2864" s="11"/>
      <c r="Y2864" s="185">
        <v>75.709999999999994</v>
      </c>
      <c r="Z2864" s="185">
        <f t="shared" si="189"/>
        <v>98.92</v>
      </c>
      <c r="AA2864" s="377"/>
      <c r="AB2864" s="185">
        <f t="shared" si="190"/>
        <v>64.53</v>
      </c>
      <c r="AC2864" s="185">
        <v>84.67</v>
      </c>
      <c r="AD2864" s="185"/>
      <c r="AE2864" s="4"/>
      <c r="AF2864" s="4"/>
    </row>
    <row r="2865" spans="1:32">
      <c r="A2865" s="56"/>
      <c r="B2865" s="363"/>
      <c r="C2865" s="11" t="s">
        <v>439</v>
      </c>
      <c r="D2865" s="11"/>
      <c r="E2865" s="11" t="s">
        <v>127</v>
      </c>
      <c r="F2865" s="11">
        <v>1847</v>
      </c>
      <c r="G2865" s="11"/>
      <c r="H2865" s="11">
        <f t="shared" si="188"/>
        <v>6</v>
      </c>
      <c r="I2865" s="11"/>
      <c r="J2865" s="375">
        <v>338.62</v>
      </c>
      <c r="K2865" s="11"/>
      <c r="M2865" s="11">
        <v>1</v>
      </c>
      <c r="N2865" s="70"/>
      <c r="P2865" s="190">
        <f t="shared" si="186"/>
        <v>338.62</v>
      </c>
      <c r="Q2865" s="11"/>
      <c r="R2865" s="11"/>
      <c r="S2865" s="11"/>
      <c r="T2865" s="376">
        <f t="shared" si="187"/>
        <v>1847</v>
      </c>
      <c r="U2865" s="11"/>
      <c r="V2865" s="11"/>
      <c r="W2865" s="11"/>
      <c r="Y2865" s="185">
        <v>338.62</v>
      </c>
      <c r="Z2865" s="185">
        <f t="shared" si="189"/>
        <v>442.43</v>
      </c>
      <c r="AA2865" s="377"/>
      <c r="AB2865" s="185">
        <f t="shared" si="190"/>
        <v>288.62</v>
      </c>
      <c r="AC2865" s="185">
        <v>378.68</v>
      </c>
      <c r="AD2865" s="185"/>
      <c r="AE2865" s="4"/>
      <c r="AF2865" s="4"/>
    </row>
    <row r="2866" spans="1:32">
      <c r="A2866" s="56"/>
      <c r="B2866" s="363"/>
      <c r="C2866" s="11" t="s">
        <v>440</v>
      </c>
      <c r="D2866" s="11"/>
      <c r="E2866" s="11" t="s">
        <v>195</v>
      </c>
      <c r="F2866" s="11">
        <v>12045</v>
      </c>
      <c r="G2866" s="11"/>
      <c r="H2866" s="11">
        <f t="shared" si="188"/>
        <v>38</v>
      </c>
      <c r="I2866" s="11"/>
      <c r="J2866" s="375">
        <v>1797.7499999999998</v>
      </c>
      <c r="K2866" s="11"/>
      <c r="M2866" s="11">
        <v>8</v>
      </c>
      <c r="N2866" s="70"/>
      <c r="P2866" s="190">
        <f t="shared" si="186"/>
        <v>224.71874999999997</v>
      </c>
      <c r="Q2866" s="11"/>
      <c r="R2866" s="11"/>
      <c r="S2866" s="11"/>
      <c r="T2866" s="376">
        <f t="shared" si="187"/>
        <v>1505.625</v>
      </c>
      <c r="U2866" s="11"/>
      <c r="V2866" s="11"/>
      <c r="W2866" s="11"/>
      <c r="Y2866" s="185">
        <v>1797.7499999999998</v>
      </c>
      <c r="Z2866" s="185">
        <f t="shared" si="189"/>
        <v>2348.87</v>
      </c>
      <c r="AA2866" s="377"/>
      <c r="AB2866" s="185">
        <f t="shared" si="190"/>
        <v>1532.28</v>
      </c>
      <c r="AC2866" s="185">
        <v>2010.42</v>
      </c>
      <c r="AD2866" s="185"/>
      <c r="AE2866" s="4"/>
      <c r="AF2866" s="4"/>
    </row>
    <row r="2867" spans="1:32">
      <c r="A2867" s="56"/>
      <c r="B2867" s="363"/>
      <c r="C2867" s="11" t="s">
        <v>441</v>
      </c>
      <c r="D2867" s="11"/>
      <c r="E2867" s="11" t="s">
        <v>113</v>
      </c>
      <c r="F2867" s="11">
        <v>56149</v>
      </c>
      <c r="G2867" s="11"/>
      <c r="H2867" s="11">
        <f t="shared" si="188"/>
        <v>176</v>
      </c>
      <c r="I2867" s="11"/>
      <c r="J2867" s="375">
        <v>8751.32</v>
      </c>
      <c r="K2867" s="11"/>
      <c r="M2867" s="11">
        <v>47</v>
      </c>
      <c r="N2867" s="70"/>
      <c r="P2867" s="190">
        <f t="shared" si="186"/>
        <v>186.19829787234042</v>
      </c>
      <c r="Q2867" s="11"/>
      <c r="R2867" s="11"/>
      <c r="S2867" s="11"/>
      <c r="T2867" s="376">
        <f t="shared" si="187"/>
        <v>1194.6595744680851</v>
      </c>
      <c r="U2867" s="11"/>
      <c r="V2867" s="11"/>
      <c r="W2867" s="11"/>
      <c r="Y2867" s="185">
        <v>8751.32</v>
      </c>
      <c r="Z2867" s="185">
        <f t="shared" si="189"/>
        <v>11434.13</v>
      </c>
      <c r="AA2867" s="377"/>
      <c r="AB2867" s="185">
        <f t="shared" si="190"/>
        <v>7459.05</v>
      </c>
      <c r="AC2867" s="185">
        <v>9786.57</v>
      </c>
      <c r="AD2867" s="185"/>
      <c r="AE2867" s="4"/>
      <c r="AF2867" s="4"/>
    </row>
    <row r="2868" spans="1:32">
      <c r="A2868" s="56"/>
      <c r="B2868" s="363"/>
      <c r="C2868" s="11" t="s">
        <v>1464</v>
      </c>
      <c r="D2868" s="11"/>
      <c r="E2868" s="11" t="s">
        <v>116</v>
      </c>
      <c r="F2868" s="11">
        <v>109979</v>
      </c>
      <c r="G2868" s="11"/>
      <c r="H2868" s="11">
        <f t="shared" si="188"/>
        <v>345</v>
      </c>
      <c r="I2868" s="11"/>
      <c r="J2868" s="375">
        <v>15900.86</v>
      </c>
      <c r="K2868" s="11"/>
      <c r="M2868" s="11">
        <v>24</v>
      </c>
      <c r="N2868" s="70"/>
      <c r="P2868" s="190">
        <f t="shared" si="186"/>
        <v>662.53583333333336</v>
      </c>
      <c r="Q2868" s="11"/>
      <c r="R2868" s="11"/>
      <c r="S2868" s="11"/>
      <c r="T2868" s="376">
        <f t="shared" si="187"/>
        <v>4582.458333333333</v>
      </c>
      <c r="U2868" s="11"/>
      <c r="V2868" s="11"/>
      <c r="W2868" s="11"/>
      <c r="Y2868" s="185">
        <v>15900.86</v>
      </c>
      <c r="Z2868" s="185">
        <f t="shared" si="189"/>
        <v>20775.43</v>
      </c>
      <c r="AA2868" s="377"/>
      <c r="AB2868" s="185">
        <f t="shared" si="190"/>
        <v>13552.84</v>
      </c>
      <c r="AC2868" s="185">
        <v>17781.88</v>
      </c>
      <c r="AD2868" s="185"/>
      <c r="AE2868" s="4"/>
      <c r="AF2868" s="4"/>
    </row>
    <row r="2869" spans="1:32">
      <c r="A2869" s="56"/>
      <c r="B2869" s="363"/>
      <c r="C2869" s="11" t="s">
        <v>444</v>
      </c>
      <c r="D2869" s="11"/>
      <c r="E2869" s="11" t="s">
        <v>167</v>
      </c>
      <c r="F2869" s="11">
        <v>239759</v>
      </c>
      <c r="G2869" s="11"/>
      <c r="H2869" s="11">
        <f t="shared" si="188"/>
        <v>753</v>
      </c>
      <c r="I2869" s="11"/>
      <c r="J2869" s="375">
        <v>22084.539999999994</v>
      </c>
      <c r="K2869" s="11"/>
      <c r="M2869" s="11">
        <v>129</v>
      </c>
      <c r="N2869" s="70"/>
      <c r="P2869" s="190">
        <f t="shared" si="186"/>
        <v>171.19798449612398</v>
      </c>
      <c r="Q2869" s="11"/>
      <c r="R2869" s="11"/>
      <c r="S2869" s="11"/>
      <c r="T2869" s="376">
        <f t="shared" si="187"/>
        <v>1858.5968992248063</v>
      </c>
      <c r="U2869" s="11"/>
      <c r="V2869" s="11"/>
      <c r="W2869" s="11"/>
      <c r="Y2869" s="185">
        <v>22084.539999999994</v>
      </c>
      <c r="Z2869" s="185">
        <f t="shared" si="189"/>
        <v>28854.78</v>
      </c>
      <c r="AA2869" s="377"/>
      <c r="AB2869" s="185">
        <f t="shared" si="190"/>
        <v>18823.400000000001</v>
      </c>
      <c r="AC2869" s="185">
        <v>24697.07</v>
      </c>
      <c r="AD2869" s="185"/>
      <c r="AE2869" s="4"/>
      <c r="AF2869" s="4"/>
    </row>
    <row r="2870" spans="1:32">
      <c r="A2870" s="56"/>
      <c r="B2870" s="363"/>
      <c r="C2870" s="11" t="s">
        <v>444</v>
      </c>
      <c r="D2870" s="11"/>
      <c r="E2870" s="11" t="s">
        <v>456</v>
      </c>
      <c r="F2870" s="11">
        <v>105</v>
      </c>
      <c r="G2870" s="11"/>
      <c r="H2870" s="11">
        <f t="shared" si="188"/>
        <v>0</v>
      </c>
      <c r="I2870" s="11"/>
      <c r="J2870" s="375">
        <v>31.15</v>
      </c>
      <c r="K2870" s="11"/>
      <c r="M2870" s="11">
        <v>1</v>
      </c>
      <c r="N2870" s="70"/>
      <c r="P2870" s="190">
        <f t="shared" si="186"/>
        <v>31.15</v>
      </c>
      <c r="Q2870" s="11"/>
      <c r="R2870" s="11"/>
      <c r="S2870" s="11"/>
      <c r="T2870" s="376">
        <f t="shared" si="187"/>
        <v>105</v>
      </c>
      <c r="U2870" s="11"/>
      <c r="V2870" s="11"/>
      <c r="W2870" s="11"/>
      <c r="Y2870" s="185">
        <v>31.15</v>
      </c>
      <c r="Z2870" s="185">
        <f t="shared" si="189"/>
        <v>40.700000000000003</v>
      </c>
      <c r="AA2870" s="377"/>
      <c r="AB2870" s="185">
        <f t="shared" si="190"/>
        <v>26.55</v>
      </c>
      <c r="AC2870" s="185">
        <v>34.83</v>
      </c>
      <c r="AD2870" s="185"/>
      <c r="AE2870" s="4"/>
      <c r="AF2870" s="4"/>
    </row>
    <row r="2871" spans="1:32">
      <c r="A2871" s="56"/>
      <c r="B2871" s="363"/>
      <c r="C2871" s="11" t="s">
        <v>546</v>
      </c>
      <c r="D2871" s="11"/>
      <c r="E2871" s="11" t="s">
        <v>116</v>
      </c>
      <c r="F2871" s="11">
        <v>1494</v>
      </c>
      <c r="G2871" s="11"/>
      <c r="H2871" s="11">
        <f t="shared" si="188"/>
        <v>5</v>
      </c>
      <c r="I2871" s="11"/>
      <c r="J2871" s="375">
        <v>178.33</v>
      </c>
      <c r="K2871" s="11"/>
      <c r="M2871" s="11">
        <v>1</v>
      </c>
      <c r="N2871" s="70"/>
      <c r="P2871" s="190">
        <f t="shared" si="186"/>
        <v>178.33</v>
      </c>
      <c r="Q2871" s="11"/>
      <c r="R2871" s="11"/>
      <c r="S2871" s="11"/>
      <c r="T2871" s="376">
        <f t="shared" si="187"/>
        <v>1494</v>
      </c>
      <c r="U2871" s="11"/>
      <c r="V2871" s="11"/>
      <c r="W2871" s="11"/>
      <c r="Y2871" s="185">
        <v>178.33</v>
      </c>
      <c r="Z2871" s="185">
        <f t="shared" si="189"/>
        <v>233</v>
      </c>
      <c r="AA2871" s="377"/>
      <c r="AB2871" s="185">
        <f t="shared" si="190"/>
        <v>152</v>
      </c>
      <c r="AC2871" s="185">
        <v>199.43</v>
      </c>
      <c r="AD2871" s="185"/>
      <c r="AE2871" s="4"/>
      <c r="AF2871" s="4"/>
    </row>
    <row r="2872" spans="1:32">
      <c r="A2872" s="56"/>
      <c r="B2872" s="363"/>
      <c r="C2872" s="11" t="s">
        <v>445</v>
      </c>
      <c r="D2872" s="11"/>
      <c r="E2872" s="11" t="s">
        <v>98</v>
      </c>
      <c r="F2872" s="11">
        <v>61117</v>
      </c>
      <c r="G2872" s="11"/>
      <c r="H2872" s="11">
        <f t="shared" si="188"/>
        <v>192</v>
      </c>
      <c r="I2872" s="11"/>
      <c r="J2872" s="375">
        <v>5198.8100000000004</v>
      </c>
      <c r="K2872" s="11"/>
      <c r="M2872" s="11">
        <v>6</v>
      </c>
      <c r="N2872" s="70"/>
      <c r="P2872" s="190">
        <f t="shared" si="186"/>
        <v>866.46833333333336</v>
      </c>
      <c r="Q2872" s="11"/>
      <c r="R2872" s="11"/>
      <c r="S2872" s="11"/>
      <c r="T2872" s="376">
        <f t="shared" si="187"/>
        <v>10186.166666666666</v>
      </c>
      <c r="U2872" s="11"/>
      <c r="V2872" s="11"/>
      <c r="W2872" s="11"/>
      <c r="Y2872" s="185">
        <v>5198.8100000000004</v>
      </c>
      <c r="Z2872" s="185">
        <f t="shared" si="189"/>
        <v>6792.56</v>
      </c>
      <c r="AA2872" s="377"/>
      <c r="AB2872" s="185">
        <f t="shared" si="190"/>
        <v>4431.12</v>
      </c>
      <c r="AC2872" s="185">
        <v>5813.81</v>
      </c>
      <c r="AD2872" s="185"/>
      <c r="AE2872" s="4"/>
      <c r="AF2872" s="4"/>
    </row>
    <row r="2873" spans="1:32">
      <c r="A2873" s="56"/>
      <c r="B2873" s="363"/>
      <c r="C2873" s="11" t="s">
        <v>445</v>
      </c>
      <c r="D2873" s="11"/>
      <c r="E2873" s="11" t="s">
        <v>195</v>
      </c>
      <c r="F2873" s="11">
        <v>1894</v>
      </c>
      <c r="G2873" s="11"/>
      <c r="H2873" s="11">
        <f t="shared" si="188"/>
        <v>6</v>
      </c>
      <c r="I2873" s="11"/>
      <c r="J2873" s="375">
        <v>413.14999999999992</v>
      </c>
      <c r="K2873" s="11"/>
      <c r="M2873" s="11">
        <v>9</v>
      </c>
      <c r="N2873" s="70"/>
      <c r="P2873" s="190">
        <f t="shared" si="186"/>
        <v>45.905555555555544</v>
      </c>
      <c r="Q2873" s="11"/>
      <c r="R2873" s="11"/>
      <c r="S2873" s="11"/>
      <c r="T2873" s="376">
        <f t="shared" si="187"/>
        <v>210.44444444444446</v>
      </c>
      <c r="U2873" s="11"/>
      <c r="V2873" s="11"/>
      <c r="W2873" s="11"/>
      <c r="Y2873" s="185">
        <v>413.14999999999992</v>
      </c>
      <c r="Z2873" s="185">
        <f t="shared" si="189"/>
        <v>539.80999999999995</v>
      </c>
      <c r="AA2873" s="377"/>
      <c r="AB2873" s="185">
        <f t="shared" si="190"/>
        <v>352.14</v>
      </c>
      <c r="AC2873" s="185">
        <v>462.02</v>
      </c>
      <c r="AD2873" s="185"/>
      <c r="AE2873" s="4"/>
      <c r="AF2873" s="4"/>
    </row>
    <row r="2874" spans="1:32">
      <c r="A2874" s="56"/>
      <c r="B2874" s="363"/>
      <c r="C2874" s="11" t="s">
        <v>446</v>
      </c>
      <c r="D2874" s="11"/>
      <c r="E2874" s="11" t="s">
        <v>193</v>
      </c>
      <c r="F2874" s="11">
        <v>419665</v>
      </c>
      <c r="G2874" s="11"/>
      <c r="H2874" s="11">
        <f t="shared" si="188"/>
        <v>1317</v>
      </c>
      <c r="I2874" s="11"/>
      <c r="J2874" s="375">
        <v>71140.280000000028</v>
      </c>
      <c r="K2874" s="11"/>
      <c r="M2874" s="11">
        <v>156</v>
      </c>
      <c r="N2874" s="70"/>
      <c r="P2874" s="190">
        <f t="shared" si="186"/>
        <v>456.02743589743608</v>
      </c>
      <c r="Q2874" s="11"/>
      <c r="R2874" s="11"/>
      <c r="S2874" s="11"/>
      <c r="T2874" s="376">
        <f t="shared" si="187"/>
        <v>2690.1602564102564</v>
      </c>
      <c r="U2874" s="11"/>
      <c r="V2874" s="11"/>
      <c r="W2874" s="11"/>
      <c r="Y2874" s="185">
        <v>71140.280000000028</v>
      </c>
      <c r="Z2874" s="185">
        <f t="shared" si="189"/>
        <v>92949.06</v>
      </c>
      <c r="AA2874" s="377"/>
      <c r="AB2874" s="185">
        <f t="shared" si="190"/>
        <v>60635.27</v>
      </c>
      <c r="AC2874" s="185">
        <v>79555.94</v>
      </c>
      <c r="AD2874" s="185"/>
      <c r="AE2874" s="4"/>
      <c r="AF2874" s="4"/>
    </row>
    <row r="2875" spans="1:32">
      <c r="A2875" s="56"/>
      <c r="B2875" s="363"/>
      <c r="C2875" s="11" t="s">
        <v>739</v>
      </c>
      <c r="D2875" s="11"/>
      <c r="E2875" s="11" t="s">
        <v>100</v>
      </c>
      <c r="F2875" s="11">
        <v>7386</v>
      </c>
      <c r="G2875" s="11"/>
      <c r="H2875" s="11">
        <f t="shared" si="188"/>
        <v>23</v>
      </c>
      <c r="I2875" s="11"/>
      <c r="J2875" s="375">
        <v>1161.27</v>
      </c>
      <c r="K2875" s="11"/>
      <c r="M2875" s="11">
        <v>16</v>
      </c>
      <c r="N2875" s="70"/>
      <c r="P2875" s="190">
        <f t="shared" ref="P2875:P2914" si="191">J2875/M2875</f>
        <v>72.579374999999999</v>
      </c>
      <c r="Q2875" s="11"/>
      <c r="R2875" s="11"/>
      <c r="S2875" s="11"/>
      <c r="T2875" s="376">
        <f t="shared" ref="T2875:T2914" si="192">F2875/M2875</f>
        <v>461.625</v>
      </c>
      <c r="U2875" s="11"/>
      <c r="V2875" s="11"/>
      <c r="W2875" s="11"/>
      <c r="Y2875" s="185">
        <v>1161.27</v>
      </c>
      <c r="Z2875" s="185">
        <f t="shared" si="189"/>
        <v>1517.27</v>
      </c>
      <c r="AA2875" s="377"/>
      <c r="AB2875" s="185">
        <f t="shared" si="190"/>
        <v>989.79</v>
      </c>
      <c r="AC2875" s="185">
        <v>1298.6400000000001</v>
      </c>
      <c r="AD2875" s="185"/>
      <c r="AE2875" s="4"/>
      <c r="AF2875" s="4"/>
    </row>
    <row r="2876" spans="1:32">
      <c r="A2876" s="56"/>
      <c r="B2876" s="363"/>
      <c r="C2876" s="11" t="s">
        <v>740</v>
      </c>
      <c r="D2876" s="11"/>
      <c r="E2876" s="11" t="s">
        <v>102</v>
      </c>
      <c r="F2876" s="11">
        <v>240229</v>
      </c>
      <c r="G2876" s="11"/>
      <c r="H2876" s="11">
        <f t="shared" si="188"/>
        <v>754</v>
      </c>
      <c r="I2876" s="11"/>
      <c r="J2876" s="375">
        <v>25826.860000000004</v>
      </c>
      <c r="K2876" s="11"/>
      <c r="M2876" s="11">
        <v>84</v>
      </c>
      <c r="N2876" s="70"/>
      <c r="P2876" s="190">
        <f t="shared" si="191"/>
        <v>307.46261904761911</v>
      </c>
      <c r="Q2876" s="11"/>
      <c r="R2876" s="11"/>
      <c r="S2876" s="11"/>
      <c r="T2876" s="376">
        <f t="shared" si="192"/>
        <v>2859.8690476190477</v>
      </c>
      <c r="U2876" s="11"/>
      <c r="V2876" s="11"/>
      <c r="W2876" s="11"/>
      <c r="Y2876" s="185">
        <v>25826.860000000004</v>
      </c>
      <c r="Z2876" s="185">
        <f t="shared" si="189"/>
        <v>33744.35</v>
      </c>
      <c r="AA2876" s="377"/>
      <c r="AB2876" s="185">
        <f t="shared" si="190"/>
        <v>22013.11</v>
      </c>
      <c r="AC2876" s="185">
        <v>28882.09</v>
      </c>
      <c r="AD2876" s="185"/>
      <c r="AE2876" s="4"/>
      <c r="AF2876" s="4"/>
    </row>
    <row r="2877" spans="1:32">
      <c r="A2877" s="56"/>
      <c r="B2877" s="363"/>
      <c r="C2877" s="11" t="s">
        <v>740</v>
      </c>
      <c r="D2877" s="11"/>
      <c r="E2877" s="11" t="s">
        <v>111</v>
      </c>
      <c r="F2877" s="11">
        <v>-1964</v>
      </c>
      <c r="G2877" s="11"/>
      <c r="H2877" s="11">
        <f t="shared" ref="H2877:H2901" si="193">ROUND($H$2914*F2877/$F$2914,0)</f>
        <v>-6</v>
      </c>
      <c r="I2877" s="11"/>
      <c r="J2877" s="375">
        <v>-92.53</v>
      </c>
      <c r="K2877" s="11"/>
      <c r="M2877" s="11">
        <v>2</v>
      </c>
      <c r="N2877" s="70"/>
      <c r="P2877" s="190">
        <f t="shared" si="191"/>
        <v>-46.265000000000001</v>
      </c>
      <c r="Q2877" s="11"/>
      <c r="R2877" s="11"/>
      <c r="S2877" s="11"/>
      <c r="T2877" s="376">
        <f t="shared" si="192"/>
        <v>-982</v>
      </c>
      <c r="U2877" s="11"/>
      <c r="V2877" s="11"/>
      <c r="W2877" s="11"/>
      <c r="Y2877" s="185">
        <v>-92.53</v>
      </c>
      <c r="Z2877" s="185">
        <f t="shared" ref="Z2877:Z2901" si="194">ROUND($Z$2914*Y2877/$Y$2914,2)</f>
        <v>-120.9</v>
      </c>
      <c r="AA2877" s="377"/>
      <c r="AB2877" s="185">
        <f t="shared" ref="AB2877:AB2901" si="195">ROUND($AB$2914*Y2877/$Y$2914,2)</f>
        <v>-78.87</v>
      </c>
      <c r="AC2877" s="185">
        <v>-103.48</v>
      </c>
      <c r="AD2877" s="185"/>
      <c r="AE2877" s="4"/>
      <c r="AF2877" s="4"/>
    </row>
    <row r="2878" spans="1:32">
      <c r="A2878" s="56"/>
      <c r="B2878" s="363"/>
      <c r="C2878" s="11" t="s">
        <v>447</v>
      </c>
      <c r="D2878" s="11"/>
      <c r="E2878" s="11" t="s">
        <v>94</v>
      </c>
      <c r="F2878" s="11">
        <v>789</v>
      </c>
      <c r="G2878" s="11"/>
      <c r="H2878" s="11">
        <f t="shared" si="193"/>
        <v>2</v>
      </c>
      <c r="I2878" s="11"/>
      <c r="J2878" s="375">
        <v>90.86</v>
      </c>
      <c r="K2878" s="11"/>
      <c r="M2878" s="11">
        <v>3</v>
      </c>
      <c r="N2878" s="70"/>
      <c r="P2878" s="190">
        <f t="shared" si="191"/>
        <v>30.286666666666665</v>
      </c>
      <c r="Q2878" s="11"/>
      <c r="R2878" s="11"/>
      <c r="S2878" s="11"/>
      <c r="T2878" s="376">
        <f t="shared" si="192"/>
        <v>263</v>
      </c>
      <c r="U2878" s="11"/>
      <c r="V2878" s="11"/>
      <c r="W2878" s="11"/>
      <c r="Y2878" s="185">
        <v>90.86</v>
      </c>
      <c r="Z2878" s="185">
        <f t="shared" si="194"/>
        <v>118.71</v>
      </c>
      <c r="AA2878" s="377"/>
      <c r="AB2878" s="185">
        <f t="shared" si="195"/>
        <v>77.44</v>
      </c>
      <c r="AC2878" s="185">
        <v>101.61</v>
      </c>
      <c r="AD2878" s="185"/>
      <c r="AE2878" s="4"/>
      <c r="AF2878" s="4"/>
    </row>
    <row r="2879" spans="1:32">
      <c r="A2879" s="56"/>
      <c r="B2879" s="363"/>
      <c r="C2879" s="11" t="s">
        <v>447</v>
      </c>
      <c r="D2879" s="11"/>
      <c r="E2879" s="11" t="s">
        <v>212</v>
      </c>
      <c r="F2879" s="11">
        <v>513</v>
      </c>
      <c r="G2879" s="11"/>
      <c r="H2879" s="11">
        <f t="shared" si="193"/>
        <v>2</v>
      </c>
      <c r="I2879" s="11"/>
      <c r="J2879" s="375">
        <v>95.94</v>
      </c>
      <c r="K2879" s="11"/>
      <c r="M2879" s="11">
        <v>1</v>
      </c>
      <c r="N2879" s="70"/>
      <c r="P2879" s="190">
        <f t="shared" si="191"/>
        <v>95.94</v>
      </c>
      <c r="Q2879" s="11"/>
      <c r="R2879" s="11"/>
      <c r="S2879" s="11"/>
      <c r="T2879" s="376">
        <f t="shared" si="192"/>
        <v>513</v>
      </c>
      <c r="U2879" s="11"/>
      <c r="V2879" s="11"/>
      <c r="W2879" s="11"/>
      <c r="Y2879" s="185">
        <v>95.94</v>
      </c>
      <c r="Z2879" s="185">
        <f t="shared" si="194"/>
        <v>125.35</v>
      </c>
      <c r="AA2879" s="377"/>
      <c r="AB2879" s="185">
        <f t="shared" si="195"/>
        <v>81.77</v>
      </c>
      <c r="AC2879" s="185">
        <v>107.29</v>
      </c>
      <c r="AD2879" s="185"/>
      <c r="AE2879" s="4"/>
      <c r="AF2879" s="4"/>
    </row>
    <row r="2880" spans="1:32">
      <c r="A2880" s="56"/>
      <c r="B2880" s="363"/>
      <c r="C2880" s="11" t="s">
        <v>447</v>
      </c>
      <c r="D2880" s="11"/>
      <c r="E2880" s="11" t="s">
        <v>127</v>
      </c>
      <c r="F2880" s="11">
        <v>1506960</v>
      </c>
      <c r="G2880" s="11"/>
      <c r="H2880" s="11">
        <f t="shared" si="193"/>
        <v>4730</v>
      </c>
      <c r="I2880" s="11"/>
      <c r="J2880" s="375">
        <v>213698.49999999983</v>
      </c>
      <c r="K2880" s="11"/>
      <c r="M2880" s="11">
        <v>615</v>
      </c>
      <c r="N2880" s="70"/>
      <c r="P2880" s="190">
        <f t="shared" si="191"/>
        <v>347.47723577235746</v>
      </c>
      <c r="Q2880" s="11"/>
      <c r="R2880" s="11"/>
      <c r="S2880" s="11"/>
      <c r="T2880" s="376">
        <f t="shared" si="192"/>
        <v>2450.3414634146343</v>
      </c>
      <c r="U2880" s="11"/>
      <c r="V2880" s="11"/>
      <c r="W2880" s="11"/>
      <c r="Y2880" s="185">
        <v>213698.49999999983</v>
      </c>
      <c r="Z2880" s="185">
        <f t="shared" si="194"/>
        <v>279209.95</v>
      </c>
      <c r="AA2880" s="377"/>
      <c r="AB2880" s="185">
        <f t="shared" si="195"/>
        <v>182142.46</v>
      </c>
      <c r="AC2880" s="185">
        <v>238978.32</v>
      </c>
      <c r="AD2880" s="185"/>
      <c r="AE2880" s="4"/>
      <c r="AF2880" s="4"/>
    </row>
    <row r="2881" spans="1:32">
      <c r="A2881" s="56"/>
      <c r="B2881" s="363"/>
      <c r="C2881" s="11" t="s">
        <v>682</v>
      </c>
      <c r="D2881" s="11"/>
      <c r="E2881" s="11" t="s">
        <v>147</v>
      </c>
      <c r="F2881" s="11">
        <v>363885</v>
      </c>
      <c r="G2881" s="11"/>
      <c r="H2881" s="11">
        <f t="shared" si="193"/>
        <v>1142</v>
      </c>
      <c r="I2881" s="11"/>
      <c r="J2881" s="375">
        <v>62085.80000000001</v>
      </c>
      <c r="K2881" s="11"/>
      <c r="M2881" s="11">
        <v>185</v>
      </c>
      <c r="N2881" s="70"/>
      <c r="P2881" s="190">
        <f t="shared" si="191"/>
        <v>335.59891891891897</v>
      </c>
      <c r="Q2881" s="11"/>
      <c r="R2881" s="11"/>
      <c r="S2881" s="11"/>
      <c r="T2881" s="376">
        <f t="shared" si="192"/>
        <v>1966.9459459459461</v>
      </c>
      <c r="U2881" s="11"/>
      <c r="V2881" s="11"/>
      <c r="W2881" s="11"/>
      <c r="Y2881" s="185">
        <v>62085.80000000001</v>
      </c>
      <c r="Z2881" s="185">
        <f t="shared" si="194"/>
        <v>81118.83</v>
      </c>
      <c r="AA2881" s="377"/>
      <c r="AB2881" s="185">
        <f t="shared" si="195"/>
        <v>52917.83</v>
      </c>
      <c r="AC2881" s="185">
        <v>69430.34</v>
      </c>
      <c r="AD2881" s="185"/>
      <c r="AE2881" s="4"/>
      <c r="AF2881" s="4"/>
    </row>
    <row r="2882" spans="1:32">
      <c r="A2882" s="56"/>
      <c r="B2882" s="363"/>
      <c r="C2882" s="11" t="s">
        <v>448</v>
      </c>
      <c r="D2882" s="11"/>
      <c r="E2882" s="11" t="s">
        <v>159</v>
      </c>
      <c r="F2882" s="11">
        <v>228241</v>
      </c>
      <c r="G2882" s="11"/>
      <c r="H2882" s="11">
        <f t="shared" si="193"/>
        <v>716</v>
      </c>
      <c r="I2882" s="11"/>
      <c r="J2882" s="375">
        <v>37752.980000000003</v>
      </c>
      <c r="K2882" s="11"/>
      <c r="M2882" s="11">
        <v>254</v>
      </c>
      <c r="N2882" s="70"/>
      <c r="P2882" s="190">
        <f t="shared" si="191"/>
        <v>148.63377952755906</v>
      </c>
      <c r="Q2882" s="11"/>
      <c r="R2882" s="11"/>
      <c r="S2882" s="11"/>
      <c r="T2882" s="376">
        <f t="shared" si="192"/>
        <v>898.58661417322833</v>
      </c>
      <c r="U2882" s="11"/>
      <c r="V2882" s="11"/>
      <c r="W2882" s="11"/>
      <c r="Y2882" s="185">
        <v>37752.980000000003</v>
      </c>
      <c r="Z2882" s="185">
        <f t="shared" si="194"/>
        <v>49326.54</v>
      </c>
      <c r="AA2882" s="377"/>
      <c r="AB2882" s="185">
        <f t="shared" si="195"/>
        <v>32178.14</v>
      </c>
      <c r="AC2882" s="185">
        <v>42219.03</v>
      </c>
      <c r="AD2882" s="185"/>
      <c r="AE2882" s="4"/>
      <c r="AF2882" s="4"/>
    </row>
    <row r="2883" spans="1:32">
      <c r="A2883" s="56"/>
      <c r="B2883" s="363"/>
      <c r="C2883" s="11" t="s">
        <v>741</v>
      </c>
      <c r="D2883" s="11"/>
      <c r="E2883" s="11" t="s">
        <v>204</v>
      </c>
      <c r="F2883" s="11">
        <v>151050</v>
      </c>
      <c r="G2883" s="11"/>
      <c r="H2883" s="11">
        <f t="shared" si="193"/>
        <v>474</v>
      </c>
      <c r="I2883" s="11"/>
      <c r="J2883" s="375">
        <v>20138.71</v>
      </c>
      <c r="K2883" s="11"/>
      <c r="M2883" s="11">
        <v>35</v>
      </c>
      <c r="N2883" s="70"/>
      <c r="P2883" s="190">
        <f t="shared" si="191"/>
        <v>575.39171428571422</v>
      </c>
      <c r="Q2883" s="11"/>
      <c r="R2883" s="11"/>
      <c r="S2883" s="11"/>
      <c r="T2883" s="376">
        <f t="shared" si="192"/>
        <v>4315.7142857142853</v>
      </c>
      <c r="U2883" s="11"/>
      <c r="V2883" s="11"/>
      <c r="W2883" s="11"/>
      <c r="Y2883" s="185">
        <v>20138.71</v>
      </c>
      <c r="Z2883" s="185">
        <f t="shared" si="194"/>
        <v>26312.44</v>
      </c>
      <c r="AA2883" s="377"/>
      <c r="AB2883" s="185">
        <f t="shared" si="195"/>
        <v>17164.900000000001</v>
      </c>
      <c r="AC2883" s="185">
        <v>22521.05</v>
      </c>
      <c r="AD2883" s="185"/>
      <c r="AE2883" s="4"/>
      <c r="AF2883" s="4"/>
    </row>
    <row r="2884" spans="1:32">
      <c r="A2884" s="56"/>
      <c r="B2884" s="363"/>
      <c r="C2884" s="11" t="s">
        <v>683</v>
      </c>
      <c r="D2884" s="11"/>
      <c r="E2884" s="11" t="s">
        <v>244</v>
      </c>
      <c r="F2884" s="11">
        <v>35955</v>
      </c>
      <c r="G2884" s="11"/>
      <c r="H2884" s="11">
        <f t="shared" si="193"/>
        <v>113</v>
      </c>
      <c r="I2884" s="11"/>
      <c r="J2884" s="375">
        <v>7318.2399999999989</v>
      </c>
      <c r="K2884" s="11"/>
      <c r="M2884" s="11">
        <v>41</v>
      </c>
      <c r="N2884" s="70"/>
      <c r="P2884" s="190">
        <f t="shared" si="191"/>
        <v>178.49365853658534</v>
      </c>
      <c r="Q2884" s="11"/>
      <c r="R2884" s="11"/>
      <c r="S2884" s="11"/>
      <c r="T2884" s="376">
        <f t="shared" si="192"/>
        <v>876.95121951219517</v>
      </c>
      <c r="U2884" s="11"/>
      <c r="V2884" s="11"/>
      <c r="W2884" s="11"/>
      <c r="Y2884" s="185">
        <v>7318.2399999999989</v>
      </c>
      <c r="Z2884" s="185">
        <f t="shared" si="194"/>
        <v>9561.7199999999993</v>
      </c>
      <c r="AA2884" s="377"/>
      <c r="AB2884" s="185">
        <f t="shared" si="195"/>
        <v>6237.58</v>
      </c>
      <c r="AC2884" s="185">
        <v>8183.96</v>
      </c>
      <c r="AD2884" s="185"/>
      <c r="AE2884" s="4"/>
      <c r="AF2884" s="4"/>
    </row>
    <row r="2885" spans="1:32">
      <c r="A2885" s="56"/>
      <c r="B2885" s="363"/>
      <c r="C2885" s="11" t="s">
        <v>449</v>
      </c>
      <c r="D2885" s="11"/>
      <c r="E2885" s="11" t="s">
        <v>123</v>
      </c>
      <c r="F2885" s="11">
        <v>78748</v>
      </c>
      <c r="G2885" s="11"/>
      <c r="H2885" s="11">
        <f t="shared" si="193"/>
        <v>247</v>
      </c>
      <c r="I2885" s="11"/>
      <c r="J2885" s="375">
        <v>15490.429999999993</v>
      </c>
      <c r="K2885" s="11"/>
      <c r="M2885" s="11">
        <v>109</v>
      </c>
      <c r="N2885" s="70"/>
      <c r="P2885" s="190">
        <f t="shared" si="191"/>
        <v>142.11403669724766</v>
      </c>
      <c r="Q2885" s="11"/>
      <c r="R2885" s="11"/>
      <c r="S2885" s="11"/>
      <c r="T2885" s="376">
        <f t="shared" si="192"/>
        <v>722.45871559633031</v>
      </c>
      <c r="U2885" s="11"/>
      <c r="V2885" s="11"/>
      <c r="W2885" s="11"/>
      <c r="Y2885" s="185">
        <v>15490.429999999993</v>
      </c>
      <c r="Z2885" s="185">
        <f t="shared" si="194"/>
        <v>20239.18</v>
      </c>
      <c r="AA2885" s="377"/>
      <c r="AB2885" s="185">
        <f t="shared" si="195"/>
        <v>13203.02</v>
      </c>
      <c r="AC2885" s="185">
        <v>17322.900000000001</v>
      </c>
      <c r="AD2885" s="185"/>
      <c r="AE2885" s="4"/>
      <c r="AF2885" s="4"/>
    </row>
    <row r="2886" spans="1:32">
      <c r="A2886" s="56"/>
      <c r="B2886" s="363"/>
      <c r="C2886" s="11" t="s">
        <v>450</v>
      </c>
      <c r="D2886" s="11"/>
      <c r="E2886" s="11" t="s">
        <v>451</v>
      </c>
      <c r="F2886" s="11">
        <v>41661</v>
      </c>
      <c r="G2886" s="11"/>
      <c r="H2886" s="11">
        <f t="shared" si="193"/>
        <v>131</v>
      </c>
      <c r="I2886" s="11"/>
      <c r="J2886" s="375">
        <v>7423.1500000000005</v>
      </c>
      <c r="K2886" s="11"/>
      <c r="M2886" s="11">
        <v>30</v>
      </c>
      <c r="N2886" s="70"/>
      <c r="P2886" s="190">
        <f t="shared" si="191"/>
        <v>247.43833333333336</v>
      </c>
      <c r="Q2886" s="11"/>
      <c r="R2886" s="11"/>
      <c r="S2886" s="11"/>
      <c r="T2886" s="376">
        <f t="shared" si="192"/>
        <v>1388.7</v>
      </c>
      <c r="U2886" s="11"/>
      <c r="V2886" s="11"/>
      <c r="W2886" s="11"/>
      <c r="Y2886" s="185">
        <v>7423.1500000000005</v>
      </c>
      <c r="Z2886" s="185">
        <f t="shared" si="194"/>
        <v>9698.7900000000009</v>
      </c>
      <c r="AA2886" s="377"/>
      <c r="AB2886" s="185">
        <f t="shared" si="195"/>
        <v>6327</v>
      </c>
      <c r="AC2886" s="185">
        <v>8301.2800000000007</v>
      </c>
      <c r="AD2886" s="185"/>
      <c r="AE2886" s="4"/>
      <c r="AF2886" s="4"/>
    </row>
    <row r="2887" spans="1:32">
      <c r="A2887" s="56"/>
      <c r="B2887" s="363"/>
      <c r="C2887" s="11" t="s">
        <v>452</v>
      </c>
      <c r="D2887" s="11"/>
      <c r="E2887" s="11" t="s">
        <v>244</v>
      </c>
      <c r="F2887" s="11">
        <v>4241560</v>
      </c>
      <c r="G2887" s="11"/>
      <c r="H2887" s="11">
        <f t="shared" si="193"/>
        <v>13313</v>
      </c>
      <c r="I2887" s="11"/>
      <c r="J2887" s="375">
        <v>661387.69000000053</v>
      </c>
      <c r="K2887" s="11"/>
      <c r="M2887" s="11">
        <v>1617</v>
      </c>
      <c r="N2887" s="70"/>
      <c r="P2887" s="190">
        <f t="shared" si="191"/>
        <v>409.02145330859651</v>
      </c>
      <c r="Q2887" s="11"/>
      <c r="R2887" s="11"/>
      <c r="S2887" s="11"/>
      <c r="T2887" s="376">
        <f t="shared" si="192"/>
        <v>2623.1045145330859</v>
      </c>
      <c r="U2887" s="11"/>
      <c r="V2887" s="11"/>
      <c r="W2887" s="11"/>
      <c r="Y2887" s="185">
        <v>661387.69000000053</v>
      </c>
      <c r="Z2887" s="185">
        <f t="shared" si="194"/>
        <v>864142.8</v>
      </c>
      <c r="AA2887" s="377"/>
      <c r="AB2887" s="185">
        <f t="shared" si="195"/>
        <v>563723.07999999996</v>
      </c>
      <c r="AC2887" s="185">
        <v>739627.65</v>
      </c>
      <c r="AD2887" s="185"/>
      <c r="AE2887" s="4"/>
      <c r="AF2887" s="4"/>
    </row>
    <row r="2888" spans="1:32">
      <c r="A2888" s="56"/>
      <c r="B2888" s="363"/>
      <c r="C2888" s="11" t="s">
        <v>684</v>
      </c>
      <c r="D2888" s="11"/>
      <c r="E2888" s="11" t="s">
        <v>244</v>
      </c>
      <c r="F2888" s="11">
        <v>1578887</v>
      </c>
      <c r="G2888" s="11"/>
      <c r="H2888" s="11">
        <f t="shared" si="193"/>
        <v>4956</v>
      </c>
      <c r="I2888" s="11"/>
      <c r="J2888" s="375">
        <v>237694.63999999993</v>
      </c>
      <c r="K2888" s="11"/>
      <c r="M2888" s="11">
        <v>552</v>
      </c>
      <c r="N2888" s="70"/>
      <c r="P2888" s="190">
        <f t="shared" si="191"/>
        <v>430.60623188405782</v>
      </c>
      <c r="Q2888" s="11"/>
      <c r="R2888" s="11"/>
      <c r="S2888" s="11"/>
      <c r="T2888" s="376">
        <f t="shared" si="192"/>
        <v>2860.302536231884</v>
      </c>
      <c r="U2888" s="11"/>
      <c r="V2888" s="11"/>
      <c r="W2888" s="11"/>
      <c r="Y2888" s="185">
        <v>237694.63999999993</v>
      </c>
      <c r="Z2888" s="185">
        <f t="shared" si="194"/>
        <v>310562.34999999998</v>
      </c>
      <c r="AA2888" s="377"/>
      <c r="AB2888" s="185">
        <f t="shared" si="195"/>
        <v>202595.18</v>
      </c>
      <c r="AC2888" s="185">
        <v>265813.12</v>
      </c>
      <c r="AD2888" s="185"/>
      <c r="AE2888" s="4"/>
      <c r="AF2888" s="4"/>
    </row>
    <row r="2889" spans="1:32">
      <c r="A2889" s="56"/>
      <c r="B2889" s="363"/>
      <c r="C2889" s="11" t="s">
        <v>453</v>
      </c>
      <c r="D2889" s="11"/>
      <c r="E2889" s="11" t="s">
        <v>94</v>
      </c>
      <c r="F2889" s="11">
        <v>134294</v>
      </c>
      <c r="G2889" s="11"/>
      <c r="H2889" s="11">
        <f t="shared" si="193"/>
        <v>421</v>
      </c>
      <c r="I2889" s="11"/>
      <c r="J2889" s="375">
        <v>29102.03</v>
      </c>
      <c r="K2889" s="11"/>
      <c r="M2889" s="11">
        <v>12</v>
      </c>
      <c r="N2889" s="70"/>
      <c r="P2889" s="190">
        <f t="shared" si="191"/>
        <v>2425.1691666666666</v>
      </c>
      <c r="Q2889" s="11"/>
      <c r="R2889" s="11"/>
      <c r="S2889" s="11"/>
      <c r="T2889" s="376">
        <f t="shared" si="192"/>
        <v>11191.166666666666</v>
      </c>
      <c r="U2889" s="11"/>
      <c r="V2889" s="11"/>
      <c r="W2889" s="11"/>
      <c r="Y2889" s="185">
        <v>29102.03</v>
      </c>
      <c r="Z2889" s="185">
        <f t="shared" si="194"/>
        <v>38023.550000000003</v>
      </c>
      <c r="AA2889" s="377"/>
      <c r="AB2889" s="185">
        <f t="shared" si="195"/>
        <v>24804.639999999999</v>
      </c>
      <c r="AC2889" s="185">
        <v>32544.7</v>
      </c>
      <c r="AD2889" s="185"/>
      <c r="AE2889" s="4"/>
      <c r="AF2889" s="4"/>
    </row>
    <row r="2890" spans="1:32">
      <c r="A2890" s="56"/>
      <c r="B2890" s="363"/>
      <c r="C2890" s="11" t="s">
        <v>453</v>
      </c>
      <c r="D2890" s="11"/>
      <c r="E2890" s="11" t="s">
        <v>116</v>
      </c>
      <c r="F2890" s="11">
        <v>62</v>
      </c>
      <c r="G2890" s="11"/>
      <c r="H2890" s="11">
        <f t="shared" si="193"/>
        <v>0</v>
      </c>
      <c r="I2890" s="11"/>
      <c r="J2890" s="375">
        <v>29</v>
      </c>
      <c r="K2890" s="11"/>
      <c r="M2890" s="11">
        <v>1</v>
      </c>
      <c r="N2890" s="70"/>
      <c r="P2890" s="190">
        <f t="shared" si="191"/>
        <v>29</v>
      </c>
      <c r="Q2890" s="11"/>
      <c r="R2890" s="11"/>
      <c r="S2890" s="11"/>
      <c r="T2890" s="376">
        <f t="shared" si="192"/>
        <v>62</v>
      </c>
      <c r="U2890" s="11"/>
      <c r="V2890" s="11"/>
      <c r="W2890" s="11"/>
      <c r="Y2890" s="185">
        <v>29</v>
      </c>
      <c r="Z2890" s="185">
        <f t="shared" si="194"/>
        <v>37.89</v>
      </c>
      <c r="AA2890" s="377"/>
      <c r="AB2890" s="185">
        <f t="shared" si="195"/>
        <v>24.72</v>
      </c>
      <c r="AC2890" s="185">
        <v>32.43</v>
      </c>
      <c r="AD2890" s="185"/>
      <c r="AE2890" s="4"/>
      <c r="AF2890" s="4"/>
    </row>
    <row r="2891" spans="1:32">
      <c r="A2891" s="56"/>
      <c r="B2891" s="363"/>
      <c r="C2891" s="11" t="s">
        <v>453</v>
      </c>
      <c r="D2891" s="11"/>
      <c r="E2891" s="11" t="s">
        <v>155</v>
      </c>
      <c r="F2891" s="11">
        <v>5658083</v>
      </c>
      <c r="G2891" s="11"/>
      <c r="H2891" s="11">
        <f t="shared" si="193"/>
        <v>17759</v>
      </c>
      <c r="I2891" s="11"/>
      <c r="J2891" s="375">
        <v>715204.73000000056</v>
      </c>
      <c r="K2891" s="11"/>
      <c r="M2891" s="11">
        <v>1432</v>
      </c>
      <c r="N2891" s="70"/>
      <c r="P2891" s="190">
        <f t="shared" si="191"/>
        <v>499.44464385474902</v>
      </c>
      <c r="Q2891" s="11"/>
      <c r="R2891" s="11"/>
      <c r="S2891" s="11"/>
      <c r="T2891" s="376">
        <f t="shared" si="192"/>
        <v>3951.1752793296091</v>
      </c>
      <c r="U2891" s="11"/>
      <c r="V2891" s="11"/>
      <c r="W2891" s="11"/>
      <c r="Y2891" s="185">
        <v>715204.73000000056</v>
      </c>
      <c r="Z2891" s="185">
        <f t="shared" si="194"/>
        <v>934458</v>
      </c>
      <c r="AA2891" s="377"/>
      <c r="AB2891" s="185">
        <f t="shared" si="195"/>
        <v>609593.17000000004</v>
      </c>
      <c r="AC2891" s="185">
        <v>799811.07</v>
      </c>
      <c r="AD2891" s="185"/>
      <c r="AE2891" s="4"/>
      <c r="AF2891" s="4"/>
    </row>
    <row r="2892" spans="1:32">
      <c r="A2892" s="56"/>
      <c r="B2892" s="363"/>
      <c r="C2892" s="11" t="s">
        <v>454</v>
      </c>
      <c r="D2892" s="11"/>
      <c r="E2892" s="11" t="s">
        <v>229</v>
      </c>
      <c r="F2892" s="11">
        <v>9024</v>
      </c>
      <c r="G2892" s="11"/>
      <c r="H2892" s="11">
        <f t="shared" si="193"/>
        <v>28</v>
      </c>
      <c r="I2892" s="11"/>
      <c r="J2892" s="375">
        <v>1985.5999999999997</v>
      </c>
      <c r="K2892" s="11"/>
      <c r="M2892" s="11">
        <v>41</v>
      </c>
      <c r="N2892" s="70"/>
      <c r="P2892" s="190">
        <f t="shared" si="191"/>
        <v>48.42926829268292</v>
      </c>
      <c r="Q2892" s="11"/>
      <c r="R2892" s="11"/>
      <c r="S2892" s="11"/>
      <c r="T2892" s="376">
        <f t="shared" si="192"/>
        <v>220.09756097560975</v>
      </c>
      <c r="U2892" s="11"/>
      <c r="V2892" s="11"/>
      <c r="W2892" s="11"/>
      <c r="Y2892" s="185">
        <v>1985.5999999999997</v>
      </c>
      <c r="Z2892" s="185">
        <f t="shared" si="194"/>
        <v>2594.31</v>
      </c>
      <c r="AA2892" s="377"/>
      <c r="AB2892" s="185">
        <f t="shared" si="195"/>
        <v>1692.39</v>
      </c>
      <c r="AC2892" s="185">
        <v>2220.4899999999998</v>
      </c>
      <c r="AD2892" s="185"/>
      <c r="AE2892" s="4"/>
      <c r="AF2892" s="4"/>
    </row>
    <row r="2893" spans="1:32">
      <c r="A2893" s="56"/>
      <c r="B2893" s="363"/>
      <c r="C2893" s="11" t="s">
        <v>1466</v>
      </c>
      <c r="D2893" s="11"/>
      <c r="E2893" s="11" t="s">
        <v>94</v>
      </c>
      <c r="F2893" s="11">
        <v>418</v>
      </c>
      <c r="G2893" s="11"/>
      <c r="H2893" s="11">
        <f t="shared" si="193"/>
        <v>1</v>
      </c>
      <c r="I2893" s="11"/>
      <c r="J2893" s="375">
        <v>39.120000000000005</v>
      </c>
      <c r="K2893" s="11"/>
      <c r="M2893" s="11">
        <v>2</v>
      </c>
      <c r="N2893" s="70"/>
      <c r="P2893" s="190">
        <f t="shared" si="191"/>
        <v>19.560000000000002</v>
      </c>
      <c r="Q2893" s="11"/>
      <c r="R2893" s="11"/>
      <c r="S2893" s="11"/>
      <c r="T2893" s="376">
        <f t="shared" si="192"/>
        <v>209</v>
      </c>
      <c r="U2893" s="11"/>
      <c r="V2893" s="11"/>
      <c r="W2893" s="11"/>
      <c r="Y2893" s="185">
        <v>39.120000000000005</v>
      </c>
      <c r="Z2893" s="185">
        <f t="shared" si="194"/>
        <v>51.11</v>
      </c>
      <c r="AA2893" s="377"/>
      <c r="AB2893" s="185">
        <f t="shared" si="195"/>
        <v>33.340000000000003</v>
      </c>
      <c r="AC2893" s="185">
        <v>43.75</v>
      </c>
      <c r="AD2893" s="185"/>
      <c r="AE2893" s="4"/>
      <c r="AF2893" s="4"/>
    </row>
    <row r="2894" spans="1:32">
      <c r="A2894" s="56"/>
      <c r="B2894" s="363"/>
      <c r="C2894" s="11" t="s">
        <v>1466</v>
      </c>
      <c r="D2894" s="11"/>
      <c r="E2894" s="11" t="s">
        <v>212</v>
      </c>
      <c r="F2894" s="11">
        <v>13640</v>
      </c>
      <c r="G2894" s="11"/>
      <c r="H2894" s="11">
        <f t="shared" si="193"/>
        <v>43</v>
      </c>
      <c r="I2894" s="11"/>
      <c r="J2894" s="375">
        <v>2406.91</v>
      </c>
      <c r="K2894" s="11"/>
      <c r="M2894" s="11">
        <v>1</v>
      </c>
      <c r="N2894" s="70"/>
      <c r="P2894" s="190">
        <f t="shared" si="191"/>
        <v>2406.91</v>
      </c>
      <c r="Q2894" s="11"/>
      <c r="R2894" s="11"/>
      <c r="S2894" s="11"/>
      <c r="T2894" s="376">
        <f t="shared" si="192"/>
        <v>13640</v>
      </c>
      <c r="U2894" s="11"/>
      <c r="V2894" s="11"/>
      <c r="W2894" s="11"/>
      <c r="Y2894" s="185">
        <v>2406.91</v>
      </c>
      <c r="Z2894" s="185">
        <f t="shared" si="194"/>
        <v>3144.77</v>
      </c>
      <c r="AA2894" s="377"/>
      <c r="AB2894" s="185">
        <f t="shared" si="195"/>
        <v>2051.4899999999998</v>
      </c>
      <c r="AC2894" s="185">
        <v>2691.64</v>
      </c>
      <c r="AD2894" s="185"/>
      <c r="AE2894" s="4"/>
      <c r="AF2894" s="4"/>
    </row>
    <row r="2895" spans="1:32">
      <c r="A2895" s="56"/>
      <c r="B2895" s="363"/>
      <c r="C2895" s="11" t="s">
        <v>1466</v>
      </c>
      <c r="D2895" s="11"/>
      <c r="E2895" s="11" t="s">
        <v>456</v>
      </c>
      <c r="F2895" s="11">
        <v>953365</v>
      </c>
      <c r="G2895" s="11"/>
      <c r="H2895" s="11">
        <f t="shared" si="193"/>
        <v>2992</v>
      </c>
      <c r="I2895" s="11"/>
      <c r="J2895" s="375">
        <v>79202.670000000013</v>
      </c>
      <c r="K2895" s="11"/>
      <c r="M2895" s="11">
        <v>81</v>
      </c>
      <c r="N2895" s="70"/>
      <c r="P2895" s="190">
        <f t="shared" si="191"/>
        <v>977.81074074074093</v>
      </c>
      <c r="Q2895" s="11"/>
      <c r="R2895" s="11"/>
      <c r="S2895" s="11"/>
      <c r="T2895" s="376">
        <f t="shared" si="192"/>
        <v>11769.938271604939</v>
      </c>
      <c r="U2895" s="11"/>
      <c r="V2895" s="11"/>
      <c r="W2895" s="11"/>
      <c r="Y2895" s="185">
        <v>79202.670000000013</v>
      </c>
      <c r="Z2895" s="185">
        <f t="shared" si="194"/>
        <v>103483.05</v>
      </c>
      <c r="AA2895" s="377"/>
      <c r="AB2895" s="185">
        <f t="shared" si="195"/>
        <v>67507.11</v>
      </c>
      <c r="AC2895" s="185">
        <v>88572.08</v>
      </c>
      <c r="AD2895" s="185"/>
      <c r="AE2895" s="4"/>
      <c r="AF2895" s="4"/>
    </row>
    <row r="2896" spans="1:32">
      <c r="A2896" s="56"/>
      <c r="B2896" s="363"/>
      <c r="C2896" s="11" t="s">
        <v>457</v>
      </c>
      <c r="D2896" s="11"/>
      <c r="E2896" s="11" t="s">
        <v>125</v>
      </c>
      <c r="F2896" s="11">
        <v>1245579</v>
      </c>
      <c r="G2896" s="11"/>
      <c r="H2896" s="11">
        <f t="shared" si="193"/>
        <v>3909</v>
      </c>
      <c r="I2896" s="11"/>
      <c r="J2896" s="375">
        <v>135850.21999999994</v>
      </c>
      <c r="K2896" s="11"/>
      <c r="M2896" s="11">
        <v>321</v>
      </c>
      <c r="N2896" s="70"/>
      <c r="P2896" s="190">
        <f t="shared" si="191"/>
        <v>423.20940809968829</v>
      </c>
      <c r="Q2896" s="11"/>
      <c r="R2896" s="11"/>
      <c r="S2896" s="11"/>
      <c r="T2896" s="376">
        <f t="shared" si="192"/>
        <v>3880.3084112149531</v>
      </c>
      <c r="U2896" s="11"/>
      <c r="V2896" s="11"/>
      <c r="W2896" s="11"/>
      <c r="Y2896" s="185">
        <v>135850.21999999994</v>
      </c>
      <c r="Z2896" s="185">
        <f t="shared" si="194"/>
        <v>177496.48</v>
      </c>
      <c r="AA2896" s="377"/>
      <c r="AB2896" s="185">
        <f t="shared" si="195"/>
        <v>115789.73</v>
      </c>
      <c r="AC2896" s="185">
        <v>151920.85</v>
      </c>
      <c r="AD2896" s="185"/>
      <c r="AE2896" s="4"/>
      <c r="AF2896" s="4"/>
    </row>
    <row r="2897" spans="1:32">
      <c r="A2897" s="56"/>
      <c r="B2897" s="363"/>
      <c r="C2897" s="11" t="s">
        <v>544</v>
      </c>
      <c r="D2897" s="11"/>
      <c r="E2897" s="11" t="s">
        <v>165</v>
      </c>
      <c r="F2897" s="11">
        <v>436</v>
      </c>
      <c r="G2897" s="11"/>
      <c r="H2897" s="11">
        <f t="shared" si="193"/>
        <v>1</v>
      </c>
      <c r="I2897" s="11"/>
      <c r="J2897" s="375">
        <v>230.25000000000003</v>
      </c>
      <c r="K2897" s="11"/>
      <c r="M2897" s="11">
        <v>4</v>
      </c>
      <c r="N2897" s="70"/>
      <c r="P2897" s="190">
        <f t="shared" si="191"/>
        <v>57.562500000000007</v>
      </c>
      <c r="Q2897" s="11"/>
      <c r="R2897" s="11"/>
      <c r="S2897" s="11"/>
      <c r="T2897" s="376">
        <f t="shared" si="192"/>
        <v>109</v>
      </c>
      <c r="U2897" s="11"/>
      <c r="V2897" s="11"/>
      <c r="W2897" s="11"/>
      <c r="Y2897" s="185">
        <v>230.25000000000003</v>
      </c>
      <c r="Z2897" s="185">
        <f t="shared" si="194"/>
        <v>300.83999999999997</v>
      </c>
      <c r="AA2897" s="377"/>
      <c r="AB2897" s="185">
        <f t="shared" si="195"/>
        <v>196.25</v>
      </c>
      <c r="AC2897" s="185">
        <v>257.49</v>
      </c>
      <c r="AD2897" s="185"/>
      <c r="AE2897" s="4"/>
      <c r="AF2897" s="4"/>
    </row>
    <row r="2898" spans="1:32">
      <c r="A2898" s="56"/>
      <c r="B2898" s="363"/>
      <c r="C2898" s="11" t="s">
        <v>1496</v>
      </c>
      <c r="D2898" s="11"/>
      <c r="E2898" s="11" t="s">
        <v>136</v>
      </c>
      <c r="F2898" s="11">
        <v>1213</v>
      </c>
      <c r="G2898" s="11"/>
      <c r="H2898" s="11">
        <f t="shared" si="193"/>
        <v>4</v>
      </c>
      <c r="I2898" s="11"/>
      <c r="J2898" s="375">
        <v>197.6</v>
      </c>
      <c r="K2898" s="11"/>
      <c r="M2898" s="11">
        <v>1</v>
      </c>
      <c r="N2898" s="70"/>
      <c r="P2898" s="190">
        <f t="shared" si="191"/>
        <v>197.6</v>
      </c>
      <c r="Q2898" s="11"/>
      <c r="R2898" s="11"/>
      <c r="S2898" s="11"/>
      <c r="T2898" s="376">
        <f t="shared" si="192"/>
        <v>1213</v>
      </c>
      <c r="U2898" s="11"/>
      <c r="V2898" s="11"/>
      <c r="W2898" s="11"/>
      <c r="Y2898" s="185">
        <v>197.6</v>
      </c>
      <c r="Z2898" s="185">
        <f t="shared" si="194"/>
        <v>258.18</v>
      </c>
      <c r="AA2898" s="377"/>
      <c r="AB2898" s="185">
        <f t="shared" si="195"/>
        <v>168.42</v>
      </c>
      <c r="AC2898" s="185">
        <v>220.98</v>
      </c>
      <c r="AD2898" s="185"/>
      <c r="AE2898" s="4"/>
      <c r="AF2898" s="4"/>
    </row>
    <row r="2899" spans="1:32">
      <c r="A2899" s="56"/>
      <c r="B2899" s="363"/>
      <c r="C2899" s="11" t="s">
        <v>458</v>
      </c>
      <c r="D2899" s="11"/>
      <c r="E2899" s="11" t="s">
        <v>1409</v>
      </c>
      <c r="F2899" s="11">
        <v>241</v>
      </c>
      <c r="G2899" s="11"/>
      <c r="H2899" s="11">
        <f t="shared" si="193"/>
        <v>1</v>
      </c>
      <c r="I2899" s="11"/>
      <c r="J2899" s="375">
        <v>93.4</v>
      </c>
      <c r="K2899" s="11"/>
      <c r="M2899" s="11">
        <v>1</v>
      </c>
      <c r="N2899" s="70"/>
      <c r="P2899" s="190">
        <f t="shared" si="191"/>
        <v>93.4</v>
      </c>
      <c r="Q2899" s="11"/>
      <c r="R2899" s="11"/>
      <c r="S2899" s="11"/>
      <c r="T2899" s="376">
        <f t="shared" si="192"/>
        <v>241</v>
      </c>
      <c r="U2899" s="11"/>
      <c r="V2899" s="11"/>
      <c r="W2899" s="11"/>
      <c r="Y2899" s="185">
        <v>93.4</v>
      </c>
      <c r="Z2899" s="185">
        <f t="shared" si="194"/>
        <v>122.03</v>
      </c>
      <c r="AA2899" s="377"/>
      <c r="AB2899" s="185">
        <f t="shared" si="195"/>
        <v>79.61</v>
      </c>
      <c r="AC2899" s="185">
        <v>104.45</v>
      </c>
      <c r="AD2899" s="185"/>
      <c r="AE2899" s="4"/>
      <c r="AF2899" s="4"/>
    </row>
    <row r="2900" spans="1:32">
      <c r="A2900" s="56"/>
      <c r="B2900" s="363"/>
      <c r="C2900" s="11" t="s">
        <v>458</v>
      </c>
      <c r="D2900" s="11"/>
      <c r="E2900" s="11" t="s">
        <v>358</v>
      </c>
      <c r="F2900" s="11">
        <v>1257178</v>
      </c>
      <c r="G2900" s="11"/>
      <c r="H2900" s="11">
        <f t="shared" si="193"/>
        <v>3946</v>
      </c>
      <c r="I2900" s="11"/>
      <c r="J2900" s="375">
        <v>135873.82999999993</v>
      </c>
      <c r="K2900" s="11"/>
      <c r="M2900" s="11">
        <v>514</v>
      </c>
      <c r="N2900" s="70"/>
      <c r="P2900" s="190">
        <f t="shared" si="191"/>
        <v>264.34597276264577</v>
      </c>
      <c r="Q2900" s="11"/>
      <c r="R2900" s="11"/>
      <c r="S2900" s="11"/>
      <c r="T2900" s="376">
        <f t="shared" si="192"/>
        <v>2445.8715953307392</v>
      </c>
      <c r="U2900" s="11"/>
      <c r="V2900" s="11"/>
      <c r="W2900" s="11"/>
      <c r="Y2900" s="185">
        <v>135873.82999999993</v>
      </c>
      <c r="Z2900" s="185">
        <f t="shared" si="194"/>
        <v>177527.33</v>
      </c>
      <c r="AA2900" s="377"/>
      <c r="AB2900" s="185">
        <f t="shared" si="195"/>
        <v>115809.86</v>
      </c>
      <c r="AC2900" s="185">
        <v>151947.25</v>
      </c>
      <c r="AD2900" s="185"/>
      <c r="AE2900" s="4"/>
      <c r="AF2900" s="4"/>
    </row>
    <row r="2901" spans="1:32">
      <c r="A2901" s="56"/>
      <c r="B2901" s="363"/>
      <c r="C2901" s="11" t="s">
        <v>1468</v>
      </c>
      <c r="D2901" s="11"/>
      <c r="E2901" s="11" t="s">
        <v>105</v>
      </c>
      <c r="F2901" s="11">
        <v>18639</v>
      </c>
      <c r="G2901" s="11"/>
      <c r="H2901" s="11">
        <f t="shared" si="193"/>
        <v>59</v>
      </c>
      <c r="I2901" s="11"/>
      <c r="J2901" s="375">
        <v>3369.7300000000005</v>
      </c>
      <c r="K2901" s="11"/>
      <c r="M2901" s="11">
        <v>5</v>
      </c>
      <c r="N2901" s="70"/>
      <c r="P2901" s="190">
        <f t="shared" si="191"/>
        <v>673.94600000000014</v>
      </c>
      <c r="Q2901" s="11"/>
      <c r="R2901" s="11"/>
      <c r="S2901" s="11"/>
      <c r="T2901" s="376">
        <f t="shared" si="192"/>
        <v>3727.8</v>
      </c>
      <c r="U2901" s="11"/>
      <c r="V2901" s="11"/>
      <c r="W2901" s="11"/>
      <c r="Y2901" s="185">
        <v>3369.7300000000005</v>
      </c>
      <c r="Z2901" s="185">
        <f t="shared" si="194"/>
        <v>4402.75</v>
      </c>
      <c r="AA2901" s="377"/>
      <c r="AB2901" s="185">
        <f t="shared" si="195"/>
        <v>2872.13</v>
      </c>
      <c r="AC2901" s="185">
        <v>3768.36</v>
      </c>
      <c r="AD2901" s="185"/>
      <c r="AE2901" s="4"/>
      <c r="AF2901" s="4"/>
    </row>
    <row r="2902" spans="1:32">
      <c r="A2902" s="56"/>
      <c r="B2902" s="363"/>
      <c r="C2902" s="11" t="s">
        <v>459</v>
      </c>
      <c r="D2902" s="11"/>
      <c r="E2902" s="11" t="s">
        <v>358</v>
      </c>
      <c r="F2902" s="11">
        <v>18717</v>
      </c>
      <c r="G2902" s="11"/>
      <c r="H2902" s="11">
        <f>ROUND($H$2914*F2902/$F$2914,0)</f>
        <v>59</v>
      </c>
      <c r="I2902" s="11"/>
      <c r="J2902" s="375">
        <v>3217.5</v>
      </c>
      <c r="K2902" s="11"/>
      <c r="M2902" s="11">
        <v>20</v>
      </c>
      <c r="N2902" s="70"/>
      <c r="P2902" s="190">
        <f t="shared" si="191"/>
        <v>160.875</v>
      </c>
      <c r="Q2902" s="11"/>
      <c r="R2902" s="11"/>
      <c r="S2902" s="11"/>
      <c r="T2902" s="376">
        <f t="shared" si="192"/>
        <v>935.85</v>
      </c>
      <c r="U2902" s="11"/>
      <c r="V2902" s="11"/>
      <c r="W2902" s="11"/>
      <c r="Y2902" s="185">
        <v>3217.5</v>
      </c>
      <c r="Z2902" s="185">
        <f>ROUND($Z$2914*Y2902/$Y$2914,2)</f>
        <v>4203.8599999999997</v>
      </c>
      <c r="AA2902" s="377"/>
      <c r="AB2902" s="185">
        <f>ROUND($AB$2914*Y2902/$Y$2914,2)</f>
        <v>2742.38</v>
      </c>
      <c r="AC2902" s="185">
        <v>3598.12</v>
      </c>
      <c r="AD2902" s="185"/>
      <c r="AE2902" s="4"/>
      <c r="AF2902" s="4"/>
    </row>
    <row r="2903" spans="1:32">
      <c r="A2903" s="56"/>
      <c r="B2903" s="363"/>
      <c r="C2903" s="11"/>
      <c r="D2903" s="11"/>
      <c r="E2903" s="11"/>
      <c r="F2903" s="11"/>
      <c r="G2903" s="11"/>
      <c r="H2903" s="11"/>
      <c r="I2903" s="11"/>
      <c r="J2903" s="375"/>
      <c r="K2903" s="11"/>
      <c r="M2903" s="11"/>
      <c r="N2903" s="70"/>
      <c r="P2903" s="190" t="e">
        <f t="shared" si="191"/>
        <v>#DIV/0!</v>
      </c>
      <c r="Q2903" s="11"/>
      <c r="R2903" s="11"/>
      <c r="S2903" s="11"/>
      <c r="T2903" s="376" t="e">
        <f t="shared" si="192"/>
        <v>#DIV/0!</v>
      </c>
      <c r="U2903" s="11"/>
      <c r="V2903" s="11"/>
      <c r="W2903" s="11"/>
      <c r="Y2903" s="185"/>
      <c r="Z2903" s="185"/>
      <c r="AA2903" s="377"/>
      <c r="AB2903" s="185"/>
      <c r="AC2903" s="185"/>
      <c r="AD2903" s="185"/>
      <c r="AE2903" s="4"/>
      <c r="AF2903" s="4"/>
    </row>
    <row r="2904" spans="1:32">
      <c r="A2904" s="56"/>
      <c r="B2904" s="363"/>
      <c r="C2904" s="11"/>
      <c r="D2904" s="11"/>
      <c r="E2904" s="11"/>
      <c r="F2904" s="11"/>
      <c r="G2904" s="11"/>
      <c r="H2904" s="11"/>
      <c r="I2904" s="11"/>
      <c r="J2904" s="375"/>
      <c r="K2904" s="11"/>
      <c r="M2904" s="11"/>
      <c r="N2904" s="70"/>
      <c r="P2904" s="190" t="e">
        <f t="shared" si="191"/>
        <v>#DIV/0!</v>
      </c>
      <c r="Q2904" s="11"/>
      <c r="R2904" s="11"/>
      <c r="S2904" s="11"/>
      <c r="T2904" s="376" t="e">
        <f t="shared" si="192"/>
        <v>#DIV/0!</v>
      </c>
      <c r="U2904" s="11"/>
      <c r="V2904" s="11"/>
      <c r="W2904" s="11"/>
      <c r="Y2904" s="185"/>
      <c r="Z2904" s="185"/>
      <c r="AA2904" s="377"/>
      <c r="AB2904" s="185"/>
      <c r="AC2904" s="185"/>
      <c r="AD2904" s="185"/>
      <c r="AE2904" s="4"/>
      <c r="AF2904" s="4"/>
    </row>
    <row r="2905" spans="1:32">
      <c r="A2905" s="56"/>
      <c r="B2905" s="363"/>
      <c r="C2905" s="11"/>
      <c r="D2905" s="11"/>
      <c r="E2905" s="11"/>
      <c r="F2905" s="11"/>
      <c r="G2905" s="11"/>
      <c r="H2905" s="11"/>
      <c r="I2905" s="11"/>
      <c r="J2905" s="375"/>
      <c r="K2905" s="11"/>
      <c r="M2905" s="11"/>
      <c r="N2905" s="70"/>
      <c r="P2905" s="190" t="e">
        <f t="shared" si="191"/>
        <v>#DIV/0!</v>
      </c>
      <c r="Q2905" s="11"/>
      <c r="R2905" s="11"/>
      <c r="S2905" s="11"/>
      <c r="T2905" s="376" t="e">
        <f t="shared" si="192"/>
        <v>#DIV/0!</v>
      </c>
      <c r="U2905" s="11"/>
      <c r="V2905" s="11"/>
      <c r="W2905" s="11"/>
      <c r="Y2905" s="185"/>
      <c r="Z2905" s="185"/>
      <c r="AA2905" s="377"/>
      <c r="AB2905" s="185"/>
      <c r="AC2905" s="185"/>
      <c r="AD2905" s="185"/>
      <c r="AE2905" s="4"/>
      <c r="AF2905" s="4"/>
    </row>
    <row r="2906" spans="1:32">
      <c r="A2906" s="56"/>
      <c r="B2906" s="363"/>
      <c r="C2906" s="11"/>
      <c r="D2906" s="11"/>
      <c r="E2906" s="11"/>
      <c r="F2906" s="11"/>
      <c r="G2906" s="11"/>
      <c r="H2906" s="11"/>
      <c r="I2906" s="11"/>
      <c r="J2906" s="375"/>
      <c r="K2906" s="11"/>
      <c r="M2906" s="11"/>
      <c r="N2906" s="70"/>
      <c r="P2906" s="190" t="e">
        <f t="shared" si="191"/>
        <v>#DIV/0!</v>
      </c>
      <c r="Q2906" s="11"/>
      <c r="R2906" s="11"/>
      <c r="S2906" s="11"/>
      <c r="T2906" s="376" t="e">
        <f t="shared" si="192"/>
        <v>#DIV/0!</v>
      </c>
      <c r="U2906" s="11"/>
      <c r="V2906" s="11"/>
      <c r="W2906" s="11"/>
      <c r="Y2906" s="185"/>
      <c r="Z2906" s="185"/>
      <c r="AA2906" s="377"/>
      <c r="AB2906" s="185"/>
      <c r="AC2906" s="185"/>
      <c r="AD2906" s="185"/>
      <c r="AE2906" s="4"/>
      <c r="AF2906" s="4"/>
    </row>
    <row r="2907" spans="1:32">
      <c r="A2907" s="56"/>
      <c r="B2907" s="363"/>
      <c r="C2907" s="11"/>
      <c r="D2907" s="11"/>
      <c r="E2907" s="11"/>
      <c r="F2907" s="11"/>
      <c r="G2907" s="11"/>
      <c r="H2907" s="11"/>
      <c r="I2907" s="11"/>
      <c r="J2907" s="375"/>
      <c r="K2907" s="11"/>
      <c r="M2907" s="11"/>
      <c r="N2907" s="70"/>
      <c r="P2907" s="190" t="e">
        <f t="shared" si="191"/>
        <v>#DIV/0!</v>
      </c>
      <c r="Q2907" s="11"/>
      <c r="R2907" s="11"/>
      <c r="S2907" s="11"/>
      <c r="T2907" s="376" t="e">
        <f t="shared" si="192"/>
        <v>#DIV/0!</v>
      </c>
      <c r="U2907" s="11"/>
      <c r="V2907" s="11"/>
      <c r="W2907" s="11"/>
      <c r="Y2907" s="185"/>
      <c r="Z2907" s="185"/>
      <c r="AA2907" s="377"/>
      <c r="AB2907" s="185"/>
      <c r="AC2907" s="185"/>
      <c r="AD2907" s="185"/>
      <c r="AE2907" s="4"/>
      <c r="AF2907" s="4"/>
    </row>
    <row r="2908" spans="1:32">
      <c r="A2908" s="56"/>
      <c r="B2908" s="363"/>
      <c r="C2908" s="11"/>
      <c r="D2908" s="11"/>
      <c r="E2908" s="11"/>
      <c r="F2908" s="11"/>
      <c r="G2908" s="11"/>
      <c r="H2908" s="11"/>
      <c r="I2908" s="11"/>
      <c r="J2908" s="375"/>
      <c r="K2908" s="11"/>
      <c r="M2908" s="11"/>
      <c r="N2908" s="70"/>
      <c r="P2908" s="190" t="e">
        <f t="shared" si="191"/>
        <v>#DIV/0!</v>
      </c>
      <c r="Q2908" s="11"/>
      <c r="R2908" s="11"/>
      <c r="S2908" s="11"/>
      <c r="T2908" s="376" t="e">
        <f t="shared" si="192"/>
        <v>#DIV/0!</v>
      </c>
      <c r="U2908" s="11"/>
      <c r="V2908" s="11"/>
      <c r="W2908" s="11"/>
      <c r="Y2908" s="185"/>
      <c r="Z2908" s="185"/>
      <c r="AA2908" s="377"/>
      <c r="AB2908" s="185"/>
      <c r="AC2908" s="185"/>
      <c r="AD2908" s="185"/>
      <c r="AE2908" s="4"/>
      <c r="AF2908" s="4"/>
    </row>
    <row r="2909" spans="1:32">
      <c r="A2909" s="56"/>
      <c r="B2909" s="363"/>
      <c r="C2909" s="11"/>
      <c r="D2909" s="11"/>
      <c r="E2909" s="11"/>
      <c r="F2909" s="11"/>
      <c r="G2909" s="11"/>
      <c r="H2909" s="11"/>
      <c r="I2909" s="11"/>
      <c r="J2909" s="375"/>
      <c r="K2909" s="11"/>
      <c r="M2909" s="11"/>
      <c r="N2909" s="70"/>
      <c r="P2909" s="190" t="e">
        <f t="shared" si="191"/>
        <v>#DIV/0!</v>
      </c>
      <c r="Q2909" s="11"/>
      <c r="R2909" s="11"/>
      <c r="S2909" s="11"/>
      <c r="T2909" s="376" t="e">
        <f t="shared" si="192"/>
        <v>#DIV/0!</v>
      </c>
      <c r="U2909" s="11"/>
      <c r="V2909" s="11"/>
      <c r="W2909" s="11"/>
      <c r="Y2909" s="185"/>
      <c r="Z2909" s="185"/>
      <c r="AA2909" s="377"/>
      <c r="AB2909" s="185"/>
      <c r="AC2909" s="185"/>
      <c r="AD2909" s="185"/>
      <c r="AE2909" s="4"/>
      <c r="AF2909" s="4"/>
    </row>
    <row r="2910" spans="1:32">
      <c r="A2910" s="56"/>
      <c r="B2910" s="363"/>
      <c r="C2910" s="11"/>
      <c r="D2910" s="11"/>
      <c r="E2910" s="11"/>
      <c r="F2910" s="11"/>
      <c r="G2910" s="11"/>
      <c r="H2910" s="11"/>
      <c r="I2910" s="11"/>
      <c r="J2910" s="375"/>
      <c r="K2910" s="11"/>
      <c r="M2910" s="11"/>
      <c r="N2910" s="70"/>
      <c r="P2910" s="190" t="e">
        <f t="shared" si="191"/>
        <v>#DIV/0!</v>
      </c>
      <c r="Q2910" s="11"/>
      <c r="R2910" s="11"/>
      <c r="S2910" s="11"/>
      <c r="T2910" s="376" t="e">
        <f t="shared" si="192"/>
        <v>#DIV/0!</v>
      </c>
      <c r="U2910" s="11"/>
      <c r="V2910" s="11"/>
      <c r="W2910" s="11"/>
      <c r="Y2910" s="185"/>
      <c r="Z2910" s="185"/>
      <c r="AA2910" s="377"/>
      <c r="AB2910" s="185"/>
      <c r="AC2910" s="185"/>
      <c r="AD2910" s="185"/>
      <c r="AE2910" s="4"/>
      <c r="AF2910" s="4"/>
    </row>
    <row r="2911" spans="1:32">
      <c r="A2911" s="56"/>
      <c r="B2911" s="363"/>
      <c r="C2911" s="11"/>
      <c r="D2911" s="11"/>
      <c r="E2911" s="11"/>
      <c r="F2911" s="11"/>
      <c r="G2911" s="11"/>
      <c r="H2911" s="11"/>
      <c r="I2911" s="11"/>
      <c r="J2911" s="375"/>
      <c r="K2911" s="11"/>
      <c r="M2911" s="11"/>
      <c r="N2911" s="70"/>
      <c r="P2911" s="190" t="e">
        <f t="shared" si="191"/>
        <v>#DIV/0!</v>
      </c>
      <c r="Q2911" s="11"/>
      <c r="R2911" s="11"/>
      <c r="S2911" s="11"/>
      <c r="T2911" s="376" t="e">
        <f t="shared" si="192"/>
        <v>#DIV/0!</v>
      </c>
      <c r="U2911" s="11"/>
      <c r="V2911" s="11"/>
      <c r="W2911" s="11"/>
      <c r="Y2911" s="185"/>
      <c r="Z2911" s="185"/>
      <c r="AA2911" s="377"/>
      <c r="AB2911" s="185"/>
      <c r="AC2911" s="185"/>
      <c r="AD2911" s="185"/>
      <c r="AE2911" s="4"/>
      <c r="AF2911" s="4"/>
    </row>
    <row r="2912" spans="1:32">
      <c r="A2912" s="56"/>
      <c r="B2912" s="363"/>
      <c r="C2912" s="11"/>
      <c r="D2912" s="11"/>
      <c r="E2912" s="11"/>
      <c r="F2912" s="11"/>
      <c r="G2912" s="11"/>
      <c r="H2912" s="11"/>
      <c r="I2912" s="11"/>
      <c r="J2912" s="375"/>
      <c r="K2912" s="11"/>
      <c r="M2912" s="11"/>
      <c r="N2912" s="70"/>
      <c r="P2912" s="190" t="e">
        <f t="shared" si="191"/>
        <v>#DIV/0!</v>
      </c>
      <c r="Q2912" s="11"/>
      <c r="R2912" s="11"/>
      <c r="S2912" s="11"/>
      <c r="T2912" s="376" t="e">
        <f t="shared" si="192"/>
        <v>#DIV/0!</v>
      </c>
      <c r="U2912" s="11"/>
      <c r="V2912" s="11"/>
      <c r="W2912" s="11"/>
      <c r="Y2912" s="185"/>
      <c r="Z2912" s="185"/>
      <c r="AA2912" s="377"/>
      <c r="AB2912" s="185"/>
      <c r="AC2912" s="185"/>
      <c r="AD2912" s="185"/>
      <c r="AE2912" s="4"/>
      <c r="AF2912" s="4"/>
    </row>
    <row r="2913" spans="1:37" ht="13.8" thickBot="1">
      <c r="A2913" s="56"/>
      <c r="B2913" s="363"/>
      <c r="C2913" s="11"/>
      <c r="D2913" s="11"/>
      <c r="E2913" s="11"/>
      <c r="F2913" s="11"/>
      <c r="G2913" s="11"/>
      <c r="H2913" s="11"/>
      <c r="I2913" s="11"/>
      <c r="J2913" s="375"/>
      <c r="K2913" s="11"/>
      <c r="M2913" s="11"/>
      <c r="N2913" s="70"/>
      <c r="P2913" s="190" t="e">
        <f t="shared" si="191"/>
        <v>#DIV/0!</v>
      </c>
      <c r="Q2913" s="11"/>
      <c r="R2913" s="11"/>
      <c r="S2913" s="11"/>
      <c r="T2913" s="376" t="e">
        <f t="shared" si="192"/>
        <v>#DIV/0!</v>
      </c>
      <c r="U2913" s="11"/>
      <c r="V2913" s="11"/>
      <c r="W2913" s="11"/>
      <c r="Y2913" s="185"/>
      <c r="Z2913" s="185"/>
      <c r="AA2913" s="377"/>
      <c r="AB2913" s="185"/>
      <c r="AC2913" s="185"/>
      <c r="AD2913" s="185"/>
      <c r="AE2913" s="4"/>
      <c r="AF2913" s="4"/>
    </row>
    <row r="2914" spans="1:37" ht="13.8" thickBot="1">
      <c r="A2914" s="56"/>
      <c r="B2914" s="92" t="s">
        <v>55</v>
      </c>
      <c r="C2914" s="99"/>
      <c r="D2914" s="99"/>
      <c r="E2914" s="99"/>
      <c r="F2914" s="379">
        <f>SUM(F2365:F2902)</f>
        <v>414146634</v>
      </c>
      <c r="G2914" s="94"/>
      <c r="H2914" s="379">
        <v>1299852</v>
      </c>
      <c r="I2914" s="94"/>
      <c r="J2914" s="379">
        <f>SUM(J2365:J2902)</f>
        <v>42616457.169999979</v>
      </c>
      <c r="K2914" s="95"/>
      <c r="M2914" s="379">
        <f>SUM(M2365:M2902)</f>
        <v>65644</v>
      </c>
      <c r="N2914" s="95"/>
      <c r="P2914" s="390">
        <f t="shared" si="191"/>
        <v>649.20567256718027</v>
      </c>
      <c r="Q2914" s="98" t="s">
        <v>56</v>
      </c>
      <c r="R2914" s="98" t="s">
        <v>56</v>
      </c>
      <c r="S2914" s="98" t="s">
        <v>56</v>
      </c>
      <c r="T2914" s="381">
        <f t="shared" si="192"/>
        <v>6308.9792517214064</v>
      </c>
      <c r="U2914" s="98" t="s">
        <v>56</v>
      </c>
      <c r="V2914" s="98" t="s">
        <v>56</v>
      </c>
      <c r="W2914" s="100" t="s">
        <v>56</v>
      </c>
      <c r="Y2914" s="184">
        <f>SUM(Y2365:Y2902)</f>
        <v>42616457.169999979</v>
      </c>
      <c r="Z2914" s="361">
        <v>55680965</v>
      </c>
      <c r="AB2914" s="384">
        <v>36323447</v>
      </c>
      <c r="AC2914" s="186">
        <f>SUM(AC2365:AC2902)</f>
        <v>47657841.86999999</v>
      </c>
      <c r="AD2914" s="95"/>
      <c r="AE2914" s="4"/>
      <c r="AF2914" s="4"/>
    </row>
    <row r="2915" spans="1:37" s="4" customFormat="1">
      <c r="A2915" s="56"/>
      <c r="F2915" s="199"/>
      <c r="H2915" s="199"/>
      <c r="M2915" s="213"/>
      <c r="P2915" s="387"/>
      <c r="T2915" s="393"/>
      <c r="Y2915" s="51"/>
      <c r="AB2915" s="59"/>
      <c r="AC2915" s="5"/>
      <c r="AD2915" s="5"/>
      <c r="AH2915" s="74"/>
      <c r="AI2915" s="74"/>
      <c r="AJ2915" s="74"/>
      <c r="AK2915" s="74"/>
    </row>
    <row r="2916" spans="1:37" ht="66">
      <c r="A2916" s="188">
        <v>43739</v>
      </c>
      <c r="B2916" s="57" t="s">
        <v>57</v>
      </c>
      <c r="C2916" s="57" t="s">
        <v>38</v>
      </c>
      <c r="D2916" s="57" t="s">
        <v>39</v>
      </c>
      <c r="E2916" s="57" t="s">
        <v>40</v>
      </c>
      <c r="F2916" s="207" t="s">
        <v>41</v>
      </c>
      <c r="G2916" s="58" t="s">
        <v>41</v>
      </c>
      <c r="H2916" s="207" t="s">
        <v>42</v>
      </c>
      <c r="I2916" s="58" t="s">
        <v>42</v>
      </c>
      <c r="J2916" s="58" t="s">
        <v>43</v>
      </c>
      <c r="K2916" s="58" t="s">
        <v>44</v>
      </c>
      <c r="L2916" s="89"/>
      <c r="M2916" s="207" t="s">
        <v>45</v>
      </c>
      <c r="N2916" s="72" t="s">
        <v>45</v>
      </c>
      <c r="O2916" s="73"/>
      <c r="P2916" s="391" t="s">
        <v>46</v>
      </c>
      <c r="Q2916" s="58" t="s">
        <v>46</v>
      </c>
      <c r="R2916" s="58" t="s">
        <v>47</v>
      </c>
      <c r="S2916" s="58" t="s">
        <v>47</v>
      </c>
      <c r="T2916" s="396" t="s">
        <v>48</v>
      </c>
      <c r="U2916" s="58" t="s">
        <v>48</v>
      </c>
      <c r="V2916" s="58" t="s">
        <v>49</v>
      </c>
      <c r="W2916" s="58" t="s">
        <v>49</v>
      </c>
      <c r="X2916" s="73"/>
      <c r="Y2916" s="58" t="s">
        <v>50</v>
      </c>
      <c r="Z2916" s="58" t="s">
        <v>51</v>
      </c>
      <c r="AB2916" s="58" t="s">
        <v>52</v>
      </c>
      <c r="AC2916" s="58" t="s">
        <v>53</v>
      </c>
      <c r="AD2916" s="58" t="s">
        <v>54</v>
      </c>
      <c r="AE2916" s="4"/>
      <c r="AF2916" s="4"/>
    </row>
    <row r="2917" spans="1:37">
      <c r="A2917" s="56"/>
      <c r="B2917" s="363"/>
      <c r="C2917" s="11" t="s">
        <v>1387</v>
      </c>
      <c r="D2917" s="11"/>
      <c r="E2917" s="11" t="s">
        <v>1387</v>
      </c>
      <c r="F2917" s="11"/>
      <c r="G2917" s="11"/>
      <c r="H2917" s="11"/>
      <c r="I2917" s="11"/>
      <c r="J2917" s="375"/>
      <c r="K2917" s="11"/>
      <c r="M2917" s="11"/>
      <c r="N2917" s="70"/>
      <c r="P2917" s="190"/>
      <c r="Q2917" s="11"/>
      <c r="R2917" s="11"/>
      <c r="S2917" s="11"/>
      <c r="T2917" s="376" t="e">
        <f t="shared" ref="T2917:T3171" si="196">F2917/M2917</f>
        <v>#DIV/0!</v>
      </c>
      <c r="U2917" s="11"/>
      <c r="V2917" s="11"/>
      <c r="W2917" s="11"/>
      <c r="Y2917" s="185"/>
      <c r="Z2917" s="185"/>
      <c r="AA2917" s="377"/>
      <c r="AB2917" s="185"/>
      <c r="AC2917" s="185"/>
      <c r="AD2917" s="185"/>
      <c r="AE2917" s="4"/>
      <c r="AF2917" s="4"/>
    </row>
    <row r="2918" spans="1:37">
      <c r="A2918" s="56"/>
      <c r="B2918" s="363"/>
      <c r="C2918" s="11" t="s">
        <v>90</v>
      </c>
      <c r="D2918" s="11"/>
      <c r="E2918" s="11" t="s">
        <v>91</v>
      </c>
      <c r="F2918" s="11">
        <v>2015069</v>
      </c>
      <c r="G2918" s="11"/>
      <c r="H2918" s="11">
        <f t="shared" ref="H2918:H2981" si="197">ROUND($H$3444*F2918/$F$3444,0)</f>
        <v>6179</v>
      </c>
      <c r="I2918" s="11"/>
      <c r="J2918" s="375">
        <v>206445.12000000014</v>
      </c>
      <c r="K2918" s="11"/>
      <c r="M2918" s="11">
        <v>626</v>
      </c>
      <c r="N2918" s="70"/>
      <c r="P2918" s="190">
        <f t="shared" ref="P2918:P2981" si="198">J2918/M2918</f>
        <v>329.78453674121431</v>
      </c>
      <c r="Q2918" s="11"/>
      <c r="R2918" s="11"/>
      <c r="S2918" s="11"/>
      <c r="T2918" s="376">
        <f t="shared" si="196"/>
        <v>3218.9600638977636</v>
      </c>
      <c r="U2918" s="11"/>
      <c r="V2918" s="11"/>
      <c r="W2918" s="11"/>
      <c r="Y2918" s="185">
        <v>206445.12000000014</v>
      </c>
      <c r="Z2918" s="185">
        <f t="shared" ref="Z2918:Z2981" si="199">ROUND($Z$3444*Y2918/$Y$3444,2)</f>
        <v>357981.03</v>
      </c>
      <c r="AA2918" s="377"/>
      <c r="AB2918" s="185">
        <f t="shared" ref="AB2918:AB2981" si="200">ROUND($AB$3444*Y2918/$Y$3444,2)</f>
        <v>180329.28</v>
      </c>
      <c r="AC2918" s="185">
        <v>231022.17</v>
      </c>
      <c r="AD2918" s="185"/>
      <c r="AE2918" s="4"/>
      <c r="AF2918" s="4"/>
    </row>
    <row r="2919" spans="1:37">
      <c r="A2919" s="56"/>
      <c r="B2919" s="363"/>
      <c r="C2919" s="11" t="s">
        <v>90</v>
      </c>
      <c r="D2919" s="11"/>
      <c r="E2919" s="11" t="s">
        <v>92</v>
      </c>
      <c r="F2919" s="11">
        <v>547783</v>
      </c>
      <c r="G2919" s="11"/>
      <c r="H2919" s="11">
        <f t="shared" si="197"/>
        <v>1680</v>
      </c>
      <c r="I2919" s="11"/>
      <c r="J2919" s="375">
        <v>30465.810000000005</v>
      </c>
      <c r="K2919" s="11"/>
      <c r="M2919" s="11">
        <v>37</v>
      </c>
      <c r="N2919" s="70"/>
      <c r="P2919" s="190">
        <f t="shared" si="198"/>
        <v>823.40027027027043</v>
      </c>
      <c r="Q2919" s="11"/>
      <c r="R2919" s="11"/>
      <c r="S2919" s="11"/>
      <c r="T2919" s="376">
        <f t="shared" si="196"/>
        <v>14804.945945945947</v>
      </c>
      <c r="U2919" s="11"/>
      <c r="V2919" s="11"/>
      <c r="W2919" s="11"/>
      <c r="Y2919" s="185">
        <v>30465.810000000005</v>
      </c>
      <c r="Z2919" s="185">
        <f t="shared" si="199"/>
        <v>52828.480000000003</v>
      </c>
      <c r="AA2919" s="377"/>
      <c r="AB2919" s="185">
        <f t="shared" si="200"/>
        <v>26611.81</v>
      </c>
      <c r="AC2919" s="185">
        <v>34092.730000000003</v>
      </c>
      <c r="AD2919" s="185"/>
      <c r="AE2919" s="4"/>
      <c r="AF2919" s="4"/>
    </row>
    <row r="2920" spans="1:37">
      <c r="A2920" s="56"/>
      <c r="B2920" s="363"/>
      <c r="C2920" s="11" t="s">
        <v>647</v>
      </c>
      <c r="D2920" s="11"/>
      <c r="E2920" s="11" t="s">
        <v>91</v>
      </c>
      <c r="F2920" s="11">
        <v>1411523</v>
      </c>
      <c r="G2920" s="11"/>
      <c r="H2920" s="11">
        <f t="shared" si="197"/>
        <v>4328</v>
      </c>
      <c r="I2920" s="11"/>
      <c r="J2920" s="375">
        <v>122203.3100000001</v>
      </c>
      <c r="K2920" s="11"/>
      <c r="M2920" s="11">
        <v>337</v>
      </c>
      <c r="N2920" s="70"/>
      <c r="P2920" s="190">
        <f t="shared" si="198"/>
        <v>362.62109792284895</v>
      </c>
      <c r="Q2920" s="11"/>
      <c r="R2920" s="11"/>
      <c r="S2920" s="11"/>
      <c r="T2920" s="376">
        <f t="shared" si="196"/>
        <v>4188.495548961424</v>
      </c>
      <c r="U2920" s="11"/>
      <c r="V2920" s="11"/>
      <c r="W2920" s="11"/>
      <c r="Y2920" s="185">
        <v>122203.3100000001</v>
      </c>
      <c r="Z2920" s="185">
        <f t="shared" si="199"/>
        <v>211903.61</v>
      </c>
      <c r="AA2920" s="377"/>
      <c r="AB2920" s="185">
        <f t="shared" si="200"/>
        <v>106744.27</v>
      </c>
      <c r="AC2920" s="185">
        <v>136751.47</v>
      </c>
      <c r="AD2920" s="185"/>
      <c r="AE2920" s="4"/>
      <c r="AF2920" s="4"/>
    </row>
    <row r="2921" spans="1:37">
      <c r="A2921" s="56"/>
      <c r="B2921" s="363"/>
      <c r="C2921" s="11" t="s">
        <v>647</v>
      </c>
      <c r="D2921" s="11"/>
      <c r="E2921" s="11" t="s">
        <v>138</v>
      </c>
      <c r="F2921" s="11"/>
      <c r="G2921" s="11"/>
      <c r="H2921" s="11">
        <f t="shared" si="197"/>
        <v>0</v>
      </c>
      <c r="I2921" s="11"/>
      <c r="J2921" s="375">
        <v>9.66</v>
      </c>
      <c r="K2921" s="11"/>
      <c r="M2921" s="11">
        <v>1</v>
      </c>
      <c r="N2921" s="70"/>
      <c r="P2921" s="190">
        <f t="shared" si="198"/>
        <v>9.66</v>
      </c>
      <c r="Q2921" s="11"/>
      <c r="R2921" s="11"/>
      <c r="S2921" s="11"/>
      <c r="T2921" s="376">
        <f t="shared" si="196"/>
        <v>0</v>
      </c>
      <c r="U2921" s="11"/>
      <c r="V2921" s="11"/>
      <c r="W2921" s="11"/>
      <c r="Y2921" s="185">
        <v>9.66</v>
      </c>
      <c r="Z2921" s="185">
        <f t="shared" si="199"/>
        <v>16.75</v>
      </c>
      <c r="AA2921" s="377"/>
      <c r="AB2921" s="185">
        <f t="shared" si="200"/>
        <v>8.44</v>
      </c>
      <c r="AC2921" s="185">
        <v>10.81</v>
      </c>
      <c r="AD2921" s="185"/>
      <c r="AE2921" s="4"/>
      <c r="AF2921" s="4"/>
    </row>
    <row r="2922" spans="1:37">
      <c r="A2922" s="56"/>
      <c r="B2922" s="363"/>
      <c r="C2922" s="11" t="s">
        <v>647</v>
      </c>
      <c r="D2922" s="11"/>
      <c r="E2922" s="11" t="s">
        <v>92</v>
      </c>
      <c r="F2922" s="11">
        <v>2054</v>
      </c>
      <c r="G2922" s="11"/>
      <c r="H2922" s="11">
        <f t="shared" si="197"/>
        <v>6</v>
      </c>
      <c r="I2922" s="11"/>
      <c r="J2922" s="375">
        <v>444.58000000000004</v>
      </c>
      <c r="K2922" s="11"/>
      <c r="M2922" s="11">
        <v>3</v>
      </c>
      <c r="N2922" s="70"/>
      <c r="P2922" s="190">
        <f t="shared" si="198"/>
        <v>148.19333333333336</v>
      </c>
      <c r="Q2922" s="11"/>
      <c r="R2922" s="11"/>
      <c r="S2922" s="11"/>
      <c r="T2922" s="376">
        <f t="shared" si="196"/>
        <v>684.66666666666663</v>
      </c>
      <c r="U2922" s="11"/>
      <c r="V2922" s="11"/>
      <c r="W2922" s="11"/>
      <c r="Y2922" s="185">
        <v>444.58000000000004</v>
      </c>
      <c r="Z2922" s="185">
        <f t="shared" si="199"/>
        <v>770.91</v>
      </c>
      <c r="AA2922" s="377"/>
      <c r="AB2922" s="185">
        <f t="shared" si="200"/>
        <v>388.34</v>
      </c>
      <c r="AC2922" s="185">
        <v>497.51</v>
      </c>
      <c r="AD2922" s="185"/>
      <c r="AE2922" s="4"/>
      <c r="AF2922" s="4"/>
    </row>
    <row r="2923" spans="1:37">
      <c r="A2923" s="56"/>
      <c r="B2923" s="363"/>
      <c r="C2923" s="11" t="s">
        <v>647</v>
      </c>
      <c r="D2923" s="11"/>
      <c r="E2923" s="11" t="s">
        <v>103</v>
      </c>
      <c r="F2923" s="11">
        <v>2080</v>
      </c>
      <c r="G2923" s="11"/>
      <c r="H2923" s="11">
        <f t="shared" si="197"/>
        <v>6</v>
      </c>
      <c r="I2923" s="11"/>
      <c r="J2923" s="375">
        <v>311.14999999999998</v>
      </c>
      <c r="K2923" s="11"/>
      <c r="M2923" s="11">
        <v>1</v>
      </c>
      <c r="N2923" s="70"/>
      <c r="P2923" s="190">
        <f t="shared" si="198"/>
        <v>311.14999999999998</v>
      </c>
      <c r="Q2923" s="11"/>
      <c r="R2923" s="11"/>
      <c r="S2923" s="11"/>
      <c r="T2923" s="376">
        <f t="shared" si="196"/>
        <v>2080</v>
      </c>
      <c r="U2923" s="11"/>
      <c r="V2923" s="11"/>
      <c r="W2923" s="11"/>
      <c r="Y2923" s="185">
        <v>311.14999999999998</v>
      </c>
      <c r="Z2923" s="185">
        <f t="shared" si="199"/>
        <v>539.54</v>
      </c>
      <c r="AA2923" s="377"/>
      <c r="AB2923" s="185">
        <f t="shared" si="200"/>
        <v>271.79000000000002</v>
      </c>
      <c r="AC2923" s="185">
        <v>348.19</v>
      </c>
      <c r="AD2923" s="185"/>
      <c r="AE2923" s="4"/>
      <c r="AF2923" s="4"/>
    </row>
    <row r="2924" spans="1:37">
      <c r="A2924" s="56"/>
      <c r="B2924" s="363"/>
      <c r="C2924" s="11" t="s">
        <v>93</v>
      </c>
      <c r="D2924" s="11"/>
      <c r="E2924" s="11" t="s">
        <v>94</v>
      </c>
      <c r="F2924" s="11">
        <v>159991</v>
      </c>
      <c r="G2924" s="11"/>
      <c r="H2924" s="11">
        <f t="shared" si="197"/>
        <v>491</v>
      </c>
      <c r="I2924" s="11"/>
      <c r="J2924" s="375">
        <v>20201.309999999998</v>
      </c>
      <c r="K2924" s="11"/>
      <c r="M2924" s="11">
        <v>71</v>
      </c>
      <c r="N2924" s="70"/>
      <c r="P2924" s="190">
        <f t="shared" si="198"/>
        <v>284.52549295774645</v>
      </c>
      <c r="Q2924" s="11"/>
      <c r="R2924" s="11"/>
      <c r="S2924" s="11"/>
      <c r="T2924" s="376">
        <f t="shared" si="196"/>
        <v>2253.394366197183</v>
      </c>
      <c r="U2924" s="11"/>
      <c r="V2924" s="11"/>
      <c r="W2924" s="11"/>
      <c r="Y2924" s="185">
        <v>20201.309999999998</v>
      </c>
      <c r="Z2924" s="185">
        <f t="shared" si="199"/>
        <v>35029.58</v>
      </c>
      <c r="AA2924" s="377"/>
      <c r="AB2924" s="185">
        <f t="shared" si="200"/>
        <v>17645.79</v>
      </c>
      <c r="AC2924" s="185">
        <v>22606.25</v>
      </c>
      <c r="AD2924" s="185"/>
      <c r="AE2924" s="4"/>
      <c r="AF2924" s="4"/>
    </row>
    <row r="2925" spans="1:37">
      <c r="A2925" s="56"/>
      <c r="B2925" s="363"/>
      <c r="C2925" s="11" t="s">
        <v>513</v>
      </c>
      <c r="D2925" s="11"/>
      <c r="E2925" s="11" t="s">
        <v>163</v>
      </c>
      <c r="F2925" s="11">
        <v>4659</v>
      </c>
      <c r="G2925" s="11"/>
      <c r="H2925" s="11">
        <f t="shared" si="197"/>
        <v>14</v>
      </c>
      <c r="I2925" s="11"/>
      <c r="J2925" s="375">
        <v>789.25</v>
      </c>
      <c r="K2925" s="11"/>
      <c r="M2925" s="11">
        <v>6</v>
      </c>
      <c r="N2925" s="70"/>
      <c r="P2925" s="190">
        <f t="shared" si="198"/>
        <v>131.54166666666666</v>
      </c>
      <c r="Q2925" s="11"/>
      <c r="R2925" s="11"/>
      <c r="S2925" s="11"/>
      <c r="T2925" s="376">
        <f t="shared" si="196"/>
        <v>776.5</v>
      </c>
      <c r="U2925" s="11"/>
      <c r="V2925" s="11"/>
      <c r="W2925" s="11"/>
      <c r="Y2925" s="185">
        <v>789.25</v>
      </c>
      <c r="Z2925" s="185">
        <f t="shared" si="199"/>
        <v>1368.58</v>
      </c>
      <c r="AA2925" s="377"/>
      <c r="AB2925" s="185">
        <f t="shared" si="200"/>
        <v>689.41</v>
      </c>
      <c r="AC2925" s="185">
        <v>883.21</v>
      </c>
      <c r="AD2925" s="185"/>
      <c r="AE2925" s="4"/>
      <c r="AF2925" s="4"/>
    </row>
    <row r="2926" spans="1:37">
      <c r="A2926" s="56"/>
      <c r="B2926" s="363"/>
      <c r="C2926" s="11" t="s">
        <v>95</v>
      </c>
      <c r="D2926" s="11"/>
      <c r="E2926" s="11" t="s">
        <v>96</v>
      </c>
      <c r="F2926" s="11">
        <v>252884</v>
      </c>
      <c r="G2926" s="11"/>
      <c r="H2926" s="11">
        <f t="shared" si="197"/>
        <v>775</v>
      </c>
      <c r="I2926" s="11"/>
      <c r="J2926" s="375">
        <v>36531.610000000008</v>
      </c>
      <c r="K2926" s="11"/>
      <c r="M2926" s="11">
        <v>172</v>
      </c>
      <c r="N2926" s="70"/>
      <c r="P2926" s="190">
        <f t="shared" si="198"/>
        <v>212.39308139534887</v>
      </c>
      <c r="Q2926" s="11"/>
      <c r="R2926" s="11"/>
      <c r="S2926" s="11"/>
      <c r="T2926" s="376">
        <f t="shared" si="196"/>
        <v>1470.2558139534883</v>
      </c>
      <c r="U2926" s="11"/>
      <c r="V2926" s="11"/>
      <c r="W2926" s="11"/>
      <c r="Y2926" s="185">
        <v>36531.610000000008</v>
      </c>
      <c r="Z2926" s="185">
        <f t="shared" si="199"/>
        <v>63346.73</v>
      </c>
      <c r="AA2926" s="377"/>
      <c r="AB2926" s="185">
        <f t="shared" si="200"/>
        <v>31910.27</v>
      </c>
      <c r="AC2926" s="185">
        <v>40880.660000000003</v>
      </c>
      <c r="AD2926" s="185"/>
      <c r="AE2926" s="4"/>
      <c r="AF2926" s="4"/>
    </row>
    <row r="2927" spans="1:37">
      <c r="A2927" s="56"/>
      <c r="B2927" s="363"/>
      <c r="C2927" s="11" t="s">
        <v>1388</v>
      </c>
      <c r="D2927" s="11"/>
      <c r="E2927" s="11" t="s">
        <v>331</v>
      </c>
      <c r="F2927" s="11">
        <v>810</v>
      </c>
      <c r="G2927" s="11"/>
      <c r="H2927" s="11">
        <f t="shared" si="197"/>
        <v>2</v>
      </c>
      <c r="I2927" s="11"/>
      <c r="J2927" s="375">
        <v>135.88</v>
      </c>
      <c r="K2927" s="11"/>
      <c r="M2927" s="11">
        <v>2</v>
      </c>
      <c r="N2927" s="70"/>
      <c r="P2927" s="190">
        <f t="shared" si="198"/>
        <v>67.94</v>
      </c>
      <c r="Q2927" s="11"/>
      <c r="R2927" s="11"/>
      <c r="S2927" s="11"/>
      <c r="T2927" s="376">
        <f t="shared" si="196"/>
        <v>405</v>
      </c>
      <c r="U2927" s="11"/>
      <c r="V2927" s="11"/>
      <c r="W2927" s="11"/>
      <c r="Y2927" s="185">
        <v>135.88</v>
      </c>
      <c r="Z2927" s="185">
        <f t="shared" si="199"/>
        <v>235.62</v>
      </c>
      <c r="AA2927" s="377"/>
      <c r="AB2927" s="185">
        <f t="shared" si="200"/>
        <v>118.69</v>
      </c>
      <c r="AC2927" s="185">
        <v>152.06</v>
      </c>
      <c r="AD2927" s="185"/>
      <c r="AE2927" s="4"/>
      <c r="AF2927" s="4"/>
    </row>
    <row r="2928" spans="1:37">
      <c r="A2928" s="56"/>
      <c r="B2928" s="363"/>
      <c r="C2928" s="11" t="s">
        <v>97</v>
      </c>
      <c r="D2928" s="11"/>
      <c r="E2928" s="11" t="s">
        <v>98</v>
      </c>
      <c r="F2928" s="11">
        <v>177041</v>
      </c>
      <c r="G2928" s="11"/>
      <c r="H2928" s="11">
        <f t="shared" si="197"/>
        <v>543</v>
      </c>
      <c r="I2928" s="11"/>
      <c r="J2928" s="375">
        <v>21190.079999999998</v>
      </c>
      <c r="K2928" s="11"/>
      <c r="M2928" s="11">
        <v>31</v>
      </c>
      <c r="N2928" s="70"/>
      <c r="P2928" s="190">
        <f t="shared" si="198"/>
        <v>683.55096774193544</v>
      </c>
      <c r="Q2928" s="11"/>
      <c r="R2928" s="11"/>
      <c r="S2928" s="11"/>
      <c r="T2928" s="376">
        <f t="shared" si="196"/>
        <v>5711</v>
      </c>
      <c r="U2928" s="11"/>
      <c r="V2928" s="11"/>
      <c r="W2928" s="11"/>
      <c r="Y2928" s="185">
        <v>21190.079999999998</v>
      </c>
      <c r="Z2928" s="185">
        <f t="shared" si="199"/>
        <v>36744.129999999997</v>
      </c>
      <c r="AA2928" s="377"/>
      <c r="AB2928" s="185">
        <f t="shared" si="200"/>
        <v>18509.48</v>
      </c>
      <c r="AC2928" s="185">
        <v>23712.73</v>
      </c>
      <c r="AD2928" s="185"/>
      <c r="AE2928" s="4"/>
      <c r="AF2928" s="4"/>
    </row>
    <row r="2929" spans="1:32">
      <c r="A2929" s="56"/>
      <c r="B2929" s="363"/>
      <c r="C2929" s="11" t="s">
        <v>99</v>
      </c>
      <c r="D2929" s="11"/>
      <c r="E2929" s="11" t="s">
        <v>100</v>
      </c>
      <c r="F2929" s="11">
        <v>1170640</v>
      </c>
      <c r="G2929" s="11"/>
      <c r="H2929" s="11">
        <f t="shared" si="197"/>
        <v>3589</v>
      </c>
      <c r="I2929" s="11"/>
      <c r="J2929" s="375">
        <v>138322.60999999993</v>
      </c>
      <c r="K2929" s="11"/>
      <c r="M2929" s="11">
        <v>398</v>
      </c>
      <c r="N2929" s="70"/>
      <c r="P2929" s="190">
        <f t="shared" si="198"/>
        <v>347.54424623115563</v>
      </c>
      <c r="Q2929" s="11"/>
      <c r="R2929" s="11"/>
      <c r="S2929" s="11"/>
      <c r="T2929" s="376">
        <f t="shared" si="196"/>
        <v>2941.3065326633164</v>
      </c>
      <c r="U2929" s="11"/>
      <c r="V2929" s="11"/>
      <c r="W2929" s="11"/>
      <c r="Y2929" s="185">
        <v>138322.60999999993</v>
      </c>
      <c r="Z2929" s="185">
        <f t="shared" si="199"/>
        <v>239854.89</v>
      </c>
      <c r="AA2929" s="377"/>
      <c r="AB2929" s="185">
        <f t="shared" si="200"/>
        <v>120824.44</v>
      </c>
      <c r="AC2929" s="185">
        <v>154789.76000000001</v>
      </c>
      <c r="AD2929" s="185"/>
      <c r="AE2929" s="4"/>
      <c r="AF2929" s="4"/>
    </row>
    <row r="2930" spans="1:32">
      <c r="A2930" s="56"/>
      <c r="B2930" s="363"/>
      <c r="C2930" s="11" t="s">
        <v>101</v>
      </c>
      <c r="D2930" s="11"/>
      <c r="E2930" s="11" t="s">
        <v>103</v>
      </c>
      <c r="F2930" s="11">
        <v>71871123</v>
      </c>
      <c r="G2930" s="11"/>
      <c r="H2930" s="11">
        <f t="shared" si="197"/>
        <v>220369</v>
      </c>
      <c r="I2930" s="11"/>
      <c r="J2930" s="375">
        <v>3897058.5499999877</v>
      </c>
      <c r="K2930" s="11"/>
      <c r="M2930" s="11">
        <v>2876</v>
      </c>
      <c r="N2930" s="70"/>
      <c r="P2930" s="190">
        <f t="shared" si="198"/>
        <v>1355.0273122392168</v>
      </c>
      <c r="Q2930" s="11"/>
      <c r="R2930" s="11"/>
      <c r="S2930" s="11"/>
      <c r="T2930" s="376">
        <f t="shared" si="196"/>
        <v>24989.959318497913</v>
      </c>
      <c r="U2930" s="11"/>
      <c r="V2930" s="11"/>
      <c r="W2930" s="11"/>
      <c r="Y2930" s="185">
        <v>3897058.5499999877</v>
      </c>
      <c r="Z2930" s="185">
        <f t="shared" si="199"/>
        <v>6757597.5599999996</v>
      </c>
      <c r="AA2930" s="377"/>
      <c r="AB2930" s="185">
        <f t="shared" si="200"/>
        <v>3404070.5</v>
      </c>
      <c r="AC2930" s="185">
        <v>4360998.9000000004</v>
      </c>
      <c r="AD2930" s="185"/>
      <c r="AE2930" s="4"/>
      <c r="AF2930" s="4"/>
    </row>
    <row r="2931" spans="1:32">
      <c r="A2931" s="56"/>
      <c r="B2931" s="363"/>
      <c r="C2931" s="11" t="s">
        <v>101</v>
      </c>
      <c r="D2931" s="11"/>
      <c r="E2931" s="11" t="s">
        <v>301</v>
      </c>
      <c r="F2931" s="11">
        <v>80379</v>
      </c>
      <c r="G2931" s="11"/>
      <c r="H2931" s="11">
        <f t="shared" si="197"/>
        <v>246</v>
      </c>
      <c r="I2931" s="11"/>
      <c r="J2931" s="375">
        <v>11981.48</v>
      </c>
      <c r="K2931" s="11"/>
      <c r="M2931" s="11">
        <v>2</v>
      </c>
      <c r="N2931" s="70"/>
      <c r="P2931" s="190">
        <f t="shared" si="198"/>
        <v>5990.74</v>
      </c>
      <c r="Q2931" s="11"/>
      <c r="R2931" s="11"/>
      <c r="S2931" s="11"/>
      <c r="T2931" s="376">
        <f t="shared" si="196"/>
        <v>40189.5</v>
      </c>
      <c r="U2931" s="11"/>
      <c r="V2931" s="11"/>
      <c r="W2931" s="11"/>
      <c r="Y2931" s="185">
        <v>11981.48</v>
      </c>
      <c r="Z2931" s="185">
        <f t="shared" si="199"/>
        <v>20776.189999999999</v>
      </c>
      <c r="AA2931" s="377"/>
      <c r="AB2931" s="185">
        <f t="shared" si="200"/>
        <v>10465.790000000001</v>
      </c>
      <c r="AC2931" s="185">
        <v>13407.86</v>
      </c>
      <c r="AD2931" s="185"/>
      <c r="AE2931" s="4"/>
      <c r="AF2931" s="4"/>
    </row>
    <row r="2932" spans="1:32">
      <c r="A2932" s="56"/>
      <c r="B2932" s="363"/>
      <c r="C2932" s="11" t="s">
        <v>101</v>
      </c>
      <c r="D2932" s="11"/>
      <c r="E2932" s="11" t="s">
        <v>1470</v>
      </c>
      <c r="F2932" s="11">
        <v>325</v>
      </c>
      <c r="G2932" s="11"/>
      <c r="H2932" s="11">
        <f t="shared" si="197"/>
        <v>1</v>
      </c>
      <c r="I2932" s="11"/>
      <c r="J2932" s="375">
        <v>60.51</v>
      </c>
      <c r="K2932" s="11"/>
      <c r="M2932" s="11">
        <v>1</v>
      </c>
      <c r="N2932" s="70"/>
      <c r="P2932" s="190">
        <f t="shared" si="198"/>
        <v>60.51</v>
      </c>
      <c r="Q2932" s="11"/>
      <c r="R2932" s="11"/>
      <c r="S2932" s="11"/>
      <c r="T2932" s="376">
        <f t="shared" si="196"/>
        <v>325</v>
      </c>
      <c r="U2932" s="11"/>
      <c r="V2932" s="11"/>
      <c r="W2932" s="11"/>
      <c r="Y2932" s="185">
        <v>60.51</v>
      </c>
      <c r="Z2932" s="185">
        <f t="shared" si="199"/>
        <v>104.93</v>
      </c>
      <c r="AA2932" s="377"/>
      <c r="AB2932" s="185">
        <f t="shared" si="200"/>
        <v>52.86</v>
      </c>
      <c r="AC2932" s="185">
        <v>67.709999999999994</v>
      </c>
      <c r="AD2932" s="185"/>
      <c r="AE2932" s="4"/>
      <c r="AF2932" s="4"/>
    </row>
    <row r="2933" spans="1:32">
      <c r="A2933" s="56"/>
      <c r="B2933" s="363"/>
      <c r="C2933" s="11" t="s">
        <v>550</v>
      </c>
      <c r="D2933" s="11"/>
      <c r="E2933" s="11" t="s">
        <v>204</v>
      </c>
      <c r="F2933" s="11">
        <v>71827</v>
      </c>
      <c r="G2933" s="11"/>
      <c r="H2933" s="11">
        <f t="shared" si="197"/>
        <v>220</v>
      </c>
      <c r="I2933" s="11"/>
      <c r="J2933" s="375">
        <v>27589.109999999997</v>
      </c>
      <c r="K2933" s="11"/>
      <c r="M2933" s="11">
        <v>19</v>
      </c>
      <c r="N2933" s="70"/>
      <c r="P2933" s="190">
        <f t="shared" si="198"/>
        <v>1452.0584210526315</v>
      </c>
      <c r="Q2933" s="11"/>
      <c r="R2933" s="11"/>
      <c r="S2933" s="11"/>
      <c r="T2933" s="376">
        <f t="shared" si="196"/>
        <v>3780.3684210526317</v>
      </c>
      <c r="U2933" s="11"/>
      <c r="V2933" s="11"/>
      <c r="W2933" s="11"/>
      <c r="Y2933" s="185">
        <v>27589.109999999997</v>
      </c>
      <c r="Z2933" s="185">
        <f t="shared" si="199"/>
        <v>47840.21</v>
      </c>
      <c r="AA2933" s="377"/>
      <c r="AB2933" s="185">
        <f t="shared" si="200"/>
        <v>24099.02</v>
      </c>
      <c r="AC2933" s="185">
        <v>30873.56</v>
      </c>
      <c r="AD2933" s="185"/>
      <c r="AE2933" s="4"/>
      <c r="AF2933" s="4"/>
    </row>
    <row r="2934" spans="1:32">
      <c r="A2934" s="56"/>
      <c r="B2934" s="363"/>
      <c r="C2934" s="11" t="s">
        <v>514</v>
      </c>
      <c r="D2934" s="11"/>
      <c r="E2934" s="11" t="s">
        <v>266</v>
      </c>
      <c r="F2934" s="11">
        <v>6012</v>
      </c>
      <c r="G2934" s="11"/>
      <c r="H2934" s="11">
        <f t="shared" si="197"/>
        <v>18</v>
      </c>
      <c r="I2934" s="11"/>
      <c r="J2934" s="375">
        <v>572.63</v>
      </c>
      <c r="K2934" s="11"/>
      <c r="M2934" s="11">
        <v>8</v>
      </c>
      <c r="N2934" s="70"/>
      <c r="P2934" s="190">
        <f t="shared" si="198"/>
        <v>71.578749999999999</v>
      </c>
      <c r="Q2934" s="11"/>
      <c r="R2934" s="11"/>
      <c r="S2934" s="11"/>
      <c r="T2934" s="376">
        <f t="shared" si="196"/>
        <v>751.5</v>
      </c>
      <c r="U2934" s="11"/>
      <c r="V2934" s="11"/>
      <c r="W2934" s="11"/>
      <c r="Y2934" s="185">
        <v>572.63</v>
      </c>
      <c r="Z2934" s="185">
        <f t="shared" si="199"/>
        <v>992.95</v>
      </c>
      <c r="AA2934" s="377"/>
      <c r="AB2934" s="185">
        <f t="shared" si="200"/>
        <v>500.19</v>
      </c>
      <c r="AC2934" s="185">
        <v>640.79999999999995</v>
      </c>
      <c r="AD2934" s="185"/>
      <c r="AE2934" s="4"/>
      <c r="AF2934" s="4"/>
    </row>
    <row r="2935" spans="1:32">
      <c r="A2935" s="56"/>
      <c r="B2935" s="363"/>
      <c r="C2935" s="11" t="s">
        <v>104</v>
      </c>
      <c r="D2935" s="11"/>
      <c r="E2935" s="11" t="s">
        <v>105</v>
      </c>
      <c r="F2935" s="11">
        <v>117764</v>
      </c>
      <c r="G2935" s="11"/>
      <c r="H2935" s="11">
        <f t="shared" si="197"/>
        <v>361</v>
      </c>
      <c r="I2935" s="11"/>
      <c r="J2935" s="375">
        <v>7076.01</v>
      </c>
      <c r="K2935" s="11"/>
      <c r="M2935" s="11">
        <v>12</v>
      </c>
      <c r="N2935" s="70"/>
      <c r="P2935" s="190">
        <f t="shared" si="198"/>
        <v>589.66750000000002</v>
      </c>
      <c r="Q2935" s="11"/>
      <c r="R2935" s="11"/>
      <c r="S2935" s="11"/>
      <c r="T2935" s="376">
        <f t="shared" si="196"/>
        <v>9813.6666666666661</v>
      </c>
      <c r="U2935" s="11"/>
      <c r="V2935" s="11"/>
      <c r="W2935" s="11"/>
      <c r="Y2935" s="185">
        <v>7076.01</v>
      </c>
      <c r="Z2935" s="185">
        <f t="shared" si="199"/>
        <v>12269.98</v>
      </c>
      <c r="AA2935" s="377"/>
      <c r="AB2935" s="185">
        <f t="shared" si="200"/>
        <v>6180.88</v>
      </c>
      <c r="AC2935" s="185">
        <v>7918.4</v>
      </c>
      <c r="AD2935" s="185"/>
      <c r="AE2935" s="4"/>
      <c r="AF2935" s="4"/>
    </row>
    <row r="2936" spans="1:32">
      <c r="A2936" s="56"/>
      <c r="B2936" s="363"/>
      <c r="C2936" s="11" t="s">
        <v>106</v>
      </c>
      <c r="D2936" s="11"/>
      <c r="E2936" s="11" t="s">
        <v>107</v>
      </c>
      <c r="F2936" s="11">
        <v>110802</v>
      </c>
      <c r="G2936" s="11"/>
      <c r="H2936" s="11">
        <f t="shared" si="197"/>
        <v>340</v>
      </c>
      <c r="I2936" s="11"/>
      <c r="J2936" s="375">
        <v>11411.699999999999</v>
      </c>
      <c r="K2936" s="11"/>
      <c r="M2936" s="11">
        <v>33</v>
      </c>
      <c r="N2936" s="70"/>
      <c r="P2936" s="190">
        <f t="shared" si="198"/>
        <v>345.80909090909086</v>
      </c>
      <c r="Q2936" s="11"/>
      <c r="R2936" s="11"/>
      <c r="S2936" s="11"/>
      <c r="T2936" s="376">
        <f t="shared" si="196"/>
        <v>3357.6363636363635</v>
      </c>
      <c r="U2936" s="11"/>
      <c r="V2936" s="11"/>
      <c r="W2936" s="11"/>
      <c r="Y2936" s="185">
        <v>11411.699999999999</v>
      </c>
      <c r="Z2936" s="185">
        <f t="shared" si="199"/>
        <v>19788.169999999998</v>
      </c>
      <c r="AA2936" s="377"/>
      <c r="AB2936" s="185">
        <f t="shared" si="200"/>
        <v>9968.09</v>
      </c>
      <c r="AC2936" s="185">
        <v>12770.25</v>
      </c>
      <c r="AD2936" s="185"/>
      <c r="AE2936" s="4"/>
      <c r="AF2936" s="4"/>
    </row>
    <row r="2937" spans="1:32">
      <c r="A2937" s="56"/>
      <c r="B2937" s="363"/>
      <c r="C2937" s="11" t="s">
        <v>106</v>
      </c>
      <c r="D2937" s="11"/>
      <c r="E2937" s="11" t="s">
        <v>223</v>
      </c>
      <c r="F2937" s="11">
        <v>336</v>
      </c>
      <c r="G2937" s="11"/>
      <c r="H2937" s="11">
        <f t="shared" si="197"/>
        <v>1</v>
      </c>
      <c r="I2937" s="11"/>
      <c r="J2937" s="375">
        <v>43.68</v>
      </c>
      <c r="K2937" s="11"/>
      <c r="M2937" s="11">
        <v>1</v>
      </c>
      <c r="N2937" s="70"/>
      <c r="P2937" s="190">
        <f t="shared" si="198"/>
        <v>43.68</v>
      </c>
      <c r="Q2937" s="11"/>
      <c r="R2937" s="11"/>
      <c r="S2937" s="11"/>
      <c r="T2937" s="376">
        <f t="shared" si="196"/>
        <v>336</v>
      </c>
      <c r="U2937" s="11"/>
      <c r="V2937" s="11"/>
      <c r="W2937" s="11"/>
      <c r="Y2937" s="185">
        <v>43.68</v>
      </c>
      <c r="Z2937" s="185">
        <f t="shared" si="199"/>
        <v>75.739999999999995</v>
      </c>
      <c r="AA2937" s="377"/>
      <c r="AB2937" s="185">
        <f t="shared" si="200"/>
        <v>38.15</v>
      </c>
      <c r="AC2937" s="185">
        <v>48.88</v>
      </c>
      <c r="AD2937" s="185"/>
      <c r="AE2937" s="4"/>
      <c r="AF2937" s="4"/>
    </row>
    <row r="2938" spans="1:32">
      <c r="A2938" s="56"/>
      <c r="B2938" s="363"/>
      <c r="C2938" s="11" t="s">
        <v>108</v>
      </c>
      <c r="D2938" s="11"/>
      <c r="E2938" s="11" t="s">
        <v>109</v>
      </c>
      <c r="F2938" s="11">
        <v>1408364</v>
      </c>
      <c r="G2938" s="11"/>
      <c r="H2938" s="11">
        <f t="shared" si="197"/>
        <v>4318</v>
      </c>
      <c r="I2938" s="11"/>
      <c r="J2938" s="375">
        <v>151161.1099999999</v>
      </c>
      <c r="K2938" s="11"/>
      <c r="M2938" s="11">
        <v>475</v>
      </c>
      <c r="N2938" s="70"/>
      <c r="P2938" s="190">
        <f t="shared" si="198"/>
        <v>318.23391578947349</v>
      </c>
      <c r="Q2938" s="11"/>
      <c r="R2938" s="11"/>
      <c r="S2938" s="11"/>
      <c r="T2938" s="376">
        <f t="shared" si="196"/>
        <v>2964.9768421052631</v>
      </c>
      <c r="U2938" s="11"/>
      <c r="V2938" s="11"/>
      <c r="W2938" s="11"/>
      <c r="Y2938" s="185">
        <v>151161.1099999999</v>
      </c>
      <c r="Z2938" s="185">
        <f t="shared" si="199"/>
        <v>262117.17</v>
      </c>
      <c r="AA2938" s="377"/>
      <c r="AB2938" s="185">
        <f t="shared" si="200"/>
        <v>132038.84</v>
      </c>
      <c r="AC2938" s="185">
        <v>169156.67</v>
      </c>
      <c r="AD2938" s="185"/>
      <c r="AE2938" s="4"/>
      <c r="AF2938" s="4"/>
    </row>
    <row r="2939" spans="1:32">
      <c r="A2939" s="56"/>
      <c r="B2939" s="363"/>
      <c r="C2939" s="11" t="s">
        <v>596</v>
      </c>
      <c r="D2939" s="11"/>
      <c r="E2939" s="11" t="s">
        <v>102</v>
      </c>
      <c r="F2939" s="11">
        <v>140916</v>
      </c>
      <c r="G2939" s="11"/>
      <c r="H2939" s="11">
        <f t="shared" si="197"/>
        <v>432</v>
      </c>
      <c r="I2939" s="11"/>
      <c r="J2939" s="375">
        <v>18448.239999999998</v>
      </c>
      <c r="K2939" s="11"/>
      <c r="M2939" s="11">
        <v>42</v>
      </c>
      <c r="N2939" s="70"/>
      <c r="P2939" s="190">
        <f t="shared" si="198"/>
        <v>439.24380952380949</v>
      </c>
      <c r="Q2939" s="11"/>
      <c r="R2939" s="11"/>
      <c r="S2939" s="11"/>
      <c r="T2939" s="376">
        <f t="shared" si="196"/>
        <v>3355.1428571428573</v>
      </c>
      <c r="U2939" s="11"/>
      <c r="V2939" s="11"/>
      <c r="W2939" s="11"/>
      <c r="Y2939" s="185">
        <v>18448.239999999998</v>
      </c>
      <c r="Z2939" s="185">
        <f t="shared" si="199"/>
        <v>31989.71</v>
      </c>
      <c r="AA2939" s="377"/>
      <c r="AB2939" s="185">
        <f t="shared" si="200"/>
        <v>16114.49</v>
      </c>
      <c r="AC2939" s="185">
        <v>20644.48</v>
      </c>
      <c r="AD2939" s="185"/>
      <c r="AE2939" s="4"/>
      <c r="AF2939" s="4"/>
    </row>
    <row r="2940" spans="1:32">
      <c r="A2940" s="56"/>
      <c r="B2940" s="363"/>
      <c r="C2940" s="11" t="s">
        <v>596</v>
      </c>
      <c r="D2940" s="11"/>
      <c r="E2940" s="11" t="s">
        <v>111</v>
      </c>
      <c r="F2940" s="11">
        <v>1268181</v>
      </c>
      <c r="G2940" s="11"/>
      <c r="H2940" s="11">
        <f t="shared" si="197"/>
        <v>3888</v>
      </c>
      <c r="I2940" s="11"/>
      <c r="J2940" s="375">
        <v>133880.31000000008</v>
      </c>
      <c r="K2940" s="11"/>
      <c r="M2940" s="11">
        <v>342</v>
      </c>
      <c r="N2940" s="70"/>
      <c r="P2940" s="190">
        <f t="shared" si="198"/>
        <v>391.46289473684237</v>
      </c>
      <c r="Q2940" s="11"/>
      <c r="R2940" s="11"/>
      <c r="S2940" s="11"/>
      <c r="T2940" s="376">
        <f t="shared" si="196"/>
        <v>3708.1315789473683</v>
      </c>
      <c r="U2940" s="11"/>
      <c r="V2940" s="11"/>
      <c r="W2940" s="11"/>
      <c r="Y2940" s="185">
        <v>133880.31000000008</v>
      </c>
      <c r="Z2940" s="185">
        <f t="shared" si="199"/>
        <v>232151.83</v>
      </c>
      <c r="AA2940" s="377"/>
      <c r="AB2940" s="185">
        <f t="shared" si="200"/>
        <v>116944.1</v>
      </c>
      <c r="AC2940" s="185">
        <v>149818.60999999999</v>
      </c>
      <c r="AD2940" s="185"/>
      <c r="AE2940" s="4"/>
      <c r="AF2940" s="4"/>
    </row>
    <row r="2941" spans="1:32">
      <c r="A2941" s="56"/>
      <c r="B2941" s="363"/>
      <c r="C2941" s="11" t="s">
        <v>112</v>
      </c>
      <c r="D2941" s="11"/>
      <c r="E2941" s="11" t="s">
        <v>113</v>
      </c>
      <c r="F2941" s="11">
        <v>192970</v>
      </c>
      <c r="G2941" s="11"/>
      <c r="H2941" s="11">
        <f t="shared" si="197"/>
        <v>592</v>
      </c>
      <c r="I2941" s="11"/>
      <c r="J2941" s="375">
        <v>26083.49</v>
      </c>
      <c r="K2941" s="11"/>
      <c r="M2941" s="11">
        <v>147</v>
      </c>
      <c r="N2941" s="70"/>
      <c r="P2941" s="190">
        <f t="shared" si="198"/>
        <v>177.43870748299321</v>
      </c>
      <c r="Q2941" s="11"/>
      <c r="R2941" s="11"/>
      <c r="S2941" s="11"/>
      <c r="T2941" s="376">
        <f t="shared" si="196"/>
        <v>1312.7210884353742</v>
      </c>
      <c r="U2941" s="11"/>
      <c r="V2941" s="11"/>
      <c r="W2941" s="11"/>
      <c r="Y2941" s="185">
        <v>26083.49</v>
      </c>
      <c r="Z2941" s="185">
        <f t="shared" si="199"/>
        <v>45229.43</v>
      </c>
      <c r="AA2941" s="377"/>
      <c r="AB2941" s="185">
        <f t="shared" si="200"/>
        <v>22783.86</v>
      </c>
      <c r="AC2941" s="185">
        <v>29188.7</v>
      </c>
      <c r="AD2941" s="185"/>
      <c r="AE2941" s="4"/>
      <c r="AF2941" s="4"/>
    </row>
    <row r="2942" spans="1:32">
      <c r="A2942" s="56"/>
      <c r="B2942" s="363"/>
      <c r="C2942" s="11" t="s">
        <v>112</v>
      </c>
      <c r="D2942" s="11"/>
      <c r="E2942" s="11" t="s">
        <v>114</v>
      </c>
      <c r="F2942" s="11">
        <v>354274</v>
      </c>
      <c r="G2942" s="11"/>
      <c r="H2942" s="11">
        <f t="shared" si="197"/>
        <v>1086</v>
      </c>
      <c r="I2942" s="11"/>
      <c r="J2942" s="375">
        <v>43266.659999999996</v>
      </c>
      <c r="K2942" s="11"/>
      <c r="M2942" s="11">
        <v>139</v>
      </c>
      <c r="N2942" s="70"/>
      <c r="P2942" s="190">
        <f t="shared" si="198"/>
        <v>311.27093525179856</v>
      </c>
      <c r="Q2942" s="11"/>
      <c r="R2942" s="11"/>
      <c r="S2942" s="11"/>
      <c r="T2942" s="376">
        <f t="shared" si="196"/>
        <v>2548.7338129496402</v>
      </c>
      <c r="U2942" s="11"/>
      <c r="V2942" s="11"/>
      <c r="W2942" s="11"/>
      <c r="Y2942" s="185">
        <v>43266.659999999996</v>
      </c>
      <c r="Z2942" s="185">
        <f t="shared" si="199"/>
        <v>75025.48</v>
      </c>
      <c r="AA2942" s="377"/>
      <c r="AB2942" s="185">
        <f t="shared" si="200"/>
        <v>37793.31</v>
      </c>
      <c r="AC2942" s="185">
        <v>48417.51</v>
      </c>
      <c r="AD2942" s="185"/>
      <c r="AE2942" s="4"/>
      <c r="AF2942" s="4"/>
    </row>
    <row r="2943" spans="1:32">
      <c r="A2943" s="56"/>
      <c r="B2943" s="363"/>
      <c r="C2943" s="11" t="s">
        <v>112</v>
      </c>
      <c r="D2943" s="11"/>
      <c r="E2943" s="11" t="s">
        <v>118</v>
      </c>
      <c r="F2943" s="11">
        <v>8662</v>
      </c>
      <c r="G2943" s="11"/>
      <c r="H2943" s="11">
        <f t="shared" si="197"/>
        <v>27</v>
      </c>
      <c r="I2943" s="11"/>
      <c r="J2943" s="375">
        <v>731.64</v>
      </c>
      <c r="K2943" s="11"/>
      <c r="M2943" s="11">
        <v>4</v>
      </c>
      <c r="N2943" s="70"/>
      <c r="P2943" s="190">
        <f t="shared" si="198"/>
        <v>182.91</v>
      </c>
      <c r="Q2943" s="11"/>
      <c r="R2943" s="11"/>
      <c r="S2943" s="11"/>
      <c r="T2943" s="376">
        <f t="shared" si="196"/>
        <v>2165.5</v>
      </c>
      <c r="U2943" s="11"/>
      <c r="V2943" s="11"/>
      <c r="W2943" s="11"/>
      <c r="Y2943" s="185">
        <v>731.64</v>
      </c>
      <c r="Z2943" s="185">
        <f t="shared" si="199"/>
        <v>1268.68</v>
      </c>
      <c r="AA2943" s="377"/>
      <c r="AB2943" s="185">
        <f t="shared" si="200"/>
        <v>639.09</v>
      </c>
      <c r="AC2943" s="185">
        <v>818.74</v>
      </c>
      <c r="AD2943" s="185"/>
      <c r="AE2943" s="4"/>
      <c r="AF2943" s="4"/>
    </row>
    <row r="2944" spans="1:32">
      <c r="A2944" s="56"/>
      <c r="B2944" s="363"/>
      <c r="C2944" s="11" t="s">
        <v>112</v>
      </c>
      <c r="D2944" s="11"/>
      <c r="E2944" s="11" t="s">
        <v>119</v>
      </c>
      <c r="F2944" s="11">
        <v>2765</v>
      </c>
      <c r="G2944" s="11"/>
      <c r="H2944" s="11">
        <f t="shared" si="197"/>
        <v>8</v>
      </c>
      <c r="I2944" s="11"/>
      <c r="J2944" s="375">
        <v>417.36</v>
      </c>
      <c r="K2944" s="11"/>
      <c r="M2944" s="11">
        <v>1</v>
      </c>
      <c r="N2944" s="70"/>
      <c r="P2944" s="190">
        <f t="shared" si="198"/>
        <v>417.36</v>
      </c>
      <c r="Q2944" s="11"/>
      <c r="R2944" s="11"/>
      <c r="S2944" s="11"/>
      <c r="T2944" s="376">
        <f t="shared" si="196"/>
        <v>2765</v>
      </c>
      <c r="U2944" s="11"/>
      <c r="V2944" s="11"/>
      <c r="W2944" s="11"/>
      <c r="Y2944" s="185">
        <v>417.36</v>
      </c>
      <c r="Z2944" s="185">
        <f t="shared" si="199"/>
        <v>723.71</v>
      </c>
      <c r="AA2944" s="377"/>
      <c r="AB2944" s="185">
        <f t="shared" si="200"/>
        <v>364.56</v>
      </c>
      <c r="AC2944" s="185">
        <v>467.05</v>
      </c>
      <c r="AD2944" s="185"/>
      <c r="AE2944" s="4"/>
      <c r="AF2944" s="4"/>
    </row>
    <row r="2945" spans="1:32">
      <c r="A2945" s="56"/>
      <c r="B2945" s="363"/>
      <c r="C2945" s="11" t="s">
        <v>115</v>
      </c>
      <c r="D2945" s="11"/>
      <c r="E2945" s="11" t="s">
        <v>116</v>
      </c>
      <c r="F2945" s="11">
        <v>65882</v>
      </c>
      <c r="G2945" s="11"/>
      <c r="H2945" s="11">
        <f t="shared" si="197"/>
        <v>202</v>
      </c>
      <c r="I2945" s="11"/>
      <c r="J2945" s="375">
        <v>10167.159999999998</v>
      </c>
      <c r="K2945" s="11"/>
      <c r="M2945" s="11">
        <v>69</v>
      </c>
      <c r="N2945" s="70"/>
      <c r="P2945" s="190">
        <f t="shared" si="198"/>
        <v>147.35014492753621</v>
      </c>
      <c r="Q2945" s="11"/>
      <c r="R2945" s="11"/>
      <c r="S2945" s="11"/>
      <c r="T2945" s="376">
        <f t="shared" si="196"/>
        <v>954.8115942028985</v>
      </c>
      <c r="U2945" s="11"/>
      <c r="V2945" s="11"/>
      <c r="W2945" s="11"/>
      <c r="Y2945" s="185">
        <v>10167.159999999998</v>
      </c>
      <c r="Z2945" s="185">
        <f t="shared" si="199"/>
        <v>17630.11</v>
      </c>
      <c r="AA2945" s="377"/>
      <c r="AB2945" s="185">
        <f t="shared" si="200"/>
        <v>8880.99</v>
      </c>
      <c r="AC2945" s="185">
        <v>11377.55</v>
      </c>
      <c r="AD2945" s="185"/>
      <c r="AE2945" s="4"/>
      <c r="AF2945" s="4"/>
    </row>
    <row r="2946" spans="1:32">
      <c r="A2946" s="56"/>
      <c r="B2946" s="363"/>
      <c r="C2946" s="11" t="s">
        <v>1390</v>
      </c>
      <c r="D2946" s="11"/>
      <c r="E2946" s="11" t="s">
        <v>98</v>
      </c>
      <c r="F2946" s="11">
        <v>1140</v>
      </c>
      <c r="G2946" s="11"/>
      <c r="H2946" s="11">
        <f t="shared" si="197"/>
        <v>3</v>
      </c>
      <c r="I2946" s="11"/>
      <c r="J2946" s="375">
        <v>144.86000000000001</v>
      </c>
      <c r="K2946" s="11"/>
      <c r="M2946" s="11">
        <v>2</v>
      </c>
      <c r="N2946" s="70"/>
      <c r="P2946" s="190">
        <f t="shared" si="198"/>
        <v>72.430000000000007</v>
      </c>
      <c r="Q2946" s="11"/>
      <c r="R2946" s="11"/>
      <c r="S2946" s="11"/>
      <c r="T2946" s="376">
        <f t="shared" si="196"/>
        <v>570</v>
      </c>
      <c r="U2946" s="11"/>
      <c r="V2946" s="11"/>
      <c r="W2946" s="11"/>
      <c r="Y2946" s="185">
        <v>144.86000000000001</v>
      </c>
      <c r="Z2946" s="185">
        <f t="shared" si="199"/>
        <v>251.19</v>
      </c>
      <c r="AA2946" s="377"/>
      <c r="AB2946" s="185">
        <f t="shared" si="200"/>
        <v>126.53</v>
      </c>
      <c r="AC2946" s="185">
        <v>162.11000000000001</v>
      </c>
      <c r="AD2946" s="185"/>
      <c r="AE2946" s="4"/>
      <c r="AF2946" s="4"/>
    </row>
    <row r="2947" spans="1:32">
      <c r="A2947" s="56"/>
      <c r="B2947" s="363"/>
      <c r="C2947" s="11" t="s">
        <v>1471</v>
      </c>
      <c r="D2947" s="11"/>
      <c r="E2947" s="11" t="s">
        <v>98</v>
      </c>
      <c r="F2947" s="11">
        <v>46739</v>
      </c>
      <c r="G2947" s="11"/>
      <c r="H2947" s="11">
        <f t="shared" si="197"/>
        <v>143</v>
      </c>
      <c r="I2947" s="11"/>
      <c r="J2947" s="375">
        <v>3264.86</v>
      </c>
      <c r="K2947" s="11"/>
      <c r="M2947" s="11">
        <v>13</v>
      </c>
      <c r="N2947" s="70"/>
      <c r="P2947" s="190">
        <f t="shared" si="198"/>
        <v>251.14307692307693</v>
      </c>
      <c r="Q2947" s="11"/>
      <c r="R2947" s="11"/>
      <c r="S2947" s="11"/>
      <c r="T2947" s="376">
        <f t="shared" si="196"/>
        <v>3595.3076923076924</v>
      </c>
      <c r="U2947" s="11"/>
      <c r="V2947" s="11"/>
      <c r="W2947" s="11"/>
      <c r="Y2947" s="185">
        <v>3264.86</v>
      </c>
      <c r="Z2947" s="185">
        <f t="shared" si="199"/>
        <v>5661.35</v>
      </c>
      <c r="AA2947" s="377"/>
      <c r="AB2947" s="185">
        <f t="shared" si="200"/>
        <v>2851.85</v>
      </c>
      <c r="AC2947" s="185">
        <v>3653.54</v>
      </c>
      <c r="AD2947" s="185"/>
      <c r="AE2947" s="4"/>
      <c r="AF2947" s="4"/>
    </row>
    <row r="2948" spans="1:32">
      <c r="A2948" s="56"/>
      <c r="B2948" s="363"/>
      <c r="C2948" s="11" t="s">
        <v>515</v>
      </c>
      <c r="D2948" s="11"/>
      <c r="E2948" s="11" t="s">
        <v>119</v>
      </c>
      <c r="F2948" s="11"/>
      <c r="G2948" s="11"/>
      <c r="H2948" s="11">
        <f t="shared" si="197"/>
        <v>0</v>
      </c>
      <c r="I2948" s="11"/>
      <c r="J2948" s="375">
        <v>8.7200000000000006</v>
      </c>
      <c r="K2948" s="11"/>
      <c r="M2948" s="11">
        <v>1</v>
      </c>
      <c r="N2948" s="70"/>
      <c r="P2948" s="190">
        <f t="shared" si="198"/>
        <v>8.7200000000000006</v>
      </c>
      <c r="Q2948" s="11"/>
      <c r="R2948" s="11"/>
      <c r="S2948" s="11"/>
      <c r="T2948" s="376">
        <f t="shared" si="196"/>
        <v>0</v>
      </c>
      <c r="U2948" s="11"/>
      <c r="V2948" s="11"/>
      <c r="W2948" s="11"/>
      <c r="Y2948" s="185">
        <v>8.7200000000000006</v>
      </c>
      <c r="Z2948" s="185">
        <f t="shared" si="199"/>
        <v>15.12</v>
      </c>
      <c r="AA2948" s="377"/>
      <c r="AB2948" s="185">
        <f t="shared" si="200"/>
        <v>7.62</v>
      </c>
      <c r="AC2948" s="185">
        <v>9.76</v>
      </c>
      <c r="AD2948" s="185"/>
      <c r="AE2948" s="4"/>
      <c r="AF2948" s="4"/>
    </row>
    <row r="2949" spans="1:32">
      <c r="A2949" s="56"/>
      <c r="B2949" s="363"/>
      <c r="C2949" s="11" t="s">
        <v>515</v>
      </c>
      <c r="D2949" s="11"/>
      <c r="E2949" s="11" t="s">
        <v>136</v>
      </c>
      <c r="F2949" s="11">
        <v>5</v>
      </c>
      <c r="G2949" s="11"/>
      <c r="H2949" s="11">
        <f t="shared" si="197"/>
        <v>0</v>
      </c>
      <c r="I2949" s="11"/>
      <c r="J2949" s="375">
        <v>9.81</v>
      </c>
      <c r="K2949" s="11"/>
      <c r="M2949" s="11">
        <v>1</v>
      </c>
      <c r="N2949" s="70"/>
      <c r="P2949" s="190">
        <f t="shared" si="198"/>
        <v>9.81</v>
      </c>
      <c r="Q2949" s="11"/>
      <c r="R2949" s="11"/>
      <c r="S2949" s="11"/>
      <c r="T2949" s="376">
        <f t="shared" si="196"/>
        <v>5</v>
      </c>
      <c r="U2949" s="11"/>
      <c r="V2949" s="11"/>
      <c r="W2949" s="11"/>
      <c r="Y2949" s="185">
        <v>9.81</v>
      </c>
      <c r="Z2949" s="185">
        <f t="shared" si="199"/>
        <v>17.010000000000002</v>
      </c>
      <c r="AA2949" s="377"/>
      <c r="AB2949" s="185">
        <f t="shared" si="200"/>
        <v>8.57</v>
      </c>
      <c r="AC2949" s="185">
        <v>10.98</v>
      </c>
      <c r="AD2949" s="185"/>
      <c r="AE2949" s="4"/>
      <c r="AF2949" s="4"/>
    </row>
    <row r="2950" spans="1:32">
      <c r="A2950" s="56"/>
      <c r="B2950" s="363"/>
      <c r="C2950" s="11" t="s">
        <v>117</v>
      </c>
      <c r="D2950" s="11"/>
      <c r="E2950" s="11" t="s">
        <v>118</v>
      </c>
      <c r="F2950" s="11">
        <v>1290922</v>
      </c>
      <c r="G2950" s="11"/>
      <c r="H2950" s="11">
        <f t="shared" si="197"/>
        <v>3958</v>
      </c>
      <c r="I2950" s="11"/>
      <c r="J2950" s="375">
        <v>149812.21999999994</v>
      </c>
      <c r="K2950" s="11"/>
      <c r="M2950" s="11">
        <v>452</v>
      </c>
      <c r="N2950" s="70"/>
      <c r="P2950" s="190">
        <f t="shared" si="198"/>
        <v>331.4429646017698</v>
      </c>
      <c r="Q2950" s="11"/>
      <c r="R2950" s="11"/>
      <c r="S2950" s="11"/>
      <c r="T2950" s="376">
        <f t="shared" si="196"/>
        <v>2856.0221238938052</v>
      </c>
      <c r="U2950" s="11"/>
      <c r="V2950" s="11"/>
      <c r="W2950" s="11"/>
      <c r="Y2950" s="185">
        <v>149812.21999999994</v>
      </c>
      <c r="Z2950" s="185">
        <f t="shared" si="199"/>
        <v>259778.16</v>
      </c>
      <c r="AA2950" s="377"/>
      <c r="AB2950" s="185">
        <f t="shared" si="200"/>
        <v>130860.58</v>
      </c>
      <c r="AC2950" s="185">
        <v>167647.19</v>
      </c>
      <c r="AD2950" s="185"/>
      <c r="AE2950" s="4"/>
      <c r="AF2950" s="4"/>
    </row>
    <row r="2951" spans="1:32">
      <c r="A2951" s="56"/>
      <c r="B2951" s="363"/>
      <c r="C2951" s="11" t="s">
        <v>1391</v>
      </c>
      <c r="D2951" s="11"/>
      <c r="E2951" s="11" t="s">
        <v>118</v>
      </c>
      <c r="F2951" s="11">
        <v>4746</v>
      </c>
      <c r="G2951" s="11"/>
      <c r="H2951" s="11">
        <f t="shared" si="197"/>
        <v>15</v>
      </c>
      <c r="I2951" s="11"/>
      <c r="J2951" s="375">
        <v>501.43999999999994</v>
      </c>
      <c r="K2951" s="11"/>
      <c r="M2951" s="11">
        <v>2</v>
      </c>
      <c r="N2951" s="70"/>
      <c r="P2951" s="190">
        <f t="shared" si="198"/>
        <v>250.71999999999997</v>
      </c>
      <c r="Q2951" s="11"/>
      <c r="R2951" s="11"/>
      <c r="S2951" s="11"/>
      <c r="T2951" s="376">
        <f t="shared" si="196"/>
        <v>2373</v>
      </c>
      <c r="U2951" s="11"/>
      <c r="V2951" s="11"/>
      <c r="W2951" s="11"/>
      <c r="Y2951" s="185">
        <v>501.43999999999994</v>
      </c>
      <c r="Z2951" s="185">
        <f t="shared" si="199"/>
        <v>869.51</v>
      </c>
      <c r="AA2951" s="377"/>
      <c r="AB2951" s="185">
        <f t="shared" si="200"/>
        <v>438.01</v>
      </c>
      <c r="AC2951" s="185">
        <v>561.14</v>
      </c>
      <c r="AD2951" s="185"/>
      <c r="AE2951" s="4"/>
      <c r="AF2951" s="4"/>
    </row>
    <row r="2952" spans="1:32">
      <c r="A2952" s="56"/>
      <c r="B2952" s="363"/>
      <c r="C2952" s="11" t="s">
        <v>698</v>
      </c>
      <c r="D2952" s="11"/>
      <c r="E2952" s="11" t="s">
        <v>118</v>
      </c>
      <c r="F2952" s="11">
        <v>34713</v>
      </c>
      <c r="G2952" s="11"/>
      <c r="H2952" s="11">
        <f t="shared" si="197"/>
        <v>106</v>
      </c>
      <c r="I2952" s="11"/>
      <c r="J2952" s="375">
        <v>2732.51</v>
      </c>
      <c r="K2952" s="11"/>
      <c r="M2952" s="11">
        <v>12</v>
      </c>
      <c r="N2952" s="70"/>
      <c r="P2952" s="190">
        <f t="shared" si="198"/>
        <v>227.70916666666668</v>
      </c>
      <c r="Q2952" s="11"/>
      <c r="R2952" s="11"/>
      <c r="S2952" s="11"/>
      <c r="T2952" s="376">
        <f t="shared" si="196"/>
        <v>2892.75</v>
      </c>
      <c r="U2952" s="11"/>
      <c r="V2952" s="11"/>
      <c r="W2952" s="11"/>
      <c r="Y2952" s="185">
        <v>2732.51</v>
      </c>
      <c r="Z2952" s="185">
        <f t="shared" si="199"/>
        <v>4738.24</v>
      </c>
      <c r="AA2952" s="377"/>
      <c r="AB2952" s="185">
        <f t="shared" si="200"/>
        <v>2386.84</v>
      </c>
      <c r="AC2952" s="185">
        <v>3057.81</v>
      </c>
      <c r="AD2952" s="185"/>
      <c r="AE2952" s="4"/>
      <c r="AF2952" s="4"/>
    </row>
    <row r="2953" spans="1:32">
      <c r="A2953" s="56"/>
      <c r="B2953" s="363"/>
      <c r="C2953" s="11" t="s">
        <v>1392</v>
      </c>
      <c r="D2953" s="11"/>
      <c r="E2953" s="11" t="s">
        <v>118</v>
      </c>
      <c r="F2953" s="11">
        <v>10362</v>
      </c>
      <c r="G2953" s="11"/>
      <c r="H2953" s="11">
        <f t="shared" si="197"/>
        <v>32</v>
      </c>
      <c r="I2953" s="11"/>
      <c r="J2953" s="375">
        <v>749.45</v>
      </c>
      <c r="K2953" s="11"/>
      <c r="M2953" s="11">
        <v>5</v>
      </c>
      <c r="N2953" s="70"/>
      <c r="P2953" s="190">
        <f t="shared" si="198"/>
        <v>149.89000000000001</v>
      </c>
      <c r="Q2953" s="11"/>
      <c r="R2953" s="11"/>
      <c r="S2953" s="11"/>
      <c r="T2953" s="376">
        <f t="shared" si="196"/>
        <v>2072.4</v>
      </c>
      <c r="U2953" s="11"/>
      <c r="V2953" s="11"/>
      <c r="W2953" s="11"/>
      <c r="Y2953" s="185">
        <v>749.45</v>
      </c>
      <c r="Z2953" s="185">
        <f t="shared" si="199"/>
        <v>1299.57</v>
      </c>
      <c r="AA2953" s="377"/>
      <c r="AB2953" s="185">
        <f t="shared" si="200"/>
        <v>654.64</v>
      </c>
      <c r="AC2953" s="185">
        <v>838.67</v>
      </c>
      <c r="AD2953" s="185"/>
      <c r="AE2953" s="4"/>
      <c r="AF2953" s="4"/>
    </row>
    <row r="2954" spans="1:32">
      <c r="A2954" s="56"/>
      <c r="B2954" s="363"/>
      <c r="C2954" s="11" t="s">
        <v>1393</v>
      </c>
      <c r="D2954" s="11"/>
      <c r="E2954" s="11" t="s">
        <v>118</v>
      </c>
      <c r="F2954" s="11">
        <v>40736</v>
      </c>
      <c r="G2954" s="11"/>
      <c r="H2954" s="11">
        <f t="shared" si="197"/>
        <v>125</v>
      </c>
      <c r="I2954" s="11"/>
      <c r="J2954" s="375">
        <v>6518.7000000000007</v>
      </c>
      <c r="K2954" s="11"/>
      <c r="M2954" s="11">
        <v>10</v>
      </c>
      <c r="N2954" s="70"/>
      <c r="P2954" s="190">
        <f t="shared" si="198"/>
        <v>651.87000000000012</v>
      </c>
      <c r="Q2954" s="11"/>
      <c r="R2954" s="11"/>
      <c r="S2954" s="11"/>
      <c r="T2954" s="376">
        <f t="shared" si="196"/>
        <v>4073.6</v>
      </c>
      <c r="U2954" s="11"/>
      <c r="V2954" s="11"/>
      <c r="W2954" s="11"/>
      <c r="Y2954" s="185">
        <v>6518.7000000000007</v>
      </c>
      <c r="Z2954" s="185">
        <f t="shared" si="199"/>
        <v>11303.59</v>
      </c>
      <c r="AA2954" s="377"/>
      <c r="AB2954" s="185">
        <f t="shared" si="200"/>
        <v>5694.07</v>
      </c>
      <c r="AC2954" s="185">
        <v>7294.74</v>
      </c>
      <c r="AD2954" s="185"/>
      <c r="AE2954" s="4"/>
      <c r="AF2954" s="4"/>
    </row>
    <row r="2955" spans="1:32">
      <c r="A2955" s="56"/>
      <c r="B2955" s="363"/>
      <c r="C2955" s="11" t="s">
        <v>650</v>
      </c>
      <c r="D2955" s="11"/>
      <c r="E2955" s="11" t="s">
        <v>119</v>
      </c>
      <c r="F2955" s="11">
        <v>73930</v>
      </c>
      <c r="G2955" s="11"/>
      <c r="H2955" s="11">
        <f t="shared" si="197"/>
        <v>227</v>
      </c>
      <c r="I2955" s="11"/>
      <c r="J2955" s="375">
        <v>8851.3499999999967</v>
      </c>
      <c r="K2955" s="11"/>
      <c r="M2955" s="11">
        <v>62</v>
      </c>
      <c r="N2955" s="70"/>
      <c r="P2955" s="190">
        <f t="shared" si="198"/>
        <v>142.76370967741931</v>
      </c>
      <c r="Q2955" s="11"/>
      <c r="R2955" s="11"/>
      <c r="S2955" s="11"/>
      <c r="T2955" s="376">
        <f t="shared" si="196"/>
        <v>1192.4193548387098</v>
      </c>
      <c r="U2955" s="11"/>
      <c r="V2955" s="11"/>
      <c r="W2955" s="11"/>
      <c r="Y2955" s="185">
        <v>8851.3499999999967</v>
      </c>
      <c r="Z2955" s="185">
        <f t="shared" si="199"/>
        <v>15348.46</v>
      </c>
      <c r="AA2955" s="377"/>
      <c r="AB2955" s="185">
        <f t="shared" si="200"/>
        <v>7731.63</v>
      </c>
      <c r="AC2955" s="185">
        <v>9905.09</v>
      </c>
      <c r="AD2955" s="185"/>
      <c r="AE2955" s="4"/>
      <c r="AF2955" s="4"/>
    </row>
    <row r="2956" spans="1:32">
      <c r="A2956" s="56"/>
      <c r="B2956" s="363"/>
      <c r="C2956" s="11" t="s">
        <v>1394</v>
      </c>
      <c r="D2956" s="11"/>
      <c r="E2956" s="11" t="s">
        <v>123</v>
      </c>
      <c r="F2956" s="11">
        <v>324</v>
      </c>
      <c r="G2956" s="11"/>
      <c r="H2956" s="11">
        <f t="shared" si="197"/>
        <v>1</v>
      </c>
      <c r="I2956" s="11"/>
      <c r="J2956" s="375">
        <v>73.41</v>
      </c>
      <c r="K2956" s="11"/>
      <c r="M2956" s="11">
        <v>1</v>
      </c>
      <c r="N2956" s="70"/>
      <c r="P2956" s="190">
        <f t="shared" si="198"/>
        <v>73.41</v>
      </c>
      <c r="Q2956" s="11"/>
      <c r="R2956" s="11"/>
      <c r="S2956" s="11"/>
      <c r="T2956" s="376">
        <f t="shared" si="196"/>
        <v>324</v>
      </c>
      <c r="U2956" s="11"/>
      <c r="V2956" s="11"/>
      <c r="W2956" s="11"/>
      <c r="Y2956" s="185">
        <v>73.41</v>
      </c>
      <c r="Z2956" s="185">
        <f t="shared" si="199"/>
        <v>127.29</v>
      </c>
      <c r="AA2956" s="377"/>
      <c r="AB2956" s="185">
        <f t="shared" si="200"/>
        <v>64.12</v>
      </c>
      <c r="AC2956" s="185">
        <v>82.15</v>
      </c>
      <c r="AD2956" s="185"/>
      <c r="AE2956" s="4"/>
      <c r="AF2956" s="4"/>
    </row>
    <row r="2957" spans="1:32">
      <c r="A2957" s="56"/>
      <c r="B2957" s="363"/>
      <c r="C2957" s="11" t="s">
        <v>1395</v>
      </c>
      <c r="D2957" s="11"/>
      <c r="E2957" s="11" t="s">
        <v>134</v>
      </c>
      <c r="F2957" s="11">
        <v>7313</v>
      </c>
      <c r="G2957" s="11"/>
      <c r="H2957" s="11">
        <f t="shared" si="197"/>
        <v>22</v>
      </c>
      <c r="I2957" s="11"/>
      <c r="J2957" s="375">
        <v>569.27</v>
      </c>
      <c r="K2957" s="11"/>
      <c r="M2957" s="11">
        <v>1</v>
      </c>
      <c r="N2957" s="70"/>
      <c r="P2957" s="190">
        <f t="shared" si="198"/>
        <v>569.27</v>
      </c>
      <c r="Q2957" s="11"/>
      <c r="R2957" s="11"/>
      <c r="S2957" s="11"/>
      <c r="T2957" s="376">
        <f t="shared" si="196"/>
        <v>7313</v>
      </c>
      <c r="U2957" s="11"/>
      <c r="V2957" s="11"/>
      <c r="W2957" s="11"/>
      <c r="Y2957" s="185">
        <v>569.27</v>
      </c>
      <c r="Z2957" s="185">
        <f t="shared" si="199"/>
        <v>987.13</v>
      </c>
      <c r="AA2957" s="377"/>
      <c r="AB2957" s="185">
        <f t="shared" si="200"/>
        <v>497.26</v>
      </c>
      <c r="AC2957" s="185">
        <v>637.04</v>
      </c>
      <c r="AD2957" s="185"/>
      <c r="AE2957" s="4"/>
      <c r="AF2957" s="4"/>
    </row>
    <row r="2958" spans="1:32">
      <c r="A2958" s="56"/>
      <c r="B2958" s="363"/>
      <c r="C2958" s="11" t="s">
        <v>1395</v>
      </c>
      <c r="D2958" s="11"/>
      <c r="E2958" s="11" t="s">
        <v>105</v>
      </c>
      <c r="F2958" s="11">
        <v>285325</v>
      </c>
      <c r="G2958" s="11"/>
      <c r="H2958" s="11">
        <f t="shared" si="197"/>
        <v>875</v>
      </c>
      <c r="I2958" s="11"/>
      <c r="J2958" s="375">
        <v>15225.35</v>
      </c>
      <c r="K2958" s="11"/>
      <c r="M2958" s="11">
        <v>15</v>
      </c>
      <c r="N2958" s="70"/>
      <c r="P2958" s="190">
        <f t="shared" si="198"/>
        <v>1015.0233333333333</v>
      </c>
      <c r="Q2958" s="11"/>
      <c r="R2958" s="11"/>
      <c r="S2958" s="11"/>
      <c r="T2958" s="376">
        <f t="shared" si="196"/>
        <v>19021.666666666668</v>
      </c>
      <c r="U2958" s="11"/>
      <c r="V2958" s="11"/>
      <c r="W2958" s="11"/>
      <c r="Y2958" s="185">
        <v>15225.35</v>
      </c>
      <c r="Z2958" s="185">
        <f t="shared" si="199"/>
        <v>26401.14</v>
      </c>
      <c r="AA2958" s="377"/>
      <c r="AB2958" s="185">
        <f t="shared" si="200"/>
        <v>13299.3</v>
      </c>
      <c r="AC2958" s="185">
        <v>17037.91</v>
      </c>
      <c r="AD2958" s="185"/>
      <c r="AE2958" s="4"/>
      <c r="AF2958" s="4"/>
    </row>
    <row r="2959" spans="1:32">
      <c r="A2959" s="56"/>
      <c r="B2959" s="363"/>
      <c r="C2959" s="11" t="s">
        <v>120</v>
      </c>
      <c r="D2959" s="11"/>
      <c r="E2959" s="11" t="s">
        <v>121</v>
      </c>
      <c r="F2959" s="11">
        <v>49877</v>
      </c>
      <c r="G2959" s="11"/>
      <c r="H2959" s="11">
        <f t="shared" si="197"/>
        <v>153</v>
      </c>
      <c r="I2959" s="11"/>
      <c r="J2959" s="375">
        <v>7136.7400000000007</v>
      </c>
      <c r="K2959" s="11"/>
      <c r="M2959" s="11">
        <v>26</v>
      </c>
      <c r="N2959" s="70"/>
      <c r="P2959" s="190">
        <f t="shared" si="198"/>
        <v>274.49</v>
      </c>
      <c r="Q2959" s="11"/>
      <c r="R2959" s="11"/>
      <c r="S2959" s="11"/>
      <c r="T2959" s="376">
        <f t="shared" si="196"/>
        <v>1918.3461538461538</v>
      </c>
      <c r="U2959" s="11"/>
      <c r="V2959" s="11"/>
      <c r="W2959" s="11"/>
      <c r="Y2959" s="185">
        <v>7136.7400000000007</v>
      </c>
      <c r="Z2959" s="185">
        <f t="shared" si="199"/>
        <v>12375.29</v>
      </c>
      <c r="AA2959" s="377"/>
      <c r="AB2959" s="185">
        <f t="shared" si="200"/>
        <v>6233.92</v>
      </c>
      <c r="AC2959" s="185">
        <v>7986.36</v>
      </c>
      <c r="AD2959" s="185"/>
      <c r="AE2959" s="4"/>
      <c r="AF2959" s="4"/>
    </row>
    <row r="2960" spans="1:32">
      <c r="A2960" s="56"/>
      <c r="B2960" s="363"/>
      <c r="C2960" s="11" t="s">
        <v>122</v>
      </c>
      <c r="D2960" s="11"/>
      <c r="E2960" s="11" t="s">
        <v>123</v>
      </c>
      <c r="F2960" s="11">
        <v>48378</v>
      </c>
      <c r="G2960" s="11"/>
      <c r="H2960" s="11">
        <f t="shared" si="197"/>
        <v>148</v>
      </c>
      <c r="I2960" s="11"/>
      <c r="J2960" s="375">
        <v>6704.1600000000008</v>
      </c>
      <c r="K2960" s="11"/>
      <c r="M2960" s="11">
        <v>30</v>
      </c>
      <c r="N2960" s="70"/>
      <c r="P2960" s="190">
        <f t="shared" si="198"/>
        <v>223.47200000000004</v>
      </c>
      <c r="Q2960" s="11"/>
      <c r="R2960" s="11"/>
      <c r="S2960" s="11"/>
      <c r="T2960" s="376">
        <f t="shared" si="196"/>
        <v>1612.6</v>
      </c>
      <c r="U2960" s="11"/>
      <c r="V2960" s="11"/>
      <c r="W2960" s="11"/>
      <c r="Y2960" s="185">
        <v>6704.1600000000008</v>
      </c>
      <c r="Z2960" s="185">
        <f t="shared" si="199"/>
        <v>11625.18</v>
      </c>
      <c r="AA2960" s="377"/>
      <c r="AB2960" s="185">
        <f t="shared" si="200"/>
        <v>5856.07</v>
      </c>
      <c r="AC2960" s="185">
        <v>7502.28</v>
      </c>
      <c r="AD2960" s="185"/>
      <c r="AE2960" s="4"/>
      <c r="AF2960" s="4"/>
    </row>
    <row r="2961" spans="1:32">
      <c r="A2961" s="56"/>
      <c r="B2961" s="363"/>
      <c r="C2961" s="11" t="s">
        <v>124</v>
      </c>
      <c r="D2961" s="11"/>
      <c r="E2961" s="11" t="s">
        <v>125</v>
      </c>
      <c r="F2961" s="11">
        <v>28978</v>
      </c>
      <c r="G2961" s="11"/>
      <c r="H2961" s="11">
        <f t="shared" si="197"/>
        <v>89</v>
      </c>
      <c r="I2961" s="11"/>
      <c r="J2961" s="375">
        <v>4897.1699999999992</v>
      </c>
      <c r="K2961" s="11"/>
      <c r="M2961" s="11">
        <v>61</v>
      </c>
      <c r="N2961" s="70"/>
      <c r="P2961" s="190">
        <f t="shared" si="198"/>
        <v>80.281475409836048</v>
      </c>
      <c r="Q2961" s="11"/>
      <c r="R2961" s="11"/>
      <c r="S2961" s="11"/>
      <c r="T2961" s="376">
        <f t="shared" si="196"/>
        <v>475.04918032786884</v>
      </c>
      <c r="U2961" s="11"/>
      <c r="V2961" s="11"/>
      <c r="W2961" s="11"/>
      <c r="Y2961" s="185">
        <v>4897.1699999999992</v>
      </c>
      <c r="Z2961" s="185">
        <f t="shared" si="199"/>
        <v>8491.82</v>
      </c>
      <c r="AA2961" s="377"/>
      <c r="AB2961" s="185">
        <f t="shared" si="200"/>
        <v>4277.67</v>
      </c>
      <c r="AC2961" s="185">
        <v>5480.17</v>
      </c>
      <c r="AD2961" s="185"/>
      <c r="AE2961" s="4"/>
      <c r="AF2961" s="4"/>
    </row>
    <row r="2962" spans="1:32">
      <c r="A2962" s="56"/>
      <c r="B2962" s="363"/>
      <c r="C2962" s="11" t="s">
        <v>126</v>
      </c>
      <c r="D2962" s="11"/>
      <c r="E2962" s="11" t="s">
        <v>94</v>
      </c>
      <c r="F2962" s="11">
        <v>9594415</v>
      </c>
      <c r="G2962" s="11"/>
      <c r="H2962" s="11">
        <f t="shared" si="197"/>
        <v>29418</v>
      </c>
      <c r="I2962" s="11"/>
      <c r="J2962" s="375">
        <v>454162.76000000141</v>
      </c>
      <c r="K2962" s="11"/>
      <c r="M2962" s="11">
        <v>959</v>
      </c>
      <c r="N2962" s="70"/>
      <c r="P2962" s="190">
        <f t="shared" si="198"/>
        <v>473.57952033368241</v>
      </c>
      <c r="Q2962" s="11"/>
      <c r="R2962" s="11"/>
      <c r="S2962" s="11"/>
      <c r="T2962" s="376">
        <f t="shared" si="196"/>
        <v>10004.603753910324</v>
      </c>
      <c r="U2962" s="11"/>
      <c r="V2962" s="11"/>
      <c r="W2962" s="11"/>
      <c r="Y2962" s="185">
        <v>454162.76000000141</v>
      </c>
      <c r="Z2962" s="185">
        <f t="shared" si="199"/>
        <v>787529.65</v>
      </c>
      <c r="AA2962" s="377"/>
      <c r="AB2962" s="185">
        <f t="shared" si="200"/>
        <v>396709.99</v>
      </c>
      <c r="AC2962" s="185">
        <v>508230.32</v>
      </c>
      <c r="AD2962" s="185"/>
      <c r="AE2962" s="4"/>
      <c r="AF2962" s="4"/>
    </row>
    <row r="2963" spans="1:32">
      <c r="A2963" s="56"/>
      <c r="B2963" s="363"/>
      <c r="C2963" s="11" t="s">
        <v>126</v>
      </c>
      <c r="D2963" s="11"/>
      <c r="E2963" s="11" t="s">
        <v>416</v>
      </c>
      <c r="F2963" s="11">
        <v>-6017</v>
      </c>
      <c r="G2963" s="11"/>
      <c r="H2963" s="11">
        <f t="shared" si="197"/>
        <v>-18</v>
      </c>
      <c r="I2963" s="11"/>
      <c r="J2963" s="375">
        <v>-842.32999999999993</v>
      </c>
      <c r="K2963" s="11"/>
      <c r="M2963" s="11">
        <v>2</v>
      </c>
      <c r="N2963" s="70"/>
      <c r="P2963" s="190">
        <f t="shared" si="198"/>
        <v>-421.16499999999996</v>
      </c>
      <c r="Q2963" s="11"/>
      <c r="R2963" s="11"/>
      <c r="S2963" s="11"/>
      <c r="T2963" s="376">
        <f t="shared" si="196"/>
        <v>-3008.5</v>
      </c>
      <c r="U2963" s="11"/>
      <c r="V2963" s="11"/>
      <c r="W2963" s="11"/>
      <c r="Y2963" s="185">
        <v>-842.32999999999993</v>
      </c>
      <c r="Z2963" s="185">
        <f t="shared" si="199"/>
        <v>-1460.62</v>
      </c>
      <c r="AA2963" s="377"/>
      <c r="AB2963" s="185">
        <f t="shared" si="200"/>
        <v>-735.77</v>
      </c>
      <c r="AC2963" s="185">
        <v>-942.61</v>
      </c>
      <c r="AD2963" s="185"/>
      <c r="AE2963" s="4"/>
      <c r="AF2963" s="4"/>
    </row>
    <row r="2964" spans="1:32">
      <c r="A2964" s="56"/>
      <c r="B2964" s="363"/>
      <c r="C2964" s="11" t="s">
        <v>126</v>
      </c>
      <c r="D2964" s="11"/>
      <c r="E2964" s="11" t="s">
        <v>127</v>
      </c>
      <c r="F2964" s="11">
        <v>85894</v>
      </c>
      <c r="G2964" s="11"/>
      <c r="H2964" s="11">
        <f t="shared" si="197"/>
        <v>263</v>
      </c>
      <c r="I2964" s="11"/>
      <c r="J2964" s="375">
        <v>8840.2100000000009</v>
      </c>
      <c r="K2964" s="11"/>
      <c r="M2964" s="11">
        <v>17</v>
      </c>
      <c r="N2964" s="70"/>
      <c r="P2964" s="190">
        <f t="shared" si="198"/>
        <v>520.01235294117657</v>
      </c>
      <c r="Q2964" s="11"/>
      <c r="R2964" s="11"/>
      <c r="S2964" s="11"/>
      <c r="T2964" s="376">
        <f t="shared" si="196"/>
        <v>5052.588235294118</v>
      </c>
      <c r="U2964" s="11"/>
      <c r="V2964" s="11"/>
      <c r="W2964" s="11"/>
      <c r="Y2964" s="185">
        <v>8840.2100000000009</v>
      </c>
      <c r="Z2964" s="185">
        <f t="shared" si="199"/>
        <v>15329.15</v>
      </c>
      <c r="AA2964" s="377"/>
      <c r="AB2964" s="185">
        <f t="shared" si="200"/>
        <v>7721.9</v>
      </c>
      <c r="AC2964" s="185">
        <v>9892.6299999999992</v>
      </c>
      <c r="AD2964" s="185"/>
      <c r="AE2964" s="4"/>
      <c r="AF2964" s="4"/>
    </row>
    <row r="2965" spans="1:32">
      <c r="A2965" s="56"/>
      <c r="B2965" s="363"/>
      <c r="C2965" s="11" t="s">
        <v>126</v>
      </c>
      <c r="D2965" s="11"/>
      <c r="E2965" s="11" t="s">
        <v>1472</v>
      </c>
      <c r="F2965" s="11">
        <v>13</v>
      </c>
      <c r="G2965" s="11"/>
      <c r="H2965" s="11">
        <f t="shared" si="197"/>
        <v>0</v>
      </c>
      <c r="I2965" s="11"/>
      <c r="J2965" s="375">
        <v>17.93</v>
      </c>
      <c r="K2965" s="11"/>
      <c r="M2965" s="11">
        <v>1</v>
      </c>
      <c r="N2965" s="70"/>
      <c r="P2965" s="190">
        <f t="shared" si="198"/>
        <v>17.93</v>
      </c>
      <c r="Q2965" s="11"/>
      <c r="R2965" s="11"/>
      <c r="S2965" s="11"/>
      <c r="T2965" s="376">
        <f t="shared" si="196"/>
        <v>13</v>
      </c>
      <c r="U2965" s="11"/>
      <c r="V2965" s="11"/>
      <c r="W2965" s="11"/>
      <c r="Y2965" s="185">
        <v>17.93</v>
      </c>
      <c r="Z2965" s="185">
        <f t="shared" si="199"/>
        <v>31.09</v>
      </c>
      <c r="AA2965" s="377"/>
      <c r="AB2965" s="185">
        <f t="shared" si="200"/>
        <v>15.66</v>
      </c>
      <c r="AC2965" s="185">
        <v>20.059999999999999</v>
      </c>
      <c r="AD2965" s="185"/>
      <c r="AE2965" s="4"/>
      <c r="AF2965" s="4"/>
    </row>
    <row r="2966" spans="1:32">
      <c r="A2966" s="56"/>
      <c r="B2966" s="363"/>
      <c r="C2966" s="11" t="s">
        <v>126</v>
      </c>
      <c r="D2966" s="11"/>
      <c r="E2966" s="11" t="s">
        <v>141</v>
      </c>
      <c r="F2966" s="11">
        <v>6834</v>
      </c>
      <c r="G2966" s="11"/>
      <c r="H2966" s="11">
        <f t="shared" si="197"/>
        <v>21</v>
      </c>
      <c r="I2966" s="11"/>
      <c r="J2966" s="375">
        <v>973.67</v>
      </c>
      <c r="K2966" s="11"/>
      <c r="M2966" s="11">
        <v>1</v>
      </c>
      <c r="N2966" s="70"/>
      <c r="P2966" s="190">
        <f t="shared" si="198"/>
        <v>973.67</v>
      </c>
      <c r="Q2966" s="11"/>
      <c r="R2966" s="11"/>
      <c r="S2966" s="11"/>
      <c r="T2966" s="376">
        <f t="shared" si="196"/>
        <v>6834</v>
      </c>
      <c r="U2966" s="11"/>
      <c r="V2966" s="11"/>
      <c r="W2966" s="11"/>
      <c r="Y2966" s="185">
        <v>973.67</v>
      </c>
      <c r="Z2966" s="185">
        <f t="shared" si="199"/>
        <v>1688.37</v>
      </c>
      <c r="AA2966" s="377"/>
      <c r="AB2966" s="185">
        <f t="shared" si="200"/>
        <v>850.5</v>
      </c>
      <c r="AC2966" s="185">
        <v>1089.58</v>
      </c>
      <c r="AD2966" s="185"/>
      <c r="AE2966" s="4"/>
      <c r="AF2966" s="4"/>
    </row>
    <row r="2967" spans="1:32">
      <c r="A2967" s="56"/>
      <c r="B2967" s="363"/>
      <c r="C2967" s="11" t="s">
        <v>1473</v>
      </c>
      <c r="D2967" s="11"/>
      <c r="E2967" s="11" t="s">
        <v>127</v>
      </c>
      <c r="F2967" s="11">
        <v>29134</v>
      </c>
      <c r="G2967" s="11"/>
      <c r="H2967" s="11">
        <f t="shared" si="197"/>
        <v>89</v>
      </c>
      <c r="I2967" s="11"/>
      <c r="J2967" s="375">
        <v>3654.13</v>
      </c>
      <c r="K2967" s="11"/>
      <c r="M2967" s="11">
        <v>3</v>
      </c>
      <c r="N2967" s="70"/>
      <c r="P2967" s="190">
        <f t="shared" si="198"/>
        <v>1218.0433333333333</v>
      </c>
      <c r="Q2967" s="11"/>
      <c r="R2967" s="11"/>
      <c r="S2967" s="11"/>
      <c r="T2967" s="376">
        <f t="shared" si="196"/>
        <v>9711.3333333333339</v>
      </c>
      <c r="U2967" s="11"/>
      <c r="V2967" s="11"/>
      <c r="W2967" s="11"/>
      <c r="Y2967" s="185">
        <v>3654.13</v>
      </c>
      <c r="Z2967" s="185">
        <f t="shared" si="199"/>
        <v>6336.35</v>
      </c>
      <c r="AA2967" s="377"/>
      <c r="AB2967" s="185">
        <f t="shared" si="200"/>
        <v>3191.87</v>
      </c>
      <c r="AC2967" s="185">
        <v>4089.15</v>
      </c>
      <c r="AD2967" s="185"/>
      <c r="AE2967" s="4"/>
      <c r="AF2967" s="4"/>
    </row>
    <row r="2968" spans="1:32">
      <c r="A2968" s="56"/>
      <c r="B2968" s="363"/>
      <c r="C2968" s="11" t="s">
        <v>1396</v>
      </c>
      <c r="D2968" s="11"/>
      <c r="E2968" s="11" t="s">
        <v>116</v>
      </c>
      <c r="F2968" s="11">
        <v>753</v>
      </c>
      <c r="G2968" s="11"/>
      <c r="H2968" s="11">
        <f t="shared" si="197"/>
        <v>2</v>
      </c>
      <c r="I2968" s="11"/>
      <c r="J2968" s="375">
        <v>46.75</v>
      </c>
      <c r="K2968" s="11"/>
      <c r="M2968" s="11">
        <v>2</v>
      </c>
      <c r="N2968" s="70"/>
      <c r="P2968" s="190">
        <f t="shared" si="198"/>
        <v>23.375</v>
      </c>
      <c r="Q2968" s="11"/>
      <c r="R2968" s="11"/>
      <c r="S2968" s="11"/>
      <c r="T2968" s="376">
        <f t="shared" si="196"/>
        <v>376.5</v>
      </c>
      <c r="U2968" s="11"/>
      <c r="V2968" s="11"/>
      <c r="W2968" s="11"/>
      <c r="Y2968" s="185">
        <v>46.75</v>
      </c>
      <c r="Z2968" s="185">
        <f t="shared" si="199"/>
        <v>81.069999999999993</v>
      </c>
      <c r="AA2968" s="377"/>
      <c r="AB2968" s="185">
        <f t="shared" si="200"/>
        <v>40.840000000000003</v>
      </c>
      <c r="AC2968" s="185">
        <v>52.32</v>
      </c>
      <c r="AD2968" s="185"/>
      <c r="AE2968" s="4"/>
      <c r="AF2968" s="4"/>
    </row>
    <row r="2969" spans="1:32">
      <c r="A2969" s="56"/>
      <c r="B2969" s="363"/>
      <c r="C2969" s="11" t="s">
        <v>701</v>
      </c>
      <c r="D2969" s="11"/>
      <c r="E2969" s="11" t="s">
        <v>116</v>
      </c>
      <c r="F2969" s="11">
        <v>823</v>
      </c>
      <c r="G2969" s="11"/>
      <c r="H2969" s="11">
        <f t="shared" si="197"/>
        <v>3</v>
      </c>
      <c r="I2969" s="11"/>
      <c r="J2969" s="375">
        <v>202.23</v>
      </c>
      <c r="K2969" s="11"/>
      <c r="M2969" s="11">
        <v>1</v>
      </c>
      <c r="N2969" s="70"/>
      <c r="P2969" s="190">
        <f t="shared" si="198"/>
        <v>202.23</v>
      </c>
      <c r="Q2969" s="11"/>
      <c r="R2969" s="11"/>
      <c r="S2969" s="11"/>
      <c r="T2969" s="376">
        <f t="shared" si="196"/>
        <v>823</v>
      </c>
      <c r="U2969" s="11"/>
      <c r="V2969" s="11"/>
      <c r="W2969" s="11"/>
      <c r="Y2969" s="185">
        <v>202.23</v>
      </c>
      <c r="Z2969" s="185">
        <f t="shared" si="199"/>
        <v>350.67</v>
      </c>
      <c r="AA2969" s="377"/>
      <c r="AB2969" s="185">
        <f t="shared" si="200"/>
        <v>176.65</v>
      </c>
      <c r="AC2969" s="185">
        <v>226.31</v>
      </c>
      <c r="AD2969" s="185"/>
      <c r="AE2969" s="4"/>
      <c r="AF2969" s="4"/>
    </row>
    <row r="2970" spans="1:32">
      <c r="A2970" s="56"/>
      <c r="B2970" s="363"/>
      <c r="C2970" s="11" t="s">
        <v>516</v>
      </c>
      <c r="D2970" s="11"/>
      <c r="E2970" s="11" t="s">
        <v>1397</v>
      </c>
      <c r="F2970" s="11">
        <v>174249</v>
      </c>
      <c r="G2970" s="11"/>
      <c r="H2970" s="11">
        <f t="shared" si="197"/>
        <v>534</v>
      </c>
      <c r="I2970" s="11"/>
      <c r="J2970" s="375">
        <v>10052.120000000001</v>
      </c>
      <c r="K2970" s="11"/>
      <c r="M2970" s="11">
        <v>3</v>
      </c>
      <c r="N2970" s="70"/>
      <c r="P2970" s="190">
        <f t="shared" si="198"/>
        <v>3350.7066666666669</v>
      </c>
      <c r="Q2970" s="11"/>
      <c r="R2970" s="11"/>
      <c r="S2970" s="11"/>
      <c r="T2970" s="376">
        <f t="shared" si="196"/>
        <v>58083</v>
      </c>
      <c r="U2970" s="11"/>
      <c r="V2970" s="11"/>
      <c r="W2970" s="11"/>
      <c r="Y2970" s="185">
        <v>10052.120000000001</v>
      </c>
      <c r="Z2970" s="185">
        <f t="shared" si="199"/>
        <v>17430.63</v>
      </c>
      <c r="AA2970" s="377"/>
      <c r="AB2970" s="185">
        <f t="shared" si="200"/>
        <v>8780.5</v>
      </c>
      <c r="AC2970" s="185">
        <v>11248.81</v>
      </c>
      <c r="AD2970" s="185"/>
      <c r="AE2970" s="4"/>
      <c r="AF2970" s="4"/>
    </row>
    <row r="2971" spans="1:32">
      <c r="A2971" s="56"/>
      <c r="B2971" s="363"/>
      <c r="C2971" s="11" t="s">
        <v>516</v>
      </c>
      <c r="D2971" s="11"/>
      <c r="E2971" s="11" t="s">
        <v>371</v>
      </c>
      <c r="F2971" s="11">
        <v>56099</v>
      </c>
      <c r="G2971" s="11"/>
      <c r="H2971" s="11">
        <f t="shared" si="197"/>
        <v>172</v>
      </c>
      <c r="I2971" s="11"/>
      <c r="J2971" s="375">
        <v>4723.53</v>
      </c>
      <c r="K2971" s="11"/>
      <c r="M2971" s="11">
        <v>9</v>
      </c>
      <c r="N2971" s="70"/>
      <c r="P2971" s="190">
        <f t="shared" si="198"/>
        <v>524.83666666666659</v>
      </c>
      <c r="Q2971" s="11"/>
      <c r="R2971" s="11"/>
      <c r="S2971" s="11"/>
      <c r="T2971" s="376">
        <f t="shared" si="196"/>
        <v>6233.2222222222226</v>
      </c>
      <c r="U2971" s="11"/>
      <c r="V2971" s="11"/>
      <c r="W2971" s="11"/>
      <c r="Y2971" s="185">
        <v>4723.53</v>
      </c>
      <c r="Z2971" s="185">
        <f t="shared" si="199"/>
        <v>8190.72</v>
      </c>
      <c r="AA2971" s="377"/>
      <c r="AB2971" s="185">
        <f t="shared" si="200"/>
        <v>4125.99</v>
      </c>
      <c r="AC2971" s="185">
        <v>5285.86</v>
      </c>
      <c r="AD2971" s="185"/>
      <c r="AE2971" s="4"/>
      <c r="AF2971" s="4"/>
    </row>
    <row r="2972" spans="1:32">
      <c r="A2972" s="56"/>
      <c r="B2972" s="363"/>
      <c r="C2972" s="11" t="s">
        <v>128</v>
      </c>
      <c r="D2972" s="11"/>
      <c r="E2972" s="11" t="s">
        <v>129</v>
      </c>
      <c r="F2972" s="11">
        <v>2451719</v>
      </c>
      <c r="G2972" s="11"/>
      <c r="H2972" s="11">
        <f t="shared" si="197"/>
        <v>7517</v>
      </c>
      <c r="I2972" s="11"/>
      <c r="J2972" s="375">
        <v>160328.09999999995</v>
      </c>
      <c r="K2972" s="11"/>
      <c r="M2972" s="11">
        <v>168</v>
      </c>
      <c r="N2972" s="70"/>
      <c r="P2972" s="190">
        <f t="shared" si="198"/>
        <v>954.33392857142826</v>
      </c>
      <c r="Q2972" s="11"/>
      <c r="R2972" s="11"/>
      <c r="S2972" s="11"/>
      <c r="T2972" s="376">
        <f t="shared" si="196"/>
        <v>14593.565476190477</v>
      </c>
      <c r="U2972" s="11"/>
      <c r="V2972" s="11"/>
      <c r="W2972" s="11"/>
      <c r="Y2972" s="185">
        <v>160328.09999999995</v>
      </c>
      <c r="Z2972" s="185">
        <f t="shared" si="199"/>
        <v>278012.96000000002</v>
      </c>
      <c r="AA2972" s="377"/>
      <c r="AB2972" s="185">
        <f t="shared" si="200"/>
        <v>140046.18</v>
      </c>
      <c r="AC2972" s="185">
        <v>179414.98</v>
      </c>
      <c r="AD2972" s="185"/>
      <c r="AE2972" s="4"/>
      <c r="AF2972" s="4"/>
    </row>
    <row r="2973" spans="1:32">
      <c r="A2973" s="56"/>
      <c r="B2973" s="363"/>
      <c r="C2973" s="11" t="s">
        <v>130</v>
      </c>
      <c r="D2973" s="11"/>
      <c r="E2973" s="11" t="s">
        <v>98</v>
      </c>
      <c r="F2973" s="11">
        <v>1234801</v>
      </c>
      <c r="G2973" s="11"/>
      <c r="H2973" s="11">
        <f t="shared" si="197"/>
        <v>3786</v>
      </c>
      <c r="I2973" s="11"/>
      <c r="J2973" s="375">
        <v>70048.31</v>
      </c>
      <c r="K2973" s="11"/>
      <c r="M2973" s="11">
        <v>100</v>
      </c>
      <c r="N2973" s="70"/>
      <c r="P2973" s="190">
        <f t="shared" si="198"/>
        <v>700.48309999999992</v>
      </c>
      <c r="Q2973" s="11"/>
      <c r="R2973" s="11"/>
      <c r="S2973" s="11"/>
      <c r="T2973" s="376">
        <f t="shared" si="196"/>
        <v>12348.01</v>
      </c>
      <c r="U2973" s="11"/>
      <c r="V2973" s="11"/>
      <c r="W2973" s="11"/>
      <c r="Y2973" s="185">
        <v>70048.31</v>
      </c>
      <c r="Z2973" s="185">
        <f t="shared" si="199"/>
        <v>121465.53</v>
      </c>
      <c r="AA2973" s="377"/>
      <c r="AB2973" s="185">
        <f t="shared" si="200"/>
        <v>61187.02</v>
      </c>
      <c r="AC2973" s="185">
        <v>78387.48</v>
      </c>
      <c r="AD2973" s="185"/>
      <c r="AE2973" s="4"/>
      <c r="AF2973" s="4"/>
    </row>
    <row r="2974" spans="1:32">
      <c r="A2974" s="56"/>
      <c r="B2974" s="363"/>
      <c r="C2974" s="11" t="s">
        <v>1398</v>
      </c>
      <c r="D2974" s="11"/>
      <c r="E2974" s="11" t="s">
        <v>266</v>
      </c>
      <c r="F2974" s="11">
        <v>303</v>
      </c>
      <c r="G2974" s="11"/>
      <c r="H2974" s="11">
        <f t="shared" si="197"/>
        <v>1</v>
      </c>
      <c r="I2974" s="11"/>
      <c r="J2974" s="375">
        <v>52.24</v>
      </c>
      <c r="K2974" s="11"/>
      <c r="M2974" s="11">
        <v>1</v>
      </c>
      <c r="N2974" s="70"/>
      <c r="P2974" s="190">
        <f t="shared" si="198"/>
        <v>52.24</v>
      </c>
      <c r="Q2974" s="11"/>
      <c r="R2974" s="11"/>
      <c r="S2974" s="11"/>
      <c r="T2974" s="376">
        <f t="shared" si="196"/>
        <v>303</v>
      </c>
      <c r="U2974" s="11"/>
      <c r="V2974" s="11"/>
      <c r="W2974" s="11"/>
      <c r="Y2974" s="185">
        <v>52.24</v>
      </c>
      <c r="Z2974" s="185">
        <f t="shared" si="199"/>
        <v>90.59</v>
      </c>
      <c r="AA2974" s="377"/>
      <c r="AB2974" s="185">
        <f t="shared" si="200"/>
        <v>45.63</v>
      </c>
      <c r="AC2974" s="185">
        <v>58.46</v>
      </c>
      <c r="AD2974" s="185"/>
      <c r="AE2974" s="4"/>
      <c r="AF2974" s="4"/>
    </row>
    <row r="2975" spans="1:32">
      <c r="A2975" s="56"/>
      <c r="B2975" s="363"/>
      <c r="C2975" s="11" t="s">
        <v>131</v>
      </c>
      <c r="D2975" s="11"/>
      <c r="E2975" s="11" t="s">
        <v>98</v>
      </c>
      <c r="F2975" s="11">
        <v>23574</v>
      </c>
      <c r="G2975" s="11"/>
      <c r="H2975" s="11">
        <f t="shared" si="197"/>
        <v>72</v>
      </c>
      <c r="I2975" s="11"/>
      <c r="J2975" s="375">
        <v>2848.83</v>
      </c>
      <c r="K2975" s="11"/>
      <c r="M2975" s="11">
        <v>19</v>
      </c>
      <c r="N2975" s="70"/>
      <c r="P2975" s="190">
        <f t="shared" si="198"/>
        <v>149.93842105263158</v>
      </c>
      <c r="Q2975" s="11"/>
      <c r="R2975" s="11"/>
      <c r="S2975" s="11"/>
      <c r="T2975" s="376">
        <f t="shared" si="196"/>
        <v>1240.7368421052631</v>
      </c>
      <c r="U2975" s="11"/>
      <c r="V2975" s="11"/>
      <c r="W2975" s="11"/>
      <c r="Y2975" s="185">
        <v>2848.83</v>
      </c>
      <c r="Z2975" s="185">
        <f t="shared" si="199"/>
        <v>4939.9399999999996</v>
      </c>
      <c r="AA2975" s="377"/>
      <c r="AB2975" s="185">
        <f t="shared" si="200"/>
        <v>2488.4499999999998</v>
      </c>
      <c r="AC2975" s="185">
        <v>3187.98</v>
      </c>
      <c r="AD2975" s="185"/>
      <c r="AE2975" s="4"/>
      <c r="AF2975" s="4"/>
    </row>
    <row r="2976" spans="1:32">
      <c r="A2976" s="56"/>
      <c r="B2976" s="363"/>
      <c r="C2976" s="11" t="s">
        <v>132</v>
      </c>
      <c r="D2976" s="11"/>
      <c r="E2976" s="11" t="s">
        <v>118</v>
      </c>
      <c r="F2976" s="11">
        <v>394647</v>
      </c>
      <c r="G2976" s="11"/>
      <c r="H2976" s="11">
        <f t="shared" si="197"/>
        <v>1210</v>
      </c>
      <c r="I2976" s="11"/>
      <c r="J2976" s="375">
        <v>52500.729999999989</v>
      </c>
      <c r="K2976" s="11"/>
      <c r="M2976" s="11">
        <v>99</v>
      </c>
      <c r="N2976" s="70"/>
      <c r="P2976" s="190">
        <f t="shared" si="198"/>
        <v>530.31040404040391</v>
      </c>
      <c r="Q2976" s="11"/>
      <c r="R2976" s="11"/>
      <c r="S2976" s="11"/>
      <c r="T2976" s="376">
        <f t="shared" si="196"/>
        <v>3986.3333333333335</v>
      </c>
      <c r="U2976" s="11"/>
      <c r="V2976" s="11"/>
      <c r="W2976" s="11"/>
      <c r="Y2976" s="185">
        <v>52500.729999999989</v>
      </c>
      <c r="Z2976" s="185">
        <f t="shared" si="199"/>
        <v>91037.59</v>
      </c>
      <c r="AA2976" s="377"/>
      <c r="AB2976" s="185">
        <f t="shared" si="200"/>
        <v>45859.25</v>
      </c>
      <c r="AC2976" s="185">
        <v>58750.879999999997</v>
      </c>
      <c r="AD2976" s="185"/>
      <c r="AE2976" s="4"/>
      <c r="AF2976" s="4"/>
    </row>
    <row r="2977" spans="1:32">
      <c r="A2977" s="56"/>
      <c r="B2977" s="363"/>
      <c r="C2977" s="11" t="s">
        <v>133</v>
      </c>
      <c r="D2977" s="11"/>
      <c r="E2977" s="11" t="s">
        <v>134</v>
      </c>
      <c r="F2977" s="11">
        <v>12223121</v>
      </c>
      <c r="G2977" s="11"/>
      <c r="H2977" s="11">
        <f t="shared" si="197"/>
        <v>37478</v>
      </c>
      <c r="I2977" s="11"/>
      <c r="J2977" s="375">
        <v>814139.43999999983</v>
      </c>
      <c r="K2977" s="11"/>
      <c r="M2977" s="11">
        <v>366</v>
      </c>
      <c r="N2977" s="70"/>
      <c r="P2977" s="190">
        <f t="shared" si="198"/>
        <v>2224.4246994535515</v>
      </c>
      <c r="Q2977" s="11"/>
      <c r="R2977" s="11"/>
      <c r="S2977" s="11"/>
      <c r="T2977" s="376">
        <f t="shared" si="196"/>
        <v>33396.505464480877</v>
      </c>
      <c r="U2977" s="11"/>
      <c r="V2977" s="11"/>
      <c r="W2977" s="11"/>
      <c r="Y2977" s="185">
        <v>814139.43999999983</v>
      </c>
      <c r="Z2977" s="185">
        <f t="shared" si="199"/>
        <v>1411738.27</v>
      </c>
      <c r="AA2977" s="377"/>
      <c r="AB2977" s="185">
        <f t="shared" si="200"/>
        <v>711148.68</v>
      </c>
      <c r="AC2977" s="185">
        <v>911061.81</v>
      </c>
      <c r="AD2977" s="185"/>
      <c r="AE2977" s="4"/>
      <c r="AF2977" s="4"/>
    </row>
    <row r="2978" spans="1:32">
      <c r="A2978" s="56"/>
      <c r="B2978" s="363"/>
      <c r="C2978" s="11" t="s">
        <v>133</v>
      </c>
      <c r="D2978" s="11"/>
      <c r="E2978" s="11" t="s">
        <v>105</v>
      </c>
      <c r="F2978" s="11">
        <v>336</v>
      </c>
      <c r="G2978" s="11"/>
      <c r="H2978" s="11">
        <f t="shared" si="197"/>
        <v>1</v>
      </c>
      <c r="I2978" s="11"/>
      <c r="J2978" s="375">
        <v>21.26</v>
      </c>
      <c r="K2978" s="11"/>
      <c r="M2978" s="11">
        <v>1</v>
      </c>
      <c r="N2978" s="70"/>
      <c r="P2978" s="190">
        <f t="shared" si="198"/>
        <v>21.26</v>
      </c>
      <c r="Q2978" s="11"/>
      <c r="R2978" s="11"/>
      <c r="S2978" s="11"/>
      <c r="T2978" s="376">
        <f t="shared" si="196"/>
        <v>336</v>
      </c>
      <c r="U2978" s="11"/>
      <c r="V2978" s="11"/>
      <c r="W2978" s="11"/>
      <c r="Y2978" s="185">
        <v>21.26</v>
      </c>
      <c r="Z2978" s="185">
        <f t="shared" si="199"/>
        <v>36.869999999999997</v>
      </c>
      <c r="AA2978" s="377"/>
      <c r="AB2978" s="185">
        <f t="shared" si="200"/>
        <v>18.57</v>
      </c>
      <c r="AC2978" s="185">
        <v>23.79</v>
      </c>
      <c r="AD2978" s="185"/>
      <c r="AE2978" s="4"/>
      <c r="AF2978" s="4"/>
    </row>
    <row r="2979" spans="1:32">
      <c r="A2979" s="56"/>
      <c r="B2979" s="363"/>
      <c r="C2979" s="11" t="s">
        <v>135</v>
      </c>
      <c r="D2979" s="11"/>
      <c r="E2979" s="11" t="s">
        <v>136</v>
      </c>
      <c r="F2979" s="11">
        <v>22419280</v>
      </c>
      <c r="G2979" s="11"/>
      <c r="H2979" s="11">
        <f t="shared" si="197"/>
        <v>68741</v>
      </c>
      <c r="I2979" s="11"/>
      <c r="J2979" s="375">
        <v>1231080.3400000054</v>
      </c>
      <c r="K2979" s="11"/>
      <c r="M2979" s="11">
        <v>1950</v>
      </c>
      <c r="N2979" s="70"/>
      <c r="P2979" s="190">
        <f t="shared" si="198"/>
        <v>631.32325128205412</v>
      </c>
      <c r="Q2979" s="11"/>
      <c r="R2979" s="11"/>
      <c r="S2979" s="11"/>
      <c r="T2979" s="376">
        <f t="shared" si="196"/>
        <v>11497.066666666668</v>
      </c>
      <c r="U2979" s="11"/>
      <c r="V2979" s="11"/>
      <c r="W2979" s="11"/>
      <c r="Y2979" s="185">
        <v>1231080.3400000054</v>
      </c>
      <c r="Z2979" s="185">
        <f t="shared" si="199"/>
        <v>2134724.2799999998</v>
      </c>
      <c r="AA2979" s="377"/>
      <c r="AB2979" s="185">
        <f t="shared" si="200"/>
        <v>1075345.47</v>
      </c>
      <c r="AC2979" s="185">
        <v>1377639.04</v>
      </c>
      <c r="AD2979" s="185"/>
      <c r="AE2979" s="4"/>
      <c r="AF2979" s="4"/>
    </row>
    <row r="2980" spans="1:32">
      <c r="A2980" s="56"/>
      <c r="B2980" s="363"/>
      <c r="C2980" s="11" t="s">
        <v>137</v>
      </c>
      <c r="D2980" s="11"/>
      <c r="E2980" s="11" t="s">
        <v>138</v>
      </c>
      <c r="F2980" s="11">
        <v>1347955</v>
      </c>
      <c r="G2980" s="11"/>
      <c r="H2980" s="11">
        <f t="shared" si="197"/>
        <v>4133</v>
      </c>
      <c r="I2980" s="11"/>
      <c r="J2980" s="375">
        <v>136205.13999999993</v>
      </c>
      <c r="K2980" s="11"/>
      <c r="M2980" s="11">
        <v>570</v>
      </c>
      <c r="N2980" s="70"/>
      <c r="P2980" s="190">
        <f t="shared" si="198"/>
        <v>238.95638596491216</v>
      </c>
      <c r="Q2980" s="11"/>
      <c r="R2980" s="11"/>
      <c r="S2980" s="11"/>
      <c r="T2980" s="376">
        <f t="shared" si="196"/>
        <v>2364.8333333333335</v>
      </c>
      <c r="U2980" s="11"/>
      <c r="V2980" s="11"/>
      <c r="W2980" s="11"/>
      <c r="Y2980" s="185">
        <v>136205.13999999993</v>
      </c>
      <c r="Z2980" s="185">
        <f t="shared" si="199"/>
        <v>236183.14</v>
      </c>
      <c r="AA2980" s="377"/>
      <c r="AB2980" s="185">
        <f t="shared" si="200"/>
        <v>118974.84</v>
      </c>
      <c r="AC2980" s="185">
        <v>152420.21</v>
      </c>
      <c r="AD2980" s="185"/>
      <c r="AE2980" s="4"/>
      <c r="AF2980" s="4"/>
    </row>
    <row r="2981" spans="1:32">
      <c r="A2981" s="56"/>
      <c r="B2981" s="363"/>
      <c r="C2981" s="11" t="s">
        <v>1399</v>
      </c>
      <c r="D2981" s="11"/>
      <c r="E2981" s="11" t="s">
        <v>118</v>
      </c>
      <c r="F2981" s="11">
        <v>23115</v>
      </c>
      <c r="G2981" s="11"/>
      <c r="H2981" s="11">
        <f t="shared" si="197"/>
        <v>71</v>
      </c>
      <c r="I2981" s="11"/>
      <c r="J2981" s="375">
        <v>1132.42</v>
      </c>
      <c r="K2981" s="11"/>
      <c r="M2981" s="11">
        <v>2</v>
      </c>
      <c r="N2981" s="70"/>
      <c r="P2981" s="190">
        <f t="shared" si="198"/>
        <v>566.21</v>
      </c>
      <c r="Q2981" s="11"/>
      <c r="R2981" s="11"/>
      <c r="S2981" s="11"/>
      <c r="T2981" s="376">
        <f t="shared" si="196"/>
        <v>11557.5</v>
      </c>
      <c r="U2981" s="11"/>
      <c r="V2981" s="11"/>
      <c r="W2981" s="11"/>
      <c r="Y2981" s="185">
        <v>1132.42</v>
      </c>
      <c r="Z2981" s="185">
        <f t="shared" si="199"/>
        <v>1963.64</v>
      </c>
      <c r="AA2981" s="377"/>
      <c r="AB2981" s="185">
        <f t="shared" si="200"/>
        <v>989.17</v>
      </c>
      <c r="AC2981" s="185">
        <v>1267.23</v>
      </c>
      <c r="AD2981" s="185"/>
      <c r="AE2981" s="4"/>
      <c r="AF2981" s="4"/>
    </row>
    <row r="2982" spans="1:32">
      <c r="A2982" s="56"/>
      <c r="B2982" s="363"/>
      <c r="C2982" s="11" t="s">
        <v>1400</v>
      </c>
      <c r="D2982" s="11"/>
      <c r="E2982" s="11" t="s">
        <v>113</v>
      </c>
      <c r="F2982" s="11">
        <v>8562</v>
      </c>
      <c r="G2982" s="11"/>
      <c r="H2982" s="11">
        <f t="shared" ref="H2982:H3045" si="201">ROUND($H$3444*F2982/$F$3444,0)</f>
        <v>26</v>
      </c>
      <c r="I2982" s="11"/>
      <c r="J2982" s="375">
        <v>1683.72</v>
      </c>
      <c r="K2982" s="11"/>
      <c r="M2982" s="11">
        <v>20</v>
      </c>
      <c r="N2982" s="70"/>
      <c r="P2982" s="190">
        <f t="shared" ref="P2982:P3045" si="202">J2982/M2982</f>
        <v>84.186000000000007</v>
      </c>
      <c r="Q2982" s="11"/>
      <c r="R2982" s="11"/>
      <c r="S2982" s="11"/>
      <c r="T2982" s="376">
        <f t="shared" si="196"/>
        <v>428.1</v>
      </c>
      <c r="U2982" s="11"/>
      <c r="V2982" s="11"/>
      <c r="W2982" s="11"/>
      <c r="Y2982" s="185">
        <v>1683.72</v>
      </c>
      <c r="Z2982" s="185">
        <f t="shared" ref="Z2982:Z3045" si="203">ROUND($Z$3444*Y2982/$Y$3444,2)</f>
        <v>2919.61</v>
      </c>
      <c r="AA2982" s="377"/>
      <c r="AB2982" s="185">
        <f t="shared" ref="AB2982:AB3045" si="204">ROUND($AB$3444*Y2982/$Y$3444,2)</f>
        <v>1470.73</v>
      </c>
      <c r="AC2982" s="185">
        <v>1884.16</v>
      </c>
      <c r="AD2982" s="185"/>
      <c r="AE2982" s="4"/>
      <c r="AF2982" s="4"/>
    </row>
    <row r="2983" spans="1:32">
      <c r="A2983" s="56"/>
      <c r="B2983" s="363"/>
      <c r="C2983" s="11" t="s">
        <v>139</v>
      </c>
      <c r="D2983" s="11"/>
      <c r="E2983" s="11" t="s">
        <v>136</v>
      </c>
      <c r="F2983" s="11">
        <v>14778</v>
      </c>
      <c r="G2983" s="11"/>
      <c r="H2983" s="11">
        <f t="shared" si="201"/>
        <v>45</v>
      </c>
      <c r="I2983" s="11"/>
      <c r="J2983" s="375">
        <v>2392.37</v>
      </c>
      <c r="K2983" s="11"/>
      <c r="M2983" s="11">
        <v>18</v>
      </c>
      <c r="N2983" s="70"/>
      <c r="P2983" s="190">
        <f t="shared" si="202"/>
        <v>132.90944444444443</v>
      </c>
      <c r="Q2983" s="11"/>
      <c r="R2983" s="11"/>
      <c r="S2983" s="11"/>
      <c r="T2983" s="376">
        <f t="shared" si="196"/>
        <v>821</v>
      </c>
      <c r="U2983" s="11"/>
      <c r="V2983" s="11"/>
      <c r="W2983" s="11"/>
      <c r="Y2983" s="185">
        <v>2392.37</v>
      </c>
      <c r="Z2983" s="185">
        <f t="shared" si="203"/>
        <v>4148.43</v>
      </c>
      <c r="AA2983" s="377"/>
      <c r="AB2983" s="185">
        <f t="shared" si="204"/>
        <v>2089.73</v>
      </c>
      <c r="AC2983" s="185">
        <v>2677.18</v>
      </c>
      <c r="AD2983" s="185"/>
      <c r="AE2983" s="4"/>
      <c r="AF2983" s="4"/>
    </row>
    <row r="2984" spans="1:32">
      <c r="A2984" s="56"/>
      <c r="B2984" s="363"/>
      <c r="C2984" s="11" t="s">
        <v>140</v>
      </c>
      <c r="D2984" s="11"/>
      <c r="E2984" s="11" t="s">
        <v>141</v>
      </c>
      <c r="F2984" s="11">
        <v>2105898</v>
      </c>
      <c r="G2984" s="11"/>
      <c r="H2984" s="11">
        <f t="shared" si="201"/>
        <v>6457</v>
      </c>
      <c r="I2984" s="11"/>
      <c r="J2984" s="375">
        <v>151562.59000000014</v>
      </c>
      <c r="K2984" s="11"/>
      <c r="M2984" s="11">
        <v>336</v>
      </c>
      <c r="N2984" s="70"/>
      <c r="P2984" s="190">
        <f t="shared" si="202"/>
        <v>451.07913690476232</v>
      </c>
      <c r="Q2984" s="11"/>
      <c r="R2984" s="11"/>
      <c r="S2984" s="11"/>
      <c r="T2984" s="376">
        <f t="shared" si="196"/>
        <v>6267.5535714285716</v>
      </c>
      <c r="U2984" s="11"/>
      <c r="V2984" s="11"/>
      <c r="W2984" s="11"/>
      <c r="Y2984" s="185">
        <v>151562.59000000014</v>
      </c>
      <c r="Z2984" s="185">
        <f t="shared" si="203"/>
        <v>262813.34000000003</v>
      </c>
      <c r="AA2984" s="377"/>
      <c r="AB2984" s="185">
        <f t="shared" si="204"/>
        <v>132389.53</v>
      </c>
      <c r="AC2984" s="185">
        <v>169605.94</v>
      </c>
      <c r="AD2984" s="185"/>
      <c r="AE2984" s="4"/>
      <c r="AF2984" s="4"/>
    </row>
    <row r="2985" spans="1:32">
      <c r="A2985" s="56"/>
      <c r="B2985" s="363"/>
      <c r="C2985" s="11" t="s">
        <v>140</v>
      </c>
      <c r="D2985" s="11"/>
      <c r="E2985" s="11" t="s">
        <v>276</v>
      </c>
      <c r="F2985" s="11">
        <v>132</v>
      </c>
      <c r="G2985" s="11"/>
      <c r="H2985" s="11">
        <f t="shared" si="201"/>
        <v>0</v>
      </c>
      <c r="I2985" s="11"/>
      <c r="J2985" s="375">
        <v>30.29</v>
      </c>
      <c r="K2985" s="11"/>
      <c r="M2985" s="11">
        <v>1</v>
      </c>
      <c r="N2985" s="70"/>
      <c r="P2985" s="190">
        <f t="shared" si="202"/>
        <v>30.29</v>
      </c>
      <c r="Q2985" s="11"/>
      <c r="R2985" s="11"/>
      <c r="S2985" s="11"/>
      <c r="T2985" s="376">
        <f t="shared" si="196"/>
        <v>132</v>
      </c>
      <c r="U2985" s="11"/>
      <c r="V2985" s="11"/>
      <c r="W2985" s="11"/>
      <c r="Y2985" s="185">
        <v>30.29</v>
      </c>
      <c r="Z2985" s="185">
        <f t="shared" si="203"/>
        <v>52.52</v>
      </c>
      <c r="AA2985" s="377"/>
      <c r="AB2985" s="185">
        <f t="shared" si="204"/>
        <v>26.46</v>
      </c>
      <c r="AC2985" s="185">
        <v>33.9</v>
      </c>
      <c r="AD2985" s="185"/>
      <c r="AE2985" s="4"/>
      <c r="AF2985" s="4"/>
    </row>
    <row r="2986" spans="1:32">
      <c r="A2986" s="56"/>
      <c r="B2986" s="363"/>
      <c r="C2986" s="11" t="s">
        <v>140</v>
      </c>
      <c r="D2986" s="11"/>
      <c r="E2986" s="11" t="s">
        <v>437</v>
      </c>
      <c r="F2986" s="11"/>
      <c r="G2986" s="11"/>
      <c r="H2986" s="11">
        <f t="shared" si="201"/>
        <v>0</v>
      </c>
      <c r="I2986" s="11"/>
      <c r="J2986" s="375">
        <v>132.91999999999999</v>
      </c>
      <c r="K2986" s="11"/>
      <c r="M2986" s="11">
        <v>1</v>
      </c>
      <c r="N2986" s="70"/>
      <c r="P2986" s="190">
        <f t="shared" si="202"/>
        <v>132.91999999999999</v>
      </c>
      <c r="Q2986" s="11"/>
      <c r="R2986" s="11"/>
      <c r="S2986" s="11"/>
      <c r="T2986" s="376">
        <f t="shared" si="196"/>
        <v>0</v>
      </c>
      <c r="U2986" s="11"/>
      <c r="V2986" s="11"/>
      <c r="W2986" s="11"/>
      <c r="Y2986" s="185">
        <v>132.91999999999999</v>
      </c>
      <c r="Z2986" s="185">
        <f t="shared" si="203"/>
        <v>230.49</v>
      </c>
      <c r="AA2986" s="377"/>
      <c r="AB2986" s="185">
        <f t="shared" si="204"/>
        <v>116.11</v>
      </c>
      <c r="AC2986" s="185">
        <v>148.74</v>
      </c>
      <c r="AD2986" s="185"/>
      <c r="AE2986" s="4"/>
      <c r="AF2986" s="4"/>
    </row>
    <row r="2987" spans="1:32">
      <c r="A2987" s="56"/>
      <c r="B2987" s="363"/>
      <c r="C2987" s="11" t="s">
        <v>702</v>
      </c>
      <c r="D2987" s="11"/>
      <c r="E2987" s="11" t="s">
        <v>141</v>
      </c>
      <c r="F2987" s="11">
        <v>701144</v>
      </c>
      <c r="G2987" s="11"/>
      <c r="H2987" s="11">
        <f t="shared" si="201"/>
        <v>2150</v>
      </c>
      <c r="I2987" s="11"/>
      <c r="J2987" s="375">
        <v>53696.170000000013</v>
      </c>
      <c r="K2987" s="11"/>
      <c r="M2987" s="11">
        <v>27</v>
      </c>
      <c r="N2987" s="70"/>
      <c r="P2987" s="190">
        <f t="shared" si="202"/>
        <v>1988.7470370370374</v>
      </c>
      <c r="Q2987" s="11"/>
      <c r="R2987" s="11"/>
      <c r="S2987" s="11"/>
      <c r="T2987" s="376">
        <f t="shared" si="196"/>
        <v>25968.296296296296</v>
      </c>
      <c r="U2987" s="11"/>
      <c r="V2987" s="11"/>
      <c r="W2987" s="11"/>
      <c r="Y2987" s="185">
        <v>53696.170000000013</v>
      </c>
      <c r="Z2987" s="185">
        <f t="shared" si="203"/>
        <v>93110.51</v>
      </c>
      <c r="AA2987" s="377"/>
      <c r="AB2987" s="185">
        <f t="shared" si="204"/>
        <v>46903.46</v>
      </c>
      <c r="AC2987" s="185">
        <v>60088.639999999999</v>
      </c>
      <c r="AD2987" s="185"/>
      <c r="AE2987" s="4"/>
      <c r="AF2987" s="4"/>
    </row>
    <row r="2988" spans="1:32">
      <c r="A2988" s="56"/>
      <c r="B2988" s="363"/>
      <c r="C2988" s="11" t="s">
        <v>702</v>
      </c>
      <c r="D2988" s="11"/>
      <c r="E2988" s="11" t="s">
        <v>437</v>
      </c>
      <c r="F2988" s="11">
        <v>1211</v>
      </c>
      <c r="G2988" s="11"/>
      <c r="H2988" s="11">
        <f t="shared" si="201"/>
        <v>4</v>
      </c>
      <c r="I2988" s="11"/>
      <c r="J2988" s="375">
        <v>231.25</v>
      </c>
      <c r="K2988" s="11"/>
      <c r="M2988" s="11">
        <v>1</v>
      </c>
      <c r="N2988" s="70"/>
      <c r="P2988" s="190">
        <f t="shared" si="202"/>
        <v>231.25</v>
      </c>
      <c r="Q2988" s="11"/>
      <c r="R2988" s="11"/>
      <c r="S2988" s="11"/>
      <c r="T2988" s="376">
        <f t="shared" si="196"/>
        <v>1211</v>
      </c>
      <c r="U2988" s="11"/>
      <c r="V2988" s="11"/>
      <c r="W2988" s="11"/>
      <c r="Y2988" s="185">
        <v>231.25</v>
      </c>
      <c r="Z2988" s="185">
        <f t="shared" si="203"/>
        <v>400.99</v>
      </c>
      <c r="AA2988" s="377"/>
      <c r="AB2988" s="185">
        <f t="shared" si="204"/>
        <v>202</v>
      </c>
      <c r="AC2988" s="185">
        <v>258.77999999999997</v>
      </c>
      <c r="AD2988" s="185"/>
      <c r="AE2988" s="4"/>
      <c r="AF2988" s="4"/>
    </row>
    <row r="2989" spans="1:32">
      <c r="A2989" s="56"/>
      <c r="B2989" s="363"/>
      <c r="C2989" s="11" t="s">
        <v>702</v>
      </c>
      <c r="D2989" s="11"/>
      <c r="E2989" s="11" t="s">
        <v>1474</v>
      </c>
      <c r="F2989" s="11">
        <v>3011</v>
      </c>
      <c r="G2989" s="11"/>
      <c r="H2989" s="11">
        <f t="shared" si="201"/>
        <v>9</v>
      </c>
      <c r="I2989" s="11"/>
      <c r="J2989" s="375">
        <v>227.81</v>
      </c>
      <c r="K2989" s="11"/>
      <c r="M2989" s="11">
        <v>1</v>
      </c>
      <c r="N2989" s="70"/>
      <c r="P2989" s="190">
        <f t="shared" si="202"/>
        <v>227.81</v>
      </c>
      <c r="Q2989" s="11"/>
      <c r="R2989" s="11"/>
      <c r="S2989" s="11"/>
      <c r="T2989" s="376">
        <f t="shared" si="196"/>
        <v>3011</v>
      </c>
      <c r="U2989" s="11"/>
      <c r="V2989" s="11"/>
      <c r="W2989" s="11"/>
      <c r="Y2989" s="185">
        <v>227.81</v>
      </c>
      <c r="Z2989" s="185">
        <f t="shared" si="203"/>
        <v>395.03</v>
      </c>
      <c r="AA2989" s="377"/>
      <c r="AB2989" s="185">
        <f t="shared" si="204"/>
        <v>198.99</v>
      </c>
      <c r="AC2989" s="185">
        <v>254.93</v>
      </c>
      <c r="AD2989" s="185"/>
      <c r="AE2989" s="4"/>
      <c r="AF2989" s="4"/>
    </row>
    <row r="2990" spans="1:32">
      <c r="A2990" s="56"/>
      <c r="B2990" s="363"/>
      <c r="C2990" s="11" t="s">
        <v>1401</v>
      </c>
      <c r="D2990" s="11"/>
      <c r="E2990" s="11" t="s">
        <v>116</v>
      </c>
      <c r="F2990" s="11">
        <v>10334</v>
      </c>
      <c r="G2990" s="11"/>
      <c r="H2990" s="11">
        <f t="shared" si="201"/>
        <v>32</v>
      </c>
      <c r="I2990" s="11"/>
      <c r="J2990" s="375">
        <v>1566.07</v>
      </c>
      <c r="K2990" s="11"/>
      <c r="M2990" s="11">
        <v>7</v>
      </c>
      <c r="N2990" s="70"/>
      <c r="P2990" s="190">
        <f t="shared" si="202"/>
        <v>223.72428571428571</v>
      </c>
      <c r="Q2990" s="11"/>
      <c r="R2990" s="11"/>
      <c r="S2990" s="11"/>
      <c r="T2990" s="376">
        <f t="shared" si="196"/>
        <v>1476.2857142857142</v>
      </c>
      <c r="U2990" s="11"/>
      <c r="V2990" s="11"/>
      <c r="W2990" s="11"/>
      <c r="Y2990" s="185">
        <v>1566.07</v>
      </c>
      <c r="Z2990" s="185">
        <f t="shared" si="203"/>
        <v>2715.6</v>
      </c>
      <c r="AA2990" s="377"/>
      <c r="AB2990" s="185">
        <f t="shared" si="204"/>
        <v>1367.96</v>
      </c>
      <c r="AC2990" s="185">
        <v>1752.51</v>
      </c>
      <c r="AD2990" s="185"/>
      <c r="AE2990" s="4"/>
      <c r="AF2990" s="4"/>
    </row>
    <row r="2991" spans="1:32">
      <c r="A2991" s="56"/>
      <c r="B2991" s="363"/>
      <c r="C2991" s="11" t="s">
        <v>142</v>
      </c>
      <c r="D2991" s="11"/>
      <c r="E2991" s="11" t="s">
        <v>143</v>
      </c>
      <c r="F2991" s="11">
        <v>296950</v>
      </c>
      <c r="G2991" s="11"/>
      <c r="H2991" s="11">
        <f t="shared" si="201"/>
        <v>910</v>
      </c>
      <c r="I2991" s="11"/>
      <c r="J2991" s="375">
        <v>34159.270000000011</v>
      </c>
      <c r="K2991" s="11"/>
      <c r="M2991" s="11">
        <v>174</v>
      </c>
      <c r="N2991" s="70"/>
      <c r="P2991" s="190">
        <f t="shared" si="202"/>
        <v>196.31764367816098</v>
      </c>
      <c r="Q2991" s="11"/>
      <c r="R2991" s="11"/>
      <c r="S2991" s="11"/>
      <c r="T2991" s="376">
        <f t="shared" si="196"/>
        <v>1706.6091954022988</v>
      </c>
      <c r="U2991" s="11"/>
      <c r="V2991" s="11"/>
      <c r="W2991" s="11"/>
      <c r="Y2991" s="185">
        <v>34159.270000000011</v>
      </c>
      <c r="Z2991" s="185">
        <f t="shared" si="203"/>
        <v>59233.03</v>
      </c>
      <c r="AA2991" s="377"/>
      <c r="AB2991" s="185">
        <f t="shared" si="204"/>
        <v>29838.03</v>
      </c>
      <c r="AC2991" s="185">
        <v>38225.89</v>
      </c>
      <c r="AD2991" s="185"/>
      <c r="AE2991" s="4"/>
      <c r="AF2991" s="4"/>
    </row>
    <row r="2992" spans="1:32">
      <c r="A2992" s="56"/>
      <c r="B2992" s="363"/>
      <c r="C2992" s="11" t="s">
        <v>517</v>
      </c>
      <c r="D2992" s="11"/>
      <c r="E2992" s="11" t="s">
        <v>96</v>
      </c>
      <c r="F2992" s="11">
        <v>121</v>
      </c>
      <c r="G2992" s="11"/>
      <c r="H2992" s="11">
        <f t="shared" si="201"/>
        <v>0</v>
      </c>
      <c r="I2992" s="11"/>
      <c r="J2992" s="375">
        <v>27.63</v>
      </c>
      <c r="K2992" s="11"/>
      <c r="M2992" s="11">
        <v>1</v>
      </c>
      <c r="N2992" s="70"/>
      <c r="P2992" s="190">
        <f t="shared" si="202"/>
        <v>27.63</v>
      </c>
      <c r="Q2992" s="11"/>
      <c r="R2992" s="11"/>
      <c r="S2992" s="11"/>
      <c r="T2992" s="376">
        <f t="shared" si="196"/>
        <v>121</v>
      </c>
      <c r="U2992" s="11"/>
      <c r="V2992" s="11"/>
      <c r="W2992" s="11"/>
      <c r="Y2992" s="185">
        <v>27.63</v>
      </c>
      <c r="Z2992" s="185">
        <f t="shared" si="203"/>
        <v>47.91</v>
      </c>
      <c r="AA2992" s="377"/>
      <c r="AB2992" s="185">
        <f t="shared" si="204"/>
        <v>24.13</v>
      </c>
      <c r="AC2992" s="185">
        <v>30.92</v>
      </c>
      <c r="AD2992" s="185"/>
      <c r="AE2992" s="4"/>
      <c r="AF2992" s="4"/>
    </row>
    <row r="2993" spans="1:32">
      <c r="A2993" s="56"/>
      <c r="B2993" s="363"/>
      <c r="C2993" s="11" t="s">
        <v>517</v>
      </c>
      <c r="D2993" s="11"/>
      <c r="E2993" s="11" t="s">
        <v>297</v>
      </c>
      <c r="F2993" s="11">
        <v>11505</v>
      </c>
      <c r="G2993" s="11"/>
      <c r="H2993" s="11">
        <f t="shared" si="201"/>
        <v>35</v>
      </c>
      <c r="I2993" s="11"/>
      <c r="J2993" s="375">
        <v>1254.81</v>
      </c>
      <c r="K2993" s="11"/>
      <c r="M2993" s="11">
        <v>21</v>
      </c>
      <c r="N2993" s="70"/>
      <c r="P2993" s="190">
        <f t="shared" si="202"/>
        <v>59.752857142857138</v>
      </c>
      <c r="Q2993" s="11"/>
      <c r="R2993" s="11"/>
      <c r="S2993" s="11"/>
      <c r="T2993" s="376">
        <f t="shared" si="196"/>
        <v>547.85714285714289</v>
      </c>
      <c r="U2993" s="11"/>
      <c r="V2993" s="11"/>
      <c r="W2993" s="11"/>
      <c r="Y2993" s="185">
        <v>1254.81</v>
      </c>
      <c r="Z2993" s="185">
        <f t="shared" si="203"/>
        <v>2175.87</v>
      </c>
      <c r="AA2993" s="377"/>
      <c r="AB2993" s="185">
        <f t="shared" si="204"/>
        <v>1096.07</v>
      </c>
      <c r="AC2993" s="185">
        <v>1404.19</v>
      </c>
      <c r="AD2993" s="185"/>
      <c r="AE2993" s="4"/>
      <c r="AF2993" s="4"/>
    </row>
    <row r="2994" spans="1:32">
      <c r="A2994" s="56"/>
      <c r="B2994" s="363"/>
      <c r="C2994" s="11" t="s">
        <v>654</v>
      </c>
      <c r="D2994" s="11"/>
      <c r="E2994" s="11" t="s">
        <v>147</v>
      </c>
      <c r="F2994" s="11">
        <v>4186702</v>
      </c>
      <c r="G2994" s="11"/>
      <c r="H2994" s="11">
        <f t="shared" si="201"/>
        <v>12837</v>
      </c>
      <c r="I2994" s="11"/>
      <c r="J2994" s="375">
        <v>358127.70999999967</v>
      </c>
      <c r="K2994" s="11"/>
      <c r="M2994" s="11">
        <v>912</v>
      </c>
      <c r="N2994" s="70"/>
      <c r="P2994" s="190">
        <f t="shared" si="202"/>
        <v>392.68389254385932</v>
      </c>
      <c r="Q2994" s="11"/>
      <c r="R2994" s="11"/>
      <c r="S2994" s="11"/>
      <c r="T2994" s="376">
        <f t="shared" si="196"/>
        <v>4590.6820175438597</v>
      </c>
      <c r="U2994" s="11"/>
      <c r="V2994" s="11"/>
      <c r="W2994" s="11"/>
      <c r="Y2994" s="185">
        <v>358127.70999999967</v>
      </c>
      <c r="Z2994" s="185">
        <f t="shared" si="203"/>
        <v>621002.46</v>
      </c>
      <c r="AA2994" s="377"/>
      <c r="AB2994" s="185">
        <f t="shared" si="204"/>
        <v>312823.62</v>
      </c>
      <c r="AC2994" s="185">
        <v>400762.4</v>
      </c>
      <c r="AD2994" s="185"/>
      <c r="AE2994" s="4"/>
      <c r="AF2994" s="4"/>
    </row>
    <row r="2995" spans="1:32">
      <c r="A2995" s="56"/>
      <c r="B2995" s="363"/>
      <c r="C2995" s="11" t="s">
        <v>703</v>
      </c>
      <c r="D2995" s="11"/>
      <c r="E2995" s="11" t="s">
        <v>147</v>
      </c>
      <c r="F2995" s="11">
        <v>1733</v>
      </c>
      <c r="G2995" s="11"/>
      <c r="H2995" s="11">
        <f t="shared" si="201"/>
        <v>5</v>
      </c>
      <c r="I2995" s="11"/>
      <c r="J2995" s="375">
        <v>169.78</v>
      </c>
      <c r="K2995" s="11"/>
      <c r="M2995" s="11">
        <v>3</v>
      </c>
      <c r="N2995" s="70"/>
      <c r="P2995" s="190">
        <f t="shared" si="202"/>
        <v>56.593333333333334</v>
      </c>
      <c r="Q2995" s="11"/>
      <c r="R2995" s="11"/>
      <c r="S2995" s="11"/>
      <c r="T2995" s="376">
        <f t="shared" si="196"/>
        <v>577.66666666666663</v>
      </c>
      <c r="U2995" s="11"/>
      <c r="V2995" s="11"/>
      <c r="W2995" s="11"/>
      <c r="Y2995" s="185">
        <v>169.78</v>
      </c>
      <c r="Z2995" s="185">
        <f t="shared" si="203"/>
        <v>294.39999999999998</v>
      </c>
      <c r="AA2995" s="377"/>
      <c r="AB2995" s="185">
        <f t="shared" si="204"/>
        <v>148.30000000000001</v>
      </c>
      <c r="AC2995" s="185">
        <v>189.99</v>
      </c>
      <c r="AD2995" s="185"/>
      <c r="AE2995" s="4"/>
      <c r="AF2995" s="4"/>
    </row>
    <row r="2996" spans="1:32">
      <c r="A2996" s="56"/>
      <c r="B2996" s="363"/>
      <c r="C2996" s="11" t="s">
        <v>146</v>
      </c>
      <c r="D2996" s="11"/>
      <c r="E2996" s="11" t="s">
        <v>91</v>
      </c>
      <c r="F2996" s="11">
        <v>38</v>
      </c>
      <c r="G2996" s="11"/>
      <c r="H2996" s="11">
        <f t="shared" si="201"/>
        <v>0</v>
      </c>
      <c r="I2996" s="11"/>
      <c r="J2996" s="375">
        <v>18.02</v>
      </c>
      <c r="K2996" s="11"/>
      <c r="M2996" s="11">
        <v>1</v>
      </c>
      <c r="N2996" s="70"/>
      <c r="P2996" s="190">
        <f t="shared" si="202"/>
        <v>18.02</v>
      </c>
      <c r="Q2996" s="11"/>
      <c r="R2996" s="11"/>
      <c r="S2996" s="11"/>
      <c r="T2996" s="376">
        <f t="shared" si="196"/>
        <v>38</v>
      </c>
      <c r="U2996" s="11"/>
      <c r="V2996" s="11"/>
      <c r="W2996" s="11"/>
      <c r="Y2996" s="185">
        <v>18.02</v>
      </c>
      <c r="Z2996" s="185">
        <f t="shared" si="203"/>
        <v>31.25</v>
      </c>
      <c r="AA2996" s="377"/>
      <c r="AB2996" s="185">
        <f t="shared" si="204"/>
        <v>15.74</v>
      </c>
      <c r="AC2996" s="185">
        <v>20.170000000000002</v>
      </c>
      <c r="AD2996" s="185"/>
      <c r="AE2996" s="4"/>
      <c r="AF2996" s="4"/>
    </row>
    <row r="2997" spans="1:32">
      <c r="A2997" s="56"/>
      <c r="B2997" s="363"/>
      <c r="C2997" s="11" t="s">
        <v>146</v>
      </c>
      <c r="D2997" s="11"/>
      <c r="E2997" s="11" t="s">
        <v>109</v>
      </c>
      <c r="F2997" s="11">
        <v>631</v>
      </c>
      <c r="G2997" s="11"/>
      <c r="H2997" s="11">
        <f t="shared" si="201"/>
        <v>2</v>
      </c>
      <c r="I2997" s="11"/>
      <c r="J2997" s="375">
        <v>95.28</v>
      </c>
      <c r="K2997" s="11"/>
      <c r="M2997" s="11">
        <v>5</v>
      </c>
      <c r="N2997" s="70"/>
      <c r="P2997" s="190">
        <f t="shared" si="202"/>
        <v>19.056000000000001</v>
      </c>
      <c r="Q2997" s="11"/>
      <c r="R2997" s="11"/>
      <c r="S2997" s="11"/>
      <c r="T2997" s="376">
        <f t="shared" si="196"/>
        <v>126.2</v>
      </c>
      <c r="U2997" s="11"/>
      <c r="V2997" s="11"/>
      <c r="W2997" s="11"/>
      <c r="Y2997" s="185">
        <v>95.28</v>
      </c>
      <c r="Z2997" s="185">
        <f t="shared" si="203"/>
        <v>165.22</v>
      </c>
      <c r="AA2997" s="377"/>
      <c r="AB2997" s="185">
        <f t="shared" si="204"/>
        <v>83.23</v>
      </c>
      <c r="AC2997" s="185">
        <v>106.62</v>
      </c>
      <c r="AD2997" s="185"/>
      <c r="AE2997" s="4"/>
      <c r="AF2997" s="4"/>
    </row>
    <row r="2998" spans="1:32">
      <c r="A2998" s="56"/>
      <c r="B2998" s="363"/>
      <c r="C2998" s="11" t="s">
        <v>146</v>
      </c>
      <c r="D2998" s="11"/>
      <c r="E2998" s="11" t="s">
        <v>143</v>
      </c>
      <c r="F2998" s="11">
        <v>4925228</v>
      </c>
      <c r="G2998" s="11"/>
      <c r="H2998" s="11">
        <f t="shared" si="201"/>
        <v>15102</v>
      </c>
      <c r="I2998" s="11"/>
      <c r="J2998" s="375">
        <v>394691.44000000018</v>
      </c>
      <c r="K2998" s="11"/>
      <c r="M2998" s="11">
        <v>882</v>
      </c>
      <c r="N2998" s="70"/>
      <c r="P2998" s="190">
        <f t="shared" si="202"/>
        <v>447.49596371882109</v>
      </c>
      <c r="Q2998" s="11"/>
      <c r="R2998" s="11"/>
      <c r="S2998" s="11"/>
      <c r="T2998" s="376">
        <f t="shared" si="196"/>
        <v>5584.1587301587306</v>
      </c>
      <c r="U2998" s="11"/>
      <c r="V2998" s="11"/>
      <c r="W2998" s="11"/>
      <c r="Y2998" s="185">
        <v>394691.44000000018</v>
      </c>
      <c r="Z2998" s="185">
        <f t="shared" si="203"/>
        <v>684404.89</v>
      </c>
      <c r="AA2998" s="377"/>
      <c r="AB2998" s="185">
        <f t="shared" si="204"/>
        <v>344761.95</v>
      </c>
      <c r="AC2998" s="185">
        <v>441679</v>
      </c>
      <c r="AD2998" s="185"/>
      <c r="AE2998" s="4"/>
      <c r="AF2998" s="4"/>
    </row>
    <row r="2999" spans="1:32">
      <c r="A2999" s="56"/>
      <c r="B2999" s="363"/>
      <c r="C2999" s="11" t="s">
        <v>655</v>
      </c>
      <c r="D2999" s="11"/>
      <c r="E2999" s="11" t="s">
        <v>148</v>
      </c>
      <c r="F2999" s="11">
        <v>151867</v>
      </c>
      <c r="G2999" s="11"/>
      <c r="H2999" s="11">
        <f t="shared" si="201"/>
        <v>466</v>
      </c>
      <c r="I2999" s="11"/>
      <c r="J2999" s="375">
        <v>14244.119999999997</v>
      </c>
      <c r="K2999" s="11"/>
      <c r="M2999" s="11">
        <v>55</v>
      </c>
      <c r="N2999" s="70"/>
      <c r="P2999" s="190">
        <f t="shared" si="202"/>
        <v>258.98399999999992</v>
      </c>
      <c r="Q2999" s="11"/>
      <c r="R2999" s="11"/>
      <c r="S2999" s="11"/>
      <c r="T2999" s="376">
        <f t="shared" si="196"/>
        <v>2761.2181818181816</v>
      </c>
      <c r="U2999" s="11"/>
      <c r="V2999" s="11"/>
      <c r="W2999" s="11"/>
      <c r="Y2999" s="185">
        <v>14244.119999999997</v>
      </c>
      <c r="Z2999" s="185">
        <f t="shared" si="203"/>
        <v>24699.66</v>
      </c>
      <c r="AA2999" s="377"/>
      <c r="AB2999" s="185">
        <f t="shared" si="204"/>
        <v>12442.2</v>
      </c>
      <c r="AC2999" s="185">
        <v>15939.87</v>
      </c>
      <c r="AD2999" s="185"/>
      <c r="AE2999" s="4"/>
      <c r="AF2999" s="4"/>
    </row>
    <row r="3000" spans="1:32">
      <c r="A3000" s="56"/>
      <c r="B3000" s="363"/>
      <c r="C3000" s="11" t="s">
        <v>149</v>
      </c>
      <c r="D3000" s="11"/>
      <c r="E3000" s="11" t="s">
        <v>102</v>
      </c>
      <c r="F3000" s="11">
        <v>222452</v>
      </c>
      <c r="G3000" s="11"/>
      <c r="H3000" s="11">
        <f t="shared" si="201"/>
        <v>682</v>
      </c>
      <c r="I3000" s="11"/>
      <c r="J3000" s="375">
        <v>28519.89</v>
      </c>
      <c r="K3000" s="11"/>
      <c r="M3000" s="11">
        <v>102</v>
      </c>
      <c r="N3000" s="70"/>
      <c r="P3000" s="190">
        <f t="shared" si="202"/>
        <v>279.60676470588237</v>
      </c>
      <c r="Q3000" s="11"/>
      <c r="R3000" s="11"/>
      <c r="S3000" s="11"/>
      <c r="T3000" s="376">
        <f t="shared" si="196"/>
        <v>2180.9019607843138</v>
      </c>
      <c r="U3000" s="11"/>
      <c r="V3000" s="11"/>
      <c r="W3000" s="11"/>
      <c r="Y3000" s="185">
        <v>28519.89</v>
      </c>
      <c r="Z3000" s="185">
        <f t="shared" si="203"/>
        <v>49454.21</v>
      </c>
      <c r="AA3000" s="377"/>
      <c r="AB3000" s="185">
        <f t="shared" si="204"/>
        <v>24912.05</v>
      </c>
      <c r="AC3000" s="185">
        <v>31915.15</v>
      </c>
      <c r="AD3000" s="185"/>
      <c r="AE3000" s="4"/>
      <c r="AF3000" s="4"/>
    </row>
    <row r="3001" spans="1:32">
      <c r="A3001" s="56"/>
      <c r="B3001" s="363"/>
      <c r="C3001" s="11" t="s">
        <v>149</v>
      </c>
      <c r="D3001" s="11"/>
      <c r="E3001" s="11" t="s">
        <v>111</v>
      </c>
      <c r="F3001" s="11">
        <v>875402</v>
      </c>
      <c r="G3001" s="11"/>
      <c r="H3001" s="11">
        <f t="shared" si="201"/>
        <v>2684</v>
      </c>
      <c r="I3001" s="11"/>
      <c r="J3001" s="375">
        <v>68194.570000000022</v>
      </c>
      <c r="K3001" s="11"/>
      <c r="M3001" s="11">
        <v>155</v>
      </c>
      <c r="N3001" s="70"/>
      <c r="P3001" s="190">
        <f t="shared" si="202"/>
        <v>439.9649677419356</v>
      </c>
      <c r="Q3001" s="11"/>
      <c r="R3001" s="11"/>
      <c r="S3001" s="11"/>
      <c r="T3001" s="376">
        <f t="shared" si="196"/>
        <v>5647.7548387096776</v>
      </c>
      <c r="U3001" s="11"/>
      <c r="V3001" s="11"/>
      <c r="W3001" s="11"/>
      <c r="Y3001" s="185">
        <v>68194.570000000022</v>
      </c>
      <c r="Z3001" s="185">
        <f t="shared" si="203"/>
        <v>118251.1</v>
      </c>
      <c r="AA3001" s="377"/>
      <c r="AB3001" s="185">
        <f t="shared" si="204"/>
        <v>59567.78</v>
      </c>
      <c r="AC3001" s="185">
        <v>76313.06</v>
      </c>
      <c r="AD3001" s="185"/>
      <c r="AE3001" s="4"/>
      <c r="AF3001" s="4"/>
    </row>
    <row r="3002" spans="1:32">
      <c r="A3002" s="56"/>
      <c r="B3002" s="363"/>
      <c r="C3002" s="11" t="s">
        <v>518</v>
      </c>
      <c r="D3002" s="11"/>
      <c r="E3002" s="11" t="s">
        <v>136</v>
      </c>
      <c r="F3002" s="11">
        <v>30091</v>
      </c>
      <c r="G3002" s="11"/>
      <c r="H3002" s="11">
        <f t="shared" si="201"/>
        <v>92</v>
      </c>
      <c r="I3002" s="11"/>
      <c r="J3002" s="375">
        <v>4205.8999999999996</v>
      </c>
      <c r="K3002" s="11"/>
      <c r="M3002" s="11">
        <v>18</v>
      </c>
      <c r="N3002" s="70"/>
      <c r="P3002" s="190">
        <f t="shared" si="202"/>
        <v>233.6611111111111</v>
      </c>
      <c r="Q3002" s="11"/>
      <c r="R3002" s="11"/>
      <c r="S3002" s="11"/>
      <c r="T3002" s="376">
        <f t="shared" si="196"/>
        <v>1671.7222222222222</v>
      </c>
      <c r="U3002" s="11"/>
      <c r="V3002" s="11"/>
      <c r="W3002" s="11"/>
      <c r="Y3002" s="185">
        <v>4205.8999999999996</v>
      </c>
      <c r="Z3002" s="185">
        <f t="shared" si="203"/>
        <v>7293.14</v>
      </c>
      <c r="AA3002" s="377"/>
      <c r="AB3002" s="185">
        <f t="shared" si="204"/>
        <v>3673.84</v>
      </c>
      <c r="AC3002" s="185">
        <v>4706.6099999999997</v>
      </c>
      <c r="AD3002" s="185"/>
      <c r="AE3002" s="4"/>
      <c r="AF3002" s="4"/>
    </row>
    <row r="3003" spans="1:32">
      <c r="A3003" s="56"/>
      <c r="B3003" s="363"/>
      <c r="C3003" s="11" t="s">
        <v>150</v>
      </c>
      <c r="D3003" s="11"/>
      <c r="E3003" s="11" t="s">
        <v>151</v>
      </c>
      <c r="F3003" s="11">
        <v>29012</v>
      </c>
      <c r="G3003" s="11"/>
      <c r="H3003" s="11">
        <f t="shared" si="201"/>
        <v>89</v>
      </c>
      <c r="I3003" s="11"/>
      <c r="J3003" s="375">
        <v>4950.9799999999996</v>
      </c>
      <c r="K3003" s="11"/>
      <c r="M3003" s="11">
        <v>36</v>
      </c>
      <c r="N3003" s="70"/>
      <c r="P3003" s="190">
        <f t="shared" si="202"/>
        <v>137.52722222222221</v>
      </c>
      <c r="Q3003" s="11"/>
      <c r="R3003" s="11"/>
      <c r="S3003" s="11"/>
      <c r="T3003" s="376">
        <f t="shared" si="196"/>
        <v>805.88888888888891</v>
      </c>
      <c r="U3003" s="11"/>
      <c r="V3003" s="11"/>
      <c r="W3003" s="11"/>
      <c r="Y3003" s="185">
        <v>4950.9799999999996</v>
      </c>
      <c r="Z3003" s="185">
        <f t="shared" si="203"/>
        <v>8585.1200000000008</v>
      </c>
      <c r="AA3003" s="377"/>
      <c r="AB3003" s="185">
        <f t="shared" si="204"/>
        <v>4324.67</v>
      </c>
      <c r="AC3003" s="185">
        <v>5540.39</v>
      </c>
      <c r="AD3003" s="185"/>
      <c r="AE3003" s="4"/>
      <c r="AF3003" s="4"/>
    </row>
    <row r="3004" spans="1:32">
      <c r="A3004" s="56"/>
      <c r="B3004" s="363"/>
      <c r="C3004" s="11" t="s">
        <v>152</v>
      </c>
      <c r="D3004" s="11"/>
      <c r="E3004" s="11" t="s">
        <v>153</v>
      </c>
      <c r="F3004" s="11">
        <v>2621514</v>
      </c>
      <c r="G3004" s="11"/>
      <c r="H3004" s="11">
        <f t="shared" si="201"/>
        <v>8038</v>
      </c>
      <c r="I3004" s="11"/>
      <c r="J3004" s="375">
        <v>211569.84999999983</v>
      </c>
      <c r="K3004" s="11"/>
      <c r="M3004" s="11">
        <v>387</v>
      </c>
      <c r="N3004" s="70"/>
      <c r="P3004" s="190">
        <f t="shared" si="202"/>
        <v>546.69211886304868</v>
      </c>
      <c r="Q3004" s="11"/>
      <c r="R3004" s="11"/>
      <c r="S3004" s="11"/>
      <c r="T3004" s="376">
        <f t="shared" si="196"/>
        <v>6773.937984496124</v>
      </c>
      <c r="U3004" s="11"/>
      <c r="V3004" s="11"/>
      <c r="W3004" s="11"/>
      <c r="Y3004" s="185">
        <v>211569.84999999983</v>
      </c>
      <c r="Z3004" s="185">
        <f t="shared" si="203"/>
        <v>366867.44</v>
      </c>
      <c r="AA3004" s="377"/>
      <c r="AB3004" s="185">
        <f t="shared" si="204"/>
        <v>184805.71</v>
      </c>
      <c r="AC3004" s="185">
        <v>236757</v>
      </c>
      <c r="AD3004" s="185"/>
      <c r="AE3004" s="4"/>
      <c r="AF3004" s="4"/>
    </row>
    <row r="3005" spans="1:32">
      <c r="A3005" s="56"/>
      <c r="B3005" s="363"/>
      <c r="C3005" s="11" t="s">
        <v>154</v>
      </c>
      <c r="D3005" s="11"/>
      <c r="E3005" s="11" t="s">
        <v>155</v>
      </c>
      <c r="F3005" s="11">
        <v>196960</v>
      </c>
      <c r="G3005" s="11"/>
      <c r="H3005" s="11">
        <f t="shared" si="201"/>
        <v>604</v>
      </c>
      <c r="I3005" s="11"/>
      <c r="J3005" s="375">
        <v>20968.970000000008</v>
      </c>
      <c r="K3005" s="11"/>
      <c r="M3005" s="11">
        <v>92</v>
      </c>
      <c r="N3005" s="70"/>
      <c r="P3005" s="190">
        <f t="shared" si="202"/>
        <v>227.92358695652183</v>
      </c>
      <c r="Q3005" s="11"/>
      <c r="R3005" s="11"/>
      <c r="S3005" s="11"/>
      <c r="T3005" s="376">
        <f t="shared" si="196"/>
        <v>2140.8695652173915</v>
      </c>
      <c r="U3005" s="11"/>
      <c r="V3005" s="11"/>
      <c r="W3005" s="11"/>
      <c r="Y3005" s="185">
        <v>20968.970000000008</v>
      </c>
      <c r="Z3005" s="185">
        <f t="shared" si="203"/>
        <v>36360.720000000001</v>
      </c>
      <c r="AA3005" s="377"/>
      <c r="AB3005" s="185">
        <f t="shared" si="204"/>
        <v>18316.34</v>
      </c>
      <c r="AC3005" s="185">
        <v>23465.3</v>
      </c>
      <c r="AD3005" s="185"/>
      <c r="AE3005" s="4"/>
      <c r="AF3005" s="4"/>
    </row>
    <row r="3006" spans="1:32">
      <c r="A3006" s="56"/>
      <c r="B3006" s="363"/>
      <c r="C3006" s="11" t="s">
        <v>1402</v>
      </c>
      <c r="D3006" s="11"/>
      <c r="E3006" s="11" t="s">
        <v>119</v>
      </c>
      <c r="F3006" s="11">
        <v>-857</v>
      </c>
      <c r="G3006" s="11"/>
      <c r="H3006" s="11">
        <f t="shared" si="201"/>
        <v>-3</v>
      </c>
      <c r="I3006" s="11"/>
      <c r="J3006" s="375">
        <v>-199.24000000000004</v>
      </c>
      <c r="K3006" s="11"/>
      <c r="M3006" s="11">
        <v>4</v>
      </c>
      <c r="N3006" s="70"/>
      <c r="P3006" s="190">
        <f t="shared" si="202"/>
        <v>-49.810000000000009</v>
      </c>
      <c r="Q3006" s="11"/>
      <c r="R3006" s="11"/>
      <c r="S3006" s="11"/>
      <c r="T3006" s="376">
        <f t="shared" si="196"/>
        <v>-214.25</v>
      </c>
      <c r="U3006" s="11"/>
      <c r="V3006" s="11"/>
      <c r="W3006" s="11"/>
      <c r="Y3006" s="185">
        <v>-199.24000000000004</v>
      </c>
      <c r="Z3006" s="185">
        <f t="shared" si="203"/>
        <v>-345.49</v>
      </c>
      <c r="AA3006" s="377"/>
      <c r="AB3006" s="185">
        <f t="shared" si="204"/>
        <v>-174.04</v>
      </c>
      <c r="AC3006" s="185">
        <v>-222.96</v>
      </c>
      <c r="AD3006" s="185"/>
      <c r="AE3006" s="4"/>
      <c r="AF3006" s="4"/>
    </row>
    <row r="3007" spans="1:32">
      <c r="A3007" s="56"/>
      <c r="B3007" s="363"/>
      <c r="C3007" s="11" t="s">
        <v>156</v>
      </c>
      <c r="D3007" s="11"/>
      <c r="E3007" s="11" t="s">
        <v>94</v>
      </c>
      <c r="F3007" s="11">
        <v>551</v>
      </c>
      <c r="G3007" s="11"/>
      <c r="H3007" s="11">
        <f t="shared" si="201"/>
        <v>2</v>
      </c>
      <c r="I3007" s="11"/>
      <c r="J3007" s="375">
        <v>90.23</v>
      </c>
      <c r="K3007" s="11"/>
      <c r="M3007" s="11">
        <v>1</v>
      </c>
      <c r="N3007" s="70"/>
      <c r="P3007" s="190">
        <f t="shared" si="202"/>
        <v>90.23</v>
      </c>
      <c r="Q3007" s="11"/>
      <c r="R3007" s="11"/>
      <c r="S3007" s="11"/>
      <c r="T3007" s="376">
        <f t="shared" si="196"/>
        <v>551</v>
      </c>
      <c r="U3007" s="11"/>
      <c r="V3007" s="11"/>
      <c r="W3007" s="11"/>
      <c r="Y3007" s="185">
        <v>90.23</v>
      </c>
      <c r="Z3007" s="185">
        <f t="shared" si="203"/>
        <v>156.46</v>
      </c>
      <c r="AA3007" s="377"/>
      <c r="AB3007" s="185">
        <f t="shared" si="204"/>
        <v>78.819999999999993</v>
      </c>
      <c r="AC3007" s="185">
        <v>100.97</v>
      </c>
      <c r="AD3007" s="185"/>
      <c r="AE3007" s="4"/>
      <c r="AF3007" s="4"/>
    </row>
    <row r="3008" spans="1:32">
      <c r="A3008" s="56"/>
      <c r="B3008" s="363"/>
      <c r="C3008" s="11" t="s">
        <v>156</v>
      </c>
      <c r="D3008" s="11"/>
      <c r="E3008" s="11" t="s">
        <v>157</v>
      </c>
      <c r="F3008" s="11">
        <v>246356</v>
      </c>
      <c r="G3008" s="11"/>
      <c r="H3008" s="11">
        <f t="shared" si="201"/>
        <v>755</v>
      </c>
      <c r="I3008" s="11"/>
      <c r="J3008" s="375">
        <v>36972.340000000004</v>
      </c>
      <c r="K3008" s="11"/>
      <c r="M3008" s="11">
        <v>147</v>
      </c>
      <c r="N3008" s="70"/>
      <c r="P3008" s="190">
        <f t="shared" si="202"/>
        <v>251.51251700680274</v>
      </c>
      <c r="Q3008" s="11"/>
      <c r="R3008" s="11"/>
      <c r="S3008" s="11"/>
      <c r="T3008" s="376">
        <f t="shared" si="196"/>
        <v>1675.8911564625851</v>
      </c>
      <c r="U3008" s="11"/>
      <c r="V3008" s="11"/>
      <c r="W3008" s="11"/>
      <c r="Y3008" s="185">
        <v>36972.340000000004</v>
      </c>
      <c r="Z3008" s="185">
        <f t="shared" si="203"/>
        <v>64110.97</v>
      </c>
      <c r="AA3008" s="377"/>
      <c r="AB3008" s="185">
        <f t="shared" si="204"/>
        <v>32295.24</v>
      </c>
      <c r="AC3008" s="185">
        <v>41373.85</v>
      </c>
      <c r="AD3008" s="185"/>
      <c r="AE3008" s="4"/>
      <c r="AF3008" s="4"/>
    </row>
    <row r="3009" spans="1:32">
      <c r="A3009" s="56"/>
      <c r="B3009" s="363"/>
      <c r="C3009" s="11" t="s">
        <v>156</v>
      </c>
      <c r="D3009" s="11"/>
      <c r="E3009" s="11" t="s">
        <v>212</v>
      </c>
      <c r="F3009" s="11">
        <v>6974</v>
      </c>
      <c r="G3009" s="11"/>
      <c r="H3009" s="11">
        <f t="shared" si="201"/>
        <v>21</v>
      </c>
      <c r="I3009" s="11"/>
      <c r="J3009" s="375">
        <v>744.02</v>
      </c>
      <c r="K3009" s="11"/>
      <c r="M3009" s="11">
        <v>2</v>
      </c>
      <c r="N3009" s="70"/>
      <c r="P3009" s="190">
        <f t="shared" si="202"/>
        <v>372.01</v>
      </c>
      <c r="Q3009" s="11"/>
      <c r="R3009" s="11"/>
      <c r="S3009" s="11"/>
      <c r="T3009" s="376">
        <f t="shared" si="196"/>
        <v>3487</v>
      </c>
      <c r="U3009" s="11"/>
      <c r="V3009" s="11"/>
      <c r="W3009" s="11"/>
      <c r="Y3009" s="185">
        <v>744.02</v>
      </c>
      <c r="Z3009" s="185">
        <f t="shared" si="203"/>
        <v>1290.1500000000001</v>
      </c>
      <c r="AA3009" s="377"/>
      <c r="AB3009" s="185">
        <f t="shared" si="204"/>
        <v>649.9</v>
      </c>
      <c r="AC3009" s="185">
        <v>832.59</v>
      </c>
      <c r="AD3009" s="185"/>
      <c r="AE3009" s="4"/>
      <c r="AF3009" s="4"/>
    </row>
    <row r="3010" spans="1:32">
      <c r="A3010" s="56"/>
      <c r="B3010" s="363"/>
      <c r="C3010" s="11" t="s">
        <v>158</v>
      </c>
      <c r="D3010" s="11"/>
      <c r="E3010" s="11" t="s">
        <v>159</v>
      </c>
      <c r="F3010" s="11">
        <v>497523</v>
      </c>
      <c r="G3010" s="11"/>
      <c r="H3010" s="11">
        <f t="shared" si="201"/>
        <v>1525</v>
      </c>
      <c r="I3010" s="11"/>
      <c r="J3010" s="375">
        <v>24052.370000000006</v>
      </c>
      <c r="K3010" s="11"/>
      <c r="M3010" s="11">
        <v>35</v>
      </c>
      <c r="N3010" s="70"/>
      <c r="P3010" s="190">
        <f t="shared" si="202"/>
        <v>687.2105714285716</v>
      </c>
      <c r="Q3010" s="11"/>
      <c r="R3010" s="11"/>
      <c r="S3010" s="11"/>
      <c r="T3010" s="376">
        <f t="shared" si="196"/>
        <v>14214.942857142858</v>
      </c>
      <c r="U3010" s="11"/>
      <c r="V3010" s="11"/>
      <c r="W3010" s="11"/>
      <c r="Y3010" s="185">
        <v>24052.370000000006</v>
      </c>
      <c r="Z3010" s="185">
        <f t="shared" si="203"/>
        <v>41707.410000000003</v>
      </c>
      <c r="AA3010" s="377"/>
      <c r="AB3010" s="185">
        <f t="shared" si="204"/>
        <v>21009.68</v>
      </c>
      <c r="AC3010" s="185">
        <v>26915.78</v>
      </c>
      <c r="AD3010" s="185"/>
      <c r="AE3010" s="4"/>
      <c r="AF3010" s="4"/>
    </row>
    <row r="3011" spans="1:32">
      <c r="A3011" s="56"/>
      <c r="B3011" s="363"/>
      <c r="C3011" s="11" t="s">
        <v>160</v>
      </c>
      <c r="D3011" s="11"/>
      <c r="E3011" s="11" t="s">
        <v>161</v>
      </c>
      <c r="F3011" s="11">
        <v>1040683</v>
      </c>
      <c r="G3011" s="11"/>
      <c r="H3011" s="11">
        <f t="shared" si="201"/>
        <v>3191</v>
      </c>
      <c r="I3011" s="11"/>
      <c r="J3011" s="375">
        <v>125205.61999999998</v>
      </c>
      <c r="K3011" s="11"/>
      <c r="M3011" s="11">
        <v>201</v>
      </c>
      <c r="N3011" s="70"/>
      <c r="P3011" s="190">
        <f t="shared" si="202"/>
        <v>622.91353233830841</v>
      </c>
      <c r="Q3011" s="11"/>
      <c r="R3011" s="11"/>
      <c r="S3011" s="11"/>
      <c r="T3011" s="376">
        <f t="shared" si="196"/>
        <v>5177.5273631840791</v>
      </c>
      <c r="U3011" s="11"/>
      <c r="V3011" s="11"/>
      <c r="W3011" s="11"/>
      <c r="Y3011" s="185">
        <v>125205.61999999998</v>
      </c>
      <c r="Z3011" s="185">
        <f t="shared" si="203"/>
        <v>217109.69</v>
      </c>
      <c r="AA3011" s="377"/>
      <c r="AB3011" s="185">
        <f t="shared" si="204"/>
        <v>109366.78</v>
      </c>
      <c r="AC3011" s="185">
        <v>140111.21</v>
      </c>
      <c r="AD3011" s="185"/>
      <c r="AE3011" s="4"/>
      <c r="AF3011" s="4"/>
    </row>
    <row r="3012" spans="1:32">
      <c r="A3012" s="56"/>
      <c r="B3012" s="363"/>
      <c r="C3012" s="11" t="s">
        <v>1404</v>
      </c>
      <c r="D3012" s="11"/>
      <c r="E3012" s="11" t="s">
        <v>151</v>
      </c>
      <c r="F3012" s="11">
        <v>1257</v>
      </c>
      <c r="G3012" s="11"/>
      <c r="H3012" s="11">
        <f t="shared" si="201"/>
        <v>4</v>
      </c>
      <c r="I3012" s="11"/>
      <c r="J3012" s="375">
        <v>216.91</v>
      </c>
      <c r="K3012" s="11"/>
      <c r="M3012" s="11">
        <v>1</v>
      </c>
      <c r="N3012" s="70"/>
      <c r="P3012" s="190">
        <f t="shared" si="202"/>
        <v>216.91</v>
      </c>
      <c r="Q3012" s="11"/>
      <c r="R3012" s="11"/>
      <c r="S3012" s="11"/>
      <c r="T3012" s="376">
        <f t="shared" si="196"/>
        <v>1257</v>
      </c>
      <c r="U3012" s="11"/>
      <c r="V3012" s="11"/>
      <c r="W3012" s="11"/>
      <c r="Y3012" s="185">
        <v>216.91</v>
      </c>
      <c r="Z3012" s="185">
        <f t="shared" si="203"/>
        <v>376.13</v>
      </c>
      <c r="AA3012" s="377"/>
      <c r="AB3012" s="185">
        <f t="shared" si="204"/>
        <v>189.47</v>
      </c>
      <c r="AC3012" s="185">
        <v>242.73</v>
      </c>
      <c r="AD3012" s="185"/>
      <c r="AE3012" s="4"/>
      <c r="AF3012" s="4"/>
    </row>
    <row r="3013" spans="1:32">
      <c r="A3013" s="56"/>
      <c r="B3013" s="363"/>
      <c r="C3013" s="11" t="s">
        <v>162</v>
      </c>
      <c r="D3013" s="11"/>
      <c r="E3013" s="11" t="s">
        <v>163</v>
      </c>
      <c r="F3013" s="11">
        <v>167393</v>
      </c>
      <c r="G3013" s="11"/>
      <c r="H3013" s="11">
        <f t="shared" si="201"/>
        <v>513</v>
      </c>
      <c r="I3013" s="11"/>
      <c r="J3013" s="375">
        <v>25484.750000000004</v>
      </c>
      <c r="K3013" s="11"/>
      <c r="M3013" s="11">
        <v>59</v>
      </c>
      <c r="N3013" s="70"/>
      <c r="P3013" s="190">
        <f t="shared" si="202"/>
        <v>431.94491525423734</v>
      </c>
      <c r="Q3013" s="11"/>
      <c r="R3013" s="11"/>
      <c r="S3013" s="11"/>
      <c r="T3013" s="376">
        <f t="shared" si="196"/>
        <v>2837.1694915254238</v>
      </c>
      <c r="U3013" s="11"/>
      <c r="V3013" s="11"/>
      <c r="W3013" s="11"/>
      <c r="Y3013" s="185">
        <v>25484.750000000004</v>
      </c>
      <c r="Z3013" s="185">
        <f t="shared" si="203"/>
        <v>44191.199999999997</v>
      </c>
      <c r="AA3013" s="377"/>
      <c r="AB3013" s="185">
        <f t="shared" si="204"/>
        <v>22260.86</v>
      </c>
      <c r="AC3013" s="185">
        <v>28518.68</v>
      </c>
      <c r="AD3013" s="185"/>
      <c r="AE3013" s="4"/>
      <c r="AF3013" s="4"/>
    </row>
    <row r="3014" spans="1:32">
      <c r="A3014" s="56"/>
      <c r="B3014" s="363"/>
      <c r="C3014" s="11" t="s">
        <v>520</v>
      </c>
      <c r="D3014" s="11"/>
      <c r="E3014" s="11" t="s">
        <v>116</v>
      </c>
      <c r="F3014" s="11">
        <v>4</v>
      </c>
      <c r="G3014" s="11"/>
      <c r="H3014" s="11">
        <f t="shared" si="201"/>
        <v>0</v>
      </c>
      <c r="I3014" s="11"/>
      <c r="J3014" s="375">
        <v>19.25</v>
      </c>
      <c r="K3014" s="11"/>
      <c r="M3014" s="11">
        <v>2</v>
      </c>
      <c r="N3014" s="70"/>
      <c r="P3014" s="190">
        <f t="shared" si="202"/>
        <v>9.625</v>
      </c>
      <c r="Q3014" s="11"/>
      <c r="R3014" s="11"/>
      <c r="S3014" s="11"/>
      <c r="T3014" s="376">
        <f t="shared" si="196"/>
        <v>2</v>
      </c>
      <c r="U3014" s="11"/>
      <c r="V3014" s="11"/>
      <c r="W3014" s="11"/>
      <c r="Y3014" s="185">
        <v>19.25</v>
      </c>
      <c r="Z3014" s="185">
        <f t="shared" si="203"/>
        <v>33.380000000000003</v>
      </c>
      <c r="AA3014" s="377"/>
      <c r="AB3014" s="185">
        <f t="shared" si="204"/>
        <v>16.809999999999999</v>
      </c>
      <c r="AC3014" s="185">
        <v>21.54</v>
      </c>
      <c r="AD3014" s="185"/>
      <c r="AE3014" s="4"/>
      <c r="AF3014" s="4"/>
    </row>
    <row r="3015" spans="1:32">
      <c r="A3015" s="56"/>
      <c r="B3015" s="363"/>
      <c r="C3015" s="11" t="s">
        <v>164</v>
      </c>
      <c r="D3015" s="11"/>
      <c r="E3015" s="11" t="s">
        <v>165</v>
      </c>
      <c r="F3015" s="11">
        <v>224628</v>
      </c>
      <c r="G3015" s="11"/>
      <c r="H3015" s="11">
        <f t="shared" si="201"/>
        <v>689</v>
      </c>
      <c r="I3015" s="11"/>
      <c r="J3015" s="375">
        <v>35757.889999999985</v>
      </c>
      <c r="K3015" s="11"/>
      <c r="M3015" s="11">
        <v>136</v>
      </c>
      <c r="N3015" s="70"/>
      <c r="P3015" s="190">
        <f t="shared" si="202"/>
        <v>262.92566176470575</v>
      </c>
      <c r="Q3015" s="11"/>
      <c r="R3015" s="11"/>
      <c r="S3015" s="11"/>
      <c r="T3015" s="376">
        <f t="shared" si="196"/>
        <v>1651.6764705882354</v>
      </c>
      <c r="U3015" s="11"/>
      <c r="V3015" s="11"/>
      <c r="W3015" s="11"/>
      <c r="Y3015" s="185">
        <v>35757.889999999985</v>
      </c>
      <c r="Z3015" s="185">
        <f t="shared" si="203"/>
        <v>62005.08</v>
      </c>
      <c r="AA3015" s="377"/>
      <c r="AB3015" s="185">
        <f t="shared" si="204"/>
        <v>31234.42</v>
      </c>
      <c r="AC3015" s="185">
        <v>40014.83</v>
      </c>
      <c r="AD3015" s="185"/>
      <c r="AE3015" s="4"/>
      <c r="AF3015" s="4"/>
    </row>
    <row r="3016" spans="1:32">
      <c r="A3016" s="56"/>
      <c r="B3016" s="363"/>
      <c r="C3016" s="11" t="s">
        <v>166</v>
      </c>
      <c r="D3016" s="11"/>
      <c r="E3016" s="11" t="s">
        <v>167</v>
      </c>
      <c r="F3016" s="11">
        <v>126399</v>
      </c>
      <c r="G3016" s="11"/>
      <c r="H3016" s="11">
        <f t="shared" si="201"/>
        <v>388</v>
      </c>
      <c r="I3016" s="11"/>
      <c r="J3016" s="375">
        <v>18345.34</v>
      </c>
      <c r="K3016" s="11"/>
      <c r="M3016" s="11">
        <v>75</v>
      </c>
      <c r="N3016" s="70"/>
      <c r="P3016" s="190">
        <f t="shared" si="202"/>
        <v>244.60453333333334</v>
      </c>
      <c r="Q3016" s="11"/>
      <c r="R3016" s="11"/>
      <c r="S3016" s="11"/>
      <c r="T3016" s="376">
        <f t="shared" si="196"/>
        <v>1685.32</v>
      </c>
      <c r="U3016" s="11"/>
      <c r="V3016" s="11"/>
      <c r="W3016" s="11"/>
      <c r="Y3016" s="185">
        <v>18345.34</v>
      </c>
      <c r="Z3016" s="185">
        <f t="shared" si="203"/>
        <v>31811.279999999999</v>
      </c>
      <c r="AA3016" s="377"/>
      <c r="AB3016" s="185">
        <f t="shared" si="204"/>
        <v>16024.61</v>
      </c>
      <c r="AC3016" s="185">
        <v>20529.330000000002</v>
      </c>
      <c r="AD3016" s="185"/>
      <c r="AE3016" s="4"/>
      <c r="AF3016" s="4"/>
    </row>
    <row r="3017" spans="1:32">
      <c r="A3017" s="56"/>
      <c r="B3017" s="363"/>
      <c r="C3017" s="11" t="s">
        <v>519</v>
      </c>
      <c r="D3017" s="11"/>
      <c r="E3017" s="11" t="s">
        <v>373</v>
      </c>
      <c r="F3017" s="11">
        <v>7990</v>
      </c>
      <c r="G3017" s="11"/>
      <c r="H3017" s="11">
        <f t="shared" si="201"/>
        <v>24</v>
      </c>
      <c r="I3017" s="11"/>
      <c r="J3017" s="375">
        <v>1262.69</v>
      </c>
      <c r="K3017" s="11"/>
      <c r="M3017" s="11">
        <v>6</v>
      </c>
      <c r="N3017" s="70"/>
      <c r="P3017" s="190">
        <f t="shared" si="202"/>
        <v>210.44833333333335</v>
      </c>
      <c r="Q3017" s="11"/>
      <c r="R3017" s="11"/>
      <c r="S3017" s="11"/>
      <c r="T3017" s="376">
        <f t="shared" si="196"/>
        <v>1331.6666666666667</v>
      </c>
      <c r="U3017" s="11"/>
      <c r="V3017" s="11"/>
      <c r="W3017" s="11"/>
      <c r="Y3017" s="185">
        <v>1262.69</v>
      </c>
      <c r="Z3017" s="185">
        <f t="shared" si="203"/>
        <v>2189.54</v>
      </c>
      <c r="AA3017" s="377"/>
      <c r="AB3017" s="185">
        <f t="shared" si="204"/>
        <v>1102.96</v>
      </c>
      <c r="AC3017" s="185">
        <v>1413.01</v>
      </c>
      <c r="AD3017" s="185"/>
      <c r="AE3017" s="4"/>
      <c r="AF3017" s="4"/>
    </row>
    <row r="3018" spans="1:32">
      <c r="A3018" s="56"/>
      <c r="B3018" s="363"/>
      <c r="C3018" s="11" t="s">
        <v>168</v>
      </c>
      <c r="D3018" s="11"/>
      <c r="E3018" s="11" t="s">
        <v>169</v>
      </c>
      <c r="F3018" s="11">
        <v>-627826</v>
      </c>
      <c r="G3018" s="11"/>
      <c r="H3018" s="11">
        <f t="shared" si="201"/>
        <v>-1925</v>
      </c>
      <c r="I3018" s="11"/>
      <c r="J3018" s="375">
        <v>-4848.6699999999983</v>
      </c>
      <c r="K3018" s="11"/>
      <c r="M3018" s="11">
        <v>168</v>
      </c>
      <c r="N3018" s="70"/>
      <c r="P3018" s="190">
        <f t="shared" si="202"/>
        <v>-28.861130952380943</v>
      </c>
      <c r="Q3018" s="11"/>
      <c r="R3018" s="11"/>
      <c r="S3018" s="11"/>
      <c r="T3018" s="376">
        <f t="shared" si="196"/>
        <v>-3737.0595238095239</v>
      </c>
      <c r="U3018" s="11"/>
      <c r="V3018" s="11"/>
      <c r="W3018" s="11"/>
      <c r="Y3018" s="185">
        <v>-4848.6699999999983</v>
      </c>
      <c r="Z3018" s="185">
        <f t="shared" si="203"/>
        <v>-8407.7199999999993</v>
      </c>
      <c r="AA3018" s="377"/>
      <c r="AB3018" s="185">
        <f t="shared" si="204"/>
        <v>-4235.3</v>
      </c>
      <c r="AC3018" s="185">
        <v>-5425.9</v>
      </c>
      <c r="AD3018" s="185"/>
      <c r="AE3018" s="4"/>
      <c r="AF3018" s="4"/>
    </row>
    <row r="3019" spans="1:32">
      <c r="A3019" s="56"/>
      <c r="B3019" s="363"/>
      <c r="C3019" s="11" t="s">
        <v>170</v>
      </c>
      <c r="D3019" s="11"/>
      <c r="E3019" s="11" t="s">
        <v>171</v>
      </c>
      <c r="F3019" s="11">
        <v>1061342</v>
      </c>
      <c r="G3019" s="11"/>
      <c r="H3019" s="11">
        <f t="shared" si="201"/>
        <v>3254</v>
      </c>
      <c r="I3019" s="11"/>
      <c r="J3019" s="375">
        <v>111926.1</v>
      </c>
      <c r="K3019" s="11"/>
      <c r="M3019" s="11">
        <v>357</v>
      </c>
      <c r="N3019" s="70"/>
      <c r="P3019" s="190">
        <f t="shared" si="202"/>
        <v>313.51848739495802</v>
      </c>
      <c r="Q3019" s="11"/>
      <c r="R3019" s="11"/>
      <c r="S3019" s="11"/>
      <c r="T3019" s="376">
        <f t="shared" si="196"/>
        <v>2972.9467787114845</v>
      </c>
      <c r="U3019" s="11"/>
      <c r="V3019" s="11"/>
      <c r="W3019" s="11"/>
      <c r="Y3019" s="185">
        <v>111926.1</v>
      </c>
      <c r="Z3019" s="185">
        <f t="shared" si="203"/>
        <v>194082.67</v>
      </c>
      <c r="AA3019" s="377"/>
      <c r="AB3019" s="185">
        <f t="shared" si="204"/>
        <v>97767.16</v>
      </c>
      <c r="AC3019" s="185">
        <v>125250.77</v>
      </c>
      <c r="AD3019" s="185"/>
      <c r="AE3019" s="4"/>
      <c r="AF3019" s="4"/>
    </row>
    <row r="3020" spans="1:32">
      <c r="A3020" s="56"/>
      <c r="B3020" s="363"/>
      <c r="C3020" s="11" t="s">
        <v>172</v>
      </c>
      <c r="D3020" s="11"/>
      <c r="E3020" s="11" t="s">
        <v>100</v>
      </c>
      <c r="F3020" s="11">
        <v>2703</v>
      </c>
      <c r="G3020" s="11"/>
      <c r="H3020" s="11">
        <f t="shared" si="201"/>
        <v>8</v>
      </c>
      <c r="I3020" s="11"/>
      <c r="J3020" s="375">
        <v>422.67</v>
      </c>
      <c r="K3020" s="11"/>
      <c r="M3020" s="11">
        <v>1</v>
      </c>
      <c r="N3020" s="70"/>
      <c r="P3020" s="190">
        <f t="shared" si="202"/>
        <v>422.67</v>
      </c>
      <c r="Q3020" s="11"/>
      <c r="R3020" s="11"/>
      <c r="S3020" s="11"/>
      <c r="T3020" s="376">
        <f t="shared" si="196"/>
        <v>2703</v>
      </c>
      <c r="U3020" s="11"/>
      <c r="V3020" s="11"/>
      <c r="W3020" s="11"/>
      <c r="Y3020" s="185">
        <v>422.67</v>
      </c>
      <c r="Z3020" s="185">
        <f t="shared" si="203"/>
        <v>732.92</v>
      </c>
      <c r="AA3020" s="377"/>
      <c r="AB3020" s="185">
        <f t="shared" si="204"/>
        <v>369.2</v>
      </c>
      <c r="AC3020" s="185">
        <v>472.99</v>
      </c>
      <c r="AD3020" s="185"/>
      <c r="AE3020" s="4"/>
      <c r="AF3020" s="4"/>
    </row>
    <row r="3021" spans="1:32">
      <c r="A3021" s="56"/>
      <c r="B3021" s="363"/>
      <c r="C3021" s="11" t="s">
        <v>172</v>
      </c>
      <c r="D3021" s="11"/>
      <c r="E3021" s="11" t="s">
        <v>173</v>
      </c>
      <c r="F3021" s="11">
        <v>1728690</v>
      </c>
      <c r="G3021" s="11"/>
      <c r="H3021" s="11">
        <f t="shared" si="201"/>
        <v>5300</v>
      </c>
      <c r="I3021" s="11"/>
      <c r="J3021" s="375">
        <v>168529.10000000018</v>
      </c>
      <c r="K3021" s="11"/>
      <c r="M3021" s="11">
        <v>500</v>
      </c>
      <c r="N3021" s="70"/>
      <c r="P3021" s="190">
        <f t="shared" si="202"/>
        <v>337.05820000000034</v>
      </c>
      <c r="Q3021" s="11"/>
      <c r="R3021" s="11"/>
      <c r="S3021" s="11"/>
      <c r="T3021" s="376">
        <f t="shared" si="196"/>
        <v>3457.38</v>
      </c>
      <c r="U3021" s="11"/>
      <c r="V3021" s="11"/>
      <c r="W3021" s="11"/>
      <c r="Y3021" s="185">
        <v>168529.10000000018</v>
      </c>
      <c r="Z3021" s="185">
        <f t="shared" si="203"/>
        <v>292233.7</v>
      </c>
      <c r="AA3021" s="377"/>
      <c r="AB3021" s="185">
        <f t="shared" si="204"/>
        <v>147209.73000000001</v>
      </c>
      <c r="AC3021" s="185">
        <v>188592.3</v>
      </c>
      <c r="AD3021" s="185"/>
      <c r="AE3021" s="4"/>
      <c r="AF3021" s="4"/>
    </row>
    <row r="3022" spans="1:32">
      <c r="A3022" s="56"/>
      <c r="B3022" s="363"/>
      <c r="C3022" s="11" t="s">
        <v>172</v>
      </c>
      <c r="D3022" s="11"/>
      <c r="E3022" s="11" t="s">
        <v>91</v>
      </c>
      <c r="F3022" s="11">
        <v>17</v>
      </c>
      <c r="G3022" s="11"/>
      <c r="H3022" s="11">
        <f t="shared" si="201"/>
        <v>0</v>
      </c>
      <c r="I3022" s="11"/>
      <c r="J3022" s="375">
        <v>21.85</v>
      </c>
      <c r="K3022" s="11"/>
      <c r="M3022" s="11">
        <v>2</v>
      </c>
      <c r="N3022" s="70"/>
      <c r="P3022" s="190">
        <f t="shared" si="202"/>
        <v>10.925000000000001</v>
      </c>
      <c r="Q3022" s="11"/>
      <c r="R3022" s="11"/>
      <c r="S3022" s="11"/>
      <c r="T3022" s="376">
        <f t="shared" si="196"/>
        <v>8.5</v>
      </c>
      <c r="U3022" s="11"/>
      <c r="V3022" s="11"/>
      <c r="W3022" s="11"/>
      <c r="Y3022" s="185">
        <v>21.85</v>
      </c>
      <c r="Z3022" s="185">
        <f t="shared" si="203"/>
        <v>37.89</v>
      </c>
      <c r="AA3022" s="377"/>
      <c r="AB3022" s="185">
        <f t="shared" si="204"/>
        <v>19.09</v>
      </c>
      <c r="AC3022" s="185">
        <v>24.45</v>
      </c>
      <c r="AD3022" s="185"/>
      <c r="AE3022" s="4"/>
      <c r="AF3022" s="4"/>
    </row>
    <row r="3023" spans="1:32">
      <c r="A3023" s="56"/>
      <c r="B3023" s="363"/>
      <c r="C3023" s="11" t="s">
        <v>174</v>
      </c>
      <c r="D3023" s="11"/>
      <c r="E3023" s="11" t="s">
        <v>143</v>
      </c>
      <c r="F3023" s="11">
        <v>312261</v>
      </c>
      <c r="G3023" s="11"/>
      <c r="H3023" s="11">
        <f t="shared" si="201"/>
        <v>957</v>
      </c>
      <c r="I3023" s="11"/>
      <c r="J3023" s="375">
        <v>42305.830000000009</v>
      </c>
      <c r="K3023" s="11"/>
      <c r="M3023" s="11">
        <v>164</v>
      </c>
      <c r="N3023" s="70"/>
      <c r="P3023" s="190">
        <f t="shared" si="202"/>
        <v>257.96237804878052</v>
      </c>
      <c r="Q3023" s="11"/>
      <c r="R3023" s="11"/>
      <c r="S3023" s="11"/>
      <c r="T3023" s="376">
        <f t="shared" si="196"/>
        <v>1904.030487804878</v>
      </c>
      <c r="U3023" s="11"/>
      <c r="V3023" s="11"/>
      <c r="W3023" s="11"/>
      <c r="Y3023" s="185">
        <v>42305.830000000009</v>
      </c>
      <c r="Z3023" s="185">
        <f t="shared" si="203"/>
        <v>73359.37</v>
      </c>
      <c r="AA3023" s="377"/>
      <c r="AB3023" s="185">
        <f t="shared" si="204"/>
        <v>36954.03</v>
      </c>
      <c r="AC3023" s="185">
        <v>47342.29</v>
      </c>
      <c r="AD3023" s="185"/>
      <c r="AE3023" s="4"/>
      <c r="AF3023" s="4"/>
    </row>
    <row r="3024" spans="1:32">
      <c r="A3024" s="56"/>
      <c r="B3024" s="363"/>
      <c r="C3024" s="11" t="s">
        <v>1405</v>
      </c>
      <c r="D3024" s="11"/>
      <c r="E3024" s="11" t="s">
        <v>136</v>
      </c>
      <c r="F3024" s="11">
        <v>2078</v>
      </c>
      <c r="G3024" s="11"/>
      <c r="H3024" s="11">
        <f t="shared" si="201"/>
        <v>6</v>
      </c>
      <c r="I3024" s="11"/>
      <c r="J3024" s="375">
        <v>378.84</v>
      </c>
      <c r="K3024" s="11"/>
      <c r="M3024" s="11">
        <v>4</v>
      </c>
      <c r="N3024" s="70"/>
      <c r="P3024" s="190">
        <f t="shared" si="202"/>
        <v>94.71</v>
      </c>
      <c r="Q3024" s="11"/>
      <c r="R3024" s="11"/>
      <c r="S3024" s="11"/>
      <c r="T3024" s="376">
        <f t="shared" si="196"/>
        <v>519.5</v>
      </c>
      <c r="U3024" s="11"/>
      <c r="V3024" s="11"/>
      <c r="W3024" s="11"/>
      <c r="Y3024" s="185">
        <v>378.84</v>
      </c>
      <c r="Z3024" s="185">
        <f t="shared" si="203"/>
        <v>656.92</v>
      </c>
      <c r="AA3024" s="377"/>
      <c r="AB3024" s="185">
        <f t="shared" si="204"/>
        <v>330.92</v>
      </c>
      <c r="AC3024" s="185">
        <v>423.94</v>
      </c>
      <c r="AD3024" s="185"/>
      <c r="AE3024" s="4"/>
      <c r="AF3024" s="4"/>
    </row>
    <row r="3025" spans="1:32">
      <c r="A3025" s="56"/>
      <c r="B3025" s="363"/>
      <c r="C3025" s="11" t="s">
        <v>175</v>
      </c>
      <c r="D3025" s="11"/>
      <c r="E3025" s="11" t="s">
        <v>147</v>
      </c>
      <c r="F3025" s="11">
        <v>1313412</v>
      </c>
      <c r="G3025" s="11"/>
      <c r="H3025" s="11">
        <f t="shared" si="201"/>
        <v>4027</v>
      </c>
      <c r="I3025" s="11"/>
      <c r="J3025" s="375">
        <v>135541.59000000008</v>
      </c>
      <c r="K3025" s="11"/>
      <c r="M3025" s="11">
        <v>362</v>
      </c>
      <c r="N3025" s="70"/>
      <c r="P3025" s="190">
        <f t="shared" si="202"/>
        <v>374.42428176795602</v>
      </c>
      <c r="Q3025" s="11"/>
      <c r="R3025" s="11"/>
      <c r="S3025" s="11"/>
      <c r="T3025" s="376">
        <f t="shared" si="196"/>
        <v>3628.209944751381</v>
      </c>
      <c r="U3025" s="11"/>
      <c r="V3025" s="11"/>
      <c r="W3025" s="11"/>
      <c r="Y3025" s="185">
        <v>135541.59000000008</v>
      </c>
      <c r="Z3025" s="185">
        <f t="shared" si="203"/>
        <v>235032.53</v>
      </c>
      <c r="AA3025" s="377"/>
      <c r="AB3025" s="185">
        <f t="shared" si="204"/>
        <v>118395.23</v>
      </c>
      <c r="AC3025" s="185">
        <v>151677.66</v>
      </c>
      <c r="AD3025" s="185"/>
      <c r="AE3025" s="4"/>
      <c r="AF3025" s="4"/>
    </row>
    <row r="3026" spans="1:32">
      <c r="A3026" s="56"/>
      <c r="B3026" s="363"/>
      <c r="C3026" s="11" t="s">
        <v>176</v>
      </c>
      <c r="D3026" s="11"/>
      <c r="E3026" s="11" t="s">
        <v>155</v>
      </c>
      <c r="F3026" s="11">
        <v>117353</v>
      </c>
      <c r="G3026" s="11"/>
      <c r="H3026" s="11">
        <f t="shared" si="201"/>
        <v>360</v>
      </c>
      <c r="I3026" s="11"/>
      <c r="J3026" s="375">
        <v>12953.770000000002</v>
      </c>
      <c r="K3026" s="11"/>
      <c r="M3026" s="11">
        <v>38</v>
      </c>
      <c r="N3026" s="70"/>
      <c r="P3026" s="190">
        <f t="shared" si="202"/>
        <v>340.88868421052638</v>
      </c>
      <c r="Q3026" s="11"/>
      <c r="R3026" s="11"/>
      <c r="S3026" s="11"/>
      <c r="T3026" s="376">
        <f t="shared" si="196"/>
        <v>3088.2368421052633</v>
      </c>
      <c r="U3026" s="11"/>
      <c r="V3026" s="11"/>
      <c r="W3026" s="11"/>
      <c r="Y3026" s="185">
        <v>12953.770000000002</v>
      </c>
      <c r="Z3026" s="185">
        <f t="shared" si="203"/>
        <v>22462.16</v>
      </c>
      <c r="AA3026" s="377"/>
      <c r="AB3026" s="185">
        <f t="shared" si="204"/>
        <v>11315.08</v>
      </c>
      <c r="AC3026" s="185">
        <v>14495.9</v>
      </c>
      <c r="AD3026" s="185"/>
      <c r="AE3026" s="4"/>
      <c r="AF3026" s="4"/>
    </row>
    <row r="3027" spans="1:32">
      <c r="A3027" s="56"/>
      <c r="B3027" s="363"/>
      <c r="C3027" s="11" t="s">
        <v>177</v>
      </c>
      <c r="D3027" s="11"/>
      <c r="E3027" s="11" t="s">
        <v>92</v>
      </c>
      <c r="F3027" s="11">
        <v>576</v>
      </c>
      <c r="G3027" s="11"/>
      <c r="H3027" s="11">
        <f t="shared" si="201"/>
        <v>2</v>
      </c>
      <c r="I3027" s="11"/>
      <c r="J3027" s="375">
        <v>126.16</v>
      </c>
      <c r="K3027" s="11"/>
      <c r="M3027" s="11">
        <v>1</v>
      </c>
      <c r="N3027" s="70"/>
      <c r="P3027" s="190">
        <f t="shared" si="202"/>
        <v>126.16</v>
      </c>
      <c r="Q3027" s="11"/>
      <c r="R3027" s="11"/>
      <c r="S3027" s="11"/>
      <c r="T3027" s="376">
        <f t="shared" si="196"/>
        <v>576</v>
      </c>
      <c r="U3027" s="11"/>
      <c r="V3027" s="11"/>
      <c r="W3027" s="11"/>
      <c r="Y3027" s="185">
        <v>126.16</v>
      </c>
      <c r="Z3027" s="185">
        <f t="shared" si="203"/>
        <v>218.76</v>
      </c>
      <c r="AA3027" s="377"/>
      <c r="AB3027" s="185">
        <f t="shared" si="204"/>
        <v>110.2</v>
      </c>
      <c r="AC3027" s="185">
        <v>141.18</v>
      </c>
      <c r="AD3027" s="185"/>
      <c r="AE3027" s="4"/>
      <c r="AF3027" s="4"/>
    </row>
    <row r="3028" spans="1:32">
      <c r="A3028" s="56"/>
      <c r="B3028" s="363"/>
      <c r="C3028" s="11" t="s">
        <v>177</v>
      </c>
      <c r="D3028" s="11"/>
      <c r="E3028" s="11" t="s">
        <v>178</v>
      </c>
      <c r="F3028" s="11">
        <v>190465</v>
      </c>
      <c r="G3028" s="11"/>
      <c r="H3028" s="11">
        <f t="shared" si="201"/>
        <v>584</v>
      </c>
      <c r="I3028" s="11"/>
      <c r="J3028" s="375">
        <v>29147.690000000006</v>
      </c>
      <c r="K3028" s="11"/>
      <c r="M3028" s="11">
        <v>93</v>
      </c>
      <c r="N3028" s="70"/>
      <c r="P3028" s="190">
        <f t="shared" si="202"/>
        <v>313.41602150537642</v>
      </c>
      <c r="Q3028" s="11"/>
      <c r="R3028" s="11"/>
      <c r="S3028" s="11"/>
      <c r="T3028" s="376">
        <f t="shared" si="196"/>
        <v>2048.010752688172</v>
      </c>
      <c r="U3028" s="11"/>
      <c r="V3028" s="11"/>
      <c r="W3028" s="11"/>
      <c r="Y3028" s="185">
        <v>29147.690000000006</v>
      </c>
      <c r="Z3028" s="185">
        <f t="shared" si="203"/>
        <v>50542.83</v>
      </c>
      <c r="AA3028" s="377"/>
      <c r="AB3028" s="185">
        <f t="shared" si="204"/>
        <v>25460.43</v>
      </c>
      <c r="AC3028" s="185">
        <v>32617.69</v>
      </c>
      <c r="AD3028" s="185"/>
      <c r="AE3028" s="4"/>
      <c r="AF3028" s="4"/>
    </row>
    <row r="3029" spans="1:32">
      <c r="A3029" s="56"/>
      <c r="B3029" s="363"/>
      <c r="C3029" s="11" t="s">
        <v>1406</v>
      </c>
      <c r="D3029" s="11"/>
      <c r="E3029" s="11" t="s">
        <v>91</v>
      </c>
      <c r="F3029" s="11">
        <v>5756</v>
      </c>
      <c r="G3029" s="11"/>
      <c r="H3029" s="11">
        <f t="shared" si="201"/>
        <v>18</v>
      </c>
      <c r="I3029" s="11"/>
      <c r="J3029" s="375">
        <v>627.81999999999994</v>
      </c>
      <c r="K3029" s="11"/>
      <c r="M3029" s="11">
        <v>3</v>
      </c>
      <c r="N3029" s="70"/>
      <c r="P3029" s="190">
        <f t="shared" si="202"/>
        <v>209.27333333333331</v>
      </c>
      <c r="Q3029" s="11"/>
      <c r="R3029" s="11"/>
      <c r="S3029" s="11"/>
      <c r="T3029" s="376">
        <f t="shared" si="196"/>
        <v>1918.6666666666667</v>
      </c>
      <c r="U3029" s="11"/>
      <c r="V3029" s="11"/>
      <c r="W3029" s="11"/>
      <c r="Y3029" s="185">
        <v>627.81999999999994</v>
      </c>
      <c r="Z3029" s="185">
        <f t="shared" si="203"/>
        <v>1088.6600000000001</v>
      </c>
      <c r="AA3029" s="377"/>
      <c r="AB3029" s="185">
        <f t="shared" si="204"/>
        <v>548.4</v>
      </c>
      <c r="AC3029" s="185">
        <v>702.56</v>
      </c>
      <c r="AD3029" s="185"/>
      <c r="AE3029" s="4"/>
      <c r="AF3029" s="4"/>
    </row>
    <row r="3030" spans="1:32">
      <c r="A3030" s="56"/>
      <c r="B3030" s="363"/>
      <c r="C3030" s="11" t="s">
        <v>179</v>
      </c>
      <c r="D3030" s="11"/>
      <c r="E3030" s="11" t="s">
        <v>125</v>
      </c>
      <c r="F3030" s="11">
        <v>93713</v>
      </c>
      <c r="G3030" s="11"/>
      <c r="H3030" s="11">
        <f t="shared" si="201"/>
        <v>287</v>
      </c>
      <c r="I3030" s="11"/>
      <c r="J3030" s="375">
        <v>8767.9300000000039</v>
      </c>
      <c r="K3030" s="11"/>
      <c r="M3030" s="11">
        <v>51</v>
      </c>
      <c r="N3030" s="70"/>
      <c r="P3030" s="190">
        <f t="shared" si="202"/>
        <v>171.92019607843145</v>
      </c>
      <c r="Q3030" s="11"/>
      <c r="R3030" s="11"/>
      <c r="S3030" s="11"/>
      <c r="T3030" s="376">
        <f t="shared" si="196"/>
        <v>1837.5098039215686</v>
      </c>
      <c r="U3030" s="11"/>
      <c r="V3030" s="11"/>
      <c r="W3030" s="11"/>
      <c r="Y3030" s="185">
        <v>8767.9300000000039</v>
      </c>
      <c r="Z3030" s="185">
        <f t="shared" si="203"/>
        <v>15203.81</v>
      </c>
      <c r="AA3030" s="377"/>
      <c r="AB3030" s="185">
        <f t="shared" si="204"/>
        <v>7658.76</v>
      </c>
      <c r="AC3030" s="185">
        <v>9811.74</v>
      </c>
      <c r="AD3030" s="185"/>
      <c r="AE3030" s="4"/>
      <c r="AF3030" s="4"/>
    </row>
    <row r="3031" spans="1:32">
      <c r="A3031" s="56"/>
      <c r="B3031" s="363"/>
      <c r="C3031" s="11" t="s">
        <v>1475</v>
      </c>
      <c r="D3031" s="11"/>
      <c r="E3031" s="11" t="s">
        <v>151</v>
      </c>
      <c r="F3031" s="11">
        <v>4982</v>
      </c>
      <c r="G3031" s="11"/>
      <c r="H3031" s="11">
        <f t="shared" si="201"/>
        <v>15</v>
      </c>
      <c r="I3031" s="11"/>
      <c r="J3031" s="375">
        <v>664.44</v>
      </c>
      <c r="K3031" s="11"/>
      <c r="M3031" s="11">
        <v>6</v>
      </c>
      <c r="N3031" s="70"/>
      <c r="P3031" s="190">
        <f t="shared" si="202"/>
        <v>110.74000000000001</v>
      </c>
      <c r="Q3031" s="11"/>
      <c r="R3031" s="11"/>
      <c r="S3031" s="11"/>
      <c r="T3031" s="376">
        <f t="shared" si="196"/>
        <v>830.33333333333337</v>
      </c>
      <c r="U3031" s="11"/>
      <c r="V3031" s="11"/>
      <c r="W3031" s="11"/>
      <c r="Y3031" s="185">
        <v>664.44</v>
      </c>
      <c r="Z3031" s="185">
        <f t="shared" si="203"/>
        <v>1152.1600000000001</v>
      </c>
      <c r="AA3031" s="377"/>
      <c r="AB3031" s="185">
        <f t="shared" si="204"/>
        <v>580.39</v>
      </c>
      <c r="AC3031" s="185">
        <v>743.54</v>
      </c>
      <c r="AD3031" s="185"/>
      <c r="AE3031" s="4"/>
      <c r="AF3031" s="4"/>
    </row>
    <row r="3032" spans="1:32">
      <c r="A3032" s="56"/>
      <c r="B3032" s="363"/>
      <c r="C3032" s="11" t="s">
        <v>1407</v>
      </c>
      <c r="D3032" s="11"/>
      <c r="E3032" s="11" t="s">
        <v>98</v>
      </c>
      <c r="F3032" s="11">
        <v>3425</v>
      </c>
      <c r="G3032" s="11"/>
      <c r="H3032" s="11">
        <f t="shared" si="201"/>
        <v>11</v>
      </c>
      <c r="I3032" s="11"/>
      <c r="J3032" s="375">
        <v>523.6400000000001</v>
      </c>
      <c r="K3032" s="11"/>
      <c r="M3032" s="11">
        <v>8</v>
      </c>
      <c r="N3032" s="70"/>
      <c r="P3032" s="190">
        <f t="shared" si="202"/>
        <v>65.455000000000013</v>
      </c>
      <c r="Q3032" s="11"/>
      <c r="R3032" s="11"/>
      <c r="S3032" s="11"/>
      <c r="T3032" s="376">
        <f t="shared" si="196"/>
        <v>428.125</v>
      </c>
      <c r="U3032" s="11"/>
      <c r="V3032" s="11"/>
      <c r="W3032" s="11"/>
      <c r="Y3032" s="185">
        <v>523.6400000000001</v>
      </c>
      <c r="Z3032" s="185">
        <f t="shared" si="203"/>
        <v>908</v>
      </c>
      <c r="AA3032" s="377"/>
      <c r="AB3032" s="185">
        <f t="shared" si="204"/>
        <v>457.4</v>
      </c>
      <c r="AC3032" s="185">
        <v>585.98</v>
      </c>
      <c r="AD3032" s="185"/>
      <c r="AE3032" s="4"/>
      <c r="AF3032" s="4"/>
    </row>
    <row r="3033" spans="1:32">
      <c r="A3033" s="56"/>
      <c r="B3033" s="363"/>
      <c r="C3033" s="11" t="s">
        <v>181</v>
      </c>
      <c r="D3033" s="11"/>
      <c r="E3033" s="11" t="s">
        <v>163</v>
      </c>
      <c r="F3033" s="11">
        <v>15446</v>
      </c>
      <c r="G3033" s="11"/>
      <c r="H3033" s="11">
        <f t="shared" si="201"/>
        <v>47</v>
      </c>
      <c r="I3033" s="11"/>
      <c r="J3033" s="375">
        <v>1982.05</v>
      </c>
      <c r="K3033" s="11"/>
      <c r="M3033" s="11">
        <v>19</v>
      </c>
      <c r="N3033" s="70"/>
      <c r="P3033" s="190">
        <f t="shared" si="202"/>
        <v>104.31842105263158</v>
      </c>
      <c r="Q3033" s="11"/>
      <c r="R3033" s="11"/>
      <c r="S3033" s="11"/>
      <c r="T3033" s="376">
        <f t="shared" si="196"/>
        <v>812.9473684210526</v>
      </c>
      <c r="U3033" s="11"/>
      <c r="V3033" s="11"/>
      <c r="W3033" s="11"/>
      <c r="Y3033" s="185">
        <v>1982.05</v>
      </c>
      <c r="Z3033" s="185">
        <f t="shared" si="203"/>
        <v>3436.92</v>
      </c>
      <c r="AA3033" s="377"/>
      <c r="AB3033" s="185">
        <f t="shared" si="204"/>
        <v>1731.32</v>
      </c>
      <c r="AC3033" s="185">
        <v>2218.0100000000002</v>
      </c>
      <c r="AD3033" s="185"/>
      <c r="AE3033" s="4"/>
      <c r="AF3033" s="4"/>
    </row>
    <row r="3034" spans="1:32">
      <c r="A3034" s="56"/>
      <c r="B3034" s="363"/>
      <c r="C3034" s="11" t="s">
        <v>182</v>
      </c>
      <c r="D3034" s="11"/>
      <c r="E3034" s="11" t="s">
        <v>183</v>
      </c>
      <c r="F3034" s="11">
        <v>195137</v>
      </c>
      <c r="G3034" s="11"/>
      <c r="H3034" s="11">
        <f t="shared" si="201"/>
        <v>598</v>
      </c>
      <c r="I3034" s="11"/>
      <c r="J3034" s="375">
        <v>13055.11</v>
      </c>
      <c r="K3034" s="11"/>
      <c r="M3034" s="11">
        <v>30</v>
      </c>
      <c r="N3034" s="70"/>
      <c r="P3034" s="190">
        <f t="shared" si="202"/>
        <v>435.17033333333336</v>
      </c>
      <c r="Q3034" s="11"/>
      <c r="R3034" s="11"/>
      <c r="S3034" s="11"/>
      <c r="T3034" s="376">
        <f t="shared" si="196"/>
        <v>6504.5666666666666</v>
      </c>
      <c r="U3034" s="11"/>
      <c r="V3034" s="11"/>
      <c r="W3034" s="11"/>
      <c r="Y3034" s="185">
        <v>13055.11</v>
      </c>
      <c r="Z3034" s="185">
        <f t="shared" si="203"/>
        <v>22637.89</v>
      </c>
      <c r="AA3034" s="377"/>
      <c r="AB3034" s="185">
        <f t="shared" si="204"/>
        <v>11403.6</v>
      </c>
      <c r="AC3034" s="185">
        <v>14609.31</v>
      </c>
      <c r="AD3034" s="185"/>
      <c r="AE3034" s="4"/>
      <c r="AF3034" s="4"/>
    </row>
    <row r="3035" spans="1:32">
      <c r="A3035" s="56"/>
      <c r="B3035" s="363"/>
      <c r="C3035" s="11" t="s">
        <v>184</v>
      </c>
      <c r="D3035" s="11"/>
      <c r="E3035" s="11" t="s">
        <v>136</v>
      </c>
      <c r="F3035" s="11">
        <v>300</v>
      </c>
      <c r="G3035" s="11"/>
      <c r="H3035" s="11">
        <f t="shared" si="201"/>
        <v>1</v>
      </c>
      <c r="I3035" s="11"/>
      <c r="J3035" s="375">
        <v>41.96</v>
      </c>
      <c r="K3035" s="11"/>
      <c r="M3035" s="11">
        <v>3</v>
      </c>
      <c r="N3035" s="70"/>
      <c r="P3035" s="190">
        <f t="shared" si="202"/>
        <v>13.986666666666666</v>
      </c>
      <c r="Q3035" s="11"/>
      <c r="R3035" s="11"/>
      <c r="S3035" s="11"/>
      <c r="T3035" s="376">
        <f t="shared" si="196"/>
        <v>100</v>
      </c>
      <c r="U3035" s="11"/>
      <c r="V3035" s="11"/>
      <c r="W3035" s="11"/>
      <c r="Y3035" s="185">
        <v>41.96</v>
      </c>
      <c r="Z3035" s="185">
        <f t="shared" si="203"/>
        <v>72.760000000000005</v>
      </c>
      <c r="AA3035" s="377"/>
      <c r="AB3035" s="185">
        <f t="shared" si="204"/>
        <v>36.65</v>
      </c>
      <c r="AC3035" s="185">
        <v>46.96</v>
      </c>
      <c r="AD3035" s="185"/>
      <c r="AE3035" s="4"/>
      <c r="AF3035" s="4"/>
    </row>
    <row r="3036" spans="1:32">
      <c r="A3036" s="56"/>
      <c r="B3036" s="363"/>
      <c r="C3036" s="11" t="s">
        <v>184</v>
      </c>
      <c r="D3036" s="11"/>
      <c r="E3036" s="11" t="s">
        <v>185</v>
      </c>
      <c r="F3036" s="11">
        <v>129584</v>
      </c>
      <c r="G3036" s="11"/>
      <c r="H3036" s="11">
        <f t="shared" si="201"/>
        <v>397</v>
      </c>
      <c r="I3036" s="11"/>
      <c r="J3036" s="375">
        <v>18182.569999999996</v>
      </c>
      <c r="K3036" s="11"/>
      <c r="M3036" s="11">
        <v>72</v>
      </c>
      <c r="N3036" s="70"/>
      <c r="P3036" s="190">
        <f t="shared" si="202"/>
        <v>252.5356944444444</v>
      </c>
      <c r="Q3036" s="11"/>
      <c r="R3036" s="11"/>
      <c r="S3036" s="11"/>
      <c r="T3036" s="376">
        <f t="shared" si="196"/>
        <v>1799.7777777777778</v>
      </c>
      <c r="U3036" s="11"/>
      <c r="V3036" s="11"/>
      <c r="W3036" s="11"/>
      <c r="Y3036" s="185">
        <v>18182.569999999996</v>
      </c>
      <c r="Z3036" s="185">
        <f t="shared" si="203"/>
        <v>31529.03</v>
      </c>
      <c r="AA3036" s="377"/>
      <c r="AB3036" s="185">
        <f t="shared" si="204"/>
        <v>15882.43</v>
      </c>
      <c r="AC3036" s="185">
        <v>20347.18</v>
      </c>
      <c r="AD3036" s="185"/>
      <c r="AE3036" s="4"/>
      <c r="AF3036" s="4"/>
    </row>
    <row r="3037" spans="1:32">
      <c r="A3037" s="56"/>
      <c r="B3037" s="363"/>
      <c r="C3037" s="11" t="s">
        <v>184</v>
      </c>
      <c r="D3037" s="11"/>
      <c r="E3037" s="11" t="s">
        <v>385</v>
      </c>
      <c r="F3037" s="11">
        <v>9</v>
      </c>
      <c r="G3037" s="11"/>
      <c r="H3037" s="11">
        <f t="shared" si="201"/>
        <v>0</v>
      </c>
      <c r="I3037" s="11"/>
      <c r="J3037" s="375">
        <v>15.85</v>
      </c>
      <c r="K3037" s="11"/>
      <c r="M3037" s="11">
        <v>1</v>
      </c>
      <c r="N3037" s="70"/>
      <c r="P3037" s="190">
        <f t="shared" si="202"/>
        <v>15.85</v>
      </c>
      <c r="Q3037" s="11"/>
      <c r="R3037" s="11"/>
      <c r="S3037" s="11"/>
      <c r="T3037" s="376">
        <f t="shared" si="196"/>
        <v>9</v>
      </c>
      <c r="U3037" s="11"/>
      <c r="V3037" s="11"/>
      <c r="W3037" s="11"/>
      <c r="Y3037" s="185">
        <v>15.85</v>
      </c>
      <c r="Z3037" s="185">
        <f t="shared" si="203"/>
        <v>27.48</v>
      </c>
      <c r="AA3037" s="377"/>
      <c r="AB3037" s="185">
        <f t="shared" si="204"/>
        <v>13.84</v>
      </c>
      <c r="AC3037" s="185">
        <v>17.739999999999998</v>
      </c>
      <c r="AD3037" s="185"/>
      <c r="AE3037" s="4"/>
      <c r="AF3037" s="4"/>
    </row>
    <row r="3038" spans="1:32">
      <c r="A3038" s="56"/>
      <c r="B3038" s="363"/>
      <c r="C3038" s="11" t="s">
        <v>186</v>
      </c>
      <c r="D3038" s="11"/>
      <c r="E3038" s="11" t="s">
        <v>187</v>
      </c>
      <c r="F3038" s="11">
        <v>8432</v>
      </c>
      <c r="G3038" s="11"/>
      <c r="H3038" s="11">
        <f t="shared" si="201"/>
        <v>26</v>
      </c>
      <c r="I3038" s="11"/>
      <c r="J3038" s="375">
        <v>1108.6899999999998</v>
      </c>
      <c r="K3038" s="11"/>
      <c r="M3038" s="11">
        <v>15</v>
      </c>
      <c r="N3038" s="70"/>
      <c r="P3038" s="190">
        <f t="shared" si="202"/>
        <v>73.912666666666652</v>
      </c>
      <c r="Q3038" s="11"/>
      <c r="R3038" s="11"/>
      <c r="S3038" s="11"/>
      <c r="T3038" s="376">
        <f t="shared" si="196"/>
        <v>562.13333333333333</v>
      </c>
      <c r="U3038" s="11"/>
      <c r="V3038" s="11"/>
      <c r="W3038" s="11"/>
      <c r="Y3038" s="185">
        <v>1108.6899999999998</v>
      </c>
      <c r="Z3038" s="185">
        <f t="shared" si="203"/>
        <v>1922.5</v>
      </c>
      <c r="AA3038" s="377"/>
      <c r="AB3038" s="185">
        <f t="shared" si="204"/>
        <v>968.44</v>
      </c>
      <c r="AC3038" s="185">
        <v>1240.68</v>
      </c>
      <c r="AD3038" s="185"/>
      <c r="AE3038" s="4"/>
      <c r="AF3038" s="4"/>
    </row>
    <row r="3039" spans="1:32">
      <c r="A3039" s="56"/>
      <c r="B3039" s="363"/>
      <c r="C3039" s="11" t="s">
        <v>188</v>
      </c>
      <c r="D3039" s="11"/>
      <c r="E3039" s="11" t="s">
        <v>189</v>
      </c>
      <c r="F3039" s="11">
        <v>949971</v>
      </c>
      <c r="G3039" s="11"/>
      <c r="H3039" s="11">
        <f t="shared" si="201"/>
        <v>2913</v>
      </c>
      <c r="I3039" s="11"/>
      <c r="J3039" s="375">
        <v>39529.9</v>
      </c>
      <c r="K3039" s="11"/>
      <c r="M3039" s="11">
        <v>26</v>
      </c>
      <c r="N3039" s="70"/>
      <c r="P3039" s="190">
        <f t="shared" si="202"/>
        <v>1520.3807692307694</v>
      </c>
      <c r="Q3039" s="11"/>
      <c r="R3039" s="11"/>
      <c r="S3039" s="11"/>
      <c r="T3039" s="376">
        <f t="shared" si="196"/>
        <v>36537.346153846156</v>
      </c>
      <c r="U3039" s="11"/>
      <c r="V3039" s="11"/>
      <c r="W3039" s="11"/>
      <c r="Y3039" s="185">
        <v>39529.9</v>
      </c>
      <c r="Z3039" s="185">
        <f t="shared" si="203"/>
        <v>68545.84</v>
      </c>
      <c r="AA3039" s="377"/>
      <c r="AB3039" s="185">
        <f t="shared" si="204"/>
        <v>34529.26</v>
      </c>
      <c r="AC3039" s="185">
        <v>44235.89</v>
      </c>
      <c r="AD3039" s="185"/>
      <c r="AE3039" s="4"/>
      <c r="AF3039" s="4"/>
    </row>
    <row r="3040" spans="1:32">
      <c r="A3040" s="56"/>
      <c r="B3040" s="363"/>
      <c r="C3040" s="11" t="s">
        <v>190</v>
      </c>
      <c r="D3040" s="11"/>
      <c r="E3040" s="11" t="s">
        <v>143</v>
      </c>
      <c r="F3040" s="11">
        <v>691</v>
      </c>
      <c r="G3040" s="11"/>
      <c r="H3040" s="11">
        <f t="shared" si="201"/>
        <v>2</v>
      </c>
      <c r="I3040" s="11"/>
      <c r="J3040" s="375">
        <v>40.42</v>
      </c>
      <c r="K3040" s="11"/>
      <c r="M3040" s="11">
        <v>1</v>
      </c>
      <c r="N3040" s="70"/>
      <c r="P3040" s="190">
        <f t="shared" si="202"/>
        <v>40.42</v>
      </c>
      <c r="Q3040" s="11"/>
      <c r="R3040" s="11"/>
      <c r="S3040" s="11"/>
      <c r="T3040" s="376">
        <f t="shared" si="196"/>
        <v>691</v>
      </c>
      <c r="U3040" s="11"/>
      <c r="V3040" s="11"/>
      <c r="W3040" s="11"/>
      <c r="Y3040" s="185">
        <v>40.42</v>
      </c>
      <c r="Z3040" s="185">
        <f t="shared" si="203"/>
        <v>70.09</v>
      </c>
      <c r="AA3040" s="377"/>
      <c r="AB3040" s="185">
        <f t="shared" si="204"/>
        <v>35.31</v>
      </c>
      <c r="AC3040" s="185">
        <v>45.23</v>
      </c>
      <c r="AD3040" s="185"/>
      <c r="AE3040" s="4"/>
      <c r="AF3040" s="4"/>
    </row>
    <row r="3041" spans="1:32">
      <c r="A3041" s="56"/>
      <c r="B3041" s="363"/>
      <c r="C3041" s="11" t="s">
        <v>190</v>
      </c>
      <c r="D3041" s="11"/>
      <c r="E3041" s="11" t="s">
        <v>191</v>
      </c>
      <c r="F3041" s="11">
        <v>203929</v>
      </c>
      <c r="G3041" s="11"/>
      <c r="H3041" s="11">
        <f t="shared" si="201"/>
        <v>625</v>
      </c>
      <c r="I3041" s="11"/>
      <c r="J3041" s="375">
        <v>23794.880000000023</v>
      </c>
      <c r="K3041" s="11"/>
      <c r="M3041" s="11">
        <v>127</v>
      </c>
      <c r="N3041" s="70"/>
      <c r="P3041" s="190">
        <f t="shared" si="202"/>
        <v>187.36125984251987</v>
      </c>
      <c r="Q3041" s="11"/>
      <c r="R3041" s="11"/>
      <c r="S3041" s="11"/>
      <c r="T3041" s="376">
        <f t="shared" si="196"/>
        <v>1605.740157480315</v>
      </c>
      <c r="U3041" s="11"/>
      <c r="V3041" s="11"/>
      <c r="W3041" s="11"/>
      <c r="Y3041" s="185">
        <v>23794.880000000023</v>
      </c>
      <c r="Z3041" s="185">
        <f t="shared" si="203"/>
        <v>41260.92</v>
      </c>
      <c r="AA3041" s="377"/>
      <c r="AB3041" s="185">
        <f t="shared" si="204"/>
        <v>20784.77</v>
      </c>
      <c r="AC3041" s="185">
        <v>26627.63</v>
      </c>
      <c r="AD3041" s="185"/>
      <c r="AE3041" s="4"/>
      <c r="AF3041" s="4"/>
    </row>
    <row r="3042" spans="1:32">
      <c r="A3042" s="56"/>
      <c r="B3042" s="363"/>
      <c r="C3042" s="11" t="s">
        <v>192</v>
      </c>
      <c r="D3042" s="11"/>
      <c r="E3042" s="11" t="s">
        <v>193</v>
      </c>
      <c r="F3042" s="11">
        <v>-32846</v>
      </c>
      <c r="G3042" s="11"/>
      <c r="H3042" s="11">
        <f t="shared" si="201"/>
        <v>-101</v>
      </c>
      <c r="I3042" s="11"/>
      <c r="J3042" s="375">
        <v>-3712.9900000000002</v>
      </c>
      <c r="K3042" s="11"/>
      <c r="M3042" s="11">
        <v>14</v>
      </c>
      <c r="N3042" s="70"/>
      <c r="P3042" s="190">
        <f t="shared" si="202"/>
        <v>-265.21357142857147</v>
      </c>
      <c r="Q3042" s="11"/>
      <c r="R3042" s="11"/>
      <c r="S3042" s="11"/>
      <c r="T3042" s="376">
        <f t="shared" si="196"/>
        <v>-2346.1428571428573</v>
      </c>
      <c r="U3042" s="11"/>
      <c r="V3042" s="11"/>
      <c r="W3042" s="11"/>
      <c r="Y3042" s="185">
        <v>-3712.9900000000002</v>
      </c>
      <c r="Z3042" s="185">
        <f t="shared" si="203"/>
        <v>-6438.42</v>
      </c>
      <c r="AA3042" s="377"/>
      <c r="AB3042" s="185">
        <f t="shared" si="204"/>
        <v>-3243.29</v>
      </c>
      <c r="AC3042" s="185">
        <v>-4155.0200000000004</v>
      </c>
      <c r="AD3042" s="185"/>
      <c r="AE3042" s="4"/>
      <c r="AF3042" s="4"/>
    </row>
    <row r="3043" spans="1:32">
      <c r="A3043" s="56"/>
      <c r="B3043" s="363"/>
      <c r="C3043" s="11" t="s">
        <v>192</v>
      </c>
      <c r="D3043" s="11"/>
      <c r="E3043" s="11" t="s">
        <v>127</v>
      </c>
      <c r="F3043" s="11"/>
      <c r="G3043" s="11"/>
      <c r="H3043" s="11">
        <f t="shared" si="201"/>
        <v>0</v>
      </c>
      <c r="I3043" s="11"/>
      <c r="J3043" s="375">
        <v>23.07</v>
      </c>
      <c r="K3043" s="11"/>
      <c r="M3043" s="11">
        <v>1</v>
      </c>
      <c r="N3043" s="70"/>
      <c r="P3043" s="190">
        <f t="shared" si="202"/>
        <v>23.07</v>
      </c>
      <c r="Q3043" s="11"/>
      <c r="R3043" s="11"/>
      <c r="S3043" s="11"/>
      <c r="T3043" s="376">
        <f t="shared" si="196"/>
        <v>0</v>
      </c>
      <c r="U3043" s="11"/>
      <c r="V3043" s="11"/>
      <c r="W3043" s="11"/>
      <c r="Y3043" s="185">
        <v>23.07</v>
      </c>
      <c r="Z3043" s="185">
        <f t="shared" si="203"/>
        <v>40</v>
      </c>
      <c r="AA3043" s="377"/>
      <c r="AB3043" s="185">
        <f t="shared" si="204"/>
        <v>20.149999999999999</v>
      </c>
      <c r="AC3043" s="185">
        <v>25.82</v>
      </c>
      <c r="AD3043" s="185"/>
      <c r="AE3043" s="4"/>
      <c r="AF3043" s="4"/>
    </row>
    <row r="3044" spans="1:32">
      <c r="A3044" s="56"/>
      <c r="B3044" s="363"/>
      <c r="C3044" s="11" t="s">
        <v>192</v>
      </c>
      <c r="D3044" s="11"/>
      <c r="E3044" s="11" t="s">
        <v>1409</v>
      </c>
      <c r="F3044" s="11">
        <v>11361</v>
      </c>
      <c r="G3044" s="11"/>
      <c r="H3044" s="11">
        <f t="shared" si="201"/>
        <v>35</v>
      </c>
      <c r="I3044" s="11"/>
      <c r="J3044" s="375">
        <v>1506.0900000000001</v>
      </c>
      <c r="K3044" s="11"/>
      <c r="M3044" s="11">
        <v>5</v>
      </c>
      <c r="N3044" s="70"/>
      <c r="P3044" s="190">
        <f t="shared" si="202"/>
        <v>301.21800000000002</v>
      </c>
      <c r="Q3044" s="11"/>
      <c r="R3044" s="11"/>
      <c r="S3044" s="11"/>
      <c r="T3044" s="376">
        <f t="shared" si="196"/>
        <v>2272.1999999999998</v>
      </c>
      <c r="U3044" s="11"/>
      <c r="V3044" s="11"/>
      <c r="W3044" s="11"/>
      <c r="Y3044" s="185">
        <v>1506.0900000000001</v>
      </c>
      <c r="Z3044" s="185">
        <f t="shared" si="203"/>
        <v>2611.6</v>
      </c>
      <c r="AA3044" s="377"/>
      <c r="AB3044" s="185">
        <f t="shared" si="204"/>
        <v>1315.57</v>
      </c>
      <c r="AC3044" s="185">
        <v>1685.39</v>
      </c>
      <c r="AD3044" s="185"/>
      <c r="AE3044" s="4"/>
      <c r="AF3044" s="4"/>
    </row>
    <row r="3045" spans="1:32">
      <c r="A3045" s="56"/>
      <c r="B3045" s="363"/>
      <c r="C3045" s="11" t="s">
        <v>194</v>
      </c>
      <c r="D3045" s="11"/>
      <c r="E3045" s="11" t="s">
        <v>195</v>
      </c>
      <c r="F3045" s="11">
        <v>20653</v>
      </c>
      <c r="G3045" s="11"/>
      <c r="H3045" s="11">
        <f t="shared" si="201"/>
        <v>63</v>
      </c>
      <c r="I3045" s="11"/>
      <c r="J3045" s="375">
        <v>4141.16</v>
      </c>
      <c r="K3045" s="11"/>
      <c r="M3045" s="11">
        <v>54</v>
      </c>
      <c r="N3045" s="70"/>
      <c r="P3045" s="190">
        <f t="shared" si="202"/>
        <v>76.688148148148144</v>
      </c>
      <c r="Q3045" s="11"/>
      <c r="R3045" s="11"/>
      <c r="S3045" s="11"/>
      <c r="T3045" s="376">
        <f t="shared" si="196"/>
        <v>382.46296296296299</v>
      </c>
      <c r="U3045" s="11"/>
      <c r="V3045" s="11"/>
      <c r="W3045" s="11"/>
      <c r="Y3045" s="185">
        <v>4141.16</v>
      </c>
      <c r="Z3045" s="185">
        <f t="shared" si="203"/>
        <v>7180.88</v>
      </c>
      <c r="AA3045" s="377"/>
      <c r="AB3045" s="185">
        <f t="shared" si="204"/>
        <v>3617.29</v>
      </c>
      <c r="AC3045" s="185">
        <v>4634.16</v>
      </c>
      <c r="AD3045" s="185"/>
      <c r="AE3045" s="4"/>
      <c r="AF3045" s="4"/>
    </row>
    <row r="3046" spans="1:32">
      <c r="A3046" s="56"/>
      <c r="B3046" s="363"/>
      <c r="C3046" s="11" t="s">
        <v>521</v>
      </c>
      <c r="D3046" s="11"/>
      <c r="E3046" s="11" t="s">
        <v>244</v>
      </c>
      <c r="F3046" s="11">
        <v>17893</v>
      </c>
      <c r="G3046" s="11"/>
      <c r="H3046" s="11">
        <f t="shared" ref="H3046:H3109" si="205">ROUND($H$3444*F3046/$F$3444,0)</f>
        <v>55</v>
      </c>
      <c r="I3046" s="11"/>
      <c r="J3046" s="375">
        <v>1986.6499999999999</v>
      </c>
      <c r="K3046" s="11"/>
      <c r="M3046" s="11">
        <v>13</v>
      </c>
      <c r="N3046" s="70"/>
      <c r="P3046" s="190">
        <f t="shared" ref="P3046:P3109" si="206">J3046/M3046</f>
        <v>152.81923076923076</v>
      </c>
      <c r="Q3046" s="11"/>
      <c r="R3046" s="11"/>
      <c r="S3046" s="11"/>
      <c r="T3046" s="376">
        <f t="shared" si="196"/>
        <v>1376.3846153846155</v>
      </c>
      <c r="U3046" s="11"/>
      <c r="V3046" s="11"/>
      <c r="W3046" s="11"/>
      <c r="Y3046" s="185">
        <v>1986.6499999999999</v>
      </c>
      <c r="Z3046" s="185">
        <f t="shared" ref="Z3046:Z3109" si="207">ROUND($Z$3444*Y3046/$Y$3444,2)</f>
        <v>3444.9</v>
      </c>
      <c r="AA3046" s="377"/>
      <c r="AB3046" s="185">
        <f t="shared" ref="AB3046:AB3109" si="208">ROUND($AB$3444*Y3046/$Y$3444,2)</f>
        <v>1735.33</v>
      </c>
      <c r="AC3046" s="185">
        <v>2223.16</v>
      </c>
      <c r="AD3046" s="185"/>
      <c r="AE3046" s="4"/>
      <c r="AF3046" s="4"/>
    </row>
    <row r="3047" spans="1:32">
      <c r="A3047" s="56"/>
      <c r="B3047" s="363"/>
      <c r="C3047" s="11" t="s">
        <v>472</v>
      </c>
      <c r="D3047" s="11"/>
      <c r="E3047" s="11" t="s">
        <v>143</v>
      </c>
      <c r="F3047" s="11">
        <v>38330</v>
      </c>
      <c r="G3047" s="11"/>
      <c r="H3047" s="11">
        <f t="shared" si="205"/>
        <v>118</v>
      </c>
      <c r="I3047" s="11"/>
      <c r="J3047" s="375">
        <v>6576.0000000000009</v>
      </c>
      <c r="K3047" s="11"/>
      <c r="M3047" s="11">
        <v>46</v>
      </c>
      <c r="N3047" s="70"/>
      <c r="P3047" s="190">
        <f t="shared" si="206"/>
        <v>142.95652173913047</v>
      </c>
      <c r="Q3047" s="11"/>
      <c r="R3047" s="11"/>
      <c r="S3047" s="11"/>
      <c r="T3047" s="376">
        <f t="shared" si="196"/>
        <v>833.26086956521738</v>
      </c>
      <c r="U3047" s="11"/>
      <c r="V3047" s="11"/>
      <c r="W3047" s="11"/>
      <c r="Y3047" s="185">
        <v>6576.0000000000009</v>
      </c>
      <c r="Z3047" s="185">
        <f t="shared" si="207"/>
        <v>11402.95</v>
      </c>
      <c r="AA3047" s="377"/>
      <c r="AB3047" s="185">
        <f t="shared" si="208"/>
        <v>5744.12</v>
      </c>
      <c r="AC3047" s="185">
        <v>7358.87</v>
      </c>
      <c r="AD3047" s="185"/>
      <c r="AE3047" s="4"/>
      <c r="AF3047" s="4"/>
    </row>
    <row r="3048" spans="1:32">
      <c r="A3048" s="56"/>
      <c r="B3048" s="363"/>
      <c r="C3048" s="11" t="s">
        <v>472</v>
      </c>
      <c r="D3048" s="11"/>
      <c r="E3048" s="11" t="s">
        <v>382</v>
      </c>
      <c r="F3048" s="11">
        <v>5</v>
      </c>
      <c r="G3048" s="11"/>
      <c r="H3048" s="11">
        <f t="shared" si="205"/>
        <v>0</v>
      </c>
      <c r="I3048" s="11"/>
      <c r="J3048" s="375">
        <v>9.73</v>
      </c>
      <c r="K3048" s="11"/>
      <c r="M3048" s="11">
        <v>1</v>
      </c>
      <c r="N3048" s="70"/>
      <c r="P3048" s="190">
        <f t="shared" si="206"/>
        <v>9.73</v>
      </c>
      <c r="Q3048" s="11"/>
      <c r="R3048" s="11"/>
      <c r="S3048" s="11"/>
      <c r="T3048" s="376">
        <f t="shared" si="196"/>
        <v>5</v>
      </c>
      <c r="U3048" s="11"/>
      <c r="V3048" s="11"/>
      <c r="W3048" s="11"/>
      <c r="Y3048" s="185">
        <v>9.73</v>
      </c>
      <c r="Z3048" s="185">
        <f t="shared" si="207"/>
        <v>16.87</v>
      </c>
      <c r="AA3048" s="377"/>
      <c r="AB3048" s="185">
        <f t="shared" si="208"/>
        <v>8.5</v>
      </c>
      <c r="AC3048" s="185">
        <v>10.89</v>
      </c>
      <c r="AD3048" s="185"/>
      <c r="AE3048" s="4"/>
      <c r="AF3048" s="4"/>
    </row>
    <row r="3049" spans="1:32">
      <c r="A3049" s="56"/>
      <c r="B3049" s="363"/>
      <c r="C3049" s="11" t="s">
        <v>196</v>
      </c>
      <c r="D3049" s="11"/>
      <c r="E3049" s="11" t="s">
        <v>197</v>
      </c>
      <c r="F3049" s="11">
        <v>861854</v>
      </c>
      <c r="G3049" s="11"/>
      <c r="H3049" s="11">
        <f t="shared" si="205"/>
        <v>2643</v>
      </c>
      <c r="I3049" s="11"/>
      <c r="J3049" s="375">
        <v>34834.14</v>
      </c>
      <c r="K3049" s="11"/>
      <c r="M3049" s="11">
        <v>31</v>
      </c>
      <c r="N3049" s="70"/>
      <c r="P3049" s="190">
        <f t="shared" si="206"/>
        <v>1123.681935483871</v>
      </c>
      <c r="Q3049" s="11"/>
      <c r="R3049" s="11"/>
      <c r="S3049" s="11"/>
      <c r="T3049" s="376">
        <f t="shared" si="196"/>
        <v>27801.741935483871</v>
      </c>
      <c r="U3049" s="11"/>
      <c r="V3049" s="11"/>
      <c r="W3049" s="11"/>
      <c r="Y3049" s="185">
        <v>34834.14</v>
      </c>
      <c r="Z3049" s="185">
        <f t="shared" si="207"/>
        <v>60403.28</v>
      </c>
      <c r="AA3049" s="377"/>
      <c r="AB3049" s="185">
        <f t="shared" si="208"/>
        <v>30427.53</v>
      </c>
      <c r="AC3049" s="185">
        <v>38981.1</v>
      </c>
      <c r="AD3049" s="185"/>
      <c r="AE3049" s="4"/>
      <c r="AF3049" s="4"/>
    </row>
    <row r="3050" spans="1:32">
      <c r="A3050" s="56"/>
      <c r="B3050" s="363"/>
      <c r="C3050" s="11" t="s">
        <v>198</v>
      </c>
      <c r="D3050" s="11"/>
      <c r="E3050" s="11" t="s">
        <v>125</v>
      </c>
      <c r="F3050" s="11">
        <v>861</v>
      </c>
      <c r="G3050" s="11"/>
      <c r="H3050" s="11">
        <f t="shared" si="205"/>
        <v>3</v>
      </c>
      <c r="I3050" s="11"/>
      <c r="J3050" s="375">
        <v>134.97999999999999</v>
      </c>
      <c r="K3050" s="11"/>
      <c r="M3050" s="11">
        <v>1</v>
      </c>
      <c r="N3050" s="70"/>
      <c r="P3050" s="190">
        <f t="shared" si="206"/>
        <v>134.97999999999999</v>
      </c>
      <c r="Q3050" s="11"/>
      <c r="R3050" s="11"/>
      <c r="S3050" s="11"/>
      <c r="T3050" s="376">
        <f t="shared" si="196"/>
        <v>861</v>
      </c>
      <c r="U3050" s="11"/>
      <c r="V3050" s="11"/>
      <c r="W3050" s="11"/>
      <c r="Y3050" s="185">
        <v>134.97999999999999</v>
      </c>
      <c r="Z3050" s="185">
        <f t="shared" si="207"/>
        <v>234.06</v>
      </c>
      <c r="AA3050" s="377"/>
      <c r="AB3050" s="185">
        <f t="shared" si="208"/>
        <v>117.9</v>
      </c>
      <c r="AC3050" s="185">
        <v>151.05000000000001</v>
      </c>
      <c r="AD3050" s="185"/>
      <c r="AE3050" s="4"/>
      <c r="AF3050" s="4"/>
    </row>
    <row r="3051" spans="1:32">
      <c r="A3051" s="56"/>
      <c r="B3051" s="363"/>
      <c r="C3051" s="11" t="s">
        <v>198</v>
      </c>
      <c r="D3051" s="11"/>
      <c r="E3051" s="11" t="s">
        <v>199</v>
      </c>
      <c r="F3051" s="11">
        <v>23707</v>
      </c>
      <c r="G3051" s="11"/>
      <c r="H3051" s="11">
        <f t="shared" si="205"/>
        <v>73</v>
      </c>
      <c r="I3051" s="11"/>
      <c r="J3051" s="375">
        <v>4920.2399999999989</v>
      </c>
      <c r="K3051" s="11"/>
      <c r="M3051" s="11">
        <v>32</v>
      </c>
      <c r="N3051" s="70"/>
      <c r="P3051" s="190">
        <f t="shared" si="206"/>
        <v>153.75749999999996</v>
      </c>
      <c r="Q3051" s="11"/>
      <c r="R3051" s="11"/>
      <c r="S3051" s="11"/>
      <c r="T3051" s="376">
        <f t="shared" si="196"/>
        <v>740.84375</v>
      </c>
      <c r="U3051" s="11"/>
      <c r="V3051" s="11"/>
      <c r="W3051" s="11"/>
      <c r="Y3051" s="185">
        <v>4920.2399999999989</v>
      </c>
      <c r="Z3051" s="185">
        <f t="shared" si="207"/>
        <v>8531.82</v>
      </c>
      <c r="AA3051" s="377"/>
      <c r="AB3051" s="185">
        <f t="shared" si="208"/>
        <v>4297.82</v>
      </c>
      <c r="AC3051" s="185">
        <v>5505.99</v>
      </c>
      <c r="AD3051" s="185"/>
      <c r="AE3051" s="4"/>
      <c r="AF3051" s="4"/>
    </row>
    <row r="3052" spans="1:32">
      <c r="A3052" s="56"/>
      <c r="B3052" s="363"/>
      <c r="C3052" s="11" t="s">
        <v>200</v>
      </c>
      <c r="D3052" s="11"/>
      <c r="E3052" s="11" t="s">
        <v>201</v>
      </c>
      <c r="F3052" s="11">
        <v>158205</v>
      </c>
      <c r="G3052" s="11"/>
      <c r="H3052" s="11">
        <f t="shared" si="205"/>
        <v>485</v>
      </c>
      <c r="I3052" s="11"/>
      <c r="J3052" s="375">
        <v>20072.300000000003</v>
      </c>
      <c r="K3052" s="11"/>
      <c r="M3052" s="11">
        <v>85</v>
      </c>
      <c r="N3052" s="70"/>
      <c r="P3052" s="190">
        <f t="shared" si="206"/>
        <v>236.14470588235298</v>
      </c>
      <c r="Q3052" s="11"/>
      <c r="R3052" s="11"/>
      <c r="S3052" s="11"/>
      <c r="T3052" s="376">
        <f t="shared" si="196"/>
        <v>1861.2352941176471</v>
      </c>
      <c r="U3052" s="11"/>
      <c r="V3052" s="11"/>
      <c r="W3052" s="11"/>
      <c r="Y3052" s="185">
        <v>20072.300000000003</v>
      </c>
      <c r="Z3052" s="185">
        <f t="shared" si="207"/>
        <v>34805.870000000003</v>
      </c>
      <c r="AA3052" s="377"/>
      <c r="AB3052" s="185">
        <f t="shared" si="208"/>
        <v>17533.099999999999</v>
      </c>
      <c r="AC3052" s="185">
        <v>22461.88</v>
      </c>
      <c r="AD3052" s="185"/>
      <c r="AE3052" s="4"/>
      <c r="AF3052" s="4"/>
    </row>
    <row r="3053" spans="1:32">
      <c r="A3053" s="56"/>
      <c r="B3053" s="363"/>
      <c r="C3053" s="11" t="s">
        <v>1411</v>
      </c>
      <c r="D3053" s="11"/>
      <c r="E3053" s="11" t="s">
        <v>155</v>
      </c>
      <c r="F3053" s="11">
        <v>10545</v>
      </c>
      <c r="G3053" s="11"/>
      <c r="H3053" s="11">
        <f t="shared" si="205"/>
        <v>32</v>
      </c>
      <c r="I3053" s="11"/>
      <c r="J3053" s="375">
        <v>1631.94</v>
      </c>
      <c r="K3053" s="11"/>
      <c r="M3053" s="11">
        <v>6</v>
      </c>
      <c r="N3053" s="70"/>
      <c r="P3053" s="190">
        <f t="shared" si="206"/>
        <v>271.99</v>
      </c>
      <c r="Q3053" s="11"/>
      <c r="R3053" s="11"/>
      <c r="S3053" s="11"/>
      <c r="T3053" s="376">
        <f t="shared" si="196"/>
        <v>1757.5</v>
      </c>
      <c r="U3053" s="11"/>
      <c r="V3053" s="11"/>
      <c r="W3053" s="11"/>
      <c r="Y3053" s="185">
        <v>1631.94</v>
      </c>
      <c r="Z3053" s="185">
        <f t="shared" si="207"/>
        <v>2829.83</v>
      </c>
      <c r="AA3053" s="377"/>
      <c r="AB3053" s="185">
        <f t="shared" si="208"/>
        <v>1425.5</v>
      </c>
      <c r="AC3053" s="185">
        <v>1826.22</v>
      </c>
      <c r="AD3053" s="185"/>
      <c r="AE3053" s="4"/>
      <c r="AF3053" s="4"/>
    </row>
    <row r="3054" spans="1:32">
      <c r="A3054" s="56"/>
      <c r="B3054" s="363"/>
      <c r="C3054" s="11" t="s">
        <v>202</v>
      </c>
      <c r="D3054" s="11"/>
      <c r="E3054" s="11" t="s">
        <v>141</v>
      </c>
      <c r="F3054" s="11">
        <v>10327</v>
      </c>
      <c r="G3054" s="11"/>
      <c r="H3054" s="11">
        <f t="shared" si="205"/>
        <v>32</v>
      </c>
      <c r="I3054" s="11"/>
      <c r="J3054" s="375">
        <v>1646.9500000000003</v>
      </c>
      <c r="K3054" s="11"/>
      <c r="M3054" s="11">
        <v>11</v>
      </c>
      <c r="N3054" s="70"/>
      <c r="P3054" s="190">
        <f t="shared" si="206"/>
        <v>149.7227272727273</v>
      </c>
      <c r="Q3054" s="11"/>
      <c r="R3054" s="11"/>
      <c r="S3054" s="11"/>
      <c r="T3054" s="376">
        <f t="shared" si="196"/>
        <v>938.81818181818187</v>
      </c>
      <c r="U3054" s="11"/>
      <c r="V3054" s="11"/>
      <c r="W3054" s="11"/>
      <c r="Y3054" s="185">
        <v>1646.9500000000003</v>
      </c>
      <c r="Z3054" s="185">
        <f t="shared" si="207"/>
        <v>2855.85</v>
      </c>
      <c r="AA3054" s="377"/>
      <c r="AB3054" s="185">
        <f t="shared" si="208"/>
        <v>1438.61</v>
      </c>
      <c r="AC3054" s="185">
        <v>1843.02</v>
      </c>
      <c r="AD3054" s="185"/>
      <c r="AE3054" s="4"/>
      <c r="AF3054" s="4"/>
    </row>
    <row r="3055" spans="1:32">
      <c r="A3055" s="56"/>
      <c r="B3055" s="363"/>
      <c r="C3055" s="11" t="s">
        <v>1412</v>
      </c>
      <c r="D3055" s="11"/>
      <c r="E3055" s="11" t="s">
        <v>100</v>
      </c>
      <c r="F3055" s="11">
        <v>4115</v>
      </c>
      <c r="G3055" s="11"/>
      <c r="H3055" s="11">
        <f t="shared" si="205"/>
        <v>13</v>
      </c>
      <c r="I3055" s="11"/>
      <c r="J3055" s="375">
        <v>392.30999999999995</v>
      </c>
      <c r="K3055" s="11"/>
      <c r="M3055" s="11">
        <v>3</v>
      </c>
      <c r="N3055" s="70"/>
      <c r="P3055" s="190">
        <f t="shared" si="206"/>
        <v>130.76999999999998</v>
      </c>
      <c r="Q3055" s="11"/>
      <c r="R3055" s="11"/>
      <c r="S3055" s="11"/>
      <c r="T3055" s="376">
        <f t="shared" si="196"/>
        <v>1371.6666666666667</v>
      </c>
      <c r="U3055" s="11"/>
      <c r="V3055" s="11"/>
      <c r="W3055" s="11"/>
      <c r="Y3055" s="185">
        <v>392.30999999999995</v>
      </c>
      <c r="Z3055" s="185">
        <f t="shared" si="207"/>
        <v>680.28</v>
      </c>
      <c r="AA3055" s="377"/>
      <c r="AB3055" s="185">
        <f t="shared" si="208"/>
        <v>342.68</v>
      </c>
      <c r="AC3055" s="185">
        <v>439.01</v>
      </c>
      <c r="AD3055" s="185"/>
      <c r="AE3055" s="4"/>
      <c r="AF3055" s="4"/>
    </row>
    <row r="3056" spans="1:32">
      <c r="A3056" s="56"/>
      <c r="B3056" s="363"/>
      <c r="C3056" s="11" t="s">
        <v>1476</v>
      </c>
      <c r="D3056" s="11"/>
      <c r="E3056" s="11" t="s">
        <v>159</v>
      </c>
      <c r="F3056" s="11">
        <v>95</v>
      </c>
      <c r="G3056" s="11"/>
      <c r="H3056" s="11">
        <f t="shared" si="205"/>
        <v>0</v>
      </c>
      <c r="I3056" s="11"/>
      <c r="J3056" s="375">
        <v>23.72</v>
      </c>
      <c r="K3056" s="11"/>
      <c r="M3056" s="11">
        <v>1</v>
      </c>
      <c r="N3056" s="70"/>
      <c r="P3056" s="190">
        <f t="shared" si="206"/>
        <v>23.72</v>
      </c>
      <c r="Q3056" s="11"/>
      <c r="R3056" s="11"/>
      <c r="S3056" s="11"/>
      <c r="T3056" s="376">
        <f t="shared" si="196"/>
        <v>95</v>
      </c>
      <c r="U3056" s="11"/>
      <c r="V3056" s="11"/>
      <c r="W3056" s="11"/>
      <c r="Y3056" s="185">
        <v>23.72</v>
      </c>
      <c r="Z3056" s="185">
        <f t="shared" si="207"/>
        <v>41.13</v>
      </c>
      <c r="AA3056" s="377"/>
      <c r="AB3056" s="185">
        <f t="shared" si="208"/>
        <v>20.72</v>
      </c>
      <c r="AC3056" s="185">
        <v>26.54</v>
      </c>
      <c r="AD3056" s="185"/>
      <c r="AE3056" s="4"/>
      <c r="AF3056" s="4"/>
    </row>
    <row r="3057" spans="1:32">
      <c r="A3057" s="56"/>
      <c r="B3057" s="363"/>
      <c r="C3057" s="11" t="s">
        <v>708</v>
      </c>
      <c r="D3057" s="11"/>
      <c r="E3057" s="11" t="s">
        <v>94</v>
      </c>
      <c r="F3057" s="11">
        <v>238</v>
      </c>
      <c r="G3057" s="11"/>
      <c r="H3057" s="11">
        <f t="shared" si="205"/>
        <v>1</v>
      </c>
      <c r="I3057" s="11"/>
      <c r="J3057" s="375">
        <v>60.49</v>
      </c>
      <c r="K3057" s="11"/>
      <c r="M3057" s="11">
        <v>1</v>
      </c>
      <c r="N3057" s="70"/>
      <c r="P3057" s="190">
        <f t="shared" si="206"/>
        <v>60.49</v>
      </c>
      <c r="Q3057" s="11"/>
      <c r="R3057" s="11"/>
      <c r="S3057" s="11"/>
      <c r="T3057" s="376">
        <f t="shared" si="196"/>
        <v>238</v>
      </c>
      <c r="U3057" s="11"/>
      <c r="V3057" s="11"/>
      <c r="W3057" s="11"/>
      <c r="Y3057" s="185">
        <v>60.49</v>
      </c>
      <c r="Z3057" s="185">
        <f t="shared" si="207"/>
        <v>104.89</v>
      </c>
      <c r="AA3057" s="377"/>
      <c r="AB3057" s="185">
        <f t="shared" si="208"/>
        <v>52.84</v>
      </c>
      <c r="AC3057" s="185">
        <v>67.69</v>
      </c>
      <c r="AD3057" s="185"/>
      <c r="AE3057" s="4"/>
      <c r="AF3057" s="4"/>
    </row>
    <row r="3058" spans="1:32">
      <c r="A3058" s="56"/>
      <c r="B3058" s="363"/>
      <c r="C3058" s="11" t="s">
        <v>708</v>
      </c>
      <c r="D3058" s="11"/>
      <c r="E3058" s="11" t="s">
        <v>127</v>
      </c>
      <c r="F3058" s="11">
        <v>493</v>
      </c>
      <c r="G3058" s="11"/>
      <c r="H3058" s="11">
        <f t="shared" si="205"/>
        <v>2</v>
      </c>
      <c r="I3058" s="11"/>
      <c r="J3058" s="375">
        <v>94.59</v>
      </c>
      <c r="K3058" s="11"/>
      <c r="M3058" s="11">
        <v>1</v>
      </c>
      <c r="N3058" s="70"/>
      <c r="P3058" s="190">
        <f t="shared" si="206"/>
        <v>94.59</v>
      </c>
      <c r="Q3058" s="11"/>
      <c r="R3058" s="11"/>
      <c r="S3058" s="11"/>
      <c r="T3058" s="376">
        <f t="shared" si="196"/>
        <v>493</v>
      </c>
      <c r="U3058" s="11"/>
      <c r="V3058" s="11"/>
      <c r="W3058" s="11"/>
      <c r="Y3058" s="185">
        <v>94.59</v>
      </c>
      <c r="Z3058" s="185">
        <f t="shared" si="207"/>
        <v>164.02</v>
      </c>
      <c r="AA3058" s="377"/>
      <c r="AB3058" s="185">
        <f t="shared" si="208"/>
        <v>82.62</v>
      </c>
      <c r="AC3058" s="185">
        <v>105.85</v>
      </c>
      <c r="AD3058" s="185"/>
      <c r="AE3058" s="4"/>
      <c r="AF3058" s="4"/>
    </row>
    <row r="3059" spans="1:32">
      <c r="A3059" s="56"/>
      <c r="B3059" s="363"/>
      <c r="C3059" s="11" t="s">
        <v>1413</v>
      </c>
      <c r="D3059" s="11"/>
      <c r="E3059" s="11" t="s">
        <v>437</v>
      </c>
      <c r="F3059" s="11">
        <v>228</v>
      </c>
      <c r="G3059" s="11"/>
      <c r="H3059" s="11">
        <f t="shared" si="205"/>
        <v>1</v>
      </c>
      <c r="I3059" s="11"/>
      <c r="J3059" s="375">
        <v>56.32</v>
      </c>
      <c r="K3059" s="11"/>
      <c r="M3059" s="11">
        <v>2</v>
      </c>
      <c r="N3059" s="70"/>
      <c r="P3059" s="190">
        <f t="shared" si="206"/>
        <v>28.16</v>
      </c>
      <c r="Q3059" s="11"/>
      <c r="R3059" s="11"/>
      <c r="S3059" s="11"/>
      <c r="T3059" s="376">
        <f t="shared" si="196"/>
        <v>114</v>
      </c>
      <c r="U3059" s="11"/>
      <c r="V3059" s="11"/>
      <c r="W3059" s="11"/>
      <c r="Y3059" s="185">
        <v>56.32</v>
      </c>
      <c r="Z3059" s="185">
        <f t="shared" si="207"/>
        <v>97.66</v>
      </c>
      <c r="AA3059" s="377"/>
      <c r="AB3059" s="185">
        <f t="shared" si="208"/>
        <v>49.2</v>
      </c>
      <c r="AC3059" s="185">
        <v>63.02</v>
      </c>
      <c r="AD3059" s="185"/>
      <c r="AE3059" s="4"/>
      <c r="AF3059" s="4"/>
    </row>
    <row r="3060" spans="1:32">
      <c r="A3060" s="56"/>
      <c r="B3060" s="363"/>
      <c r="C3060" s="11" t="s">
        <v>523</v>
      </c>
      <c r="D3060" s="11"/>
      <c r="E3060" s="11" t="s">
        <v>382</v>
      </c>
      <c r="F3060" s="11">
        <v>1245</v>
      </c>
      <c r="G3060" s="11"/>
      <c r="H3060" s="11">
        <f t="shared" si="205"/>
        <v>4</v>
      </c>
      <c r="I3060" s="11"/>
      <c r="J3060" s="375">
        <v>272.87</v>
      </c>
      <c r="K3060" s="11"/>
      <c r="M3060" s="11">
        <v>3</v>
      </c>
      <c r="N3060" s="70"/>
      <c r="P3060" s="190">
        <f t="shared" si="206"/>
        <v>90.956666666666663</v>
      </c>
      <c r="Q3060" s="11"/>
      <c r="R3060" s="11"/>
      <c r="S3060" s="11"/>
      <c r="T3060" s="376">
        <f t="shared" si="196"/>
        <v>415</v>
      </c>
      <c r="U3060" s="11"/>
      <c r="V3060" s="11"/>
      <c r="W3060" s="11"/>
      <c r="Y3060" s="185">
        <v>272.87</v>
      </c>
      <c r="Z3060" s="185">
        <f t="shared" si="207"/>
        <v>473.16</v>
      </c>
      <c r="AA3060" s="377"/>
      <c r="AB3060" s="185">
        <f t="shared" si="208"/>
        <v>238.35</v>
      </c>
      <c r="AC3060" s="185">
        <v>305.35000000000002</v>
      </c>
      <c r="AD3060" s="185"/>
      <c r="AE3060" s="4"/>
      <c r="AF3060" s="4"/>
    </row>
    <row r="3061" spans="1:32">
      <c r="A3061" s="56"/>
      <c r="B3061" s="363"/>
      <c r="C3061" s="11" t="s">
        <v>663</v>
      </c>
      <c r="D3061" s="11"/>
      <c r="E3061" s="11" t="s">
        <v>195</v>
      </c>
      <c r="F3061" s="11">
        <v>1657009</v>
      </c>
      <c r="G3061" s="11"/>
      <c r="H3061" s="11">
        <f t="shared" si="205"/>
        <v>5081</v>
      </c>
      <c r="I3061" s="11"/>
      <c r="J3061" s="375">
        <v>149625.03999999998</v>
      </c>
      <c r="K3061" s="11"/>
      <c r="M3061" s="11">
        <v>514</v>
      </c>
      <c r="N3061" s="70"/>
      <c r="P3061" s="190">
        <f t="shared" si="206"/>
        <v>291.09929961089489</v>
      </c>
      <c r="Q3061" s="11"/>
      <c r="R3061" s="11"/>
      <c r="S3061" s="11"/>
      <c r="T3061" s="376">
        <f t="shared" si="196"/>
        <v>3223.7529182879375</v>
      </c>
      <c r="U3061" s="11"/>
      <c r="V3061" s="11"/>
      <c r="W3061" s="11"/>
      <c r="Y3061" s="185">
        <v>149625.03999999998</v>
      </c>
      <c r="Z3061" s="185">
        <f t="shared" si="207"/>
        <v>259453.58</v>
      </c>
      <c r="AA3061" s="377"/>
      <c r="AB3061" s="185">
        <f t="shared" si="208"/>
        <v>130697.08</v>
      </c>
      <c r="AC3061" s="185">
        <v>167437.73000000001</v>
      </c>
      <c r="AD3061" s="185"/>
      <c r="AE3061" s="4"/>
      <c r="AF3061" s="4"/>
    </row>
    <row r="3062" spans="1:32">
      <c r="A3062" s="56"/>
      <c r="B3062" s="363"/>
      <c r="C3062" s="11" t="s">
        <v>663</v>
      </c>
      <c r="D3062" s="11"/>
      <c r="E3062" s="11" t="s">
        <v>373</v>
      </c>
      <c r="F3062" s="11">
        <v>90</v>
      </c>
      <c r="G3062" s="11"/>
      <c r="H3062" s="11">
        <f t="shared" si="205"/>
        <v>0</v>
      </c>
      <c r="I3062" s="11"/>
      <c r="J3062" s="375">
        <v>25.64</v>
      </c>
      <c r="K3062" s="11"/>
      <c r="M3062" s="11">
        <v>1</v>
      </c>
      <c r="N3062" s="70"/>
      <c r="P3062" s="190">
        <f t="shared" si="206"/>
        <v>25.64</v>
      </c>
      <c r="Q3062" s="11"/>
      <c r="R3062" s="11"/>
      <c r="S3062" s="11"/>
      <c r="T3062" s="376">
        <f t="shared" si="196"/>
        <v>90</v>
      </c>
      <c r="U3062" s="11"/>
      <c r="V3062" s="11"/>
      <c r="W3062" s="11"/>
      <c r="Y3062" s="185">
        <v>25.64</v>
      </c>
      <c r="Z3062" s="185">
        <f t="shared" si="207"/>
        <v>44.46</v>
      </c>
      <c r="AA3062" s="377"/>
      <c r="AB3062" s="185">
        <f t="shared" si="208"/>
        <v>22.4</v>
      </c>
      <c r="AC3062" s="185">
        <v>28.69</v>
      </c>
      <c r="AD3062" s="185"/>
      <c r="AE3062" s="4"/>
      <c r="AF3062" s="4"/>
    </row>
    <row r="3063" spans="1:32">
      <c r="A3063" s="56"/>
      <c r="B3063" s="363"/>
      <c r="C3063" s="11" t="s">
        <v>664</v>
      </c>
      <c r="D3063" s="11"/>
      <c r="E3063" s="11" t="s">
        <v>111</v>
      </c>
      <c r="F3063" s="11">
        <v>620807</v>
      </c>
      <c r="G3063" s="11"/>
      <c r="H3063" s="11">
        <f t="shared" si="205"/>
        <v>1903</v>
      </c>
      <c r="I3063" s="11"/>
      <c r="J3063" s="375">
        <v>101465.86999999988</v>
      </c>
      <c r="K3063" s="11"/>
      <c r="M3063" s="11">
        <v>903</v>
      </c>
      <c r="N3063" s="70"/>
      <c r="P3063" s="190">
        <f t="shared" si="206"/>
        <v>112.36530454042068</v>
      </c>
      <c r="Q3063" s="11"/>
      <c r="R3063" s="11"/>
      <c r="S3063" s="11"/>
      <c r="T3063" s="376">
        <f t="shared" si="196"/>
        <v>687.49390919158361</v>
      </c>
      <c r="U3063" s="11"/>
      <c r="V3063" s="11"/>
      <c r="W3063" s="11"/>
      <c r="Y3063" s="185">
        <v>101465.86999999988</v>
      </c>
      <c r="Z3063" s="185">
        <f t="shared" si="207"/>
        <v>175944.37</v>
      </c>
      <c r="AA3063" s="377"/>
      <c r="AB3063" s="185">
        <f t="shared" si="208"/>
        <v>88630.17</v>
      </c>
      <c r="AC3063" s="185">
        <v>113545.27</v>
      </c>
      <c r="AD3063" s="185"/>
      <c r="AE3063" s="4"/>
      <c r="AF3063" s="4"/>
    </row>
    <row r="3064" spans="1:32">
      <c r="A3064" s="56"/>
      <c r="B3064" s="363"/>
      <c r="C3064" s="11" t="s">
        <v>664</v>
      </c>
      <c r="D3064" s="11"/>
      <c r="E3064" s="11" t="s">
        <v>123</v>
      </c>
      <c r="F3064" s="11">
        <v>942</v>
      </c>
      <c r="G3064" s="11"/>
      <c r="H3064" s="11">
        <f t="shared" si="205"/>
        <v>3</v>
      </c>
      <c r="I3064" s="11"/>
      <c r="J3064" s="375">
        <v>162.21</v>
      </c>
      <c r="K3064" s="11"/>
      <c r="M3064" s="11">
        <v>1</v>
      </c>
      <c r="N3064" s="70"/>
      <c r="P3064" s="190">
        <f t="shared" si="206"/>
        <v>162.21</v>
      </c>
      <c r="Q3064" s="11"/>
      <c r="R3064" s="11"/>
      <c r="S3064" s="11"/>
      <c r="T3064" s="376">
        <f t="shared" si="196"/>
        <v>942</v>
      </c>
      <c r="U3064" s="11"/>
      <c r="V3064" s="11"/>
      <c r="W3064" s="11"/>
      <c r="Y3064" s="185">
        <v>162.21</v>
      </c>
      <c r="Z3064" s="185">
        <f t="shared" si="207"/>
        <v>281.27999999999997</v>
      </c>
      <c r="AA3064" s="377"/>
      <c r="AB3064" s="185">
        <f t="shared" si="208"/>
        <v>141.69</v>
      </c>
      <c r="AC3064" s="185">
        <v>181.52</v>
      </c>
      <c r="AD3064" s="185"/>
      <c r="AE3064" s="4"/>
      <c r="AF3064" s="4"/>
    </row>
    <row r="3065" spans="1:32">
      <c r="A3065" s="56"/>
      <c r="B3065" s="363"/>
      <c r="C3065" s="11" t="s">
        <v>205</v>
      </c>
      <c r="D3065" s="11"/>
      <c r="E3065" s="11" t="s">
        <v>125</v>
      </c>
      <c r="F3065" s="11">
        <v>22931</v>
      </c>
      <c r="G3065" s="11"/>
      <c r="H3065" s="11">
        <f t="shared" si="205"/>
        <v>70</v>
      </c>
      <c r="I3065" s="11"/>
      <c r="J3065" s="375">
        <v>3557.01</v>
      </c>
      <c r="K3065" s="11"/>
      <c r="M3065" s="11">
        <v>30</v>
      </c>
      <c r="N3065" s="70"/>
      <c r="P3065" s="190">
        <f t="shared" si="206"/>
        <v>118.56700000000001</v>
      </c>
      <c r="Q3065" s="11"/>
      <c r="R3065" s="11"/>
      <c r="S3065" s="11"/>
      <c r="T3065" s="376">
        <f t="shared" si="196"/>
        <v>764.36666666666667</v>
      </c>
      <c r="U3065" s="11"/>
      <c r="V3065" s="11"/>
      <c r="W3065" s="11"/>
      <c r="Y3065" s="185">
        <v>3557.01</v>
      </c>
      <c r="Z3065" s="185">
        <f t="shared" si="207"/>
        <v>6167.94</v>
      </c>
      <c r="AA3065" s="377"/>
      <c r="AB3065" s="185">
        <f t="shared" si="208"/>
        <v>3107.04</v>
      </c>
      <c r="AC3065" s="185">
        <v>3980.47</v>
      </c>
      <c r="AD3065" s="185"/>
      <c r="AE3065" s="4"/>
      <c r="AF3065" s="4"/>
    </row>
    <row r="3066" spans="1:32">
      <c r="A3066" s="56"/>
      <c r="B3066" s="363"/>
      <c r="C3066" s="11" t="s">
        <v>206</v>
      </c>
      <c r="D3066" s="11"/>
      <c r="E3066" s="11" t="s">
        <v>98</v>
      </c>
      <c r="F3066" s="11">
        <v>369685</v>
      </c>
      <c r="G3066" s="11"/>
      <c r="H3066" s="11">
        <f t="shared" si="205"/>
        <v>1134</v>
      </c>
      <c r="I3066" s="11"/>
      <c r="J3066" s="375">
        <v>30187.320000000014</v>
      </c>
      <c r="K3066" s="11"/>
      <c r="M3066" s="11">
        <v>122</v>
      </c>
      <c r="N3066" s="70"/>
      <c r="P3066" s="190">
        <f t="shared" si="206"/>
        <v>247.43704918032799</v>
      </c>
      <c r="Q3066" s="11"/>
      <c r="R3066" s="11"/>
      <c r="S3066" s="11"/>
      <c r="T3066" s="376">
        <f t="shared" si="196"/>
        <v>3030.2049180327867</v>
      </c>
      <c r="U3066" s="11"/>
      <c r="V3066" s="11"/>
      <c r="W3066" s="11"/>
      <c r="Y3066" s="185">
        <v>30187.320000000014</v>
      </c>
      <c r="Z3066" s="185">
        <f t="shared" si="207"/>
        <v>52345.57</v>
      </c>
      <c r="AA3066" s="377"/>
      <c r="AB3066" s="185">
        <f t="shared" si="208"/>
        <v>26368.55</v>
      </c>
      <c r="AC3066" s="185">
        <v>33781.089999999997</v>
      </c>
      <c r="AD3066" s="185"/>
      <c r="AE3066" s="4"/>
      <c r="AF3066" s="4"/>
    </row>
    <row r="3067" spans="1:32">
      <c r="A3067" s="56"/>
      <c r="B3067" s="363"/>
      <c r="C3067" s="11" t="s">
        <v>207</v>
      </c>
      <c r="D3067" s="11"/>
      <c r="E3067" s="11" t="s">
        <v>136</v>
      </c>
      <c r="F3067" s="11">
        <v>47</v>
      </c>
      <c r="G3067" s="11"/>
      <c r="H3067" s="11">
        <f t="shared" si="205"/>
        <v>0</v>
      </c>
      <c r="I3067" s="11"/>
      <c r="J3067" s="375">
        <v>18.63</v>
      </c>
      <c r="K3067" s="11"/>
      <c r="M3067" s="11">
        <v>1</v>
      </c>
      <c r="N3067" s="70"/>
      <c r="P3067" s="190">
        <f t="shared" si="206"/>
        <v>18.63</v>
      </c>
      <c r="Q3067" s="11"/>
      <c r="R3067" s="11"/>
      <c r="S3067" s="11"/>
      <c r="T3067" s="376">
        <f t="shared" si="196"/>
        <v>47</v>
      </c>
      <c r="U3067" s="11"/>
      <c r="V3067" s="11"/>
      <c r="W3067" s="11"/>
      <c r="Y3067" s="185">
        <v>18.63</v>
      </c>
      <c r="Z3067" s="185">
        <f t="shared" si="207"/>
        <v>32.299999999999997</v>
      </c>
      <c r="AA3067" s="377"/>
      <c r="AB3067" s="185">
        <f t="shared" si="208"/>
        <v>16.27</v>
      </c>
      <c r="AC3067" s="185">
        <v>20.85</v>
      </c>
      <c r="AD3067" s="185"/>
      <c r="AE3067" s="4"/>
      <c r="AF3067" s="4"/>
    </row>
    <row r="3068" spans="1:32">
      <c r="A3068" s="56"/>
      <c r="B3068" s="363"/>
      <c r="C3068" s="11" t="s">
        <v>207</v>
      </c>
      <c r="D3068" s="11"/>
      <c r="E3068" s="11" t="s">
        <v>197</v>
      </c>
      <c r="F3068" s="11">
        <v>336</v>
      </c>
      <c r="G3068" s="11"/>
      <c r="H3068" s="11">
        <f t="shared" si="205"/>
        <v>1</v>
      </c>
      <c r="I3068" s="11"/>
      <c r="J3068" s="375">
        <v>21.16</v>
      </c>
      <c r="K3068" s="11"/>
      <c r="M3068" s="11">
        <v>1</v>
      </c>
      <c r="N3068" s="70"/>
      <c r="P3068" s="190">
        <f t="shared" si="206"/>
        <v>21.16</v>
      </c>
      <c r="Q3068" s="11"/>
      <c r="R3068" s="11"/>
      <c r="S3068" s="11"/>
      <c r="T3068" s="376">
        <f t="shared" si="196"/>
        <v>336</v>
      </c>
      <c r="U3068" s="11"/>
      <c r="V3068" s="11"/>
      <c r="W3068" s="11"/>
      <c r="Y3068" s="185">
        <v>21.16</v>
      </c>
      <c r="Z3068" s="185">
        <f t="shared" si="207"/>
        <v>36.69</v>
      </c>
      <c r="AA3068" s="377"/>
      <c r="AB3068" s="185">
        <f t="shared" si="208"/>
        <v>18.48</v>
      </c>
      <c r="AC3068" s="185">
        <v>23.68</v>
      </c>
      <c r="AD3068" s="185"/>
      <c r="AE3068" s="4"/>
      <c r="AF3068" s="4"/>
    </row>
    <row r="3069" spans="1:32">
      <c r="A3069" s="56"/>
      <c r="B3069" s="363"/>
      <c r="C3069" s="11" t="s">
        <v>207</v>
      </c>
      <c r="D3069" s="11"/>
      <c r="E3069" s="11" t="s">
        <v>163</v>
      </c>
      <c r="F3069" s="11">
        <v>1231069</v>
      </c>
      <c r="G3069" s="11"/>
      <c r="H3069" s="11">
        <f t="shared" si="205"/>
        <v>3775</v>
      </c>
      <c r="I3069" s="11"/>
      <c r="J3069" s="375">
        <v>129466.74000000002</v>
      </c>
      <c r="K3069" s="11"/>
      <c r="M3069" s="11">
        <v>531</v>
      </c>
      <c r="N3069" s="70"/>
      <c r="P3069" s="190">
        <f t="shared" si="206"/>
        <v>243.81683615819213</v>
      </c>
      <c r="Q3069" s="11"/>
      <c r="R3069" s="11"/>
      <c r="S3069" s="11"/>
      <c r="T3069" s="376">
        <f t="shared" si="196"/>
        <v>2318.3973634651602</v>
      </c>
      <c r="U3069" s="11"/>
      <c r="V3069" s="11"/>
      <c r="W3069" s="11"/>
      <c r="Y3069" s="185">
        <v>129466.74000000002</v>
      </c>
      <c r="Z3069" s="185">
        <f t="shared" si="207"/>
        <v>224498.58</v>
      </c>
      <c r="AA3069" s="377"/>
      <c r="AB3069" s="185">
        <f t="shared" si="208"/>
        <v>113088.86</v>
      </c>
      <c r="AC3069" s="185">
        <v>144879.60999999999</v>
      </c>
      <c r="AD3069" s="185"/>
      <c r="AE3069" s="4"/>
      <c r="AF3069" s="4"/>
    </row>
    <row r="3070" spans="1:32">
      <c r="A3070" s="56"/>
      <c r="B3070" s="363"/>
      <c r="C3070" s="11" t="s">
        <v>1414</v>
      </c>
      <c r="D3070" s="11"/>
      <c r="E3070" s="11" t="s">
        <v>98</v>
      </c>
      <c r="F3070" s="11">
        <v>-970</v>
      </c>
      <c r="G3070" s="11"/>
      <c r="H3070" s="11">
        <f t="shared" si="205"/>
        <v>-3</v>
      </c>
      <c r="I3070" s="11"/>
      <c r="J3070" s="375">
        <v>-131.54</v>
      </c>
      <c r="K3070" s="11"/>
      <c r="M3070" s="11">
        <v>1</v>
      </c>
      <c r="N3070" s="70"/>
      <c r="P3070" s="190">
        <f t="shared" si="206"/>
        <v>-131.54</v>
      </c>
      <c r="Q3070" s="11"/>
      <c r="R3070" s="11"/>
      <c r="S3070" s="11"/>
      <c r="T3070" s="376">
        <f t="shared" si="196"/>
        <v>-970</v>
      </c>
      <c r="U3070" s="11"/>
      <c r="V3070" s="11"/>
      <c r="W3070" s="11"/>
      <c r="Y3070" s="185">
        <v>-131.54</v>
      </c>
      <c r="Z3070" s="185">
        <f t="shared" si="207"/>
        <v>-228.09</v>
      </c>
      <c r="AA3070" s="377"/>
      <c r="AB3070" s="185">
        <f t="shared" si="208"/>
        <v>-114.9</v>
      </c>
      <c r="AC3070" s="185">
        <v>-147.19999999999999</v>
      </c>
      <c r="AD3070" s="185"/>
      <c r="AE3070" s="4"/>
      <c r="AF3070" s="4"/>
    </row>
    <row r="3071" spans="1:32">
      <c r="A3071" s="56"/>
      <c r="B3071" s="363"/>
      <c r="C3071" s="11" t="s">
        <v>524</v>
      </c>
      <c r="D3071" s="11"/>
      <c r="E3071" s="11" t="s">
        <v>297</v>
      </c>
      <c r="F3071" s="11">
        <v>629</v>
      </c>
      <c r="G3071" s="11"/>
      <c r="H3071" s="11">
        <f t="shared" si="205"/>
        <v>2</v>
      </c>
      <c r="I3071" s="11"/>
      <c r="J3071" s="375">
        <v>135.27000000000001</v>
      </c>
      <c r="K3071" s="11"/>
      <c r="M3071" s="11">
        <v>8</v>
      </c>
      <c r="N3071" s="70"/>
      <c r="P3071" s="190">
        <f t="shared" si="206"/>
        <v>16.908750000000001</v>
      </c>
      <c r="Q3071" s="11"/>
      <c r="R3071" s="11"/>
      <c r="S3071" s="11"/>
      <c r="T3071" s="376">
        <f t="shared" si="196"/>
        <v>78.625</v>
      </c>
      <c r="U3071" s="11"/>
      <c r="V3071" s="11"/>
      <c r="W3071" s="11"/>
      <c r="Y3071" s="185">
        <v>135.27000000000001</v>
      </c>
      <c r="Z3071" s="185">
        <f t="shared" si="207"/>
        <v>234.56</v>
      </c>
      <c r="AA3071" s="377"/>
      <c r="AB3071" s="185">
        <f t="shared" si="208"/>
        <v>118.16</v>
      </c>
      <c r="AC3071" s="185">
        <v>151.37</v>
      </c>
      <c r="AD3071" s="185"/>
      <c r="AE3071" s="4"/>
      <c r="AF3071" s="4"/>
    </row>
    <row r="3072" spans="1:32">
      <c r="A3072" s="56"/>
      <c r="B3072" s="363"/>
      <c r="C3072" s="11" t="s">
        <v>208</v>
      </c>
      <c r="D3072" s="11"/>
      <c r="E3072" s="11" t="s">
        <v>209</v>
      </c>
      <c r="F3072" s="11">
        <v>258938</v>
      </c>
      <c r="G3072" s="11"/>
      <c r="H3072" s="11">
        <f t="shared" si="205"/>
        <v>794</v>
      </c>
      <c r="I3072" s="11"/>
      <c r="J3072" s="375">
        <v>28817.169999999995</v>
      </c>
      <c r="K3072" s="11"/>
      <c r="M3072" s="11">
        <v>120</v>
      </c>
      <c r="N3072" s="70"/>
      <c r="P3072" s="190">
        <f t="shared" si="206"/>
        <v>240.14308333333329</v>
      </c>
      <c r="Q3072" s="11"/>
      <c r="R3072" s="11"/>
      <c r="S3072" s="11"/>
      <c r="T3072" s="376">
        <f t="shared" si="196"/>
        <v>2157.8166666666666</v>
      </c>
      <c r="U3072" s="11"/>
      <c r="V3072" s="11"/>
      <c r="W3072" s="11"/>
      <c r="Y3072" s="185">
        <v>28817.169999999995</v>
      </c>
      <c r="Z3072" s="185">
        <f t="shared" si="207"/>
        <v>49969.7</v>
      </c>
      <c r="AA3072" s="377"/>
      <c r="AB3072" s="185">
        <f t="shared" si="208"/>
        <v>25171.72</v>
      </c>
      <c r="AC3072" s="185">
        <v>32247.82</v>
      </c>
      <c r="AD3072" s="185"/>
      <c r="AE3072" s="4"/>
      <c r="AF3072" s="4"/>
    </row>
    <row r="3073" spans="1:32">
      <c r="A3073" s="56"/>
      <c r="B3073" s="363"/>
      <c r="C3073" s="11" t="s">
        <v>1477</v>
      </c>
      <c r="D3073" s="11"/>
      <c r="E3073" s="11" t="s">
        <v>123</v>
      </c>
      <c r="F3073" s="11">
        <v>902</v>
      </c>
      <c r="G3073" s="11"/>
      <c r="H3073" s="11">
        <f t="shared" si="205"/>
        <v>3</v>
      </c>
      <c r="I3073" s="11"/>
      <c r="J3073" s="375">
        <v>147.19999999999999</v>
      </c>
      <c r="K3073" s="11"/>
      <c r="M3073" s="11">
        <v>2</v>
      </c>
      <c r="N3073" s="70"/>
      <c r="P3073" s="190">
        <f t="shared" si="206"/>
        <v>73.599999999999994</v>
      </c>
      <c r="Q3073" s="11"/>
      <c r="R3073" s="11"/>
      <c r="S3073" s="11"/>
      <c r="T3073" s="376">
        <f t="shared" si="196"/>
        <v>451</v>
      </c>
      <c r="U3073" s="11"/>
      <c r="V3073" s="11"/>
      <c r="W3073" s="11"/>
      <c r="Y3073" s="185">
        <v>147.19999999999999</v>
      </c>
      <c r="Z3073" s="185">
        <f t="shared" si="207"/>
        <v>255.25</v>
      </c>
      <c r="AA3073" s="377"/>
      <c r="AB3073" s="185">
        <f t="shared" si="208"/>
        <v>128.58000000000001</v>
      </c>
      <c r="AC3073" s="185">
        <v>164.72</v>
      </c>
      <c r="AD3073" s="185"/>
      <c r="AE3073" s="4"/>
      <c r="AF3073" s="4"/>
    </row>
    <row r="3074" spans="1:32">
      <c r="A3074" s="56"/>
      <c r="B3074" s="363"/>
      <c r="C3074" s="11" t="s">
        <v>210</v>
      </c>
      <c r="D3074" s="11"/>
      <c r="E3074" s="11" t="s">
        <v>102</v>
      </c>
      <c r="F3074" s="11">
        <v>1482</v>
      </c>
      <c r="G3074" s="11"/>
      <c r="H3074" s="11">
        <f t="shared" si="205"/>
        <v>5</v>
      </c>
      <c r="I3074" s="11"/>
      <c r="J3074" s="375">
        <v>121.95</v>
      </c>
      <c r="K3074" s="11"/>
      <c r="M3074" s="11">
        <v>1</v>
      </c>
      <c r="N3074" s="70"/>
      <c r="P3074" s="190">
        <f t="shared" si="206"/>
        <v>121.95</v>
      </c>
      <c r="Q3074" s="11"/>
      <c r="R3074" s="11"/>
      <c r="S3074" s="11"/>
      <c r="T3074" s="376">
        <f t="shared" si="196"/>
        <v>1482</v>
      </c>
      <c r="U3074" s="11"/>
      <c r="V3074" s="11"/>
      <c r="W3074" s="11"/>
      <c r="Y3074" s="185">
        <v>121.95</v>
      </c>
      <c r="Z3074" s="185">
        <f t="shared" si="207"/>
        <v>211.46</v>
      </c>
      <c r="AA3074" s="377"/>
      <c r="AB3074" s="185">
        <f t="shared" si="208"/>
        <v>106.52</v>
      </c>
      <c r="AC3074" s="185">
        <v>136.47</v>
      </c>
      <c r="AD3074" s="185"/>
      <c r="AE3074" s="4"/>
      <c r="AF3074" s="4"/>
    </row>
    <row r="3075" spans="1:32">
      <c r="A3075" s="56"/>
      <c r="B3075" s="363"/>
      <c r="C3075" s="11" t="s">
        <v>210</v>
      </c>
      <c r="D3075" s="11"/>
      <c r="E3075" s="11" t="s">
        <v>111</v>
      </c>
      <c r="F3075" s="11">
        <v>136795</v>
      </c>
      <c r="G3075" s="11"/>
      <c r="H3075" s="11">
        <f t="shared" si="205"/>
        <v>419</v>
      </c>
      <c r="I3075" s="11"/>
      <c r="J3075" s="375">
        <v>18889.149999999998</v>
      </c>
      <c r="K3075" s="11"/>
      <c r="M3075" s="11">
        <v>33</v>
      </c>
      <c r="N3075" s="70"/>
      <c r="P3075" s="190">
        <f t="shared" si="206"/>
        <v>572.39848484848483</v>
      </c>
      <c r="Q3075" s="11"/>
      <c r="R3075" s="11"/>
      <c r="S3075" s="11"/>
      <c r="T3075" s="376">
        <f t="shared" si="196"/>
        <v>4145.30303030303</v>
      </c>
      <c r="U3075" s="11"/>
      <c r="V3075" s="11"/>
      <c r="W3075" s="11"/>
      <c r="Y3075" s="185">
        <v>18889.149999999998</v>
      </c>
      <c r="Z3075" s="185">
        <f t="shared" si="207"/>
        <v>32754.26</v>
      </c>
      <c r="AA3075" s="377"/>
      <c r="AB3075" s="185">
        <f t="shared" si="208"/>
        <v>16499.62</v>
      </c>
      <c r="AC3075" s="185">
        <v>21137.88</v>
      </c>
      <c r="AD3075" s="185"/>
      <c r="AE3075" s="4"/>
      <c r="AF3075" s="4"/>
    </row>
    <row r="3076" spans="1:32">
      <c r="A3076" s="56"/>
      <c r="B3076" s="363"/>
      <c r="C3076" s="11" t="s">
        <v>210</v>
      </c>
      <c r="D3076" s="11"/>
      <c r="E3076" s="11" t="s">
        <v>123</v>
      </c>
      <c r="F3076" s="11">
        <v>147479</v>
      </c>
      <c r="G3076" s="11"/>
      <c r="H3076" s="11">
        <f t="shared" si="205"/>
        <v>452</v>
      </c>
      <c r="I3076" s="11"/>
      <c r="J3076" s="375">
        <v>14434.200000000003</v>
      </c>
      <c r="K3076" s="11"/>
      <c r="M3076" s="11">
        <v>25</v>
      </c>
      <c r="N3076" s="70"/>
      <c r="P3076" s="190">
        <f t="shared" si="206"/>
        <v>577.36800000000005</v>
      </c>
      <c r="Q3076" s="11"/>
      <c r="R3076" s="11"/>
      <c r="S3076" s="11"/>
      <c r="T3076" s="376">
        <f t="shared" si="196"/>
        <v>5899.16</v>
      </c>
      <c r="U3076" s="11"/>
      <c r="V3076" s="11"/>
      <c r="W3076" s="11"/>
      <c r="Y3076" s="185">
        <v>14434.200000000003</v>
      </c>
      <c r="Z3076" s="185">
        <f t="shared" si="207"/>
        <v>25029.27</v>
      </c>
      <c r="AA3076" s="377"/>
      <c r="AB3076" s="185">
        <f t="shared" si="208"/>
        <v>12608.24</v>
      </c>
      <c r="AC3076" s="185">
        <v>16152.57</v>
      </c>
      <c r="AD3076" s="185"/>
      <c r="AE3076" s="4"/>
      <c r="AF3076" s="4"/>
    </row>
    <row r="3077" spans="1:32">
      <c r="A3077" s="56"/>
      <c r="B3077" s="363"/>
      <c r="C3077" s="11" t="s">
        <v>211</v>
      </c>
      <c r="D3077" s="11"/>
      <c r="E3077" s="11" t="s">
        <v>173</v>
      </c>
      <c r="F3077" s="11">
        <v>380</v>
      </c>
      <c r="G3077" s="11"/>
      <c r="H3077" s="11">
        <f t="shared" si="205"/>
        <v>1</v>
      </c>
      <c r="I3077" s="11"/>
      <c r="J3077" s="375">
        <v>79.28</v>
      </c>
      <c r="K3077" s="11"/>
      <c r="M3077" s="11">
        <v>1</v>
      </c>
      <c r="N3077" s="70"/>
      <c r="P3077" s="190">
        <f t="shared" si="206"/>
        <v>79.28</v>
      </c>
      <c r="Q3077" s="11"/>
      <c r="R3077" s="11"/>
      <c r="S3077" s="11"/>
      <c r="T3077" s="376">
        <f t="shared" si="196"/>
        <v>380</v>
      </c>
      <c r="U3077" s="11"/>
      <c r="V3077" s="11"/>
      <c r="W3077" s="11"/>
      <c r="Y3077" s="185">
        <v>79.28</v>
      </c>
      <c r="Z3077" s="185">
        <f t="shared" si="207"/>
        <v>137.47</v>
      </c>
      <c r="AA3077" s="377"/>
      <c r="AB3077" s="185">
        <f t="shared" si="208"/>
        <v>69.25</v>
      </c>
      <c r="AC3077" s="185">
        <v>88.72</v>
      </c>
      <c r="AD3077" s="185"/>
      <c r="AE3077" s="4"/>
      <c r="AF3077" s="4"/>
    </row>
    <row r="3078" spans="1:32">
      <c r="A3078" s="56"/>
      <c r="B3078" s="363"/>
      <c r="C3078" s="11" t="s">
        <v>211</v>
      </c>
      <c r="D3078" s="11"/>
      <c r="E3078" s="11" t="s">
        <v>212</v>
      </c>
      <c r="F3078" s="11">
        <v>1003962</v>
      </c>
      <c r="G3078" s="11"/>
      <c r="H3078" s="11">
        <f t="shared" si="205"/>
        <v>3078</v>
      </c>
      <c r="I3078" s="11"/>
      <c r="J3078" s="375">
        <v>102384.22000000002</v>
      </c>
      <c r="K3078" s="11"/>
      <c r="M3078" s="11">
        <v>298</v>
      </c>
      <c r="N3078" s="70"/>
      <c r="P3078" s="190">
        <f t="shared" si="206"/>
        <v>343.57120805369135</v>
      </c>
      <c r="Q3078" s="11"/>
      <c r="R3078" s="11"/>
      <c r="S3078" s="11"/>
      <c r="T3078" s="376">
        <f t="shared" si="196"/>
        <v>3369</v>
      </c>
      <c r="U3078" s="11"/>
      <c r="V3078" s="11"/>
      <c r="W3078" s="11"/>
      <c r="Y3078" s="185">
        <v>102384.22000000002</v>
      </c>
      <c r="Z3078" s="185">
        <f t="shared" si="207"/>
        <v>177536.81</v>
      </c>
      <c r="AA3078" s="377"/>
      <c r="AB3078" s="185">
        <f t="shared" si="208"/>
        <v>89432.35</v>
      </c>
      <c r="AC3078" s="185">
        <v>114572.94</v>
      </c>
      <c r="AD3078" s="185"/>
      <c r="AE3078" s="4"/>
      <c r="AF3078" s="4"/>
    </row>
    <row r="3079" spans="1:32">
      <c r="A3079" s="56"/>
      <c r="B3079" s="363"/>
      <c r="C3079" s="11" t="s">
        <v>213</v>
      </c>
      <c r="D3079" s="11"/>
      <c r="E3079" s="11" t="s">
        <v>147</v>
      </c>
      <c r="F3079" s="11">
        <v>699519</v>
      </c>
      <c r="G3079" s="11"/>
      <c r="H3079" s="11">
        <f t="shared" si="205"/>
        <v>2145</v>
      </c>
      <c r="I3079" s="11"/>
      <c r="J3079" s="375">
        <v>75579.74000000002</v>
      </c>
      <c r="K3079" s="11"/>
      <c r="M3079" s="11">
        <v>315</v>
      </c>
      <c r="N3079" s="70"/>
      <c r="P3079" s="190">
        <f t="shared" si="206"/>
        <v>239.9356825396826</v>
      </c>
      <c r="Q3079" s="11"/>
      <c r="R3079" s="11"/>
      <c r="S3079" s="11"/>
      <c r="T3079" s="376">
        <f t="shared" si="196"/>
        <v>2220.695238095238</v>
      </c>
      <c r="U3079" s="11"/>
      <c r="V3079" s="11"/>
      <c r="W3079" s="11"/>
      <c r="Y3079" s="185">
        <v>75579.74000000002</v>
      </c>
      <c r="Z3079" s="185">
        <f t="shared" si="207"/>
        <v>131057.17</v>
      </c>
      <c r="AA3079" s="377"/>
      <c r="AB3079" s="185">
        <f t="shared" si="208"/>
        <v>66018.710000000006</v>
      </c>
      <c r="AC3079" s="185">
        <v>84577.42</v>
      </c>
      <c r="AD3079" s="185"/>
      <c r="AE3079" s="4"/>
      <c r="AF3079" s="4"/>
    </row>
    <row r="3080" spans="1:32">
      <c r="A3080" s="56"/>
      <c r="B3080" s="363"/>
      <c r="C3080" s="11" t="s">
        <v>213</v>
      </c>
      <c r="D3080" s="11"/>
      <c r="E3080" s="11" t="s">
        <v>244</v>
      </c>
      <c r="F3080" s="11">
        <v>636</v>
      </c>
      <c r="G3080" s="11"/>
      <c r="H3080" s="11">
        <f t="shared" si="205"/>
        <v>2</v>
      </c>
      <c r="I3080" s="11"/>
      <c r="J3080" s="375">
        <v>37.42</v>
      </c>
      <c r="K3080" s="11"/>
      <c r="M3080" s="11">
        <v>1</v>
      </c>
      <c r="N3080" s="70"/>
      <c r="P3080" s="190">
        <f t="shared" si="206"/>
        <v>37.42</v>
      </c>
      <c r="Q3080" s="11"/>
      <c r="R3080" s="11"/>
      <c r="S3080" s="11"/>
      <c r="T3080" s="376">
        <f t="shared" si="196"/>
        <v>636</v>
      </c>
      <c r="U3080" s="11"/>
      <c r="V3080" s="11"/>
      <c r="W3080" s="11"/>
      <c r="Y3080" s="185">
        <v>37.42</v>
      </c>
      <c r="Z3080" s="185">
        <f t="shared" si="207"/>
        <v>64.89</v>
      </c>
      <c r="AA3080" s="377"/>
      <c r="AB3080" s="185">
        <f t="shared" si="208"/>
        <v>32.69</v>
      </c>
      <c r="AC3080" s="185">
        <v>41.87</v>
      </c>
      <c r="AD3080" s="185"/>
      <c r="AE3080" s="4"/>
      <c r="AF3080" s="4"/>
    </row>
    <row r="3081" spans="1:32">
      <c r="A3081" s="56"/>
      <c r="B3081" s="363"/>
      <c r="C3081" s="11" t="s">
        <v>214</v>
      </c>
      <c r="D3081" s="11"/>
      <c r="E3081" s="11" t="s">
        <v>125</v>
      </c>
      <c r="F3081" s="11">
        <v>3108</v>
      </c>
      <c r="G3081" s="11"/>
      <c r="H3081" s="11">
        <f t="shared" si="205"/>
        <v>10</v>
      </c>
      <c r="I3081" s="11"/>
      <c r="J3081" s="375">
        <v>568.88</v>
      </c>
      <c r="K3081" s="11"/>
      <c r="M3081" s="11">
        <v>7</v>
      </c>
      <c r="N3081" s="70"/>
      <c r="P3081" s="190">
        <f t="shared" si="206"/>
        <v>81.268571428571434</v>
      </c>
      <c r="Q3081" s="11"/>
      <c r="R3081" s="11"/>
      <c r="S3081" s="11"/>
      <c r="T3081" s="376">
        <f t="shared" si="196"/>
        <v>444</v>
      </c>
      <c r="U3081" s="11"/>
      <c r="V3081" s="11"/>
      <c r="W3081" s="11"/>
      <c r="Y3081" s="185">
        <v>568.88</v>
      </c>
      <c r="Z3081" s="185">
        <f t="shared" si="207"/>
        <v>986.45</v>
      </c>
      <c r="AA3081" s="377"/>
      <c r="AB3081" s="185">
        <f t="shared" si="208"/>
        <v>496.92</v>
      </c>
      <c r="AC3081" s="185">
        <v>636.6</v>
      </c>
      <c r="AD3081" s="185"/>
      <c r="AE3081" s="4"/>
      <c r="AF3081" s="4"/>
    </row>
    <row r="3082" spans="1:32">
      <c r="A3082" s="56"/>
      <c r="B3082" s="363"/>
      <c r="C3082" s="11" t="s">
        <v>214</v>
      </c>
      <c r="D3082" s="11"/>
      <c r="E3082" s="11" t="s">
        <v>215</v>
      </c>
      <c r="F3082" s="11">
        <v>134190</v>
      </c>
      <c r="G3082" s="11"/>
      <c r="H3082" s="11">
        <f t="shared" si="205"/>
        <v>411</v>
      </c>
      <c r="I3082" s="11"/>
      <c r="J3082" s="375">
        <v>21365.389999999992</v>
      </c>
      <c r="K3082" s="11"/>
      <c r="M3082" s="11">
        <v>124</v>
      </c>
      <c r="N3082" s="70"/>
      <c r="P3082" s="190">
        <f t="shared" si="206"/>
        <v>172.30153225806444</v>
      </c>
      <c r="Q3082" s="11"/>
      <c r="R3082" s="11"/>
      <c r="S3082" s="11"/>
      <c r="T3082" s="376">
        <f t="shared" si="196"/>
        <v>1082.1774193548388</v>
      </c>
      <c r="U3082" s="11"/>
      <c r="V3082" s="11"/>
      <c r="W3082" s="11"/>
      <c r="Y3082" s="185">
        <v>21365.389999999992</v>
      </c>
      <c r="Z3082" s="185">
        <f t="shared" si="207"/>
        <v>37048.120000000003</v>
      </c>
      <c r="AA3082" s="377"/>
      <c r="AB3082" s="185">
        <f t="shared" si="208"/>
        <v>18662.61</v>
      </c>
      <c r="AC3082" s="185">
        <v>23908.92</v>
      </c>
      <c r="AD3082" s="185"/>
      <c r="AE3082" s="4"/>
      <c r="AF3082" s="4"/>
    </row>
    <row r="3083" spans="1:32">
      <c r="A3083" s="56"/>
      <c r="B3083" s="363"/>
      <c r="C3083" s="11" t="s">
        <v>214</v>
      </c>
      <c r="D3083" s="11"/>
      <c r="E3083" s="11" t="s">
        <v>123</v>
      </c>
      <c r="F3083" s="11">
        <v>31600</v>
      </c>
      <c r="G3083" s="11"/>
      <c r="H3083" s="11">
        <f t="shared" si="205"/>
        <v>97</v>
      </c>
      <c r="I3083" s="11"/>
      <c r="J3083" s="375">
        <v>4075</v>
      </c>
      <c r="K3083" s="11"/>
      <c r="M3083" s="11">
        <v>1</v>
      </c>
      <c r="N3083" s="70"/>
      <c r="P3083" s="190">
        <f t="shared" si="206"/>
        <v>4075</v>
      </c>
      <c r="Q3083" s="11"/>
      <c r="R3083" s="11"/>
      <c r="S3083" s="11"/>
      <c r="T3083" s="376">
        <f t="shared" si="196"/>
        <v>31600</v>
      </c>
      <c r="U3083" s="11"/>
      <c r="V3083" s="11"/>
      <c r="W3083" s="11"/>
      <c r="Y3083" s="185">
        <v>4075</v>
      </c>
      <c r="Z3083" s="185">
        <f t="shared" si="207"/>
        <v>7066.15</v>
      </c>
      <c r="AA3083" s="377"/>
      <c r="AB3083" s="185">
        <f t="shared" si="208"/>
        <v>3559.5</v>
      </c>
      <c r="AC3083" s="185">
        <v>4560.12</v>
      </c>
      <c r="AD3083" s="185"/>
      <c r="AE3083" s="4"/>
      <c r="AF3083" s="4"/>
    </row>
    <row r="3084" spans="1:32">
      <c r="A3084" s="56"/>
      <c r="B3084" s="363"/>
      <c r="C3084" s="11" t="s">
        <v>216</v>
      </c>
      <c r="D3084" s="11"/>
      <c r="E3084" s="11" t="s">
        <v>217</v>
      </c>
      <c r="F3084" s="11">
        <v>17433</v>
      </c>
      <c r="G3084" s="11"/>
      <c r="H3084" s="11">
        <f t="shared" si="205"/>
        <v>53</v>
      </c>
      <c r="I3084" s="11"/>
      <c r="J3084" s="375">
        <v>3271.3499999999995</v>
      </c>
      <c r="K3084" s="11"/>
      <c r="M3084" s="11">
        <v>23</v>
      </c>
      <c r="N3084" s="70"/>
      <c r="P3084" s="190">
        <f t="shared" si="206"/>
        <v>142.23260869565215</v>
      </c>
      <c r="Q3084" s="11"/>
      <c r="R3084" s="11"/>
      <c r="S3084" s="11"/>
      <c r="T3084" s="376">
        <f t="shared" si="196"/>
        <v>757.95652173913038</v>
      </c>
      <c r="U3084" s="11"/>
      <c r="V3084" s="11"/>
      <c r="W3084" s="11"/>
      <c r="Y3084" s="185">
        <v>3271.3499999999995</v>
      </c>
      <c r="Z3084" s="185">
        <f t="shared" si="207"/>
        <v>5672.6</v>
      </c>
      <c r="AA3084" s="377"/>
      <c r="AB3084" s="185">
        <f t="shared" si="208"/>
        <v>2857.52</v>
      </c>
      <c r="AC3084" s="185">
        <v>3660.8</v>
      </c>
      <c r="AD3084" s="185"/>
      <c r="AE3084" s="4"/>
      <c r="AF3084" s="4"/>
    </row>
    <row r="3085" spans="1:32">
      <c r="A3085" s="56"/>
      <c r="B3085" s="363"/>
      <c r="C3085" s="11" t="s">
        <v>216</v>
      </c>
      <c r="D3085" s="11"/>
      <c r="E3085" s="11" t="s">
        <v>352</v>
      </c>
      <c r="F3085" s="11">
        <v>345</v>
      </c>
      <c r="G3085" s="11"/>
      <c r="H3085" s="11">
        <f t="shared" si="205"/>
        <v>1</v>
      </c>
      <c r="I3085" s="11"/>
      <c r="J3085" s="375">
        <v>65.180000000000007</v>
      </c>
      <c r="K3085" s="11"/>
      <c r="M3085" s="11">
        <v>1</v>
      </c>
      <c r="N3085" s="70"/>
      <c r="P3085" s="190">
        <f t="shared" si="206"/>
        <v>65.180000000000007</v>
      </c>
      <c r="Q3085" s="11"/>
      <c r="R3085" s="11"/>
      <c r="S3085" s="11"/>
      <c r="T3085" s="376">
        <f t="shared" si="196"/>
        <v>345</v>
      </c>
      <c r="U3085" s="11"/>
      <c r="V3085" s="11"/>
      <c r="W3085" s="11"/>
      <c r="Y3085" s="185">
        <v>65.180000000000007</v>
      </c>
      <c r="Z3085" s="185">
        <f t="shared" si="207"/>
        <v>113.02</v>
      </c>
      <c r="AA3085" s="377"/>
      <c r="AB3085" s="185">
        <f t="shared" si="208"/>
        <v>56.93</v>
      </c>
      <c r="AC3085" s="185">
        <v>72.94</v>
      </c>
      <c r="AD3085" s="185"/>
      <c r="AE3085" s="4"/>
      <c r="AF3085" s="4"/>
    </row>
    <row r="3086" spans="1:32">
      <c r="A3086" s="56"/>
      <c r="B3086" s="363"/>
      <c r="C3086" s="11" t="s">
        <v>218</v>
      </c>
      <c r="D3086" s="11"/>
      <c r="E3086" s="11" t="s">
        <v>136</v>
      </c>
      <c r="F3086" s="11">
        <v>873670</v>
      </c>
      <c r="G3086" s="11"/>
      <c r="H3086" s="11">
        <f t="shared" si="205"/>
        <v>2679</v>
      </c>
      <c r="I3086" s="11"/>
      <c r="J3086" s="375">
        <v>39656.220000000016</v>
      </c>
      <c r="K3086" s="11"/>
      <c r="M3086" s="11">
        <v>57</v>
      </c>
      <c r="N3086" s="70"/>
      <c r="P3086" s="190">
        <f t="shared" si="206"/>
        <v>695.72315789473714</v>
      </c>
      <c r="Q3086" s="11"/>
      <c r="R3086" s="11"/>
      <c r="S3086" s="11"/>
      <c r="T3086" s="376">
        <f t="shared" si="196"/>
        <v>15327.543859649122</v>
      </c>
      <c r="U3086" s="11"/>
      <c r="V3086" s="11"/>
      <c r="W3086" s="11"/>
      <c r="Y3086" s="185">
        <v>39656.220000000016</v>
      </c>
      <c r="Z3086" s="185">
        <f t="shared" si="207"/>
        <v>68764.88</v>
      </c>
      <c r="AA3086" s="377"/>
      <c r="AB3086" s="185">
        <f t="shared" si="208"/>
        <v>34639.599999999999</v>
      </c>
      <c r="AC3086" s="185">
        <v>44377.25</v>
      </c>
      <c r="AD3086" s="185"/>
      <c r="AE3086" s="4"/>
      <c r="AF3086" s="4"/>
    </row>
    <row r="3087" spans="1:32">
      <c r="A3087" s="56"/>
      <c r="B3087" s="363"/>
      <c r="C3087" s="11" t="s">
        <v>218</v>
      </c>
      <c r="D3087" s="11"/>
      <c r="E3087" s="11" t="s">
        <v>220</v>
      </c>
      <c r="F3087" s="11">
        <v>1495</v>
      </c>
      <c r="G3087" s="11"/>
      <c r="H3087" s="11">
        <f t="shared" si="205"/>
        <v>5</v>
      </c>
      <c r="I3087" s="11"/>
      <c r="J3087" s="375">
        <v>310.23999999999995</v>
      </c>
      <c r="K3087" s="11"/>
      <c r="M3087" s="11">
        <v>5</v>
      </c>
      <c r="N3087" s="70"/>
      <c r="P3087" s="190">
        <f t="shared" si="206"/>
        <v>62.047999999999988</v>
      </c>
      <c r="Q3087" s="11"/>
      <c r="R3087" s="11"/>
      <c r="S3087" s="11"/>
      <c r="T3087" s="376">
        <f t="shared" si="196"/>
        <v>299</v>
      </c>
      <c r="U3087" s="11"/>
      <c r="V3087" s="11"/>
      <c r="W3087" s="11"/>
      <c r="Y3087" s="185">
        <v>310.23999999999995</v>
      </c>
      <c r="Z3087" s="185">
        <f t="shared" si="207"/>
        <v>537.96</v>
      </c>
      <c r="AA3087" s="377"/>
      <c r="AB3087" s="185">
        <f t="shared" si="208"/>
        <v>270.99</v>
      </c>
      <c r="AC3087" s="185">
        <v>347.17</v>
      </c>
      <c r="AD3087" s="185"/>
      <c r="AE3087" s="4"/>
      <c r="AF3087" s="4"/>
    </row>
    <row r="3088" spans="1:32">
      <c r="A3088" s="56"/>
      <c r="B3088" s="363"/>
      <c r="C3088" s="11" t="s">
        <v>218</v>
      </c>
      <c r="D3088" s="11"/>
      <c r="E3088" s="11" t="s">
        <v>151</v>
      </c>
      <c r="F3088" s="11">
        <v>5400</v>
      </c>
      <c r="G3088" s="11"/>
      <c r="H3088" s="11">
        <f t="shared" si="205"/>
        <v>17</v>
      </c>
      <c r="I3088" s="11"/>
      <c r="J3088" s="375">
        <v>865.98</v>
      </c>
      <c r="K3088" s="11"/>
      <c r="M3088" s="11">
        <v>1</v>
      </c>
      <c r="N3088" s="70"/>
      <c r="P3088" s="190">
        <f t="shared" si="206"/>
        <v>865.98</v>
      </c>
      <c r="Q3088" s="11"/>
      <c r="R3088" s="11"/>
      <c r="S3088" s="11"/>
      <c r="T3088" s="376">
        <f t="shared" si="196"/>
        <v>5400</v>
      </c>
      <c r="U3088" s="11"/>
      <c r="V3088" s="11"/>
      <c r="W3088" s="11"/>
      <c r="Y3088" s="185">
        <v>865.98</v>
      </c>
      <c r="Z3088" s="185">
        <f t="shared" si="207"/>
        <v>1501.63</v>
      </c>
      <c r="AA3088" s="377"/>
      <c r="AB3088" s="185">
        <f t="shared" si="208"/>
        <v>756.43</v>
      </c>
      <c r="AC3088" s="185">
        <v>969.07</v>
      </c>
      <c r="AD3088" s="185"/>
      <c r="AE3088" s="4"/>
      <c r="AF3088" s="4"/>
    </row>
    <row r="3089" spans="1:32">
      <c r="A3089" s="56"/>
      <c r="B3089" s="363"/>
      <c r="C3089" s="11" t="s">
        <v>219</v>
      </c>
      <c r="D3089" s="11"/>
      <c r="E3089" s="11" t="s">
        <v>220</v>
      </c>
      <c r="F3089" s="11">
        <v>213020</v>
      </c>
      <c r="G3089" s="11"/>
      <c r="H3089" s="11">
        <f t="shared" si="205"/>
        <v>653</v>
      </c>
      <c r="I3089" s="11"/>
      <c r="J3089" s="375">
        <v>30050.760000000009</v>
      </c>
      <c r="K3089" s="11"/>
      <c r="M3089" s="11">
        <v>97</v>
      </c>
      <c r="N3089" s="70"/>
      <c r="P3089" s="190">
        <f t="shared" si="206"/>
        <v>309.8016494845362</v>
      </c>
      <c r="Q3089" s="11"/>
      <c r="R3089" s="11"/>
      <c r="S3089" s="11"/>
      <c r="T3089" s="376">
        <f t="shared" si="196"/>
        <v>2196.0824742268042</v>
      </c>
      <c r="U3089" s="11"/>
      <c r="V3089" s="11"/>
      <c r="W3089" s="11"/>
      <c r="Y3089" s="185">
        <v>30050.760000000009</v>
      </c>
      <c r="Z3089" s="185">
        <f t="shared" si="207"/>
        <v>52108.77</v>
      </c>
      <c r="AA3089" s="377"/>
      <c r="AB3089" s="185">
        <f t="shared" si="208"/>
        <v>26249.26</v>
      </c>
      <c r="AC3089" s="185">
        <v>33628.269999999997</v>
      </c>
      <c r="AD3089" s="185"/>
      <c r="AE3089" s="4"/>
      <c r="AF3089" s="4"/>
    </row>
    <row r="3090" spans="1:32">
      <c r="A3090" s="56"/>
      <c r="B3090" s="363"/>
      <c r="C3090" s="11" t="s">
        <v>491</v>
      </c>
      <c r="D3090" s="11"/>
      <c r="E3090" s="11" t="s">
        <v>116</v>
      </c>
      <c r="F3090" s="11">
        <v>77046</v>
      </c>
      <c r="G3090" s="11"/>
      <c r="H3090" s="11">
        <f t="shared" si="205"/>
        <v>236</v>
      </c>
      <c r="I3090" s="11"/>
      <c r="J3090" s="375">
        <v>10870.58</v>
      </c>
      <c r="K3090" s="11"/>
      <c r="M3090" s="11">
        <v>29</v>
      </c>
      <c r="N3090" s="70"/>
      <c r="P3090" s="190">
        <f t="shared" si="206"/>
        <v>374.84758620689655</v>
      </c>
      <c r="Q3090" s="11"/>
      <c r="R3090" s="11"/>
      <c r="S3090" s="11"/>
      <c r="T3090" s="376">
        <f t="shared" si="196"/>
        <v>2656.7586206896553</v>
      </c>
      <c r="U3090" s="11"/>
      <c r="V3090" s="11"/>
      <c r="W3090" s="11"/>
      <c r="Y3090" s="185">
        <v>10870.58</v>
      </c>
      <c r="Z3090" s="185">
        <f t="shared" si="207"/>
        <v>18849.86</v>
      </c>
      <c r="AA3090" s="377"/>
      <c r="AB3090" s="185">
        <f t="shared" si="208"/>
        <v>9495.42</v>
      </c>
      <c r="AC3090" s="185">
        <v>12164.71</v>
      </c>
      <c r="AD3090" s="185"/>
      <c r="AE3090" s="4"/>
      <c r="AF3090" s="4"/>
    </row>
    <row r="3091" spans="1:32">
      <c r="A3091" s="56"/>
      <c r="B3091" s="363"/>
      <c r="C3091" s="11" t="s">
        <v>221</v>
      </c>
      <c r="D3091" s="11"/>
      <c r="E3091" s="11" t="s">
        <v>102</v>
      </c>
      <c r="F3091" s="11">
        <v>84404</v>
      </c>
      <c r="G3091" s="11"/>
      <c r="H3091" s="11">
        <f t="shared" si="205"/>
        <v>259</v>
      </c>
      <c r="I3091" s="11"/>
      <c r="J3091" s="375">
        <v>10403.15</v>
      </c>
      <c r="K3091" s="11"/>
      <c r="M3091" s="11">
        <v>23</v>
      </c>
      <c r="N3091" s="70"/>
      <c r="P3091" s="190">
        <f t="shared" si="206"/>
        <v>452.31086956521739</v>
      </c>
      <c r="Q3091" s="11"/>
      <c r="R3091" s="11"/>
      <c r="S3091" s="11"/>
      <c r="T3091" s="376">
        <f t="shared" si="196"/>
        <v>3669.7391304347825</v>
      </c>
      <c r="U3091" s="11"/>
      <c r="V3091" s="11"/>
      <c r="W3091" s="11"/>
      <c r="Y3091" s="185">
        <v>10403.15</v>
      </c>
      <c r="Z3091" s="185">
        <f t="shared" si="207"/>
        <v>18039.32</v>
      </c>
      <c r="AA3091" s="377"/>
      <c r="AB3091" s="185">
        <f t="shared" si="208"/>
        <v>9087.1200000000008</v>
      </c>
      <c r="AC3091" s="185">
        <v>11641.63</v>
      </c>
      <c r="AD3091" s="185"/>
      <c r="AE3091" s="4"/>
      <c r="AF3091" s="4"/>
    </row>
    <row r="3092" spans="1:32">
      <c r="A3092" s="56"/>
      <c r="B3092" s="363"/>
      <c r="C3092" s="11" t="s">
        <v>221</v>
      </c>
      <c r="D3092" s="11"/>
      <c r="E3092" s="11" t="s">
        <v>111</v>
      </c>
      <c r="F3092" s="11">
        <v>385041</v>
      </c>
      <c r="G3092" s="11"/>
      <c r="H3092" s="11">
        <f t="shared" si="205"/>
        <v>1181</v>
      </c>
      <c r="I3092" s="11"/>
      <c r="J3092" s="375">
        <v>28704.170000000002</v>
      </c>
      <c r="K3092" s="11"/>
      <c r="M3092" s="11">
        <v>30</v>
      </c>
      <c r="N3092" s="70"/>
      <c r="P3092" s="190">
        <f t="shared" si="206"/>
        <v>956.80566666666675</v>
      </c>
      <c r="Q3092" s="11"/>
      <c r="R3092" s="11"/>
      <c r="S3092" s="11"/>
      <c r="T3092" s="376">
        <f t="shared" si="196"/>
        <v>12834.7</v>
      </c>
      <c r="U3092" s="11"/>
      <c r="V3092" s="11"/>
      <c r="W3092" s="11"/>
      <c r="Y3092" s="185">
        <v>28704.170000000002</v>
      </c>
      <c r="Z3092" s="185">
        <f t="shared" si="207"/>
        <v>49773.75</v>
      </c>
      <c r="AA3092" s="377"/>
      <c r="AB3092" s="185">
        <f t="shared" si="208"/>
        <v>25073.02</v>
      </c>
      <c r="AC3092" s="185">
        <v>32121.37</v>
      </c>
      <c r="AD3092" s="185"/>
      <c r="AE3092" s="4"/>
      <c r="AF3092" s="4"/>
    </row>
    <row r="3093" spans="1:32">
      <c r="A3093" s="56"/>
      <c r="B3093" s="363"/>
      <c r="C3093" s="11" t="s">
        <v>1419</v>
      </c>
      <c r="D3093" s="11"/>
      <c r="E3093" s="11" t="s">
        <v>119</v>
      </c>
      <c r="F3093" s="11">
        <v>5329</v>
      </c>
      <c r="G3093" s="11"/>
      <c r="H3093" s="11">
        <f t="shared" si="205"/>
        <v>16</v>
      </c>
      <c r="I3093" s="11"/>
      <c r="J3093" s="375">
        <v>562.46</v>
      </c>
      <c r="K3093" s="11"/>
      <c r="M3093" s="11">
        <v>4</v>
      </c>
      <c r="N3093" s="70"/>
      <c r="P3093" s="190">
        <f t="shared" si="206"/>
        <v>140.61500000000001</v>
      </c>
      <c r="Q3093" s="11"/>
      <c r="R3093" s="11"/>
      <c r="S3093" s="11"/>
      <c r="T3093" s="376">
        <f t="shared" si="196"/>
        <v>1332.25</v>
      </c>
      <c r="U3093" s="11"/>
      <c r="V3093" s="11"/>
      <c r="W3093" s="11"/>
      <c r="Y3093" s="185">
        <v>562.46</v>
      </c>
      <c r="Z3093" s="185">
        <f t="shared" si="207"/>
        <v>975.32</v>
      </c>
      <c r="AA3093" s="377"/>
      <c r="AB3093" s="185">
        <f t="shared" si="208"/>
        <v>491.31</v>
      </c>
      <c r="AC3093" s="185">
        <v>629.41999999999996</v>
      </c>
      <c r="AD3093" s="185"/>
      <c r="AE3093" s="4"/>
      <c r="AF3093" s="4"/>
    </row>
    <row r="3094" spans="1:32">
      <c r="A3094" s="56"/>
      <c r="B3094" s="363"/>
      <c r="C3094" s="11" t="s">
        <v>222</v>
      </c>
      <c r="D3094" s="11"/>
      <c r="E3094" s="11" t="s">
        <v>193</v>
      </c>
      <c r="F3094" s="11">
        <v>729</v>
      </c>
      <c r="G3094" s="11"/>
      <c r="H3094" s="11">
        <f t="shared" si="205"/>
        <v>2</v>
      </c>
      <c r="I3094" s="11"/>
      <c r="J3094" s="375">
        <v>140.5</v>
      </c>
      <c r="K3094" s="11"/>
      <c r="M3094" s="11">
        <v>1</v>
      </c>
      <c r="N3094" s="70"/>
      <c r="P3094" s="190">
        <f t="shared" si="206"/>
        <v>140.5</v>
      </c>
      <c r="Q3094" s="11"/>
      <c r="R3094" s="11"/>
      <c r="S3094" s="11"/>
      <c r="T3094" s="376">
        <f t="shared" si="196"/>
        <v>729</v>
      </c>
      <c r="U3094" s="11"/>
      <c r="V3094" s="11"/>
      <c r="W3094" s="11"/>
      <c r="Y3094" s="185">
        <v>140.5</v>
      </c>
      <c r="Z3094" s="185">
        <f t="shared" si="207"/>
        <v>243.63</v>
      </c>
      <c r="AA3094" s="377"/>
      <c r="AB3094" s="185">
        <f t="shared" si="208"/>
        <v>122.73</v>
      </c>
      <c r="AC3094" s="185">
        <v>157.22999999999999</v>
      </c>
      <c r="AD3094" s="185"/>
      <c r="AE3094" s="4"/>
      <c r="AF3094" s="4"/>
    </row>
    <row r="3095" spans="1:32">
      <c r="A3095" s="56"/>
      <c r="B3095" s="363"/>
      <c r="C3095" s="11" t="s">
        <v>222</v>
      </c>
      <c r="D3095" s="11"/>
      <c r="E3095" s="11" t="s">
        <v>223</v>
      </c>
      <c r="F3095" s="11">
        <v>16732</v>
      </c>
      <c r="G3095" s="11"/>
      <c r="H3095" s="11">
        <f t="shared" si="205"/>
        <v>51</v>
      </c>
      <c r="I3095" s="11"/>
      <c r="J3095" s="375">
        <v>3073.13</v>
      </c>
      <c r="K3095" s="11"/>
      <c r="M3095" s="11">
        <v>23</v>
      </c>
      <c r="N3095" s="70"/>
      <c r="P3095" s="190">
        <f t="shared" si="206"/>
        <v>133.61434782608697</v>
      </c>
      <c r="Q3095" s="11"/>
      <c r="R3095" s="11"/>
      <c r="S3095" s="11"/>
      <c r="T3095" s="376">
        <f t="shared" si="196"/>
        <v>727.47826086956525</v>
      </c>
      <c r="U3095" s="11"/>
      <c r="V3095" s="11"/>
      <c r="W3095" s="11"/>
      <c r="Y3095" s="185">
        <v>3073.13</v>
      </c>
      <c r="Z3095" s="185">
        <f t="shared" si="207"/>
        <v>5328.88</v>
      </c>
      <c r="AA3095" s="377"/>
      <c r="AB3095" s="185">
        <f t="shared" si="208"/>
        <v>2684.37</v>
      </c>
      <c r="AC3095" s="185">
        <v>3438.98</v>
      </c>
      <c r="AD3095" s="185"/>
      <c r="AE3095" s="4"/>
      <c r="AF3095" s="4"/>
    </row>
    <row r="3096" spans="1:32">
      <c r="A3096" s="56"/>
      <c r="B3096" s="363"/>
      <c r="C3096" s="11" t="s">
        <v>224</v>
      </c>
      <c r="D3096" s="11"/>
      <c r="E3096" s="11" t="s">
        <v>147</v>
      </c>
      <c r="F3096" s="11">
        <v>18498</v>
      </c>
      <c r="G3096" s="11"/>
      <c r="H3096" s="11">
        <f t="shared" si="205"/>
        <v>57</v>
      </c>
      <c r="I3096" s="11"/>
      <c r="J3096" s="375">
        <v>2927.7700000000004</v>
      </c>
      <c r="K3096" s="11"/>
      <c r="M3096" s="11">
        <v>17</v>
      </c>
      <c r="N3096" s="70"/>
      <c r="P3096" s="190">
        <f t="shared" si="206"/>
        <v>172.22176470588238</v>
      </c>
      <c r="Q3096" s="11"/>
      <c r="R3096" s="11"/>
      <c r="S3096" s="11"/>
      <c r="T3096" s="376">
        <f t="shared" si="196"/>
        <v>1088.1176470588234</v>
      </c>
      <c r="U3096" s="11"/>
      <c r="V3096" s="11"/>
      <c r="W3096" s="11"/>
      <c r="Y3096" s="185">
        <v>2927.7700000000004</v>
      </c>
      <c r="Z3096" s="185">
        <f t="shared" si="207"/>
        <v>5076.83</v>
      </c>
      <c r="AA3096" s="377"/>
      <c r="AB3096" s="185">
        <f t="shared" si="208"/>
        <v>2557.4</v>
      </c>
      <c r="AC3096" s="185">
        <v>3276.32</v>
      </c>
      <c r="AD3096" s="185"/>
      <c r="AE3096" s="4"/>
      <c r="AF3096" s="4"/>
    </row>
    <row r="3097" spans="1:32">
      <c r="A3097" s="56"/>
      <c r="B3097" s="363"/>
      <c r="C3097" s="11" t="s">
        <v>224</v>
      </c>
      <c r="D3097" s="11"/>
      <c r="E3097" s="11" t="s">
        <v>187</v>
      </c>
      <c r="F3097" s="11">
        <v>47226</v>
      </c>
      <c r="G3097" s="11"/>
      <c r="H3097" s="11">
        <f t="shared" si="205"/>
        <v>145</v>
      </c>
      <c r="I3097" s="11"/>
      <c r="J3097" s="375">
        <v>8126.0800000000017</v>
      </c>
      <c r="K3097" s="11"/>
      <c r="M3097" s="11">
        <v>20</v>
      </c>
      <c r="N3097" s="70"/>
      <c r="P3097" s="190">
        <f t="shared" si="206"/>
        <v>406.30400000000009</v>
      </c>
      <c r="Q3097" s="11"/>
      <c r="R3097" s="11"/>
      <c r="S3097" s="11"/>
      <c r="T3097" s="376">
        <f t="shared" si="196"/>
        <v>2361.3000000000002</v>
      </c>
      <c r="U3097" s="11"/>
      <c r="V3097" s="11"/>
      <c r="W3097" s="11"/>
      <c r="Y3097" s="185">
        <v>8126.0800000000017</v>
      </c>
      <c r="Z3097" s="185">
        <f t="shared" si="207"/>
        <v>14090.83</v>
      </c>
      <c r="AA3097" s="377"/>
      <c r="AB3097" s="185">
        <f t="shared" si="208"/>
        <v>7098.11</v>
      </c>
      <c r="AC3097" s="185">
        <v>9093.48</v>
      </c>
      <c r="AD3097" s="185"/>
      <c r="AE3097" s="4"/>
      <c r="AF3097" s="4"/>
    </row>
    <row r="3098" spans="1:32">
      <c r="A3098" s="56"/>
      <c r="B3098" s="363"/>
      <c r="C3098" s="11" t="s">
        <v>525</v>
      </c>
      <c r="D3098" s="11"/>
      <c r="E3098" s="11" t="s">
        <v>94</v>
      </c>
      <c r="F3098" s="11">
        <v>7648</v>
      </c>
      <c r="G3098" s="11"/>
      <c r="H3098" s="11">
        <f t="shared" si="205"/>
        <v>23</v>
      </c>
      <c r="I3098" s="11"/>
      <c r="J3098" s="375">
        <v>702.4799999999999</v>
      </c>
      <c r="K3098" s="11"/>
      <c r="M3098" s="11">
        <v>4</v>
      </c>
      <c r="N3098" s="70"/>
      <c r="P3098" s="190">
        <f t="shared" si="206"/>
        <v>175.61999999999998</v>
      </c>
      <c r="Q3098" s="11"/>
      <c r="R3098" s="11"/>
      <c r="S3098" s="11"/>
      <c r="T3098" s="376">
        <f t="shared" si="196"/>
        <v>1912</v>
      </c>
      <c r="U3098" s="11"/>
      <c r="V3098" s="11"/>
      <c r="W3098" s="11"/>
      <c r="Y3098" s="185">
        <v>702.4799999999999</v>
      </c>
      <c r="Z3098" s="185">
        <f t="shared" si="207"/>
        <v>1218.1199999999999</v>
      </c>
      <c r="AA3098" s="377"/>
      <c r="AB3098" s="185">
        <f t="shared" si="208"/>
        <v>613.61</v>
      </c>
      <c r="AC3098" s="185">
        <v>786.11</v>
      </c>
      <c r="AD3098" s="185"/>
      <c r="AE3098" s="4"/>
      <c r="AF3098" s="4"/>
    </row>
    <row r="3099" spans="1:32">
      <c r="A3099" s="56"/>
      <c r="B3099" s="363"/>
      <c r="C3099" s="11" t="s">
        <v>225</v>
      </c>
      <c r="D3099" s="11"/>
      <c r="E3099" s="11" t="s">
        <v>98</v>
      </c>
      <c r="F3099" s="11">
        <v>-35637</v>
      </c>
      <c r="G3099" s="11"/>
      <c r="H3099" s="11">
        <f t="shared" si="205"/>
        <v>-109</v>
      </c>
      <c r="I3099" s="11"/>
      <c r="J3099" s="375">
        <v>39361.210000000021</v>
      </c>
      <c r="K3099" s="11"/>
      <c r="M3099" s="11">
        <v>141</v>
      </c>
      <c r="N3099" s="70"/>
      <c r="P3099" s="190">
        <f t="shared" si="206"/>
        <v>279.15751773049658</v>
      </c>
      <c r="Q3099" s="11"/>
      <c r="R3099" s="11"/>
      <c r="S3099" s="11"/>
      <c r="T3099" s="376">
        <f t="shared" si="196"/>
        <v>-252.74468085106383</v>
      </c>
      <c r="U3099" s="11"/>
      <c r="V3099" s="11"/>
      <c r="W3099" s="11"/>
      <c r="Y3099" s="185">
        <v>39361.210000000021</v>
      </c>
      <c r="Z3099" s="185">
        <f t="shared" si="207"/>
        <v>68253.33</v>
      </c>
      <c r="AA3099" s="377"/>
      <c r="AB3099" s="185">
        <f t="shared" si="208"/>
        <v>34381.910000000003</v>
      </c>
      <c r="AC3099" s="185">
        <v>44047.12</v>
      </c>
      <c r="AD3099" s="185"/>
      <c r="AE3099" s="4"/>
      <c r="AF3099" s="4"/>
    </row>
    <row r="3100" spans="1:32">
      <c r="A3100" s="56"/>
      <c r="B3100" s="363"/>
      <c r="C3100" s="11" t="s">
        <v>1420</v>
      </c>
      <c r="D3100" s="11"/>
      <c r="E3100" s="11" t="s">
        <v>437</v>
      </c>
      <c r="F3100" s="11">
        <v>3343</v>
      </c>
      <c r="G3100" s="11"/>
      <c r="H3100" s="11">
        <f t="shared" si="205"/>
        <v>10</v>
      </c>
      <c r="I3100" s="11"/>
      <c r="J3100" s="375">
        <v>451.51</v>
      </c>
      <c r="K3100" s="11"/>
      <c r="M3100" s="11">
        <v>3</v>
      </c>
      <c r="N3100" s="70"/>
      <c r="P3100" s="190">
        <f t="shared" si="206"/>
        <v>150.50333333333333</v>
      </c>
      <c r="Q3100" s="11"/>
      <c r="R3100" s="11"/>
      <c r="S3100" s="11"/>
      <c r="T3100" s="376">
        <f t="shared" si="196"/>
        <v>1114.3333333333333</v>
      </c>
      <c r="U3100" s="11"/>
      <c r="V3100" s="11"/>
      <c r="W3100" s="11"/>
      <c r="Y3100" s="185">
        <v>451.51</v>
      </c>
      <c r="Z3100" s="185">
        <f t="shared" si="207"/>
        <v>782.93</v>
      </c>
      <c r="AA3100" s="377"/>
      <c r="AB3100" s="185">
        <f t="shared" si="208"/>
        <v>394.39</v>
      </c>
      <c r="AC3100" s="185">
        <v>505.26</v>
      </c>
      <c r="AD3100" s="185"/>
      <c r="AE3100" s="4"/>
      <c r="AF3100" s="4"/>
    </row>
    <row r="3101" spans="1:32">
      <c r="A3101" s="56"/>
      <c r="B3101" s="363"/>
      <c r="C3101" s="11" t="s">
        <v>226</v>
      </c>
      <c r="D3101" s="11"/>
      <c r="E3101" s="11" t="s">
        <v>1410</v>
      </c>
      <c r="F3101" s="11">
        <v>1040</v>
      </c>
      <c r="G3101" s="11"/>
      <c r="H3101" s="11">
        <f t="shared" si="205"/>
        <v>3</v>
      </c>
      <c r="I3101" s="11"/>
      <c r="J3101" s="375">
        <v>159.47999999999999</v>
      </c>
      <c r="K3101" s="11"/>
      <c r="M3101" s="11">
        <v>1</v>
      </c>
      <c r="N3101" s="70"/>
      <c r="P3101" s="190">
        <f t="shared" si="206"/>
        <v>159.47999999999999</v>
      </c>
      <c r="Q3101" s="11"/>
      <c r="R3101" s="11"/>
      <c r="S3101" s="11"/>
      <c r="T3101" s="376">
        <f t="shared" si="196"/>
        <v>1040</v>
      </c>
      <c r="U3101" s="11"/>
      <c r="V3101" s="11"/>
      <c r="W3101" s="11"/>
      <c r="Y3101" s="185">
        <v>159.47999999999999</v>
      </c>
      <c r="Z3101" s="185">
        <f t="shared" si="207"/>
        <v>276.54000000000002</v>
      </c>
      <c r="AA3101" s="377"/>
      <c r="AB3101" s="185">
        <f t="shared" si="208"/>
        <v>139.31</v>
      </c>
      <c r="AC3101" s="185">
        <v>178.47</v>
      </c>
      <c r="AD3101" s="185"/>
      <c r="AE3101" s="4"/>
      <c r="AF3101" s="4"/>
    </row>
    <row r="3102" spans="1:32">
      <c r="A3102" s="56"/>
      <c r="B3102" s="363"/>
      <c r="C3102" s="11" t="s">
        <v>226</v>
      </c>
      <c r="D3102" s="11"/>
      <c r="E3102" s="11" t="s">
        <v>227</v>
      </c>
      <c r="F3102" s="11">
        <v>30713</v>
      </c>
      <c r="G3102" s="11"/>
      <c r="H3102" s="11">
        <f t="shared" si="205"/>
        <v>94</v>
      </c>
      <c r="I3102" s="11"/>
      <c r="J3102" s="375">
        <v>7971.8799999999983</v>
      </c>
      <c r="K3102" s="11"/>
      <c r="M3102" s="11">
        <v>31</v>
      </c>
      <c r="N3102" s="70"/>
      <c r="P3102" s="190">
        <f t="shared" si="206"/>
        <v>257.15741935483868</v>
      </c>
      <c r="Q3102" s="11"/>
      <c r="R3102" s="11"/>
      <c r="S3102" s="11"/>
      <c r="T3102" s="376">
        <f t="shared" si="196"/>
        <v>990.74193548387098</v>
      </c>
      <c r="U3102" s="11"/>
      <c r="V3102" s="11"/>
      <c r="W3102" s="11"/>
      <c r="Y3102" s="185">
        <v>7971.8799999999983</v>
      </c>
      <c r="Z3102" s="185">
        <f t="shared" si="207"/>
        <v>13823.44</v>
      </c>
      <c r="AA3102" s="377"/>
      <c r="AB3102" s="185">
        <f t="shared" si="208"/>
        <v>6963.42</v>
      </c>
      <c r="AC3102" s="185">
        <v>8920.92</v>
      </c>
      <c r="AD3102" s="185"/>
      <c r="AE3102" s="4"/>
      <c r="AF3102" s="4"/>
    </row>
    <row r="3103" spans="1:32">
      <c r="A3103" s="56"/>
      <c r="B3103" s="363"/>
      <c r="C3103" s="11" t="s">
        <v>228</v>
      </c>
      <c r="D3103" s="11"/>
      <c r="E3103" s="11" t="s">
        <v>231</v>
      </c>
      <c r="F3103" s="11">
        <v>6888</v>
      </c>
      <c r="G3103" s="11"/>
      <c r="H3103" s="11">
        <f t="shared" si="205"/>
        <v>21</v>
      </c>
      <c r="I3103" s="11"/>
      <c r="J3103" s="375">
        <v>861.43</v>
      </c>
      <c r="K3103" s="11"/>
      <c r="M3103" s="11">
        <v>7</v>
      </c>
      <c r="N3103" s="70"/>
      <c r="P3103" s="190">
        <f t="shared" si="206"/>
        <v>123.06142857142856</v>
      </c>
      <c r="Q3103" s="11"/>
      <c r="R3103" s="11"/>
      <c r="S3103" s="11"/>
      <c r="T3103" s="376">
        <f t="shared" si="196"/>
        <v>984</v>
      </c>
      <c r="U3103" s="11"/>
      <c r="V3103" s="11"/>
      <c r="W3103" s="11"/>
      <c r="Y3103" s="185">
        <v>861.43</v>
      </c>
      <c r="Z3103" s="185">
        <f t="shared" si="207"/>
        <v>1493.74</v>
      </c>
      <c r="AA3103" s="377"/>
      <c r="AB3103" s="185">
        <f t="shared" si="208"/>
        <v>752.46</v>
      </c>
      <c r="AC3103" s="185">
        <v>963.98</v>
      </c>
      <c r="AD3103" s="185"/>
      <c r="AE3103" s="4"/>
      <c r="AF3103" s="4"/>
    </row>
    <row r="3104" spans="1:32">
      <c r="A3104" s="56"/>
      <c r="B3104" s="363"/>
      <c r="C3104" s="11" t="s">
        <v>228</v>
      </c>
      <c r="D3104" s="11"/>
      <c r="E3104" s="11" t="s">
        <v>229</v>
      </c>
      <c r="F3104" s="11">
        <v>134122</v>
      </c>
      <c r="G3104" s="11"/>
      <c r="H3104" s="11">
        <f t="shared" si="205"/>
        <v>411</v>
      </c>
      <c r="I3104" s="11"/>
      <c r="J3104" s="375">
        <v>20840.299999999981</v>
      </c>
      <c r="K3104" s="11"/>
      <c r="M3104" s="11">
        <v>34</v>
      </c>
      <c r="N3104" s="70"/>
      <c r="P3104" s="190">
        <f t="shared" si="206"/>
        <v>612.94999999999948</v>
      </c>
      <c r="Q3104" s="11"/>
      <c r="R3104" s="11"/>
      <c r="S3104" s="11"/>
      <c r="T3104" s="376">
        <f t="shared" si="196"/>
        <v>3944.7647058823532</v>
      </c>
      <c r="U3104" s="11"/>
      <c r="V3104" s="11"/>
      <c r="W3104" s="11"/>
      <c r="Y3104" s="185">
        <v>20840.299999999981</v>
      </c>
      <c r="Z3104" s="185">
        <f t="shared" si="207"/>
        <v>36137.599999999999</v>
      </c>
      <c r="AA3104" s="377"/>
      <c r="AB3104" s="185">
        <f t="shared" si="208"/>
        <v>18203.95</v>
      </c>
      <c r="AC3104" s="185">
        <v>23321.31</v>
      </c>
      <c r="AD3104" s="185"/>
      <c r="AE3104" s="4"/>
      <c r="AF3104" s="4"/>
    </row>
    <row r="3105" spans="1:32">
      <c r="A3105" s="56"/>
      <c r="B3105" s="363"/>
      <c r="C3105" s="11" t="s">
        <v>228</v>
      </c>
      <c r="D3105" s="11"/>
      <c r="E3105" s="11" t="s">
        <v>600</v>
      </c>
      <c r="F3105" s="11">
        <v>15960</v>
      </c>
      <c r="G3105" s="11"/>
      <c r="H3105" s="11">
        <f t="shared" si="205"/>
        <v>49</v>
      </c>
      <c r="I3105" s="11"/>
      <c r="J3105" s="375">
        <v>1408.12</v>
      </c>
      <c r="K3105" s="11"/>
      <c r="M3105" s="11">
        <v>2</v>
      </c>
      <c r="N3105" s="70"/>
      <c r="P3105" s="190">
        <f t="shared" si="206"/>
        <v>704.06</v>
      </c>
      <c r="Q3105" s="11"/>
      <c r="R3105" s="11"/>
      <c r="S3105" s="11"/>
      <c r="T3105" s="376">
        <f t="shared" si="196"/>
        <v>7980</v>
      </c>
      <c r="U3105" s="11"/>
      <c r="V3105" s="11"/>
      <c r="W3105" s="11"/>
      <c r="Y3105" s="185">
        <v>1408.12</v>
      </c>
      <c r="Z3105" s="185">
        <f t="shared" si="207"/>
        <v>2441.7199999999998</v>
      </c>
      <c r="AA3105" s="377"/>
      <c r="AB3105" s="185">
        <f t="shared" si="208"/>
        <v>1229.99</v>
      </c>
      <c r="AC3105" s="185">
        <v>1575.76</v>
      </c>
      <c r="AD3105" s="185"/>
      <c r="AE3105" s="4"/>
      <c r="AF3105" s="4"/>
    </row>
    <row r="3106" spans="1:32">
      <c r="A3106" s="56"/>
      <c r="B3106" s="363"/>
      <c r="C3106" s="11" t="s">
        <v>230</v>
      </c>
      <c r="D3106" s="11"/>
      <c r="E3106" s="11" t="s">
        <v>231</v>
      </c>
      <c r="F3106" s="11">
        <v>1181647</v>
      </c>
      <c r="G3106" s="11"/>
      <c r="H3106" s="11">
        <f t="shared" si="205"/>
        <v>3623</v>
      </c>
      <c r="I3106" s="11"/>
      <c r="J3106" s="375">
        <v>155111.94999999998</v>
      </c>
      <c r="K3106" s="11"/>
      <c r="M3106" s="11">
        <v>497</v>
      </c>
      <c r="N3106" s="70"/>
      <c r="P3106" s="190">
        <f t="shared" si="206"/>
        <v>312.09647887323939</v>
      </c>
      <c r="Q3106" s="11"/>
      <c r="R3106" s="11"/>
      <c r="S3106" s="11"/>
      <c r="T3106" s="376">
        <f t="shared" si="196"/>
        <v>2377.559356136821</v>
      </c>
      <c r="U3106" s="11"/>
      <c r="V3106" s="11"/>
      <c r="W3106" s="11"/>
      <c r="Y3106" s="185">
        <v>155111.94999999998</v>
      </c>
      <c r="Z3106" s="185">
        <f t="shared" si="207"/>
        <v>268968.02</v>
      </c>
      <c r="AA3106" s="377"/>
      <c r="AB3106" s="185">
        <f t="shared" si="208"/>
        <v>135489.88</v>
      </c>
      <c r="AC3106" s="185">
        <v>173577.85</v>
      </c>
      <c r="AD3106" s="185"/>
      <c r="AE3106" s="4"/>
      <c r="AF3106" s="4"/>
    </row>
    <row r="3107" spans="1:32">
      <c r="A3107" s="56"/>
      <c r="B3107" s="363"/>
      <c r="C3107" s="11" t="s">
        <v>230</v>
      </c>
      <c r="D3107" s="11"/>
      <c r="E3107" s="11" t="s">
        <v>151</v>
      </c>
      <c r="F3107" s="11"/>
      <c r="G3107" s="11"/>
      <c r="H3107" s="11">
        <f t="shared" si="205"/>
        <v>0</v>
      </c>
      <c r="I3107" s="11"/>
      <c r="J3107" s="375">
        <v>9.34</v>
      </c>
      <c r="K3107" s="11"/>
      <c r="M3107" s="11">
        <v>1</v>
      </c>
      <c r="N3107" s="70"/>
      <c r="P3107" s="190">
        <f t="shared" si="206"/>
        <v>9.34</v>
      </c>
      <c r="Q3107" s="11"/>
      <c r="R3107" s="11"/>
      <c r="S3107" s="11"/>
      <c r="T3107" s="376">
        <f t="shared" si="196"/>
        <v>0</v>
      </c>
      <c r="U3107" s="11"/>
      <c r="V3107" s="11"/>
      <c r="W3107" s="11"/>
      <c r="Y3107" s="185">
        <v>9.34</v>
      </c>
      <c r="Z3107" s="185">
        <f t="shared" si="207"/>
        <v>16.2</v>
      </c>
      <c r="AA3107" s="377"/>
      <c r="AB3107" s="185">
        <f t="shared" si="208"/>
        <v>8.16</v>
      </c>
      <c r="AC3107" s="185">
        <v>10.45</v>
      </c>
      <c r="AD3107" s="185"/>
      <c r="AE3107" s="4"/>
      <c r="AF3107" s="4"/>
    </row>
    <row r="3108" spans="1:32">
      <c r="A3108" s="56"/>
      <c r="B3108" s="363"/>
      <c r="C3108" s="11" t="s">
        <v>230</v>
      </c>
      <c r="D3108" s="11"/>
      <c r="E3108" s="11" t="s">
        <v>229</v>
      </c>
      <c r="F3108" s="11">
        <v>790</v>
      </c>
      <c r="G3108" s="11"/>
      <c r="H3108" s="11">
        <f t="shared" si="205"/>
        <v>2</v>
      </c>
      <c r="I3108" s="11"/>
      <c r="J3108" s="375">
        <v>137.45999999999998</v>
      </c>
      <c r="K3108" s="11"/>
      <c r="M3108" s="11">
        <v>2</v>
      </c>
      <c r="N3108" s="70"/>
      <c r="P3108" s="190">
        <f t="shared" si="206"/>
        <v>68.72999999999999</v>
      </c>
      <c r="Q3108" s="11"/>
      <c r="R3108" s="11"/>
      <c r="S3108" s="11"/>
      <c r="T3108" s="376">
        <f t="shared" si="196"/>
        <v>395</v>
      </c>
      <c r="U3108" s="11"/>
      <c r="V3108" s="11"/>
      <c r="W3108" s="11"/>
      <c r="Y3108" s="185">
        <v>137.45999999999998</v>
      </c>
      <c r="Z3108" s="185">
        <f t="shared" si="207"/>
        <v>238.36</v>
      </c>
      <c r="AA3108" s="377"/>
      <c r="AB3108" s="185">
        <f t="shared" si="208"/>
        <v>120.07</v>
      </c>
      <c r="AC3108" s="185">
        <v>153.82</v>
      </c>
      <c r="AD3108" s="185"/>
      <c r="AE3108" s="4"/>
      <c r="AF3108" s="4"/>
    </row>
    <row r="3109" spans="1:32">
      <c r="A3109" s="56"/>
      <c r="B3109" s="363"/>
      <c r="C3109" s="11" t="s">
        <v>526</v>
      </c>
      <c r="D3109" s="11"/>
      <c r="E3109" s="11" t="s">
        <v>231</v>
      </c>
      <c r="F3109" s="11">
        <v>935</v>
      </c>
      <c r="G3109" s="11"/>
      <c r="H3109" s="11">
        <f t="shared" si="205"/>
        <v>3</v>
      </c>
      <c r="I3109" s="11"/>
      <c r="J3109" s="375">
        <v>102.24</v>
      </c>
      <c r="K3109" s="11"/>
      <c r="M3109" s="11">
        <v>2</v>
      </c>
      <c r="N3109" s="70"/>
      <c r="P3109" s="190">
        <f t="shared" si="206"/>
        <v>51.12</v>
      </c>
      <c r="Q3109" s="11"/>
      <c r="R3109" s="11"/>
      <c r="S3109" s="11"/>
      <c r="T3109" s="376">
        <f t="shared" si="196"/>
        <v>467.5</v>
      </c>
      <c r="U3109" s="11"/>
      <c r="V3109" s="11"/>
      <c r="W3109" s="11"/>
      <c r="Y3109" s="185">
        <v>102.24</v>
      </c>
      <c r="Z3109" s="185">
        <f t="shared" si="207"/>
        <v>177.29</v>
      </c>
      <c r="AA3109" s="377"/>
      <c r="AB3109" s="185">
        <f t="shared" si="208"/>
        <v>89.31</v>
      </c>
      <c r="AC3109" s="185">
        <v>114.41</v>
      </c>
      <c r="AD3109" s="185"/>
      <c r="AE3109" s="4"/>
      <c r="AF3109" s="4"/>
    </row>
    <row r="3110" spans="1:32">
      <c r="A3110" s="56"/>
      <c r="B3110" s="363"/>
      <c r="C3110" s="11" t="s">
        <v>232</v>
      </c>
      <c r="D3110" s="11"/>
      <c r="E3110" s="11" t="s">
        <v>91</v>
      </c>
      <c r="F3110" s="11">
        <v>8575</v>
      </c>
      <c r="G3110" s="11"/>
      <c r="H3110" s="11">
        <f t="shared" ref="H3110:H3173" si="209">ROUND($H$3444*F3110/$F$3444,0)</f>
        <v>26</v>
      </c>
      <c r="I3110" s="11"/>
      <c r="J3110" s="375">
        <v>1472.19</v>
      </c>
      <c r="K3110" s="11"/>
      <c r="M3110" s="11">
        <v>3</v>
      </c>
      <c r="N3110" s="70"/>
      <c r="P3110" s="190">
        <f t="shared" ref="P3110:P3173" si="210">J3110/M3110</f>
        <v>490.73</v>
      </c>
      <c r="Q3110" s="11"/>
      <c r="R3110" s="11"/>
      <c r="S3110" s="11"/>
      <c r="T3110" s="376">
        <f t="shared" si="196"/>
        <v>2858.3333333333335</v>
      </c>
      <c r="U3110" s="11"/>
      <c r="V3110" s="11"/>
      <c r="W3110" s="11"/>
      <c r="Y3110" s="185">
        <v>1472.19</v>
      </c>
      <c r="Z3110" s="185">
        <f t="shared" ref="Z3110:Z3173" si="211">ROUND($Z$3444*Y3110/$Y$3444,2)</f>
        <v>2552.81</v>
      </c>
      <c r="AA3110" s="377"/>
      <c r="AB3110" s="185">
        <f t="shared" ref="AB3110:AB3173" si="212">ROUND($AB$3444*Y3110/$Y$3444,2)</f>
        <v>1285.95</v>
      </c>
      <c r="AC3110" s="185">
        <v>1647.45</v>
      </c>
      <c r="AD3110" s="185"/>
      <c r="AE3110" s="4"/>
      <c r="AF3110" s="4"/>
    </row>
    <row r="3111" spans="1:32">
      <c r="A3111" s="56"/>
      <c r="B3111" s="363"/>
      <c r="C3111" s="11" t="s">
        <v>232</v>
      </c>
      <c r="D3111" s="11"/>
      <c r="E3111" s="11" t="s">
        <v>92</v>
      </c>
      <c r="F3111" s="11">
        <v>1574719</v>
      </c>
      <c r="G3111" s="11"/>
      <c r="H3111" s="11">
        <f t="shared" si="209"/>
        <v>4828</v>
      </c>
      <c r="I3111" s="11"/>
      <c r="J3111" s="375">
        <v>133012.37999999992</v>
      </c>
      <c r="K3111" s="11"/>
      <c r="M3111" s="11">
        <v>367</v>
      </c>
      <c r="N3111" s="70"/>
      <c r="P3111" s="190">
        <f t="shared" si="210"/>
        <v>362.43155313351474</v>
      </c>
      <c r="Q3111" s="11"/>
      <c r="R3111" s="11"/>
      <c r="S3111" s="11"/>
      <c r="T3111" s="376">
        <f t="shared" si="196"/>
        <v>4290.7874659400541</v>
      </c>
      <c r="U3111" s="11"/>
      <c r="V3111" s="11"/>
      <c r="W3111" s="11"/>
      <c r="Y3111" s="185">
        <v>133012.37999999992</v>
      </c>
      <c r="Z3111" s="185">
        <f t="shared" si="211"/>
        <v>230646.81</v>
      </c>
      <c r="AA3111" s="377"/>
      <c r="AB3111" s="185">
        <f t="shared" si="212"/>
        <v>116185.97</v>
      </c>
      <c r="AC3111" s="185">
        <v>148847.35</v>
      </c>
      <c r="AD3111" s="185"/>
      <c r="AE3111" s="4"/>
      <c r="AF3111" s="4"/>
    </row>
    <row r="3112" spans="1:32">
      <c r="A3112" s="56"/>
      <c r="B3112" s="363"/>
      <c r="C3112" s="11" t="s">
        <v>232</v>
      </c>
      <c r="D3112" s="11"/>
      <c r="E3112" s="11" t="s">
        <v>187</v>
      </c>
      <c r="F3112" s="11">
        <v>170</v>
      </c>
      <c r="G3112" s="11"/>
      <c r="H3112" s="11">
        <f t="shared" si="209"/>
        <v>1</v>
      </c>
      <c r="I3112" s="11"/>
      <c r="J3112" s="375">
        <v>46.55</v>
      </c>
      <c r="K3112" s="11"/>
      <c r="M3112" s="11">
        <v>1</v>
      </c>
      <c r="N3112" s="70"/>
      <c r="P3112" s="190">
        <f t="shared" si="210"/>
        <v>46.55</v>
      </c>
      <c r="Q3112" s="11"/>
      <c r="R3112" s="11"/>
      <c r="S3112" s="11"/>
      <c r="T3112" s="376">
        <f t="shared" si="196"/>
        <v>170</v>
      </c>
      <c r="U3112" s="11"/>
      <c r="V3112" s="11"/>
      <c r="W3112" s="11"/>
      <c r="Y3112" s="185">
        <v>46.55</v>
      </c>
      <c r="Z3112" s="185">
        <f t="shared" si="211"/>
        <v>80.72</v>
      </c>
      <c r="AA3112" s="377"/>
      <c r="AB3112" s="185">
        <f t="shared" si="212"/>
        <v>40.659999999999997</v>
      </c>
      <c r="AC3112" s="185">
        <v>52.09</v>
      </c>
      <c r="AD3112" s="185"/>
      <c r="AE3112" s="4"/>
      <c r="AF3112" s="4"/>
    </row>
    <row r="3113" spans="1:32">
      <c r="A3113" s="56"/>
      <c r="B3113" s="363"/>
      <c r="C3113" s="11" t="s">
        <v>233</v>
      </c>
      <c r="D3113" s="11"/>
      <c r="E3113" s="11" t="s">
        <v>234</v>
      </c>
      <c r="F3113" s="11">
        <v>532</v>
      </c>
      <c r="G3113" s="11"/>
      <c r="H3113" s="11">
        <f t="shared" si="209"/>
        <v>2</v>
      </c>
      <c r="I3113" s="11"/>
      <c r="J3113" s="375">
        <v>183.19000000000003</v>
      </c>
      <c r="K3113" s="11"/>
      <c r="M3113" s="11">
        <v>8</v>
      </c>
      <c r="N3113" s="70"/>
      <c r="P3113" s="190">
        <f t="shared" si="210"/>
        <v>22.898750000000003</v>
      </c>
      <c r="Q3113" s="11"/>
      <c r="R3113" s="11"/>
      <c r="S3113" s="11"/>
      <c r="T3113" s="376">
        <f t="shared" si="196"/>
        <v>66.5</v>
      </c>
      <c r="U3113" s="11"/>
      <c r="V3113" s="11"/>
      <c r="W3113" s="11"/>
      <c r="Y3113" s="185">
        <v>183.19000000000003</v>
      </c>
      <c r="Z3113" s="185">
        <f t="shared" si="211"/>
        <v>317.66000000000003</v>
      </c>
      <c r="AA3113" s="377"/>
      <c r="AB3113" s="185">
        <f t="shared" si="212"/>
        <v>160.02000000000001</v>
      </c>
      <c r="AC3113" s="185">
        <v>205</v>
      </c>
      <c r="AD3113" s="185"/>
      <c r="AE3113" s="4"/>
      <c r="AF3113" s="4"/>
    </row>
    <row r="3114" spans="1:32">
      <c r="A3114" s="56"/>
      <c r="B3114" s="363"/>
      <c r="C3114" s="11" t="s">
        <v>235</v>
      </c>
      <c r="D3114" s="11"/>
      <c r="E3114" s="11" t="s">
        <v>195</v>
      </c>
      <c r="F3114" s="11">
        <v>130463</v>
      </c>
      <c r="G3114" s="11"/>
      <c r="H3114" s="11">
        <f t="shared" si="209"/>
        <v>400</v>
      </c>
      <c r="I3114" s="11"/>
      <c r="J3114" s="375">
        <v>19462.190000000013</v>
      </c>
      <c r="K3114" s="11"/>
      <c r="M3114" s="11">
        <v>147</v>
      </c>
      <c r="N3114" s="70"/>
      <c r="P3114" s="190">
        <f t="shared" si="210"/>
        <v>132.39585034013615</v>
      </c>
      <c r="Q3114" s="11"/>
      <c r="R3114" s="11"/>
      <c r="S3114" s="11"/>
      <c r="T3114" s="376">
        <f t="shared" si="196"/>
        <v>887.50340136054422</v>
      </c>
      <c r="U3114" s="11"/>
      <c r="V3114" s="11"/>
      <c r="W3114" s="11"/>
      <c r="Y3114" s="185">
        <v>19462.190000000013</v>
      </c>
      <c r="Z3114" s="185">
        <f t="shared" si="211"/>
        <v>33747.93</v>
      </c>
      <c r="AA3114" s="377"/>
      <c r="AB3114" s="185">
        <f t="shared" si="212"/>
        <v>17000.169999999998</v>
      </c>
      <c r="AC3114" s="185">
        <v>21779.14</v>
      </c>
      <c r="AD3114" s="185"/>
      <c r="AE3114" s="4"/>
      <c r="AF3114" s="4"/>
    </row>
    <row r="3115" spans="1:32">
      <c r="A3115" s="56"/>
      <c r="B3115" s="363"/>
      <c r="C3115" s="11" t="s">
        <v>236</v>
      </c>
      <c r="D3115" s="11"/>
      <c r="E3115" s="11" t="s">
        <v>237</v>
      </c>
      <c r="F3115" s="11">
        <v>1189959</v>
      </c>
      <c r="G3115" s="11"/>
      <c r="H3115" s="11">
        <f t="shared" si="209"/>
        <v>3649</v>
      </c>
      <c r="I3115" s="11"/>
      <c r="J3115" s="375">
        <v>126769.68000000009</v>
      </c>
      <c r="K3115" s="11"/>
      <c r="M3115" s="11">
        <v>248</v>
      </c>
      <c r="N3115" s="70"/>
      <c r="P3115" s="190">
        <f t="shared" si="210"/>
        <v>511.16806451612939</v>
      </c>
      <c r="Q3115" s="11"/>
      <c r="R3115" s="11"/>
      <c r="S3115" s="11"/>
      <c r="T3115" s="376">
        <f t="shared" si="196"/>
        <v>4798.2217741935483</v>
      </c>
      <c r="U3115" s="11"/>
      <c r="V3115" s="11"/>
      <c r="W3115" s="11"/>
      <c r="Y3115" s="185">
        <v>126769.68000000009</v>
      </c>
      <c r="Z3115" s="185">
        <f t="shared" si="211"/>
        <v>219821.81</v>
      </c>
      <c r="AA3115" s="377"/>
      <c r="AB3115" s="185">
        <f t="shared" si="212"/>
        <v>110732.99</v>
      </c>
      <c r="AC3115" s="185">
        <v>141861.46</v>
      </c>
      <c r="AD3115" s="185"/>
      <c r="AE3115" s="4"/>
      <c r="AF3115" s="4"/>
    </row>
    <row r="3116" spans="1:32">
      <c r="A3116" s="56"/>
      <c r="B3116" s="363"/>
      <c r="C3116" s="11" t="s">
        <v>238</v>
      </c>
      <c r="D3116" s="11"/>
      <c r="E3116" s="11" t="s">
        <v>239</v>
      </c>
      <c r="F3116" s="11">
        <v>1770308</v>
      </c>
      <c r="G3116" s="11"/>
      <c r="H3116" s="11">
        <f t="shared" si="209"/>
        <v>5428</v>
      </c>
      <c r="I3116" s="11"/>
      <c r="J3116" s="375">
        <v>131225.31000000006</v>
      </c>
      <c r="K3116" s="11"/>
      <c r="M3116" s="11">
        <v>231</v>
      </c>
      <c r="N3116" s="70"/>
      <c r="P3116" s="190">
        <f t="shared" si="210"/>
        <v>568.07493506493529</v>
      </c>
      <c r="Q3116" s="11"/>
      <c r="R3116" s="11"/>
      <c r="S3116" s="11"/>
      <c r="T3116" s="376">
        <f t="shared" si="196"/>
        <v>7663.6709956709956</v>
      </c>
      <c r="U3116" s="11"/>
      <c r="V3116" s="11"/>
      <c r="W3116" s="11"/>
      <c r="Y3116" s="185">
        <v>131225.31000000006</v>
      </c>
      <c r="Z3116" s="185">
        <f t="shared" si="211"/>
        <v>227547.99</v>
      </c>
      <c r="AA3116" s="377"/>
      <c r="AB3116" s="185">
        <f t="shared" si="212"/>
        <v>114624.97</v>
      </c>
      <c r="AC3116" s="185">
        <v>146847.53</v>
      </c>
      <c r="AD3116" s="185"/>
      <c r="AE3116" s="4"/>
      <c r="AF3116" s="4"/>
    </row>
    <row r="3117" spans="1:32">
      <c r="A3117" s="56"/>
      <c r="B3117" s="363"/>
      <c r="C3117" s="11" t="s">
        <v>240</v>
      </c>
      <c r="D3117" s="11"/>
      <c r="E3117" s="11" t="s">
        <v>1479</v>
      </c>
      <c r="F3117" s="11">
        <v>413</v>
      </c>
      <c r="G3117" s="11"/>
      <c r="H3117" s="11">
        <f t="shared" si="209"/>
        <v>1</v>
      </c>
      <c r="I3117" s="11"/>
      <c r="J3117" s="375">
        <v>70.08</v>
      </c>
      <c r="K3117" s="11"/>
      <c r="M3117" s="11">
        <v>1</v>
      </c>
      <c r="N3117" s="70"/>
      <c r="P3117" s="190">
        <f t="shared" si="210"/>
        <v>70.08</v>
      </c>
      <c r="Q3117" s="11"/>
      <c r="R3117" s="11"/>
      <c r="S3117" s="11"/>
      <c r="T3117" s="376">
        <f t="shared" si="196"/>
        <v>413</v>
      </c>
      <c r="U3117" s="11"/>
      <c r="V3117" s="11"/>
      <c r="W3117" s="11"/>
      <c r="Y3117" s="185">
        <v>70.08</v>
      </c>
      <c r="Z3117" s="185">
        <f t="shared" si="211"/>
        <v>121.52</v>
      </c>
      <c r="AA3117" s="377"/>
      <c r="AB3117" s="185">
        <f t="shared" si="212"/>
        <v>61.21</v>
      </c>
      <c r="AC3117" s="185">
        <v>78.42</v>
      </c>
      <c r="AD3117" s="185"/>
      <c r="AE3117" s="4"/>
      <c r="AF3117" s="4"/>
    </row>
    <row r="3118" spans="1:32">
      <c r="A3118" s="56"/>
      <c r="B3118" s="363"/>
      <c r="C3118" s="11" t="s">
        <v>240</v>
      </c>
      <c r="D3118" s="11"/>
      <c r="E3118" s="11" t="s">
        <v>107</v>
      </c>
      <c r="F3118" s="11">
        <v>8973235</v>
      </c>
      <c r="G3118" s="11"/>
      <c r="H3118" s="11">
        <f t="shared" si="209"/>
        <v>27513</v>
      </c>
      <c r="I3118" s="11"/>
      <c r="J3118" s="375">
        <v>754875.43999999901</v>
      </c>
      <c r="K3118" s="11"/>
      <c r="M3118" s="11">
        <v>1157</v>
      </c>
      <c r="N3118" s="70"/>
      <c r="P3118" s="190">
        <f t="shared" si="210"/>
        <v>652.44203975799394</v>
      </c>
      <c r="Q3118" s="11"/>
      <c r="R3118" s="11"/>
      <c r="S3118" s="11"/>
      <c r="T3118" s="376">
        <f t="shared" si="196"/>
        <v>7755.6050129645637</v>
      </c>
      <c r="U3118" s="11"/>
      <c r="V3118" s="11"/>
      <c r="W3118" s="11"/>
      <c r="Y3118" s="185">
        <v>754875.43999999901</v>
      </c>
      <c r="Z3118" s="185">
        <f t="shared" si="211"/>
        <v>1308973</v>
      </c>
      <c r="AA3118" s="377"/>
      <c r="AB3118" s="185">
        <f t="shared" si="212"/>
        <v>659381.73</v>
      </c>
      <c r="AC3118" s="185">
        <v>844742.49</v>
      </c>
      <c r="AD3118" s="185"/>
      <c r="AE3118" s="4"/>
      <c r="AF3118" s="4"/>
    </row>
    <row r="3119" spans="1:32">
      <c r="A3119" s="56"/>
      <c r="B3119" s="363"/>
      <c r="C3119" s="11" t="s">
        <v>1480</v>
      </c>
      <c r="D3119" s="11"/>
      <c r="E3119" s="11" t="s">
        <v>129</v>
      </c>
      <c r="F3119" s="11">
        <v>791</v>
      </c>
      <c r="G3119" s="11"/>
      <c r="H3119" s="11">
        <f t="shared" si="209"/>
        <v>2</v>
      </c>
      <c r="I3119" s="11"/>
      <c r="J3119" s="375">
        <v>184.28</v>
      </c>
      <c r="K3119" s="11"/>
      <c r="M3119" s="11">
        <v>1</v>
      </c>
      <c r="N3119" s="70"/>
      <c r="P3119" s="190">
        <f t="shared" si="210"/>
        <v>184.28</v>
      </c>
      <c r="Q3119" s="11"/>
      <c r="R3119" s="11"/>
      <c r="S3119" s="11"/>
      <c r="T3119" s="376">
        <f t="shared" si="196"/>
        <v>791</v>
      </c>
      <c r="U3119" s="11"/>
      <c r="V3119" s="11"/>
      <c r="W3119" s="11"/>
      <c r="Y3119" s="185">
        <v>184.28</v>
      </c>
      <c r="Z3119" s="185">
        <f t="shared" si="211"/>
        <v>319.55</v>
      </c>
      <c r="AA3119" s="377"/>
      <c r="AB3119" s="185">
        <f t="shared" si="212"/>
        <v>160.97</v>
      </c>
      <c r="AC3119" s="185">
        <v>206.22</v>
      </c>
      <c r="AD3119" s="185"/>
      <c r="AE3119" s="4"/>
      <c r="AF3119" s="4"/>
    </row>
    <row r="3120" spans="1:32">
      <c r="A3120" s="56"/>
      <c r="B3120" s="363"/>
      <c r="C3120" s="11" t="s">
        <v>1480</v>
      </c>
      <c r="D3120" s="11"/>
      <c r="E3120" s="11" t="s">
        <v>173</v>
      </c>
      <c r="F3120" s="11">
        <v>10900</v>
      </c>
      <c r="G3120" s="11"/>
      <c r="H3120" s="11">
        <f t="shared" si="209"/>
        <v>33</v>
      </c>
      <c r="I3120" s="11"/>
      <c r="J3120" s="375">
        <v>1733.59</v>
      </c>
      <c r="K3120" s="11"/>
      <c r="M3120" s="11">
        <v>1</v>
      </c>
      <c r="N3120" s="70"/>
      <c r="P3120" s="190">
        <f t="shared" si="210"/>
        <v>1733.59</v>
      </c>
      <c r="Q3120" s="11"/>
      <c r="R3120" s="11"/>
      <c r="S3120" s="11"/>
      <c r="T3120" s="376">
        <f t="shared" si="196"/>
        <v>10900</v>
      </c>
      <c r="U3120" s="11"/>
      <c r="V3120" s="11"/>
      <c r="W3120" s="11"/>
      <c r="Y3120" s="185">
        <v>1733.59</v>
      </c>
      <c r="Z3120" s="185">
        <f t="shared" si="211"/>
        <v>3006.09</v>
      </c>
      <c r="AA3120" s="377"/>
      <c r="AB3120" s="185">
        <f t="shared" si="212"/>
        <v>1514.29</v>
      </c>
      <c r="AC3120" s="185">
        <v>1939.97</v>
      </c>
      <c r="AD3120" s="185"/>
      <c r="AE3120" s="4"/>
      <c r="AF3120" s="4"/>
    </row>
    <row r="3121" spans="1:32">
      <c r="A3121" s="56"/>
      <c r="B3121" s="363"/>
      <c r="C3121" s="11" t="s">
        <v>241</v>
      </c>
      <c r="D3121" s="11"/>
      <c r="E3121" s="11" t="s">
        <v>143</v>
      </c>
      <c r="F3121" s="11">
        <v>748</v>
      </c>
      <c r="G3121" s="11"/>
      <c r="H3121" s="11">
        <f t="shared" si="209"/>
        <v>2</v>
      </c>
      <c r="I3121" s="11"/>
      <c r="J3121" s="375">
        <v>156.76</v>
      </c>
      <c r="K3121" s="11"/>
      <c r="M3121" s="11">
        <v>4</v>
      </c>
      <c r="N3121" s="70"/>
      <c r="P3121" s="190">
        <f t="shared" si="210"/>
        <v>39.19</v>
      </c>
      <c r="Q3121" s="11"/>
      <c r="R3121" s="11"/>
      <c r="S3121" s="11"/>
      <c r="T3121" s="376">
        <f t="shared" si="196"/>
        <v>187</v>
      </c>
      <c r="U3121" s="11"/>
      <c r="V3121" s="11"/>
      <c r="W3121" s="11"/>
      <c r="Y3121" s="185">
        <v>156.76</v>
      </c>
      <c r="Z3121" s="185">
        <f t="shared" si="211"/>
        <v>271.83</v>
      </c>
      <c r="AA3121" s="377"/>
      <c r="AB3121" s="185">
        <f t="shared" si="212"/>
        <v>136.93</v>
      </c>
      <c r="AC3121" s="185">
        <v>175.42</v>
      </c>
      <c r="AD3121" s="185"/>
      <c r="AE3121" s="4"/>
      <c r="AF3121" s="4"/>
    </row>
    <row r="3122" spans="1:32">
      <c r="A3122" s="56"/>
      <c r="B3122" s="363"/>
      <c r="C3122" s="11" t="s">
        <v>241</v>
      </c>
      <c r="D3122" s="11"/>
      <c r="E3122" s="11" t="s">
        <v>242</v>
      </c>
      <c r="F3122" s="11">
        <v>72214</v>
      </c>
      <c r="G3122" s="11"/>
      <c r="H3122" s="11">
        <f t="shared" si="209"/>
        <v>221</v>
      </c>
      <c r="I3122" s="11"/>
      <c r="J3122" s="375">
        <v>11260.779999999997</v>
      </c>
      <c r="K3122" s="11"/>
      <c r="M3122" s="11">
        <v>65</v>
      </c>
      <c r="N3122" s="70"/>
      <c r="P3122" s="190">
        <f t="shared" si="210"/>
        <v>173.2427692307692</v>
      </c>
      <c r="Q3122" s="11"/>
      <c r="R3122" s="11"/>
      <c r="S3122" s="11"/>
      <c r="T3122" s="376">
        <f t="shared" si="196"/>
        <v>1110.9846153846154</v>
      </c>
      <c r="U3122" s="11"/>
      <c r="V3122" s="11"/>
      <c r="W3122" s="11"/>
      <c r="Y3122" s="185">
        <v>11260.779999999997</v>
      </c>
      <c r="Z3122" s="185">
        <f t="shared" si="211"/>
        <v>19526.48</v>
      </c>
      <c r="AA3122" s="377"/>
      <c r="AB3122" s="185">
        <f t="shared" si="212"/>
        <v>9836.26</v>
      </c>
      <c r="AC3122" s="185">
        <v>12601.36</v>
      </c>
      <c r="AD3122" s="185"/>
      <c r="AE3122" s="4"/>
      <c r="AF3122" s="4"/>
    </row>
    <row r="3123" spans="1:32">
      <c r="A3123" s="56"/>
      <c r="B3123" s="363"/>
      <c r="C3123" s="11" t="s">
        <v>528</v>
      </c>
      <c r="D3123" s="11"/>
      <c r="E3123" s="11" t="s">
        <v>136</v>
      </c>
      <c r="F3123" s="11">
        <v>2477</v>
      </c>
      <c r="G3123" s="11"/>
      <c r="H3123" s="11">
        <f t="shared" si="209"/>
        <v>8</v>
      </c>
      <c r="I3123" s="11"/>
      <c r="J3123" s="375">
        <v>506.10000000000008</v>
      </c>
      <c r="K3123" s="11"/>
      <c r="M3123" s="11">
        <v>11</v>
      </c>
      <c r="N3123" s="70"/>
      <c r="P3123" s="190">
        <f t="shared" si="210"/>
        <v>46.009090909090915</v>
      </c>
      <c r="Q3123" s="11"/>
      <c r="R3123" s="11"/>
      <c r="S3123" s="11"/>
      <c r="T3123" s="376">
        <f t="shared" si="196"/>
        <v>225.18181818181819</v>
      </c>
      <c r="U3123" s="11"/>
      <c r="V3123" s="11"/>
      <c r="W3123" s="11"/>
      <c r="Y3123" s="185">
        <v>506.10000000000008</v>
      </c>
      <c r="Z3123" s="185">
        <f t="shared" si="211"/>
        <v>877.59</v>
      </c>
      <c r="AA3123" s="377"/>
      <c r="AB3123" s="185">
        <f t="shared" si="212"/>
        <v>442.08</v>
      </c>
      <c r="AC3123" s="185">
        <v>566.35</v>
      </c>
      <c r="AD3123" s="185"/>
      <c r="AE3123" s="4"/>
      <c r="AF3123" s="4"/>
    </row>
    <row r="3124" spans="1:32">
      <c r="A3124" s="56"/>
      <c r="B3124" s="363"/>
      <c r="C3124" s="11" t="s">
        <v>243</v>
      </c>
      <c r="D3124" s="11"/>
      <c r="E3124" s="11" t="s">
        <v>244</v>
      </c>
      <c r="F3124" s="11">
        <v>9870</v>
      </c>
      <c r="G3124" s="11"/>
      <c r="H3124" s="11">
        <f t="shared" si="209"/>
        <v>30</v>
      </c>
      <c r="I3124" s="11"/>
      <c r="J3124" s="375">
        <v>1417.19</v>
      </c>
      <c r="K3124" s="11"/>
      <c r="M3124" s="11">
        <v>18</v>
      </c>
      <c r="N3124" s="70"/>
      <c r="P3124" s="190">
        <f t="shared" si="210"/>
        <v>78.732777777777784</v>
      </c>
      <c r="Q3124" s="11"/>
      <c r="R3124" s="11"/>
      <c r="S3124" s="11"/>
      <c r="T3124" s="376">
        <f t="shared" si="196"/>
        <v>548.33333333333337</v>
      </c>
      <c r="U3124" s="11"/>
      <c r="V3124" s="11"/>
      <c r="W3124" s="11"/>
      <c r="Y3124" s="185">
        <v>1417.19</v>
      </c>
      <c r="Z3124" s="185">
        <f t="shared" si="211"/>
        <v>2457.44</v>
      </c>
      <c r="AA3124" s="377"/>
      <c r="AB3124" s="185">
        <f t="shared" si="212"/>
        <v>1237.9100000000001</v>
      </c>
      <c r="AC3124" s="185">
        <v>1585.9</v>
      </c>
      <c r="AD3124" s="185"/>
      <c r="AE3124" s="4"/>
      <c r="AF3124" s="4"/>
    </row>
    <row r="3125" spans="1:32">
      <c r="A3125" s="56"/>
      <c r="B3125" s="363"/>
      <c r="C3125" s="11" t="s">
        <v>245</v>
      </c>
      <c r="D3125" s="11"/>
      <c r="E3125" s="11" t="s">
        <v>195</v>
      </c>
      <c r="F3125" s="11">
        <v>43906</v>
      </c>
      <c r="G3125" s="11"/>
      <c r="H3125" s="11">
        <f t="shared" si="209"/>
        <v>135</v>
      </c>
      <c r="I3125" s="11"/>
      <c r="J3125" s="375">
        <v>6064.3900000000021</v>
      </c>
      <c r="K3125" s="11"/>
      <c r="M3125" s="11">
        <v>47</v>
      </c>
      <c r="N3125" s="70"/>
      <c r="P3125" s="190">
        <f t="shared" si="210"/>
        <v>129.02957446808514</v>
      </c>
      <c r="Q3125" s="11"/>
      <c r="R3125" s="11"/>
      <c r="S3125" s="11"/>
      <c r="T3125" s="376">
        <f t="shared" si="196"/>
        <v>934.17021276595744</v>
      </c>
      <c r="U3125" s="11"/>
      <c r="V3125" s="11"/>
      <c r="W3125" s="11"/>
      <c r="Y3125" s="185">
        <v>6064.3900000000021</v>
      </c>
      <c r="Z3125" s="185">
        <f t="shared" si="211"/>
        <v>10515.8</v>
      </c>
      <c r="AA3125" s="377"/>
      <c r="AB3125" s="185">
        <f t="shared" si="212"/>
        <v>5297.23</v>
      </c>
      <c r="AC3125" s="185">
        <v>6786.35</v>
      </c>
      <c r="AD3125" s="185"/>
      <c r="AE3125" s="4"/>
      <c r="AF3125" s="4"/>
    </row>
    <row r="3126" spans="1:32">
      <c r="A3126" s="56"/>
      <c r="B3126" s="363"/>
      <c r="C3126" s="11" t="s">
        <v>246</v>
      </c>
      <c r="D3126" s="11"/>
      <c r="E3126" s="11" t="s">
        <v>143</v>
      </c>
      <c r="F3126" s="11">
        <v>634</v>
      </c>
      <c r="G3126" s="11"/>
      <c r="H3126" s="11">
        <f t="shared" si="209"/>
        <v>2</v>
      </c>
      <c r="I3126" s="11"/>
      <c r="J3126" s="375">
        <v>175.48</v>
      </c>
      <c r="K3126" s="11"/>
      <c r="M3126" s="11">
        <v>1</v>
      </c>
      <c r="N3126" s="70"/>
      <c r="P3126" s="190">
        <f t="shared" si="210"/>
        <v>175.48</v>
      </c>
      <c r="Q3126" s="11"/>
      <c r="R3126" s="11"/>
      <c r="S3126" s="11"/>
      <c r="T3126" s="376">
        <f t="shared" si="196"/>
        <v>634</v>
      </c>
      <c r="U3126" s="11"/>
      <c r="V3126" s="11"/>
      <c r="W3126" s="11"/>
      <c r="Y3126" s="185">
        <v>175.48</v>
      </c>
      <c r="Z3126" s="185">
        <f t="shared" si="211"/>
        <v>304.29000000000002</v>
      </c>
      <c r="AA3126" s="377"/>
      <c r="AB3126" s="185">
        <f t="shared" si="212"/>
        <v>153.28</v>
      </c>
      <c r="AC3126" s="185">
        <v>196.37</v>
      </c>
      <c r="AD3126" s="185"/>
      <c r="AE3126" s="4"/>
      <c r="AF3126" s="4"/>
    </row>
    <row r="3127" spans="1:32">
      <c r="A3127" s="56"/>
      <c r="B3127" s="363"/>
      <c r="C3127" s="11" t="s">
        <v>246</v>
      </c>
      <c r="D3127" s="11"/>
      <c r="E3127" s="11" t="s">
        <v>247</v>
      </c>
      <c r="F3127" s="11">
        <v>71086</v>
      </c>
      <c r="G3127" s="11"/>
      <c r="H3127" s="11">
        <f t="shared" si="209"/>
        <v>218</v>
      </c>
      <c r="I3127" s="11"/>
      <c r="J3127" s="375">
        <v>11374.47</v>
      </c>
      <c r="K3127" s="11"/>
      <c r="M3127" s="11">
        <v>97</v>
      </c>
      <c r="N3127" s="70"/>
      <c r="P3127" s="190">
        <f t="shared" si="210"/>
        <v>117.26257731958762</v>
      </c>
      <c r="Q3127" s="11"/>
      <c r="R3127" s="11"/>
      <c r="S3127" s="11"/>
      <c r="T3127" s="376">
        <f t="shared" si="196"/>
        <v>732.84536082474222</v>
      </c>
      <c r="U3127" s="11"/>
      <c r="V3127" s="11"/>
      <c r="W3127" s="11"/>
      <c r="Y3127" s="185">
        <v>11374.47</v>
      </c>
      <c r="Z3127" s="185">
        <f t="shared" si="211"/>
        <v>19723.62</v>
      </c>
      <c r="AA3127" s="377"/>
      <c r="AB3127" s="185">
        <f t="shared" si="212"/>
        <v>9935.57</v>
      </c>
      <c r="AC3127" s="185">
        <v>12728.59</v>
      </c>
      <c r="AD3127" s="185"/>
      <c r="AE3127" s="4"/>
      <c r="AF3127" s="4"/>
    </row>
    <row r="3128" spans="1:32">
      <c r="A3128" s="56"/>
      <c r="B3128" s="363"/>
      <c r="C3128" s="11" t="s">
        <v>246</v>
      </c>
      <c r="D3128" s="11"/>
      <c r="E3128" s="11" t="s">
        <v>382</v>
      </c>
      <c r="F3128" s="11">
        <v>1715</v>
      </c>
      <c r="G3128" s="11"/>
      <c r="H3128" s="11">
        <f t="shared" si="209"/>
        <v>5</v>
      </c>
      <c r="I3128" s="11"/>
      <c r="J3128" s="375">
        <v>146.68</v>
      </c>
      <c r="K3128" s="11"/>
      <c r="M3128" s="11">
        <v>1</v>
      </c>
      <c r="N3128" s="70"/>
      <c r="P3128" s="190">
        <f t="shared" si="210"/>
        <v>146.68</v>
      </c>
      <c r="Q3128" s="11"/>
      <c r="R3128" s="11"/>
      <c r="S3128" s="11"/>
      <c r="T3128" s="376">
        <f t="shared" si="196"/>
        <v>1715</v>
      </c>
      <c r="U3128" s="11"/>
      <c r="V3128" s="11"/>
      <c r="W3128" s="11"/>
      <c r="Y3128" s="185">
        <v>146.68</v>
      </c>
      <c r="Z3128" s="185">
        <f t="shared" si="211"/>
        <v>254.35</v>
      </c>
      <c r="AA3128" s="377"/>
      <c r="AB3128" s="185">
        <f t="shared" si="212"/>
        <v>128.12</v>
      </c>
      <c r="AC3128" s="185">
        <v>164.14</v>
      </c>
      <c r="AD3128" s="185"/>
      <c r="AE3128" s="4"/>
      <c r="AF3128" s="4"/>
    </row>
    <row r="3129" spans="1:32">
      <c r="A3129" s="56"/>
      <c r="B3129" s="363"/>
      <c r="C3129" s="11" t="s">
        <v>529</v>
      </c>
      <c r="D3129" s="11"/>
      <c r="E3129" s="11" t="s">
        <v>343</v>
      </c>
      <c r="F3129" s="11">
        <v>12466</v>
      </c>
      <c r="G3129" s="11"/>
      <c r="H3129" s="11">
        <f t="shared" si="209"/>
        <v>38</v>
      </c>
      <c r="I3129" s="11"/>
      <c r="J3129" s="375">
        <v>1406.56</v>
      </c>
      <c r="K3129" s="11"/>
      <c r="M3129" s="11">
        <v>18</v>
      </c>
      <c r="N3129" s="70"/>
      <c r="P3129" s="190">
        <f t="shared" si="210"/>
        <v>78.142222222222216</v>
      </c>
      <c r="Q3129" s="11"/>
      <c r="R3129" s="11"/>
      <c r="S3129" s="11"/>
      <c r="T3129" s="376">
        <f t="shared" si="196"/>
        <v>692.55555555555554</v>
      </c>
      <c r="U3129" s="11"/>
      <c r="V3129" s="11"/>
      <c r="W3129" s="11"/>
      <c r="Y3129" s="185">
        <v>1406.56</v>
      </c>
      <c r="Z3129" s="185">
        <f t="shared" si="211"/>
        <v>2439.0100000000002</v>
      </c>
      <c r="AA3129" s="377"/>
      <c r="AB3129" s="185">
        <f t="shared" si="212"/>
        <v>1228.6300000000001</v>
      </c>
      <c r="AC3129" s="185">
        <v>1574.01</v>
      </c>
      <c r="AD3129" s="185"/>
      <c r="AE3129" s="4"/>
      <c r="AF3129" s="4"/>
    </row>
    <row r="3130" spans="1:32">
      <c r="A3130" s="56"/>
      <c r="B3130" s="363"/>
      <c r="C3130" s="11" t="s">
        <v>248</v>
      </c>
      <c r="D3130" s="11"/>
      <c r="E3130" s="11" t="s">
        <v>249</v>
      </c>
      <c r="F3130" s="11">
        <v>36680</v>
      </c>
      <c r="G3130" s="11"/>
      <c r="H3130" s="11">
        <f t="shared" si="209"/>
        <v>112</v>
      </c>
      <c r="I3130" s="11"/>
      <c r="J3130" s="375">
        <v>6211.670000000001</v>
      </c>
      <c r="K3130" s="11"/>
      <c r="M3130" s="11">
        <v>64</v>
      </c>
      <c r="N3130" s="70"/>
      <c r="P3130" s="190">
        <f t="shared" si="210"/>
        <v>97.057343750000015</v>
      </c>
      <c r="Q3130" s="11"/>
      <c r="R3130" s="11"/>
      <c r="S3130" s="11"/>
      <c r="T3130" s="376">
        <f t="shared" si="196"/>
        <v>573.125</v>
      </c>
      <c r="U3130" s="11"/>
      <c r="V3130" s="11"/>
      <c r="W3130" s="11"/>
      <c r="Y3130" s="185">
        <v>6211.670000000001</v>
      </c>
      <c r="Z3130" s="185">
        <f t="shared" si="211"/>
        <v>10771.19</v>
      </c>
      <c r="AA3130" s="377"/>
      <c r="AB3130" s="185">
        <f t="shared" si="212"/>
        <v>5425.88</v>
      </c>
      <c r="AC3130" s="185">
        <v>6951.16</v>
      </c>
      <c r="AD3130" s="185"/>
      <c r="AE3130" s="4"/>
      <c r="AF3130" s="4"/>
    </row>
    <row r="3131" spans="1:32">
      <c r="A3131" s="56"/>
      <c r="B3131" s="363"/>
      <c r="C3131" s="11" t="s">
        <v>250</v>
      </c>
      <c r="D3131" s="11"/>
      <c r="E3131" s="11" t="s">
        <v>251</v>
      </c>
      <c r="F3131" s="11">
        <v>355884</v>
      </c>
      <c r="G3131" s="11"/>
      <c r="H3131" s="11">
        <f t="shared" si="209"/>
        <v>1091</v>
      </c>
      <c r="I3131" s="11"/>
      <c r="J3131" s="375">
        <v>19311.820000000007</v>
      </c>
      <c r="K3131" s="11"/>
      <c r="M3131" s="11">
        <v>24</v>
      </c>
      <c r="N3131" s="70"/>
      <c r="P3131" s="190">
        <f t="shared" si="210"/>
        <v>804.65916666666692</v>
      </c>
      <c r="Q3131" s="11"/>
      <c r="R3131" s="11"/>
      <c r="S3131" s="11"/>
      <c r="T3131" s="376">
        <f t="shared" si="196"/>
        <v>14828.5</v>
      </c>
      <c r="U3131" s="11"/>
      <c r="V3131" s="11"/>
      <c r="W3131" s="11"/>
      <c r="Y3131" s="185">
        <v>19311.820000000007</v>
      </c>
      <c r="Z3131" s="185">
        <f t="shared" si="211"/>
        <v>33487.18</v>
      </c>
      <c r="AA3131" s="377"/>
      <c r="AB3131" s="185">
        <f t="shared" si="212"/>
        <v>16868.82</v>
      </c>
      <c r="AC3131" s="185">
        <v>21610.87</v>
      </c>
      <c r="AD3131" s="185"/>
      <c r="AE3131" s="4"/>
      <c r="AF3131" s="4"/>
    </row>
    <row r="3132" spans="1:32">
      <c r="A3132" s="56"/>
      <c r="B3132" s="363"/>
      <c r="C3132" s="11" t="s">
        <v>462</v>
      </c>
      <c r="D3132" s="11"/>
      <c r="E3132" s="11" t="s">
        <v>371</v>
      </c>
      <c r="F3132" s="11">
        <v>34601</v>
      </c>
      <c r="G3132" s="11"/>
      <c r="H3132" s="11">
        <f t="shared" si="209"/>
        <v>106</v>
      </c>
      <c r="I3132" s="11"/>
      <c r="J3132" s="375">
        <v>2979.03</v>
      </c>
      <c r="K3132" s="11"/>
      <c r="M3132" s="11">
        <v>12</v>
      </c>
      <c r="N3132" s="70"/>
      <c r="P3132" s="190">
        <f t="shared" si="210"/>
        <v>248.25250000000003</v>
      </c>
      <c r="Q3132" s="11"/>
      <c r="R3132" s="11"/>
      <c r="S3132" s="11"/>
      <c r="T3132" s="376">
        <f t="shared" si="196"/>
        <v>2883.4166666666665</v>
      </c>
      <c r="U3132" s="11"/>
      <c r="V3132" s="11"/>
      <c r="W3132" s="11"/>
      <c r="Y3132" s="185">
        <v>2979.03</v>
      </c>
      <c r="Z3132" s="185">
        <f t="shared" si="211"/>
        <v>5165.71</v>
      </c>
      <c r="AA3132" s="377"/>
      <c r="AB3132" s="185">
        <f t="shared" si="212"/>
        <v>2602.17</v>
      </c>
      <c r="AC3132" s="185">
        <v>3333.68</v>
      </c>
      <c r="AD3132" s="185"/>
      <c r="AE3132" s="4"/>
      <c r="AF3132" s="4"/>
    </row>
    <row r="3133" spans="1:32">
      <c r="A3133" s="56"/>
      <c r="B3133" s="363"/>
      <c r="C3133" s="11" t="s">
        <v>1481</v>
      </c>
      <c r="D3133" s="11"/>
      <c r="E3133" s="11" t="s">
        <v>123</v>
      </c>
      <c r="F3133" s="11">
        <v>3424</v>
      </c>
      <c r="G3133" s="11"/>
      <c r="H3133" s="11">
        <f t="shared" si="209"/>
        <v>10</v>
      </c>
      <c r="I3133" s="11"/>
      <c r="J3133" s="375">
        <v>593.25</v>
      </c>
      <c r="K3133" s="11"/>
      <c r="M3133" s="11">
        <v>1</v>
      </c>
      <c r="N3133" s="70"/>
      <c r="P3133" s="190">
        <f t="shared" si="210"/>
        <v>593.25</v>
      </c>
      <c r="Q3133" s="11"/>
      <c r="R3133" s="11"/>
      <c r="S3133" s="11"/>
      <c r="T3133" s="376">
        <f t="shared" si="196"/>
        <v>3424</v>
      </c>
      <c r="U3133" s="11"/>
      <c r="V3133" s="11"/>
      <c r="W3133" s="11"/>
      <c r="Y3133" s="185">
        <v>593.25</v>
      </c>
      <c r="Z3133" s="185">
        <f t="shared" si="211"/>
        <v>1028.71</v>
      </c>
      <c r="AA3133" s="377"/>
      <c r="AB3133" s="185">
        <f t="shared" si="212"/>
        <v>518.20000000000005</v>
      </c>
      <c r="AC3133" s="185">
        <v>663.88</v>
      </c>
      <c r="AD3133" s="185"/>
      <c r="AE3133" s="4"/>
      <c r="AF3133" s="4"/>
    </row>
    <row r="3134" spans="1:32">
      <c r="A3134" s="56"/>
      <c r="B3134" s="363"/>
      <c r="C3134" s="11" t="s">
        <v>252</v>
      </c>
      <c r="D3134" s="11"/>
      <c r="E3134" s="11" t="s">
        <v>100</v>
      </c>
      <c r="F3134" s="11">
        <v>246</v>
      </c>
      <c r="G3134" s="11"/>
      <c r="H3134" s="11">
        <f t="shared" si="209"/>
        <v>1</v>
      </c>
      <c r="I3134" s="11"/>
      <c r="J3134" s="375">
        <v>50.22</v>
      </c>
      <c r="K3134" s="11"/>
      <c r="M3134" s="11">
        <v>1</v>
      </c>
      <c r="N3134" s="70"/>
      <c r="P3134" s="190">
        <f t="shared" si="210"/>
        <v>50.22</v>
      </c>
      <c r="Q3134" s="11"/>
      <c r="R3134" s="11"/>
      <c r="S3134" s="11"/>
      <c r="T3134" s="376">
        <f t="shared" si="196"/>
        <v>246</v>
      </c>
      <c r="U3134" s="11"/>
      <c r="V3134" s="11"/>
      <c r="W3134" s="11"/>
      <c r="Y3134" s="185">
        <v>50.22</v>
      </c>
      <c r="Z3134" s="185">
        <f t="shared" si="211"/>
        <v>87.08</v>
      </c>
      <c r="AA3134" s="377"/>
      <c r="AB3134" s="185">
        <f t="shared" si="212"/>
        <v>43.87</v>
      </c>
      <c r="AC3134" s="185">
        <v>56.2</v>
      </c>
      <c r="AD3134" s="185"/>
      <c r="AE3134" s="4"/>
      <c r="AF3134" s="4"/>
    </row>
    <row r="3135" spans="1:32">
      <c r="A3135" s="56"/>
      <c r="B3135" s="363"/>
      <c r="C3135" s="11" t="s">
        <v>252</v>
      </c>
      <c r="D3135" s="11"/>
      <c r="E3135" s="11" t="s">
        <v>98</v>
      </c>
      <c r="F3135" s="11">
        <v>5104366</v>
      </c>
      <c r="G3135" s="11"/>
      <c r="H3135" s="11">
        <f t="shared" si="209"/>
        <v>15651</v>
      </c>
      <c r="I3135" s="11"/>
      <c r="J3135" s="375">
        <v>475871.62000000034</v>
      </c>
      <c r="K3135" s="11"/>
      <c r="M3135" s="11">
        <v>1535</v>
      </c>
      <c r="N3135" s="70"/>
      <c r="P3135" s="190">
        <f t="shared" si="210"/>
        <v>310.01408469055394</v>
      </c>
      <c r="Q3135" s="11"/>
      <c r="R3135" s="11"/>
      <c r="S3135" s="11"/>
      <c r="T3135" s="376">
        <f t="shared" si="196"/>
        <v>3325.3198697068406</v>
      </c>
      <c r="U3135" s="11"/>
      <c r="V3135" s="11"/>
      <c r="W3135" s="11"/>
      <c r="Y3135" s="185">
        <v>475871.62000000034</v>
      </c>
      <c r="Z3135" s="185">
        <f t="shared" si="211"/>
        <v>825173.36</v>
      </c>
      <c r="AA3135" s="377"/>
      <c r="AB3135" s="185">
        <f t="shared" si="212"/>
        <v>415672.62</v>
      </c>
      <c r="AC3135" s="185">
        <v>532523.59</v>
      </c>
      <c r="AD3135" s="185"/>
      <c r="AE3135" s="4"/>
      <c r="AF3135" s="4"/>
    </row>
    <row r="3136" spans="1:32">
      <c r="A3136" s="56"/>
      <c r="B3136" s="363"/>
      <c r="C3136" s="11" t="s">
        <v>252</v>
      </c>
      <c r="D3136" s="11"/>
      <c r="E3136" s="11" t="s">
        <v>254</v>
      </c>
      <c r="F3136" s="11">
        <v>557</v>
      </c>
      <c r="G3136" s="11"/>
      <c r="H3136" s="11">
        <f t="shared" si="209"/>
        <v>2</v>
      </c>
      <c r="I3136" s="11"/>
      <c r="J3136" s="375">
        <v>121.25</v>
      </c>
      <c r="K3136" s="11"/>
      <c r="M3136" s="11">
        <v>1</v>
      </c>
      <c r="N3136" s="70"/>
      <c r="P3136" s="190">
        <f t="shared" si="210"/>
        <v>121.25</v>
      </c>
      <c r="Q3136" s="11"/>
      <c r="R3136" s="11"/>
      <c r="S3136" s="11"/>
      <c r="T3136" s="376">
        <f t="shared" si="196"/>
        <v>557</v>
      </c>
      <c r="U3136" s="11"/>
      <c r="V3136" s="11"/>
      <c r="W3136" s="11"/>
      <c r="Y3136" s="185">
        <v>121.25</v>
      </c>
      <c r="Z3136" s="185">
        <f t="shared" si="211"/>
        <v>210.25</v>
      </c>
      <c r="AA3136" s="377"/>
      <c r="AB3136" s="185">
        <f t="shared" si="212"/>
        <v>105.91</v>
      </c>
      <c r="AC3136" s="185">
        <v>135.68</v>
      </c>
      <c r="AD3136" s="185"/>
      <c r="AE3136" s="4"/>
      <c r="AF3136" s="4"/>
    </row>
    <row r="3137" spans="1:32">
      <c r="A3137" s="56"/>
      <c r="B3137" s="363"/>
      <c r="C3137" s="11" t="s">
        <v>252</v>
      </c>
      <c r="D3137" s="11"/>
      <c r="E3137" s="11" t="s">
        <v>123</v>
      </c>
      <c r="F3137" s="11">
        <v>107335</v>
      </c>
      <c r="G3137" s="11"/>
      <c r="H3137" s="11">
        <f t="shared" si="209"/>
        <v>329</v>
      </c>
      <c r="I3137" s="11"/>
      <c r="J3137" s="375">
        <v>25387.83</v>
      </c>
      <c r="K3137" s="11"/>
      <c r="M3137" s="11">
        <v>1</v>
      </c>
      <c r="N3137" s="70"/>
      <c r="P3137" s="190">
        <f t="shared" si="210"/>
        <v>25387.83</v>
      </c>
      <c r="Q3137" s="11"/>
      <c r="R3137" s="11"/>
      <c r="S3137" s="11"/>
      <c r="T3137" s="376">
        <f t="shared" si="196"/>
        <v>107335</v>
      </c>
      <c r="U3137" s="11"/>
      <c r="V3137" s="11"/>
      <c r="W3137" s="11"/>
      <c r="Y3137" s="185">
        <v>25387.83</v>
      </c>
      <c r="Z3137" s="185">
        <f t="shared" si="211"/>
        <v>44023.14</v>
      </c>
      <c r="AA3137" s="377"/>
      <c r="AB3137" s="185">
        <f t="shared" si="212"/>
        <v>22176.2</v>
      </c>
      <c r="AC3137" s="185">
        <v>28410.22</v>
      </c>
      <c r="AD3137" s="185"/>
      <c r="AE3137" s="4"/>
      <c r="AF3137" s="4"/>
    </row>
    <row r="3138" spans="1:32">
      <c r="A3138" s="56"/>
      <c r="B3138" s="363"/>
      <c r="C3138" s="11" t="s">
        <v>253</v>
      </c>
      <c r="D3138" s="11"/>
      <c r="E3138" s="11" t="s">
        <v>254</v>
      </c>
      <c r="F3138" s="11">
        <v>27353</v>
      </c>
      <c r="G3138" s="11"/>
      <c r="H3138" s="11">
        <f t="shared" si="209"/>
        <v>84</v>
      </c>
      <c r="I3138" s="11"/>
      <c r="J3138" s="375">
        <v>6040.0999999999985</v>
      </c>
      <c r="K3138" s="11"/>
      <c r="M3138" s="11">
        <v>43</v>
      </c>
      <c r="N3138" s="70"/>
      <c r="P3138" s="190">
        <f t="shared" si="210"/>
        <v>140.46744186046507</v>
      </c>
      <c r="Q3138" s="11"/>
      <c r="R3138" s="11"/>
      <c r="S3138" s="11"/>
      <c r="T3138" s="376">
        <f t="shared" si="196"/>
        <v>636.11627906976742</v>
      </c>
      <c r="U3138" s="11"/>
      <c r="V3138" s="11"/>
      <c r="W3138" s="11"/>
      <c r="Y3138" s="185">
        <v>6040.0999999999985</v>
      </c>
      <c r="Z3138" s="185">
        <f t="shared" si="211"/>
        <v>10473.69</v>
      </c>
      <c r="AA3138" s="377"/>
      <c r="AB3138" s="185">
        <f t="shared" si="212"/>
        <v>5276.01</v>
      </c>
      <c r="AC3138" s="185">
        <v>6759.17</v>
      </c>
      <c r="AD3138" s="185"/>
      <c r="AE3138" s="4"/>
      <c r="AF3138" s="4"/>
    </row>
    <row r="3139" spans="1:32">
      <c r="A3139" s="56"/>
      <c r="B3139" s="363"/>
      <c r="C3139" s="11" t="s">
        <v>255</v>
      </c>
      <c r="D3139" s="11"/>
      <c r="E3139" s="11" t="s">
        <v>229</v>
      </c>
      <c r="F3139" s="11">
        <v>21299</v>
      </c>
      <c r="G3139" s="11"/>
      <c r="H3139" s="11">
        <f t="shared" si="209"/>
        <v>65</v>
      </c>
      <c r="I3139" s="11"/>
      <c r="J3139" s="375">
        <v>3593.02</v>
      </c>
      <c r="K3139" s="11"/>
      <c r="M3139" s="11">
        <v>7</v>
      </c>
      <c r="N3139" s="70"/>
      <c r="P3139" s="190">
        <f t="shared" si="210"/>
        <v>513.28857142857146</v>
      </c>
      <c r="Q3139" s="11"/>
      <c r="R3139" s="11"/>
      <c r="S3139" s="11"/>
      <c r="T3139" s="376">
        <f t="shared" si="196"/>
        <v>3042.7142857142858</v>
      </c>
      <c r="U3139" s="11"/>
      <c r="V3139" s="11"/>
      <c r="W3139" s="11"/>
      <c r="Y3139" s="185">
        <v>3593.02</v>
      </c>
      <c r="Z3139" s="185">
        <f t="shared" si="211"/>
        <v>6230.39</v>
      </c>
      <c r="AA3139" s="377"/>
      <c r="AB3139" s="185">
        <f t="shared" si="212"/>
        <v>3138.49</v>
      </c>
      <c r="AC3139" s="185">
        <v>4020.76</v>
      </c>
      <c r="AD3139" s="185"/>
      <c r="AE3139" s="4"/>
      <c r="AF3139" s="4"/>
    </row>
    <row r="3140" spans="1:32">
      <c r="A3140" s="56"/>
      <c r="B3140" s="363"/>
      <c r="C3140" s="11" t="s">
        <v>551</v>
      </c>
      <c r="D3140" s="11"/>
      <c r="E3140" s="11" t="s">
        <v>223</v>
      </c>
      <c r="F3140" s="11">
        <v>17431</v>
      </c>
      <c r="G3140" s="11"/>
      <c r="H3140" s="11">
        <f t="shared" si="209"/>
        <v>53</v>
      </c>
      <c r="I3140" s="11"/>
      <c r="J3140" s="375">
        <v>3753.49</v>
      </c>
      <c r="K3140" s="11"/>
      <c r="M3140" s="11">
        <v>9</v>
      </c>
      <c r="N3140" s="70"/>
      <c r="P3140" s="190">
        <f t="shared" si="210"/>
        <v>417.05444444444441</v>
      </c>
      <c r="Q3140" s="11"/>
      <c r="R3140" s="11"/>
      <c r="S3140" s="11"/>
      <c r="T3140" s="376">
        <f t="shared" si="196"/>
        <v>1936.7777777777778</v>
      </c>
      <c r="U3140" s="11"/>
      <c r="V3140" s="11"/>
      <c r="W3140" s="11"/>
      <c r="Y3140" s="185">
        <v>3753.49</v>
      </c>
      <c r="Z3140" s="185">
        <f t="shared" si="211"/>
        <v>6508.65</v>
      </c>
      <c r="AA3140" s="377"/>
      <c r="AB3140" s="185">
        <f t="shared" si="212"/>
        <v>3278.66</v>
      </c>
      <c r="AC3140" s="185">
        <v>4200.34</v>
      </c>
      <c r="AD3140" s="185"/>
      <c r="AE3140" s="4"/>
      <c r="AF3140" s="4"/>
    </row>
    <row r="3141" spans="1:32">
      <c r="A3141" s="56"/>
      <c r="B3141" s="363"/>
      <c r="C3141" s="11" t="s">
        <v>530</v>
      </c>
      <c r="D3141" s="11"/>
      <c r="E3141" s="11" t="s">
        <v>297</v>
      </c>
      <c r="F3141" s="11">
        <v>2042</v>
      </c>
      <c r="G3141" s="11"/>
      <c r="H3141" s="11">
        <f t="shared" si="209"/>
        <v>6</v>
      </c>
      <c r="I3141" s="11"/>
      <c r="J3141" s="375">
        <v>473.02000000000004</v>
      </c>
      <c r="K3141" s="11"/>
      <c r="M3141" s="11">
        <v>16</v>
      </c>
      <c r="N3141" s="70"/>
      <c r="P3141" s="190">
        <f t="shared" si="210"/>
        <v>29.563750000000002</v>
      </c>
      <c r="Q3141" s="11"/>
      <c r="R3141" s="11"/>
      <c r="S3141" s="11"/>
      <c r="T3141" s="376">
        <f t="shared" si="196"/>
        <v>127.625</v>
      </c>
      <c r="U3141" s="11"/>
      <c r="V3141" s="11"/>
      <c r="W3141" s="11"/>
      <c r="Y3141" s="185">
        <v>473.02000000000004</v>
      </c>
      <c r="Z3141" s="185">
        <f t="shared" si="211"/>
        <v>820.23</v>
      </c>
      <c r="AA3141" s="377"/>
      <c r="AB3141" s="185">
        <f t="shared" si="212"/>
        <v>413.18</v>
      </c>
      <c r="AC3141" s="185">
        <v>529.33000000000004</v>
      </c>
      <c r="AD3141" s="185"/>
      <c r="AE3141" s="4"/>
      <c r="AF3141" s="4"/>
    </row>
    <row r="3142" spans="1:32">
      <c r="A3142" s="56"/>
      <c r="B3142" s="363"/>
      <c r="C3142" s="11" t="s">
        <v>256</v>
      </c>
      <c r="D3142" s="11"/>
      <c r="E3142" s="11" t="s">
        <v>257</v>
      </c>
      <c r="F3142" s="11">
        <v>123702</v>
      </c>
      <c r="G3142" s="11"/>
      <c r="H3142" s="11">
        <f t="shared" si="209"/>
        <v>379</v>
      </c>
      <c r="I3142" s="11"/>
      <c r="J3142" s="375">
        <v>12328.629999999997</v>
      </c>
      <c r="K3142" s="11"/>
      <c r="M3142" s="11">
        <v>53</v>
      </c>
      <c r="N3142" s="70"/>
      <c r="P3142" s="190">
        <f t="shared" si="210"/>
        <v>232.61566037735844</v>
      </c>
      <c r="Q3142" s="11"/>
      <c r="R3142" s="11"/>
      <c r="S3142" s="11"/>
      <c r="T3142" s="376">
        <f t="shared" si="196"/>
        <v>2334</v>
      </c>
      <c r="U3142" s="11"/>
      <c r="V3142" s="11"/>
      <c r="W3142" s="11"/>
      <c r="Y3142" s="185">
        <v>12328.629999999997</v>
      </c>
      <c r="Z3142" s="185">
        <f t="shared" si="211"/>
        <v>21378.15</v>
      </c>
      <c r="AA3142" s="377"/>
      <c r="AB3142" s="185">
        <f t="shared" si="212"/>
        <v>10769.03</v>
      </c>
      <c r="AC3142" s="185">
        <v>13796.34</v>
      </c>
      <c r="AD3142" s="185"/>
      <c r="AE3142" s="4"/>
      <c r="AF3142" s="4"/>
    </row>
    <row r="3143" spans="1:32">
      <c r="A3143" s="56"/>
      <c r="B3143" s="363"/>
      <c r="C3143" s="11" t="s">
        <v>1482</v>
      </c>
      <c r="D3143" s="11"/>
      <c r="E3143" s="11" t="s">
        <v>282</v>
      </c>
      <c r="F3143" s="11">
        <v>557</v>
      </c>
      <c r="G3143" s="11"/>
      <c r="H3143" s="11">
        <f t="shared" si="209"/>
        <v>2</v>
      </c>
      <c r="I3143" s="11"/>
      <c r="J3143" s="375">
        <v>57.959999999999994</v>
      </c>
      <c r="K3143" s="11"/>
      <c r="M3143" s="11">
        <v>2</v>
      </c>
      <c r="N3143" s="70"/>
      <c r="P3143" s="190">
        <f t="shared" si="210"/>
        <v>28.979999999999997</v>
      </c>
      <c r="Q3143" s="11"/>
      <c r="R3143" s="11"/>
      <c r="S3143" s="11"/>
      <c r="T3143" s="376">
        <f t="shared" si="196"/>
        <v>278.5</v>
      </c>
      <c r="U3143" s="11"/>
      <c r="V3143" s="11"/>
      <c r="W3143" s="11"/>
      <c r="Y3143" s="185">
        <v>57.959999999999994</v>
      </c>
      <c r="Z3143" s="185">
        <f t="shared" si="211"/>
        <v>100.5</v>
      </c>
      <c r="AA3143" s="377"/>
      <c r="AB3143" s="185">
        <f t="shared" si="212"/>
        <v>50.63</v>
      </c>
      <c r="AC3143" s="185">
        <v>64.86</v>
      </c>
      <c r="AD3143" s="185"/>
      <c r="AE3143" s="4"/>
      <c r="AF3143" s="4"/>
    </row>
    <row r="3144" spans="1:32">
      <c r="A3144" s="56"/>
      <c r="B3144" s="363"/>
      <c r="C3144" s="11" t="s">
        <v>258</v>
      </c>
      <c r="D3144" s="11"/>
      <c r="E3144" s="11" t="s">
        <v>118</v>
      </c>
      <c r="F3144" s="11">
        <v>166029</v>
      </c>
      <c r="G3144" s="11"/>
      <c r="H3144" s="11">
        <f t="shared" si="209"/>
        <v>509</v>
      </c>
      <c r="I3144" s="11"/>
      <c r="J3144" s="375">
        <v>22730.290000000005</v>
      </c>
      <c r="K3144" s="11"/>
      <c r="M3144" s="11">
        <v>81</v>
      </c>
      <c r="N3144" s="70"/>
      <c r="P3144" s="190">
        <f t="shared" si="210"/>
        <v>280.62086419753092</v>
      </c>
      <c r="Q3144" s="11"/>
      <c r="R3144" s="11"/>
      <c r="S3144" s="11"/>
      <c r="T3144" s="376">
        <f t="shared" si="196"/>
        <v>2049.7407407407409</v>
      </c>
      <c r="U3144" s="11"/>
      <c r="V3144" s="11"/>
      <c r="W3144" s="11"/>
      <c r="Y3144" s="185">
        <v>22730.290000000005</v>
      </c>
      <c r="Z3144" s="185">
        <f t="shared" si="211"/>
        <v>39414.89</v>
      </c>
      <c r="AA3144" s="377"/>
      <c r="AB3144" s="185">
        <f t="shared" si="212"/>
        <v>19854.849999999999</v>
      </c>
      <c r="AC3144" s="185">
        <v>25436.3</v>
      </c>
      <c r="AD3144" s="185"/>
      <c r="AE3144" s="4"/>
      <c r="AF3144" s="4"/>
    </row>
    <row r="3145" spans="1:32">
      <c r="A3145" s="56"/>
      <c r="B3145" s="363"/>
      <c r="C3145" s="11" t="s">
        <v>1422</v>
      </c>
      <c r="D3145" s="11"/>
      <c r="E3145" s="11" t="s">
        <v>118</v>
      </c>
      <c r="F3145" s="11">
        <v>12396</v>
      </c>
      <c r="G3145" s="11"/>
      <c r="H3145" s="11">
        <f t="shared" si="209"/>
        <v>38</v>
      </c>
      <c r="I3145" s="11"/>
      <c r="J3145" s="375">
        <v>1981.6300000000003</v>
      </c>
      <c r="K3145" s="11"/>
      <c r="M3145" s="11">
        <v>8</v>
      </c>
      <c r="N3145" s="70"/>
      <c r="P3145" s="190">
        <f t="shared" si="210"/>
        <v>247.70375000000004</v>
      </c>
      <c r="Q3145" s="11"/>
      <c r="R3145" s="11"/>
      <c r="S3145" s="11"/>
      <c r="T3145" s="376">
        <f t="shared" si="196"/>
        <v>1549.5</v>
      </c>
      <c r="U3145" s="11"/>
      <c r="V3145" s="11"/>
      <c r="W3145" s="11"/>
      <c r="Y3145" s="185">
        <v>1981.6300000000003</v>
      </c>
      <c r="Z3145" s="185">
        <f t="shared" si="211"/>
        <v>3436.2</v>
      </c>
      <c r="AA3145" s="377"/>
      <c r="AB3145" s="185">
        <f t="shared" si="212"/>
        <v>1730.95</v>
      </c>
      <c r="AC3145" s="185">
        <v>2217.54</v>
      </c>
      <c r="AD3145" s="185"/>
      <c r="AE3145" s="4"/>
      <c r="AF3145" s="4"/>
    </row>
    <row r="3146" spans="1:32">
      <c r="A3146" s="56"/>
      <c r="B3146" s="363"/>
      <c r="C3146" s="11" t="s">
        <v>259</v>
      </c>
      <c r="D3146" s="11"/>
      <c r="E3146" s="11" t="s">
        <v>260</v>
      </c>
      <c r="F3146" s="11">
        <v>16947</v>
      </c>
      <c r="G3146" s="11"/>
      <c r="H3146" s="11">
        <f t="shared" si="209"/>
        <v>52</v>
      </c>
      <c r="I3146" s="11"/>
      <c r="J3146" s="375">
        <v>2004.0500000000002</v>
      </c>
      <c r="K3146" s="11"/>
      <c r="M3146" s="11">
        <v>25</v>
      </c>
      <c r="N3146" s="70"/>
      <c r="P3146" s="190">
        <f t="shared" si="210"/>
        <v>80.162000000000006</v>
      </c>
      <c r="Q3146" s="11"/>
      <c r="R3146" s="11"/>
      <c r="S3146" s="11"/>
      <c r="T3146" s="376">
        <f t="shared" si="196"/>
        <v>677.88</v>
      </c>
      <c r="U3146" s="11"/>
      <c r="V3146" s="11"/>
      <c r="W3146" s="11"/>
      <c r="Y3146" s="185">
        <v>2004.0500000000002</v>
      </c>
      <c r="Z3146" s="185">
        <f t="shared" si="211"/>
        <v>3475.07</v>
      </c>
      <c r="AA3146" s="377"/>
      <c r="AB3146" s="185">
        <f t="shared" si="212"/>
        <v>1750.53</v>
      </c>
      <c r="AC3146" s="185">
        <v>2242.63</v>
      </c>
      <c r="AD3146" s="185"/>
      <c r="AE3146" s="4"/>
      <c r="AF3146" s="4"/>
    </row>
    <row r="3147" spans="1:32">
      <c r="A3147" s="56"/>
      <c r="B3147" s="363"/>
      <c r="C3147" s="11" t="s">
        <v>261</v>
      </c>
      <c r="D3147" s="11"/>
      <c r="E3147" s="11" t="s">
        <v>262</v>
      </c>
      <c r="F3147" s="11">
        <v>17810</v>
      </c>
      <c r="G3147" s="11"/>
      <c r="H3147" s="11">
        <f t="shared" si="209"/>
        <v>55</v>
      </c>
      <c r="I3147" s="11"/>
      <c r="J3147" s="375">
        <v>2324.63</v>
      </c>
      <c r="K3147" s="11"/>
      <c r="M3147" s="11">
        <v>18</v>
      </c>
      <c r="N3147" s="70"/>
      <c r="P3147" s="190">
        <f t="shared" si="210"/>
        <v>129.14611111111111</v>
      </c>
      <c r="Q3147" s="11"/>
      <c r="R3147" s="11"/>
      <c r="S3147" s="11"/>
      <c r="T3147" s="376">
        <f t="shared" si="196"/>
        <v>989.44444444444446</v>
      </c>
      <c r="U3147" s="11"/>
      <c r="V3147" s="11"/>
      <c r="W3147" s="11"/>
      <c r="Y3147" s="185">
        <v>2324.63</v>
      </c>
      <c r="Z3147" s="185">
        <f t="shared" si="211"/>
        <v>4030.97</v>
      </c>
      <c r="AA3147" s="377"/>
      <c r="AB3147" s="185">
        <f t="shared" si="212"/>
        <v>2030.56</v>
      </c>
      <c r="AC3147" s="185">
        <v>2601.37</v>
      </c>
      <c r="AD3147" s="185"/>
      <c r="AE3147" s="4"/>
      <c r="AF3147" s="4"/>
    </row>
    <row r="3148" spans="1:32">
      <c r="A3148" s="56"/>
      <c r="B3148" s="363"/>
      <c r="C3148" s="11" t="s">
        <v>263</v>
      </c>
      <c r="D3148" s="11"/>
      <c r="E3148" s="11" t="s">
        <v>114</v>
      </c>
      <c r="F3148" s="11">
        <v>4081</v>
      </c>
      <c r="G3148" s="11"/>
      <c r="H3148" s="11">
        <f t="shared" si="209"/>
        <v>13</v>
      </c>
      <c r="I3148" s="11"/>
      <c r="J3148" s="375">
        <v>331.98</v>
      </c>
      <c r="K3148" s="11"/>
      <c r="M3148" s="11">
        <v>1</v>
      </c>
      <c r="N3148" s="70"/>
      <c r="P3148" s="190">
        <f t="shared" si="210"/>
        <v>331.98</v>
      </c>
      <c r="Q3148" s="11"/>
      <c r="R3148" s="11"/>
      <c r="S3148" s="11"/>
      <c r="T3148" s="376">
        <f t="shared" si="196"/>
        <v>4081</v>
      </c>
      <c r="U3148" s="11"/>
      <c r="V3148" s="11"/>
      <c r="W3148" s="11"/>
      <c r="Y3148" s="185">
        <v>331.98</v>
      </c>
      <c r="Z3148" s="185">
        <f t="shared" si="211"/>
        <v>575.66</v>
      </c>
      <c r="AA3148" s="377"/>
      <c r="AB3148" s="185">
        <f t="shared" si="212"/>
        <v>289.98</v>
      </c>
      <c r="AC3148" s="185">
        <v>371.5</v>
      </c>
      <c r="AD3148" s="185"/>
      <c r="AE3148" s="4"/>
      <c r="AF3148" s="4"/>
    </row>
    <row r="3149" spans="1:32">
      <c r="A3149" s="56"/>
      <c r="B3149" s="363"/>
      <c r="C3149" s="11" t="s">
        <v>263</v>
      </c>
      <c r="D3149" s="11"/>
      <c r="E3149" s="11" t="s">
        <v>118</v>
      </c>
      <c r="F3149" s="11">
        <v>28800</v>
      </c>
      <c r="G3149" s="11"/>
      <c r="H3149" s="11">
        <f t="shared" si="209"/>
        <v>88</v>
      </c>
      <c r="I3149" s="11"/>
      <c r="J3149" s="375">
        <v>4788.5199999999995</v>
      </c>
      <c r="K3149" s="11"/>
      <c r="M3149" s="11">
        <v>4</v>
      </c>
      <c r="N3149" s="70"/>
      <c r="P3149" s="190">
        <f t="shared" si="210"/>
        <v>1197.1299999999999</v>
      </c>
      <c r="Q3149" s="11"/>
      <c r="R3149" s="11"/>
      <c r="S3149" s="11"/>
      <c r="T3149" s="376">
        <f t="shared" si="196"/>
        <v>7200</v>
      </c>
      <c r="U3149" s="11"/>
      <c r="V3149" s="11"/>
      <c r="W3149" s="11"/>
      <c r="Y3149" s="185">
        <v>4788.5199999999995</v>
      </c>
      <c r="Z3149" s="185">
        <f t="shared" si="211"/>
        <v>8303.41</v>
      </c>
      <c r="AA3149" s="377"/>
      <c r="AB3149" s="185">
        <f t="shared" si="212"/>
        <v>4182.76</v>
      </c>
      <c r="AC3149" s="185">
        <v>5358.59</v>
      </c>
      <c r="AD3149" s="185"/>
      <c r="AE3149" s="4"/>
      <c r="AF3149" s="4"/>
    </row>
    <row r="3150" spans="1:32">
      <c r="A3150" s="56"/>
      <c r="B3150" s="363"/>
      <c r="C3150" s="11" t="s">
        <v>527</v>
      </c>
      <c r="D3150" s="11"/>
      <c r="E3150" s="11" t="s">
        <v>204</v>
      </c>
      <c r="F3150" s="11">
        <v>4503</v>
      </c>
      <c r="G3150" s="11"/>
      <c r="H3150" s="11">
        <f t="shared" si="209"/>
        <v>14</v>
      </c>
      <c r="I3150" s="11"/>
      <c r="J3150" s="375">
        <v>500.76000000000005</v>
      </c>
      <c r="K3150" s="11"/>
      <c r="M3150" s="11">
        <v>9</v>
      </c>
      <c r="N3150" s="70"/>
      <c r="P3150" s="190">
        <f t="shared" si="210"/>
        <v>55.640000000000008</v>
      </c>
      <c r="Q3150" s="11"/>
      <c r="R3150" s="11"/>
      <c r="S3150" s="11"/>
      <c r="T3150" s="376">
        <f t="shared" si="196"/>
        <v>500.33333333333331</v>
      </c>
      <c r="U3150" s="11"/>
      <c r="V3150" s="11"/>
      <c r="W3150" s="11"/>
      <c r="Y3150" s="185">
        <v>500.76000000000005</v>
      </c>
      <c r="Z3150" s="185">
        <f t="shared" si="211"/>
        <v>868.33</v>
      </c>
      <c r="AA3150" s="377"/>
      <c r="AB3150" s="185">
        <f t="shared" si="212"/>
        <v>437.41</v>
      </c>
      <c r="AC3150" s="185">
        <v>560.37</v>
      </c>
      <c r="AD3150" s="185"/>
      <c r="AE3150" s="4"/>
      <c r="AF3150" s="4"/>
    </row>
    <row r="3151" spans="1:32">
      <c r="A3151" s="56"/>
      <c r="B3151" s="363"/>
      <c r="C3151" s="11" t="s">
        <v>715</v>
      </c>
      <c r="D3151" s="11"/>
      <c r="E3151" s="11" t="s">
        <v>136</v>
      </c>
      <c r="F3151" s="11">
        <v>128869</v>
      </c>
      <c r="G3151" s="11"/>
      <c r="H3151" s="11">
        <f t="shared" si="209"/>
        <v>395</v>
      </c>
      <c r="I3151" s="11"/>
      <c r="J3151" s="375">
        <v>13014.390000000005</v>
      </c>
      <c r="K3151" s="11"/>
      <c r="M3151" s="11">
        <v>39</v>
      </c>
      <c r="N3151" s="70"/>
      <c r="P3151" s="190">
        <f t="shared" si="210"/>
        <v>333.70230769230784</v>
      </c>
      <c r="Q3151" s="11"/>
      <c r="R3151" s="11"/>
      <c r="S3151" s="11"/>
      <c r="T3151" s="376">
        <f t="shared" si="196"/>
        <v>3304.3333333333335</v>
      </c>
      <c r="U3151" s="11"/>
      <c r="V3151" s="11"/>
      <c r="W3151" s="11"/>
      <c r="Y3151" s="185">
        <v>13014.390000000005</v>
      </c>
      <c r="Z3151" s="185">
        <f t="shared" si="211"/>
        <v>22567.279999999999</v>
      </c>
      <c r="AA3151" s="377"/>
      <c r="AB3151" s="185">
        <f t="shared" si="212"/>
        <v>11368.04</v>
      </c>
      <c r="AC3151" s="185">
        <v>14563.74</v>
      </c>
      <c r="AD3151" s="185"/>
      <c r="AE3151" s="4"/>
      <c r="AF3151" s="4"/>
    </row>
    <row r="3152" spans="1:32">
      <c r="A3152" s="56"/>
      <c r="B3152" s="363"/>
      <c r="C3152" s="11" t="s">
        <v>716</v>
      </c>
      <c r="D3152" s="11"/>
      <c r="E3152" s="11" t="s">
        <v>116</v>
      </c>
      <c r="F3152" s="11">
        <v>-2015199</v>
      </c>
      <c r="G3152" s="11"/>
      <c r="H3152" s="11">
        <f t="shared" si="209"/>
        <v>-6179</v>
      </c>
      <c r="I3152" s="11"/>
      <c r="J3152" s="375">
        <v>-108364.80999999998</v>
      </c>
      <c r="K3152" s="11"/>
      <c r="M3152" s="11">
        <v>237</v>
      </c>
      <c r="N3152" s="70"/>
      <c r="P3152" s="190">
        <f t="shared" si="210"/>
        <v>-457.23548523206745</v>
      </c>
      <c r="Q3152" s="11"/>
      <c r="R3152" s="11"/>
      <c r="S3152" s="11"/>
      <c r="T3152" s="376">
        <f t="shared" si="196"/>
        <v>-8502.9493670886077</v>
      </c>
      <c r="U3152" s="11"/>
      <c r="V3152" s="11"/>
      <c r="W3152" s="11"/>
      <c r="Y3152" s="185">
        <v>-108364.80999999998</v>
      </c>
      <c r="Z3152" s="185">
        <f t="shared" si="211"/>
        <v>-187907.31</v>
      </c>
      <c r="AA3152" s="377"/>
      <c r="AB3152" s="185">
        <f t="shared" si="212"/>
        <v>-94656.38</v>
      </c>
      <c r="AC3152" s="185">
        <v>-121265.52</v>
      </c>
      <c r="AD3152" s="185"/>
      <c r="AE3152" s="4"/>
      <c r="AF3152" s="4"/>
    </row>
    <row r="3153" spans="1:32">
      <c r="A3153" s="56"/>
      <c r="B3153" s="363"/>
      <c r="C3153" s="11" t="s">
        <v>265</v>
      </c>
      <c r="D3153" s="11"/>
      <c r="E3153" s="11" t="s">
        <v>266</v>
      </c>
      <c r="F3153" s="11">
        <v>338119</v>
      </c>
      <c r="G3153" s="11"/>
      <c r="H3153" s="11">
        <f t="shared" si="209"/>
        <v>1037</v>
      </c>
      <c r="I3153" s="11"/>
      <c r="J3153" s="375">
        <v>40461.339999999982</v>
      </c>
      <c r="K3153" s="11"/>
      <c r="M3153" s="11">
        <v>192</v>
      </c>
      <c r="N3153" s="70"/>
      <c r="P3153" s="190">
        <f t="shared" si="210"/>
        <v>210.73614583333324</v>
      </c>
      <c r="Q3153" s="11"/>
      <c r="R3153" s="11"/>
      <c r="S3153" s="11"/>
      <c r="T3153" s="376">
        <f t="shared" si="196"/>
        <v>1761.0364583333333</v>
      </c>
      <c r="U3153" s="11"/>
      <c r="V3153" s="11"/>
      <c r="W3153" s="11"/>
      <c r="Y3153" s="185">
        <v>40461.339999999982</v>
      </c>
      <c r="Z3153" s="185">
        <f t="shared" si="211"/>
        <v>70160.98</v>
      </c>
      <c r="AA3153" s="377"/>
      <c r="AB3153" s="185">
        <f t="shared" si="212"/>
        <v>35342.879999999997</v>
      </c>
      <c r="AC3153" s="185">
        <v>45278.22</v>
      </c>
      <c r="AD3153" s="185"/>
      <c r="AE3153" s="4"/>
      <c r="AF3153" s="4"/>
    </row>
    <row r="3154" spans="1:32">
      <c r="A3154" s="56"/>
      <c r="B3154" s="363"/>
      <c r="C3154" s="11" t="s">
        <v>532</v>
      </c>
      <c r="D3154" s="11"/>
      <c r="E3154" s="11" t="s">
        <v>231</v>
      </c>
      <c r="F3154" s="11">
        <v>5750</v>
      </c>
      <c r="G3154" s="11"/>
      <c r="H3154" s="11">
        <f t="shared" si="209"/>
        <v>18</v>
      </c>
      <c r="I3154" s="11"/>
      <c r="J3154" s="375">
        <v>1137.25</v>
      </c>
      <c r="K3154" s="11"/>
      <c r="M3154" s="11">
        <v>13</v>
      </c>
      <c r="N3154" s="70"/>
      <c r="P3154" s="190">
        <f t="shared" si="210"/>
        <v>87.480769230769226</v>
      </c>
      <c r="Q3154" s="11"/>
      <c r="R3154" s="11"/>
      <c r="S3154" s="11"/>
      <c r="T3154" s="376">
        <f t="shared" si="196"/>
        <v>442.30769230769232</v>
      </c>
      <c r="U3154" s="11"/>
      <c r="V3154" s="11"/>
      <c r="W3154" s="11"/>
      <c r="Y3154" s="185">
        <v>1137.25</v>
      </c>
      <c r="Z3154" s="185">
        <f t="shared" si="211"/>
        <v>1972.02</v>
      </c>
      <c r="AA3154" s="377"/>
      <c r="AB3154" s="185">
        <f t="shared" si="212"/>
        <v>993.38</v>
      </c>
      <c r="AC3154" s="185">
        <v>1272.6400000000001</v>
      </c>
      <c r="AD3154" s="185"/>
      <c r="AE3154" s="4"/>
      <c r="AF3154" s="4"/>
    </row>
    <row r="3155" spans="1:32">
      <c r="A3155" s="56"/>
      <c r="B3155" s="363"/>
      <c r="C3155" s="11" t="s">
        <v>267</v>
      </c>
      <c r="D3155" s="11"/>
      <c r="E3155" s="11" t="s">
        <v>231</v>
      </c>
      <c r="F3155" s="11">
        <v>24902</v>
      </c>
      <c r="G3155" s="11"/>
      <c r="H3155" s="11">
        <f t="shared" si="209"/>
        <v>76</v>
      </c>
      <c r="I3155" s="11"/>
      <c r="J3155" s="375">
        <v>3094.8100000000009</v>
      </c>
      <c r="K3155" s="11"/>
      <c r="M3155" s="11">
        <v>16</v>
      </c>
      <c r="N3155" s="70"/>
      <c r="P3155" s="190">
        <f t="shared" si="210"/>
        <v>193.42562500000005</v>
      </c>
      <c r="Q3155" s="11"/>
      <c r="R3155" s="11"/>
      <c r="S3155" s="11"/>
      <c r="T3155" s="376">
        <f t="shared" si="196"/>
        <v>1556.375</v>
      </c>
      <c r="U3155" s="11"/>
      <c r="V3155" s="11"/>
      <c r="W3155" s="11"/>
      <c r="Y3155" s="185">
        <v>3094.8100000000009</v>
      </c>
      <c r="Z3155" s="185">
        <f t="shared" si="211"/>
        <v>5366.48</v>
      </c>
      <c r="AA3155" s="377"/>
      <c r="AB3155" s="185">
        <f t="shared" si="212"/>
        <v>2703.31</v>
      </c>
      <c r="AC3155" s="185">
        <v>3463.24</v>
      </c>
      <c r="AD3155" s="185"/>
      <c r="AE3155" s="4"/>
      <c r="AF3155" s="4"/>
    </row>
    <row r="3156" spans="1:32">
      <c r="A3156" s="56"/>
      <c r="B3156" s="363"/>
      <c r="C3156" s="11" t="s">
        <v>268</v>
      </c>
      <c r="D3156" s="11"/>
      <c r="E3156" s="11" t="s">
        <v>116</v>
      </c>
      <c r="F3156" s="11">
        <v>1336</v>
      </c>
      <c r="G3156" s="11"/>
      <c r="H3156" s="11">
        <f t="shared" si="209"/>
        <v>4</v>
      </c>
      <c r="I3156" s="11"/>
      <c r="J3156" s="375">
        <v>244.68</v>
      </c>
      <c r="K3156" s="11"/>
      <c r="M3156" s="11">
        <v>6</v>
      </c>
      <c r="N3156" s="70"/>
      <c r="P3156" s="190">
        <f t="shared" si="210"/>
        <v>40.78</v>
      </c>
      <c r="Q3156" s="11"/>
      <c r="R3156" s="11"/>
      <c r="S3156" s="11"/>
      <c r="T3156" s="376">
        <f t="shared" si="196"/>
        <v>222.66666666666666</v>
      </c>
      <c r="U3156" s="11"/>
      <c r="V3156" s="11"/>
      <c r="W3156" s="11"/>
      <c r="Y3156" s="185">
        <v>244.68</v>
      </c>
      <c r="Z3156" s="185">
        <f t="shared" si="211"/>
        <v>424.28</v>
      </c>
      <c r="AA3156" s="377"/>
      <c r="AB3156" s="185">
        <f t="shared" si="212"/>
        <v>213.73</v>
      </c>
      <c r="AC3156" s="185">
        <v>273.81</v>
      </c>
      <c r="AD3156" s="185"/>
      <c r="AE3156" s="4"/>
      <c r="AF3156" s="4"/>
    </row>
    <row r="3157" spans="1:32">
      <c r="A3157" s="56"/>
      <c r="B3157" s="363"/>
      <c r="C3157" s="11" t="s">
        <v>269</v>
      </c>
      <c r="D3157" s="11"/>
      <c r="E3157" s="11" t="s">
        <v>165</v>
      </c>
      <c r="F3157" s="11">
        <v>91987</v>
      </c>
      <c r="G3157" s="11"/>
      <c r="H3157" s="11">
        <f t="shared" si="209"/>
        <v>282</v>
      </c>
      <c r="I3157" s="11"/>
      <c r="J3157" s="375">
        <v>9799.2700000000023</v>
      </c>
      <c r="K3157" s="11"/>
      <c r="M3157" s="11">
        <v>30</v>
      </c>
      <c r="N3157" s="70"/>
      <c r="P3157" s="190">
        <f t="shared" si="210"/>
        <v>326.6423333333334</v>
      </c>
      <c r="Q3157" s="11"/>
      <c r="R3157" s="11"/>
      <c r="S3157" s="11"/>
      <c r="T3157" s="376">
        <f t="shared" si="196"/>
        <v>3066.2333333333331</v>
      </c>
      <c r="U3157" s="11"/>
      <c r="V3157" s="11"/>
      <c r="W3157" s="11"/>
      <c r="Y3157" s="185">
        <v>9799.2700000000023</v>
      </c>
      <c r="Z3157" s="185">
        <f t="shared" si="211"/>
        <v>16992.18</v>
      </c>
      <c r="AA3157" s="377"/>
      <c r="AB3157" s="185">
        <f t="shared" si="212"/>
        <v>8559.64</v>
      </c>
      <c r="AC3157" s="185">
        <v>10965.86</v>
      </c>
      <c r="AD3157" s="185"/>
      <c r="AE3157" s="4"/>
      <c r="AF3157" s="4"/>
    </row>
    <row r="3158" spans="1:32">
      <c r="A3158" s="56"/>
      <c r="B3158" s="363"/>
      <c r="C3158" s="11" t="s">
        <v>463</v>
      </c>
      <c r="D3158" s="11"/>
      <c r="E3158" s="11" t="s">
        <v>116</v>
      </c>
      <c r="F3158" s="11">
        <v>46</v>
      </c>
      <c r="G3158" s="11"/>
      <c r="H3158" s="11">
        <f t="shared" si="209"/>
        <v>0</v>
      </c>
      <c r="I3158" s="11"/>
      <c r="J3158" s="375">
        <v>14.37</v>
      </c>
      <c r="K3158" s="11"/>
      <c r="M3158" s="11">
        <v>1</v>
      </c>
      <c r="N3158" s="70"/>
      <c r="P3158" s="190">
        <f t="shared" si="210"/>
        <v>14.37</v>
      </c>
      <c r="Q3158" s="11"/>
      <c r="R3158" s="11"/>
      <c r="S3158" s="11"/>
      <c r="T3158" s="376">
        <f t="shared" si="196"/>
        <v>46</v>
      </c>
      <c r="U3158" s="11"/>
      <c r="V3158" s="11"/>
      <c r="W3158" s="11"/>
      <c r="Y3158" s="185">
        <v>14.37</v>
      </c>
      <c r="Z3158" s="185">
        <f t="shared" si="211"/>
        <v>24.92</v>
      </c>
      <c r="AA3158" s="377"/>
      <c r="AB3158" s="185">
        <f t="shared" si="212"/>
        <v>12.55</v>
      </c>
      <c r="AC3158" s="185">
        <v>16.079999999999998</v>
      </c>
      <c r="AD3158" s="185"/>
      <c r="AE3158" s="4"/>
      <c r="AF3158" s="4"/>
    </row>
    <row r="3159" spans="1:32">
      <c r="A3159" s="56"/>
      <c r="B3159" s="363"/>
      <c r="C3159" s="11" t="s">
        <v>1427</v>
      </c>
      <c r="D3159" s="11"/>
      <c r="E3159" s="11" t="s">
        <v>266</v>
      </c>
      <c r="F3159" s="11">
        <v>44</v>
      </c>
      <c r="G3159" s="11"/>
      <c r="H3159" s="11">
        <f t="shared" si="209"/>
        <v>0</v>
      </c>
      <c r="I3159" s="11"/>
      <c r="J3159" s="375">
        <v>20.47</v>
      </c>
      <c r="K3159" s="11"/>
      <c r="M3159" s="11">
        <v>1</v>
      </c>
      <c r="N3159" s="70"/>
      <c r="P3159" s="190">
        <f t="shared" si="210"/>
        <v>20.47</v>
      </c>
      <c r="Q3159" s="11"/>
      <c r="R3159" s="11"/>
      <c r="S3159" s="11"/>
      <c r="T3159" s="376">
        <f t="shared" si="196"/>
        <v>44</v>
      </c>
      <c r="U3159" s="11"/>
      <c r="V3159" s="11"/>
      <c r="W3159" s="11"/>
      <c r="Y3159" s="185">
        <v>20.47</v>
      </c>
      <c r="Z3159" s="185">
        <f t="shared" si="211"/>
        <v>35.5</v>
      </c>
      <c r="AA3159" s="377"/>
      <c r="AB3159" s="185">
        <f t="shared" si="212"/>
        <v>17.88</v>
      </c>
      <c r="AC3159" s="185">
        <v>22.91</v>
      </c>
      <c r="AD3159" s="185"/>
      <c r="AE3159" s="4"/>
      <c r="AF3159" s="4"/>
    </row>
    <row r="3160" spans="1:32">
      <c r="A3160" s="56"/>
      <c r="B3160" s="363"/>
      <c r="C3160" s="11" t="s">
        <v>1483</v>
      </c>
      <c r="D3160" s="11"/>
      <c r="E3160" s="11" t="s">
        <v>1410</v>
      </c>
      <c r="F3160" s="11">
        <v>42</v>
      </c>
      <c r="G3160" s="11"/>
      <c r="H3160" s="11">
        <f t="shared" si="209"/>
        <v>0</v>
      </c>
      <c r="I3160" s="11"/>
      <c r="J3160" s="375">
        <v>21.18</v>
      </c>
      <c r="K3160" s="11"/>
      <c r="M3160" s="11">
        <v>1</v>
      </c>
      <c r="N3160" s="70"/>
      <c r="P3160" s="190">
        <f t="shared" si="210"/>
        <v>21.18</v>
      </c>
      <c r="Q3160" s="11"/>
      <c r="R3160" s="11"/>
      <c r="S3160" s="11"/>
      <c r="T3160" s="376">
        <f t="shared" si="196"/>
        <v>42</v>
      </c>
      <c r="U3160" s="11"/>
      <c r="V3160" s="11"/>
      <c r="W3160" s="11"/>
      <c r="Y3160" s="185">
        <v>21.18</v>
      </c>
      <c r="Z3160" s="185">
        <f t="shared" si="211"/>
        <v>36.729999999999997</v>
      </c>
      <c r="AA3160" s="377"/>
      <c r="AB3160" s="185">
        <f t="shared" si="212"/>
        <v>18.5</v>
      </c>
      <c r="AC3160" s="185">
        <v>23.7</v>
      </c>
      <c r="AD3160" s="185"/>
      <c r="AE3160" s="4"/>
      <c r="AF3160" s="4"/>
    </row>
    <row r="3161" spans="1:32">
      <c r="A3161" s="56"/>
      <c r="B3161" s="363"/>
      <c r="C3161" s="11" t="s">
        <v>1483</v>
      </c>
      <c r="D3161" s="11"/>
      <c r="E3161" s="11" t="s">
        <v>273</v>
      </c>
      <c r="F3161" s="11">
        <v>274</v>
      </c>
      <c r="G3161" s="11"/>
      <c r="H3161" s="11">
        <f t="shared" si="209"/>
        <v>1</v>
      </c>
      <c r="I3161" s="11"/>
      <c r="J3161" s="375">
        <v>145.22999999999999</v>
      </c>
      <c r="K3161" s="11"/>
      <c r="M3161" s="11">
        <v>4</v>
      </c>
      <c r="N3161" s="70"/>
      <c r="P3161" s="190">
        <f t="shared" si="210"/>
        <v>36.307499999999997</v>
      </c>
      <c r="Q3161" s="11"/>
      <c r="R3161" s="11"/>
      <c r="S3161" s="11"/>
      <c r="T3161" s="376">
        <f t="shared" si="196"/>
        <v>68.5</v>
      </c>
      <c r="U3161" s="11"/>
      <c r="V3161" s="11"/>
      <c r="W3161" s="11"/>
      <c r="Y3161" s="185">
        <v>145.22999999999999</v>
      </c>
      <c r="Z3161" s="185">
        <f t="shared" si="211"/>
        <v>251.83</v>
      </c>
      <c r="AA3161" s="377"/>
      <c r="AB3161" s="185">
        <f t="shared" si="212"/>
        <v>126.86</v>
      </c>
      <c r="AC3161" s="185">
        <v>162.52000000000001</v>
      </c>
      <c r="AD3161" s="185"/>
      <c r="AE3161" s="4"/>
      <c r="AF3161" s="4"/>
    </row>
    <row r="3162" spans="1:32">
      <c r="A3162" s="56"/>
      <c r="B3162" s="363"/>
      <c r="C3162" s="11" t="s">
        <v>270</v>
      </c>
      <c r="D3162" s="11"/>
      <c r="E3162" s="11" t="s">
        <v>271</v>
      </c>
      <c r="F3162" s="11">
        <v>1235239</v>
      </c>
      <c r="G3162" s="11"/>
      <c r="H3162" s="11">
        <f t="shared" si="209"/>
        <v>3787</v>
      </c>
      <c r="I3162" s="11"/>
      <c r="J3162" s="375">
        <v>71861.850000000006</v>
      </c>
      <c r="K3162" s="11"/>
      <c r="M3162" s="11">
        <v>153</v>
      </c>
      <c r="N3162" s="70"/>
      <c r="P3162" s="190">
        <f t="shared" si="210"/>
        <v>469.68529411764712</v>
      </c>
      <c r="Q3162" s="11"/>
      <c r="R3162" s="11"/>
      <c r="S3162" s="11"/>
      <c r="T3162" s="376">
        <f t="shared" si="196"/>
        <v>8073.4575163398695</v>
      </c>
      <c r="U3162" s="11"/>
      <c r="V3162" s="11"/>
      <c r="W3162" s="11"/>
      <c r="Y3162" s="185">
        <v>71861.850000000006</v>
      </c>
      <c r="Z3162" s="185">
        <f t="shared" si="211"/>
        <v>124610.26</v>
      </c>
      <c r="AA3162" s="377"/>
      <c r="AB3162" s="185">
        <f t="shared" si="212"/>
        <v>62771.14</v>
      </c>
      <c r="AC3162" s="185">
        <v>80416.92</v>
      </c>
      <c r="AD3162" s="185"/>
      <c r="AE3162" s="4"/>
      <c r="AF3162" s="4"/>
    </row>
    <row r="3163" spans="1:32">
      <c r="A3163" s="56"/>
      <c r="B3163" s="363"/>
      <c r="C3163" s="11" t="s">
        <v>272</v>
      </c>
      <c r="D3163" s="11"/>
      <c r="E3163" s="11" t="s">
        <v>273</v>
      </c>
      <c r="F3163" s="11">
        <v>627020</v>
      </c>
      <c r="G3163" s="11"/>
      <c r="H3163" s="11">
        <f t="shared" si="209"/>
        <v>1923</v>
      </c>
      <c r="I3163" s="11"/>
      <c r="J3163" s="375">
        <v>54047.369999999995</v>
      </c>
      <c r="K3163" s="11"/>
      <c r="M3163" s="11">
        <v>129</v>
      </c>
      <c r="N3163" s="70"/>
      <c r="P3163" s="190">
        <f t="shared" si="210"/>
        <v>418.97186046511627</v>
      </c>
      <c r="Q3163" s="11"/>
      <c r="R3163" s="11"/>
      <c r="S3163" s="11"/>
      <c r="T3163" s="376">
        <f t="shared" si="196"/>
        <v>4860.6201550387595</v>
      </c>
      <c r="U3163" s="11"/>
      <c r="V3163" s="11"/>
      <c r="W3163" s="11"/>
      <c r="Y3163" s="185">
        <v>54047.369999999995</v>
      </c>
      <c r="Z3163" s="185">
        <f t="shared" si="211"/>
        <v>93719.5</v>
      </c>
      <c r="AA3163" s="377"/>
      <c r="AB3163" s="185">
        <f t="shared" si="212"/>
        <v>47210.239999999998</v>
      </c>
      <c r="AC3163" s="185">
        <v>60481.65</v>
      </c>
      <c r="AD3163" s="185"/>
      <c r="AE3163" s="4"/>
      <c r="AF3163" s="4"/>
    </row>
    <row r="3164" spans="1:32">
      <c r="A3164" s="56"/>
      <c r="B3164" s="363"/>
      <c r="C3164" s="11" t="s">
        <v>274</v>
      </c>
      <c r="D3164" s="11"/>
      <c r="E3164" s="11" t="s">
        <v>223</v>
      </c>
      <c r="F3164" s="11">
        <v>2047</v>
      </c>
      <c r="G3164" s="11"/>
      <c r="H3164" s="11">
        <f t="shared" si="209"/>
        <v>6</v>
      </c>
      <c r="I3164" s="11"/>
      <c r="J3164" s="375">
        <v>420.94</v>
      </c>
      <c r="K3164" s="11"/>
      <c r="M3164" s="11">
        <v>8</v>
      </c>
      <c r="N3164" s="70"/>
      <c r="P3164" s="190">
        <f t="shared" si="210"/>
        <v>52.6175</v>
      </c>
      <c r="Q3164" s="11"/>
      <c r="R3164" s="11"/>
      <c r="S3164" s="11"/>
      <c r="T3164" s="376">
        <f t="shared" si="196"/>
        <v>255.875</v>
      </c>
      <c r="U3164" s="11"/>
      <c r="V3164" s="11"/>
      <c r="W3164" s="11"/>
      <c r="Y3164" s="185">
        <v>420.94</v>
      </c>
      <c r="Z3164" s="185">
        <f t="shared" si="211"/>
        <v>729.92</v>
      </c>
      <c r="AA3164" s="377"/>
      <c r="AB3164" s="185">
        <f t="shared" si="212"/>
        <v>367.69</v>
      </c>
      <c r="AC3164" s="185">
        <v>471.05</v>
      </c>
      <c r="AD3164" s="185"/>
      <c r="AE3164" s="4"/>
      <c r="AF3164" s="4"/>
    </row>
    <row r="3165" spans="1:32">
      <c r="A3165" s="56"/>
      <c r="B3165" s="363"/>
      <c r="C3165" s="11" t="s">
        <v>1428</v>
      </c>
      <c r="D3165" s="11"/>
      <c r="E3165" s="11" t="s">
        <v>223</v>
      </c>
      <c r="F3165" s="11">
        <v>87</v>
      </c>
      <c r="G3165" s="11"/>
      <c r="H3165" s="11">
        <f t="shared" si="209"/>
        <v>0</v>
      </c>
      <c r="I3165" s="11"/>
      <c r="J3165" s="375">
        <v>39.03</v>
      </c>
      <c r="K3165" s="11"/>
      <c r="M3165" s="11">
        <v>1</v>
      </c>
      <c r="N3165" s="70"/>
      <c r="P3165" s="190">
        <f t="shared" si="210"/>
        <v>39.03</v>
      </c>
      <c r="Q3165" s="11"/>
      <c r="R3165" s="11"/>
      <c r="S3165" s="11"/>
      <c r="T3165" s="376">
        <f t="shared" si="196"/>
        <v>87</v>
      </c>
      <c r="U3165" s="11"/>
      <c r="V3165" s="11"/>
      <c r="W3165" s="11"/>
      <c r="Y3165" s="185">
        <v>39.03</v>
      </c>
      <c r="Z3165" s="185">
        <f t="shared" si="211"/>
        <v>67.680000000000007</v>
      </c>
      <c r="AA3165" s="377"/>
      <c r="AB3165" s="185">
        <f t="shared" si="212"/>
        <v>34.090000000000003</v>
      </c>
      <c r="AC3165" s="185">
        <v>43.68</v>
      </c>
      <c r="AD3165" s="185"/>
      <c r="AE3165" s="4"/>
      <c r="AF3165" s="4"/>
    </row>
    <row r="3166" spans="1:32">
      <c r="A3166" s="56"/>
      <c r="B3166" s="363"/>
      <c r="C3166" s="11" t="s">
        <v>1429</v>
      </c>
      <c r="D3166" s="11"/>
      <c r="E3166" s="11" t="s">
        <v>212</v>
      </c>
      <c r="F3166" s="11">
        <v>423</v>
      </c>
      <c r="G3166" s="11"/>
      <c r="H3166" s="11">
        <f t="shared" si="209"/>
        <v>1</v>
      </c>
      <c r="I3166" s="11"/>
      <c r="J3166" s="375">
        <v>103.45</v>
      </c>
      <c r="K3166" s="11"/>
      <c r="M3166" s="11">
        <v>2</v>
      </c>
      <c r="N3166" s="70"/>
      <c r="P3166" s="190">
        <f t="shared" si="210"/>
        <v>51.725000000000001</v>
      </c>
      <c r="Q3166" s="11"/>
      <c r="R3166" s="11"/>
      <c r="S3166" s="11"/>
      <c r="T3166" s="376">
        <f t="shared" si="196"/>
        <v>211.5</v>
      </c>
      <c r="U3166" s="11"/>
      <c r="V3166" s="11"/>
      <c r="W3166" s="11"/>
      <c r="Y3166" s="185">
        <v>103.45</v>
      </c>
      <c r="Z3166" s="185">
        <f t="shared" si="211"/>
        <v>179.38</v>
      </c>
      <c r="AA3166" s="377"/>
      <c r="AB3166" s="185">
        <f t="shared" si="212"/>
        <v>90.36</v>
      </c>
      <c r="AC3166" s="185">
        <v>115.77</v>
      </c>
      <c r="AD3166" s="185"/>
      <c r="AE3166" s="4"/>
      <c r="AF3166" s="4"/>
    </row>
    <row r="3167" spans="1:32">
      <c r="A3167" s="56"/>
      <c r="B3167" s="363"/>
      <c r="C3167" s="11" t="s">
        <v>275</v>
      </c>
      <c r="D3167" s="11"/>
      <c r="E3167" s="11" t="s">
        <v>276</v>
      </c>
      <c r="F3167" s="11">
        <v>233250</v>
      </c>
      <c r="G3167" s="11"/>
      <c r="H3167" s="11">
        <f t="shared" si="209"/>
        <v>715</v>
      </c>
      <c r="I3167" s="11"/>
      <c r="J3167" s="375">
        <v>28105.48</v>
      </c>
      <c r="K3167" s="11"/>
      <c r="M3167" s="11">
        <v>120</v>
      </c>
      <c r="N3167" s="70"/>
      <c r="P3167" s="190">
        <f t="shared" si="210"/>
        <v>234.21233333333333</v>
      </c>
      <c r="Q3167" s="11"/>
      <c r="R3167" s="11"/>
      <c r="S3167" s="11"/>
      <c r="T3167" s="376">
        <f t="shared" si="196"/>
        <v>1943.75</v>
      </c>
      <c r="U3167" s="11"/>
      <c r="V3167" s="11"/>
      <c r="W3167" s="11"/>
      <c r="Y3167" s="185">
        <v>28105.48</v>
      </c>
      <c r="Z3167" s="185">
        <f t="shared" si="211"/>
        <v>48735.61</v>
      </c>
      <c r="AA3167" s="377"/>
      <c r="AB3167" s="185">
        <f t="shared" si="212"/>
        <v>24550.06</v>
      </c>
      <c r="AC3167" s="185">
        <v>31451.41</v>
      </c>
      <c r="AD3167" s="185"/>
      <c r="AE3167" s="4"/>
      <c r="AF3167" s="4"/>
    </row>
    <row r="3168" spans="1:32">
      <c r="A3168" s="56"/>
      <c r="B3168" s="363"/>
      <c r="C3168" s="11" t="s">
        <v>277</v>
      </c>
      <c r="D3168" s="11"/>
      <c r="E3168" s="11" t="s">
        <v>151</v>
      </c>
      <c r="F3168" s="11">
        <v>71839</v>
      </c>
      <c r="G3168" s="11"/>
      <c r="H3168" s="11">
        <f t="shared" si="209"/>
        <v>220</v>
      </c>
      <c r="I3168" s="11"/>
      <c r="J3168" s="375">
        <v>9785.9400000000041</v>
      </c>
      <c r="K3168" s="11"/>
      <c r="M3168" s="11">
        <v>52</v>
      </c>
      <c r="N3168" s="70"/>
      <c r="P3168" s="190">
        <f t="shared" si="210"/>
        <v>188.19115384615392</v>
      </c>
      <c r="Q3168" s="11"/>
      <c r="R3168" s="11"/>
      <c r="S3168" s="11"/>
      <c r="T3168" s="376">
        <f t="shared" si="196"/>
        <v>1381.5192307692307</v>
      </c>
      <c r="U3168" s="11"/>
      <c r="V3168" s="11"/>
      <c r="W3168" s="11"/>
      <c r="Y3168" s="185">
        <v>9785.9400000000041</v>
      </c>
      <c r="Z3168" s="185">
        <f t="shared" si="211"/>
        <v>16969.07</v>
      </c>
      <c r="AA3168" s="377"/>
      <c r="AB3168" s="185">
        <f t="shared" si="212"/>
        <v>8547.99</v>
      </c>
      <c r="AC3168" s="185">
        <v>10950.94</v>
      </c>
      <c r="AD3168" s="185"/>
      <c r="AE3168" s="4"/>
      <c r="AF3168" s="4"/>
    </row>
    <row r="3169" spans="1:32">
      <c r="A3169" s="56"/>
      <c r="B3169" s="363"/>
      <c r="C3169" s="11" t="s">
        <v>278</v>
      </c>
      <c r="D3169" s="11"/>
      <c r="E3169" s="11" t="s">
        <v>173</v>
      </c>
      <c r="F3169" s="11">
        <v>870613</v>
      </c>
      <c r="G3169" s="11"/>
      <c r="H3169" s="11">
        <f t="shared" si="209"/>
        <v>2669</v>
      </c>
      <c r="I3169" s="11"/>
      <c r="J3169" s="375">
        <v>59579.499999999985</v>
      </c>
      <c r="K3169" s="11"/>
      <c r="M3169" s="11">
        <v>145</v>
      </c>
      <c r="N3169" s="70"/>
      <c r="P3169" s="190">
        <f t="shared" si="210"/>
        <v>410.89310344827578</v>
      </c>
      <c r="Q3169" s="11"/>
      <c r="R3169" s="11"/>
      <c r="S3169" s="11"/>
      <c r="T3169" s="376">
        <f t="shared" si="196"/>
        <v>6004.2275862068964</v>
      </c>
      <c r="U3169" s="11"/>
      <c r="V3169" s="11"/>
      <c r="W3169" s="11"/>
      <c r="Y3169" s="185">
        <v>59579.499999999985</v>
      </c>
      <c r="Z3169" s="185">
        <f t="shared" si="211"/>
        <v>103312.35</v>
      </c>
      <c r="AA3169" s="377"/>
      <c r="AB3169" s="185">
        <f t="shared" si="212"/>
        <v>52042.54</v>
      </c>
      <c r="AC3169" s="185">
        <v>66672.37</v>
      </c>
      <c r="AD3169" s="185"/>
      <c r="AE3169" s="4"/>
      <c r="AF3169" s="4"/>
    </row>
    <row r="3170" spans="1:32">
      <c r="A3170" s="56"/>
      <c r="B3170" s="363"/>
      <c r="C3170" s="11" t="s">
        <v>1430</v>
      </c>
      <c r="D3170" s="11"/>
      <c r="E3170" s="11" t="s">
        <v>123</v>
      </c>
      <c r="F3170" s="11">
        <v>45412</v>
      </c>
      <c r="G3170" s="11"/>
      <c r="H3170" s="11">
        <f t="shared" si="209"/>
        <v>139</v>
      </c>
      <c r="I3170" s="11"/>
      <c r="J3170" s="375">
        <v>3922.2</v>
      </c>
      <c r="K3170" s="11"/>
      <c r="M3170" s="11">
        <v>16</v>
      </c>
      <c r="N3170" s="70"/>
      <c r="P3170" s="190">
        <f t="shared" si="210"/>
        <v>245.13749999999999</v>
      </c>
      <c r="Q3170" s="11"/>
      <c r="R3170" s="11"/>
      <c r="S3170" s="11"/>
      <c r="T3170" s="376">
        <f t="shared" si="196"/>
        <v>2838.25</v>
      </c>
      <c r="U3170" s="11"/>
      <c r="V3170" s="11"/>
      <c r="W3170" s="11"/>
      <c r="Y3170" s="185">
        <v>3922.2</v>
      </c>
      <c r="Z3170" s="185">
        <f t="shared" si="211"/>
        <v>6801.19</v>
      </c>
      <c r="AA3170" s="377"/>
      <c r="AB3170" s="185">
        <f t="shared" si="212"/>
        <v>3426.03</v>
      </c>
      <c r="AC3170" s="185">
        <v>4389.13</v>
      </c>
      <c r="AD3170" s="185"/>
      <c r="AE3170" s="4"/>
      <c r="AF3170" s="4"/>
    </row>
    <row r="3171" spans="1:32">
      <c r="A3171" s="56"/>
      <c r="B3171" s="363"/>
      <c r="C3171" s="11" t="s">
        <v>279</v>
      </c>
      <c r="D3171" s="11"/>
      <c r="E3171" s="11" t="s">
        <v>91</v>
      </c>
      <c r="F3171" s="11">
        <v>3522</v>
      </c>
      <c r="G3171" s="11"/>
      <c r="H3171" s="11">
        <f t="shared" si="209"/>
        <v>11</v>
      </c>
      <c r="I3171" s="11"/>
      <c r="J3171" s="375">
        <v>306.39</v>
      </c>
      <c r="K3171" s="11"/>
      <c r="M3171" s="11">
        <v>1</v>
      </c>
      <c r="N3171" s="70"/>
      <c r="P3171" s="190">
        <f t="shared" si="210"/>
        <v>306.39</v>
      </c>
      <c r="Q3171" s="11"/>
      <c r="R3171" s="11"/>
      <c r="S3171" s="11"/>
      <c r="T3171" s="376">
        <f t="shared" si="196"/>
        <v>3522</v>
      </c>
      <c r="U3171" s="11"/>
      <c r="V3171" s="11"/>
      <c r="W3171" s="11"/>
      <c r="Y3171" s="185">
        <v>306.39</v>
      </c>
      <c r="Z3171" s="185">
        <f t="shared" si="211"/>
        <v>531.29</v>
      </c>
      <c r="AA3171" s="377"/>
      <c r="AB3171" s="185">
        <f t="shared" si="212"/>
        <v>267.63</v>
      </c>
      <c r="AC3171" s="185">
        <v>342.87</v>
      </c>
      <c r="AD3171" s="185"/>
      <c r="AE3171" s="4"/>
      <c r="AF3171" s="4"/>
    </row>
    <row r="3172" spans="1:32">
      <c r="A3172" s="56"/>
      <c r="B3172" s="363"/>
      <c r="C3172" s="11" t="s">
        <v>279</v>
      </c>
      <c r="D3172" s="11"/>
      <c r="E3172" s="11" t="s">
        <v>92</v>
      </c>
      <c r="F3172" s="11">
        <v>2547</v>
      </c>
      <c r="G3172" s="11"/>
      <c r="H3172" s="11">
        <f t="shared" si="209"/>
        <v>8</v>
      </c>
      <c r="I3172" s="11"/>
      <c r="J3172" s="375">
        <v>212.14</v>
      </c>
      <c r="K3172" s="11"/>
      <c r="M3172" s="11">
        <v>1</v>
      </c>
      <c r="N3172" s="70"/>
      <c r="P3172" s="190">
        <f t="shared" si="210"/>
        <v>212.14</v>
      </c>
      <c r="Q3172" s="11"/>
      <c r="R3172" s="11"/>
      <c r="S3172" s="11"/>
      <c r="T3172" s="376">
        <f t="shared" ref="T3172:T3235" si="213">F3172/M3172</f>
        <v>2547</v>
      </c>
      <c r="U3172" s="11"/>
      <c r="V3172" s="11"/>
      <c r="W3172" s="11"/>
      <c r="Y3172" s="185">
        <v>212.14</v>
      </c>
      <c r="Z3172" s="185">
        <f t="shared" si="211"/>
        <v>367.86</v>
      </c>
      <c r="AA3172" s="377"/>
      <c r="AB3172" s="185">
        <f t="shared" si="212"/>
        <v>185.3</v>
      </c>
      <c r="AC3172" s="185">
        <v>237.4</v>
      </c>
      <c r="AD3172" s="185"/>
      <c r="AE3172" s="4"/>
      <c r="AF3172" s="4"/>
    </row>
    <row r="3173" spans="1:32">
      <c r="A3173" s="56"/>
      <c r="B3173" s="363"/>
      <c r="C3173" s="11" t="s">
        <v>279</v>
      </c>
      <c r="D3173" s="11"/>
      <c r="E3173" s="11" t="s">
        <v>280</v>
      </c>
      <c r="F3173" s="11">
        <v>30346</v>
      </c>
      <c r="G3173" s="11"/>
      <c r="H3173" s="11">
        <f t="shared" si="209"/>
        <v>93</v>
      </c>
      <c r="I3173" s="11"/>
      <c r="J3173" s="375">
        <v>4359.9800000000005</v>
      </c>
      <c r="K3173" s="11"/>
      <c r="M3173" s="11">
        <v>13</v>
      </c>
      <c r="N3173" s="70"/>
      <c r="P3173" s="190">
        <f t="shared" si="210"/>
        <v>335.38307692307694</v>
      </c>
      <c r="Q3173" s="11"/>
      <c r="R3173" s="11"/>
      <c r="S3173" s="11"/>
      <c r="T3173" s="376">
        <f t="shared" si="213"/>
        <v>2334.3076923076924</v>
      </c>
      <c r="U3173" s="11"/>
      <c r="V3173" s="11"/>
      <c r="W3173" s="11"/>
      <c r="Y3173" s="185">
        <v>4359.9800000000005</v>
      </c>
      <c r="Z3173" s="185">
        <f t="shared" si="211"/>
        <v>7560.31</v>
      </c>
      <c r="AA3173" s="377"/>
      <c r="AB3173" s="185">
        <f t="shared" si="212"/>
        <v>3808.43</v>
      </c>
      <c r="AC3173" s="185">
        <v>4879.03</v>
      </c>
      <c r="AD3173" s="185"/>
      <c r="AE3173" s="4"/>
      <c r="AF3173" s="4"/>
    </row>
    <row r="3174" spans="1:32">
      <c r="A3174" s="56"/>
      <c r="B3174" s="363"/>
      <c r="C3174" s="11" t="s">
        <v>281</v>
      </c>
      <c r="D3174" s="11"/>
      <c r="E3174" s="11" t="s">
        <v>282</v>
      </c>
      <c r="F3174" s="11">
        <v>1962</v>
      </c>
      <c r="G3174" s="11"/>
      <c r="H3174" s="11">
        <f t="shared" ref="H3174:H3237" si="214">ROUND($H$3444*F3174/$F$3444,0)</f>
        <v>6</v>
      </c>
      <c r="I3174" s="11"/>
      <c r="J3174" s="375">
        <v>385.31</v>
      </c>
      <c r="K3174" s="11"/>
      <c r="M3174" s="11">
        <v>7</v>
      </c>
      <c r="N3174" s="70"/>
      <c r="P3174" s="190">
        <f t="shared" ref="P3174:P3237" si="215">J3174/M3174</f>
        <v>55.044285714285714</v>
      </c>
      <c r="Q3174" s="11"/>
      <c r="R3174" s="11"/>
      <c r="S3174" s="11"/>
      <c r="T3174" s="376">
        <f t="shared" si="213"/>
        <v>280.28571428571428</v>
      </c>
      <c r="U3174" s="11"/>
      <c r="V3174" s="11"/>
      <c r="W3174" s="11"/>
      <c r="Y3174" s="185">
        <v>385.31</v>
      </c>
      <c r="Z3174" s="185">
        <f t="shared" ref="Z3174:Z3237" si="216">ROUND($Z$3444*Y3174/$Y$3444,2)</f>
        <v>668.14</v>
      </c>
      <c r="AA3174" s="377"/>
      <c r="AB3174" s="185">
        <f t="shared" ref="AB3174:AB3237" si="217">ROUND($AB$3444*Y3174/$Y$3444,2)</f>
        <v>336.57</v>
      </c>
      <c r="AC3174" s="185">
        <v>431.18</v>
      </c>
      <c r="AD3174" s="185"/>
      <c r="AE3174" s="4"/>
      <c r="AF3174" s="4"/>
    </row>
    <row r="3175" spans="1:32">
      <c r="A3175" s="56"/>
      <c r="B3175" s="363"/>
      <c r="C3175" s="11" t="s">
        <v>283</v>
      </c>
      <c r="D3175" s="11"/>
      <c r="E3175" s="11" t="s">
        <v>1431</v>
      </c>
      <c r="F3175" s="11">
        <v>336</v>
      </c>
      <c r="G3175" s="11"/>
      <c r="H3175" s="11">
        <f t="shared" si="214"/>
        <v>1</v>
      </c>
      <c r="I3175" s="11"/>
      <c r="J3175" s="375">
        <v>21.29</v>
      </c>
      <c r="K3175" s="11"/>
      <c r="M3175" s="11">
        <v>1</v>
      </c>
      <c r="N3175" s="70"/>
      <c r="P3175" s="190">
        <f t="shared" si="215"/>
        <v>21.29</v>
      </c>
      <c r="Q3175" s="11"/>
      <c r="R3175" s="11"/>
      <c r="S3175" s="11"/>
      <c r="T3175" s="376">
        <f t="shared" si="213"/>
        <v>336</v>
      </c>
      <c r="U3175" s="11"/>
      <c r="V3175" s="11"/>
      <c r="W3175" s="11"/>
      <c r="Y3175" s="185">
        <v>21.29</v>
      </c>
      <c r="Z3175" s="185">
        <f t="shared" si="216"/>
        <v>36.92</v>
      </c>
      <c r="AA3175" s="377"/>
      <c r="AB3175" s="185">
        <f t="shared" si="217"/>
        <v>18.600000000000001</v>
      </c>
      <c r="AC3175" s="185">
        <v>23.82</v>
      </c>
      <c r="AD3175" s="185"/>
      <c r="AE3175" s="4"/>
      <c r="AF3175" s="4"/>
    </row>
    <row r="3176" spans="1:32">
      <c r="A3176" s="56"/>
      <c r="B3176" s="363"/>
      <c r="C3176" s="11" t="s">
        <v>283</v>
      </c>
      <c r="D3176" s="11"/>
      <c r="E3176" s="11" t="s">
        <v>125</v>
      </c>
      <c r="F3176" s="11">
        <v>9</v>
      </c>
      <c r="G3176" s="11"/>
      <c r="H3176" s="11">
        <f t="shared" si="214"/>
        <v>0</v>
      </c>
      <c r="I3176" s="11"/>
      <c r="J3176" s="375">
        <v>11.21</v>
      </c>
      <c r="K3176" s="11"/>
      <c r="M3176" s="11">
        <v>1</v>
      </c>
      <c r="N3176" s="70"/>
      <c r="P3176" s="190">
        <f t="shared" si="215"/>
        <v>11.21</v>
      </c>
      <c r="Q3176" s="11"/>
      <c r="R3176" s="11"/>
      <c r="S3176" s="11"/>
      <c r="T3176" s="376">
        <f t="shared" si="213"/>
        <v>9</v>
      </c>
      <c r="U3176" s="11"/>
      <c r="V3176" s="11"/>
      <c r="W3176" s="11"/>
      <c r="Y3176" s="185">
        <v>11.21</v>
      </c>
      <c r="Z3176" s="185">
        <f t="shared" si="216"/>
        <v>19.440000000000001</v>
      </c>
      <c r="AA3176" s="377"/>
      <c r="AB3176" s="185">
        <f t="shared" si="217"/>
        <v>9.7899999999999991</v>
      </c>
      <c r="AC3176" s="185">
        <v>12.54</v>
      </c>
      <c r="AD3176" s="185"/>
      <c r="AE3176" s="4"/>
      <c r="AF3176" s="4"/>
    </row>
    <row r="3177" spans="1:32">
      <c r="A3177" s="56"/>
      <c r="B3177" s="363"/>
      <c r="C3177" s="11" t="s">
        <v>283</v>
      </c>
      <c r="D3177" s="11"/>
      <c r="E3177" s="11" t="s">
        <v>284</v>
      </c>
      <c r="F3177" s="11">
        <v>762544</v>
      </c>
      <c r="G3177" s="11"/>
      <c r="H3177" s="11">
        <f t="shared" si="214"/>
        <v>2338</v>
      </c>
      <c r="I3177" s="11"/>
      <c r="J3177" s="375">
        <v>40605.240000000027</v>
      </c>
      <c r="K3177" s="11"/>
      <c r="M3177" s="11">
        <v>60</v>
      </c>
      <c r="N3177" s="70"/>
      <c r="P3177" s="190">
        <f t="shared" si="215"/>
        <v>676.75400000000047</v>
      </c>
      <c r="Q3177" s="11"/>
      <c r="R3177" s="11"/>
      <c r="S3177" s="11"/>
      <c r="T3177" s="376">
        <f t="shared" si="213"/>
        <v>12709.066666666668</v>
      </c>
      <c r="U3177" s="11"/>
      <c r="V3177" s="11"/>
      <c r="W3177" s="11"/>
      <c r="Y3177" s="185">
        <v>40605.240000000027</v>
      </c>
      <c r="Z3177" s="185">
        <f t="shared" si="216"/>
        <v>70410.509999999995</v>
      </c>
      <c r="AA3177" s="377"/>
      <c r="AB3177" s="185">
        <f t="shared" si="217"/>
        <v>35468.57</v>
      </c>
      <c r="AC3177" s="185">
        <v>45439.25</v>
      </c>
      <c r="AD3177" s="185"/>
      <c r="AE3177" s="4"/>
      <c r="AF3177" s="4"/>
    </row>
    <row r="3178" spans="1:32">
      <c r="A3178" s="56"/>
      <c r="B3178" s="363"/>
      <c r="C3178" s="11" t="s">
        <v>285</v>
      </c>
      <c r="D3178" s="11"/>
      <c r="E3178" s="11" t="s">
        <v>129</v>
      </c>
      <c r="F3178" s="11">
        <v>2696</v>
      </c>
      <c r="G3178" s="11"/>
      <c r="H3178" s="11">
        <f t="shared" si="214"/>
        <v>8</v>
      </c>
      <c r="I3178" s="11"/>
      <c r="J3178" s="375">
        <v>206.54</v>
      </c>
      <c r="K3178" s="11"/>
      <c r="M3178" s="11">
        <v>1</v>
      </c>
      <c r="N3178" s="70"/>
      <c r="P3178" s="190">
        <f t="shared" si="215"/>
        <v>206.54</v>
      </c>
      <c r="Q3178" s="11"/>
      <c r="R3178" s="11"/>
      <c r="S3178" s="11"/>
      <c r="T3178" s="376">
        <f t="shared" si="213"/>
        <v>2696</v>
      </c>
      <c r="U3178" s="11"/>
      <c r="V3178" s="11"/>
      <c r="W3178" s="11"/>
      <c r="Y3178" s="185">
        <v>206.54</v>
      </c>
      <c r="Z3178" s="185">
        <f t="shared" si="216"/>
        <v>358.15</v>
      </c>
      <c r="AA3178" s="377"/>
      <c r="AB3178" s="185">
        <f t="shared" si="217"/>
        <v>180.41</v>
      </c>
      <c r="AC3178" s="185">
        <v>231.13</v>
      </c>
      <c r="AD3178" s="185"/>
      <c r="AE3178" s="4"/>
      <c r="AF3178" s="4"/>
    </row>
    <row r="3179" spans="1:32">
      <c r="A3179" s="56"/>
      <c r="B3179" s="363"/>
      <c r="C3179" s="11" t="s">
        <v>285</v>
      </c>
      <c r="D3179" s="11"/>
      <c r="E3179" s="11" t="s">
        <v>173</v>
      </c>
      <c r="F3179" s="11">
        <v>1868094</v>
      </c>
      <c r="G3179" s="11"/>
      <c r="H3179" s="11">
        <f t="shared" si="214"/>
        <v>5728</v>
      </c>
      <c r="I3179" s="11"/>
      <c r="J3179" s="375">
        <v>200029.77999999985</v>
      </c>
      <c r="K3179" s="11"/>
      <c r="M3179" s="11">
        <v>739</v>
      </c>
      <c r="N3179" s="70"/>
      <c r="P3179" s="190">
        <f t="shared" si="215"/>
        <v>270.67629228687395</v>
      </c>
      <c r="Q3179" s="11"/>
      <c r="R3179" s="11"/>
      <c r="S3179" s="11"/>
      <c r="T3179" s="376">
        <f t="shared" si="213"/>
        <v>2527.867388362652</v>
      </c>
      <c r="U3179" s="11"/>
      <c r="V3179" s="11"/>
      <c r="W3179" s="11"/>
      <c r="Y3179" s="185">
        <v>200029.77999999985</v>
      </c>
      <c r="Z3179" s="185">
        <f t="shared" si="216"/>
        <v>346856.67</v>
      </c>
      <c r="AA3179" s="377"/>
      <c r="AB3179" s="185">
        <f t="shared" si="217"/>
        <v>174725.49</v>
      </c>
      <c r="AC3179" s="185">
        <v>223843.1</v>
      </c>
      <c r="AD3179" s="185"/>
      <c r="AE3179" s="4"/>
      <c r="AF3179" s="4"/>
    </row>
    <row r="3180" spans="1:32">
      <c r="A3180" s="56"/>
      <c r="B3180" s="363"/>
      <c r="C3180" s="11" t="s">
        <v>286</v>
      </c>
      <c r="D3180" s="11"/>
      <c r="E3180" s="11" t="s">
        <v>287</v>
      </c>
      <c r="F3180" s="11">
        <v>1656886</v>
      </c>
      <c r="G3180" s="11"/>
      <c r="H3180" s="11">
        <f t="shared" si="214"/>
        <v>5080</v>
      </c>
      <c r="I3180" s="11"/>
      <c r="J3180" s="375">
        <v>157513.51999999996</v>
      </c>
      <c r="K3180" s="11"/>
      <c r="M3180" s="11">
        <v>540</v>
      </c>
      <c r="N3180" s="70"/>
      <c r="P3180" s="190">
        <f t="shared" si="215"/>
        <v>291.69170370370364</v>
      </c>
      <c r="Q3180" s="11"/>
      <c r="R3180" s="11"/>
      <c r="S3180" s="11"/>
      <c r="T3180" s="376">
        <f t="shared" si="213"/>
        <v>3068.3074074074075</v>
      </c>
      <c r="U3180" s="11"/>
      <c r="V3180" s="11"/>
      <c r="W3180" s="11"/>
      <c r="Y3180" s="185">
        <v>157513.51999999996</v>
      </c>
      <c r="Z3180" s="185">
        <f t="shared" si="216"/>
        <v>273132.40999999997</v>
      </c>
      <c r="AA3180" s="377"/>
      <c r="AB3180" s="185">
        <f t="shared" si="217"/>
        <v>137587.65</v>
      </c>
      <c r="AC3180" s="185">
        <v>176265.32</v>
      </c>
      <c r="AD3180" s="185"/>
      <c r="AE3180" s="4"/>
      <c r="AF3180" s="4"/>
    </row>
    <row r="3181" spans="1:32">
      <c r="A3181" s="56"/>
      <c r="B3181" s="363"/>
      <c r="C3181" s="11" t="s">
        <v>1433</v>
      </c>
      <c r="D3181" s="11"/>
      <c r="E3181" s="11" t="s">
        <v>204</v>
      </c>
      <c r="F3181" s="11">
        <v>541265</v>
      </c>
      <c r="G3181" s="11"/>
      <c r="H3181" s="11">
        <f t="shared" si="214"/>
        <v>1660</v>
      </c>
      <c r="I3181" s="11"/>
      <c r="J3181" s="375">
        <v>28811.61</v>
      </c>
      <c r="K3181" s="11"/>
      <c r="M3181" s="11">
        <v>47</v>
      </c>
      <c r="N3181" s="70"/>
      <c r="P3181" s="190">
        <f t="shared" si="215"/>
        <v>613.01297872340422</v>
      </c>
      <c r="Q3181" s="11"/>
      <c r="R3181" s="11"/>
      <c r="S3181" s="11"/>
      <c r="T3181" s="376">
        <f t="shared" si="213"/>
        <v>11516.276595744681</v>
      </c>
      <c r="U3181" s="11"/>
      <c r="V3181" s="11"/>
      <c r="W3181" s="11"/>
      <c r="Y3181" s="185">
        <v>28811.61</v>
      </c>
      <c r="Z3181" s="185">
        <f t="shared" si="216"/>
        <v>49960.06</v>
      </c>
      <c r="AA3181" s="377"/>
      <c r="AB3181" s="185">
        <f t="shared" si="217"/>
        <v>25166.87</v>
      </c>
      <c r="AC3181" s="185">
        <v>32241.599999999999</v>
      </c>
      <c r="AD3181" s="185"/>
      <c r="AE3181" s="4"/>
      <c r="AF3181" s="4"/>
    </row>
    <row r="3182" spans="1:32">
      <c r="A3182" s="56"/>
      <c r="B3182" s="363"/>
      <c r="C3182" s="11" t="s">
        <v>1434</v>
      </c>
      <c r="D3182" s="11"/>
      <c r="E3182" s="11" t="s">
        <v>105</v>
      </c>
      <c r="F3182" s="11">
        <v>952</v>
      </c>
      <c r="G3182" s="11"/>
      <c r="H3182" s="11">
        <f t="shared" si="214"/>
        <v>3</v>
      </c>
      <c r="I3182" s="11"/>
      <c r="J3182" s="375">
        <v>168</v>
      </c>
      <c r="K3182" s="11"/>
      <c r="M3182" s="11">
        <v>1</v>
      </c>
      <c r="N3182" s="70"/>
      <c r="P3182" s="190">
        <f t="shared" si="215"/>
        <v>168</v>
      </c>
      <c r="Q3182" s="11"/>
      <c r="R3182" s="11"/>
      <c r="S3182" s="11"/>
      <c r="T3182" s="376">
        <f t="shared" si="213"/>
        <v>952</v>
      </c>
      <c r="U3182" s="11"/>
      <c r="V3182" s="11"/>
      <c r="W3182" s="11"/>
      <c r="Y3182" s="185">
        <v>168</v>
      </c>
      <c r="Z3182" s="185">
        <f t="shared" si="216"/>
        <v>291.32</v>
      </c>
      <c r="AA3182" s="377"/>
      <c r="AB3182" s="185">
        <f t="shared" si="217"/>
        <v>146.75</v>
      </c>
      <c r="AC3182" s="185">
        <v>188</v>
      </c>
      <c r="AD3182" s="185"/>
      <c r="AE3182" s="4"/>
      <c r="AF3182" s="4"/>
    </row>
    <row r="3183" spans="1:32">
      <c r="A3183" s="56"/>
      <c r="B3183" s="363"/>
      <c r="C3183" s="11" t="s">
        <v>288</v>
      </c>
      <c r="D3183" s="11"/>
      <c r="E3183" s="11" t="s">
        <v>118</v>
      </c>
      <c r="F3183" s="11">
        <v>214354</v>
      </c>
      <c r="G3183" s="11"/>
      <c r="H3183" s="11">
        <f t="shared" si="214"/>
        <v>657</v>
      </c>
      <c r="I3183" s="11"/>
      <c r="J3183" s="375">
        <v>29795.7</v>
      </c>
      <c r="K3183" s="11"/>
      <c r="M3183" s="11">
        <v>98</v>
      </c>
      <c r="N3183" s="70"/>
      <c r="P3183" s="190">
        <f t="shared" si="215"/>
        <v>304.03775510204082</v>
      </c>
      <c r="Q3183" s="11"/>
      <c r="R3183" s="11"/>
      <c r="S3183" s="11"/>
      <c r="T3183" s="376">
        <f t="shared" si="213"/>
        <v>2187.2857142857142</v>
      </c>
      <c r="U3183" s="11"/>
      <c r="V3183" s="11"/>
      <c r="W3183" s="11"/>
      <c r="Y3183" s="185">
        <v>29795.7</v>
      </c>
      <c r="Z3183" s="185">
        <f t="shared" si="216"/>
        <v>51666.49</v>
      </c>
      <c r="AA3183" s="377"/>
      <c r="AB3183" s="185">
        <f t="shared" si="217"/>
        <v>26026.47</v>
      </c>
      <c r="AC3183" s="185">
        <v>33342.839999999997</v>
      </c>
      <c r="AD3183" s="185"/>
      <c r="AE3183" s="4"/>
      <c r="AF3183" s="4"/>
    </row>
    <row r="3184" spans="1:32">
      <c r="A3184" s="56"/>
      <c r="B3184" s="363"/>
      <c r="C3184" s="11" t="s">
        <v>289</v>
      </c>
      <c r="D3184" s="11"/>
      <c r="E3184" s="11" t="s">
        <v>290</v>
      </c>
      <c r="F3184" s="11">
        <v>447098</v>
      </c>
      <c r="G3184" s="11"/>
      <c r="H3184" s="11">
        <f t="shared" si="214"/>
        <v>1371</v>
      </c>
      <c r="I3184" s="11"/>
      <c r="J3184" s="375">
        <v>45654.750000000022</v>
      </c>
      <c r="K3184" s="11"/>
      <c r="M3184" s="11">
        <v>75</v>
      </c>
      <c r="N3184" s="70"/>
      <c r="P3184" s="190">
        <f t="shared" si="215"/>
        <v>608.73000000000025</v>
      </c>
      <c r="Q3184" s="11"/>
      <c r="R3184" s="11"/>
      <c r="S3184" s="11"/>
      <c r="T3184" s="376">
        <f t="shared" si="213"/>
        <v>5961.3066666666664</v>
      </c>
      <c r="U3184" s="11"/>
      <c r="V3184" s="11"/>
      <c r="W3184" s="11"/>
      <c r="Y3184" s="185">
        <v>45654.750000000022</v>
      </c>
      <c r="Z3184" s="185">
        <f t="shared" si="216"/>
        <v>79166.48</v>
      </c>
      <c r="AA3184" s="377"/>
      <c r="AB3184" s="185">
        <f t="shared" si="217"/>
        <v>39879.31</v>
      </c>
      <c r="AC3184" s="185">
        <v>51089.9</v>
      </c>
      <c r="AD3184" s="185"/>
      <c r="AE3184" s="4"/>
      <c r="AF3184" s="4"/>
    </row>
    <row r="3185" spans="1:32">
      <c r="A3185" s="56"/>
      <c r="B3185" s="363"/>
      <c r="C3185" s="11" t="s">
        <v>291</v>
      </c>
      <c r="D3185" s="11"/>
      <c r="E3185" s="11" t="s">
        <v>118</v>
      </c>
      <c r="F3185" s="11">
        <v>24735</v>
      </c>
      <c r="G3185" s="11"/>
      <c r="H3185" s="11">
        <f t="shared" si="214"/>
        <v>76</v>
      </c>
      <c r="I3185" s="11"/>
      <c r="J3185" s="375">
        <v>3974.97</v>
      </c>
      <c r="K3185" s="11"/>
      <c r="M3185" s="11">
        <v>39</v>
      </c>
      <c r="N3185" s="70"/>
      <c r="P3185" s="190">
        <f t="shared" si="215"/>
        <v>101.92230769230768</v>
      </c>
      <c r="Q3185" s="11"/>
      <c r="R3185" s="11"/>
      <c r="S3185" s="11"/>
      <c r="T3185" s="376">
        <f t="shared" si="213"/>
        <v>634.23076923076928</v>
      </c>
      <c r="U3185" s="11"/>
      <c r="V3185" s="11"/>
      <c r="W3185" s="11"/>
      <c r="Y3185" s="185">
        <v>3974.97</v>
      </c>
      <c r="Z3185" s="185">
        <f t="shared" si="216"/>
        <v>6892.7</v>
      </c>
      <c r="AA3185" s="377"/>
      <c r="AB3185" s="185">
        <f t="shared" si="217"/>
        <v>3472.13</v>
      </c>
      <c r="AC3185" s="185">
        <v>4448.1899999999996</v>
      </c>
      <c r="AD3185" s="185"/>
      <c r="AE3185" s="4"/>
      <c r="AF3185" s="4"/>
    </row>
    <row r="3186" spans="1:32">
      <c r="A3186" s="56"/>
      <c r="B3186" s="363"/>
      <c r="C3186" s="11" t="s">
        <v>292</v>
      </c>
      <c r="D3186" s="11"/>
      <c r="E3186" s="11" t="s">
        <v>195</v>
      </c>
      <c r="F3186" s="11">
        <v>45258</v>
      </c>
      <c r="G3186" s="11"/>
      <c r="H3186" s="11">
        <f t="shared" si="214"/>
        <v>139</v>
      </c>
      <c r="I3186" s="11"/>
      <c r="J3186" s="375">
        <v>6684.0499999999984</v>
      </c>
      <c r="K3186" s="11"/>
      <c r="M3186" s="11">
        <v>26</v>
      </c>
      <c r="N3186" s="70"/>
      <c r="P3186" s="190">
        <f t="shared" si="215"/>
        <v>257.07884615384609</v>
      </c>
      <c r="Q3186" s="11"/>
      <c r="R3186" s="11"/>
      <c r="S3186" s="11"/>
      <c r="T3186" s="376">
        <f t="shared" si="213"/>
        <v>1740.6923076923076</v>
      </c>
      <c r="U3186" s="11"/>
      <c r="V3186" s="11"/>
      <c r="W3186" s="11"/>
      <c r="Y3186" s="185">
        <v>6684.0499999999984</v>
      </c>
      <c r="Z3186" s="185">
        <f t="shared" si="216"/>
        <v>11590.31</v>
      </c>
      <c r="AA3186" s="377"/>
      <c r="AB3186" s="185">
        <f t="shared" si="217"/>
        <v>5838.5</v>
      </c>
      <c r="AC3186" s="185">
        <v>7479.78</v>
      </c>
      <c r="AD3186" s="185"/>
      <c r="AE3186" s="4"/>
      <c r="AF3186" s="4"/>
    </row>
    <row r="3187" spans="1:32">
      <c r="A3187" s="56"/>
      <c r="B3187" s="363"/>
      <c r="C3187" s="11" t="s">
        <v>293</v>
      </c>
      <c r="D3187" s="11"/>
      <c r="E3187" s="11" t="s">
        <v>107</v>
      </c>
      <c r="F3187" s="11">
        <v>3362</v>
      </c>
      <c r="G3187" s="11"/>
      <c r="H3187" s="11">
        <f t="shared" si="214"/>
        <v>10</v>
      </c>
      <c r="I3187" s="11"/>
      <c r="J3187" s="375">
        <v>263.48</v>
      </c>
      <c r="K3187" s="11"/>
      <c r="M3187" s="11">
        <v>1</v>
      </c>
      <c r="N3187" s="70"/>
      <c r="P3187" s="190">
        <f t="shared" si="215"/>
        <v>263.48</v>
      </c>
      <c r="Q3187" s="11"/>
      <c r="R3187" s="11"/>
      <c r="S3187" s="11"/>
      <c r="T3187" s="376">
        <f t="shared" si="213"/>
        <v>3362</v>
      </c>
      <c r="U3187" s="11"/>
      <c r="V3187" s="11"/>
      <c r="W3187" s="11"/>
      <c r="Y3187" s="185">
        <v>263.48</v>
      </c>
      <c r="Z3187" s="185">
        <f t="shared" si="216"/>
        <v>456.88</v>
      </c>
      <c r="AA3187" s="377"/>
      <c r="AB3187" s="185">
        <f t="shared" si="217"/>
        <v>230.15</v>
      </c>
      <c r="AC3187" s="185">
        <v>294.85000000000002</v>
      </c>
      <c r="AD3187" s="185"/>
      <c r="AE3187" s="4"/>
      <c r="AF3187" s="4"/>
    </row>
    <row r="3188" spans="1:32">
      <c r="A3188" s="56"/>
      <c r="B3188" s="363"/>
      <c r="C3188" s="11" t="s">
        <v>293</v>
      </c>
      <c r="D3188" s="11"/>
      <c r="E3188" s="11" t="s">
        <v>171</v>
      </c>
      <c r="F3188" s="11">
        <v>717</v>
      </c>
      <c r="G3188" s="11"/>
      <c r="H3188" s="11">
        <f t="shared" si="214"/>
        <v>2</v>
      </c>
      <c r="I3188" s="11"/>
      <c r="J3188" s="375">
        <v>126.02</v>
      </c>
      <c r="K3188" s="11"/>
      <c r="M3188" s="11">
        <v>1</v>
      </c>
      <c r="N3188" s="70"/>
      <c r="P3188" s="190">
        <f t="shared" si="215"/>
        <v>126.02</v>
      </c>
      <c r="Q3188" s="11"/>
      <c r="R3188" s="11"/>
      <c r="S3188" s="11"/>
      <c r="T3188" s="376">
        <f t="shared" si="213"/>
        <v>717</v>
      </c>
      <c r="U3188" s="11"/>
      <c r="V3188" s="11"/>
      <c r="W3188" s="11"/>
      <c r="Y3188" s="185">
        <v>126.02</v>
      </c>
      <c r="Z3188" s="185">
        <f t="shared" si="216"/>
        <v>218.52</v>
      </c>
      <c r="AA3188" s="377"/>
      <c r="AB3188" s="185">
        <f t="shared" si="217"/>
        <v>110.08</v>
      </c>
      <c r="AC3188" s="185">
        <v>141.02000000000001</v>
      </c>
      <c r="AD3188" s="185"/>
      <c r="AE3188" s="4"/>
      <c r="AF3188" s="4"/>
    </row>
    <row r="3189" spans="1:32">
      <c r="A3189" s="56"/>
      <c r="B3189" s="363"/>
      <c r="C3189" s="11" t="s">
        <v>293</v>
      </c>
      <c r="D3189" s="11"/>
      <c r="E3189" s="11" t="s">
        <v>294</v>
      </c>
      <c r="F3189" s="11">
        <v>285721</v>
      </c>
      <c r="G3189" s="11"/>
      <c r="H3189" s="11">
        <f t="shared" si="214"/>
        <v>876</v>
      </c>
      <c r="I3189" s="11"/>
      <c r="J3189" s="375">
        <v>33966.929999999993</v>
      </c>
      <c r="K3189" s="11"/>
      <c r="M3189" s="11">
        <v>150</v>
      </c>
      <c r="N3189" s="70"/>
      <c r="P3189" s="190">
        <f t="shared" si="215"/>
        <v>226.44619999999995</v>
      </c>
      <c r="Q3189" s="11"/>
      <c r="R3189" s="11"/>
      <c r="S3189" s="11"/>
      <c r="T3189" s="376">
        <f t="shared" si="213"/>
        <v>1904.8066666666666</v>
      </c>
      <c r="U3189" s="11"/>
      <c r="V3189" s="11"/>
      <c r="W3189" s="11"/>
      <c r="Y3189" s="185">
        <v>33966.929999999993</v>
      </c>
      <c r="Z3189" s="185">
        <f t="shared" si="216"/>
        <v>58899.51</v>
      </c>
      <c r="AA3189" s="377"/>
      <c r="AB3189" s="185">
        <f t="shared" si="217"/>
        <v>29670.02</v>
      </c>
      <c r="AC3189" s="185">
        <v>38010.65</v>
      </c>
      <c r="AD3189" s="185"/>
      <c r="AE3189" s="4"/>
      <c r="AF3189" s="4"/>
    </row>
    <row r="3190" spans="1:32">
      <c r="A3190" s="56"/>
      <c r="B3190" s="363"/>
      <c r="C3190" s="11" t="s">
        <v>531</v>
      </c>
      <c r="D3190" s="11"/>
      <c r="E3190" s="11" t="s">
        <v>119</v>
      </c>
      <c r="F3190" s="11">
        <v>345</v>
      </c>
      <c r="G3190" s="11"/>
      <c r="H3190" s="11">
        <f t="shared" si="214"/>
        <v>1</v>
      </c>
      <c r="I3190" s="11"/>
      <c r="J3190" s="375">
        <v>51.65</v>
      </c>
      <c r="K3190" s="11"/>
      <c r="M3190" s="11">
        <v>3</v>
      </c>
      <c r="N3190" s="70"/>
      <c r="P3190" s="190">
        <f t="shared" si="215"/>
        <v>17.216666666666665</v>
      </c>
      <c r="Q3190" s="11"/>
      <c r="R3190" s="11"/>
      <c r="S3190" s="11"/>
      <c r="T3190" s="376">
        <f t="shared" si="213"/>
        <v>115</v>
      </c>
      <c r="U3190" s="11"/>
      <c r="V3190" s="11"/>
      <c r="W3190" s="11"/>
      <c r="Y3190" s="185">
        <v>51.65</v>
      </c>
      <c r="Z3190" s="185">
        <f t="shared" si="216"/>
        <v>89.56</v>
      </c>
      <c r="AA3190" s="377"/>
      <c r="AB3190" s="185">
        <f t="shared" si="217"/>
        <v>45.12</v>
      </c>
      <c r="AC3190" s="185">
        <v>57.8</v>
      </c>
      <c r="AD3190" s="185"/>
      <c r="AE3190" s="4"/>
      <c r="AF3190" s="4"/>
    </row>
    <row r="3191" spans="1:32">
      <c r="A3191" s="56"/>
      <c r="B3191" s="363"/>
      <c r="C3191" s="11" t="s">
        <v>295</v>
      </c>
      <c r="D3191" s="11"/>
      <c r="E3191" s="11" t="s">
        <v>113</v>
      </c>
      <c r="F3191" s="11">
        <v>2140</v>
      </c>
      <c r="G3191" s="11"/>
      <c r="H3191" s="11">
        <f t="shared" si="214"/>
        <v>7</v>
      </c>
      <c r="I3191" s="11"/>
      <c r="J3191" s="375">
        <v>351.56999999999994</v>
      </c>
      <c r="K3191" s="11"/>
      <c r="M3191" s="11">
        <v>3</v>
      </c>
      <c r="N3191" s="70"/>
      <c r="P3191" s="190">
        <f t="shared" si="215"/>
        <v>117.18999999999998</v>
      </c>
      <c r="Q3191" s="11"/>
      <c r="R3191" s="11"/>
      <c r="S3191" s="11"/>
      <c r="T3191" s="376">
        <f t="shared" si="213"/>
        <v>713.33333333333337</v>
      </c>
      <c r="U3191" s="11"/>
      <c r="V3191" s="11"/>
      <c r="W3191" s="11"/>
      <c r="Y3191" s="185">
        <v>351.56999999999994</v>
      </c>
      <c r="Z3191" s="185">
        <f t="shared" si="216"/>
        <v>609.63</v>
      </c>
      <c r="AA3191" s="377"/>
      <c r="AB3191" s="185">
        <f t="shared" si="217"/>
        <v>307.10000000000002</v>
      </c>
      <c r="AC3191" s="185">
        <v>393.42</v>
      </c>
      <c r="AD3191" s="185"/>
      <c r="AE3191" s="4"/>
      <c r="AF3191" s="4"/>
    </row>
    <row r="3192" spans="1:32">
      <c r="A3192" s="56"/>
      <c r="B3192" s="363"/>
      <c r="C3192" s="11" t="s">
        <v>295</v>
      </c>
      <c r="D3192" s="11"/>
      <c r="E3192" s="11" t="s">
        <v>119</v>
      </c>
      <c r="F3192" s="11">
        <v>8033684</v>
      </c>
      <c r="G3192" s="11"/>
      <c r="H3192" s="11">
        <f t="shared" si="214"/>
        <v>24633</v>
      </c>
      <c r="I3192" s="11"/>
      <c r="J3192" s="375">
        <v>743482.73999999906</v>
      </c>
      <c r="K3192" s="11"/>
      <c r="M3192" s="11">
        <v>1335</v>
      </c>
      <c r="N3192" s="70"/>
      <c r="P3192" s="190">
        <f t="shared" si="215"/>
        <v>556.9159101123588</v>
      </c>
      <c r="Q3192" s="11"/>
      <c r="R3192" s="11"/>
      <c r="S3192" s="11"/>
      <c r="T3192" s="376">
        <f t="shared" si="213"/>
        <v>6017.7408239700371</v>
      </c>
      <c r="U3192" s="11"/>
      <c r="V3192" s="11"/>
      <c r="W3192" s="11"/>
      <c r="Y3192" s="185">
        <v>743482.73999999906</v>
      </c>
      <c r="Z3192" s="185">
        <f t="shared" si="216"/>
        <v>1289217.77</v>
      </c>
      <c r="AA3192" s="377"/>
      <c r="AB3192" s="185">
        <f t="shared" si="217"/>
        <v>649430.24</v>
      </c>
      <c r="AC3192" s="185">
        <v>831993.51</v>
      </c>
      <c r="AD3192" s="185"/>
      <c r="AE3192" s="4"/>
      <c r="AF3192" s="4"/>
    </row>
    <row r="3193" spans="1:32">
      <c r="A3193" s="56"/>
      <c r="B3193" s="363"/>
      <c r="C3193" s="11" t="s">
        <v>296</v>
      </c>
      <c r="D3193" s="11"/>
      <c r="E3193" s="11" t="s">
        <v>297</v>
      </c>
      <c r="F3193" s="11">
        <v>620371</v>
      </c>
      <c r="G3193" s="11"/>
      <c r="H3193" s="11">
        <f t="shared" si="214"/>
        <v>1902</v>
      </c>
      <c r="I3193" s="11"/>
      <c r="J3193" s="375">
        <v>68886.220000000016</v>
      </c>
      <c r="K3193" s="11"/>
      <c r="M3193" s="11">
        <v>158</v>
      </c>
      <c r="N3193" s="70"/>
      <c r="P3193" s="190">
        <f t="shared" si="215"/>
        <v>435.98873417721529</v>
      </c>
      <c r="Q3193" s="11"/>
      <c r="R3193" s="11"/>
      <c r="S3193" s="11"/>
      <c r="T3193" s="376">
        <f t="shared" si="213"/>
        <v>3926.3987341772154</v>
      </c>
      <c r="U3193" s="11"/>
      <c r="V3193" s="11"/>
      <c r="W3193" s="11"/>
      <c r="Y3193" s="185">
        <v>68886.220000000016</v>
      </c>
      <c r="Z3193" s="185">
        <f t="shared" si="216"/>
        <v>119450.44</v>
      </c>
      <c r="AA3193" s="377"/>
      <c r="AB3193" s="185">
        <f t="shared" si="217"/>
        <v>60171.93</v>
      </c>
      <c r="AC3193" s="185">
        <v>77087.05</v>
      </c>
      <c r="AD3193" s="185"/>
      <c r="AE3193" s="4"/>
      <c r="AF3193" s="4"/>
    </row>
    <row r="3194" spans="1:32">
      <c r="A3194" s="56"/>
      <c r="B3194" s="363"/>
      <c r="C3194" s="11" t="s">
        <v>298</v>
      </c>
      <c r="D3194" s="11"/>
      <c r="E3194" s="11" t="s">
        <v>107</v>
      </c>
      <c r="F3194" s="11">
        <v>9787</v>
      </c>
      <c r="G3194" s="11"/>
      <c r="H3194" s="11">
        <f t="shared" si="214"/>
        <v>30</v>
      </c>
      <c r="I3194" s="11"/>
      <c r="J3194" s="375">
        <v>1511.5</v>
      </c>
      <c r="K3194" s="11"/>
      <c r="M3194" s="11">
        <v>2</v>
      </c>
      <c r="N3194" s="70"/>
      <c r="P3194" s="190">
        <f t="shared" si="215"/>
        <v>755.75</v>
      </c>
      <c r="Q3194" s="11"/>
      <c r="R3194" s="11"/>
      <c r="S3194" s="11"/>
      <c r="T3194" s="376">
        <f t="shared" si="213"/>
        <v>4893.5</v>
      </c>
      <c r="U3194" s="11"/>
      <c r="V3194" s="11"/>
      <c r="W3194" s="11"/>
      <c r="Y3194" s="185">
        <v>1511.5</v>
      </c>
      <c r="Z3194" s="185">
        <f t="shared" si="216"/>
        <v>2620.98</v>
      </c>
      <c r="AA3194" s="377"/>
      <c r="AB3194" s="185">
        <f t="shared" si="217"/>
        <v>1320.29</v>
      </c>
      <c r="AC3194" s="185">
        <v>1691.44</v>
      </c>
      <c r="AD3194" s="185"/>
      <c r="AE3194" s="4"/>
      <c r="AF3194" s="4"/>
    </row>
    <row r="3195" spans="1:32">
      <c r="A3195" s="56"/>
      <c r="B3195" s="363"/>
      <c r="C3195" s="11" t="s">
        <v>298</v>
      </c>
      <c r="D3195" s="11"/>
      <c r="E3195" s="11" t="s">
        <v>299</v>
      </c>
      <c r="F3195" s="11">
        <v>2017290</v>
      </c>
      <c r="G3195" s="11"/>
      <c r="H3195" s="11">
        <f t="shared" si="214"/>
        <v>6185</v>
      </c>
      <c r="I3195" s="11"/>
      <c r="J3195" s="375">
        <v>193701.87000000005</v>
      </c>
      <c r="K3195" s="11"/>
      <c r="M3195" s="11">
        <v>544</v>
      </c>
      <c r="N3195" s="70"/>
      <c r="P3195" s="190">
        <f t="shared" si="215"/>
        <v>356.06961397058831</v>
      </c>
      <c r="Q3195" s="11"/>
      <c r="R3195" s="11"/>
      <c r="S3195" s="11"/>
      <c r="T3195" s="376">
        <f t="shared" si="213"/>
        <v>3708.2536764705883</v>
      </c>
      <c r="U3195" s="11"/>
      <c r="V3195" s="11"/>
      <c r="W3195" s="11"/>
      <c r="Y3195" s="185">
        <v>193701.87000000005</v>
      </c>
      <c r="Z3195" s="185">
        <f t="shared" si="216"/>
        <v>335883.92</v>
      </c>
      <c r="AA3195" s="377"/>
      <c r="AB3195" s="185">
        <f t="shared" si="217"/>
        <v>169198.07999999999</v>
      </c>
      <c r="AC3195" s="185">
        <v>216761.86</v>
      </c>
      <c r="AD3195" s="185"/>
      <c r="AE3195" s="4"/>
      <c r="AF3195" s="4"/>
    </row>
    <row r="3196" spans="1:32">
      <c r="A3196" s="56"/>
      <c r="B3196" s="363"/>
      <c r="C3196" s="11" t="s">
        <v>298</v>
      </c>
      <c r="D3196" s="11"/>
      <c r="E3196" s="11" t="s">
        <v>314</v>
      </c>
      <c r="F3196" s="11">
        <v>403</v>
      </c>
      <c r="G3196" s="11"/>
      <c r="H3196" s="11">
        <f t="shared" si="214"/>
        <v>1</v>
      </c>
      <c r="I3196" s="11"/>
      <c r="J3196" s="375">
        <v>101.62</v>
      </c>
      <c r="K3196" s="11"/>
      <c r="M3196" s="11">
        <v>7</v>
      </c>
      <c r="N3196" s="70"/>
      <c r="P3196" s="190">
        <f t="shared" si="215"/>
        <v>14.517142857142858</v>
      </c>
      <c r="Q3196" s="11"/>
      <c r="R3196" s="11"/>
      <c r="S3196" s="11"/>
      <c r="T3196" s="376">
        <f t="shared" si="213"/>
        <v>57.571428571428569</v>
      </c>
      <c r="U3196" s="11"/>
      <c r="V3196" s="11"/>
      <c r="W3196" s="11"/>
      <c r="Y3196" s="185">
        <v>101.62</v>
      </c>
      <c r="Z3196" s="185">
        <f t="shared" si="216"/>
        <v>176.21</v>
      </c>
      <c r="AA3196" s="377"/>
      <c r="AB3196" s="185">
        <f t="shared" si="217"/>
        <v>88.76</v>
      </c>
      <c r="AC3196" s="185">
        <v>113.72</v>
      </c>
      <c r="AD3196" s="185"/>
      <c r="AE3196" s="4"/>
      <c r="AF3196" s="4"/>
    </row>
    <row r="3197" spans="1:32">
      <c r="A3197" s="56"/>
      <c r="B3197" s="363"/>
      <c r="C3197" s="11" t="s">
        <v>298</v>
      </c>
      <c r="D3197" s="11"/>
      <c r="E3197" s="11" t="s">
        <v>380</v>
      </c>
      <c r="F3197" s="11">
        <v>3520</v>
      </c>
      <c r="G3197" s="11"/>
      <c r="H3197" s="11">
        <f t="shared" si="214"/>
        <v>11</v>
      </c>
      <c r="I3197" s="11"/>
      <c r="J3197" s="375">
        <v>277.02999999999997</v>
      </c>
      <c r="K3197" s="11"/>
      <c r="M3197" s="11">
        <v>1</v>
      </c>
      <c r="N3197" s="70"/>
      <c r="P3197" s="190">
        <f t="shared" si="215"/>
        <v>277.02999999999997</v>
      </c>
      <c r="Q3197" s="11"/>
      <c r="R3197" s="11"/>
      <c r="S3197" s="11"/>
      <c r="T3197" s="376">
        <f t="shared" si="213"/>
        <v>3520</v>
      </c>
      <c r="U3197" s="11"/>
      <c r="V3197" s="11"/>
      <c r="W3197" s="11"/>
      <c r="Y3197" s="185">
        <v>277.02999999999997</v>
      </c>
      <c r="Z3197" s="185">
        <f t="shared" si="216"/>
        <v>480.38</v>
      </c>
      <c r="AA3197" s="377"/>
      <c r="AB3197" s="185">
        <f t="shared" si="217"/>
        <v>241.98</v>
      </c>
      <c r="AC3197" s="185">
        <v>310.01</v>
      </c>
      <c r="AD3197" s="185"/>
      <c r="AE3197" s="4"/>
      <c r="AF3197" s="4"/>
    </row>
    <row r="3198" spans="1:32">
      <c r="A3198" s="56"/>
      <c r="B3198" s="363"/>
      <c r="C3198" s="11" t="s">
        <v>298</v>
      </c>
      <c r="D3198" s="11"/>
      <c r="E3198" s="11" t="s">
        <v>116</v>
      </c>
      <c r="F3198" s="11">
        <v>2101</v>
      </c>
      <c r="G3198" s="11"/>
      <c r="H3198" s="11">
        <f t="shared" si="214"/>
        <v>6</v>
      </c>
      <c r="I3198" s="11"/>
      <c r="J3198" s="375">
        <v>175.38</v>
      </c>
      <c r="K3198" s="11"/>
      <c r="M3198" s="11">
        <v>1</v>
      </c>
      <c r="N3198" s="70"/>
      <c r="P3198" s="190">
        <f t="shared" si="215"/>
        <v>175.38</v>
      </c>
      <c r="Q3198" s="11"/>
      <c r="R3198" s="11"/>
      <c r="S3198" s="11"/>
      <c r="T3198" s="376">
        <f t="shared" si="213"/>
        <v>2101</v>
      </c>
      <c r="U3198" s="11"/>
      <c r="V3198" s="11"/>
      <c r="W3198" s="11"/>
      <c r="Y3198" s="185">
        <v>175.38</v>
      </c>
      <c r="Z3198" s="185">
        <f t="shared" si="216"/>
        <v>304.11</v>
      </c>
      <c r="AA3198" s="377"/>
      <c r="AB3198" s="185">
        <f t="shared" si="217"/>
        <v>153.19</v>
      </c>
      <c r="AC3198" s="185">
        <v>196.26</v>
      </c>
      <c r="AD3198" s="185"/>
      <c r="AE3198" s="4"/>
      <c r="AF3198" s="4"/>
    </row>
    <row r="3199" spans="1:32">
      <c r="A3199" s="56"/>
      <c r="B3199" s="363"/>
      <c r="C3199" s="11" t="s">
        <v>1484</v>
      </c>
      <c r="D3199" s="11"/>
      <c r="E3199" s="11" t="s">
        <v>151</v>
      </c>
      <c r="F3199" s="11">
        <v>27432</v>
      </c>
      <c r="G3199" s="11"/>
      <c r="H3199" s="11">
        <f t="shared" si="214"/>
        <v>84</v>
      </c>
      <c r="I3199" s="11"/>
      <c r="J3199" s="375">
        <v>6131.12</v>
      </c>
      <c r="K3199" s="11"/>
      <c r="M3199" s="11">
        <v>1</v>
      </c>
      <c r="N3199" s="70"/>
      <c r="P3199" s="190">
        <f t="shared" si="215"/>
        <v>6131.12</v>
      </c>
      <c r="Q3199" s="11"/>
      <c r="R3199" s="11"/>
      <c r="S3199" s="11"/>
      <c r="T3199" s="376">
        <f t="shared" si="213"/>
        <v>27432</v>
      </c>
      <c r="U3199" s="11"/>
      <c r="V3199" s="11"/>
      <c r="W3199" s="11"/>
      <c r="Y3199" s="185">
        <v>6131.12</v>
      </c>
      <c r="Z3199" s="185">
        <f t="shared" si="216"/>
        <v>10631.52</v>
      </c>
      <c r="AA3199" s="377"/>
      <c r="AB3199" s="185">
        <f t="shared" si="217"/>
        <v>5355.52</v>
      </c>
      <c r="AC3199" s="185">
        <v>6861.02</v>
      </c>
      <c r="AD3199" s="185"/>
      <c r="AE3199" s="4"/>
      <c r="AF3199" s="4"/>
    </row>
    <row r="3200" spans="1:32">
      <c r="A3200" s="56"/>
      <c r="B3200" s="363"/>
      <c r="C3200" s="11" t="s">
        <v>300</v>
      </c>
      <c r="D3200" s="11"/>
      <c r="E3200" s="11" t="s">
        <v>103</v>
      </c>
      <c r="F3200" s="11">
        <v>329</v>
      </c>
      <c r="G3200" s="11"/>
      <c r="H3200" s="11">
        <f t="shared" si="214"/>
        <v>1</v>
      </c>
      <c r="I3200" s="11"/>
      <c r="J3200" s="375">
        <v>57.87</v>
      </c>
      <c r="K3200" s="11"/>
      <c r="M3200" s="11">
        <v>1</v>
      </c>
      <c r="N3200" s="70"/>
      <c r="P3200" s="190">
        <f t="shared" si="215"/>
        <v>57.87</v>
      </c>
      <c r="Q3200" s="11"/>
      <c r="R3200" s="11"/>
      <c r="S3200" s="11"/>
      <c r="T3200" s="376">
        <f t="shared" si="213"/>
        <v>329</v>
      </c>
      <c r="U3200" s="11"/>
      <c r="V3200" s="11"/>
      <c r="W3200" s="11"/>
      <c r="Y3200" s="185">
        <v>57.87</v>
      </c>
      <c r="Z3200" s="185">
        <f t="shared" si="216"/>
        <v>100.35</v>
      </c>
      <c r="AA3200" s="377"/>
      <c r="AB3200" s="185">
        <f t="shared" si="217"/>
        <v>50.55</v>
      </c>
      <c r="AC3200" s="185">
        <v>64.760000000000005</v>
      </c>
      <c r="AD3200" s="185"/>
      <c r="AE3200" s="4"/>
      <c r="AF3200" s="4"/>
    </row>
    <row r="3201" spans="1:32">
      <c r="A3201" s="56"/>
      <c r="B3201" s="363"/>
      <c r="C3201" s="11" t="s">
        <v>300</v>
      </c>
      <c r="D3201" s="11"/>
      <c r="E3201" s="11" t="s">
        <v>301</v>
      </c>
      <c r="F3201" s="11">
        <v>1424960</v>
      </c>
      <c r="G3201" s="11"/>
      <c r="H3201" s="11">
        <f t="shared" si="214"/>
        <v>4369</v>
      </c>
      <c r="I3201" s="11"/>
      <c r="J3201" s="375">
        <v>148741.45000000016</v>
      </c>
      <c r="K3201" s="11"/>
      <c r="M3201" s="11">
        <v>560</v>
      </c>
      <c r="N3201" s="70"/>
      <c r="P3201" s="190">
        <f t="shared" si="215"/>
        <v>265.60973214285741</v>
      </c>
      <c r="Q3201" s="11"/>
      <c r="R3201" s="11"/>
      <c r="S3201" s="11"/>
      <c r="T3201" s="376">
        <f t="shared" si="213"/>
        <v>2544.5714285714284</v>
      </c>
      <c r="U3201" s="11"/>
      <c r="V3201" s="11"/>
      <c r="W3201" s="11"/>
      <c r="Y3201" s="185">
        <v>148741.45000000016</v>
      </c>
      <c r="Z3201" s="185">
        <f t="shared" si="216"/>
        <v>257921.42</v>
      </c>
      <c r="AA3201" s="377"/>
      <c r="AB3201" s="185">
        <f t="shared" si="217"/>
        <v>129925.27</v>
      </c>
      <c r="AC3201" s="185">
        <v>166448.95000000001</v>
      </c>
      <c r="AD3201" s="185"/>
      <c r="AE3201" s="4"/>
      <c r="AF3201" s="4"/>
    </row>
    <row r="3202" spans="1:32">
      <c r="A3202" s="56"/>
      <c r="B3202" s="363"/>
      <c r="C3202" s="11" t="s">
        <v>302</v>
      </c>
      <c r="D3202" s="11"/>
      <c r="E3202" s="11" t="s">
        <v>119</v>
      </c>
      <c r="F3202" s="11">
        <v>844</v>
      </c>
      <c r="G3202" s="11"/>
      <c r="H3202" s="11">
        <f t="shared" si="214"/>
        <v>3</v>
      </c>
      <c r="I3202" s="11"/>
      <c r="J3202" s="375">
        <v>68.73</v>
      </c>
      <c r="K3202" s="11"/>
      <c r="M3202" s="11">
        <v>1</v>
      </c>
      <c r="N3202" s="70"/>
      <c r="P3202" s="190">
        <f t="shared" si="215"/>
        <v>68.73</v>
      </c>
      <c r="Q3202" s="11"/>
      <c r="R3202" s="11"/>
      <c r="S3202" s="11"/>
      <c r="T3202" s="376">
        <f t="shared" si="213"/>
        <v>844</v>
      </c>
      <c r="U3202" s="11"/>
      <c r="V3202" s="11"/>
      <c r="W3202" s="11"/>
      <c r="Y3202" s="185">
        <v>68.73</v>
      </c>
      <c r="Z3202" s="185">
        <f t="shared" si="216"/>
        <v>119.18</v>
      </c>
      <c r="AA3202" s="377"/>
      <c r="AB3202" s="185">
        <f t="shared" si="217"/>
        <v>60.04</v>
      </c>
      <c r="AC3202" s="185">
        <v>76.91</v>
      </c>
      <c r="AD3202" s="185"/>
      <c r="AE3202" s="4"/>
      <c r="AF3202" s="4"/>
    </row>
    <row r="3203" spans="1:32">
      <c r="A3203" s="56"/>
      <c r="B3203" s="363"/>
      <c r="C3203" s="11" t="s">
        <v>302</v>
      </c>
      <c r="D3203" s="11"/>
      <c r="E3203" s="11" t="s">
        <v>273</v>
      </c>
      <c r="F3203" s="11">
        <v>341279</v>
      </c>
      <c r="G3203" s="11"/>
      <c r="H3203" s="11">
        <f t="shared" si="214"/>
        <v>1046</v>
      </c>
      <c r="I3203" s="11"/>
      <c r="J3203" s="375">
        <v>52432.07999999998</v>
      </c>
      <c r="K3203" s="11"/>
      <c r="M3203" s="11">
        <v>173</v>
      </c>
      <c r="N3203" s="70"/>
      <c r="P3203" s="190">
        <f t="shared" si="215"/>
        <v>303.07560693641608</v>
      </c>
      <c r="Q3203" s="11"/>
      <c r="R3203" s="11"/>
      <c r="S3203" s="11"/>
      <c r="T3203" s="376">
        <f t="shared" si="213"/>
        <v>1972.7109826589594</v>
      </c>
      <c r="U3203" s="11"/>
      <c r="V3203" s="11"/>
      <c r="W3203" s="11"/>
      <c r="Y3203" s="185">
        <v>52432.07999999998</v>
      </c>
      <c r="Z3203" s="185">
        <f t="shared" si="216"/>
        <v>90918.55</v>
      </c>
      <c r="AA3203" s="377"/>
      <c r="AB3203" s="185">
        <f t="shared" si="217"/>
        <v>45799.29</v>
      </c>
      <c r="AC3203" s="185">
        <v>58674.06</v>
      </c>
      <c r="AD3203" s="185"/>
      <c r="AE3203" s="4"/>
      <c r="AF3203" s="4"/>
    </row>
    <row r="3204" spans="1:32">
      <c r="A3204" s="56"/>
      <c r="B3204" s="363"/>
      <c r="C3204" s="11" t="s">
        <v>302</v>
      </c>
      <c r="D3204" s="11"/>
      <c r="E3204" s="11" t="s">
        <v>312</v>
      </c>
      <c r="F3204" s="11"/>
      <c r="G3204" s="11"/>
      <c r="H3204" s="11">
        <f t="shared" si="214"/>
        <v>0</v>
      </c>
      <c r="I3204" s="11"/>
      <c r="J3204" s="375">
        <v>11.04</v>
      </c>
      <c r="K3204" s="11"/>
      <c r="M3204" s="11">
        <v>1</v>
      </c>
      <c r="N3204" s="70"/>
      <c r="P3204" s="190">
        <f t="shared" si="215"/>
        <v>11.04</v>
      </c>
      <c r="Q3204" s="11"/>
      <c r="R3204" s="11"/>
      <c r="S3204" s="11"/>
      <c r="T3204" s="376">
        <f t="shared" si="213"/>
        <v>0</v>
      </c>
      <c r="U3204" s="11"/>
      <c r="V3204" s="11"/>
      <c r="W3204" s="11"/>
      <c r="Y3204" s="185">
        <v>11.04</v>
      </c>
      <c r="Z3204" s="185">
        <f t="shared" si="216"/>
        <v>19.14</v>
      </c>
      <c r="AA3204" s="377"/>
      <c r="AB3204" s="185">
        <f t="shared" si="217"/>
        <v>9.64</v>
      </c>
      <c r="AC3204" s="185">
        <v>12.35</v>
      </c>
      <c r="AD3204" s="185"/>
      <c r="AE3204" s="4"/>
      <c r="AF3204" s="4"/>
    </row>
    <row r="3205" spans="1:32">
      <c r="A3205" s="56"/>
      <c r="B3205" s="363"/>
      <c r="C3205" s="11" t="s">
        <v>303</v>
      </c>
      <c r="D3205" s="11"/>
      <c r="E3205" s="11" t="s">
        <v>121</v>
      </c>
      <c r="F3205" s="11">
        <v>1354411</v>
      </c>
      <c r="G3205" s="11"/>
      <c r="H3205" s="11">
        <f t="shared" si="214"/>
        <v>4153</v>
      </c>
      <c r="I3205" s="11"/>
      <c r="J3205" s="375">
        <v>123591.49999999985</v>
      </c>
      <c r="K3205" s="11"/>
      <c r="M3205" s="11">
        <v>378</v>
      </c>
      <c r="N3205" s="70"/>
      <c r="P3205" s="190">
        <f t="shared" si="215"/>
        <v>326.9616402116398</v>
      </c>
      <c r="Q3205" s="11"/>
      <c r="R3205" s="11"/>
      <c r="S3205" s="11"/>
      <c r="T3205" s="376">
        <f t="shared" si="213"/>
        <v>3583.0978835978835</v>
      </c>
      <c r="U3205" s="11"/>
      <c r="V3205" s="11"/>
      <c r="W3205" s="11"/>
      <c r="Y3205" s="185">
        <v>123591.49999999985</v>
      </c>
      <c r="Z3205" s="185">
        <f t="shared" si="216"/>
        <v>214310.77</v>
      </c>
      <c r="AA3205" s="377"/>
      <c r="AB3205" s="185">
        <f t="shared" si="217"/>
        <v>107956.85</v>
      </c>
      <c r="AC3205" s="185">
        <v>138304.93</v>
      </c>
      <c r="AD3205" s="185"/>
      <c r="AE3205" s="4"/>
      <c r="AF3205" s="4"/>
    </row>
    <row r="3206" spans="1:32">
      <c r="A3206" s="56"/>
      <c r="B3206" s="363"/>
      <c r="C3206" s="11" t="s">
        <v>304</v>
      </c>
      <c r="D3206" s="11"/>
      <c r="E3206" s="11" t="s">
        <v>282</v>
      </c>
      <c r="F3206" s="11">
        <v>18028</v>
      </c>
      <c r="G3206" s="11"/>
      <c r="H3206" s="11">
        <f t="shared" si="214"/>
        <v>55</v>
      </c>
      <c r="I3206" s="11"/>
      <c r="J3206" s="375">
        <v>2518.6799999999998</v>
      </c>
      <c r="K3206" s="11"/>
      <c r="M3206" s="11">
        <v>4</v>
      </c>
      <c r="N3206" s="70"/>
      <c r="P3206" s="190">
        <f t="shared" si="215"/>
        <v>629.66999999999996</v>
      </c>
      <c r="Q3206" s="11"/>
      <c r="R3206" s="11"/>
      <c r="S3206" s="11"/>
      <c r="T3206" s="376">
        <f t="shared" si="213"/>
        <v>4507</v>
      </c>
      <c r="U3206" s="11"/>
      <c r="V3206" s="11"/>
      <c r="W3206" s="11"/>
      <c r="Y3206" s="185">
        <v>2518.6799999999998</v>
      </c>
      <c r="Z3206" s="185">
        <f t="shared" si="216"/>
        <v>4367.45</v>
      </c>
      <c r="AA3206" s="377"/>
      <c r="AB3206" s="185">
        <f t="shared" si="217"/>
        <v>2200.06</v>
      </c>
      <c r="AC3206" s="185">
        <v>2818.53</v>
      </c>
      <c r="AD3206" s="185"/>
      <c r="AE3206" s="4"/>
      <c r="AF3206" s="4"/>
    </row>
    <row r="3207" spans="1:32">
      <c r="A3207" s="56"/>
      <c r="B3207" s="363"/>
      <c r="C3207" s="11" t="s">
        <v>305</v>
      </c>
      <c r="D3207" s="11"/>
      <c r="E3207" s="11" t="s">
        <v>306</v>
      </c>
      <c r="F3207" s="11">
        <v>347860</v>
      </c>
      <c r="G3207" s="11"/>
      <c r="H3207" s="11">
        <f t="shared" si="214"/>
        <v>1067</v>
      </c>
      <c r="I3207" s="11"/>
      <c r="J3207" s="375">
        <v>22373.069999999996</v>
      </c>
      <c r="K3207" s="11"/>
      <c r="M3207" s="11">
        <v>31</v>
      </c>
      <c r="N3207" s="70"/>
      <c r="P3207" s="190">
        <f t="shared" si="215"/>
        <v>721.71193548387089</v>
      </c>
      <c r="Q3207" s="11"/>
      <c r="R3207" s="11"/>
      <c r="S3207" s="11"/>
      <c r="T3207" s="376">
        <f t="shared" si="213"/>
        <v>11221.290322580646</v>
      </c>
      <c r="U3207" s="11"/>
      <c r="V3207" s="11"/>
      <c r="W3207" s="11"/>
      <c r="Y3207" s="185">
        <v>22373.069999999996</v>
      </c>
      <c r="Z3207" s="185">
        <f t="shared" si="216"/>
        <v>38795.47</v>
      </c>
      <c r="AA3207" s="377"/>
      <c r="AB3207" s="185">
        <f t="shared" si="217"/>
        <v>19542.82</v>
      </c>
      <c r="AC3207" s="185">
        <v>25036.560000000001</v>
      </c>
      <c r="AD3207" s="185"/>
      <c r="AE3207" s="4"/>
      <c r="AF3207" s="4"/>
    </row>
    <row r="3208" spans="1:32">
      <c r="A3208" s="56"/>
      <c r="B3208" s="363"/>
      <c r="C3208" s="11" t="s">
        <v>307</v>
      </c>
      <c r="D3208" s="11"/>
      <c r="E3208" s="11" t="s">
        <v>119</v>
      </c>
      <c r="F3208" s="11">
        <v>162</v>
      </c>
      <c r="G3208" s="11"/>
      <c r="H3208" s="11">
        <f t="shared" si="214"/>
        <v>0</v>
      </c>
      <c r="I3208" s="11"/>
      <c r="J3208" s="375">
        <v>35.24</v>
      </c>
      <c r="K3208" s="11"/>
      <c r="M3208" s="11">
        <v>1</v>
      </c>
      <c r="N3208" s="70"/>
      <c r="P3208" s="190">
        <f t="shared" si="215"/>
        <v>35.24</v>
      </c>
      <c r="Q3208" s="11"/>
      <c r="R3208" s="11"/>
      <c r="S3208" s="11"/>
      <c r="T3208" s="376">
        <f t="shared" si="213"/>
        <v>162</v>
      </c>
      <c r="U3208" s="11"/>
      <c r="V3208" s="11"/>
      <c r="W3208" s="11"/>
      <c r="Y3208" s="185">
        <v>35.24</v>
      </c>
      <c r="Z3208" s="185">
        <f t="shared" si="216"/>
        <v>61.11</v>
      </c>
      <c r="AA3208" s="377"/>
      <c r="AB3208" s="185">
        <f t="shared" si="217"/>
        <v>30.78</v>
      </c>
      <c r="AC3208" s="185">
        <v>39.44</v>
      </c>
      <c r="AD3208" s="185"/>
      <c r="AE3208" s="4"/>
      <c r="AF3208" s="4"/>
    </row>
    <row r="3209" spans="1:32">
      <c r="A3209" s="56"/>
      <c r="B3209" s="363"/>
      <c r="C3209" s="11" t="s">
        <v>307</v>
      </c>
      <c r="D3209" s="11"/>
      <c r="E3209" s="11" t="s">
        <v>159</v>
      </c>
      <c r="F3209" s="11">
        <v>102683</v>
      </c>
      <c r="G3209" s="11"/>
      <c r="H3209" s="11">
        <f t="shared" si="214"/>
        <v>315</v>
      </c>
      <c r="I3209" s="11"/>
      <c r="J3209" s="375">
        <v>9953.9000000000015</v>
      </c>
      <c r="K3209" s="11"/>
      <c r="M3209" s="11">
        <v>42</v>
      </c>
      <c r="N3209" s="70"/>
      <c r="P3209" s="190">
        <f t="shared" si="215"/>
        <v>236.99761904761908</v>
      </c>
      <c r="Q3209" s="11"/>
      <c r="R3209" s="11"/>
      <c r="S3209" s="11"/>
      <c r="T3209" s="376">
        <f t="shared" si="213"/>
        <v>2444.8333333333335</v>
      </c>
      <c r="U3209" s="11"/>
      <c r="V3209" s="11"/>
      <c r="W3209" s="11"/>
      <c r="Y3209" s="185">
        <v>9953.9000000000015</v>
      </c>
      <c r="Z3209" s="185">
        <f t="shared" si="216"/>
        <v>17260.310000000001</v>
      </c>
      <c r="AA3209" s="377"/>
      <c r="AB3209" s="185">
        <f t="shared" si="217"/>
        <v>8694.7099999999991</v>
      </c>
      <c r="AC3209" s="185">
        <v>11138.9</v>
      </c>
      <c r="AD3209" s="185"/>
      <c r="AE3209" s="4"/>
      <c r="AF3209" s="4"/>
    </row>
    <row r="3210" spans="1:32">
      <c r="A3210" s="56"/>
      <c r="B3210" s="363"/>
      <c r="C3210" s="11" t="s">
        <v>308</v>
      </c>
      <c r="D3210" s="11"/>
      <c r="E3210" s="11" t="s">
        <v>273</v>
      </c>
      <c r="F3210" s="11">
        <v>340</v>
      </c>
      <c r="G3210" s="11"/>
      <c r="H3210" s="11">
        <f t="shared" si="214"/>
        <v>1</v>
      </c>
      <c r="I3210" s="11"/>
      <c r="J3210" s="375">
        <v>46.63</v>
      </c>
      <c r="K3210" s="11"/>
      <c r="M3210" s="11">
        <v>1</v>
      </c>
      <c r="N3210" s="70"/>
      <c r="P3210" s="190">
        <f t="shared" si="215"/>
        <v>46.63</v>
      </c>
      <c r="Q3210" s="11"/>
      <c r="R3210" s="11"/>
      <c r="S3210" s="11"/>
      <c r="T3210" s="376">
        <f t="shared" si="213"/>
        <v>340</v>
      </c>
      <c r="U3210" s="11"/>
      <c r="V3210" s="11"/>
      <c r="W3210" s="11"/>
      <c r="Y3210" s="185">
        <v>46.63</v>
      </c>
      <c r="Z3210" s="185">
        <f t="shared" si="216"/>
        <v>80.86</v>
      </c>
      <c r="AA3210" s="377"/>
      <c r="AB3210" s="185">
        <f t="shared" si="217"/>
        <v>40.729999999999997</v>
      </c>
      <c r="AC3210" s="185">
        <v>52.18</v>
      </c>
      <c r="AD3210" s="185"/>
      <c r="AE3210" s="4"/>
      <c r="AF3210" s="4"/>
    </row>
    <row r="3211" spans="1:32">
      <c r="A3211" s="56"/>
      <c r="B3211" s="363"/>
      <c r="C3211" s="11" t="s">
        <v>308</v>
      </c>
      <c r="D3211" s="11"/>
      <c r="E3211" s="11" t="s">
        <v>195</v>
      </c>
      <c r="F3211" s="11">
        <v>1099</v>
      </c>
      <c r="G3211" s="11"/>
      <c r="H3211" s="11">
        <f t="shared" si="214"/>
        <v>3</v>
      </c>
      <c r="I3211" s="11"/>
      <c r="J3211" s="375">
        <v>188.56</v>
      </c>
      <c r="K3211" s="11"/>
      <c r="M3211" s="11">
        <v>1</v>
      </c>
      <c r="N3211" s="70"/>
      <c r="P3211" s="190">
        <f t="shared" si="215"/>
        <v>188.56</v>
      </c>
      <c r="Q3211" s="11"/>
      <c r="R3211" s="11"/>
      <c r="S3211" s="11"/>
      <c r="T3211" s="376">
        <f t="shared" si="213"/>
        <v>1099</v>
      </c>
      <c r="U3211" s="11"/>
      <c r="V3211" s="11"/>
      <c r="W3211" s="11"/>
      <c r="Y3211" s="185">
        <v>188.56</v>
      </c>
      <c r="Z3211" s="185">
        <f t="shared" si="216"/>
        <v>326.97000000000003</v>
      </c>
      <c r="AA3211" s="377"/>
      <c r="AB3211" s="185">
        <f t="shared" si="217"/>
        <v>164.71</v>
      </c>
      <c r="AC3211" s="185">
        <v>211.01</v>
      </c>
      <c r="AD3211" s="185"/>
      <c r="AE3211" s="4"/>
      <c r="AF3211" s="4"/>
    </row>
    <row r="3212" spans="1:32">
      <c r="A3212" s="56"/>
      <c r="B3212" s="363"/>
      <c r="C3212" s="11" t="s">
        <v>308</v>
      </c>
      <c r="D3212" s="11"/>
      <c r="E3212" s="11" t="s">
        <v>123</v>
      </c>
      <c r="F3212" s="11">
        <v>661075</v>
      </c>
      <c r="G3212" s="11"/>
      <c r="H3212" s="11">
        <f t="shared" si="214"/>
        <v>2027</v>
      </c>
      <c r="I3212" s="11"/>
      <c r="J3212" s="375">
        <v>383307.81999999937</v>
      </c>
      <c r="K3212" s="11"/>
      <c r="M3212" s="11">
        <v>1133</v>
      </c>
      <c r="N3212" s="70"/>
      <c r="P3212" s="190">
        <f t="shared" si="215"/>
        <v>338.31228596646014</v>
      </c>
      <c r="Q3212" s="11"/>
      <c r="R3212" s="11"/>
      <c r="S3212" s="11"/>
      <c r="T3212" s="376">
        <f t="shared" si="213"/>
        <v>583.47308031774048</v>
      </c>
      <c r="U3212" s="11"/>
      <c r="V3212" s="11"/>
      <c r="W3212" s="11"/>
      <c r="Y3212" s="185">
        <v>383307.81999999937</v>
      </c>
      <c r="Z3212" s="185">
        <f t="shared" si="216"/>
        <v>664665.4</v>
      </c>
      <c r="AA3212" s="377"/>
      <c r="AB3212" s="185">
        <f t="shared" si="217"/>
        <v>334818.38</v>
      </c>
      <c r="AC3212" s="185">
        <v>428940.18</v>
      </c>
      <c r="AD3212" s="185"/>
      <c r="AE3212" s="4"/>
      <c r="AF3212" s="4"/>
    </row>
    <row r="3213" spans="1:32">
      <c r="A3213" s="56"/>
      <c r="B3213" s="363"/>
      <c r="C3213" s="11" t="s">
        <v>309</v>
      </c>
      <c r="D3213" s="11"/>
      <c r="E3213" s="11" t="s">
        <v>143</v>
      </c>
      <c r="F3213" s="11">
        <v>74616</v>
      </c>
      <c r="G3213" s="11"/>
      <c r="H3213" s="11">
        <f t="shared" si="214"/>
        <v>229</v>
      </c>
      <c r="I3213" s="11"/>
      <c r="J3213" s="375">
        <v>10962.909999999998</v>
      </c>
      <c r="K3213" s="11"/>
      <c r="M3213" s="11">
        <v>58</v>
      </c>
      <c r="N3213" s="70"/>
      <c r="P3213" s="190">
        <f t="shared" si="215"/>
        <v>189.01568965517237</v>
      </c>
      <c r="Q3213" s="11"/>
      <c r="R3213" s="11"/>
      <c r="S3213" s="11"/>
      <c r="T3213" s="376">
        <f t="shared" si="213"/>
        <v>1286.4827586206898</v>
      </c>
      <c r="U3213" s="11"/>
      <c r="V3213" s="11"/>
      <c r="W3213" s="11"/>
      <c r="Y3213" s="185">
        <v>10962.909999999998</v>
      </c>
      <c r="Z3213" s="185">
        <f t="shared" si="216"/>
        <v>19009.96</v>
      </c>
      <c r="AA3213" s="377"/>
      <c r="AB3213" s="185">
        <f t="shared" si="217"/>
        <v>9576.07</v>
      </c>
      <c r="AC3213" s="185">
        <v>12268.03</v>
      </c>
      <c r="AD3213" s="185"/>
      <c r="AE3213" s="4"/>
      <c r="AF3213" s="4"/>
    </row>
    <row r="3214" spans="1:32">
      <c r="A3214" s="56"/>
      <c r="B3214" s="363"/>
      <c r="C3214" s="11" t="s">
        <v>310</v>
      </c>
      <c r="D3214" s="11"/>
      <c r="E3214" s="11" t="s">
        <v>102</v>
      </c>
      <c r="F3214" s="11">
        <v>162929</v>
      </c>
      <c r="G3214" s="11"/>
      <c r="H3214" s="11">
        <f t="shared" si="214"/>
        <v>500</v>
      </c>
      <c r="I3214" s="11"/>
      <c r="J3214" s="375">
        <v>11134.649999999998</v>
      </c>
      <c r="K3214" s="11"/>
      <c r="M3214" s="11">
        <v>38</v>
      </c>
      <c r="N3214" s="70"/>
      <c r="P3214" s="190">
        <f t="shared" si="215"/>
        <v>293.01710526315782</v>
      </c>
      <c r="Q3214" s="11"/>
      <c r="R3214" s="11"/>
      <c r="S3214" s="11"/>
      <c r="T3214" s="376">
        <f t="shared" si="213"/>
        <v>4287.605263157895</v>
      </c>
      <c r="U3214" s="11"/>
      <c r="V3214" s="11"/>
      <c r="W3214" s="11"/>
      <c r="Y3214" s="185">
        <v>11134.649999999998</v>
      </c>
      <c r="Z3214" s="185">
        <f t="shared" si="216"/>
        <v>19307.759999999998</v>
      </c>
      <c r="AA3214" s="377"/>
      <c r="AB3214" s="185">
        <f t="shared" si="217"/>
        <v>9726.09</v>
      </c>
      <c r="AC3214" s="185">
        <v>12460.22</v>
      </c>
      <c r="AD3214" s="185"/>
      <c r="AE3214" s="4"/>
      <c r="AF3214" s="4"/>
    </row>
    <row r="3215" spans="1:32">
      <c r="A3215" s="56"/>
      <c r="B3215" s="363"/>
      <c r="C3215" s="11" t="s">
        <v>310</v>
      </c>
      <c r="D3215" s="11"/>
      <c r="E3215" s="11" t="s">
        <v>111</v>
      </c>
      <c r="F3215" s="11">
        <v>2442185</v>
      </c>
      <c r="G3215" s="11"/>
      <c r="H3215" s="11">
        <f t="shared" si="214"/>
        <v>7488</v>
      </c>
      <c r="I3215" s="11"/>
      <c r="J3215" s="375">
        <v>216147.1</v>
      </c>
      <c r="K3215" s="11"/>
      <c r="M3215" s="11">
        <v>336</v>
      </c>
      <c r="N3215" s="70"/>
      <c r="P3215" s="190">
        <f t="shared" si="215"/>
        <v>643.2949404761905</v>
      </c>
      <c r="Q3215" s="11"/>
      <c r="R3215" s="11"/>
      <c r="S3215" s="11"/>
      <c r="T3215" s="376">
        <f t="shared" si="213"/>
        <v>7268.4077380952385</v>
      </c>
      <c r="U3215" s="11"/>
      <c r="V3215" s="11"/>
      <c r="W3215" s="11"/>
      <c r="Y3215" s="185">
        <v>216147.1</v>
      </c>
      <c r="Z3215" s="185">
        <f t="shared" si="216"/>
        <v>374804.51</v>
      </c>
      <c r="AA3215" s="377"/>
      <c r="AB3215" s="185">
        <f t="shared" si="217"/>
        <v>188803.93</v>
      </c>
      <c r="AC3215" s="185">
        <v>241879.16</v>
      </c>
      <c r="AD3215" s="185"/>
      <c r="AE3215" s="4"/>
      <c r="AF3215" s="4"/>
    </row>
    <row r="3216" spans="1:32">
      <c r="A3216" s="56"/>
      <c r="B3216" s="363"/>
      <c r="C3216" s="11" t="s">
        <v>311</v>
      </c>
      <c r="D3216" s="11"/>
      <c r="E3216" s="11" t="s">
        <v>312</v>
      </c>
      <c r="F3216" s="11">
        <v>532198</v>
      </c>
      <c r="G3216" s="11"/>
      <c r="H3216" s="11">
        <f t="shared" si="214"/>
        <v>1632</v>
      </c>
      <c r="I3216" s="11"/>
      <c r="J3216" s="375">
        <v>44198.76</v>
      </c>
      <c r="K3216" s="11"/>
      <c r="M3216" s="11">
        <v>142</v>
      </c>
      <c r="N3216" s="70"/>
      <c r="P3216" s="190">
        <f t="shared" si="215"/>
        <v>311.25887323943664</v>
      </c>
      <c r="Q3216" s="11"/>
      <c r="R3216" s="11"/>
      <c r="S3216" s="11"/>
      <c r="T3216" s="376">
        <f t="shared" si="213"/>
        <v>3747.8732394366198</v>
      </c>
      <c r="U3216" s="11"/>
      <c r="V3216" s="11"/>
      <c r="W3216" s="11"/>
      <c r="Y3216" s="185">
        <v>44198.76</v>
      </c>
      <c r="Z3216" s="185">
        <f t="shared" si="216"/>
        <v>76641.759999999995</v>
      </c>
      <c r="AA3216" s="377"/>
      <c r="AB3216" s="185">
        <f t="shared" si="217"/>
        <v>38607.5</v>
      </c>
      <c r="AC3216" s="185">
        <v>49460.57</v>
      </c>
      <c r="AD3216" s="185"/>
      <c r="AE3216" s="4"/>
      <c r="AF3216" s="4"/>
    </row>
    <row r="3217" spans="1:32">
      <c r="A3217" s="56"/>
      <c r="B3217" s="363"/>
      <c r="C3217" s="11" t="s">
        <v>311</v>
      </c>
      <c r="D3217" s="11"/>
      <c r="E3217" s="11" t="s">
        <v>266</v>
      </c>
      <c r="F3217" s="11">
        <v>12121</v>
      </c>
      <c r="G3217" s="11"/>
      <c r="H3217" s="11">
        <f t="shared" si="214"/>
        <v>37</v>
      </c>
      <c r="I3217" s="11"/>
      <c r="J3217" s="375">
        <v>2092.6999999999998</v>
      </c>
      <c r="K3217" s="11"/>
      <c r="M3217" s="11">
        <v>7</v>
      </c>
      <c r="N3217" s="70"/>
      <c r="P3217" s="190">
        <f t="shared" si="215"/>
        <v>298.95714285714286</v>
      </c>
      <c r="Q3217" s="11"/>
      <c r="R3217" s="11"/>
      <c r="S3217" s="11"/>
      <c r="T3217" s="376">
        <f t="shared" si="213"/>
        <v>1731.5714285714287</v>
      </c>
      <c r="U3217" s="11"/>
      <c r="V3217" s="11"/>
      <c r="W3217" s="11"/>
      <c r="Y3217" s="185">
        <v>2092.6999999999998</v>
      </c>
      <c r="Z3217" s="185">
        <f t="shared" si="216"/>
        <v>3628.79</v>
      </c>
      <c r="AA3217" s="377"/>
      <c r="AB3217" s="185">
        <f t="shared" si="217"/>
        <v>1827.97</v>
      </c>
      <c r="AC3217" s="185">
        <v>2341.83</v>
      </c>
      <c r="AD3217" s="185"/>
      <c r="AE3217" s="4"/>
      <c r="AF3217" s="4"/>
    </row>
    <row r="3218" spans="1:32">
      <c r="A3218" s="56"/>
      <c r="B3218" s="363"/>
      <c r="C3218" s="11" t="s">
        <v>1485</v>
      </c>
      <c r="D3218" s="11"/>
      <c r="E3218" s="11" t="s">
        <v>151</v>
      </c>
      <c r="F3218" s="11">
        <v>-4647</v>
      </c>
      <c r="G3218" s="11"/>
      <c r="H3218" s="11">
        <f t="shared" si="214"/>
        <v>-14</v>
      </c>
      <c r="I3218" s="11"/>
      <c r="J3218" s="375">
        <v>-494.43999999999994</v>
      </c>
      <c r="K3218" s="11"/>
      <c r="M3218" s="11">
        <v>3</v>
      </c>
      <c r="N3218" s="70"/>
      <c r="P3218" s="190">
        <f t="shared" si="215"/>
        <v>-164.8133333333333</v>
      </c>
      <c r="Q3218" s="11"/>
      <c r="R3218" s="11"/>
      <c r="S3218" s="11"/>
      <c r="T3218" s="376">
        <f t="shared" si="213"/>
        <v>-1549</v>
      </c>
      <c r="U3218" s="11"/>
      <c r="V3218" s="11"/>
      <c r="W3218" s="11"/>
      <c r="Y3218" s="185">
        <v>-494.43999999999994</v>
      </c>
      <c r="Z3218" s="185">
        <f t="shared" si="216"/>
        <v>-857.37</v>
      </c>
      <c r="AA3218" s="377"/>
      <c r="AB3218" s="185">
        <f t="shared" si="217"/>
        <v>-431.89</v>
      </c>
      <c r="AC3218" s="185">
        <v>-553.29999999999995</v>
      </c>
      <c r="AD3218" s="185"/>
      <c r="AE3218" s="4"/>
      <c r="AF3218" s="4"/>
    </row>
    <row r="3219" spans="1:32">
      <c r="A3219" s="56"/>
      <c r="B3219" s="363"/>
      <c r="C3219" s="11" t="s">
        <v>313</v>
      </c>
      <c r="D3219" s="11"/>
      <c r="E3219" s="11" t="s">
        <v>314</v>
      </c>
      <c r="F3219" s="11">
        <v>443529</v>
      </c>
      <c r="G3219" s="11"/>
      <c r="H3219" s="11">
        <f t="shared" si="214"/>
        <v>1360</v>
      </c>
      <c r="I3219" s="11"/>
      <c r="J3219" s="375">
        <v>54805.329999999987</v>
      </c>
      <c r="K3219" s="11"/>
      <c r="M3219" s="11">
        <v>173</v>
      </c>
      <c r="N3219" s="70"/>
      <c r="P3219" s="190">
        <f t="shared" si="215"/>
        <v>316.79381502890163</v>
      </c>
      <c r="Q3219" s="11"/>
      <c r="R3219" s="11"/>
      <c r="S3219" s="11"/>
      <c r="T3219" s="376">
        <f t="shared" si="213"/>
        <v>2563.7514450867052</v>
      </c>
      <c r="U3219" s="11"/>
      <c r="V3219" s="11"/>
      <c r="W3219" s="11"/>
      <c r="Y3219" s="185">
        <v>54805.329999999987</v>
      </c>
      <c r="Z3219" s="185">
        <f t="shared" si="216"/>
        <v>95033.82</v>
      </c>
      <c r="AA3219" s="377"/>
      <c r="AB3219" s="185">
        <f t="shared" si="217"/>
        <v>47872.31</v>
      </c>
      <c r="AC3219" s="185">
        <v>61329.84</v>
      </c>
      <c r="AD3219" s="185"/>
      <c r="AE3219" s="4"/>
      <c r="AF3219" s="4"/>
    </row>
    <row r="3220" spans="1:32">
      <c r="A3220" s="56"/>
      <c r="B3220" s="363"/>
      <c r="C3220" s="11" t="s">
        <v>315</v>
      </c>
      <c r="D3220" s="11"/>
      <c r="E3220" s="11" t="s">
        <v>102</v>
      </c>
      <c r="F3220" s="11">
        <v>360</v>
      </c>
      <c r="G3220" s="11"/>
      <c r="H3220" s="11">
        <f t="shared" si="214"/>
        <v>1</v>
      </c>
      <c r="I3220" s="11"/>
      <c r="J3220" s="375">
        <v>22.89</v>
      </c>
      <c r="K3220" s="11"/>
      <c r="M3220" s="11">
        <v>1</v>
      </c>
      <c r="N3220" s="70"/>
      <c r="P3220" s="190">
        <f t="shared" si="215"/>
        <v>22.89</v>
      </c>
      <c r="Q3220" s="11"/>
      <c r="R3220" s="11"/>
      <c r="S3220" s="11"/>
      <c r="T3220" s="376">
        <f t="shared" si="213"/>
        <v>360</v>
      </c>
      <c r="U3220" s="11"/>
      <c r="V3220" s="11"/>
      <c r="W3220" s="11"/>
      <c r="Y3220" s="185">
        <v>22.89</v>
      </c>
      <c r="Z3220" s="185">
        <f t="shared" si="216"/>
        <v>39.69</v>
      </c>
      <c r="AA3220" s="377"/>
      <c r="AB3220" s="185">
        <f t="shared" si="217"/>
        <v>19.989999999999998</v>
      </c>
      <c r="AC3220" s="185">
        <v>25.62</v>
      </c>
      <c r="AD3220" s="185"/>
      <c r="AE3220" s="4"/>
      <c r="AF3220" s="4"/>
    </row>
    <row r="3221" spans="1:32">
      <c r="A3221" s="56"/>
      <c r="B3221" s="363"/>
      <c r="C3221" s="11" t="s">
        <v>315</v>
      </c>
      <c r="D3221" s="11"/>
      <c r="E3221" s="11" t="s">
        <v>151</v>
      </c>
      <c r="F3221" s="11">
        <v>19563405</v>
      </c>
      <c r="G3221" s="11"/>
      <c r="H3221" s="11">
        <f t="shared" si="214"/>
        <v>59985</v>
      </c>
      <c r="I3221" s="11"/>
      <c r="J3221" s="375">
        <v>1336689.0399999982</v>
      </c>
      <c r="K3221" s="11"/>
      <c r="M3221" s="11">
        <v>1801</v>
      </c>
      <c r="N3221" s="70"/>
      <c r="P3221" s="190">
        <f t="shared" si="215"/>
        <v>742.19269294836101</v>
      </c>
      <c r="Q3221" s="11"/>
      <c r="R3221" s="11"/>
      <c r="S3221" s="11"/>
      <c r="T3221" s="376">
        <f t="shared" si="213"/>
        <v>10862.523598001111</v>
      </c>
      <c r="U3221" s="11"/>
      <c r="V3221" s="11"/>
      <c r="W3221" s="11"/>
      <c r="Y3221" s="185">
        <v>1336689.0399999982</v>
      </c>
      <c r="Z3221" s="185">
        <f t="shared" si="216"/>
        <v>2317852.42</v>
      </c>
      <c r="AA3221" s="377"/>
      <c r="AB3221" s="185">
        <f t="shared" si="217"/>
        <v>1167594.3999999999</v>
      </c>
      <c r="AC3221" s="185">
        <v>1495820.34</v>
      </c>
      <c r="AD3221" s="185"/>
      <c r="AE3221" s="4"/>
      <c r="AF3221" s="4"/>
    </row>
    <row r="3222" spans="1:32">
      <c r="A3222" s="56"/>
      <c r="B3222" s="363"/>
      <c r="C3222" s="11" t="s">
        <v>315</v>
      </c>
      <c r="D3222" s="11"/>
      <c r="E3222" s="11" t="s">
        <v>437</v>
      </c>
      <c r="F3222" s="11">
        <v>465</v>
      </c>
      <c r="G3222" s="11"/>
      <c r="H3222" s="11">
        <f t="shared" si="214"/>
        <v>1</v>
      </c>
      <c r="I3222" s="11"/>
      <c r="J3222" s="375">
        <v>44.99</v>
      </c>
      <c r="K3222" s="11"/>
      <c r="M3222" s="11">
        <v>1</v>
      </c>
      <c r="N3222" s="70"/>
      <c r="P3222" s="190">
        <f t="shared" si="215"/>
        <v>44.99</v>
      </c>
      <c r="Q3222" s="11"/>
      <c r="R3222" s="11"/>
      <c r="S3222" s="11"/>
      <c r="T3222" s="376">
        <f t="shared" si="213"/>
        <v>465</v>
      </c>
      <c r="U3222" s="11"/>
      <c r="V3222" s="11"/>
      <c r="W3222" s="11"/>
      <c r="Y3222" s="185">
        <v>44.99</v>
      </c>
      <c r="Z3222" s="185">
        <f t="shared" si="216"/>
        <v>78.010000000000005</v>
      </c>
      <c r="AA3222" s="377"/>
      <c r="AB3222" s="185">
        <f t="shared" si="217"/>
        <v>39.299999999999997</v>
      </c>
      <c r="AC3222" s="185">
        <v>50.35</v>
      </c>
      <c r="AD3222" s="185"/>
      <c r="AE3222" s="4"/>
      <c r="AF3222" s="4"/>
    </row>
    <row r="3223" spans="1:32">
      <c r="A3223" s="56"/>
      <c r="B3223" s="363"/>
      <c r="C3223" s="11" t="s">
        <v>316</v>
      </c>
      <c r="D3223" s="11"/>
      <c r="E3223" s="11" t="s">
        <v>317</v>
      </c>
      <c r="F3223" s="11">
        <v>37959</v>
      </c>
      <c r="G3223" s="11"/>
      <c r="H3223" s="11">
        <f t="shared" si="214"/>
        <v>116</v>
      </c>
      <c r="I3223" s="11"/>
      <c r="J3223" s="375">
        <v>6214.9000000000005</v>
      </c>
      <c r="K3223" s="11"/>
      <c r="M3223" s="11">
        <v>63</v>
      </c>
      <c r="N3223" s="70"/>
      <c r="P3223" s="190">
        <f t="shared" si="215"/>
        <v>98.649206349206352</v>
      </c>
      <c r="Q3223" s="11"/>
      <c r="R3223" s="11"/>
      <c r="S3223" s="11"/>
      <c r="T3223" s="376">
        <f t="shared" si="213"/>
        <v>602.52380952380952</v>
      </c>
      <c r="U3223" s="11"/>
      <c r="V3223" s="11"/>
      <c r="W3223" s="11"/>
      <c r="Y3223" s="185">
        <v>6214.9000000000005</v>
      </c>
      <c r="Z3223" s="185">
        <f t="shared" si="216"/>
        <v>10776.79</v>
      </c>
      <c r="AA3223" s="377"/>
      <c r="AB3223" s="185">
        <f t="shared" si="217"/>
        <v>5428.7</v>
      </c>
      <c r="AC3223" s="185">
        <v>6954.78</v>
      </c>
      <c r="AD3223" s="185"/>
      <c r="AE3223" s="4"/>
      <c r="AF3223" s="4"/>
    </row>
    <row r="3224" spans="1:32">
      <c r="A3224" s="56"/>
      <c r="B3224" s="363"/>
      <c r="C3224" s="11" t="s">
        <v>318</v>
      </c>
      <c r="D3224" s="11"/>
      <c r="E3224" s="11" t="s">
        <v>319</v>
      </c>
      <c r="F3224" s="11">
        <v>200845</v>
      </c>
      <c r="G3224" s="11"/>
      <c r="H3224" s="11">
        <f t="shared" si="214"/>
        <v>616</v>
      </c>
      <c r="I3224" s="11"/>
      <c r="J3224" s="375">
        <v>26770.289999999983</v>
      </c>
      <c r="K3224" s="11"/>
      <c r="M3224" s="11">
        <v>118</v>
      </c>
      <c r="N3224" s="70"/>
      <c r="P3224" s="190">
        <f t="shared" si="215"/>
        <v>226.86686440677951</v>
      </c>
      <c r="Q3224" s="11"/>
      <c r="R3224" s="11"/>
      <c r="S3224" s="11"/>
      <c r="T3224" s="376">
        <f t="shared" si="213"/>
        <v>1702.0762711864406</v>
      </c>
      <c r="U3224" s="11"/>
      <c r="V3224" s="11"/>
      <c r="W3224" s="11"/>
      <c r="Y3224" s="185">
        <v>26770.289999999983</v>
      </c>
      <c r="Z3224" s="185">
        <f t="shared" si="216"/>
        <v>46420.36</v>
      </c>
      <c r="AA3224" s="377"/>
      <c r="AB3224" s="185">
        <f t="shared" si="217"/>
        <v>23383.78</v>
      </c>
      <c r="AC3224" s="185">
        <v>29957.26</v>
      </c>
      <c r="AD3224" s="185"/>
      <c r="AE3224" s="4"/>
      <c r="AF3224" s="4"/>
    </row>
    <row r="3225" spans="1:32">
      <c r="A3225" s="56"/>
      <c r="B3225" s="363"/>
      <c r="C3225" s="11" t="s">
        <v>320</v>
      </c>
      <c r="D3225" s="11"/>
      <c r="E3225" s="11" t="s">
        <v>123</v>
      </c>
      <c r="F3225" s="11"/>
      <c r="G3225" s="11"/>
      <c r="H3225" s="11">
        <f t="shared" si="214"/>
        <v>0</v>
      </c>
      <c r="I3225" s="11"/>
      <c r="J3225" s="375">
        <v>9.32</v>
      </c>
      <c r="K3225" s="11"/>
      <c r="M3225" s="11">
        <v>1</v>
      </c>
      <c r="N3225" s="70"/>
      <c r="P3225" s="190">
        <f t="shared" si="215"/>
        <v>9.32</v>
      </c>
      <c r="Q3225" s="11"/>
      <c r="R3225" s="11"/>
      <c r="S3225" s="11"/>
      <c r="T3225" s="376">
        <f t="shared" si="213"/>
        <v>0</v>
      </c>
      <c r="U3225" s="11"/>
      <c r="V3225" s="11"/>
      <c r="W3225" s="11"/>
      <c r="Y3225" s="185">
        <v>9.32</v>
      </c>
      <c r="Z3225" s="185">
        <f t="shared" si="216"/>
        <v>16.16</v>
      </c>
      <c r="AA3225" s="377"/>
      <c r="AB3225" s="185">
        <f t="shared" si="217"/>
        <v>8.14</v>
      </c>
      <c r="AC3225" s="185">
        <v>10.43</v>
      </c>
      <c r="AD3225" s="185"/>
      <c r="AE3225" s="4"/>
      <c r="AF3225" s="4"/>
    </row>
    <row r="3226" spans="1:32">
      <c r="A3226" s="56"/>
      <c r="B3226" s="363"/>
      <c r="C3226" s="11" t="s">
        <v>320</v>
      </c>
      <c r="D3226" s="11"/>
      <c r="E3226" s="11" t="s">
        <v>321</v>
      </c>
      <c r="F3226" s="11">
        <v>49529</v>
      </c>
      <c r="G3226" s="11"/>
      <c r="H3226" s="11">
        <f t="shared" si="214"/>
        <v>152</v>
      </c>
      <c r="I3226" s="11"/>
      <c r="J3226" s="375">
        <v>7438.5399999999991</v>
      </c>
      <c r="K3226" s="11"/>
      <c r="M3226" s="11">
        <v>52</v>
      </c>
      <c r="N3226" s="70"/>
      <c r="P3226" s="190">
        <f t="shared" si="215"/>
        <v>143.04884615384614</v>
      </c>
      <c r="Q3226" s="11"/>
      <c r="R3226" s="11"/>
      <c r="S3226" s="11"/>
      <c r="T3226" s="376">
        <f t="shared" si="213"/>
        <v>952.48076923076928</v>
      </c>
      <c r="U3226" s="11"/>
      <c r="V3226" s="11"/>
      <c r="W3226" s="11"/>
      <c r="Y3226" s="185">
        <v>7438.5399999999991</v>
      </c>
      <c r="Z3226" s="185">
        <f t="shared" si="216"/>
        <v>12898.62</v>
      </c>
      <c r="AA3226" s="377"/>
      <c r="AB3226" s="185">
        <f t="shared" si="217"/>
        <v>6497.55</v>
      </c>
      <c r="AC3226" s="185">
        <v>8324.09</v>
      </c>
      <c r="AD3226" s="185"/>
      <c r="AE3226" s="4"/>
      <c r="AF3226" s="4"/>
    </row>
    <row r="3227" spans="1:32">
      <c r="A3227" s="56"/>
      <c r="B3227" s="363"/>
      <c r="C3227" s="11" t="s">
        <v>1469</v>
      </c>
      <c r="D3227" s="11"/>
      <c r="E3227" s="11" t="s">
        <v>234</v>
      </c>
      <c r="F3227" s="11">
        <v>170</v>
      </c>
      <c r="G3227" s="11"/>
      <c r="H3227" s="11">
        <f t="shared" si="214"/>
        <v>1</v>
      </c>
      <c r="I3227" s="11"/>
      <c r="J3227" s="375">
        <v>74.5</v>
      </c>
      <c r="K3227" s="11"/>
      <c r="M3227" s="11">
        <v>8</v>
      </c>
      <c r="N3227" s="70"/>
      <c r="P3227" s="190">
        <f t="shared" si="215"/>
        <v>9.3125</v>
      </c>
      <c r="Q3227" s="11"/>
      <c r="R3227" s="11"/>
      <c r="S3227" s="11"/>
      <c r="T3227" s="376">
        <f t="shared" si="213"/>
        <v>21.25</v>
      </c>
      <c r="U3227" s="11"/>
      <c r="V3227" s="11"/>
      <c r="W3227" s="11"/>
      <c r="Y3227" s="185">
        <v>74.5</v>
      </c>
      <c r="Z3227" s="185">
        <f t="shared" si="216"/>
        <v>129.18</v>
      </c>
      <c r="AA3227" s="377"/>
      <c r="AB3227" s="185">
        <f t="shared" si="217"/>
        <v>65.08</v>
      </c>
      <c r="AC3227" s="185">
        <v>83.37</v>
      </c>
      <c r="AD3227" s="185"/>
      <c r="AE3227" s="4"/>
      <c r="AF3227" s="4"/>
    </row>
    <row r="3228" spans="1:32">
      <c r="A3228" s="56"/>
      <c r="B3228" s="363"/>
      <c r="C3228" s="11" t="s">
        <v>1469</v>
      </c>
      <c r="D3228" s="11"/>
      <c r="E3228" s="11" t="s">
        <v>371</v>
      </c>
      <c r="F3228" s="11">
        <v>16</v>
      </c>
      <c r="G3228" s="11"/>
      <c r="H3228" s="11">
        <f t="shared" si="214"/>
        <v>0</v>
      </c>
      <c r="I3228" s="11"/>
      <c r="J3228" s="375">
        <v>11.37</v>
      </c>
      <c r="K3228" s="11"/>
      <c r="M3228" s="11">
        <v>1</v>
      </c>
      <c r="N3228" s="70"/>
      <c r="P3228" s="190">
        <f t="shared" si="215"/>
        <v>11.37</v>
      </c>
      <c r="Q3228" s="11"/>
      <c r="R3228" s="11"/>
      <c r="S3228" s="11"/>
      <c r="T3228" s="376">
        <f t="shared" si="213"/>
        <v>16</v>
      </c>
      <c r="U3228" s="11"/>
      <c r="V3228" s="11"/>
      <c r="W3228" s="11"/>
      <c r="Y3228" s="185">
        <v>11.37</v>
      </c>
      <c r="Z3228" s="185">
        <f t="shared" si="216"/>
        <v>19.72</v>
      </c>
      <c r="AA3228" s="377"/>
      <c r="AB3228" s="185">
        <f t="shared" si="217"/>
        <v>9.93</v>
      </c>
      <c r="AC3228" s="185">
        <v>12.72</v>
      </c>
      <c r="AD3228" s="185"/>
      <c r="AE3228" s="4"/>
      <c r="AF3228" s="4"/>
    </row>
    <row r="3229" spans="1:32">
      <c r="A3229" s="56"/>
      <c r="B3229" s="363"/>
      <c r="C3229" s="11" t="s">
        <v>322</v>
      </c>
      <c r="D3229" s="11"/>
      <c r="E3229" s="11" t="s">
        <v>223</v>
      </c>
      <c r="F3229" s="11">
        <v>669052</v>
      </c>
      <c r="G3229" s="11"/>
      <c r="H3229" s="11">
        <f t="shared" si="214"/>
        <v>2051</v>
      </c>
      <c r="I3229" s="11"/>
      <c r="J3229" s="375">
        <v>70193.579999999973</v>
      </c>
      <c r="K3229" s="11"/>
      <c r="M3229" s="11">
        <v>279</v>
      </c>
      <c r="N3229" s="70"/>
      <c r="P3229" s="190">
        <f t="shared" si="215"/>
        <v>251.58989247311817</v>
      </c>
      <c r="Q3229" s="11"/>
      <c r="R3229" s="11"/>
      <c r="S3229" s="11"/>
      <c r="T3229" s="376">
        <f t="shared" si="213"/>
        <v>2398.0358422939066</v>
      </c>
      <c r="U3229" s="11"/>
      <c r="V3229" s="11"/>
      <c r="W3229" s="11"/>
      <c r="Y3229" s="185">
        <v>70193.579999999973</v>
      </c>
      <c r="Z3229" s="185">
        <f t="shared" si="216"/>
        <v>121717.43</v>
      </c>
      <c r="AA3229" s="377"/>
      <c r="AB3229" s="185">
        <f t="shared" si="217"/>
        <v>61313.91</v>
      </c>
      <c r="AC3229" s="185">
        <v>78550.05</v>
      </c>
      <c r="AD3229" s="185"/>
      <c r="AE3229" s="4"/>
      <c r="AF3229" s="4"/>
    </row>
    <row r="3230" spans="1:32">
      <c r="A3230" s="56"/>
      <c r="B3230" s="363"/>
      <c r="C3230" s="11" t="s">
        <v>323</v>
      </c>
      <c r="D3230" s="11"/>
      <c r="E3230" s="11" t="s">
        <v>91</v>
      </c>
      <c r="F3230" s="11">
        <v>10037</v>
      </c>
      <c r="G3230" s="11"/>
      <c r="H3230" s="11">
        <f t="shared" si="214"/>
        <v>31</v>
      </c>
      <c r="I3230" s="11"/>
      <c r="J3230" s="375">
        <v>841.82</v>
      </c>
      <c r="K3230" s="11"/>
      <c r="M3230" s="11">
        <v>6</v>
      </c>
      <c r="N3230" s="70"/>
      <c r="P3230" s="190">
        <f t="shared" si="215"/>
        <v>140.30333333333334</v>
      </c>
      <c r="Q3230" s="11"/>
      <c r="R3230" s="11"/>
      <c r="S3230" s="11"/>
      <c r="T3230" s="376">
        <f t="shared" si="213"/>
        <v>1672.8333333333333</v>
      </c>
      <c r="U3230" s="11"/>
      <c r="V3230" s="11"/>
      <c r="W3230" s="11"/>
      <c r="Y3230" s="185">
        <v>841.82</v>
      </c>
      <c r="Z3230" s="185">
        <f t="shared" si="216"/>
        <v>1459.74</v>
      </c>
      <c r="AA3230" s="377"/>
      <c r="AB3230" s="185">
        <f t="shared" si="217"/>
        <v>735.33</v>
      </c>
      <c r="AC3230" s="185">
        <v>942.04</v>
      </c>
      <c r="AD3230" s="185"/>
      <c r="AE3230" s="4"/>
      <c r="AF3230" s="4"/>
    </row>
    <row r="3231" spans="1:32">
      <c r="A3231" s="56"/>
      <c r="B3231" s="363"/>
      <c r="C3231" s="11" t="s">
        <v>323</v>
      </c>
      <c r="D3231" s="11"/>
      <c r="E3231" s="11" t="s">
        <v>92</v>
      </c>
      <c r="F3231" s="11">
        <v>4</v>
      </c>
      <c r="G3231" s="11"/>
      <c r="H3231" s="11">
        <f t="shared" si="214"/>
        <v>0</v>
      </c>
      <c r="I3231" s="11"/>
      <c r="J3231" s="375">
        <v>13.18</v>
      </c>
      <c r="K3231" s="11"/>
      <c r="M3231" s="11">
        <v>1</v>
      </c>
      <c r="N3231" s="70"/>
      <c r="P3231" s="190">
        <f t="shared" si="215"/>
        <v>13.18</v>
      </c>
      <c r="Q3231" s="11"/>
      <c r="R3231" s="11"/>
      <c r="S3231" s="11"/>
      <c r="T3231" s="376">
        <f t="shared" si="213"/>
        <v>4</v>
      </c>
      <c r="U3231" s="11"/>
      <c r="V3231" s="11"/>
      <c r="W3231" s="11"/>
      <c r="Y3231" s="185">
        <v>13.18</v>
      </c>
      <c r="Z3231" s="185">
        <f t="shared" si="216"/>
        <v>22.85</v>
      </c>
      <c r="AA3231" s="377"/>
      <c r="AB3231" s="185">
        <f t="shared" si="217"/>
        <v>11.51</v>
      </c>
      <c r="AC3231" s="185">
        <v>14.75</v>
      </c>
      <c r="AD3231" s="185"/>
      <c r="AE3231" s="4"/>
      <c r="AF3231" s="4"/>
    </row>
    <row r="3232" spans="1:32">
      <c r="A3232" s="56"/>
      <c r="B3232" s="363"/>
      <c r="C3232" s="11" t="s">
        <v>1486</v>
      </c>
      <c r="D3232" s="11"/>
      <c r="E3232" s="11" t="s">
        <v>1487</v>
      </c>
      <c r="F3232" s="11">
        <v>6400</v>
      </c>
      <c r="G3232" s="11"/>
      <c r="H3232" s="11">
        <f t="shared" si="214"/>
        <v>20</v>
      </c>
      <c r="I3232" s="11"/>
      <c r="J3232" s="375">
        <v>1322.46</v>
      </c>
      <c r="K3232" s="11"/>
      <c r="M3232" s="11">
        <v>1</v>
      </c>
      <c r="N3232" s="70"/>
      <c r="P3232" s="190">
        <f t="shared" si="215"/>
        <v>1322.46</v>
      </c>
      <c r="Q3232" s="11"/>
      <c r="R3232" s="11"/>
      <c r="S3232" s="11"/>
      <c r="T3232" s="376">
        <f t="shared" si="213"/>
        <v>6400</v>
      </c>
      <c r="U3232" s="11"/>
      <c r="V3232" s="11"/>
      <c r="W3232" s="11"/>
      <c r="Y3232" s="185">
        <v>1322.46</v>
      </c>
      <c r="Z3232" s="185">
        <f t="shared" si="216"/>
        <v>2293.1799999999998</v>
      </c>
      <c r="AA3232" s="377"/>
      <c r="AB3232" s="185">
        <f t="shared" si="217"/>
        <v>1155.17</v>
      </c>
      <c r="AC3232" s="185">
        <v>1479.9</v>
      </c>
      <c r="AD3232" s="185"/>
      <c r="AE3232" s="4"/>
      <c r="AF3232" s="4"/>
    </row>
    <row r="3233" spans="1:32">
      <c r="A3233" s="56"/>
      <c r="B3233" s="363"/>
      <c r="C3233" s="11" t="s">
        <v>324</v>
      </c>
      <c r="D3233" s="11"/>
      <c r="E3233" s="11" t="s">
        <v>271</v>
      </c>
      <c r="F3233" s="11">
        <v>158</v>
      </c>
      <c r="G3233" s="11"/>
      <c r="H3233" s="11">
        <f t="shared" si="214"/>
        <v>0</v>
      </c>
      <c r="I3233" s="11"/>
      <c r="J3233" s="375">
        <v>148.76</v>
      </c>
      <c r="K3233" s="11"/>
      <c r="M3233" s="11">
        <v>1</v>
      </c>
      <c r="N3233" s="70"/>
      <c r="P3233" s="190">
        <f t="shared" si="215"/>
        <v>148.76</v>
      </c>
      <c r="Q3233" s="11"/>
      <c r="R3233" s="11"/>
      <c r="S3233" s="11"/>
      <c r="T3233" s="376">
        <f t="shared" si="213"/>
        <v>158</v>
      </c>
      <c r="U3233" s="11"/>
      <c r="V3233" s="11"/>
      <c r="W3233" s="11"/>
      <c r="Y3233" s="185">
        <v>148.76</v>
      </c>
      <c r="Z3233" s="185">
        <f t="shared" si="216"/>
        <v>257.95</v>
      </c>
      <c r="AA3233" s="377"/>
      <c r="AB3233" s="185">
        <f t="shared" si="217"/>
        <v>129.94</v>
      </c>
      <c r="AC3233" s="185">
        <v>166.47</v>
      </c>
      <c r="AD3233" s="185"/>
      <c r="AE3233" s="4"/>
      <c r="AF3233" s="4"/>
    </row>
    <row r="3234" spans="1:32">
      <c r="A3234" s="56"/>
      <c r="B3234" s="363"/>
      <c r="C3234" s="11" t="s">
        <v>324</v>
      </c>
      <c r="D3234" s="11"/>
      <c r="E3234" s="11" t="s">
        <v>325</v>
      </c>
      <c r="F3234" s="11">
        <v>361388</v>
      </c>
      <c r="G3234" s="11"/>
      <c r="H3234" s="11">
        <f t="shared" si="214"/>
        <v>1108</v>
      </c>
      <c r="I3234" s="11"/>
      <c r="J3234" s="375">
        <v>26608.990000000005</v>
      </c>
      <c r="K3234" s="11"/>
      <c r="M3234" s="11">
        <v>60</v>
      </c>
      <c r="N3234" s="70"/>
      <c r="P3234" s="190">
        <f t="shared" si="215"/>
        <v>443.48316666666676</v>
      </c>
      <c r="Q3234" s="11"/>
      <c r="R3234" s="11"/>
      <c r="S3234" s="11"/>
      <c r="T3234" s="376">
        <f t="shared" si="213"/>
        <v>6023.1333333333332</v>
      </c>
      <c r="U3234" s="11"/>
      <c r="V3234" s="11"/>
      <c r="W3234" s="11"/>
      <c r="Y3234" s="185">
        <v>26608.990000000005</v>
      </c>
      <c r="Z3234" s="185">
        <f t="shared" si="216"/>
        <v>46140.66</v>
      </c>
      <c r="AA3234" s="377"/>
      <c r="AB3234" s="185">
        <f t="shared" si="217"/>
        <v>23242.880000000001</v>
      </c>
      <c r="AC3234" s="185">
        <v>29776.76</v>
      </c>
      <c r="AD3234" s="185"/>
      <c r="AE3234" s="4"/>
      <c r="AF3234" s="4"/>
    </row>
    <row r="3235" spans="1:32">
      <c r="A3235" s="56"/>
      <c r="B3235" s="363"/>
      <c r="C3235" s="11" t="s">
        <v>324</v>
      </c>
      <c r="D3235" s="11"/>
      <c r="E3235" s="11" t="s">
        <v>327</v>
      </c>
      <c r="F3235" s="11">
        <v>6518</v>
      </c>
      <c r="G3235" s="11"/>
      <c r="H3235" s="11">
        <f t="shared" si="214"/>
        <v>20</v>
      </c>
      <c r="I3235" s="11"/>
      <c r="J3235" s="375">
        <v>1212.83</v>
      </c>
      <c r="K3235" s="11"/>
      <c r="M3235" s="11">
        <v>1</v>
      </c>
      <c r="N3235" s="70"/>
      <c r="P3235" s="190">
        <f t="shared" si="215"/>
        <v>1212.83</v>
      </c>
      <c r="Q3235" s="11"/>
      <c r="R3235" s="11"/>
      <c r="S3235" s="11"/>
      <c r="T3235" s="376">
        <f t="shared" si="213"/>
        <v>6518</v>
      </c>
      <c r="U3235" s="11"/>
      <c r="V3235" s="11"/>
      <c r="W3235" s="11"/>
      <c r="Y3235" s="185">
        <v>1212.83</v>
      </c>
      <c r="Z3235" s="185">
        <f t="shared" si="216"/>
        <v>2103.08</v>
      </c>
      <c r="AA3235" s="377"/>
      <c r="AB3235" s="185">
        <f t="shared" si="217"/>
        <v>1059.4000000000001</v>
      </c>
      <c r="AC3235" s="185">
        <v>1357.22</v>
      </c>
      <c r="AD3235" s="185"/>
      <c r="AE3235" s="4"/>
      <c r="AF3235" s="4"/>
    </row>
    <row r="3236" spans="1:32">
      <c r="A3236" s="56"/>
      <c r="B3236" s="363"/>
      <c r="C3236" s="11" t="s">
        <v>326</v>
      </c>
      <c r="D3236" s="11"/>
      <c r="E3236" s="11" t="s">
        <v>257</v>
      </c>
      <c r="F3236" s="11">
        <v>819</v>
      </c>
      <c r="G3236" s="11"/>
      <c r="H3236" s="11">
        <f t="shared" si="214"/>
        <v>3</v>
      </c>
      <c r="I3236" s="11"/>
      <c r="J3236" s="375">
        <v>158.36000000000001</v>
      </c>
      <c r="K3236" s="11"/>
      <c r="M3236" s="11">
        <v>2</v>
      </c>
      <c r="N3236" s="70"/>
      <c r="P3236" s="190">
        <f t="shared" si="215"/>
        <v>79.180000000000007</v>
      </c>
      <c r="Q3236" s="11"/>
      <c r="R3236" s="11"/>
      <c r="S3236" s="11"/>
      <c r="T3236" s="376">
        <f t="shared" ref="T3236:T3299" si="218">F3236/M3236</f>
        <v>409.5</v>
      </c>
      <c r="U3236" s="11"/>
      <c r="V3236" s="11"/>
      <c r="W3236" s="11"/>
      <c r="Y3236" s="185">
        <v>158.36000000000001</v>
      </c>
      <c r="Z3236" s="185">
        <f t="shared" si="216"/>
        <v>274.60000000000002</v>
      </c>
      <c r="AA3236" s="377"/>
      <c r="AB3236" s="185">
        <f t="shared" si="217"/>
        <v>138.33000000000001</v>
      </c>
      <c r="AC3236" s="185">
        <v>177.21</v>
      </c>
      <c r="AD3236" s="185"/>
      <c r="AE3236" s="4"/>
      <c r="AF3236" s="4"/>
    </row>
    <row r="3237" spans="1:32">
      <c r="A3237" s="56"/>
      <c r="B3237" s="363"/>
      <c r="C3237" s="11" t="s">
        <v>326</v>
      </c>
      <c r="D3237" s="11"/>
      <c r="E3237" s="11" t="s">
        <v>327</v>
      </c>
      <c r="F3237" s="11">
        <v>532549</v>
      </c>
      <c r="G3237" s="11"/>
      <c r="H3237" s="11">
        <f t="shared" si="214"/>
        <v>1633</v>
      </c>
      <c r="I3237" s="11"/>
      <c r="J3237" s="375">
        <v>-94315.439999999508</v>
      </c>
      <c r="K3237" s="11"/>
      <c r="M3237" s="11">
        <v>527</v>
      </c>
      <c r="N3237" s="70"/>
      <c r="P3237" s="190">
        <f t="shared" si="215"/>
        <v>-178.96667931688711</v>
      </c>
      <c r="Q3237" s="11"/>
      <c r="R3237" s="11"/>
      <c r="S3237" s="11"/>
      <c r="T3237" s="376">
        <f t="shared" si="218"/>
        <v>1010.5294117647059</v>
      </c>
      <c r="U3237" s="11"/>
      <c r="V3237" s="11"/>
      <c r="W3237" s="11"/>
      <c r="Y3237" s="185">
        <v>-94315.439999999508</v>
      </c>
      <c r="Z3237" s="185">
        <f t="shared" si="216"/>
        <v>-163545.35</v>
      </c>
      <c r="AA3237" s="377"/>
      <c r="AB3237" s="185">
        <f t="shared" si="217"/>
        <v>-82384.289999999994</v>
      </c>
      <c r="AC3237" s="185">
        <v>-105543.58</v>
      </c>
      <c r="AD3237" s="185"/>
      <c r="AE3237" s="4"/>
      <c r="AF3237" s="4"/>
    </row>
    <row r="3238" spans="1:32">
      <c r="A3238" s="56"/>
      <c r="B3238" s="363"/>
      <c r="C3238" s="11" t="s">
        <v>1488</v>
      </c>
      <c r="D3238" s="11"/>
      <c r="E3238" s="11" t="s">
        <v>209</v>
      </c>
      <c r="F3238" s="11">
        <v>491</v>
      </c>
      <c r="G3238" s="11"/>
      <c r="H3238" s="11">
        <f t="shared" ref="H3238:H3301" si="219">ROUND($H$3444*F3238/$F$3444,0)</f>
        <v>2</v>
      </c>
      <c r="I3238" s="11"/>
      <c r="J3238" s="375">
        <v>61.86</v>
      </c>
      <c r="K3238" s="11"/>
      <c r="M3238" s="11">
        <v>1</v>
      </c>
      <c r="N3238" s="70"/>
      <c r="P3238" s="190">
        <f t="shared" ref="P3238:P3301" si="220">J3238/M3238</f>
        <v>61.86</v>
      </c>
      <c r="Q3238" s="11"/>
      <c r="R3238" s="11"/>
      <c r="S3238" s="11"/>
      <c r="T3238" s="376">
        <f t="shared" si="218"/>
        <v>491</v>
      </c>
      <c r="U3238" s="11"/>
      <c r="V3238" s="11"/>
      <c r="W3238" s="11"/>
      <c r="Y3238" s="185">
        <v>61.86</v>
      </c>
      <c r="Z3238" s="185">
        <f t="shared" ref="Z3238:Z3301" si="221">ROUND($Z$3444*Y3238/$Y$3444,2)</f>
        <v>107.27</v>
      </c>
      <c r="AA3238" s="377"/>
      <c r="AB3238" s="185">
        <f t="shared" ref="AB3238:AB3301" si="222">ROUND($AB$3444*Y3238/$Y$3444,2)</f>
        <v>54.03</v>
      </c>
      <c r="AC3238" s="185">
        <v>69.22</v>
      </c>
      <c r="AD3238" s="185"/>
      <c r="AE3238" s="4"/>
      <c r="AF3238" s="4"/>
    </row>
    <row r="3239" spans="1:32">
      <c r="A3239" s="56"/>
      <c r="B3239" s="363"/>
      <c r="C3239" s="11" t="s">
        <v>675</v>
      </c>
      <c r="D3239" s="11"/>
      <c r="E3239" s="11" t="s">
        <v>204</v>
      </c>
      <c r="F3239" s="11">
        <v>645428</v>
      </c>
      <c r="G3239" s="11"/>
      <c r="H3239" s="11">
        <f t="shared" si="219"/>
        <v>1979</v>
      </c>
      <c r="I3239" s="11"/>
      <c r="J3239" s="375">
        <v>72834.739999999918</v>
      </c>
      <c r="K3239" s="11"/>
      <c r="M3239" s="11">
        <v>242</v>
      </c>
      <c r="N3239" s="70"/>
      <c r="P3239" s="190">
        <f t="shared" si="220"/>
        <v>300.96999999999969</v>
      </c>
      <c r="Q3239" s="11"/>
      <c r="R3239" s="11"/>
      <c r="S3239" s="11"/>
      <c r="T3239" s="376">
        <f t="shared" si="218"/>
        <v>2667.0578512396696</v>
      </c>
      <c r="U3239" s="11"/>
      <c r="V3239" s="11"/>
      <c r="W3239" s="11"/>
      <c r="Y3239" s="185">
        <v>72834.739999999918</v>
      </c>
      <c r="Z3239" s="185">
        <f t="shared" si="221"/>
        <v>126297.27</v>
      </c>
      <c r="AA3239" s="377"/>
      <c r="AB3239" s="185">
        <f t="shared" si="222"/>
        <v>63620.959999999999</v>
      </c>
      <c r="AC3239" s="185">
        <v>81505.63</v>
      </c>
      <c r="AD3239" s="185"/>
      <c r="AE3239" s="4"/>
      <c r="AF3239" s="4"/>
    </row>
    <row r="3240" spans="1:32">
      <c r="A3240" s="56"/>
      <c r="B3240" s="363"/>
      <c r="C3240" s="11" t="s">
        <v>329</v>
      </c>
      <c r="D3240" s="11"/>
      <c r="E3240" s="11" t="s">
        <v>98</v>
      </c>
      <c r="F3240" s="11">
        <v>47959</v>
      </c>
      <c r="G3240" s="11"/>
      <c r="H3240" s="11">
        <f t="shared" si="219"/>
        <v>147</v>
      </c>
      <c r="I3240" s="11"/>
      <c r="J3240" s="375">
        <v>7808.32</v>
      </c>
      <c r="K3240" s="11"/>
      <c r="M3240" s="11">
        <v>60</v>
      </c>
      <c r="N3240" s="70"/>
      <c r="P3240" s="190">
        <f t="shared" si="220"/>
        <v>130.13866666666667</v>
      </c>
      <c r="Q3240" s="11"/>
      <c r="R3240" s="11"/>
      <c r="S3240" s="11"/>
      <c r="T3240" s="376">
        <f t="shared" si="218"/>
        <v>799.31666666666672</v>
      </c>
      <c r="U3240" s="11"/>
      <c r="V3240" s="11"/>
      <c r="W3240" s="11"/>
      <c r="Y3240" s="185">
        <v>7808.32</v>
      </c>
      <c r="Z3240" s="185">
        <f t="shared" si="221"/>
        <v>13539.82</v>
      </c>
      <c r="AA3240" s="377"/>
      <c r="AB3240" s="185">
        <f t="shared" si="222"/>
        <v>6820.55</v>
      </c>
      <c r="AC3240" s="185">
        <v>8737.89</v>
      </c>
      <c r="AD3240" s="185"/>
      <c r="AE3240" s="4"/>
      <c r="AF3240" s="4"/>
    </row>
    <row r="3241" spans="1:32">
      <c r="A3241" s="56"/>
      <c r="B3241" s="363"/>
      <c r="C3241" s="11" t="s">
        <v>330</v>
      </c>
      <c r="D3241" s="11"/>
      <c r="E3241" s="11" t="s">
        <v>1410</v>
      </c>
      <c r="F3241" s="11">
        <v>839</v>
      </c>
      <c r="G3241" s="11"/>
      <c r="H3241" s="11">
        <f t="shared" si="219"/>
        <v>3</v>
      </c>
      <c r="I3241" s="11"/>
      <c r="J3241" s="375">
        <v>184.67</v>
      </c>
      <c r="K3241" s="11"/>
      <c r="M3241" s="11">
        <v>1</v>
      </c>
      <c r="N3241" s="70"/>
      <c r="P3241" s="190">
        <f t="shared" si="220"/>
        <v>184.67</v>
      </c>
      <c r="Q3241" s="11"/>
      <c r="R3241" s="11"/>
      <c r="S3241" s="11"/>
      <c r="T3241" s="376">
        <f t="shared" si="218"/>
        <v>839</v>
      </c>
      <c r="U3241" s="11"/>
      <c r="V3241" s="11"/>
      <c r="W3241" s="11"/>
      <c r="Y3241" s="185">
        <v>184.67</v>
      </c>
      <c r="Z3241" s="185">
        <f t="shared" si="221"/>
        <v>320.22000000000003</v>
      </c>
      <c r="AA3241" s="377"/>
      <c r="AB3241" s="185">
        <f t="shared" si="222"/>
        <v>161.31</v>
      </c>
      <c r="AC3241" s="185">
        <v>206.65</v>
      </c>
      <c r="AD3241" s="185"/>
      <c r="AE3241" s="4"/>
      <c r="AF3241" s="4"/>
    </row>
    <row r="3242" spans="1:32">
      <c r="A3242" s="56"/>
      <c r="B3242" s="363"/>
      <c r="C3242" s="11" t="s">
        <v>330</v>
      </c>
      <c r="D3242" s="11"/>
      <c r="E3242" s="11" t="s">
        <v>159</v>
      </c>
      <c r="F3242" s="11"/>
      <c r="G3242" s="11"/>
      <c r="H3242" s="11">
        <f t="shared" si="219"/>
        <v>0</v>
      </c>
      <c r="I3242" s="11"/>
      <c r="J3242" s="375">
        <v>9.35</v>
      </c>
      <c r="K3242" s="11"/>
      <c r="M3242" s="11">
        <v>1</v>
      </c>
      <c r="N3242" s="70"/>
      <c r="P3242" s="190">
        <f t="shared" si="220"/>
        <v>9.35</v>
      </c>
      <c r="Q3242" s="11"/>
      <c r="R3242" s="11"/>
      <c r="S3242" s="11"/>
      <c r="T3242" s="376">
        <f t="shared" si="218"/>
        <v>0</v>
      </c>
      <c r="U3242" s="11"/>
      <c r="V3242" s="11"/>
      <c r="W3242" s="11"/>
      <c r="Y3242" s="185">
        <v>9.35</v>
      </c>
      <c r="Z3242" s="185">
        <f t="shared" si="221"/>
        <v>16.21</v>
      </c>
      <c r="AA3242" s="377"/>
      <c r="AB3242" s="185">
        <f t="shared" si="222"/>
        <v>8.17</v>
      </c>
      <c r="AC3242" s="185">
        <v>10.46</v>
      </c>
      <c r="AD3242" s="185"/>
      <c r="AE3242" s="4"/>
      <c r="AF3242" s="4"/>
    </row>
    <row r="3243" spans="1:32">
      <c r="A3243" s="56"/>
      <c r="B3243" s="363"/>
      <c r="C3243" s="11" t="s">
        <v>330</v>
      </c>
      <c r="D3243" s="11"/>
      <c r="E3243" s="11" t="s">
        <v>282</v>
      </c>
      <c r="F3243" s="11">
        <v>641141</v>
      </c>
      <c r="G3243" s="11"/>
      <c r="H3243" s="11">
        <f t="shared" si="219"/>
        <v>1966</v>
      </c>
      <c r="I3243" s="11"/>
      <c r="J3243" s="375">
        <v>53193.259999999966</v>
      </c>
      <c r="K3243" s="11"/>
      <c r="M3243" s="11">
        <v>171</v>
      </c>
      <c r="N3243" s="70"/>
      <c r="P3243" s="190">
        <f t="shared" si="220"/>
        <v>311.07169590643252</v>
      </c>
      <c r="Q3243" s="11"/>
      <c r="R3243" s="11"/>
      <c r="S3243" s="11"/>
      <c r="T3243" s="376">
        <f t="shared" si="218"/>
        <v>3749.3625730994154</v>
      </c>
      <c r="U3243" s="11"/>
      <c r="V3243" s="11"/>
      <c r="W3243" s="11"/>
      <c r="Y3243" s="185">
        <v>53193.259999999966</v>
      </c>
      <c r="Z3243" s="185">
        <f t="shared" si="221"/>
        <v>92238.45</v>
      </c>
      <c r="AA3243" s="377"/>
      <c r="AB3243" s="185">
        <f t="shared" si="222"/>
        <v>46464.17</v>
      </c>
      <c r="AC3243" s="185">
        <v>59525.86</v>
      </c>
      <c r="AD3243" s="185"/>
      <c r="AE3243" s="4"/>
      <c r="AF3243" s="4"/>
    </row>
    <row r="3244" spans="1:32">
      <c r="A3244" s="56"/>
      <c r="B3244" s="363"/>
      <c r="C3244" s="11" t="s">
        <v>1489</v>
      </c>
      <c r="D3244" s="11"/>
      <c r="E3244" s="11" t="s">
        <v>116</v>
      </c>
      <c r="F3244" s="11">
        <v>336</v>
      </c>
      <c r="G3244" s="11"/>
      <c r="H3244" s="11">
        <f t="shared" si="219"/>
        <v>1</v>
      </c>
      <c r="I3244" s="11"/>
      <c r="J3244" s="375">
        <v>32.659999999999997</v>
      </c>
      <c r="K3244" s="11"/>
      <c r="M3244" s="11">
        <v>1</v>
      </c>
      <c r="N3244" s="70"/>
      <c r="P3244" s="190">
        <f t="shared" si="220"/>
        <v>32.659999999999997</v>
      </c>
      <c r="Q3244" s="11"/>
      <c r="R3244" s="11"/>
      <c r="S3244" s="11"/>
      <c r="T3244" s="376">
        <f t="shared" si="218"/>
        <v>336</v>
      </c>
      <c r="U3244" s="11"/>
      <c r="V3244" s="11"/>
      <c r="W3244" s="11"/>
      <c r="Y3244" s="185">
        <v>32.659999999999997</v>
      </c>
      <c r="Z3244" s="185">
        <f t="shared" si="221"/>
        <v>56.63</v>
      </c>
      <c r="AA3244" s="377"/>
      <c r="AB3244" s="185">
        <f t="shared" si="222"/>
        <v>28.53</v>
      </c>
      <c r="AC3244" s="185">
        <v>36.549999999999997</v>
      </c>
      <c r="AD3244" s="185"/>
      <c r="AE3244" s="4"/>
      <c r="AF3244" s="4"/>
    </row>
    <row r="3245" spans="1:32">
      <c r="A3245" s="56"/>
      <c r="B3245" s="363"/>
      <c r="C3245" s="11" t="s">
        <v>332</v>
      </c>
      <c r="D3245" s="11"/>
      <c r="E3245" s="11" t="s">
        <v>229</v>
      </c>
      <c r="F3245" s="11">
        <v>761626</v>
      </c>
      <c r="G3245" s="11"/>
      <c r="H3245" s="11">
        <f t="shared" si="219"/>
        <v>2335</v>
      </c>
      <c r="I3245" s="11"/>
      <c r="J3245" s="375">
        <v>89878.280000000115</v>
      </c>
      <c r="K3245" s="11"/>
      <c r="M3245" s="11">
        <v>310</v>
      </c>
      <c r="N3245" s="70"/>
      <c r="P3245" s="190">
        <f t="shared" si="220"/>
        <v>289.92993548387136</v>
      </c>
      <c r="Q3245" s="11"/>
      <c r="R3245" s="11"/>
      <c r="S3245" s="11"/>
      <c r="T3245" s="376">
        <f t="shared" si="218"/>
        <v>2456.8580645161292</v>
      </c>
      <c r="U3245" s="11"/>
      <c r="V3245" s="11"/>
      <c r="W3245" s="11"/>
      <c r="Y3245" s="185">
        <v>89878.280000000115</v>
      </c>
      <c r="Z3245" s="185">
        <f t="shared" si="221"/>
        <v>155851.20000000001</v>
      </c>
      <c r="AA3245" s="377"/>
      <c r="AB3245" s="185">
        <f t="shared" si="222"/>
        <v>78508.44</v>
      </c>
      <c r="AC3245" s="185">
        <v>100578.19</v>
      </c>
      <c r="AD3245" s="185"/>
      <c r="AE3245" s="4"/>
      <c r="AF3245" s="4"/>
    </row>
    <row r="3246" spans="1:32">
      <c r="A3246" s="56"/>
      <c r="B3246" s="363"/>
      <c r="C3246" s="11" t="s">
        <v>333</v>
      </c>
      <c r="D3246" s="11"/>
      <c r="E3246" s="11" t="s">
        <v>234</v>
      </c>
      <c r="F3246" s="11">
        <v>197541</v>
      </c>
      <c r="G3246" s="11"/>
      <c r="H3246" s="11">
        <f t="shared" si="219"/>
        <v>606</v>
      </c>
      <c r="I3246" s="11"/>
      <c r="J3246" s="375">
        <v>18997.349999999991</v>
      </c>
      <c r="K3246" s="11"/>
      <c r="M3246" s="11">
        <v>62</v>
      </c>
      <c r="N3246" s="70"/>
      <c r="P3246" s="190">
        <f t="shared" si="220"/>
        <v>306.40887096774179</v>
      </c>
      <c r="Q3246" s="11"/>
      <c r="R3246" s="11"/>
      <c r="S3246" s="11"/>
      <c r="T3246" s="376">
        <f t="shared" si="218"/>
        <v>3186.1451612903224</v>
      </c>
      <c r="U3246" s="11"/>
      <c r="V3246" s="11"/>
      <c r="W3246" s="11"/>
      <c r="Y3246" s="185">
        <v>18997.349999999991</v>
      </c>
      <c r="Z3246" s="185">
        <f t="shared" si="221"/>
        <v>32941.879999999997</v>
      </c>
      <c r="AA3246" s="377"/>
      <c r="AB3246" s="185">
        <f t="shared" si="222"/>
        <v>16594.14</v>
      </c>
      <c r="AC3246" s="185">
        <v>21258.959999999999</v>
      </c>
      <c r="AD3246" s="185"/>
      <c r="AE3246" s="4"/>
      <c r="AF3246" s="4"/>
    </row>
    <row r="3247" spans="1:32">
      <c r="A3247" s="56"/>
      <c r="B3247" s="363"/>
      <c r="C3247" s="11" t="s">
        <v>334</v>
      </c>
      <c r="D3247" s="11"/>
      <c r="E3247" s="11" t="s">
        <v>141</v>
      </c>
      <c r="F3247" s="11"/>
      <c r="G3247" s="11"/>
      <c r="H3247" s="11">
        <f t="shared" si="219"/>
        <v>0</v>
      </c>
      <c r="I3247" s="11"/>
      <c r="J3247" s="375">
        <v>9.65</v>
      </c>
      <c r="K3247" s="11"/>
      <c r="M3247" s="11">
        <v>1</v>
      </c>
      <c r="N3247" s="70"/>
      <c r="P3247" s="190">
        <f t="shared" si="220"/>
        <v>9.65</v>
      </c>
      <c r="Q3247" s="11"/>
      <c r="R3247" s="11"/>
      <c r="S3247" s="11"/>
      <c r="T3247" s="376">
        <f t="shared" si="218"/>
        <v>0</v>
      </c>
      <c r="U3247" s="11"/>
      <c r="V3247" s="11"/>
      <c r="W3247" s="11"/>
      <c r="Y3247" s="185">
        <v>9.65</v>
      </c>
      <c r="Z3247" s="185">
        <f t="shared" si="221"/>
        <v>16.73</v>
      </c>
      <c r="AA3247" s="377"/>
      <c r="AB3247" s="185">
        <f t="shared" si="222"/>
        <v>8.43</v>
      </c>
      <c r="AC3247" s="185">
        <v>10.8</v>
      </c>
      <c r="AD3247" s="185"/>
      <c r="AE3247" s="4"/>
      <c r="AF3247" s="4"/>
    </row>
    <row r="3248" spans="1:32">
      <c r="A3248" s="56"/>
      <c r="B3248" s="363"/>
      <c r="C3248" s="11" t="s">
        <v>334</v>
      </c>
      <c r="D3248" s="11"/>
      <c r="E3248" s="11" t="s">
        <v>335</v>
      </c>
      <c r="F3248" s="11">
        <v>148211</v>
      </c>
      <c r="G3248" s="11"/>
      <c r="H3248" s="11">
        <f t="shared" si="219"/>
        <v>454</v>
      </c>
      <c r="I3248" s="11"/>
      <c r="J3248" s="375">
        <v>11723.119999999999</v>
      </c>
      <c r="K3248" s="11"/>
      <c r="M3248" s="11">
        <v>68</v>
      </c>
      <c r="N3248" s="70"/>
      <c r="P3248" s="190">
        <f t="shared" si="220"/>
        <v>172.39882352941174</v>
      </c>
      <c r="Q3248" s="11"/>
      <c r="R3248" s="11"/>
      <c r="S3248" s="11"/>
      <c r="T3248" s="376">
        <f t="shared" si="218"/>
        <v>2179.5735294117649</v>
      </c>
      <c r="U3248" s="11"/>
      <c r="V3248" s="11"/>
      <c r="W3248" s="11"/>
      <c r="Y3248" s="185">
        <v>11723.119999999999</v>
      </c>
      <c r="Z3248" s="185">
        <f t="shared" si="221"/>
        <v>20328.18</v>
      </c>
      <c r="AA3248" s="377"/>
      <c r="AB3248" s="185">
        <f t="shared" si="222"/>
        <v>10240.11</v>
      </c>
      <c r="AC3248" s="185">
        <v>13118.74</v>
      </c>
      <c r="AD3248" s="185"/>
      <c r="AE3248" s="4"/>
      <c r="AF3248" s="4"/>
    </row>
    <row r="3249" spans="1:32">
      <c r="A3249" s="56"/>
      <c r="B3249" s="363"/>
      <c r="C3249" s="11" t="s">
        <v>336</v>
      </c>
      <c r="D3249" s="11"/>
      <c r="E3249" s="11" t="s">
        <v>337</v>
      </c>
      <c r="F3249" s="11">
        <v>882127</v>
      </c>
      <c r="G3249" s="11"/>
      <c r="H3249" s="11">
        <f t="shared" si="219"/>
        <v>2705</v>
      </c>
      <c r="I3249" s="11"/>
      <c r="J3249" s="375">
        <v>49311.450000000004</v>
      </c>
      <c r="K3249" s="11"/>
      <c r="M3249" s="11">
        <v>78</v>
      </c>
      <c r="N3249" s="70"/>
      <c r="P3249" s="190">
        <f t="shared" si="220"/>
        <v>632.198076923077</v>
      </c>
      <c r="Q3249" s="11"/>
      <c r="R3249" s="11"/>
      <c r="S3249" s="11"/>
      <c r="T3249" s="376">
        <f t="shared" si="218"/>
        <v>11309.320512820514</v>
      </c>
      <c r="U3249" s="11"/>
      <c r="V3249" s="11"/>
      <c r="W3249" s="11"/>
      <c r="Y3249" s="185">
        <v>49311.450000000004</v>
      </c>
      <c r="Z3249" s="185">
        <f t="shared" si="221"/>
        <v>85507.29</v>
      </c>
      <c r="AA3249" s="377"/>
      <c r="AB3249" s="185">
        <f t="shared" si="222"/>
        <v>43073.42</v>
      </c>
      <c r="AC3249" s="185">
        <v>55181.919999999998</v>
      </c>
      <c r="AD3249" s="185"/>
      <c r="AE3249" s="4"/>
      <c r="AF3249" s="4"/>
    </row>
    <row r="3250" spans="1:32">
      <c r="A3250" s="56"/>
      <c r="B3250" s="363"/>
      <c r="C3250" s="11" t="s">
        <v>727</v>
      </c>
      <c r="D3250" s="11"/>
      <c r="E3250" s="11" t="s">
        <v>118</v>
      </c>
      <c r="F3250" s="11">
        <v>41436</v>
      </c>
      <c r="G3250" s="11"/>
      <c r="H3250" s="11">
        <f t="shared" si="219"/>
        <v>127</v>
      </c>
      <c r="I3250" s="11"/>
      <c r="J3250" s="375">
        <v>5897.3100000000013</v>
      </c>
      <c r="K3250" s="11"/>
      <c r="M3250" s="11">
        <v>36</v>
      </c>
      <c r="N3250" s="70"/>
      <c r="P3250" s="190">
        <f t="shared" si="220"/>
        <v>163.81416666666669</v>
      </c>
      <c r="Q3250" s="11"/>
      <c r="R3250" s="11"/>
      <c r="S3250" s="11"/>
      <c r="T3250" s="376">
        <f t="shared" si="218"/>
        <v>1151</v>
      </c>
      <c r="U3250" s="11"/>
      <c r="V3250" s="11"/>
      <c r="W3250" s="11"/>
      <c r="Y3250" s="185">
        <v>5897.3100000000013</v>
      </c>
      <c r="Z3250" s="185">
        <f t="shared" si="221"/>
        <v>10226.08</v>
      </c>
      <c r="AA3250" s="377"/>
      <c r="AB3250" s="185">
        <f t="shared" si="222"/>
        <v>5151.28</v>
      </c>
      <c r="AC3250" s="185">
        <v>6599.38</v>
      </c>
      <c r="AD3250" s="185"/>
      <c r="AE3250" s="4"/>
      <c r="AF3250" s="4"/>
    </row>
    <row r="3251" spans="1:32">
      <c r="A3251" s="56"/>
      <c r="B3251" s="363"/>
      <c r="C3251" s="11" t="s">
        <v>1437</v>
      </c>
      <c r="D3251" s="11"/>
      <c r="E3251" s="11" t="s">
        <v>118</v>
      </c>
      <c r="F3251" s="11">
        <v>51914</v>
      </c>
      <c r="G3251" s="11"/>
      <c r="H3251" s="11">
        <f t="shared" si="219"/>
        <v>159</v>
      </c>
      <c r="I3251" s="11"/>
      <c r="J3251" s="375">
        <v>4698</v>
      </c>
      <c r="K3251" s="11"/>
      <c r="M3251" s="11">
        <v>15</v>
      </c>
      <c r="N3251" s="70"/>
      <c r="P3251" s="190">
        <f t="shared" si="220"/>
        <v>313.2</v>
      </c>
      <c r="Q3251" s="11"/>
      <c r="R3251" s="11"/>
      <c r="S3251" s="11"/>
      <c r="T3251" s="376">
        <f t="shared" si="218"/>
        <v>3460.9333333333334</v>
      </c>
      <c r="U3251" s="11"/>
      <c r="V3251" s="11"/>
      <c r="W3251" s="11"/>
      <c r="Y3251" s="185">
        <v>4698</v>
      </c>
      <c r="Z3251" s="185">
        <f t="shared" si="221"/>
        <v>8146.45</v>
      </c>
      <c r="AA3251" s="377"/>
      <c r="AB3251" s="185">
        <f t="shared" si="222"/>
        <v>4103.6899999999996</v>
      </c>
      <c r="AC3251" s="185">
        <v>5257.29</v>
      </c>
      <c r="AD3251" s="185"/>
      <c r="AE3251" s="4"/>
      <c r="AF3251" s="4"/>
    </row>
    <row r="3252" spans="1:32">
      <c r="A3252" s="56"/>
      <c r="B3252" s="363"/>
      <c r="C3252" s="11" t="s">
        <v>677</v>
      </c>
      <c r="D3252" s="11"/>
      <c r="E3252" s="11" t="s">
        <v>147</v>
      </c>
      <c r="F3252" s="11">
        <v>1509464</v>
      </c>
      <c r="G3252" s="11"/>
      <c r="H3252" s="11">
        <f t="shared" si="219"/>
        <v>4628</v>
      </c>
      <c r="I3252" s="11"/>
      <c r="J3252" s="375">
        <v>142385.60000000001</v>
      </c>
      <c r="K3252" s="11"/>
      <c r="M3252" s="11">
        <v>191</v>
      </c>
      <c r="N3252" s="70"/>
      <c r="P3252" s="190">
        <f t="shared" si="220"/>
        <v>745.47434554973825</v>
      </c>
      <c r="Q3252" s="11"/>
      <c r="R3252" s="11"/>
      <c r="S3252" s="11"/>
      <c r="T3252" s="376">
        <f t="shared" si="218"/>
        <v>7902.952879581152</v>
      </c>
      <c r="U3252" s="11"/>
      <c r="V3252" s="11"/>
      <c r="W3252" s="11"/>
      <c r="Y3252" s="185">
        <v>142385.60000000001</v>
      </c>
      <c r="Z3252" s="185">
        <f t="shared" si="221"/>
        <v>246900.21</v>
      </c>
      <c r="AA3252" s="377"/>
      <c r="AB3252" s="185">
        <f t="shared" si="222"/>
        <v>124373.45</v>
      </c>
      <c r="AC3252" s="185">
        <v>159336.44</v>
      </c>
      <c r="AD3252" s="185"/>
      <c r="AE3252" s="4"/>
      <c r="AF3252" s="4"/>
    </row>
    <row r="3253" spans="1:32">
      <c r="A3253" s="56"/>
      <c r="B3253" s="363"/>
      <c r="C3253" s="11" t="s">
        <v>677</v>
      </c>
      <c r="D3253" s="11"/>
      <c r="E3253" s="11" t="s">
        <v>244</v>
      </c>
      <c r="F3253" s="11">
        <v>473</v>
      </c>
      <c r="G3253" s="11"/>
      <c r="H3253" s="11">
        <f t="shared" si="219"/>
        <v>1</v>
      </c>
      <c r="I3253" s="11"/>
      <c r="J3253" s="375">
        <v>46.49</v>
      </c>
      <c r="K3253" s="11"/>
      <c r="M3253" s="11">
        <v>1</v>
      </c>
      <c r="N3253" s="70"/>
      <c r="P3253" s="190">
        <f t="shared" si="220"/>
        <v>46.49</v>
      </c>
      <c r="Q3253" s="11"/>
      <c r="R3253" s="11"/>
      <c r="S3253" s="11"/>
      <c r="T3253" s="376">
        <f t="shared" si="218"/>
        <v>473</v>
      </c>
      <c r="U3253" s="11"/>
      <c r="V3253" s="11"/>
      <c r="W3253" s="11"/>
      <c r="Y3253" s="185">
        <v>46.49</v>
      </c>
      <c r="Z3253" s="185">
        <f t="shared" si="221"/>
        <v>80.61</v>
      </c>
      <c r="AA3253" s="377"/>
      <c r="AB3253" s="185">
        <f t="shared" si="222"/>
        <v>40.61</v>
      </c>
      <c r="AC3253" s="185">
        <v>52.02</v>
      </c>
      <c r="AD3253" s="185"/>
      <c r="AE3253" s="4"/>
      <c r="AF3253" s="4"/>
    </row>
    <row r="3254" spans="1:32">
      <c r="A3254" s="56"/>
      <c r="B3254" s="363"/>
      <c r="C3254" s="11" t="s">
        <v>678</v>
      </c>
      <c r="D3254" s="11"/>
      <c r="E3254" s="11" t="s">
        <v>244</v>
      </c>
      <c r="F3254" s="11">
        <v>2438649</v>
      </c>
      <c r="G3254" s="11"/>
      <c r="H3254" s="11">
        <f t="shared" si="219"/>
        <v>7477</v>
      </c>
      <c r="I3254" s="11"/>
      <c r="J3254" s="375">
        <v>292312.77000000019</v>
      </c>
      <c r="K3254" s="11"/>
      <c r="M3254" s="11">
        <v>944</v>
      </c>
      <c r="N3254" s="70"/>
      <c r="P3254" s="190">
        <f t="shared" si="220"/>
        <v>309.65335805084766</v>
      </c>
      <c r="Q3254" s="11"/>
      <c r="R3254" s="11"/>
      <c r="S3254" s="11"/>
      <c r="T3254" s="376">
        <f t="shared" si="218"/>
        <v>2583.3146186440677</v>
      </c>
      <c r="U3254" s="11"/>
      <c r="V3254" s="11"/>
      <c r="W3254" s="11"/>
      <c r="Y3254" s="185">
        <v>292312.77000000019</v>
      </c>
      <c r="Z3254" s="185">
        <f t="shared" si="221"/>
        <v>506877.7</v>
      </c>
      <c r="AA3254" s="377"/>
      <c r="AB3254" s="185">
        <f t="shared" si="222"/>
        <v>255334.44</v>
      </c>
      <c r="AC3254" s="185">
        <v>327112.27</v>
      </c>
      <c r="AD3254" s="185"/>
      <c r="AE3254" s="4"/>
      <c r="AF3254" s="4"/>
    </row>
    <row r="3255" spans="1:32">
      <c r="A3255" s="56"/>
      <c r="B3255" s="363"/>
      <c r="C3255" s="11" t="s">
        <v>338</v>
      </c>
      <c r="D3255" s="11"/>
      <c r="E3255" s="11" t="s">
        <v>339</v>
      </c>
      <c r="F3255" s="11">
        <v>2792630</v>
      </c>
      <c r="G3255" s="11"/>
      <c r="H3255" s="11">
        <f t="shared" si="219"/>
        <v>8563</v>
      </c>
      <c r="I3255" s="11"/>
      <c r="J3255" s="375">
        <v>302472.28000000003</v>
      </c>
      <c r="K3255" s="11"/>
      <c r="M3255" s="11">
        <v>781</v>
      </c>
      <c r="N3255" s="70"/>
      <c r="P3255" s="190">
        <f t="shared" si="220"/>
        <v>387.2884507042254</v>
      </c>
      <c r="Q3255" s="11"/>
      <c r="R3255" s="11"/>
      <c r="S3255" s="11"/>
      <c r="T3255" s="376">
        <f t="shared" si="218"/>
        <v>3575.7106274007683</v>
      </c>
      <c r="U3255" s="11"/>
      <c r="V3255" s="11"/>
      <c r="W3255" s="11"/>
      <c r="Y3255" s="185">
        <v>302472.28000000003</v>
      </c>
      <c r="Z3255" s="185">
        <f t="shared" si="221"/>
        <v>524494.54</v>
      </c>
      <c r="AA3255" s="377"/>
      <c r="AB3255" s="185">
        <f t="shared" si="222"/>
        <v>264208.75</v>
      </c>
      <c r="AC3255" s="185">
        <v>338481.26</v>
      </c>
      <c r="AD3255" s="185"/>
      <c r="AE3255" s="4"/>
      <c r="AF3255" s="4"/>
    </row>
    <row r="3256" spans="1:32">
      <c r="A3256" s="56"/>
      <c r="B3256" s="363"/>
      <c r="C3256" s="11" t="s">
        <v>464</v>
      </c>
      <c r="D3256" s="11"/>
      <c r="E3256" s="11" t="s">
        <v>105</v>
      </c>
      <c r="F3256" s="11">
        <v>189075</v>
      </c>
      <c r="G3256" s="11"/>
      <c r="H3256" s="11">
        <f t="shared" si="219"/>
        <v>580</v>
      </c>
      <c r="I3256" s="11"/>
      <c r="J3256" s="375">
        <v>8916.61</v>
      </c>
      <c r="K3256" s="11"/>
      <c r="M3256" s="11">
        <v>7</v>
      </c>
      <c r="N3256" s="70"/>
      <c r="P3256" s="190">
        <f t="shared" si="220"/>
        <v>1273.8014285714287</v>
      </c>
      <c r="Q3256" s="11"/>
      <c r="R3256" s="11"/>
      <c r="S3256" s="11"/>
      <c r="T3256" s="376">
        <f t="shared" si="218"/>
        <v>27010.714285714286</v>
      </c>
      <c r="U3256" s="11"/>
      <c r="V3256" s="11"/>
      <c r="W3256" s="11"/>
      <c r="Y3256" s="185">
        <v>8916.61</v>
      </c>
      <c r="Z3256" s="185">
        <f t="shared" si="221"/>
        <v>15461.63</v>
      </c>
      <c r="AA3256" s="377"/>
      <c r="AB3256" s="185">
        <f t="shared" si="222"/>
        <v>7788.64</v>
      </c>
      <c r="AC3256" s="185">
        <v>9978.1200000000008</v>
      </c>
      <c r="AD3256" s="185"/>
      <c r="AE3256" s="4"/>
      <c r="AF3256" s="4"/>
    </row>
    <row r="3257" spans="1:32">
      <c r="A3257" s="56"/>
      <c r="B3257" s="363"/>
      <c r="C3257" s="11" t="s">
        <v>1439</v>
      </c>
      <c r="D3257" s="11"/>
      <c r="E3257" s="11" t="s">
        <v>297</v>
      </c>
      <c r="F3257" s="11">
        <v>4814</v>
      </c>
      <c r="G3257" s="11"/>
      <c r="H3257" s="11">
        <f t="shared" si="219"/>
        <v>15</v>
      </c>
      <c r="I3257" s="11"/>
      <c r="J3257" s="375">
        <v>2890.5899999999997</v>
      </c>
      <c r="K3257" s="11"/>
      <c r="M3257" s="11">
        <v>3</v>
      </c>
      <c r="N3257" s="70"/>
      <c r="P3257" s="190">
        <f t="shared" si="220"/>
        <v>963.52999999999986</v>
      </c>
      <c r="Q3257" s="11"/>
      <c r="R3257" s="11"/>
      <c r="S3257" s="11"/>
      <c r="T3257" s="376">
        <f t="shared" si="218"/>
        <v>1604.6666666666667</v>
      </c>
      <c r="U3257" s="11"/>
      <c r="V3257" s="11"/>
      <c r="W3257" s="11"/>
      <c r="Y3257" s="185">
        <v>2890.5899999999997</v>
      </c>
      <c r="Z3257" s="185">
        <f t="shared" si="221"/>
        <v>5012.3599999999997</v>
      </c>
      <c r="AA3257" s="377"/>
      <c r="AB3257" s="185">
        <f t="shared" si="222"/>
        <v>2524.92</v>
      </c>
      <c r="AC3257" s="185">
        <v>3234.71</v>
      </c>
      <c r="AD3257" s="185"/>
      <c r="AE3257" s="4"/>
      <c r="AF3257" s="4"/>
    </row>
    <row r="3258" spans="1:32">
      <c r="A3258" s="56"/>
      <c r="B3258" s="363"/>
      <c r="C3258" s="11" t="s">
        <v>535</v>
      </c>
      <c r="D3258" s="11"/>
      <c r="E3258" s="11" t="s">
        <v>119</v>
      </c>
      <c r="F3258" s="11">
        <v>73441</v>
      </c>
      <c r="G3258" s="11"/>
      <c r="H3258" s="11">
        <f t="shared" si="219"/>
        <v>225</v>
      </c>
      <c r="I3258" s="11"/>
      <c r="J3258" s="375">
        <v>11459.889999999996</v>
      </c>
      <c r="K3258" s="11"/>
      <c r="M3258" s="11">
        <v>19</v>
      </c>
      <c r="N3258" s="70"/>
      <c r="P3258" s="190">
        <f t="shared" si="220"/>
        <v>603.15210526315764</v>
      </c>
      <c r="Q3258" s="11"/>
      <c r="R3258" s="11"/>
      <c r="S3258" s="11"/>
      <c r="T3258" s="376">
        <f t="shared" si="218"/>
        <v>3865.3157894736842</v>
      </c>
      <c r="U3258" s="11"/>
      <c r="V3258" s="11"/>
      <c r="W3258" s="11"/>
      <c r="Y3258" s="185">
        <v>11459.889999999996</v>
      </c>
      <c r="Z3258" s="185">
        <f t="shared" si="221"/>
        <v>19871.740000000002</v>
      </c>
      <c r="AA3258" s="377"/>
      <c r="AB3258" s="185">
        <f t="shared" si="222"/>
        <v>10010.18</v>
      </c>
      <c r="AC3258" s="185">
        <v>12824.18</v>
      </c>
      <c r="AD3258" s="185"/>
      <c r="AE3258" s="4"/>
      <c r="AF3258" s="4"/>
    </row>
    <row r="3259" spans="1:32">
      <c r="A3259" s="56"/>
      <c r="B3259" s="363"/>
      <c r="C3259" s="11" t="s">
        <v>340</v>
      </c>
      <c r="D3259" s="11"/>
      <c r="E3259" s="11" t="s">
        <v>341</v>
      </c>
      <c r="F3259" s="11">
        <v>1397651</v>
      </c>
      <c r="G3259" s="11"/>
      <c r="H3259" s="11">
        <f t="shared" si="219"/>
        <v>4285</v>
      </c>
      <c r="I3259" s="11"/>
      <c r="J3259" s="375">
        <v>278727.37999999995</v>
      </c>
      <c r="K3259" s="11"/>
      <c r="M3259" s="11">
        <v>1841</v>
      </c>
      <c r="N3259" s="70"/>
      <c r="P3259" s="190">
        <f t="shared" si="220"/>
        <v>151.39998913633892</v>
      </c>
      <c r="Q3259" s="11"/>
      <c r="R3259" s="11"/>
      <c r="S3259" s="11"/>
      <c r="T3259" s="376">
        <f t="shared" si="218"/>
        <v>759.18033677349263</v>
      </c>
      <c r="U3259" s="11"/>
      <c r="V3259" s="11"/>
      <c r="W3259" s="11"/>
      <c r="Y3259" s="185">
        <v>278727.37999999995</v>
      </c>
      <c r="Z3259" s="185">
        <f t="shared" si="221"/>
        <v>483320.29</v>
      </c>
      <c r="AA3259" s="377"/>
      <c r="AB3259" s="185">
        <f t="shared" si="222"/>
        <v>243467.64</v>
      </c>
      <c r="AC3259" s="185">
        <v>311909.55</v>
      </c>
      <c r="AD3259" s="185"/>
      <c r="AE3259" s="4"/>
      <c r="AF3259" s="4"/>
    </row>
    <row r="3260" spans="1:32">
      <c r="A3260" s="56"/>
      <c r="B3260" s="363"/>
      <c r="C3260" s="11" t="s">
        <v>342</v>
      </c>
      <c r="D3260" s="11"/>
      <c r="E3260" s="11" t="s">
        <v>143</v>
      </c>
      <c r="F3260" s="11">
        <v>812</v>
      </c>
      <c r="G3260" s="11"/>
      <c r="H3260" s="11">
        <f t="shared" si="219"/>
        <v>2</v>
      </c>
      <c r="I3260" s="11"/>
      <c r="J3260" s="375">
        <v>165.86</v>
      </c>
      <c r="K3260" s="11"/>
      <c r="M3260" s="11">
        <v>1</v>
      </c>
      <c r="N3260" s="70"/>
      <c r="P3260" s="190">
        <f t="shared" si="220"/>
        <v>165.86</v>
      </c>
      <c r="Q3260" s="11"/>
      <c r="R3260" s="11"/>
      <c r="S3260" s="11"/>
      <c r="T3260" s="376">
        <f t="shared" si="218"/>
        <v>812</v>
      </c>
      <c r="U3260" s="11"/>
      <c r="V3260" s="11"/>
      <c r="W3260" s="11"/>
      <c r="Y3260" s="185">
        <v>165.86</v>
      </c>
      <c r="Z3260" s="185">
        <f t="shared" si="221"/>
        <v>287.61</v>
      </c>
      <c r="AA3260" s="377"/>
      <c r="AB3260" s="185">
        <f t="shared" si="222"/>
        <v>144.88</v>
      </c>
      <c r="AC3260" s="185">
        <v>185.61</v>
      </c>
      <c r="AD3260" s="185"/>
      <c r="AE3260" s="4"/>
      <c r="AF3260" s="4"/>
    </row>
    <row r="3261" spans="1:32">
      <c r="A3261" s="56"/>
      <c r="B3261" s="363"/>
      <c r="C3261" s="11" t="s">
        <v>342</v>
      </c>
      <c r="D3261" s="11"/>
      <c r="E3261" s="11" t="s">
        <v>343</v>
      </c>
      <c r="F3261" s="11">
        <v>902457</v>
      </c>
      <c r="G3261" s="11"/>
      <c r="H3261" s="11">
        <f t="shared" si="219"/>
        <v>2767</v>
      </c>
      <c r="I3261" s="11"/>
      <c r="J3261" s="375">
        <v>131809.66999999995</v>
      </c>
      <c r="K3261" s="11"/>
      <c r="M3261" s="11">
        <v>588</v>
      </c>
      <c r="N3261" s="70"/>
      <c r="P3261" s="190">
        <f t="shared" si="220"/>
        <v>224.16610544217679</v>
      </c>
      <c r="Q3261" s="11"/>
      <c r="R3261" s="11"/>
      <c r="S3261" s="11"/>
      <c r="T3261" s="376">
        <f t="shared" si="218"/>
        <v>1534.7908163265306</v>
      </c>
      <c r="U3261" s="11"/>
      <c r="V3261" s="11"/>
      <c r="W3261" s="11"/>
      <c r="Y3261" s="185">
        <v>131809.66999999995</v>
      </c>
      <c r="Z3261" s="185">
        <f t="shared" si="221"/>
        <v>228561.28</v>
      </c>
      <c r="AA3261" s="377"/>
      <c r="AB3261" s="185">
        <f t="shared" si="222"/>
        <v>115135.4</v>
      </c>
      <c r="AC3261" s="185">
        <v>147501.46</v>
      </c>
      <c r="AD3261" s="185"/>
      <c r="AE3261" s="4"/>
      <c r="AF3261" s="4"/>
    </row>
    <row r="3262" spans="1:32">
      <c r="A3262" s="56"/>
      <c r="B3262" s="363"/>
      <c r="C3262" s="11" t="s">
        <v>344</v>
      </c>
      <c r="D3262" s="11"/>
      <c r="E3262" s="11" t="s">
        <v>345</v>
      </c>
      <c r="F3262" s="11">
        <v>130633</v>
      </c>
      <c r="G3262" s="11"/>
      <c r="H3262" s="11">
        <f t="shared" si="219"/>
        <v>401</v>
      </c>
      <c r="I3262" s="11"/>
      <c r="J3262" s="375">
        <v>18442.520000000004</v>
      </c>
      <c r="K3262" s="11"/>
      <c r="M3262" s="11">
        <v>92</v>
      </c>
      <c r="N3262" s="70"/>
      <c r="P3262" s="190">
        <f t="shared" si="220"/>
        <v>200.46217391304353</v>
      </c>
      <c r="Q3262" s="11"/>
      <c r="R3262" s="11"/>
      <c r="S3262" s="11"/>
      <c r="T3262" s="376">
        <f t="shared" si="218"/>
        <v>1419.9239130434783</v>
      </c>
      <c r="U3262" s="11"/>
      <c r="V3262" s="11"/>
      <c r="W3262" s="11"/>
      <c r="Y3262" s="185">
        <v>18442.520000000004</v>
      </c>
      <c r="Z3262" s="185">
        <f t="shared" si="221"/>
        <v>31979.79</v>
      </c>
      <c r="AA3262" s="377"/>
      <c r="AB3262" s="185">
        <f t="shared" si="222"/>
        <v>16109.49</v>
      </c>
      <c r="AC3262" s="185">
        <v>20638.080000000002</v>
      </c>
      <c r="AD3262" s="185"/>
      <c r="AE3262" s="4"/>
      <c r="AF3262" s="4"/>
    </row>
    <row r="3263" spans="1:32">
      <c r="A3263" s="56"/>
      <c r="B3263" s="363"/>
      <c r="C3263" s="11" t="s">
        <v>533</v>
      </c>
      <c r="D3263" s="11"/>
      <c r="E3263" s="11" t="s">
        <v>163</v>
      </c>
      <c r="F3263" s="11">
        <v>18348</v>
      </c>
      <c r="G3263" s="11"/>
      <c r="H3263" s="11">
        <f t="shared" si="219"/>
        <v>56</v>
      </c>
      <c r="I3263" s="11"/>
      <c r="J3263" s="375">
        <v>2345.3399999999997</v>
      </c>
      <c r="K3263" s="11"/>
      <c r="M3263" s="11">
        <v>10</v>
      </c>
      <c r="N3263" s="70"/>
      <c r="P3263" s="190">
        <f t="shared" si="220"/>
        <v>234.53399999999996</v>
      </c>
      <c r="Q3263" s="11"/>
      <c r="R3263" s="11"/>
      <c r="S3263" s="11"/>
      <c r="T3263" s="376">
        <f t="shared" si="218"/>
        <v>1834.8</v>
      </c>
      <c r="U3263" s="11"/>
      <c r="V3263" s="11"/>
      <c r="W3263" s="11"/>
      <c r="Y3263" s="185">
        <v>2345.3399999999997</v>
      </c>
      <c r="Z3263" s="185">
        <f t="shared" si="221"/>
        <v>4066.88</v>
      </c>
      <c r="AA3263" s="377"/>
      <c r="AB3263" s="185">
        <f t="shared" si="222"/>
        <v>2048.65</v>
      </c>
      <c r="AC3263" s="185">
        <v>2624.55</v>
      </c>
      <c r="AD3263" s="185"/>
      <c r="AE3263" s="4"/>
      <c r="AF3263" s="4"/>
    </row>
    <row r="3264" spans="1:32">
      <c r="A3264" s="56"/>
      <c r="B3264" s="363"/>
      <c r="C3264" s="11" t="s">
        <v>536</v>
      </c>
      <c r="D3264" s="11"/>
      <c r="E3264" s="11" t="s">
        <v>91</v>
      </c>
      <c r="F3264" s="11">
        <v>773</v>
      </c>
      <c r="G3264" s="11"/>
      <c r="H3264" s="11">
        <f t="shared" si="219"/>
        <v>2</v>
      </c>
      <c r="I3264" s="11"/>
      <c r="J3264" s="375">
        <v>127.16</v>
      </c>
      <c r="K3264" s="11"/>
      <c r="M3264" s="11">
        <v>1</v>
      </c>
      <c r="N3264" s="70"/>
      <c r="P3264" s="190">
        <f t="shared" si="220"/>
        <v>127.16</v>
      </c>
      <c r="Q3264" s="11"/>
      <c r="R3264" s="11"/>
      <c r="S3264" s="11"/>
      <c r="T3264" s="376">
        <f t="shared" si="218"/>
        <v>773</v>
      </c>
      <c r="U3264" s="11"/>
      <c r="V3264" s="11"/>
      <c r="W3264" s="11"/>
      <c r="Y3264" s="185">
        <v>127.16</v>
      </c>
      <c r="Z3264" s="185">
        <f t="shared" si="221"/>
        <v>220.5</v>
      </c>
      <c r="AA3264" s="377"/>
      <c r="AB3264" s="185">
        <f t="shared" si="222"/>
        <v>111.07</v>
      </c>
      <c r="AC3264" s="185">
        <v>142.30000000000001</v>
      </c>
      <c r="AD3264" s="185"/>
      <c r="AE3264" s="4"/>
      <c r="AF3264" s="4"/>
    </row>
    <row r="3265" spans="1:32">
      <c r="A3265" s="56"/>
      <c r="B3265" s="363"/>
      <c r="C3265" s="11" t="s">
        <v>1441</v>
      </c>
      <c r="D3265" s="11"/>
      <c r="E3265" s="11" t="s">
        <v>163</v>
      </c>
      <c r="F3265" s="11">
        <v>1845</v>
      </c>
      <c r="G3265" s="11"/>
      <c r="H3265" s="11">
        <f t="shared" si="219"/>
        <v>6</v>
      </c>
      <c r="I3265" s="11"/>
      <c r="J3265" s="375">
        <v>399.65</v>
      </c>
      <c r="K3265" s="11"/>
      <c r="M3265" s="11">
        <v>4</v>
      </c>
      <c r="N3265" s="70"/>
      <c r="P3265" s="190">
        <f t="shared" si="220"/>
        <v>99.912499999999994</v>
      </c>
      <c r="Q3265" s="11"/>
      <c r="R3265" s="11"/>
      <c r="S3265" s="11"/>
      <c r="T3265" s="376">
        <f t="shared" si="218"/>
        <v>461.25</v>
      </c>
      <c r="U3265" s="11"/>
      <c r="V3265" s="11"/>
      <c r="W3265" s="11"/>
      <c r="Y3265" s="185">
        <v>399.65</v>
      </c>
      <c r="Z3265" s="185">
        <f t="shared" si="221"/>
        <v>693</v>
      </c>
      <c r="AA3265" s="377"/>
      <c r="AB3265" s="185">
        <f t="shared" si="222"/>
        <v>349.09</v>
      </c>
      <c r="AC3265" s="185">
        <v>447.23</v>
      </c>
      <c r="AD3265" s="185"/>
      <c r="AE3265" s="4"/>
      <c r="AF3265" s="4"/>
    </row>
    <row r="3266" spans="1:32">
      <c r="A3266" s="56"/>
      <c r="B3266" s="363"/>
      <c r="C3266" s="11" t="s">
        <v>347</v>
      </c>
      <c r="D3266" s="11"/>
      <c r="E3266" s="11" t="s">
        <v>121</v>
      </c>
      <c r="F3266" s="11">
        <v>169206</v>
      </c>
      <c r="G3266" s="11"/>
      <c r="H3266" s="11">
        <f t="shared" si="219"/>
        <v>519</v>
      </c>
      <c r="I3266" s="11"/>
      <c r="J3266" s="375">
        <v>19183.070000000007</v>
      </c>
      <c r="K3266" s="11"/>
      <c r="M3266" s="11">
        <v>116</v>
      </c>
      <c r="N3266" s="70"/>
      <c r="P3266" s="190">
        <f t="shared" si="220"/>
        <v>165.37129310344832</v>
      </c>
      <c r="Q3266" s="11"/>
      <c r="R3266" s="11"/>
      <c r="S3266" s="11"/>
      <c r="T3266" s="376">
        <f t="shared" si="218"/>
        <v>1458.6724137931035</v>
      </c>
      <c r="U3266" s="11"/>
      <c r="V3266" s="11"/>
      <c r="W3266" s="11"/>
      <c r="Y3266" s="185">
        <v>19183.070000000007</v>
      </c>
      <c r="Z3266" s="185">
        <f t="shared" si="221"/>
        <v>33263.93</v>
      </c>
      <c r="AA3266" s="377"/>
      <c r="AB3266" s="185">
        <f t="shared" si="222"/>
        <v>16756.36</v>
      </c>
      <c r="AC3266" s="185">
        <v>21466.79</v>
      </c>
      <c r="AD3266" s="185"/>
      <c r="AE3266" s="4"/>
      <c r="AF3266" s="4"/>
    </row>
    <row r="3267" spans="1:32">
      <c r="A3267" s="56"/>
      <c r="B3267" s="363"/>
      <c r="C3267" s="11" t="s">
        <v>347</v>
      </c>
      <c r="D3267" s="11"/>
      <c r="E3267" s="11" t="s">
        <v>343</v>
      </c>
      <c r="F3267" s="11">
        <v>11875</v>
      </c>
      <c r="G3267" s="11"/>
      <c r="H3267" s="11">
        <f t="shared" si="219"/>
        <v>36</v>
      </c>
      <c r="I3267" s="11"/>
      <c r="J3267" s="375">
        <v>703.74</v>
      </c>
      <c r="K3267" s="11"/>
      <c r="M3267" s="11">
        <v>2</v>
      </c>
      <c r="N3267" s="70"/>
      <c r="P3267" s="190">
        <f t="shared" si="220"/>
        <v>351.87</v>
      </c>
      <c r="Q3267" s="11"/>
      <c r="R3267" s="11"/>
      <c r="S3267" s="11"/>
      <c r="T3267" s="376">
        <f t="shared" si="218"/>
        <v>5937.5</v>
      </c>
      <c r="U3267" s="11"/>
      <c r="V3267" s="11"/>
      <c r="W3267" s="11"/>
      <c r="Y3267" s="185">
        <v>703.74</v>
      </c>
      <c r="Z3267" s="185">
        <f t="shared" si="221"/>
        <v>1220.3</v>
      </c>
      <c r="AA3267" s="377"/>
      <c r="AB3267" s="185">
        <f t="shared" si="222"/>
        <v>614.72</v>
      </c>
      <c r="AC3267" s="185">
        <v>787.52</v>
      </c>
      <c r="AD3267" s="185"/>
      <c r="AE3267" s="4"/>
      <c r="AF3267" s="4"/>
    </row>
    <row r="3268" spans="1:32">
      <c r="A3268" s="56"/>
      <c r="B3268" s="363"/>
      <c r="C3268" s="11" t="s">
        <v>348</v>
      </c>
      <c r="D3268" s="11"/>
      <c r="E3268" s="11" t="s">
        <v>204</v>
      </c>
      <c r="F3268" s="11">
        <v>678209</v>
      </c>
      <c r="G3268" s="11"/>
      <c r="H3268" s="11">
        <f t="shared" si="219"/>
        <v>2080</v>
      </c>
      <c r="I3268" s="11"/>
      <c r="J3268" s="375">
        <v>53844.280000000035</v>
      </c>
      <c r="K3268" s="11"/>
      <c r="M3268" s="11">
        <v>183</v>
      </c>
      <c r="N3268" s="70"/>
      <c r="P3268" s="190">
        <f t="shared" si="220"/>
        <v>294.23103825136633</v>
      </c>
      <c r="Q3268" s="11"/>
      <c r="R3268" s="11"/>
      <c r="S3268" s="11"/>
      <c r="T3268" s="376">
        <f t="shared" si="218"/>
        <v>3706.0601092896177</v>
      </c>
      <c r="U3268" s="11"/>
      <c r="V3268" s="11"/>
      <c r="W3268" s="11"/>
      <c r="Y3268" s="185">
        <v>53844.280000000035</v>
      </c>
      <c r="Z3268" s="185">
        <f t="shared" si="221"/>
        <v>93367.34</v>
      </c>
      <c r="AA3268" s="377"/>
      <c r="AB3268" s="185">
        <f t="shared" si="222"/>
        <v>47032.84</v>
      </c>
      <c r="AC3268" s="185">
        <v>60254.38</v>
      </c>
      <c r="AD3268" s="185"/>
      <c r="AE3268" s="4"/>
      <c r="AF3268" s="4"/>
    </row>
    <row r="3269" spans="1:32">
      <c r="A3269" s="56"/>
      <c r="B3269" s="363"/>
      <c r="C3269" s="11" t="s">
        <v>348</v>
      </c>
      <c r="D3269" s="11"/>
      <c r="E3269" s="11" t="s">
        <v>159</v>
      </c>
      <c r="F3269" s="11">
        <v>3160</v>
      </c>
      <c r="G3269" s="11"/>
      <c r="H3269" s="11">
        <f t="shared" si="219"/>
        <v>10</v>
      </c>
      <c r="I3269" s="11"/>
      <c r="J3269" s="375">
        <v>865.45</v>
      </c>
      <c r="K3269" s="11"/>
      <c r="M3269" s="11">
        <v>1</v>
      </c>
      <c r="N3269" s="70"/>
      <c r="P3269" s="190">
        <f t="shared" si="220"/>
        <v>865.45</v>
      </c>
      <c r="Q3269" s="11"/>
      <c r="R3269" s="11"/>
      <c r="S3269" s="11"/>
      <c r="T3269" s="376">
        <f t="shared" si="218"/>
        <v>3160</v>
      </c>
      <c r="U3269" s="11"/>
      <c r="V3269" s="11"/>
      <c r="W3269" s="11"/>
      <c r="Y3269" s="185">
        <v>865.45</v>
      </c>
      <c r="Z3269" s="185">
        <f t="shared" si="221"/>
        <v>1500.71</v>
      </c>
      <c r="AA3269" s="377"/>
      <c r="AB3269" s="185">
        <f t="shared" si="222"/>
        <v>755.97</v>
      </c>
      <c r="AC3269" s="185">
        <v>968.48</v>
      </c>
      <c r="AD3269" s="185"/>
      <c r="AE3269" s="4"/>
      <c r="AF3269" s="4"/>
    </row>
    <row r="3270" spans="1:32">
      <c r="A3270" s="56"/>
      <c r="B3270" s="363"/>
      <c r="C3270" s="11" t="s">
        <v>1442</v>
      </c>
      <c r="D3270" s="11"/>
      <c r="E3270" s="11" t="s">
        <v>163</v>
      </c>
      <c r="F3270" s="11">
        <v>6524</v>
      </c>
      <c r="G3270" s="11"/>
      <c r="H3270" s="11">
        <f t="shared" si="219"/>
        <v>20</v>
      </c>
      <c r="I3270" s="11"/>
      <c r="J3270" s="375">
        <v>767.43999999999994</v>
      </c>
      <c r="K3270" s="11"/>
      <c r="M3270" s="11">
        <v>14</v>
      </c>
      <c r="N3270" s="70"/>
      <c r="P3270" s="190">
        <f t="shared" si="220"/>
        <v>54.817142857142855</v>
      </c>
      <c r="Q3270" s="11"/>
      <c r="R3270" s="11"/>
      <c r="S3270" s="11"/>
      <c r="T3270" s="376">
        <f t="shared" si="218"/>
        <v>466</v>
      </c>
      <c r="U3270" s="11"/>
      <c r="V3270" s="11"/>
      <c r="W3270" s="11"/>
      <c r="Y3270" s="185">
        <v>767.43999999999994</v>
      </c>
      <c r="Z3270" s="185">
        <f t="shared" si="221"/>
        <v>1330.76</v>
      </c>
      <c r="AA3270" s="377"/>
      <c r="AB3270" s="185">
        <f t="shared" si="222"/>
        <v>670.36</v>
      </c>
      <c r="AC3270" s="185">
        <v>858.8</v>
      </c>
      <c r="AD3270" s="185"/>
      <c r="AE3270" s="4"/>
      <c r="AF3270" s="4"/>
    </row>
    <row r="3271" spans="1:32">
      <c r="A3271" s="56"/>
      <c r="B3271" s="363"/>
      <c r="C3271" s="11" t="s">
        <v>349</v>
      </c>
      <c r="D3271" s="11"/>
      <c r="E3271" s="11" t="s">
        <v>350</v>
      </c>
      <c r="F3271" s="11">
        <v>4989493</v>
      </c>
      <c r="G3271" s="11"/>
      <c r="H3271" s="11">
        <f t="shared" si="219"/>
        <v>15299</v>
      </c>
      <c r="I3271" s="11"/>
      <c r="J3271" s="375">
        <v>293969.7800000002</v>
      </c>
      <c r="K3271" s="11"/>
      <c r="M3271" s="11">
        <v>378</v>
      </c>
      <c r="N3271" s="70"/>
      <c r="P3271" s="190">
        <f t="shared" si="220"/>
        <v>777.69783068783124</v>
      </c>
      <c r="Q3271" s="11"/>
      <c r="R3271" s="11"/>
      <c r="S3271" s="11"/>
      <c r="T3271" s="376">
        <f t="shared" si="218"/>
        <v>13199.716931216932</v>
      </c>
      <c r="U3271" s="11"/>
      <c r="V3271" s="11"/>
      <c r="W3271" s="11"/>
      <c r="Y3271" s="185">
        <v>293969.7800000002</v>
      </c>
      <c r="Z3271" s="185">
        <f t="shared" si="221"/>
        <v>509750.99</v>
      </c>
      <c r="AA3271" s="377"/>
      <c r="AB3271" s="185">
        <f t="shared" si="222"/>
        <v>256781.84</v>
      </c>
      <c r="AC3271" s="185">
        <v>328966.53999999998</v>
      </c>
      <c r="AD3271" s="185"/>
      <c r="AE3271" s="4"/>
      <c r="AF3271" s="4"/>
    </row>
    <row r="3272" spans="1:32">
      <c r="A3272" s="56"/>
      <c r="B3272" s="363"/>
      <c r="C3272" s="11" t="s">
        <v>351</v>
      </c>
      <c r="D3272" s="11"/>
      <c r="E3272" s="11" t="s">
        <v>352</v>
      </c>
      <c r="F3272" s="11">
        <v>9495599</v>
      </c>
      <c r="G3272" s="11"/>
      <c r="H3272" s="11">
        <f t="shared" si="219"/>
        <v>29115</v>
      </c>
      <c r="I3272" s="11"/>
      <c r="J3272" s="375">
        <v>363556.94999999972</v>
      </c>
      <c r="K3272" s="11"/>
      <c r="M3272" s="11">
        <v>198</v>
      </c>
      <c r="N3272" s="70"/>
      <c r="P3272" s="190">
        <f t="shared" si="220"/>
        <v>1836.1462121212107</v>
      </c>
      <c r="Q3272" s="11"/>
      <c r="R3272" s="11"/>
      <c r="S3272" s="11"/>
      <c r="T3272" s="376">
        <f t="shared" si="218"/>
        <v>47957.570707070707</v>
      </c>
      <c r="U3272" s="11"/>
      <c r="V3272" s="11"/>
      <c r="W3272" s="11"/>
      <c r="Y3272" s="185">
        <v>363556.94999999972</v>
      </c>
      <c r="Z3272" s="185">
        <f t="shared" si="221"/>
        <v>630416.9</v>
      </c>
      <c r="AA3272" s="377"/>
      <c r="AB3272" s="185">
        <f t="shared" si="222"/>
        <v>317566.05</v>
      </c>
      <c r="AC3272" s="185">
        <v>406837.99</v>
      </c>
      <c r="AD3272" s="185"/>
      <c r="AE3272" s="4"/>
      <c r="AF3272" s="4"/>
    </row>
    <row r="3273" spans="1:32">
      <c r="A3273" s="56"/>
      <c r="B3273" s="363"/>
      <c r="C3273" s="11" t="s">
        <v>1443</v>
      </c>
      <c r="D3273" s="11"/>
      <c r="E3273" s="11" t="s">
        <v>94</v>
      </c>
      <c r="F3273" s="11">
        <v>1320</v>
      </c>
      <c r="G3273" s="11"/>
      <c r="H3273" s="11">
        <f t="shared" si="219"/>
        <v>4</v>
      </c>
      <c r="I3273" s="11"/>
      <c r="J3273" s="375">
        <v>131.56</v>
      </c>
      <c r="K3273" s="11"/>
      <c r="M3273" s="11">
        <v>2</v>
      </c>
      <c r="N3273" s="70"/>
      <c r="P3273" s="190">
        <f t="shared" si="220"/>
        <v>65.78</v>
      </c>
      <c r="Q3273" s="11"/>
      <c r="R3273" s="11"/>
      <c r="S3273" s="11"/>
      <c r="T3273" s="376">
        <f t="shared" si="218"/>
        <v>660</v>
      </c>
      <c r="U3273" s="11"/>
      <c r="V3273" s="11"/>
      <c r="W3273" s="11"/>
      <c r="Y3273" s="185">
        <v>131.56</v>
      </c>
      <c r="Z3273" s="185">
        <f t="shared" si="221"/>
        <v>228.13</v>
      </c>
      <c r="AA3273" s="377"/>
      <c r="AB3273" s="185">
        <f t="shared" si="222"/>
        <v>114.92</v>
      </c>
      <c r="AC3273" s="185">
        <v>147.22</v>
      </c>
      <c r="AD3273" s="185"/>
      <c r="AE3273" s="4"/>
      <c r="AF3273" s="4"/>
    </row>
    <row r="3274" spans="1:32">
      <c r="A3274" s="56"/>
      <c r="B3274" s="363"/>
      <c r="C3274" s="11" t="s">
        <v>353</v>
      </c>
      <c r="D3274" s="11"/>
      <c r="E3274" s="11" t="s">
        <v>153</v>
      </c>
      <c r="F3274" s="11">
        <v>1425624</v>
      </c>
      <c r="G3274" s="11"/>
      <c r="H3274" s="11">
        <f t="shared" si="219"/>
        <v>4371</v>
      </c>
      <c r="I3274" s="11"/>
      <c r="J3274" s="375">
        <v>140041.40999999995</v>
      </c>
      <c r="K3274" s="11"/>
      <c r="M3274" s="11">
        <v>425</v>
      </c>
      <c r="N3274" s="70"/>
      <c r="P3274" s="190">
        <f t="shared" si="220"/>
        <v>329.50919999999985</v>
      </c>
      <c r="Q3274" s="11"/>
      <c r="R3274" s="11"/>
      <c r="S3274" s="11"/>
      <c r="T3274" s="376">
        <f t="shared" si="218"/>
        <v>3354.409411764706</v>
      </c>
      <c r="U3274" s="11"/>
      <c r="V3274" s="11"/>
      <c r="W3274" s="11"/>
      <c r="Y3274" s="185">
        <v>140041.40999999995</v>
      </c>
      <c r="Z3274" s="185">
        <f t="shared" si="221"/>
        <v>242835.33</v>
      </c>
      <c r="AA3274" s="377"/>
      <c r="AB3274" s="185">
        <f t="shared" si="222"/>
        <v>122325.81</v>
      </c>
      <c r="AC3274" s="185">
        <v>156713.18</v>
      </c>
      <c r="AD3274" s="185"/>
      <c r="AE3274" s="4"/>
      <c r="AF3274" s="4"/>
    </row>
    <row r="3275" spans="1:32">
      <c r="A3275" s="56"/>
      <c r="B3275" s="363"/>
      <c r="C3275" s="11" t="s">
        <v>354</v>
      </c>
      <c r="D3275" s="11"/>
      <c r="E3275" s="11" t="s">
        <v>355</v>
      </c>
      <c r="F3275" s="11">
        <v>3648629</v>
      </c>
      <c r="G3275" s="11"/>
      <c r="H3275" s="11">
        <f t="shared" si="219"/>
        <v>11187</v>
      </c>
      <c r="I3275" s="11"/>
      <c r="J3275" s="375">
        <v>289757.57000000059</v>
      </c>
      <c r="K3275" s="11"/>
      <c r="M3275" s="11">
        <v>677</v>
      </c>
      <c r="N3275" s="70"/>
      <c r="P3275" s="190">
        <f t="shared" si="220"/>
        <v>428.00231905465375</v>
      </c>
      <c r="Q3275" s="11"/>
      <c r="R3275" s="11"/>
      <c r="S3275" s="11"/>
      <c r="T3275" s="376">
        <f t="shared" si="218"/>
        <v>5389.4076809453472</v>
      </c>
      <c r="U3275" s="11"/>
      <c r="V3275" s="11"/>
      <c r="W3275" s="11"/>
      <c r="Y3275" s="185">
        <v>289757.57000000059</v>
      </c>
      <c r="Z3275" s="185">
        <f t="shared" si="221"/>
        <v>502446.92</v>
      </c>
      <c r="AA3275" s="377"/>
      <c r="AB3275" s="185">
        <f t="shared" si="222"/>
        <v>253102.48</v>
      </c>
      <c r="AC3275" s="185">
        <v>324252.88</v>
      </c>
      <c r="AD3275" s="185"/>
      <c r="AE3275" s="4"/>
      <c r="AF3275" s="4"/>
    </row>
    <row r="3276" spans="1:32">
      <c r="A3276" s="56"/>
      <c r="B3276" s="363"/>
      <c r="C3276" s="11" t="s">
        <v>354</v>
      </c>
      <c r="D3276" s="11"/>
      <c r="E3276" s="11" t="s">
        <v>297</v>
      </c>
      <c r="F3276" s="11">
        <v>306</v>
      </c>
      <c r="G3276" s="11"/>
      <c r="H3276" s="11">
        <f t="shared" si="219"/>
        <v>1</v>
      </c>
      <c r="I3276" s="11"/>
      <c r="J3276" s="375">
        <v>65.430000000000007</v>
      </c>
      <c r="K3276" s="11"/>
      <c r="M3276" s="11">
        <v>1</v>
      </c>
      <c r="N3276" s="70"/>
      <c r="P3276" s="190">
        <f t="shared" si="220"/>
        <v>65.430000000000007</v>
      </c>
      <c r="Q3276" s="11"/>
      <c r="R3276" s="11"/>
      <c r="S3276" s="11"/>
      <c r="T3276" s="376">
        <f t="shared" si="218"/>
        <v>306</v>
      </c>
      <c r="U3276" s="11"/>
      <c r="V3276" s="11"/>
      <c r="W3276" s="11"/>
      <c r="Y3276" s="185">
        <v>65.430000000000007</v>
      </c>
      <c r="Z3276" s="185">
        <f t="shared" si="221"/>
        <v>113.46</v>
      </c>
      <c r="AA3276" s="377"/>
      <c r="AB3276" s="185">
        <f t="shared" si="222"/>
        <v>57.15</v>
      </c>
      <c r="AC3276" s="185">
        <v>73.22</v>
      </c>
      <c r="AD3276" s="185"/>
      <c r="AE3276" s="4"/>
      <c r="AF3276" s="4"/>
    </row>
    <row r="3277" spans="1:32">
      <c r="A3277" s="56"/>
      <c r="B3277" s="363"/>
      <c r="C3277" s="11" t="s">
        <v>1444</v>
      </c>
      <c r="D3277" s="11"/>
      <c r="E3277" s="11" t="s">
        <v>98</v>
      </c>
      <c r="F3277" s="11">
        <v>3601</v>
      </c>
      <c r="G3277" s="11"/>
      <c r="H3277" s="11">
        <f t="shared" si="219"/>
        <v>11</v>
      </c>
      <c r="I3277" s="11"/>
      <c r="J3277" s="375">
        <v>637.46</v>
      </c>
      <c r="K3277" s="11"/>
      <c r="M3277" s="11">
        <v>4</v>
      </c>
      <c r="N3277" s="70"/>
      <c r="P3277" s="190">
        <f t="shared" si="220"/>
        <v>159.36500000000001</v>
      </c>
      <c r="Q3277" s="11"/>
      <c r="R3277" s="11"/>
      <c r="S3277" s="11"/>
      <c r="T3277" s="376">
        <f t="shared" si="218"/>
        <v>900.25</v>
      </c>
      <c r="U3277" s="11"/>
      <c r="V3277" s="11"/>
      <c r="W3277" s="11"/>
      <c r="Y3277" s="185">
        <v>637.46</v>
      </c>
      <c r="Z3277" s="185">
        <f t="shared" si="221"/>
        <v>1105.3699999999999</v>
      </c>
      <c r="AA3277" s="377"/>
      <c r="AB3277" s="185">
        <f t="shared" si="222"/>
        <v>556.82000000000005</v>
      </c>
      <c r="AC3277" s="185">
        <v>713.35</v>
      </c>
      <c r="AD3277" s="185"/>
      <c r="AE3277" s="4"/>
      <c r="AF3277" s="4"/>
    </row>
    <row r="3278" spans="1:32">
      <c r="A3278" s="56"/>
      <c r="B3278" s="363"/>
      <c r="C3278" s="11" t="s">
        <v>1445</v>
      </c>
      <c r="D3278" s="11"/>
      <c r="E3278" s="11" t="s">
        <v>297</v>
      </c>
      <c r="F3278" s="11">
        <v>1247</v>
      </c>
      <c r="G3278" s="11"/>
      <c r="H3278" s="11">
        <f t="shared" si="219"/>
        <v>4</v>
      </c>
      <c r="I3278" s="11"/>
      <c r="J3278" s="375">
        <v>343.56000000000006</v>
      </c>
      <c r="K3278" s="11"/>
      <c r="M3278" s="11">
        <v>8</v>
      </c>
      <c r="N3278" s="70"/>
      <c r="P3278" s="190">
        <f t="shared" si="220"/>
        <v>42.945000000000007</v>
      </c>
      <c r="Q3278" s="11"/>
      <c r="R3278" s="11"/>
      <c r="S3278" s="11"/>
      <c r="T3278" s="376">
        <f t="shared" si="218"/>
        <v>155.875</v>
      </c>
      <c r="U3278" s="11"/>
      <c r="V3278" s="11"/>
      <c r="W3278" s="11"/>
      <c r="Y3278" s="185">
        <v>343.56000000000006</v>
      </c>
      <c r="Z3278" s="185">
        <f t="shared" si="221"/>
        <v>595.74</v>
      </c>
      <c r="AA3278" s="377"/>
      <c r="AB3278" s="185">
        <f t="shared" si="222"/>
        <v>300.10000000000002</v>
      </c>
      <c r="AC3278" s="185">
        <v>384.46</v>
      </c>
      <c r="AD3278" s="185"/>
      <c r="AE3278" s="4"/>
      <c r="AF3278" s="4"/>
    </row>
    <row r="3279" spans="1:32">
      <c r="A3279" s="56"/>
      <c r="B3279" s="363"/>
      <c r="C3279" s="11" t="s">
        <v>356</v>
      </c>
      <c r="D3279" s="11"/>
      <c r="E3279" s="11" t="s">
        <v>125</v>
      </c>
      <c r="F3279" s="11">
        <v>612860</v>
      </c>
      <c r="G3279" s="11"/>
      <c r="H3279" s="11">
        <f t="shared" si="219"/>
        <v>1879</v>
      </c>
      <c r="I3279" s="11"/>
      <c r="J3279" s="375">
        <v>53380.79000000003</v>
      </c>
      <c r="K3279" s="11"/>
      <c r="M3279" s="11">
        <v>80</v>
      </c>
      <c r="N3279" s="70"/>
      <c r="P3279" s="190">
        <f t="shared" si="220"/>
        <v>667.25987500000042</v>
      </c>
      <c r="Q3279" s="11"/>
      <c r="R3279" s="11"/>
      <c r="S3279" s="11"/>
      <c r="T3279" s="376">
        <f t="shared" si="218"/>
        <v>7660.75</v>
      </c>
      <c r="U3279" s="11"/>
      <c r="V3279" s="11"/>
      <c r="W3279" s="11"/>
      <c r="Y3279" s="185">
        <v>53380.79000000003</v>
      </c>
      <c r="Z3279" s="185">
        <f t="shared" si="221"/>
        <v>92563.63</v>
      </c>
      <c r="AA3279" s="377"/>
      <c r="AB3279" s="185">
        <f t="shared" si="222"/>
        <v>46627.98</v>
      </c>
      <c r="AC3279" s="185">
        <v>59735.71</v>
      </c>
      <c r="AD3279" s="185"/>
      <c r="AE3279" s="4"/>
      <c r="AF3279" s="4"/>
    </row>
    <row r="3280" spans="1:32">
      <c r="A3280" s="56"/>
      <c r="B3280" s="363"/>
      <c r="C3280" s="11" t="s">
        <v>357</v>
      </c>
      <c r="D3280" s="11"/>
      <c r="E3280" s="11" t="s">
        <v>352</v>
      </c>
      <c r="F3280" s="11">
        <v>1240</v>
      </c>
      <c r="G3280" s="11"/>
      <c r="H3280" s="11">
        <f t="shared" si="219"/>
        <v>4</v>
      </c>
      <c r="I3280" s="11"/>
      <c r="J3280" s="375">
        <v>272.69</v>
      </c>
      <c r="K3280" s="11"/>
      <c r="M3280" s="11">
        <v>1</v>
      </c>
      <c r="N3280" s="70"/>
      <c r="P3280" s="190">
        <f t="shared" si="220"/>
        <v>272.69</v>
      </c>
      <c r="Q3280" s="11"/>
      <c r="R3280" s="11"/>
      <c r="S3280" s="11"/>
      <c r="T3280" s="376">
        <f t="shared" si="218"/>
        <v>1240</v>
      </c>
      <c r="U3280" s="11"/>
      <c r="V3280" s="11"/>
      <c r="W3280" s="11"/>
      <c r="Y3280" s="185">
        <v>272.69</v>
      </c>
      <c r="Z3280" s="185">
        <f t="shared" si="221"/>
        <v>472.85</v>
      </c>
      <c r="AA3280" s="377"/>
      <c r="AB3280" s="185">
        <f t="shared" si="222"/>
        <v>238.19</v>
      </c>
      <c r="AC3280" s="185">
        <v>305.14999999999998</v>
      </c>
      <c r="AD3280" s="185"/>
      <c r="AE3280" s="4"/>
      <c r="AF3280" s="4"/>
    </row>
    <row r="3281" spans="1:32">
      <c r="A3281" s="56"/>
      <c r="B3281" s="363"/>
      <c r="C3281" s="11" t="s">
        <v>357</v>
      </c>
      <c r="D3281" s="11"/>
      <c r="E3281" s="11" t="s">
        <v>358</v>
      </c>
      <c r="F3281" s="11">
        <v>31939</v>
      </c>
      <c r="G3281" s="11"/>
      <c r="H3281" s="11">
        <f t="shared" si="219"/>
        <v>98</v>
      </c>
      <c r="I3281" s="11"/>
      <c r="J3281" s="375">
        <v>4722.6599999999989</v>
      </c>
      <c r="K3281" s="11"/>
      <c r="M3281" s="11">
        <v>38</v>
      </c>
      <c r="N3281" s="70"/>
      <c r="P3281" s="190">
        <f t="shared" si="220"/>
        <v>124.28052631578944</v>
      </c>
      <c r="Q3281" s="11"/>
      <c r="R3281" s="11"/>
      <c r="S3281" s="11"/>
      <c r="T3281" s="376">
        <f t="shared" si="218"/>
        <v>840.5</v>
      </c>
      <c r="U3281" s="11"/>
      <c r="V3281" s="11"/>
      <c r="W3281" s="11"/>
      <c r="Y3281" s="185">
        <v>4722.6599999999989</v>
      </c>
      <c r="Z3281" s="185">
        <f t="shared" si="221"/>
        <v>8189.21</v>
      </c>
      <c r="AA3281" s="377"/>
      <c r="AB3281" s="185">
        <f t="shared" si="222"/>
        <v>4125.2299999999996</v>
      </c>
      <c r="AC3281" s="185">
        <v>5284.89</v>
      </c>
      <c r="AD3281" s="185"/>
      <c r="AE3281" s="4"/>
      <c r="AF3281" s="4"/>
    </row>
    <row r="3282" spans="1:32">
      <c r="A3282" s="56"/>
      <c r="B3282" s="363"/>
      <c r="C3282" s="11" t="s">
        <v>359</v>
      </c>
      <c r="D3282" s="11"/>
      <c r="E3282" s="11" t="s">
        <v>94</v>
      </c>
      <c r="F3282" s="11">
        <v>1176</v>
      </c>
      <c r="G3282" s="11"/>
      <c r="H3282" s="11">
        <f t="shared" si="219"/>
        <v>4</v>
      </c>
      <c r="I3282" s="11"/>
      <c r="J3282" s="375">
        <v>200.47</v>
      </c>
      <c r="K3282" s="11"/>
      <c r="M3282" s="11">
        <v>1</v>
      </c>
      <c r="N3282" s="70"/>
      <c r="P3282" s="190">
        <f t="shared" si="220"/>
        <v>200.47</v>
      </c>
      <c r="Q3282" s="11"/>
      <c r="R3282" s="11"/>
      <c r="S3282" s="11"/>
      <c r="T3282" s="376">
        <f t="shared" si="218"/>
        <v>1176</v>
      </c>
      <c r="U3282" s="11"/>
      <c r="V3282" s="11"/>
      <c r="W3282" s="11"/>
      <c r="Y3282" s="185">
        <v>200.47</v>
      </c>
      <c r="Z3282" s="185">
        <f t="shared" si="221"/>
        <v>347.62</v>
      </c>
      <c r="AA3282" s="377"/>
      <c r="AB3282" s="185">
        <f t="shared" si="222"/>
        <v>175.11</v>
      </c>
      <c r="AC3282" s="185">
        <v>224.34</v>
      </c>
      <c r="AD3282" s="185"/>
      <c r="AE3282" s="4"/>
      <c r="AF3282" s="4"/>
    </row>
    <row r="3283" spans="1:32">
      <c r="A3283" s="56"/>
      <c r="B3283" s="363"/>
      <c r="C3283" s="11" t="s">
        <v>359</v>
      </c>
      <c r="D3283" s="11"/>
      <c r="E3283" s="11" t="s">
        <v>173</v>
      </c>
      <c r="F3283" s="11">
        <v>1110461</v>
      </c>
      <c r="G3283" s="11"/>
      <c r="H3283" s="11">
        <f t="shared" si="219"/>
        <v>3405</v>
      </c>
      <c r="I3283" s="11"/>
      <c r="J3283" s="375">
        <v>103007.28999999996</v>
      </c>
      <c r="K3283" s="11"/>
      <c r="M3283" s="11">
        <v>323</v>
      </c>
      <c r="N3283" s="70"/>
      <c r="P3283" s="190">
        <f t="shared" si="220"/>
        <v>318.90801857585126</v>
      </c>
      <c r="Q3283" s="11"/>
      <c r="R3283" s="11"/>
      <c r="S3283" s="11"/>
      <c r="T3283" s="376">
        <f t="shared" si="218"/>
        <v>3437.9597523219813</v>
      </c>
      <c r="U3283" s="11"/>
      <c r="V3283" s="11"/>
      <c r="W3283" s="11"/>
      <c r="Y3283" s="185">
        <v>103007.28999999996</v>
      </c>
      <c r="Z3283" s="185">
        <f t="shared" si="221"/>
        <v>178617.23</v>
      </c>
      <c r="AA3283" s="377"/>
      <c r="AB3283" s="185">
        <f t="shared" si="222"/>
        <v>89976.6</v>
      </c>
      <c r="AC3283" s="185">
        <v>115270.19</v>
      </c>
      <c r="AD3283" s="185"/>
      <c r="AE3283" s="4"/>
      <c r="AF3283" s="4"/>
    </row>
    <row r="3284" spans="1:32">
      <c r="A3284" s="56"/>
      <c r="B3284" s="363"/>
      <c r="C3284" s="11" t="s">
        <v>487</v>
      </c>
      <c r="D3284" s="11"/>
      <c r="E3284" s="11" t="s">
        <v>173</v>
      </c>
      <c r="F3284" s="11">
        <v>327439</v>
      </c>
      <c r="G3284" s="11"/>
      <c r="H3284" s="11">
        <f t="shared" si="219"/>
        <v>1004</v>
      </c>
      <c r="I3284" s="11"/>
      <c r="J3284" s="375">
        <v>26677.150000000009</v>
      </c>
      <c r="K3284" s="11"/>
      <c r="M3284" s="11">
        <v>26</v>
      </c>
      <c r="N3284" s="70"/>
      <c r="P3284" s="190">
        <f t="shared" si="220"/>
        <v>1026.044230769231</v>
      </c>
      <c r="Q3284" s="11"/>
      <c r="R3284" s="11"/>
      <c r="S3284" s="11"/>
      <c r="T3284" s="376">
        <f t="shared" si="218"/>
        <v>12593.807692307691</v>
      </c>
      <c r="U3284" s="11"/>
      <c r="V3284" s="11"/>
      <c r="W3284" s="11"/>
      <c r="Y3284" s="185">
        <v>26677.150000000009</v>
      </c>
      <c r="Z3284" s="185">
        <f t="shared" si="221"/>
        <v>46258.85</v>
      </c>
      <c r="AA3284" s="377"/>
      <c r="AB3284" s="185">
        <f t="shared" si="222"/>
        <v>23302.42</v>
      </c>
      <c r="AC3284" s="185">
        <v>29853.03</v>
      </c>
      <c r="AD3284" s="185"/>
      <c r="AE3284" s="4"/>
      <c r="AF3284" s="4"/>
    </row>
    <row r="3285" spans="1:32">
      <c r="A3285" s="56"/>
      <c r="B3285" s="363"/>
      <c r="C3285" s="11" t="s">
        <v>360</v>
      </c>
      <c r="D3285" s="11"/>
      <c r="E3285" s="11" t="s">
        <v>91</v>
      </c>
      <c r="F3285" s="11">
        <v>144175</v>
      </c>
      <c r="G3285" s="11"/>
      <c r="H3285" s="11">
        <f t="shared" si="219"/>
        <v>442</v>
      </c>
      <c r="I3285" s="11"/>
      <c r="J3285" s="375">
        <v>19458.719999999994</v>
      </c>
      <c r="K3285" s="11"/>
      <c r="M3285" s="11">
        <v>26</v>
      </c>
      <c r="N3285" s="70"/>
      <c r="P3285" s="190">
        <f t="shared" si="220"/>
        <v>748.41230769230742</v>
      </c>
      <c r="Q3285" s="11"/>
      <c r="R3285" s="11"/>
      <c r="S3285" s="11"/>
      <c r="T3285" s="376">
        <f t="shared" si="218"/>
        <v>5545.1923076923076</v>
      </c>
      <c r="U3285" s="11"/>
      <c r="V3285" s="11"/>
      <c r="W3285" s="11"/>
      <c r="Y3285" s="185">
        <v>19458.719999999994</v>
      </c>
      <c r="Z3285" s="185">
        <f t="shared" si="221"/>
        <v>33741.910000000003</v>
      </c>
      <c r="AA3285" s="377"/>
      <c r="AB3285" s="185">
        <f t="shared" si="222"/>
        <v>16997.14</v>
      </c>
      <c r="AC3285" s="185">
        <v>21775.26</v>
      </c>
      <c r="AD3285" s="185"/>
      <c r="AE3285" s="4"/>
      <c r="AF3285" s="4"/>
    </row>
    <row r="3286" spans="1:32">
      <c r="A3286" s="56"/>
      <c r="B3286" s="363"/>
      <c r="C3286" s="11" t="s">
        <v>538</v>
      </c>
      <c r="D3286" s="11"/>
      <c r="E3286" s="11" t="s">
        <v>155</v>
      </c>
      <c r="F3286" s="11">
        <v>5791</v>
      </c>
      <c r="G3286" s="11"/>
      <c r="H3286" s="11">
        <f t="shared" si="219"/>
        <v>18</v>
      </c>
      <c r="I3286" s="11"/>
      <c r="J3286" s="375">
        <v>992.07</v>
      </c>
      <c r="K3286" s="11"/>
      <c r="M3286" s="11">
        <v>8</v>
      </c>
      <c r="N3286" s="70"/>
      <c r="P3286" s="190">
        <f t="shared" si="220"/>
        <v>124.00875000000001</v>
      </c>
      <c r="Q3286" s="11"/>
      <c r="R3286" s="11"/>
      <c r="S3286" s="11"/>
      <c r="T3286" s="376">
        <f t="shared" si="218"/>
        <v>723.875</v>
      </c>
      <c r="U3286" s="11"/>
      <c r="V3286" s="11"/>
      <c r="W3286" s="11"/>
      <c r="Y3286" s="185">
        <v>992.07</v>
      </c>
      <c r="Z3286" s="185">
        <f t="shared" si="221"/>
        <v>1720.27</v>
      </c>
      <c r="AA3286" s="377"/>
      <c r="AB3286" s="185">
        <f t="shared" si="222"/>
        <v>866.57</v>
      </c>
      <c r="AC3286" s="185">
        <v>1110.17</v>
      </c>
      <c r="AD3286" s="185"/>
      <c r="AE3286" s="4"/>
      <c r="AF3286" s="4"/>
    </row>
    <row r="3287" spans="1:32">
      <c r="A3287" s="56"/>
      <c r="B3287" s="363"/>
      <c r="C3287" s="11" t="s">
        <v>538</v>
      </c>
      <c r="D3287" s="11"/>
      <c r="E3287" s="11" t="s">
        <v>231</v>
      </c>
      <c r="F3287" s="11">
        <v>2580</v>
      </c>
      <c r="G3287" s="11"/>
      <c r="H3287" s="11">
        <f t="shared" si="219"/>
        <v>8</v>
      </c>
      <c r="I3287" s="11"/>
      <c r="J3287" s="375">
        <v>263.82</v>
      </c>
      <c r="K3287" s="11"/>
      <c r="M3287" s="11">
        <v>1</v>
      </c>
      <c r="N3287" s="70"/>
      <c r="P3287" s="190">
        <f t="shared" si="220"/>
        <v>263.82</v>
      </c>
      <c r="Q3287" s="11"/>
      <c r="R3287" s="11"/>
      <c r="S3287" s="11"/>
      <c r="T3287" s="376">
        <f t="shared" si="218"/>
        <v>2580</v>
      </c>
      <c r="U3287" s="11"/>
      <c r="V3287" s="11"/>
      <c r="W3287" s="11"/>
      <c r="Y3287" s="185">
        <v>263.82</v>
      </c>
      <c r="Z3287" s="185">
        <f t="shared" si="221"/>
        <v>457.47</v>
      </c>
      <c r="AA3287" s="377"/>
      <c r="AB3287" s="185">
        <f t="shared" si="222"/>
        <v>230.45</v>
      </c>
      <c r="AC3287" s="185">
        <v>295.23</v>
      </c>
      <c r="AD3287" s="185"/>
      <c r="AE3287" s="4"/>
      <c r="AF3287" s="4"/>
    </row>
    <row r="3288" spans="1:32">
      <c r="A3288" s="56"/>
      <c r="B3288" s="363"/>
      <c r="C3288" s="11" t="s">
        <v>361</v>
      </c>
      <c r="D3288" s="11"/>
      <c r="E3288" s="11" t="s">
        <v>362</v>
      </c>
      <c r="F3288" s="11">
        <v>1318511</v>
      </c>
      <c r="G3288" s="11"/>
      <c r="H3288" s="11">
        <f t="shared" si="219"/>
        <v>4043</v>
      </c>
      <c r="I3288" s="11"/>
      <c r="J3288" s="375">
        <v>145656.99999999983</v>
      </c>
      <c r="K3288" s="11"/>
      <c r="M3288" s="11">
        <v>477</v>
      </c>
      <c r="N3288" s="70"/>
      <c r="P3288" s="190">
        <f t="shared" si="220"/>
        <v>305.36058700209605</v>
      </c>
      <c r="Q3288" s="11"/>
      <c r="R3288" s="11"/>
      <c r="S3288" s="11"/>
      <c r="T3288" s="376">
        <f t="shared" si="218"/>
        <v>2764.174004192872</v>
      </c>
      <c r="U3288" s="11"/>
      <c r="V3288" s="11"/>
      <c r="W3288" s="11"/>
      <c r="Y3288" s="185">
        <v>145656.99999999983</v>
      </c>
      <c r="Z3288" s="185">
        <f t="shared" si="221"/>
        <v>252572.9</v>
      </c>
      <c r="AA3288" s="377"/>
      <c r="AB3288" s="185">
        <f t="shared" si="222"/>
        <v>127231.01</v>
      </c>
      <c r="AC3288" s="185">
        <v>162997.29999999999</v>
      </c>
      <c r="AD3288" s="185"/>
      <c r="AE3288" s="4"/>
      <c r="AF3288" s="4"/>
    </row>
    <row r="3289" spans="1:32">
      <c r="A3289" s="56"/>
      <c r="B3289" s="363"/>
      <c r="C3289" s="11" t="s">
        <v>363</v>
      </c>
      <c r="D3289" s="11"/>
      <c r="E3289" s="11" t="s">
        <v>136</v>
      </c>
      <c r="F3289" s="11">
        <v>1211</v>
      </c>
      <c r="G3289" s="11"/>
      <c r="H3289" s="11">
        <f t="shared" si="219"/>
        <v>4</v>
      </c>
      <c r="I3289" s="11"/>
      <c r="J3289" s="375">
        <v>445.61</v>
      </c>
      <c r="K3289" s="11"/>
      <c r="M3289" s="11">
        <v>7</v>
      </c>
      <c r="N3289" s="70"/>
      <c r="P3289" s="190">
        <f t="shared" si="220"/>
        <v>63.658571428571427</v>
      </c>
      <c r="Q3289" s="11"/>
      <c r="R3289" s="11"/>
      <c r="S3289" s="11"/>
      <c r="T3289" s="376">
        <f t="shared" si="218"/>
        <v>173</v>
      </c>
      <c r="U3289" s="11"/>
      <c r="V3289" s="11"/>
      <c r="W3289" s="11"/>
      <c r="Y3289" s="185">
        <v>445.61</v>
      </c>
      <c r="Z3289" s="185">
        <f t="shared" si="221"/>
        <v>772.7</v>
      </c>
      <c r="AA3289" s="377"/>
      <c r="AB3289" s="185">
        <f t="shared" si="222"/>
        <v>389.24</v>
      </c>
      <c r="AC3289" s="185">
        <v>498.66</v>
      </c>
      <c r="AD3289" s="185"/>
      <c r="AE3289" s="4"/>
      <c r="AF3289" s="4"/>
    </row>
    <row r="3290" spans="1:32">
      <c r="A3290" s="56"/>
      <c r="B3290" s="363"/>
      <c r="C3290" s="11" t="s">
        <v>363</v>
      </c>
      <c r="D3290" s="11"/>
      <c r="E3290" s="11" t="s">
        <v>163</v>
      </c>
      <c r="F3290" s="11">
        <v>373930</v>
      </c>
      <c r="G3290" s="11"/>
      <c r="H3290" s="11">
        <f t="shared" si="219"/>
        <v>1147</v>
      </c>
      <c r="I3290" s="11"/>
      <c r="J3290" s="375">
        <v>19981.36</v>
      </c>
      <c r="K3290" s="11"/>
      <c r="M3290" s="11">
        <v>33</v>
      </c>
      <c r="N3290" s="70"/>
      <c r="P3290" s="190">
        <f t="shared" si="220"/>
        <v>605.49575757575758</v>
      </c>
      <c r="Q3290" s="11"/>
      <c r="R3290" s="11"/>
      <c r="S3290" s="11"/>
      <c r="T3290" s="376">
        <f t="shared" si="218"/>
        <v>11331.212121212122</v>
      </c>
      <c r="U3290" s="11"/>
      <c r="V3290" s="11"/>
      <c r="W3290" s="11"/>
      <c r="Y3290" s="185">
        <v>19981.36</v>
      </c>
      <c r="Z3290" s="185">
        <f t="shared" si="221"/>
        <v>34648.18</v>
      </c>
      <c r="AA3290" s="377"/>
      <c r="AB3290" s="185">
        <f t="shared" si="222"/>
        <v>17453.669999999998</v>
      </c>
      <c r="AC3290" s="185">
        <v>22360.12</v>
      </c>
      <c r="AD3290" s="185"/>
      <c r="AE3290" s="4"/>
      <c r="AF3290" s="4"/>
    </row>
    <row r="3291" spans="1:32">
      <c r="A3291" s="56"/>
      <c r="B3291" s="363"/>
      <c r="C3291" s="11" t="s">
        <v>539</v>
      </c>
      <c r="D3291" s="11"/>
      <c r="E3291" s="11" t="s">
        <v>231</v>
      </c>
      <c r="F3291" s="11">
        <v>11186</v>
      </c>
      <c r="G3291" s="11"/>
      <c r="H3291" s="11">
        <f t="shared" si="219"/>
        <v>34</v>
      </c>
      <c r="I3291" s="11"/>
      <c r="J3291" s="375">
        <v>730.61</v>
      </c>
      <c r="K3291" s="11"/>
      <c r="M3291" s="11">
        <v>3</v>
      </c>
      <c r="N3291" s="70"/>
      <c r="P3291" s="190">
        <f t="shared" si="220"/>
        <v>243.53666666666666</v>
      </c>
      <c r="Q3291" s="11"/>
      <c r="R3291" s="11"/>
      <c r="S3291" s="11"/>
      <c r="T3291" s="376">
        <f t="shared" si="218"/>
        <v>3728.6666666666665</v>
      </c>
      <c r="U3291" s="11"/>
      <c r="V3291" s="11"/>
      <c r="W3291" s="11"/>
      <c r="Y3291" s="185">
        <v>730.61</v>
      </c>
      <c r="Z3291" s="185">
        <f t="shared" si="221"/>
        <v>1266.9000000000001</v>
      </c>
      <c r="AA3291" s="377"/>
      <c r="AB3291" s="185">
        <f t="shared" si="222"/>
        <v>638.19000000000005</v>
      </c>
      <c r="AC3291" s="185">
        <v>817.59</v>
      </c>
      <c r="AD3291" s="185"/>
      <c r="AE3291" s="4"/>
      <c r="AF3291" s="4"/>
    </row>
    <row r="3292" spans="1:32">
      <c r="A3292" s="56"/>
      <c r="B3292" s="363"/>
      <c r="C3292" s="11" t="s">
        <v>364</v>
      </c>
      <c r="D3292" s="11"/>
      <c r="E3292" s="11" t="s">
        <v>121</v>
      </c>
      <c r="F3292" s="11">
        <v>5</v>
      </c>
      <c r="G3292" s="11"/>
      <c r="H3292" s="11">
        <f t="shared" si="219"/>
        <v>0</v>
      </c>
      <c r="I3292" s="11"/>
      <c r="J3292" s="375">
        <v>10.67</v>
      </c>
      <c r="K3292" s="11"/>
      <c r="M3292" s="11">
        <v>1</v>
      </c>
      <c r="N3292" s="70"/>
      <c r="P3292" s="190">
        <f t="shared" si="220"/>
        <v>10.67</v>
      </c>
      <c r="Q3292" s="11"/>
      <c r="R3292" s="11"/>
      <c r="S3292" s="11"/>
      <c r="T3292" s="376">
        <f t="shared" si="218"/>
        <v>5</v>
      </c>
      <c r="U3292" s="11"/>
      <c r="V3292" s="11"/>
      <c r="W3292" s="11"/>
      <c r="Y3292" s="185">
        <v>10.67</v>
      </c>
      <c r="Z3292" s="185">
        <f t="shared" si="221"/>
        <v>18.5</v>
      </c>
      <c r="AA3292" s="377"/>
      <c r="AB3292" s="185">
        <f t="shared" si="222"/>
        <v>9.32</v>
      </c>
      <c r="AC3292" s="185">
        <v>11.94</v>
      </c>
      <c r="AD3292" s="185"/>
      <c r="AE3292" s="4"/>
      <c r="AF3292" s="4"/>
    </row>
    <row r="3293" spans="1:32">
      <c r="A3293" s="56"/>
      <c r="B3293" s="363"/>
      <c r="C3293" s="11" t="s">
        <v>364</v>
      </c>
      <c r="D3293" s="11"/>
      <c r="E3293" s="11" t="s">
        <v>102</v>
      </c>
      <c r="F3293" s="11">
        <v>4793515</v>
      </c>
      <c r="G3293" s="11"/>
      <c r="H3293" s="11">
        <f t="shared" si="219"/>
        <v>14698</v>
      </c>
      <c r="I3293" s="11"/>
      <c r="J3293" s="375">
        <v>463888.77999999991</v>
      </c>
      <c r="K3293" s="11"/>
      <c r="M3293" s="11">
        <v>1167</v>
      </c>
      <c r="N3293" s="70"/>
      <c r="P3293" s="190">
        <f t="shared" si="220"/>
        <v>397.50538131962287</v>
      </c>
      <c r="Q3293" s="11"/>
      <c r="R3293" s="11"/>
      <c r="S3293" s="11"/>
      <c r="T3293" s="376">
        <f t="shared" si="218"/>
        <v>4107.5535561268207</v>
      </c>
      <c r="U3293" s="11"/>
      <c r="V3293" s="11"/>
      <c r="W3293" s="11"/>
      <c r="Y3293" s="185">
        <v>463888.77999999991</v>
      </c>
      <c r="Z3293" s="185">
        <f t="shared" si="221"/>
        <v>804394.81</v>
      </c>
      <c r="AA3293" s="377"/>
      <c r="AB3293" s="185">
        <f t="shared" si="222"/>
        <v>405205.64</v>
      </c>
      <c r="AC3293" s="185">
        <v>519114.21</v>
      </c>
      <c r="AD3293" s="185"/>
      <c r="AE3293" s="4"/>
      <c r="AF3293" s="4"/>
    </row>
    <row r="3294" spans="1:32">
      <c r="A3294" s="56"/>
      <c r="B3294" s="363"/>
      <c r="C3294" s="11" t="s">
        <v>488</v>
      </c>
      <c r="D3294" s="11"/>
      <c r="E3294" s="11" t="s">
        <v>163</v>
      </c>
      <c r="F3294" s="11">
        <v>81482</v>
      </c>
      <c r="G3294" s="11"/>
      <c r="H3294" s="11">
        <f t="shared" si="219"/>
        <v>250</v>
      </c>
      <c r="I3294" s="11"/>
      <c r="J3294" s="375">
        <v>11604.570000000002</v>
      </c>
      <c r="K3294" s="11"/>
      <c r="M3294" s="11">
        <v>30</v>
      </c>
      <c r="N3294" s="70"/>
      <c r="P3294" s="190">
        <f t="shared" si="220"/>
        <v>386.81900000000007</v>
      </c>
      <c r="Q3294" s="11"/>
      <c r="R3294" s="11"/>
      <c r="S3294" s="11"/>
      <c r="T3294" s="376">
        <f t="shared" si="218"/>
        <v>2716.0666666666666</v>
      </c>
      <c r="U3294" s="11"/>
      <c r="V3294" s="11"/>
      <c r="W3294" s="11"/>
      <c r="Y3294" s="185">
        <v>11604.570000000002</v>
      </c>
      <c r="Z3294" s="185">
        <f t="shared" si="221"/>
        <v>20122.62</v>
      </c>
      <c r="AA3294" s="377"/>
      <c r="AB3294" s="185">
        <f t="shared" si="222"/>
        <v>10136.56</v>
      </c>
      <c r="AC3294" s="185">
        <v>12986.08</v>
      </c>
      <c r="AD3294" s="185"/>
      <c r="AE3294" s="4"/>
      <c r="AF3294" s="4"/>
    </row>
    <row r="3295" spans="1:32">
      <c r="A3295" s="56"/>
      <c r="B3295" s="363"/>
      <c r="C3295" s="11" t="s">
        <v>365</v>
      </c>
      <c r="D3295" s="11"/>
      <c r="E3295" s="11" t="s">
        <v>91</v>
      </c>
      <c r="F3295" s="11">
        <v>555</v>
      </c>
      <c r="G3295" s="11"/>
      <c r="H3295" s="11">
        <f t="shared" si="219"/>
        <v>2</v>
      </c>
      <c r="I3295" s="11"/>
      <c r="J3295" s="375">
        <v>57.73</v>
      </c>
      <c r="K3295" s="11"/>
      <c r="M3295" s="11">
        <v>1</v>
      </c>
      <c r="N3295" s="70"/>
      <c r="P3295" s="190">
        <f t="shared" si="220"/>
        <v>57.73</v>
      </c>
      <c r="Q3295" s="11"/>
      <c r="R3295" s="11"/>
      <c r="S3295" s="11"/>
      <c r="T3295" s="376">
        <f t="shared" si="218"/>
        <v>555</v>
      </c>
      <c r="U3295" s="11"/>
      <c r="V3295" s="11"/>
      <c r="W3295" s="11"/>
      <c r="Y3295" s="185">
        <v>57.73</v>
      </c>
      <c r="Z3295" s="185">
        <f t="shared" si="221"/>
        <v>100.11</v>
      </c>
      <c r="AA3295" s="377"/>
      <c r="AB3295" s="185">
        <f t="shared" si="222"/>
        <v>50.43</v>
      </c>
      <c r="AC3295" s="185">
        <v>64.599999999999994</v>
      </c>
      <c r="AD3295" s="185"/>
      <c r="AE3295" s="4"/>
      <c r="AF3295" s="4"/>
    </row>
    <row r="3296" spans="1:32">
      <c r="A3296" s="56"/>
      <c r="B3296" s="363"/>
      <c r="C3296" s="11" t="s">
        <v>365</v>
      </c>
      <c r="D3296" s="11"/>
      <c r="E3296" s="11" t="s">
        <v>92</v>
      </c>
      <c r="F3296" s="11">
        <v>47727</v>
      </c>
      <c r="G3296" s="11"/>
      <c r="H3296" s="11">
        <f t="shared" si="219"/>
        <v>146</v>
      </c>
      <c r="I3296" s="11"/>
      <c r="J3296" s="375">
        <v>7192.66</v>
      </c>
      <c r="K3296" s="11"/>
      <c r="M3296" s="11">
        <v>3</v>
      </c>
      <c r="N3296" s="70"/>
      <c r="P3296" s="190">
        <f t="shared" si="220"/>
        <v>2397.5533333333333</v>
      </c>
      <c r="Q3296" s="11"/>
      <c r="R3296" s="11"/>
      <c r="S3296" s="11"/>
      <c r="T3296" s="376">
        <f t="shared" si="218"/>
        <v>15909</v>
      </c>
      <c r="U3296" s="11"/>
      <c r="V3296" s="11"/>
      <c r="W3296" s="11"/>
      <c r="Y3296" s="185">
        <v>7192.66</v>
      </c>
      <c r="Z3296" s="185">
        <f t="shared" si="221"/>
        <v>12472.25</v>
      </c>
      <c r="AA3296" s="377"/>
      <c r="AB3296" s="185">
        <f t="shared" si="222"/>
        <v>6282.77</v>
      </c>
      <c r="AC3296" s="185">
        <v>8048.94</v>
      </c>
      <c r="AD3296" s="185"/>
      <c r="AE3296" s="4"/>
      <c r="AF3296" s="4"/>
    </row>
    <row r="3297" spans="1:32">
      <c r="A3297" s="56"/>
      <c r="B3297" s="363"/>
      <c r="C3297" s="11" t="s">
        <v>365</v>
      </c>
      <c r="D3297" s="11"/>
      <c r="E3297" s="11" t="s">
        <v>195</v>
      </c>
      <c r="F3297" s="11">
        <v>1520</v>
      </c>
      <c r="G3297" s="11"/>
      <c r="H3297" s="11">
        <f t="shared" si="219"/>
        <v>5</v>
      </c>
      <c r="I3297" s="11"/>
      <c r="J3297" s="375">
        <v>356.23</v>
      </c>
      <c r="K3297" s="11"/>
      <c r="M3297" s="11">
        <v>1</v>
      </c>
      <c r="N3297" s="70"/>
      <c r="P3297" s="190">
        <f t="shared" si="220"/>
        <v>356.23</v>
      </c>
      <c r="Q3297" s="11"/>
      <c r="R3297" s="11"/>
      <c r="S3297" s="11"/>
      <c r="T3297" s="376">
        <f t="shared" si="218"/>
        <v>1520</v>
      </c>
      <c r="U3297" s="11"/>
      <c r="V3297" s="11"/>
      <c r="W3297" s="11"/>
      <c r="Y3297" s="185">
        <v>356.23</v>
      </c>
      <c r="Z3297" s="185">
        <f t="shared" si="221"/>
        <v>617.71</v>
      </c>
      <c r="AA3297" s="377"/>
      <c r="AB3297" s="185">
        <f t="shared" si="222"/>
        <v>311.17</v>
      </c>
      <c r="AC3297" s="185">
        <v>398.64</v>
      </c>
      <c r="AD3297" s="185"/>
      <c r="AE3297" s="4"/>
      <c r="AF3297" s="4"/>
    </row>
    <row r="3298" spans="1:32">
      <c r="A3298" s="56"/>
      <c r="B3298" s="363"/>
      <c r="C3298" s="11" t="s">
        <v>365</v>
      </c>
      <c r="D3298" s="11"/>
      <c r="E3298" s="11" t="s">
        <v>343</v>
      </c>
      <c r="F3298" s="11">
        <v>164</v>
      </c>
      <c r="G3298" s="11"/>
      <c r="H3298" s="11">
        <f t="shared" si="219"/>
        <v>1</v>
      </c>
      <c r="I3298" s="11"/>
      <c r="J3298" s="375">
        <v>33.299999999999997</v>
      </c>
      <c r="K3298" s="11"/>
      <c r="M3298" s="11">
        <v>1</v>
      </c>
      <c r="N3298" s="70"/>
      <c r="P3298" s="190">
        <f t="shared" si="220"/>
        <v>33.299999999999997</v>
      </c>
      <c r="Q3298" s="11"/>
      <c r="R3298" s="11"/>
      <c r="S3298" s="11"/>
      <c r="T3298" s="376">
        <f t="shared" si="218"/>
        <v>164</v>
      </c>
      <c r="U3298" s="11"/>
      <c r="V3298" s="11"/>
      <c r="W3298" s="11"/>
      <c r="Y3298" s="185">
        <v>33.299999999999997</v>
      </c>
      <c r="Z3298" s="185">
        <f t="shared" si="221"/>
        <v>57.74</v>
      </c>
      <c r="AA3298" s="377"/>
      <c r="AB3298" s="185">
        <f t="shared" si="222"/>
        <v>29.09</v>
      </c>
      <c r="AC3298" s="185">
        <v>37.26</v>
      </c>
      <c r="AD3298" s="185"/>
      <c r="AE3298" s="4"/>
      <c r="AF3298" s="4"/>
    </row>
    <row r="3299" spans="1:32">
      <c r="A3299" s="56"/>
      <c r="B3299" s="363"/>
      <c r="C3299" s="11" t="s">
        <v>365</v>
      </c>
      <c r="D3299" s="11"/>
      <c r="E3299" s="11" t="s">
        <v>111</v>
      </c>
      <c r="F3299" s="11">
        <v>2319</v>
      </c>
      <c r="G3299" s="11"/>
      <c r="H3299" s="11">
        <f t="shared" si="219"/>
        <v>7</v>
      </c>
      <c r="I3299" s="11"/>
      <c r="J3299" s="375">
        <v>188.75</v>
      </c>
      <c r="K3299" s="11"/>
      <c r="M3299" s="11">
        <v>1</v>
      </c>
      <c r="N3299" s="70"/>
      <c r="P3299" s="190">
        <f t="shared" si="220"/>
        <v>188.75</v>
      </c>
      <c r="Q3299" s="11"/>
      <c r="R3299" s="11"/>
      <c r="S3299" s="11"/>
      <c r="T3299" s="376">
        <f t="shared" si="218"/>
        <v>2319</v>
      </c>
      <c r="U3299" s="11"/>
      <c r="V3299" s="11"/>
      <c r="W3299" s="11"/>
      <c r="Y3299" s="185">
        <v>188.75</v>
      </c>
      <c r="Z3299" s="185">
        <f t="shared" si="221"/>
        <v>327.3</v>
      </c>
      <c r="AA3299" s="377"/>
      <c r="AB3299" s="185">
        <f t="shared" si="222"/>
        <v>164.87</v>
      </c>
      <c r="AC3299" s="185">
        <v>211.22</v>
      </c>
      <c r="AD3299" s="185"/>
      <c r="AE3299" s="4"/>
      <c r="AF3299" s="4"/>
    </row>
    <row r="3300" spans="1:32">
      <c r="A3300" s="56"/>
      <c r="B3300" s="363"/>
      <c r="C3300" s="11" t="s">
        <v>365</v>
      </c>
      <c r="D3300" s="11"/>
      <c r="E3300" s="11" t="s">
        <v>366</v>
      </c>
      <c r="F3300" s="11">
        <v>12118644</v>
      </c>
      <c r="G3300" s="11"/>
      <c r="H3300" s="11">
        <f t="shared" si="219"/>
        <v>37158</v>
      </c>
      <c r="I3300" s="11"/>
      <c r="J3300" s="375">
        <v>430805.29000000015</v>
      </c>
      <c r="K3300" s="11"/>
      <c r="M3300" s="11">
        <v>257</v>
      </c>
      <c r="N3300" s="70"/>
      <c r="P3300" s="190">
        <f t="shared" si="220"/>
        <v>1676.2851750972768</v>
      </c>
      <c r="Q3300" s="11"/>
      <c r="R3300" s="11"/>
      <c r="S3300" s="11"/>
      <c r="T3300" s="376">
        <f t="shared" ref="T3300:T3363" si="223">F3300/M3300</f>
        <v>47154.25680933852</v>
      </c>
      <c r="U3300" s="11"/>
      <c r="V3300" s="11"/>
      <c r="W3300" s="11"/>
      <c r="Y3300" s="185">
        <v>430805.29000000015</v>
      </c>
      <c r="Z3300" s="185">
        <f t="shared" si="221"/>
        <v>747027.21</v>
      </c>
      <c r="AA3300" s="377"/>
      <c r="AB3300" s="185">
        <f t="shared" si="222"/>
        <v>376307.3</v>
      </c>
      <c r="AC3300" s="185">
        <v>482092.17</v>
      </c>
      <c r="AD3300" s="185"/>
      <c r="AE3300" s="4"/>
      <c r="AF3300" s="4"/>
    </row>
    <row r="3301" spans="1:32">
      <c r="A3301" s="56"/>
      <c r="B3301" s="363"/>
      <c r="C3301" s="11" t="s">
        <v>367</v>
      </c>
      <c r="D3301" s="11"/>
      <c r="E3301" s="11" t="s">
        <v>229</v>
      </c>
      <c r="F3301" s="11">
        <v>35553</v>
      </c>
      <c r="G3301" s="11"/>
      <c r="H3301" s="11">
        <f t="shared" si="219"/>
        <v>109</v>
      </c>
      <c r="I3301" s="11"/>
      <c r="J3301" s="375">
        <v>4984.0599999999995</v>
      </c>
      <c r="K3301" s="11"/>
      <c r="M3301" s="11">
        <v>29</v>
      </c>
      <c r="N3301" s="70"/>
      <c r="P3301" s="190">
        <f t="shared" si="220"/>
        <v>171.86413793103446</v>
      </c>
      <c r="Q3301" s="11"/>
      <c r="R3301" s="11"/>
      <c r="S3301" s="11"/>
      <c r="T3301" s="376">
        <f t="shared" si="223"/>
        <v>1225.9655172413793</v>
      </c>
      <c r="U3301" s="11"/>
      <c r="V3301" s="11"/>
      <c r="W3301" s="11"/>
      <c r="Y3301" s="185">
        <v>4984.0599999999995</v>
      </c>
      <c r="Z3301" s="185">
        <f t="shared" si="221"/>
        <v>8642.49</v>
      </c>
      <c r="AA3301" s="377"/>
      <c r="AB3301" s="185">
        <f t="shared" si="222"/>
        <v>4353.5600000000004</v>
      </c>
      <c r="AC3301" s="185">
        <v>5577.41</v>
      </c>
      <c r="AD3301" s="185"/>
      <c r="AE3301" s="4"/>
      <c r="AF3301" s="4"/>
    </row>
    <row r="3302" spans="1:32">
      <c r="A3302" s="56"/>
      <c r="B3302" s="363"/>
      <c r="C3302" s="11" t="s">
        <v>368</v>
      </c>
      <c r="D3302" s="11"/>
      <c r="E3302" s="11" t="s">
        <v>369</v>
      </c>
      <c r="F3302" s="11">
        <v>667344</v>
      </c>
      <c r="G3302" s="11"/>
      <c r="H3302" s="11">
        <f t="shared" ref="H3302:H3365" si="224">ROUND($H$3444*F3302/$F$3444,0)</f>
        <v>2046</v>
      </c>
      <c r="I3302" s="11"/>
      <c r="J3302" s="375">
        <v>43138.350000000006</v>
      </c>
      <c r="K3302" s="11"/>
      <c r="M3302" s="11">
        <v>53</v>
      </c>
      <c r="N3302" s="70"/>
      <c r="P3302" s="190">
        <f t="shared" ref="P3302:P3365" si="225">J3302/M3302</f>
        <v>813.93113207547185</v>
      </c>
      <c r="Q3302" s="11"/>
      <c r="R3302" s="11"/>
      <c r="S3302" s="11"/>
      <c r="T3302" s="376">
        <f t="shared" si="223"/>
        <v>12591.396226415094</v>
      </c>
      <c r="U3302" s="11"/>
      <c r="V3302" s="11"/>
      <c r="W3302" s="11"/>
      <c r="Y3302" s="185">
        <v>43138.350000000006</v>
      </c>
      <c r="Z3302" s="185">
        <f t="shared" ref="Z3302:Z3365" si="226">ROUND($Z$3444*Y3302/$Y$3444,2)</f>
        <v>74802.98</v>
      </c>
      <c r="AA3302" s="377"/>
      <c r="AB3302" s="185">
        <f t="shared" ref="AB3302:AB3365" si="227">ROUND($AB$3444*Y3302/$Y$3444,2)</f>
        <v>37681.24</v>
      </c>
      <c r="AC3302" s="185">
        <v>48273.919999999998</v>
      </c>
      <c r="AD3302" s="185"/>
      <c r="AE3302" s="4"/>
      <c r="AF3302" s="4"/>
    </row>
    <row r="3303" spans="1:32">
      <c r="A3303" s="56"/>
      <c r="B3303" s="363"/>
      <c r="C3303" s="11" t="s">
        <v>368</v>
      </c>
      <c r="D3303" s="11"/>
      <c r="E3303" s="11" t="s">
        <v>371</v>
      </c>
      <c r="F3303" s="11">
        <v>478</v>
      </c>
      <c r="G3303" s="11"/>
      <c r="H3303" s="11">
        <f t="shared" si="224"/>
        <v>1</v>
      </c>
      <c r="I3303" s="11"/>
      <c r="J3303" s="375">
        <v>109.46</v>
      </c>
      <c r="K3303" s="11"/>
      <c r="M3303" s="11">
        <v>1</v>
      </c>
      <c r="N3303" s="70"/>
      <c r="P3303" s="190">
        <f t="shared" si="225"/>
        <v>109.46</v>
      </c>
      <c r="Q3303" s="11"/>
      <c r="R3303" s="11"/>
      <c r="S3303" s="11"/>
      <c r="T3303" s="376">
        <f t="shared" si="223"/>
        <v>478</v>
      </c>
      <c r="U3303" s="11"/>
      <c r="V3303" s="11"/>
      <c r="W3303" s="11"/>
      <c r="Y3303" s="185">
        <v>109.46</v>
      </c>
      <c r="Z3303" s="185">
        <f t="shared" si="226"/>
        <v>189.81</v>
      </c>
      <c r="AA3303" s="377"/>
      <c r="AB3303" s="185">
        <f t="shared" si="227"/>
        <v>95.61</v>
      </c>
      <c r="AC3303" s="185">
        <v>122.49</v>
      </c>
      <c r="AD3303" s="185"/>
      <c r="AE3303" s="4"/>
      <c r="AF3303" s="4"/>
    </row>
    <row r="3304" spans="1:32">
      <c r="A3304" s="56"/>
      <c r="B3304" s="363"/>
      <c r="C3304" s="11" t="s">
        <v>370</v>
      </c>
      <c r="D3304" s="11"/>
      <c r="E3304" s="11" t="s">
        <v>371</v>
      </c>
      <c r="F3304" s="11">
        <v>276296</v>
      </c>
      <c r="G3304" s="11"/>
      <c r="H3304" s="11">
        <f t="shared" si="224"/>
        <v>847</v>
      </c>
      <c r="I3304" s="11"/>
      <c r="J3304" s="375">
        <v>30834.249999999985</v>
      </c>
      <c r="K3304" s="11"/>
      <c r="M3304" s="11">
        <v>136</v>
      </c>
      <c r="N3304" s="70"/>
      <c r="P3304" s="190">
        <f t="shared" si="225"/>
        <v>226.72242647058812</v>
      </c>
      <c r="Q3304" s="11"/>
      <c r="R3304" s="11"/>
      <c r="S3304" s="11"/>
      <c r="T3304" s="376">
        <f t="shared" si="223"/>
        <v>2031.5882352941176</v>
      </c>
      <c r="U3304" s="11"/>
      <c r="V3304" s="11"/>
      <c r="W3304" s="11"/>
      <c r="Y3304" s="185">
        <v>30834.249999999985</v>
      </c>
      <c r="Z3304" s="185">
        <f t="shared" si="226"/>
        <v>53467.37</v>
      </c>
      <c r="AA3304" s="377"/>
      <c r="AB3304" s="185">
        <f t="shared" si="227"/>
        <v>26933.64</v>
      </c>
      <c r="AC3304" s="185">
        <v>34505.03</v>
      </c>
      <c r="AD3304" s="185"/>
      <c r="AE3304" s="4"/>
      <c r="AF3304" s="4"/>
    </row>
    <row r="3305" spans="1:32">
      <c r="A3305" s="56"/>
      <c r="B3305" s="363"/>
      <c r="C3305" s="11" t="s">
        <v>372</v>
      </c>
      <c r="D3305" s="11"/>
      <c r="E3305" s="11" t="s">
        <v>212</v>
      </c>
      <c r="F3305" s="11">
        <v>375</v>
      </c>
      <c r="G3305" s="11"/>
      <c r="H3305" s="11">
        <f t="shared" si="224"/>
        <v>1</v>
      </c>
      <c r="I3305" s="11"/>
      <c r="J3305" s="375">
        <v>84.86</v>
      </c>
      <c r="K3305" s="11"/>
      <c r="M3305" s="11">
        <v>1</v>
      </c>
      <c r="N3305" s="70"/>
      <c r="P3305" s="190">
        <f t="shared" si="225"/>
        <v>84.86</v>
      </c>
      <c r="Q3305" s="11"/>
      <c r="R3305" s="11"/>
      <c r="S3305" s="11"/>
      <c r="T3305" s="376">
        <f t="shared" si="223"/>
        <v>375</v>
      </c>
      <c r="U3305" s="11"/>
      <c r="V3305" s="11"/>
      <c r="W3305" s="11"/>
      <c r="Y3305" s="185">
        <v>84.86</v>
      </c>
      <c r="Z3305" s="185">
        <f t="shared" si="226"/>
        <v>147.15</v>
      </c>
      <c r="AA3305" s="377"/>
      <c r="AB3305" s="185">
        <f t="shared" si="227"/>
        <v>74.12</v>
      </c>
      <c r="AC3305" s="185">
        <v>94.96</v>
      </c>
      <c r="AD3305" s="185"/>
      <c r="AE3305" s="4"/>
      <c r="AF3305" s="4"/>
    </row>
    <row r="3306" spans="1:32">
      <c r="A3306" s="56"/>
      <c r="B3306" s="363"/>
      <c r="C3306" s="11" t="s">
        <v>372</v>
      </c>
      <c r="D3306" s="11"/>
      <c r="E3306" s="11" t="s">
        <v>373</v>
      </c>
      <c r="F3306" s="11">
        <v>113509</v>
      </c>
      <c r="G3306" s="11"/>
      <c r="H3306" s="11">
        <f t="shared" si="224"/>
        <v>348</v>
      </c>
      <c r="I3306" s="11"/>
      <c r="J3306" s="375">
        <v>13495.670000000004</v>
      </c>
      <c r="K3306" s="11"/>
      <c r="M3306" s="11">
        <v>124</v>
      </c>
      <c r="N3306" s="70"/>
      <c r="P3306" s="190">
        <f t="shared" si="225"/>
        <v>108.83604838709681</v>
      </c>
      <c r="Q3306" s="11"/>
      <c r="R3306" s="11"/>
      <c r="S3306" s="11"/>
      <c r="T3306" s="376">
        <f t="shared" si="223"/>
        <v>915.39516129032256</v>
      </c>
      <c r="U3306" s="11"/>
      <c r="V3306" s="11"/>
      <c r="W3306" s="11"/>
      <c r="Y3306" s="185">
        <v>13495.670000000004</v>
      </c>
      <c r="Z3306" s="185">
        <f t="shared" si="226"/>
        <v>23401.83</v>
      </c>
      <c r="AA3306" s="377"/>
      <c r="AB3306" s="185">
        <f t="shared" si="227"/>
        <v>11788.43</v>
      </c>
      <c r="AC3306" s="185">
        <v>15102.31</v>
      </c>
      <c r="AD3306" s="185"/>
      <c r="AE3306" s="4"/>
      <c r="AF3306" s="4"/>
    </row>
    <row r="3307" spans="1:32">
      <c r="A3307" s="56"/>
      <c r="B3307" s="363"/>
      <c r="C3307" s="11" t="s">
        <v>374</v>
      </c>
      <c r="D3307" s="11"/>
      <c r="E3307" s="11" t="s">
        <v>96</v>
      </c>
      <c r="F3307" s="11">
        <v>48</v>
      </c>
      <c r="G3307" s="11"/>
      <c r="H3307" s="11">
        <f t="shared" si="224"/>
        <v>0</v>
      </c>
      <c r="I3307" s="11"/>
      <c r="J3307" s="375">
        <v>19.53</v>
      </c>
      <c r="K3307" s="11"/>
      <c r="M3307" s="11">
        <v>1</v>
      </c>
      <c r="N3307" s="70"/>
      <c r="P3307" s="190">
        <f t="shared" si="225"/>
        <v>19.53</v>
      </c>
      <c r="Q3307" s="11"/>
      <c r="R3307" s="11"/>
      <c r="S3307" s="11"/>
      <c r="T3307" s="376">
        <f t="shared" si="223"/>
        <v>48</v>
      </c>
      <c r="U3307" s="11"/>
      <c r="V3307" s="11"/>
      <c r="W3307" s="11"/>
      <c r="Y3307" s="185">
        <v>19.53</v>
      </c>
      <c r="Z3307" s="185">
        <f t="shared" si="226"/>
        <v>33.869999999999997</v>
      </c>
      <c r="AA3307" s="377"/>
      <c r="AB3307" s="185">
        <f t="shared" si="227"/>
        <v>17.059999999999999</v>
      </c>
      <c r="AC3307" s="185">
        <v>21.86</v>
      </c>
      <c r="AD3307" s="185"/>
      <c r="AE3307" s="4"/>
      <c r="AF3307" s="4"/>
    </row>
    <row r="3308" spans="1:32">
      <c r="A3308" s="56"/>
      <c r="B3308" s="363"/>
      <c r="C3308" s="11" t="s">
        <v>374</v>
      </c>
      <c r="D3308" s="11"/>
      <c r="E3308" s="11" t="s">
        <v>355</v>
      </c>
      <c r="F3308" s="11">
        <v>172</v>
      </c>
      <c r="G3308" s="11"/>
      <c r="H3308" s="11">
        <f t="shared" si="224"/>
        <v>1</v>
      </c>
      <c r="I3308" s="11"/>
      <c r="J3308" s="375">
        <v>37.92</v>
      </c>
      <c r="K3308" s="11"/>
      <c r="M3308" s="11">
        <v>1</v>
      </c>
      <c r="N3308" s="70"/>
      <c r="P3308" s="190">
        <f t="shared" si="225"/>
        <v>37.92</v>
      </c>
      <c r="Q3308" s="11"/>
      <c r="R3308" s="11"/>
      <c r="S3308" s="11"/>
      <c r="T3308" s="376">
        <f t="shared" si="223"/>
        <v>172</v>
      </c>
      <c r="U3308" s="11"/>
      <c r="V3308" s="11"/>
      <c r="W3308" s="11"/>
      <c r="Y3308" s="185">
        <v>37.92</v>
      </c>
      <c r="Z3308" s="185">
        <f t="shared" si="226"/>
        <v>65.75</v>
      </c>
      <c r="AA3308" s="377"/>
      <c r="AB3308" s="185">
        <f t="shared" si="227"/>
        <v>33.119999999999997</v>
      </c>
      <c r="AC3308" s="185">
        <v>42.43</v>
      </c>
      <c r="AD3308" s="185"/>
      <c r="AE3308" s="4"/>
      <c r="AF3308" s="4"/>
    </row>
    <row r="3309" spans="1:32">
      <c r="A3309" s="56"/>
      <c r="B3309" s="363"/>
      <c r="C3309" s="11" t="s">
        <v>374</v>
      </c>
      <c r="D3309" s="11"/>
      <c r="E3309" s="11" t="s">
        <v>375</v>
      </c>
      <c r="F3309" s="11">
        <v>224138</v>
      </c>
      <c r="G3309" s="11"/>
      <c r="H3309" s="11">
        <f t="shared" si="224"/>
        <v>687</v>
      </c>
      <c r="I3309" s="11"/>
      <c r="J3309" s="375">
        <v>34004.020000000011</v>
      </c>
      <c r="K3309" s="11"/>
      <c r="M3309" s="11">
        <v>163</v>
      </c>
      <c r="N3309" s="70"/>
      <c r="P3309" s="190">
        <f t="shared" si="225"/>
        <v>208.61361963190191</v>
      </c>
      <c r="Q3309" s="11"/>
      <c r="R3309" s="11"/>
      <c r="S3309" s="11"/>
      <c r="T3309" s="376">
        <f t="shared" si="223"/>
        <v>1375.079754601227</v>
      </c>
      <c r="U3309" s="11"/>
      <c r="V3309" s="11"/>
      <c r="W3309" s="11"/>
      <c r="Y3309" s="185">
        <v>34004.020000000011</v>
      </c>
      <c r="Z3309" s="185">
        <f t="shared" si="226"/>
        <v>58963.83</v>
      </c>
      <c r="AA3309" s="377"/>
      <c r="AB3309" s="185">
        <f t="shared" si="227"/>
        <v>29702.42</v>
      </c>
      <c r="AC3309" s="185">
        <v>38052.160000000003</v>
      </c>
      <c r="AD3309" s="185"/>
      <c r="AE3309" s="4"/>
      <c r="AF3309" s="4"/>
    </row>
    <row r="3310" spans="1:32">
      <c r="A3310" s="56"/>
      <c r="B3310" s="363"/>
      <c r="C3310" s="11" t="s">
        <v>374</v>
      </c>
      <c r="D3310" s="11"/>
      <c r="E3310" s="11" t="s">
        <v>297</v>
      </c>
      <c r="F3310" s="11">
        <v>1673</v>
      </c>
      <c r="G3310" s="11"/>
      <c r="H3310" s="11">
        <f t="shared" si="224"/>
        <v>5</v>
      </c>
      <c r="I3310" s="11"/>
      <c r="J3310" s="375">
        <v>134</v>
      </c>
      <c r="K3310" s="11"/>
      <c r="M3310" s="11">
        <v>1</v>
      </c>
      <c r="N3310" s="70"/>
      <c r="P3310" s="190">
        <f t="shared" si="225"/>
        <v>134</v>
      </c>
      <c r="Q3310" s="11"/>
      <c r="R3310" s="11"/>
      <c r="S3310" s="11"/>
      <c r="T3310" s="376">
        <f t="shared" si="223"/>
        <v>1673</v>
      </c>
      <c r="U3310" s="11"/>
      <c r="V3310" s="11"/>
      <c r="W3310" s="11"/>
      <c r="Y3310" s="185">
        <v>134</v>
      </c>
      <c r="Z3310" s="185">
        <f t="shared" si="226"/>
        <v>232.36</v>
      </c>
      <c r="AA3310" s="377"/>
      <c r="AB3310" s="185">
        <f t="shared" si="227"/>
        <v>117.05</v>
      </c>
      <c r="AC3310" s="185">
        <v>149.94999999999999</v>
      </c>
      <c r="AD3310" s="185"/>
      <c r="AE3310" s="4"/>
      <c r="AF3310" s="4"/>
    </row>
    <row r="3311" spans="1:32">
      <c r="A3311" s="56"/>
      <c r="B3311" s="363"/>
      <c r="C3311" s="11" t="s">
        <v>374</v>
      </c>
      <c r="D3311" s="11"/>
      <c r="E3311" s="11" t="s">
        <v>136</v>
      </c>
      <c r="F3311" s="11">
        <v>144</v>
      </c>
      <c r="G3311" s="11"/>
      <c r="H3311" s="11">
        <f t="shared" si="224"/>
        <v>0</v>
      </c>
      <c r="I3311" s="11"/>
      <c r="J3311" s="375">
        <v>29.68</v>
      </c>
      <c r="K3311" s="11"/>
      <c r="M3311" s="11">
        <v>1</v>
      </c>
      <c r="N3311" s="70"/>
      <c r="P3311" s="190">
        <f t="shared" si="225"/>
        <v>29.68</v>
      </c>
      <c r="Q3311" s="11"/>
      <c r="R3311" s="11"/>
      <c r="S3311" s="11"/>
      <c r="T3311" s="376">
        <f t="shared" si="223"/>
        <v>144</v>
      </c>
      <c r="U3311" s="11"/>
      <c r="V3311" s="11"/>
      <c r="W3311" s="11"/>
      <c r="Y3311" s="185">
        <v>29.68</v>
      </c>
      <c r="Z3311" s="185">
        <f t="shared" si="226"/>
        <v>51.47</v>
      </c>
      <c r="AA3311" s="377"/>
      <c r="AB3311" s="185">
        <f t="shared" si="227"/>
        <v>25.93</v>
      </c>
      <c r="AC3311" s="185">
        <v>33.21</v>
      </c>
      <c r="AD3311" s="185"/>
      <c r="AE3311" s="4"/>
      <c r="AF3311" s="4"/>
    </row>
    <row r="3312" spans="1:32">
      <c r="A3312" s="56"/>
      <c r="B3312" s="363"/>
      <c r="C3312" s="11" t="s">
        <v>376</v>
      </c>
      <c r="D3312" s="11"/>
      <c r="E3312" s="11" t="s">
        <v>136</v>
      </c>
      <c r="F3312" s="11">
        <v>33825</v>
      </c>
      <c r="G3312" s="11"/>
      <c r="H3312" s="11">
        <f t="shared" si="224"/>
        <v>104</v>
      </c>
      <c r="I3312" s="11"/>
      <c r="J3312" s="375">
        <v>3537.29</v>
      </c>
      <c r="K3312" s="11"/>
      <c r="M3312" s="11">
        <v>7</v>
      </c>
      <c r="N3312" s="70"/>
      <c r="P3312" s="190">
        <f t="shared" si="225"/>
        <v>505.32714285714286</v>
      </c>
      <c r="Q3312" s="11"/>
      <c r="R3312" s="11"/>
      <c r="S3312" s="11"/>
      <c r="T3312" s="376">
        <f t="shared" si="223"/>
        <v>4832.1428571428569</v>
      </c>
      <c r="U3312" s="11"/>
      <c r="V3312" s="11"/>
      <c r="W3312" s="11"/>
      <c r="Y3312" s="185">
        <v>3537.29</v>
      </c>
      <c r="Z3312" s="185">
        <f t="shared" si="226"/>
        <v>6133.75</v>
      </c>
      <c r="AA3312" s="377"/>
      <c r="AB3312" s="185">
        <f t="shared" si="227"/>
        <v>3089.81</v>
      </c>
      <c r="AC3312" s="185">
        <v>3958.4</v>
      </c>
      <c r="AD3312" s="185"/>
      <c r="AE3312" s="4"/>
      <c r="AF3312" s="4"/>
    </row>
    <row r="3313" spans="1:32">
      <c r="A3313" s="56"/>
      <c r="B3313" s="363"/>
      <c r="C3313" s="11" t="s">
        <v>1448</v>
      </c>
      <c r="D3313" s="11"/>
      <c r="E3313" s="11" t="s">
        <v>143</v>
      </c>
      <c r="F3313" s="11">
        <v>55</v>
      </c>
      <c r="G3313" s="11"/>
      <c r="H3313" s="11">
        <f t="shared" si="224"/>
        <v>0</v>
      </c>
      <c r="I3313" s="11"/>
      <c r="J3313" s="375">
        <v>36.75</v>
      </c>
      <c r="K3313" s="11"/>
      <c r="M3313" s="11">
        <v>3</v>
      </c>
      <c r="N3313" s="70"/>
      <c r="P3313" s="190">
        <f t="shared" si="225"/>
        <v>12.25</v>
      </c>
      <c r="Q3313" s="11"/>
      <c r="R3313" s="11"/>
      <c r="S3313" s="11"/>
      <c r="T3313" s="376">
        <f t="shared" si="223"/>
        <v>18.333333333333332</v>
      </c>
      <c r="U3313" s="11"/>
      <c r="V3313" s="11"/>
      <c r="W3313" s="11"/>
      <c r="Y3313" s="185">
        <v>36.75</v>
      </c>
      <c r="Z3313" s="185">
        <f t="shared" si="226"/>
        <v>63.73</v>
      </c>
      <c r="AA3313" s="377"/>
      <c r="AB3313" s="185">
        <f t="shared" si="227"/>
        <v>32.1</v>
      </c>
      <c r="AC3313" s="185">
        <v>41.13</v>
      </c>
      <c r="AD3313" s="185"/>
      <c r="AE3313" s="4"/>
      <c r="AF3313" s="4"/>
    </row>
    <row r="3314" spans="1:32">
      <c r="A3314" s="56"/>
      <c r="B3314" s="363"/>
      <c r="C3314" s="11" t="s">
        <v>541</v>
      </c>
      <c r="D3314" s="11"/>
      <c r="E3314" s="11" t="s">
        <v>350</v>
      </c>
      <c r="F3314" s="11">
        <v>43105</v>
      </c>
      <c r="G3314" s="11"/>
      <c r="H3314" s="11">
        <f t="shared" si="224"/>
        <v>132</v>
      </c>
      <c r="I3314" s="11"/>
      <c r="J3314" s="375">
        <v>8039.9800000000014</v>
      </c>
      <c r="K3314" s="11"/>
      <c r="M3314" s="11">
        <v>28</v>
      </c>
      <c r="N3314" s="70"/>
      <c r="P3314" s="190">
        <f t="shared" si="225"/>
        <v>287.14214285714291</v>
      </c>
      <c r="Q3314" s="11"/>
      <c r="R3314" s="11"/>
      <c r="S3314" s="11"/>
      <c r="T3314" s="376">
        <f t="shared" si="223"/>
        <v>1539.4642857142858</v>
      </c>
      <c r="U3314" s="11"/>
      <c r="V3314" s="11"/>
      <c r="W3314" s="11"/>
      <c r="Y3314" s="185">
        <v>8039.9800000000014</v>
      </c>
      <c r="Z3314" s="185">
        <f t="shared" si="226"/>
        <v>13941.53</v>
      </c>
      <c r="AA3314" s="377"/>
      <c r="AB3314" s="185">
        <f t="shared" si="227"/>
        <v>7022.9</v>
      </c>
      <c r="AC3314" s="185">
        <v>8997.1299999999992</v>
      </c>
      <c r="AD3314" s="185"/>
      <c r="AE3314" s="4"/>
      <c r="AF3314" s="4"/>
    </row>
    <row r="3315" spans="1:32">
      <c r="A3315" s="56"/>
      <c r="B3315" s="363"/>
      <c r="C3315" s="11" t="s">
        <v>377</v>
      </c>
      <c r="D3315" s="11"/>
      <c r="E3315" s="11" t="s">
        <v>378</v>
      </c>
      <c r="F3315" s="11">
        <v>105507</v>
      </c>
      <c r="G3315" s="11"/>
      <c r="H3315" s="11">
        <f t="shared" si="224"/>
        <v>324</v>
      </c>
      <c r="I3315" s="11"/>
      <c r="J3315" s="375">
        <v>22611.279999999999</v>
      </c>
      <c r="K3315" s="11"/>
      <c r="M3315" s="11">
        <v>99</v>
      </c>
      <c r="N3315" s="70"/>
      <c r="P3315" s="190">
        <f t="shared" si="225"/>
        <v>228.39676767676767</v>
      </c>
      <c r="Q3315" s="11"/>
      <c r="R3315" s="11"/>
      <c r="S3315" s="11"/>
      <c r="T3315" s="376">
        <f t="shared" si="223"/>
        <v>1065.7272727272727</v>
      </c>
      <c r="U3315" s="11"/>
      <c r="V3315" s="11"/>
      <c r="W3315" s="11"/>
      <c r="Y3315" s="185">
        <v>22611.279999999999</v>
      </c>
      <c r="Z3315" s="185">
        <f t="shared" si="226"/>
        <v>39208.53</v>
      </c>
      <c r="AA3315" s="377"/>
      <c r="AB3315" s="185">
        <f t="shared" si="227"/>
        <v>19750.89</v>
      </c>
      <c r="AC3315" s="185">
        <v>25303.13</v>
      </c>
      <c r="AD3315" s="185"/>
      <c r="AE3315" s="4"/>
      <c r="AF3315" s="4"/>
    </row>
    <row r="3316" spans="1:32">
      <c r="A3316" s="56"/>
      <c r="B3316" s="363"/>
      <c r="C3316" s="11" t="s">
        <v>377</v>
      </c>
      <c r="D3316" s="11"/>
      <c r="E3316" s="11" t="s">
        <v>437</v>
      </c>
      <c r="F3316" s="11">
        <v>240</v>
      </c>
      <c r="G3316" s="11"/>
      <c r="H3316" s="11">
        <f t="shared" si="224"/>
        <v>1</v>
      </c>
      <c r="I3316" s="11"/>
      <c r="J3316" s="375">
        <v>43.49</v>
      </c>
      <c r="K3316" s="11"/>
      <c r="M3316" s="11">
        <v>1</v>
      </c>
      <c r="N3316" s="70"/>
      <c r="P3316" s="190">
        <f t="shared" si="225"/>
        <v>43.49</v>
      </c>
      <c r="Q3316" s="11"/>
      <c r="R3316" s="11"/>
      <c r="S3316" s="11"/>
      <c r="T3316" s="376">
        <f t="shared" si="223"/>
        <v>240</v>
      </c>
      <c r="U3316" s="11"/>
      <c r="V3316" s="11"/>
      <c r="W3316" s="11"/>
      <c r="Y3316" s="185">
        <v>43.49</v>
      </c>
      <c r="Z3316" s="185">
        <f t="shared" si="226"/>
        <v>75.41</v>
      </c>
      <c r="AA3316" s="377"/>
      <c r="AB3316" s="185">
        <f t="shared" si="227"/>
        <v>37.99</v>
      </c>
      <c r="AC3316" s="185">
        <v>48.67</v>
      </c>
      <c r="AD3316" s="185"/>
      <c r="AE3316" s="4"/>
      <c r="AF3316" s="4"/>
    </row>
    <row r="3317" spans="1:32">
      <c r="A3317" s="56"/>
      <c r="B3317" s="363"/>
      <c r="C3317" s="11" t="s">
        <v>379</v>
      </c>
      <c r="D3317" s="11"/>
      <c r="E3317" s="11" t="s">
        <v>380</v>
      </c>
      <c r="F3317" s="11">
        <v>228469</v>
      </c>
      <c r="G3317" s="11"/>
      <c r="H3317" s="11">
        <f t="shared" si="224"/>
        <v>701</v>
      </c>
      <c r="I3317" s="11"/>
      <c r="J3317" s="375">
        <v>25333.149999999998</v>
      </c>
      <c r="K3317" s="11"/>
      <c r="M3317" s="11">
        <v>44</v>
      </c>
      <c r="N3317" s="70"/>
      <c r="P3317" s="190">
        <f t="shared" si="225"/>
        <v>575.75340909090903</v>
      </c>
      <c r="Q3317" s="11"/>
      <c r="R3317" s="11"/>
      <c r="S3317" s="11"/>
      <c r="T3317" s="376">
        <f t="shared" si="223"/>
        <v>5192.477272727273</v>
      </c>
      <c r="U3317" s="11"/>
      <c r="V3317" s="11"/>
      <c r="W3317" s="11"/>
      <c r="Y3317" s="185">
        <v>25333.149999999998</v>
      </c>
      <c r="Z3317" s="185">
        <f t="shared" si="226"/>
        <v>43928.32</v>
      </c>
      <c r="AA3317" s="377"/>
      <c r="AB3317" s="185">
        <f t="shared" si="227"/>
        <v>22128.44</v>
      </c>
      <c r="AC3317" s="185">
        <v>28349.03</v>
      </c>
      <c r="AD3317" s="185"/>
      <c r="AE3317" s="4"/>
      <c r="AF3317" s="4"/>
    </row>
    <row r="3318" spans="1:32">
      <c r="A3318" s="56"/>
      <c r="B3318" s="363"/>
      <c r="C3318" s="11" t="s">
        <v>381</v>
      </c>
      <c r="D3318" s="11"/>
      <c r="E3318" s="11" t="s">
        <v>382</v>
      </c>
      <c r="F3318" s="11">
        <v>3019259</v>
      </c>
      <c r="G3318" s="11"/>
      <c r="H3318" s="11">
        <f t="shared" si="224"/>
        <v>9258</v>
      </c>
      <c r="I3318" s="11"/>
      <c r="J3318" s="375">
        <v>251578.6500000002</v>
      </c>
      <c r="K3318" s="11"/>
      <c r="M3318" s="11">
        <v>489</v>
      </c>
      <c r="N3318" s="70"/>
      <c r="P3318" s="190">
        <f t="shared" si="225"/>
        <v>514.475766871166</v>
      </c>
      <c r="Q3318" s="11"/>
      <c r="R3318" s="11"/>
      <c r="S3318" s="11"/>
      <c r="T3318" s="376">
        <f t="shared" si="223"/>
        <v>6174.353783231084</v>
      </c>
      <c r="U3318" s="11"/>
      <c r="V3318" s="11"/>
      <c r="W3318" s="11"/>
      <c r="Y3318" s="185">
        <v>251578.6500000002</v>
      </c>
      <c r="Z3318" s="185">
        <f t="shared" si="226"/>
        <v>436243.71</v>
      </c>
      <c r="AA3318" s="377"/>
      <c r="AB3318" s="185">
        <f t="shared" si="227"/>
        <v>219753.3</v>
      </c>
      <c r="AC3318" s="185">
        <v>281528.8</v>
      </c>
      <c r="AD3318" s="185"/>
      <c r="AE3318" s="4"/>
      <c r="AF3318" s="4"/>
    </row>
    <row r="3319" spans="1:32">
      <c r="A3319" s="56"/>
      <c r="B3319" s="363"/>
      <c r="C3319" s="11" t="s">
        <v>381</v>
      </c>
      <c r="D3319" s="11"/>
      <c r="E3319" s="11" t="s">
        <v>413</v>
      </c>
      <c r="F3319" s="11">
        <v>2764</v>
      </c>
      <c r="G3319" s="11"/>
      <c r="H3319" s="11">
        <f t="shared" si="224"/>
        <v>8</v>
      </c>
      <c r="I3319" s="11"/>
      <c r="J3319" s="375">
        <v>325</v>
      </c>
      <c r="K3319" s="11"/>
      <c r="M3319" s="11">
        <v>2</v>
      </c>
      <c r="N3319" s="70"/>
      <c r="P3319" s="190">
        <f t="shared" si="225"/>
        <v>162.5</v>
      </c>
      <c r="Q3319" s="11"/>
      <c r="R3319" s="11"/>
      <c r="S3319" s="11"/>
      <c r="T3319" s="376">
        <f t="shared" si="223"/>
        <v>1382</v>
      </c>
      <c r="U3319" s="11"/>
      <c r="V3319" s="11"/>
      <c r="W3319" s="11"/>
      <c r="Y3319" s="185">
        <v>325</v>
      </c>
      <c r="Z3319" s="185">
        <f t="shared" si="226"/>
        <v>563.55999999999995</v>
      </c>
      <c r="AA3319" s="377"/>
      <c r="AB3319" s="185">
        <f t="shared" si="227"/>
        <v>283.89</v>
      </c>
      <c r="AC3319" s="185">
        <v>363.69</v>
      </c>
      <c r="AD3319" s="185"/>
      <c r="AE3319" s="4"/>
      <c r="AF3319" s="4"/>
    </row>
    <row r="3320" spans="1:32">
      <c r="A3320" s="56"/>
      <c r="B3320" s="363"/>
      <c r="C3320" s="11" t="s">
        <v>543</v>
      </c>
      <c r="D3320" s="11"/>
      <c r="E3320" s="11" t="s">
        <v>471</v>
      </c>
      <c r="F3320" s="11">
        <v>4751</v>
      </c>
      <c r="G3320" s="11"/>
      <c r="H3320" s="11">
        <f t="shared" si="224"/>
        <v>15</v>
      </c>
      <c r="I3320" s="11"/>
      <c r="J3320" s="375">
        <v>627.65</v>
      </c>
      <c r="K3320" s="11"/>
      <c r="M3320" s="11">
        <v>7</v>
      </c>
      <c r="N3320" s="70"/>
      <c r="P3320" s="190">
        <f t="shared" si="225"/>
        <v>89.664285714285711</v>
      </c>
      <c r="Q3320" s="11"/>
      <c r="R3320" s="11"/>
      <c r="S3320" s="11"/>
      <c r="T3320" s="376">
        <f t="shared" si="223"/>
        <v>678.71428571428567</v>
      </c>
      <c r="U3320" s="11"/>
      <c r="V3320" s="11"/>
      <c r="W3320" s="11"/>
      <c r="Y3320" s="185">
        <v>627.65</v>
      </c>
      <c r="Z3320" s="185">
        <f t="shared" si="226"/>
        <v>1088.3599999999999</v>
      </c>
      <c r="AA3320" s="377"/>
      <c r="AB3320" s="185">
        <f t="shared" si="227"/>
        <v>548.25</v>
      </c>
      <c r="AC3320" s="185">
        <v>702.37</v>
      </c>
      <c r="AD3320" s="185"/>
      <c r="AE3320" s="4"/>
      <c r="AF3320" s="4"/>
    </row>
    <row r="3321" spans="1:32">
      <c r="A3321" s="56"/>
      <c r="B3321" s="363"/>
      <c r="C3321" s="11" t="s">
        <v>383</v>
      </c>
      <c r="D3321" s="11"/>
      <c r="E3321" s="11" t="s">
        <v>98</v>
      </c>
      <c r="F3321" s="11">
        <v>392117</v>
      </c>
      <c r="G3321" s="11"/>
      <c r="H3321" s="11">
        <f t="shared" si="224"/>
        <v>1202</v>
      </c>
      <c r="I3321" s="11"/>
      <c r="J3321" s="375">
        <v>21297.48</v>
      </c>
      <c r="K3321" s="11"/>
      <c r="M3321" s="11">
        <v>24</v>
      </c>
      <c r="N3321" s="70"/>
      <c r="P3321" s="190">
        <f t="shared" si="225"/>
        <v>887.39499999999998</v>
      </c>
      <c r="Q3321" s="11"/>
      <c r="R3321" s="11"/>
      <c r="S3321" s="11"/>
      <c r="T3321" s="376">
        <f t="shared" si="223"/>
        <v>16338.208333333334</v>
      </c>
      <c r="U3321" s="11"/>
      <c r="V3321" s="11"/>
      <c r="W3321" s="11"/>
      <c r="Y3321" s="185">
        <v>21297.48</v>
      </c>
      <c r="Z3321" s="185">
        <f t="shared" si="226"/>
        <v>36930.370000000003</v>
      </c>
      <c r="AA3321" s="377"/>
      <c r="AB3321" s="185">
        <f t="shared" si="227"/>
        <v>18603.29</v>
      </c>
      <c r="AC3321" s="185">
        <v>23832.92</v>
      </c>
      <c r="AD3321" s="185"/>
      <c r="AE3321" s="4"/>
      <c r="AF3321" s="4"/>
    </row>
    <row r="3322" spans="1:32">
      <c r="A3322" s="56"/>
      <c r="B3322" s="363"/>
      <c r="C3322" s="11" t="s">
        <v>384</v>
      </c>
      <c r="D3322" s="11"/>
      <c r="E3322" s="11" t="s">
        <v>385</v>
      </c>
      <c r="F3322" s="11">
        <v>1977401</v>
      </c>
      <c r="G3322" s="11"/>
      <c r="H3322" s="11">
        <f t="shared" si="224"/>
        <v>6063</v>
      </c>
      <c r="I3322" s="11"/>
      <c r="J3322" s="375">
        <v>114969.16000000006</v>
      </c>
      <c r="K3322" s="11"/>
      <c r="M3322" s="11">
        <v>183</v>
      </c>
      <c r="N3322" s="70"/>
      <c r="P3322" s="190">
        <f t="shared" si="225"/>
        <v>628.24677595628452</v>
      </c>
      <c r="Q3322" s="11"/>
      <c r="R3322" s="11"/>
      <c r="S3322" s="11"/>
      <c r="T3322" s="376">
        <f t="shared" si="223"/>
        <v>10805.469945355191</v>
      </c>
      <c r="U3322" s="11"/>
      <c r="V3322" s="11"/>
      <c r="W3322" s="11"/>
      <c r="Y3322" s="185">
        <v>114969.16000000006</v>
      </c>
      <c r="Z3322" s="185">
        <f t="shared" si="226"/>
        <v>199359.42</v>
      </c>
      <c r="AA3322" s="377"/>
      <c r="AB3322" s="185">
        <f t="shared" si="227"/>
        <v>100425.26</v>
      </c>
      <c r="AC3322" s="185">
        <v>128656.11</v>
      </c>
      <c r="AD3322" s="185"/>
      <c r="AE3322" s="4"/>
      <c r="AF3322" s="4"/>
    </row>
    <row r="3323" spans="1:32">
      <c r="A3323" s="56"/>
      <c r="B3323" s="363"/>
      <c r="C3323" s="11" t="s">
        <v>386</v>
      </c>
      <c r="D3323" s="11"/>
      <c r="E3323" s="11" t="s">
        <v>297</v>
      </c>
      <c r="F3323" s="11">
        <v>4420115</v>
      </c>
      <c r="G3323" s="11"/>
      <c r="H3323" s="11">
        <f t="shared" si="224"/>
        <v>13553</v>
      </c>
      <c r="I3323" s="11"/>
      <c r="J3323" s="375">
        <v>286677.36000000039</v>
      </c>
      <c r="K3323" s="11"/>
      <c r="M3323" s="11">
        <v>643</v>
      </c>
      <c r="N3323" s="70"/>
      <c r="P3323" s="190">
        <f t="shared" si="225"/>
        <v>445.84348367029611</v>
      </c>
      <c r="Q3323" s="11"/>
      <c r="R3323" s="11"/>
      <c r="S3323" s="11"/>
      <c r="T3323" s="376">
        <f t="shared" si="223"/>
        <v>6874.2068429237943</v>
      </c>
      <c r="U3323" s="11"/>
      <c r="V3323" s="11"/>
      <c r="W3323" s="11"/>
      <c r="Y3323" s="185">
        <v>286677.36000000039</v>
      </c>
      <c r="Z3323" s="185">
        <f t="shared" si="226"/>
        <v>497105.75</v>
      </c>
      <c r="AA3323" s="377"/>
      <c r="AB3323" s="185">
        <f t="shared" si="227"/>
        <v>250411.93</v>
      </c>
      <c r="AC3323" s="185">
        <v>320805.96999999997</v>
      </c>
      <c r="AD3323" s="185"/>
      <c r="AE3323" s="4"/>
      <c r="AF3323" s="4"/>
    </row>
    <row r="3324" spans="1:32">
      <c r="A3324" s="56"/>
      <c r="B3324" s="363"/>
      <c r="C3324" s="11" t="s">
        <v>1449</v>
      </c>
      <c r="D3324" s="11"/>
      <c r="E3324" s="11" t="s">
        <v>143</v>
      </c>
      <c r="F3324" s="11">
        <v>390</v>
      </c>
      <c r="G3324" s="11"/>
      <c r="H3324" s="11">
        <f t="shared" si="224"/>
        <v>1</v>
      </c>
      <c r="I3324" s="11"/>
      <c r="J3324" s="375">
        <v>106.94</v>
      </c>
      <c r="K3324" s="11"/>
      <c r="M3324" s="11">
        <v>4</v>
      </c>
      <c r="N3324" s="70"/>
      <c r="P3324" s="190">
        <f t="shared" si="225"/>
        <v>26.734999999999999</v>
      </c>
      <c r="Q3324" s="11"/>
      <c r="R3324" s="11"/>
      <c r="S3324" s="11"/>
      <c r="T3324" s="376">
        <f t="shared" si="223"/>
        <v>97.5</v>
      </c>
      <c r="U3324" s="11"/>
      <c r="V3324" s="11"/>
      <c r="W3324" s="11"/>
      <c r="Y3324" s="185">
        <v>106.94</v>
      </c>
      <c r="Z3324" s="185">
        <f t="shared" si="226"/>
        <v>185.44</v>
      </c>
      <c r="AA3324" s="377"/>
      <c r="AB3324" s="185">
        <f t="shared" si="227"/>
        <v>93.41</v>
      </c>
      <c r="AC3324" s="185">
        <v>119.67</v>
      </c>
      <c r="AD3324" s="185"/>
      <c r="AE3324" s="4"/>
      <c r="AF3324" s="4"/>
    </row>
    <row r="3325" spans="1:32">
      <c r="A3325" s="56"/>
      <c r="B3325" s="363"/>
      <c r="C3325" s="11" t="s">
        <v>387</v>
      </c>
      <c r="D3325" s="11"/>
      <c r="E3325" s="11" t="s">
        <v>111</v>
      </c>
      <c r="F3325" s="11">
        <v>11451</v>
      </c>
      <c r="G3325" s="11"/>
      <c r="H3325" s="11">
        <f t="shared" si="224"/>
        <v>35</v>
      </c>
      <c r="I3325" s="11"/>
      <c r="J3325" s="375">
        <v>1325.9299999999998</v>
      </c>
      <c r="K3325" s="11"/>
      <c r="M3325" s="11">
        <v>12</v>
      </c>
      <c r="N3325" s="70"/>
      <c r="P3325" s="190">
        <f t="shared" si="225"/>
        <v>110.49416666666666</v>
      </c>
      <c r="Q3325" s="11"/>
      <c r="R3325" s="11"/>
      <c r="S3325" s="11"/>
      <c r="T3325" s="376">
        <f t="shared" si="223"/>
        <v>954.25</v>
      </c>
      <c r="U3325" s="11"/>
      <c r="V3325" s="11"/>
      <c r="W3325" s="11"/>
      <c r="Y3325" s="185">
        <v>1325.9299999999998</v>
      </c>
      <c r="Z3325" s="185">
        <f t="shared" si="226"/>
        <v>2299.1999999999998</v>
      </c>
      <c r="AA3325" s="377"/>
      <c r="AB3325" s="185">
        <f t="shared" si="227"/>
        <v>1158.2</v>
      </c>
      <c r="AC3325" s="185">
        <v>1483.78</v>
      </c>
      <c r="AD3325" s="185"/>
      <c r="AE3325" s="4"/>
      <c r="AF3325" s="4"/>
    </row>
    <row r="3326" spans="1:32">
      <c r="A3326" s="56"/>
      <c r="B3326" s="363"/>
      <c r="C3326" s="11" t="s">
        <v>387</v>
      </c>
      <c r="D3326" s="11"/>
      <c r="E3326" s="11" t="s">
        <v>388</v>
      </c>
      <c r="F3326" s="11">
        <v>15910</v>
      </c>
      <c r="G3326" s="11"/>
      <c r="H3326" s="11">
        <f t="shared" si="224"/>
        <v>49</v>
      </c>
      <c r="I3326" s="11"/>
      <c r="J3326" s="375">
        <v>2504.94</v>
      </c>
      <c r="K3326" s="11"/>
      <c r="M3326" s="11">
        <v>9</v>
      </c>
      <c r="N3326" s="70"/>
      <c r="P3326" s="190">
        <f t="shared" si="225"/>
        <v>278.32666666666665</v>
      </c>
      <c r="Q3326" s="11"/>
      <c r="R3326" s="11"/>
      <c r="S3326" s="11"/>
      <c r="T3326" s="376">
        <f t="shared" si="223"/>
        <v>1767.7777777777778</v>
      </c>
      <c r="U3326" s="11"/>
      <c r="V3326" s="11"/>
      <c r="W3326" s="11"/>
      <c r="Y3326" s="185">
        <v>2504.94</v>
      </c>
      <c r="Z3326" s="185">
        <f t="shared" si="226"/>
        <v>4343.63</v>
      </c>
      <c r="AA3326" s="377"/>
      <c r="AB3326" s="185">
        <f t="shared" si="227"/>
        <v>2188.06</v>
      </c>
      <c r="AC3326" s="185">
        <v>2803.15</v>
      </c>
      <c r="AD3326" s="185"/>
      <c r="AE3326" s="4"/>
      <c r="AF3326" s="4"/>
    </row>
    <row r="3327" spans="1:32">
      <c r="A3327" s="56"/>
      <c r="B3327" s="363"/>
      <c r="C3327" s="11" t="s">
        <v>387</v>
      </c>
      <c r="D3327" s="11"/>
      <c r="E3327" s="11" t="s">
        <v>123</v>
      </c>
      <c r="F3327" s="11">
        <v>2467</v>
      </c>
      <c r="G3327" s="11"/>
      <c r="H3327" s="11">
        <f t="shared" si="224"/>
        <v>8</v>
      </c>
      <c r="I3327" s="11"/>
      <c r="J3327" s="375">
        <v>499.57000000000005</v>
      </c>
      <c r="K3327" s="11"/>
      <c r="M3327" s="11">
        <v>10</v>
      </c>
      <c r="N3327" s="70"/>
      <c r="P3327" s="190">
        <f t="shared" si="225"/>
        <v>49.957000000000008</v>
      </c>
      <c r="Q3327" s="11"/>
      <c r="R3327" s="11"/>
      <c r="S3327" s="11"/>
      <c r="T3327" s="376">
        <f t="shared" si="223"/>
        <v>246.7</v>
      </c>
      <c r="U3327" s="11"/>
      <c r="V3327" s="11"/>
      <c r="W3327" s="11"/>
      <c r="Y3327" s="185">
        <v>499.57000000000005</v>
      </c>
      <c r="Z3327" s="185">
        <f t="shared" si="226"/>
        <v>866.27</v>
      </c>
      <c r="AA3327" s="377"/>
      <c r="AB3327" s="185">
        <f t="shared" si="227"/>
        <v>436.37</v>
      </c>
      <c r="AC3327" s="185">
        <v>559.04</v>
      </c>
      <c r="AD3327" s="185"/>
      <c r="AE3327" s="4"/>
      <c r="AF3327" s="4"/>
    </row>
    <row r="3328" spans="1:32">
      <c r="A3328" s="56"/>
      <c r="B3328" s="363"/>
      <c r="C3328" s="11" t="s">
        <v>389</v>
      </c>
      <c r="D3328" s="11"/>
      <c r="E3328" s="11" t="s">
        <v>138</v>
      </c>
      <c r="F3328" s="11">
        <v>2239</v>
      </c>
      <c r="G3328" s="11"/>
      <c r="H3328" s="11">
        <f t="shared" si="224"/>
        <v>7</v>
      </c>
      <c r="I3328" s="11"/>
      <c r="J3328" s="375">
        <v>451.13</v>
      </c>
      <c r="K3328" s="11"/>
      <c r="M3328" s="11">
        <v>3</v>
      </c>
      <c r="N3328" s="70"/>
      <c r="P3328" s="190">
        <f t="shared" si="225"/>
        <v>150.37666666666667</v>
      </c>
      <c r="Q3328" s="11"/>
      <c r="R3328" s="11"/>
      <c r="S3328" s="11"/>
      <c r="T3328" s="376">
        <f t="shared" si="223"/>
        <v>746.33333333333337</v>
      </c>
      <c r="U3328" s="11"/>
      <c r="V3328" s="11"/>
      <c r="W3328" s="11"/>
      <c r="Y3328" s="185">
        <v>451.13</v>
      </c>
      <c r="Z3328" s="185">
        <f t="shared" si="226"/>
        <v>782.27</v>
      </c>
      <c r="AA3328" s="377"/>
      <c r="AB3328" s="185">
        <f t="shared" si="227"/>
        <v>394.06</v>
      </c>
      <c r="AC3328" s="185">
        <v>504.84</v>
      </c>
      <c r="AD3328" s="185"/>
      <c r="AE3328" s="4"/>
      <c r="AF3328" s="4"/>
    </row>
    <row r="3329" spans="1:32">
      <c r="A3329" s="56"/>
      <c r="B3329" s="363"/>
      <c r="C3329" s="11" t="s">
        <v>389</v>
      </c>
      <c r="D3329" s="11"/>
      <c r="E3329" s="11" t="s">
        <v>390</v>
      </c>
      <c r="F3329" s="11">
        <v>1098727</v>
      </c>
      <c r="G3329" s="11"/>
      <c r="H3329" s="11">
        <f t="shared" si="224"/>
        <v>3369</v>
      </c>
      <c r="I3329" s="11"/>
      <c r="J3329" s="375">
        <v>135613.97999999998</v>
      </c>
      <c r="K3329" s="11"/>
      <c r="M3329" s="11">
        <v>531</v>
      </c>
      <c r="N3329" s="70"/>
      <c r="P3329" s="190">
        <f t="shared" si="225"/>
        <v>255.39355932203387</v>
      </c>
      <c r="Q3329" s="11"/>
      <c r="R3329" s="11"/>
      <c r="S3329" s="11"/>
      <c r="T3329" s="376">
        <f t="shared" si="223"/>
        <v>2069.1657250470812</v>
      </c>
      <c r="U3329" s="11"/>
      <c r="V3329" s="11"/>
      <c r="W3329" s="11"/>
      <c r="Y3329" s="185">
        <v>135613.97999999998</v>
      </c>
      <c r="Z3329" s="185">
        <f t="shared" si="226"/>
        <v>235158.05</v>
      </c>
      <c r="AA3329" s="377"/>
      <c r="AB3329" s="185">
        <f t="shared" si="227"/>
        <v>118458.46</v>
      </c>
      <c r="AC3329" s="185">
        <v>151758.67000000001</v>
      </c>
      <c r="AD3329" s="185"/>
      <c r="AE3329" s="4"/>
      <c r="AF3329" s="4"/>
    </row>
    <row r="3330" spans="1:32">
      <c r="A3330" s="56"/>
      <c r="B3330" s="363"/>
      <c r="C3330" s="11" t="s">
        <v>391</v>
      </c>
      <c r="D3330" s="11"/>
      <c r="E3330" s="11" t="s">
        <v>136</v>
      </c>
      <c r="F3330" s="11">
        <v>989282</v>
      </c>
      <c r="G3330" s="11"/>
      <c r="H3330" s="11">
        <f t="shared" si="224"/>
        <v>3033</v>
      </c>
      <c r="I3330" s="11"/>
      <c r="J3330" s="375">
        <v>59236.180000000008</v>
      </c>
      <c r="K3330" s="11"/>
      <c r="M3330" s="11">
        <v>59</v>
      </c>
      <c r="N3330" s="70"/>
      <c r="P3330" s="190">
        <f t="shared" si="225"/>
        <v>1004.0030508474578</v>
      </c>
      <c r="Q3330" s="11"/>
      <c r="R3330" s="11"/>
      <c r="S3330" s="11"/>
      <c r="T3330" s="376">
        <f t="shared" si="223"/>
        <v>16767.491525423728</v>
      </c>
      <c r="U3330" s="11"/>
      <c r="V3330" s="11"/>
      <c r="W3330" s="11"/>
      <c r="Y3330" s="185">
        <v>59236.180000000008</v>
      </c>
      <c r="Z3330" s="185">
        <f t="shared" si="226"/>
        <v>102717.03</v>
      </c>
      <c r="AA3330" s="377"/>
      <c r="AB3330" s="185">
        <f t="shared" si="227"/>
        <v>51742.65</v>
      </c>
      <c r="AC3330" s="185">
        <v>66288.179999999993</v>
      </c>
      <c r="AD3330" s="185"/>
      <c r="AE3330" s="4"/>
      <c r="AF3330" s="4"/>
    </row>
    <row r="3331" spans="1:32">
      <c r="A3331" s="56"/>
      <c r="B3331" s="363"/>
      <c r="C3331" s="11" t="s">
        <v>465</v>
      </c>
      <c r="D3331" s="11"/>
      <c r="E3331" s="11" t="s">
        <v>91</v>
      </c>
      <c r="F3331" s="11">
        <v>383148</v>
      </c>
      <c r="G3331" s="11"/>
      <c r="H3331" s="11">
        <f t="shared" si="224"/>
        <v>1175</v>
      </c>
      <c r="I3331" s="11"/>
      <c r="J3331" s="375">
        <v>24884.87</v>
      </c>
      <c r="K3331" s="11"/>
      <c r="M3331" s="11">
        <v>41</v>
      </c>
      <c r="N3331" s="70"/>
      <c r="P3331" s="190">
        <f t="shared" si="225"/>
        <v>606.94804878048774</v>
      </c>
      <c r="Q3331" s="11"/>
      <c r="R3331" s="11"/>
      <c r="S3331" s="11"/>
      <c r="T3331" s="376">
        <f t="shared" si="223"/>
        <v>9345.0731707317082</v>
      </c>
      <c r="U3331" s="11"/>
      <c r="V3331" s="11"/>
      <c r="W3331" s="11"/>
      <c r="Y3331" s="185">
        <v>24884.87</v>
      </c>
      <c r="Z3331" s="185">
        <f t="shared" si="226"/>
        <v>43150.99</v>
      </c>
      <c r="AA3331" s="377"/>
      <c r="AB3331" s="185">
        <f t="shared" si="227"/>
        <v>21736.87</v>
      </c>
      <c r="AC3331" s="185">
        <v>27847.39</v>
      </c>
      <c r="AD3331" s="185"/>
      <c r="AE3331" s="4"/>
      <c r="AF3331" s="4"/>
    </row>
    <row r="3332" spans="1:32">
      <c r="A3332" s="56"/>
      <c r="B3332" s="363"/>
      <c r="C3332" s="11" t="s">
        <v>465</v>
      </c>
      <c r="D3332" s="11"/>
      <c r="E3332" s="11" t="s">
        <v>290</v>
      </c>
      <c r="F3332" s="11">
        <v>1141</v>
      </c>
      <c r="G3332" s="11"/>
      <c r="H3332" s="11">
        <f t="shared" si="224"/>
        <v>3</v>
      </c>
      <c r="I3332" s="11"/>
      <c r="J3332" s="375">
        <v>178.95</v>
      </c>
      <c r="K3332" s="11"/>
      <c r="M3332" s="11">
        <v>4</v>
      </c>
      <c r="N3332" s="70"/>
      <c r="P3332" s="190">
        <f t="shared" si="225"/>
        <v>44.737499999999997</v>
      </c>
      <c r="Q3332" s="11"/>
      <c r="R3332" s="11"/>
      <c r="S3332" s="11"/>
      <c r="T3332" s="376">
        <f t="shared" si="223"/>
        <v>285.25</v>
      </c>
      <c r="U3332" s="11"/>
      <c r="V3332" s="11"/>
      <c r="W3332" s="11"/>
      <c r="Y3332" s="185">
        <v>178.95</v>
      </c>
      <c r="Z3332" s="185">
        <f t="shared" si="226"/>
        <v>310.3</v>
      </c>
      <c r="AA3332" s="377"/>
      <c r="AB3332" s="185">
        <f t="shared" si="227"/>
        <v>156.31</v>
      </c>
      <c r="AC3332" s="185">
        <v>200.25</v>
      </c>
      <c r="AD3332" s="185"/>
      <c r="AE3332" s="4"/>
      <c r="AF3332" s="4"/>
    </row>
    <row r="3333" spans="1:32">
      <c r="A3333" s="56"/>
      <c r="B3333" s="363"/>
      <c r="C3333" s="11" t="s">
        <v>393</v>
      </c>
      <c r="D3333" s="11"/>
      <c r="E3333" s="11" t="s">
        <v>343</v>
      </c>
      <c r="F3333" s="11">
        <v>605335</v>
      </c>
      <c r="G3333" s="11"/>
      <c r="H3333" s="11">
        <f t="shared" si="224"/>
        <v>1856</v>
      </c>
      <c r="I3333" s="11"/>
      <c r="J3333" s="375">
        <v>55527.210000000021</v>
      </c>
      <c r="K3333" s="11"/>
      <c r="M3333" s="11">
        <v>209</v>
      </c>
      <c r="N3333" s="70"/>
      <c r="P3333" s="190">
        <f t="shared" si="225"/>
        <v>265.68043062200968</v>
      </c>
      <c r="Q3333" s="11"/>
      <c r="R3333" s="11"/>
      <c r="S3333" s="11"/>
      <c r="T3333" s="376">
        <f t="shared" si="223"/>
        <v>2896.3397129186601</v>
      </c>
      <c r="U3333" s="11"/>
      <c r="V3333" s="11"/>
      <c r="W3333" s="11"/>
      <c r="Y3333" s="185">
        <v>55527.210000000021</v>
      </c>
      <c r="Z3333" s="185">
        <f t="shared" si="226"/>
        <v>96285.58</v>
      </c>
      <c r="AA3333" s="377"/>
      <c r="AB3333" s="185">
        <f t="shared" si="227"/>
        <v>48502.87</v>
      </c>
      <c r="AC3333" s="185">
        <v>62137.66</v>
      </c>
      <c r="AD3333" s="185"/>
      <c r="AE3333" s="4"/>
      <c r="AF3333" s="4"/>
    </row>
    <row r="3334" spans="1:32">
      <c r="A3334" s="56"/>
      <c r="B3334" s="363"/>
      <c r="C3334" s="11" t="s">
        <v>393</v>
      </c>
      <c r="D3334" s="11"/>
      <c r="E3334" s="11" t="s">
        <v>407</v>
      </c>
      <c r="F3334" s="11">
        <v>5000</v>
      </c>
      <c r="G3334" s="11"/>
      <c r="H3334" s="11">
        <f t="shared" si="224"/>
        <v>15</v>
      </c>
      <c r="I3334" s="11"/>
      <c r="J3334" s="375">
        <v>452.36</v>
      </c>
      <c r="K3334" s="11"/>
      <c r="M3334" s="11">
        <v>1</v>
      </c>
      <c r="N3334" s="70"/>
      <c r="P3334" s="190">
        <f t="shared" si="225"/>
        <v>452.36</v>
      </c>
      <c r="Q3334" s="11"/>
      <c r="R3334" s="11"/>
      <c r="S3334" s="11"/>
      <c r="T3334" s="376">
        <f t="shared" si="223"/>
        <v>5000</v>
      </c>
      <c r="U3334" s="11"/>
      <c r="V3334" s="11"/>
      <c r="W3334" s="11"/>
      <c r="Y3334" s="185">
        <v>452.36</v>
      </c>
      <c r="Z3334" s="185">
        <f t="shared" si="226"/>
        <v>784.4</v>
      </c>
      <c r="AA3334" s="377"/>
      <c r="AB3334" s="185">
        <f t="shared" si="227"/>
        <v>395.14</v>
      </c>
      <c r="AC3334" s="185">
        <v>506.21</v>
      </c>
      <c r="AD3334" s="185"/>
      <c r="AE3334" s="4"/>
      <c r="AF3334" s="4"/>
    </row>
    <row r="3335" spans="1:32">
      <c r="A3335" s="56"/>
      <c r="B3335" s="363"/>
      <c r="C3335" s="11" t="s">
        <v>393</v>
      </c>
      <c r="D3335" s="11"/>
      <c r="E3335" s="11" t="s">
        <v>125</v>
      </c>
      <c r="F3335" s="11">
        <v>2720</v>
      </c>
      <c r="G3335" s="11"/>
      <c r="H3335" s="11">
        <f t="shared" si="224"/>
        <v>8</v>
      </c>
      <c r="I3335" s="11"/>
      <c r="J3335" s="375">
        <v>494.19999999999993</v>
      </c>
      <c r="K3335" s="11"/>
      <c r="M3335" s="11">
        <v>2</v>
      </c>
      <c r="N3335" s="70"/>
      <c r="P3335" s="190">
        <f t="shared" si="225"/>
        <v>247.09999999999997</v>
      </c>
      <c r="Q3335" s="11"/>
      <c r="R3335" s="11"/>
      <c r="S3335" s="11"/>
      <c r="T3335" s="376">
        <f t="shared" si="223"/>
        <v>1360</v>
      </c>
      <c r="U3335" s="11"/>
      <c r="V3335" s="11"/>
      <c r="W3335" s="11"/>
      <c r="Y3335" s="185">
        <v>494.19999999999993</v>
      </c>
      <c r="Z3335" s="185">
        <f t="shared" si="226"/>
        <v>856.96</v>
      </c>
      <c r="AA3335" s="377"/>
      <c r="AB3335" s="185">
        <f t="shared" si="227"/>
        <v>431.68</v>
      </c>
      <c r="AC3335" s="185">
        <v>553.03</v>
      </c>
      <c r="AD3335" s="185"/>
      <c r="AE3335" s="4"/>
      <c r="AF3335" s="4"/>
    </row>
    <row r="3336" spans="1:32">
      <c r="A3336" s="56"/>
      <c r="B3336" s="363"/>
      <c r="C3336" s="11" t="s">
        <v>394</v>
      </c>
      <c r="D3336" s="11"/>
      <c r="E3336" s="11" t="s">
        <v>299</v>
      </c>
      <c r="F3336" s="11">
        <v>429</v>
      </c>
      <c r="G3336" s="11"/>
      <c r="H3336" s="11">
        <f t="shared" si="224"/>
        <v>1</v>
      </c>
      <c r="I3336" s="11"/>
      <c r="J3336" s="375">
        <v>89.87</v>
      </c>
      <c r="K3336" s="11"/>
      <c r="M3336" s="11">
        <v>1</v>
      </c>
      <c r="N3336" s="70"/>
      <c r="P3336" s="190">
        <f t="shared" si="225"/>
        <v>89.87</v>
      </c>
      <c r="Q3336" s="11"/>
      <c r="R3336" s="11"/>
      <c r="S3336" s="11"/>
      <c r="T3336" s="376">
        <f t="shared" si="223"/>
        <v>429</v>
      </c>
      <c r="U3336" s="11"/>
      <c r="V3336" s="11"/>
      <c r="W3336" s="11"/>
      <c r="Y3336" s="185">
        <v>89.87</v>
      </c>
      <c r="Z3336" s="185">
        <f t="shared" si="226"/>
        <v>155.84</v>
      </c>
      <c r="AA3336" s="377"/>
      <c r="AB3336" s="185">
        <f t="shared" si="227"/>
        <v>78.5</v>
      </c>
      <c r="AC3336" s="185">
        <v>100.57</v>
      </c>
      <c r="AD3336" s="185"/>
      <c r="AE3336" s="4"/>
      <c r="AF3336" s="4"/>
    </row>
    <row r="3337" spans="1:32">
      <c r="A3337" s="56"/>
      <c r="B3337" s="363"/>
      <c r="C3337" s="11" t="s">
        <v>394</v>
      </c>
      <c r="D3337" s="11"/>
      <c r="E3337" s="11" t="s">
        <v>116</v>
      </c>
      <c r="F3337" s="11">
        <v>3056280</v>
      </c>
      <c r="G3337" s="11"/>
      <c r="H3337" s="11">
        <f t="shared" si="224"/>
        <v>9371</v>
      </c>
      <c r="I3337" s="11"/>
      <c r="J3337" s="375">
        <v>303169.03000000055</v>
      </c>
      <c r="K3337" s="11"/>
      <c r="M3337" s="11">
        <v>635</v>
      </c>
      <c r="N3337" s="70"/>
      <c r="P3337" s="190">
        <f t="shared" si="225"/>
        <v>477.43154330708751</v>
      </c>
      <c r="Q3337" s="11"/>
      <c r="R3337" s="11"/>
      <c r="S3337" s="11"/>
      <c r="T3337" s="376">
        <f t="shared" si="223"/>
        <v>4813.0393700787399</v>
      </c>
      <c r="U3337" s="11"/>
      <c r="V3337" s="11"/>
      <c r="W3337" s="11"/>
      <c r="Y3337" s="185">
        <v>303169.03000000055</v>
      </c>
      <c r="Z3337" s="185">
        <f t="shared" si="226"/>
        <v>525702.72</v>
      </c>
      <c r="AA3337" s="377"/>
      <c r="AB3337" s="185">
        <f t="shared" si="227"/>
        <v>264817.36</v>
      </c>
      <c r="AC3337" s="185">
        <v>339260.96</v>
      </c>
      <c r="AD3337" s="185"/>
      <c r="AE3337" s="4"/>
      <c r="AF3337" s="4"/>
    </row>
    <row r="3338" spans="1:32">
      <c r="A3338" s="56"/>
      <c r="B3338" s="363"/>
      <c r="C3338" s="11" t="s">
        <v>394</v>
      </c>
      <c r="D3338" s="11"/>
      <c r="E3338" s="11" t="s">
        <v>105</v>
      </c>
      <c r="F3338" s="11">
        <v>192</v>
      </c>
      <c r="G3338" s="11"/>
      <c r="H3338" s="11">
        <f t="shared" si="224"/>
        <v>1</v>
      </c>
      <c r="I3338" s="11"/>
      <c r="J3338" s="375">
        <v>26.83</v>
      </c>
      <c r="K3338" s="11"/>
      <c r="M3338" s="11">
        <v>1</v>
      </c>
      <c r="N3338" s="70"/>
      <c r="P3338" s="190">
        <f t="shared" si="225"/>
        <v>26.83</v>
      </c>
      <c r="Q3338" s="11"/>
      <c r="R3338" s="11"/>
      <c r="S3338" s="11"/>
      <c r="T3338" s="376">
        <f t="shared" si="223"/>
        <v>192</v>
      </c>
      <c r="U3338" s="11"/>
      <c r="V3338" s="11"/>
      <c r="W3338" s="11"/>
      <c r="Y3338" s="185">
        <v>26.83</v>
      </c>
      <c r="Z3338" s="185">
        <f t="shared" si="226"/>
        <v>46.52</v>
      </c>
      <c r="AA3338" s="377"/>
      <c r="AB3338" s="185">
        <f t="shared" si="227"/>
        <v>23.44</v>
      </c>
      <c r="AC3338" s="185">
        <v>30.02</v>
      </c>
      <c r="AD3338" s="185"/>
      <c r="AE3338" s="4"/>
      <c r="AF3338" s="4"/>
    </row>
    <row r="3339" spans="1:32">
      <c r="A3339" s="56"/>
      <c r="B3339" s="363"/>
      <c r="C3339" s="11" t="s">
        <v>537</v>
      </c>
      <c r="D3339" s="11"/>
      <c r="E3339" s="11" t="s">
        <v>165</v>
      </c>
      <c r="F3339" s="11">
        <v>1</v>
      </c>
      <c r="G3339" s="11"/>
      <c r="H3339" s="11">
        <f t="shared" si="224"/>
        <v>0</v>
      </c>
      <c r="I3339" s="11"/>
      <c r="J3339" s="375">
        <v>9.01</v>
      </c>
      <c r="K3339" s="11"/>
      <c r="M3339" s="11">
        <v>1</v>
      </c>
      <c r="N3339" s="70"/>
      <c r="P3339" s="190">
        <f t="shared" si="225"/>
        <v>9.01</v>
      </c>
      <c r="Q3339" s="11"/>
      <c r="R3339" s="11"/>
      <c r="S3339" s="11"/>
      <c r="T3339" s="376">
        <f t="shared" si="223"/>
        <v>1</v>
      </c>
      <c r="U3339" s="11"/>
      <c r="V3339" s="11"/>
      <c r="W3339" s="11"/>
      <c r="Y3339" s="185">
        <v>9.01</v>
      </c>
      <c r="Z3339" s="185">
        <f t="shared" si="226"/>
        <v>15.62</v>
      </c>
      <c r="AA3339" s="377"/>
      <c r="AB3339" s="185">
        <f t="shared" si="227"/>
        <v>7.87</v>
      </c>
      <c r="AC3339" s="185">
        <v>10.08</v>
      </c>
      <c r="AD3339" s="185"/>
      <c r="AE3339" s="4"/>
      <c r="AF3339" s="4"/>
    </row>
    <row r="3340" spans="1:32">
      <c r="A3340" s="56"/>
      <c r="B3340" s="363"/>
      <c r="C3340" s="11" t="s">
        <v>537</v>
      </c>
      <c r="D3340" s="11"/>
      <c r="E3340" s="11" t="s">
        <v>266</v>
      </c>
      <c r="F3340" s="11">
        <v>24720</v>
      </c>
      <c r="G3340" s="11"/>
      <c r="H3340" s="11">
        <f t="shared" si="224"/>
        <v>76</v>
      </c>
      <c r="I3340" s="11"/>
      <c r="J3340" s="375">
        <v>2222.9199999999996</v>
      </c>
      <c r="K3340" s="11"/>
      <c r="M3340" s="11">
        <v>18</v>
      </c>
      <c r="N3340" s="70"/>
      <c r="P3340" s="190">
        <f t="shared" si="225"/>
        <v>123.49555555555554</v>
      </c>
      <c r="Q3340" s="11"/>
      <c r="R3340" s="11"/>
      <c r="S3340" s="11"/>
      <c r="T3340" s="376">
        <f t="shared" si="223"/>
        <v>1373.3333333333333</v>
      </c>
      <c r="U3340" s="11"/>
      <c r="V3340" s="11"/>
      <c r="W3340" s="11"/>
      <c r="Y3340" s="185">
        <v>2222.9199999999996</v>
      </c>
      <c r="Z3340" s="185">
        <f t="shared" si="226"/>
        <v>3854.6</v>
      </c>
      <c r="AA3340" s="377"/>
      <c r="AB3340" s="185">
        <f t="shared" si="227"/>
        <v>1941.71</v>
      </c>
      <c r="AC3340" s="185">
        <v>2487.56</v>
      </c>
      <c r="AD3340" s="185"/>
      <c r="AE3340" s="4"/>
      <c r="AF3340" s="4"/>
    </row>
    <row r="3341" spans="1:32">
      <c r="A3341" s="56"/>
      <c r="B3341" s="363"/>
      <c r="C3341" s="11" t="s">
        <v>395</v>
      </c>
      <c r="D3341" s="11"/>
      <c r="E3341" s="11" t="s">
        <v>358</v>
      </c>
      <c r="F3341" s="11">
        <v>102013</v>
      </c>
      <c r="G3341" s="11"/>
      <c r="H3341" s="11">
        <f t="shared" si="224"/>
        <v>313</v>
      </c>
      <c r="I3341" s="11"/>
      <c r="J3341" s="375">
        <v>13719.559999999998</v>
      </c>
      <c r="K3341" s="11"/>
      <c r="M3341" s="11">
        <v>57</v>
      </c>
      <c r="N3341" s="70"/>
      <c r="P3341" s="190">
        <f t="shared" si="225"/>
        <v>240.69403508771927</v>
      </c>
      <c r="Q3341" s="11"/>
      <c r="R3341" s="11"/>
      <c r="S3341" s="11"/>
      <c r="T3341" s="376">
        <f t="shared" si="223"/>
        <v>1789.7017543859649</v>
      </c>
      <c r="U3341" s="11"/>
      <c r="V3341" s="11"/>
      <c r="W3341" s="11"/>
      <c r="Y3341" s="185">
        <v>13719.559999999998</v>
      </c>
      <c r="Z3341" s="185">
        <f t="shared" si="226"/>
        <v>23790.06</v>
      </c>
      <c r="AA3341" s="377"/>
      <c r="AB3341" s="185">
        <f t="shared" si="227"/>
        <v>11984</v>
      </c>
      <c r="AC3341" s="185">
        <v>15352.86</v>
      </c>
      <c r="AD3341" s="185"/>
      <c r="AE3341" s="4"/>
      <c r="AF3341" s="4"/>
    </row>
    <row r="3342" spans="1:32">
      <c r="A3342" s="56"/>
      <c r="B3342" s="363"/>
      <c r="C3342" s="11" t="s">
        <v>735</v>
      </c>
      <c r="D3342" s="11"/>
      <c r="E3342" s="11" t="s">
        <v>244</v>
      </c>
      <c r="F3342" s="11">
        <v>1476</v>
      </c>
      <c r="G3342" s="11"/>
      <c r="H3342" s="11">
        <f t="shared" si="224"/>
        <v>5</v>
      </c>
      <c r="I3342" s="11"/>
      <c r="J3342" s="375">
        <v>316.09000000000003</v>
      </c>
      <c r="K3342" s="11"/>
      <c r="M3342" s="11">
        <v>5</v>
      </c>
      <c r="N3342" s="70"/>
      <c r="P3342" s="190">
        <f t="shared" si="225"/>
        <v>63.218000000000004</v>
      </c>
      <c r="Q3342" s="11"/>
      <c r="R3342" s="11"/>
      <c r="S3342" s="11"/>
      <c r="T3342" s="376">
        <f t="shared" si="223"/>
        <v>295.2</v>
      </c>
      <c r="U3342" s="11"/>
      <c r="V3342" s="11"/>
      <c r="W3342" s="11"/>
      <c r="Y3342" s="185">
        <v>316.09000000000003</v>
      </c>
      <c r="Z3342" s="185">
        <f t="shared" si="226"/>
        <v>548.11</v>
      </c>
      <c r="AA3342" s="377"/>
      <c r="AB3342" s="185">
        <f t="shared" si="227"/>
        <v>276.10000000000002</v>
      </c>
      <c r="AC3342" s="185">
        <v>353.72</v>
      </c>
      <c r="AD3342" s="185"/>
      <c r="AE3342" s="4"/>
      <c r="AF3342" s="4"/>
    </row>
    <row r="3343" spans="1:32">
      <c r="A3343" s="56"/>
      <c r="B3343" s="363"/>
      <c r="C3343" s="11" t="s">
        <v>396</v>
      </c>
      <c r="D3343" s="11"/>
      <c r="E3343" s="11" t="s">
        <v>397</v>
      </c>
      <c r="F3343" s="11">
        <v>45756</v>
      </c>
      <c r="G3343" s="11"/>
      <c r="H3343" s="11">
        <f t="shared" si="224"/>
        <v>140</v>
      </c>
      <c r="I3343" s="11"/>
      <c r="J3343" s="375">
        <v>7069.9100000000008</v>
      </c>
      <c r="K3343" s="11"/>
      <c r="M3343" s="11">
        <v>48</v>
      </c>
      <c r="N3343" s="70"/>
      <c r="P3343" s="190">
        <f t="shared" si="225"/>
        <v>147.28979166666667</v>
      </c>
      <c r="Q3343" s="11"/>
      <c r="R3343" s="11"/>
      <c r="S3343" s="11"/>
      <c r="T3343" s="376">
        <f t="shared" si="223"/>
        <v>953.25</v>
      </c>
      <c r="U3343" s="11"/>
      <c r="V3343" s="11"/>
      <c r="W3343" s="11"/>
      <c r="Y3343" s="185">
        <v>7069.9100000000008</v>
      </c>
      <c r="Z3343" s="185">
        <f t="shared" si="226"/>
        <v>12259.4</v>
      </c>
      <c r="AA3343" s="377"/>
      <c r="AB3343" s="185">
        <f t="shared" si="227"/>
        <v>6175.55</v>
      </c>
      <c r="AC3343" s="185">
        <v>7911.57</v>
      </c>
      <c r="AD3343" s="185"/>
      <c r="AE3343" s="4"/>
      <c r="AF3343" s="4"/>
    </row>
    <row r="3344" spans="1:32">
      <c r="A3344" s="56"/>
      <c r="B3344" s="363"/>
      <c r="C3344" s="11" t="s">
        <v>398</v>
      </c>
      <c r="D3344" s="11"/>
      <c r="E3344" s="11" t="s">
        <v>118</v>
      </c>
      <c r="F3344" s="11">
        <v>782090</v>
      </c>
      <c r="G3344" s="11"/>
      <c r="H3344" s="11">
        <f t="shared" si="224"/>
        <v>2398</v>
      </c>
      <c r="I3344" s="11"/>
      <c r="J3344" s="375">
        <v>104441.79000000004</v>
      </c>
      <c r="K3344" s="11"/>
      <c r="M3344" s="11">
        <v>293</v>
      </c>
      <c r="N3344" s="70"/>
      <c r="P3344" s="190">
        <f t="shared" si="225"/>
        <v>356.45662116040967</v>
      </c>
      <c r="Q3344" s="11"/>
      <c r="R3344" s="11"/>
      <c r="S3344" s="11"/>
      <c r="T3344" s="376">
        <f t="shared" si="223"/>
        <v>2669.2491467576792</v>
      </c>
      <c r="U3344" s="11"/>
      <c r="V3344" s="11"/>
      <c r="W3344" s="11"/>
      <c r="Y3344" s="185">
        <v>104441.79000000004</v>
      </c>
      <c r="Z3344" s="185">
        <f t="shared" si="226"/>
        <v>181104.69</v>
      </c>
      <c r="AA3344" s="377"/>
      <c r="AB3344" s="185">
        <f t="shared" si="227"/>
        <v>91229.63</v>
      </c>
      <c r="AC3344" s="185">
        <v>116875.47</v>
      </c>
      <c r="AD3344" s="185"/>
      <c r="AE3344" s="4"/>
      <c r="AF3344" s="4"/>
    </row>
    <row r="3345" spans="1:32">
      <c r="A3345" s="56"/>
      <c r="B3345" s="363"/>
      <c r="C3345" s="11" t="s">
        <v>398</v>
      </c>
      <c r="D3345" s="11"/>
      <c r="E3345" s="11" t="s">
        <v>119</v>
      </c>
      <c r="F3345" s="11">
        <v>99</v>
      </c>
      <c r="G3345" s="11"/>
      <c r="H3345" s="11">
        <f t="shared" si="224"/>
        <v>0</v>
      </c>
      <c r="I3345" s="11"/>
      <c r="J3345" s="375">
        <v>23.07</v>
      </c>
      <c r="K3345" s="11"/>
      <c r="M3345" s="11">
        <v>1</v>
      </c>
      <c r="N3345" s="70"/>
      <c r="P3345" s="190">
        <f t="shared" si="225"/>
        <v>23.07</v>
      </c>
      <c r="Q3345" s="11"/>
      <c r="R3345" s="11"/>
      <c r="S3345" s="11"/>
      <c r="T3345" s="376">
        <f t="shared" si="223"/>
        <v>99</v>
      </c>
      <c r="U3345" s="11"/>
      <c r="V3345" s="11"/>
      <c r="W3345" s="11"/>
      <c r="Y3345" s="185">
        <v>23.07</v>
      </c>
      <c r="Z3345" s="185">
        <f t="shared" si="226"/>
        <v>40</v>
      </c>
      <c r="AA3345" s="377"/>
      <c r="AB3345" s="185">
        <f t="shared" si="227"/>
        <v>20.149999999999999</v>
      </c>
      <c r="AC3345" s="185">
        <v>25.82</v>
      </c>
      <c r="AD3345" s="185"/>
      <c r="AE3345" s="4"/>
      <c r="AF3345" s="4"/>
    </row>
    <row r="3346" spans="1:32">
      <c r="A3346" s="56"/>
      <c r="B3346" s="363"/>
      <c r="C3346" s="11" t="s">
        <v>1451</v>
      </c>
      <c r="D3346" s="11"/>
      <c r="E3346" s="11" t="s">
        <v>163</v>
      </c>
      <c r="F3346" s="11">
        <v>14904</v>
      </c>
      <c r="G3346" s="11"/>
      <c r="H3346" s="11">
        <f t="shared" si="224"/>
        <v>46</v>
      </c>
      <c r="I3346" s="11"/>
      <c r="J3346" s="375">
        <v>3168</v>
      </c>
      <c r="K3346" s="11"/>
      <c r="M3346" s="11">
        <v>8</v>
      </c>
      <c r="N3346" s="70"/>
      <c r="P3346" s="190">
        <f t="shared" si="225"/>
        <v>396</v>
      </c>
      <c r="Q3346" s="11"/>
      <c r="R3346" s="11"/>
      <c r="S3346" s="11"/>
      <c r="T3346" s="376">
        <f t="shared" si="223"/>
        <v>1863</v>
      </c>
      <c r="U3346" s="11"/>
      <c r="V3346" s="11"/>
      <c r="W3346" s="11"/>
      <c r="Y3346" s="185">
        <v>3168</v>
      </c>
      <c r="Z3346" s="185">
        <f t="shared" si="226"/>
        <v>5493.39</v>
      </c>
      <c r="AA3346" s="377"/>
      <c r="AB3346" s="185">
        <f t="shared" si="227"/>
        <v>2767.24</v>
      </c>
      <c r="AC3346" s="185">
        <v>3545.15</v>
      </c>
      <c r="AD3346" s="185"/>
      <c r="AE3346" s="4"/>
      <c r="AF3346" s="4"/>
    </row>
    <row r="3347" spans="1:32">
      <c r="A3347" s="56"/>
      <c r="B3347" s="363"/>
      <c r="C3347" s="11" t="s">
        <v>399</v>
      </c>
      <c r="D3347" s="11"/>
      <c r="E3347" s="11" t="s">
        <v>212</v>
      </c>
      <c r="F3347" s="11">
        <v>3592153</v>
      </c>
      <c r="G3347" s="11"/>
      <c r="H3347" s="11">
        <f t="shared" si="224"/>
        <v>11014</v>
      </c>
      <c r="I3347" s="11"/>
      <c r="J3347" s="375">
        <v>319322.56999999995</v>
      </c>
      <c r="K3347" s="11"/>
      <c r="M3347" s="11">
        <v>700</v>
      </c>
      <c r="N3347" s="70"/>
      <c r="P3347" s="190">
        <f t="shared" si="225"/>
        <v>456.17509999999993</v>
      </c>
      <c r="Q3347" s="11"/>
      <c r="R3347" s="11"/>
      <c r="S3347" s="11"/>
      <c r="T3347" s="376">
        <f t="shared" si="223"/>
        <v>5131.6471428571431</v>
      </c>
      <c r="U3347" s="11"/>
      <c r="V3347" s="11"/>
      <c r="W3347" s="11"/>
      <c r="Y3347" s="185">
        <v>319322.56999999995</v>
      </c>
      <c r="Z3347" s="185">
        <f t="shared" si="226"/>
        <v>553713.37</v>
      </c>
      <c r="AA3347" s="377"/>
      <c r="AB3347" s="185">
        <f t="shared" si="227"/>
        <v>278927.43</v>
      </c>
      <c r="AC3347" s="185">
        <v>357337.56</v>
      </c>
      <c r="AD3347" s="185"/>
      <c r="AE3347" s="4"/>
      <c r="AF3347" s="4"/>
    </row>
    <row r="3348" spans="1:32">
      <c r="A3348" s="56"/>
      <c r="B3348" s="363"/>
      <c r="C3348" s="11" t="s">
        <v>399</v>
      </c>
      <c r="D3348" s="11"/>
      <c r="E3348" s="11" t="s">
        <v>266</v>
      </c>
      <c r="F3348" s="11">
        <v>106</v>
      </c>
      <c r="G3348" s="11"/>
      <c r="H3348" s="11">
        <f t="shared" si="224"/>
        <v>0</v>
      </c>
      <c r="I3348" s="11"/>
      <c r="J3348" s="375">
        <v>25.12</v>
      </c>
      <c r="K3348" s="11"/>
      <c r="M3348" s="11">
        <v>1</v>
      </c>
      <c r="N3348" s="70"/>
      <c r="P3348" s="190">
        <f t="shared" si="225"/>
        <v>25.12</v>
      </c>
      <c r="Q3348" s="11"/>
      <c r="R3348" s="11"/>
      <c r="S3348" s="11"/>
      <c r="T3348" s="376">
        <f t="shared" si="223"/>
        <v>106</v>
      </c>
      <c r="U3348" s="11"/>
      <c r="V3348" s="11"/>
      <c r="W3348" s="11"/>
      <c r="Y3348" s="185">
        <v>25.12</v>
      </c>
      <c r="Z3348" s="185">
        <f t="shared" si="226"/>
        <v>43.56</v>
      </c>
      <c r="AA3348" s="377"/>
      <c r="AB3348" s="185">
        <f t="shared" si="227"/>
        <v>21.94</v>
      </c>
      <c r="AC3348" s="185">
        <v>28.11</v>
      </c>
      <c r="AD3348" s="185"/>
      <c r="AE3348" s="4"/>
      <c r="AF3348" s="4"/>
    </row>
    <row r="3349" spans="1:32">
      <c r="A3349" s="56"/>
      <c r="B3349" s="363"/>
      <c r="C3349" s="11" t="s">
        <v>401</v>
      </c>
      <c r="D3349" s="11"/>
      <c r="E3349" s="11" t="s">
        <v>91</v>
      </c>
      <c r="F3349" s="11">
        <v>226585</v>
      </c>
      <c r="G3349" s="11"/>
      <c r="H3349" s="11">
        <f t="shared" si="224"/>
        <v>695</v>
      </c>
      <c r="I3349" s="11"/>
      <c r="J3349" s="375">
        <v>23736.779999999992</v>
      </c>
      <c r="K3349" s="11"/>
      <c r="M3349" s="11">
        <v>104</v>
      </c>
      <c r="N3349" s="70"/>
      <c r="P3349" s="190">
        <f t="shared" si="225"/>
        <v>228.23826923076916</v>
      </c>
      <c r="Q3349" s="11"/>
      <c r="R3349" s="11"/>
      <c r="S3349" s="11"/>
      <c r="T3349" s="376">
        <f t="shared" si="223"/>
        <v>2178.7019230769229</v>
      </c>
      <c r="U3349" s="11"/>
      <c r="V3349" s="11"/>
      <c r="W3349" s="11"/>
      <c r="Y3349" s="185">
        <v>23736.779999999992</v>
      </c>
      <c r="Z3349" s="185">
        <f t="shared" si="226"/>
        <v>41160.17</v>
      </c>
      <c r="AA3349" s="377"/>
      <c r="AB3349" s="185">
        <f t="shared" si="227"/>
        <v>20734.02</v>
      </c>
      <c r="AC3349" s="185">
        <v>26562.62</v>
      </c>
      <c r="AD3349" s="185"/>
      <c r="AE3349" s="4"/>
      <c r="AF3349" s="4"/>
    </row>
    <row r="3350" spans="1:32">
      <c r="A3350" s="56"/>
      <c r="B3350" s="363"/>
      <c r="C3350" s="11" t="s">
        <v>401</v>
      </c>
      <c r="D3350" s="11"/>
      <c r="E3350" s="11" t="s">
        <v>92</v>
      </c>
      <c r="F3350" s="11">
        <v>559556</v>
      </c>
      <c r="G3350" s="11"/>
      <c r="H3350" s="11">
        <f t="shared" si="224"/>
        <v>1716</v>
      </c>
      <c r="I3350" s="11"/>
      <c r="J3350" s="375">
        <v>53390.239999999976</v>
      </c>
      <c r="K3350" s="11"/>
      <c r="M3350" s="11">
        <v>187</v>
      </c>
      <c r="N3350" s="70"/>
      <c r="P3350" s="190">
        <f t="shared" si="225"/>
        <v>285.5093048128341</v>
      </c>
      <c r="Q3350" s="11"/>
      <c r="R3350" s="11"/>
      <c r="S3350" s="11"/>
      <c r="T3350" s="376">
        <f t="shared" si="223"/>
        <v>2992.2780748663104</v>
      </c>
      <c r="U3350" s="11"/>
      <c r="V3350" s="11"/>
      <c r="W3350" s="11"/>
      <c r="Y3350" s="185">
        <v>53390.239999999976</v>
      </c>
      <c r="Z3350" s="185">
        <f t="shared" si="226"/>
        <v>92580.02</v>
      </c>
      <c r="AA3350" s="377"/>
      <c r="AB3350" s="185">
        <f t="shared" si="227"/>
        <v>46636.24</v>
      </c>
      <c r="AC3350" s="185">
        <v>59746.29</v>
      </c>
      <c r="AD3350" s="185"/>
      <c r="AE3350" s="4"/>
      <c r="AF3350" s="4"/>
    </row>
    <row r="3351" spans="1:32">
      <c r="A3351" s="56"/>
      <c r="B3351" s="363"/>
      <c r="C3351" s="11" t="s">
        <v>402</v>
      </c>
      <c r="D3351" s="11"/>
      <c r="E3351" s="11" t="s">
        <v>262</v>
      </c>
      <c r="F3351" s="11">
        <v>113678</v>
      </c>
      <c r="G3351" s="11"/>
      <c r="H3351" s="11">
        <f t="shared" si="224"/>
        <v>349</v>
      </c>
      <c r="I3351" s="11"/>
      <c r="J3351" s="375">
        <v>14079.480000000001</v>
      </c>
      <c r="K3351" s="11"/>
      <c r="M3351" s="11">
        <v>57</v>
      </c>
      <c r="N3351" s="70"/>
      <c r="P3351" s="190">
        <f t="shared" si="225"/>
        <v>247.0084210526316</v>
      </c>
      <c r="Q3351" s="11"/>
      <c r="R3351" s="11"/>
      <c r="S3351" s="11"/>
      <c r="T3351" s="376">
        <f t="shared" si="223"/>
        <v>1994.3508771929824</v>
      </c>
      <c r="U3351" s="11"/>
      <c r="V3351" s="11"/>
      <c r="W3351" s="11"/>
      <c r="Y3351" s="185">
        <v>14079.480000000001</v>
      </c>
      <c r="Z3351" s="185">
        <f t="shared" si="226"/>
        <v>24414.17</v>
      </c>
      <c r="AA3351" s="377"/>
      <c r="AB3351" s="185">
        <f t="shared" si="227"/>
        <v>12298.39</v>
      </c>
      <c r="AC3351" s="185">
        <v>15755.63</v>
      </c>
      <c r="AD3351" s="185"/>
      <c r="AE3351" s="4"/>
      <c r="AF3351" s="4"/>
    </row>
    <row r="3352" spans="1:32">
      <c r="A3352" s="56"/>
      <c r="B3352" s="363"/>
      <c r="C3352" s="11" t="s">
        <v>403</v>
      </c>
      <c r="D3352" s="11"/>
      <c r="E3352" s="11" t="s">
        <v>339</v>
      </c>
      <c r="F3352" s="11">
        <v>228</v>
      </c>
      <c r="G3352" s="11"/>
      <c r="H3352" s="11">
        <f t="shared" si="224"/>
        <v>1</v>
      </c>
      <c r="I3352" s="11"/>
      <c r="J3352" s="375">
        <v>42.23</v>
      </c>
      <c r="K3352" s="11"/>
      <c r="M3352" s="11">
        <v>1</v>
      </c>
      <c r="N3352" s="70"/>
      <c r="P3352" s="190">
        <f t="shared" si="225"/>
        <v>42.23</v>
      </c>
      <c r="Q3352" s="11"/>
      <c r="R3352" s="11"/>
      <c r="S3352" s="11"/>
      <c r="T3352" s="376">
        <f t="shared" si="223"/>
        <v>228</v>
      </c>
      <c r="U3352" s="11"/>
      <c r="V3352" s="11"/>
      <c r="W3352" s="11"/>
      <c r="Y3352" s="185">
        <v>42.23</v>
      </c>
      <c r="Z3352" s="185">
        <f t="shared" si="226"/>
        <v>73.23</v>
      </c>
      <c r="AA3352" s="377"/>
      <c r="AB3352" s="185">
        <f t="shared" si="227"/>
        <v>36.89</v>
      </c>
      <c r="AC3352" s="185">
        <v>47.26</v>
      </c>
      <c r="AD3352" s="185"/>
      <c r="AE3352" s="4"/>
      <c r="AF3352" s="4"/>
    </row>
    <row r="3353" spans="1:32">
      <c r="A3353" s="56"/>
      <c r="B3353" s="363"/>
      <c r="C3353" s="11" t="s">
        <v>403</v>
      </c>
      <c r="D3353" s="11"/>
      <c r="E3353" s="11" t="s">
        <v>331</v>
      </c>
      <c r="F3353" s="11">
        <v>5236303</v>
      </c>
      <c r="G3353" s="11"/>
      <c r="H3353" s="11">
        <f t="shared" si="224"/>
        <v>16055</v>
      </c>
      <c r="I3353" s="11"/>
      <c r="J3353" s="375">
        <v>400116.17000000033</v>
      </c>
      <c r="K3353" s="11"/>
      <c r="M3353" s="11">
        <v>937</v>
      </c>
      <c r="N3353" s="70"/>
      <c r="P3353" s="190">
        <f t="shared" si="225"/>
        <v>427.01832443970153</v>
      </c>
      <c r="Q3353" s="11"/>
      <c r="R3353" s="11"/>
      <c r="S3353" s="11"/>
      <c r="T3353" s="376">
        <f t="shared" si="223"/>
        <v>5588.3703308431159</v>
      </c>
      <c r="U3353" s="11"/>
      <c r="V3353" s="11"/>
      <c r="W3353" s="11"/>
      <c r="Y3353" s="185">
        <v>400116.17000000033</v>
      </c>
      <c r="Z3353" s="185">
        <f t="shared" si="226"/>
        <v>693811.5</v>
      </c>
      <c r="AA3353" s="377"/>
      <c r="AB3353" s="185">
        <f t="shared" si="227"/>
        <v>349500.43</v>
      </c>
      <c r="AC3353" s="185">
        <v>447749.54</v>
      </c>
      <c r="AD3353" s="185"/>
      <c r="AE3353" s="4"/>
      <c r="AF3353" s="4"/>
    </row>
    <row r="3354" spans="1:32">
      <c r="A3354" s="56"/>
      <c r="B3354" s="363"/>
      <c r="C3354" s="11" t="s">
        <v>1453</v>
      </c>
      <c r="D3354" s="11"/>
      <c r="E3354" s="11" t="s">
        <v>266</v>
      </c>
      <c r="F3354" s="11">
        <v>5514</v>
      </c>
      <c r="G3354" s="11"/>
      <c r="H3354" s="11">
        <f t="shared" si="224"/>
        <v>17</v>
      </c>
      <c r="I3354" s="11"/>
      <c r="J3354" s="375">
        <v>693.15000000000009</v>
      </c>
      <c r="K3354" s="11"/>
      <c r="M3354" s="11">
        <v>15</v>
      </c>
      <c r="N3354" s="70"/>
      <c r="P3354" s="190">
        <f t="shared" si="225"/>
        <v>46.210000000000008</v>
      </c>
      <c r="Q3354" s="11"/>
      <c r="R3354" s="11"/>
      <c r="S3354" s="11"/>
      <c r="T3354" s="376">
        <f t="shared" si="223"/>
        <v>367.6</v>
      </c>
      <c r="U3354" s="11"/>
      <c r="V3354" s="11"/>
      <c r="W3354" s="11"/>
      <c r="Y3354" s="185">
        <v>693.15000000000009</v>
      </c>
      <c r="Z3354" s="185">
        <f t="shared" si="226"/>
        <v>1201.94</v>
      </c>
      <c r="AA3354" s="377"/>
      <c r="AB3354" s="185">
        <f t="shared" si="227"/>
        <v>605.46</v>
      </c>
      <c r="AC3354" s="185">
        <v>775.67</v>
      </c>
      <c r="AD3354" s="185"/>
      <c r="AE3354" s="4"/>
      <c r="AF3354" s="4"/>
    </row>
    <row r="3355" spans="1:32">
      <c r="A3355" s="56"/>
      <c r="B3355" s="363"/>
      <c r="C3355" s="11" t="s">
        <v>404</v>
      </c>
      <c r="D3355" s="11"/>
      <c r="E3355" s="11" t="s">
        <v>405</v>
      </c>
      <c r="F3355" s="11">
        <v>167445</v>
      </c>
      <c r="G3355" s="11"/>
      <c r="H3355" s="11">
        <f t="shared" si="224"/>
        <v>513</v>
      </c>
      <c r="I3355" s="11"/>
      <c r="J3355" s="375">
        <v>12967.650000000003</v>
      </c>
      <c r="K3355" s="11"/>
      <c r="M3355" s="11">
        <v>55</v>
      </c>
      <c r="N3355" s="70"/>
      <c r="P3355" s="190">
        <f t="shared" si="225"/>
        <v>235.77545454545461</v>
      </c>
      <c r="Q3355" s="11"/>
      <c r="R3355" s="11"/>
      <c r="S3355" s="11"/>
      <c r="T3355" s="376">
        <f t="shared" si="223"/>
        <v>3044.4545454545455</v>
      </c>
      <c r="U3355" s="11"/>
      <c r="V3355" s="11"/>
      <c r="W3355" s="11"/>
      <c r="Y3355" s="185">
        <v>12967.650000000003</v>
      </c>
      <c r="Z3355" s="185">
        <f t="shared" si="226"/>
        <v>22486.23</v>
      </c>
      <c r="AA3355" s="377"/>
      <c r="AB3355" s="185">
        <f t="shared" si="227"/>
        <v>11327.21</v>
      </c>
      <c r="AC3355" s="185">
        <v>14511.43</v>
      </c>
      <c r="AD3355" s="185"/>
      <c r="AE3355" s="4"/>
      <c r="AF3355" s="4"/>
    </row>
    <row r="3356" spans="1:32">
      <c r="A3356" s="56"/>
      <c r="B3356" s="363"/>
      <c r="C3356" s="11" t="s">
        <v>737</v>
      </c>
      <c r="D3356" s="11"/>
      <c r="E3356" s="11" t="s">
        <v>195</v>
      </c>
      <c r="F3356" s="11">
        <v>36837</v>
      </c>
      <c r="G3356" s="11"/>
      <c r="H3356" s="11">
        <f t="shared" si="224"/>
        <v>113</v>
      </c>
      <c r="I3356" s="11"/>
      <c r="J3356" s="375">
        <v>7061.1199999999981</v>
      </c>
      <c r="K3356" s="11"/>
      <c r="M3356" s="11">
        <v>52</v>
      </c>
      <c r="N3356" s="70"/>
      <c r="P3356" s="190">
        <f t="shared" si="225"/>
        <v>135.7907692307692</v>
      </c>
      <c r="Q3356" s="11"/>
      <c r="R3356" s="11"/>
      <c r="S3356" s="11"/>
      <c r="T3356" s="376">
        <f t="shared" si="223"/>
        <v>708.40384615384619</v>
      </c>
      <c r="U3356" s="11"/>
      <c r="V3356" s="11"/>
      <c r="W3356" s="11"/>
      <c r="Y3356" s="185">
        <v>7061.1199999999981</v>
      </c>
      <c r="Z3356" s="185">
        <f t="shared" si="226"/>
        <v>12244.16</v>
      </c>
      <c r="AA3356" s="377"/>
      <c r="AB3356" s="185">
        <f t="shared" si="227"/>
        <v>6167.87</v>
      </c>
      <c r="AC3356" s="185">
        <v>7901.74</v>
      </c>
      <c r="AD3356" s="185"/>
      <c r="AE3356" s="4"/>
      <c r="AF3356" s="4"/>
    </row>
    <row r="3357" spans="1:32">
      <c r="A3357" s="56"/>
      <c r="B3357" s="363"/>
      <c r="C3357" s="11" t="s">
        <v>406</v>
      </c>
      <c r="D3357" s="11"/>
      <c r="E3357" s="11" t="s">
        <v>407</v>
      </c>
      <c r="F3357" s="11">
        <v>42292</v>
      </c>
      <c r="G3357" s="11"/>
      <c r="H3357" s="11">
        <f t="shared" si="224"/>
        <v>130</v>
      </c>
      <c r="I3357" s="11"/>
      <c r="J3357" s="375">
        <v>6695.39</v>
      </c>
      <c r="K3357" s="11"/>
      <c r="M3357" s="11">
        <v>65</v>
      </c>
      <c r="N3357" s="70"/>
      <c r="P3357" s="190">
        <f t="shared" si="225"/>
        <v>103.006</v>
      </c>
      <c r="Q3357" s="11"/>
      <c r="R3357" s="11"/>
      <c r="S3357" s="11"/>
      <c r="T3357" s="376">
        <f t="shared" si="223"/>
        <v>650.64615384615388</v>
      </c>
      <c r="U3357" s="11"/>
      <c r="V3357" s="11"/>
      <c r="W3357" s="11"/>
      <c r="Y3357" s="185">
        <v>6695.39</v>
      </c>
      <c r="Z3357" s="185">
        <f t="shared" si="226"/>
        <v>11609.97</v>
      </c>
      <c r="AA3357" s="377"/>
      <c r="AB3357" s="185">
        <f t="shared" si="227"/>
        <v>5848.41</v>
      </c>
      <c r="AC3357" s="185">
        <v>7492.47</v>
      </c>
      <c r="AD3357" s="185"/>
      <c r="AE3357" s="4"/>
      <c r="AF3357" s="4"/>
    </row>
    <row r="3358" spans="1:32">
      <c r="A3358" s="56"/>
      <c r="B3358" s="363"/>
      <c r="C3358" s="11" t="s">
        <v>1455</v>
      </c>
      <c r="D3358" s="11"/>
      <c r="E3358" s="11" t="s">
        <v>266</v>
      </c>
      <c r="F3358" s="11">
        <v>6534</v>
      </c>
      <c r="G3358" s="11"/>
      <c r="H3358" s="11">
        <f t="shared" si="224"/>
        <v>20</v>
      </c>
      <c r="I3358" s="11"/>
      <c r="J3358" s="375">
        <v>1105.8500000000001</v>
      </c>
      <c r="K3358" s="11"/>
      <c r="M3358" s="11">
        <v>13</v>
      </c>
      <c r="N3358" s="70"/>
      <c r="P3358" s="190">
        <f t="shared" si="225"/>
        <v>85.06538461538463</v>
      </c>
      <c r="Q3358" s="11"/>
      <c r="R3358" s="11"/>
      <c r="S3358" s="11"/>
      <c r="T3358" s="376">
        <f t="shared" si="223"/>
        <v>502.61538461538464</v>
      </c>
      <c r="U3358" s="11"/>
      <c r="V3358" s="11"/>
      <c r="W3358" s="11"/>
      <c r="Y3358" s="185">
        <v>1105.8500000000001</v>
      </c>
      <c r="Z3358" s="185">
        <f t="shared" si="226"/>
        <v>1917.57</v>
      </c>
      <c r="AA3358" s="377"/>
      <c r="AB3358" s="185">
        <f t="shared" si="227"/>
        <v>965.96</v>
      </c>
      <c r="AC3358" s="185">
        <v>1237.5</v>
      </c>
      <c r="AD3358" s="185"/>
      <c r="AE3358" s="4"/>
      <c r="AF3358" s="4"/>
    </row>
    <row r="3359" spans="1:32">
      <c r="A3359" s="56"/>
      <c r="B3359" s="363"/>
      <c r="C3359" s="11" t="s">
        <v>1456</v>
      </c>
      <c r="D3359" s="11"/>
      <c r="E3359" s="11" t="s">
        <v>118</v>
      </c>
      <c r="F3359" s="11">
        <v>11078</v>
      </c>
      <c r="G3359" s="11"/>
      <c r="H3359" s="11">
        <f t="shared" si="224"/>
        <v>34</v>
      </c>
      <c r="I3359" s="11"/>
      <c r="J3359" s="375">
        <v>1068.27</v>
      </c>
      <c r="K3359" s="11"/>
      <c r="M3359" s="11">
        <v>5</v>
      </c>
      <c r="N3359" s="70"/>
      <c r="P3359" s="190">
        <f t="shared" si="225"/>
        <v>213.654</v>
      </c>
      <c r="Q3359" s="11"/>
      <c r="R3359" s="11"/>
      <c r="S3359" s="11"/>
      <c r="T3359" s="376">
        <f t="shared" si="223"/>
        <v>2215.6</v>
      </c>
      <c r="U3359" s="11"/>
      <c r="V3359" s="11"/>
      <c r="W3359" s="11"/>
      <c r="Y3359" s="185">
        <v>1068.27</v>
      </c>
      <c r="Z3359" s="185">
        <f t="shared" si="226"/>
        <v>1852.41</v>
      </c>
      <c r="AA3359" s="377"/>
      <c r="AB3359" s="185">
        <f t="shared" si="227"/>
        <v>933.13</v>
      </c>
      <c r="AC3359" s="185">
        <v>1195.45</v>
      </c>
      <c r="AD3359" s="185"/>
      <c r="AE3359" s="4"/>
      <c r="AF3359" s="4"/>
    </row>
    <row r="3360" spans="1:32">
      <c r="A3360" s="56"/>
      <c r="B3360" s="363"/>
      <c r="C3360" s="11" t="s">
        <v>409</v>
      </c>
      <c r="D3360" s="11"/>
      <c r="E3360" s="11" t="s">
        <v>159</v>
      </c>
      <c r="F3360" s="11">
        <v>370649</v>
      </c>
      <c r="G3360" s="11"/>
      <c r="H3360" s="11">
        <f t="shared" si="224"/>
        <v>1136</v>
      </c>
      <c r="I3360" s="11"/>
      <c r="J3360" s="375">
        <v>49923.62</v>
      </c>
      <c r="K3360" s="11"/>
      <c r="M3360" s="11">
        <v>20</v>
      </c>
      <c r="N3360" s="70"/>
      <c r="P3360" s="190">
        <f t="shared" si="225"/>
        <v>2496.181</v>
      </c>
      <c r="Q3360" s="11"/>
      <c r="R3360" s="11"/>
      <c r="S3360" s="11"/>
      <c r="T3360" s="376">
        <f t="shared" si="223"/>
        <v>18532.45</v>
      </c>
      <c r="U3360" s="11"/>
      <c r="V3360" s="11"/>
      <c r="W3360" s="11"/>
      <c r="Y3360" s="185">
        <v>49923.62</v>
      </c>
      <c r="Z3360" s="185">
        <f t="shared" si="226"/>
        <v>86568.81</v>
      </c>
      <c r="AA3360" s="377"/>
      <c r="AB3360" s="185">
        <f t="shared" si="227"/>
        <v>43608.15</v>
      </c>
      <c r="AC3360" s="185">
        <v>55866.97</v>
      </c>
      <c r="AD3360" s="185"/>
      <c r="AE3360" s="4"/>
      <c r="AF3360" s="4"/>
    </row>
    <row r="3361" spans="1:32">
      <c r="A3361" s="56"/>
      <c r="B3361" s="363"/>
      <c r="C3361" s="11" t="s">
        <v>410</v>
      </c>
      <c r="D3361" s="11"/>
      <c r="E3361" s="11" t="s">
        <v>125</v>
      </c>
      <c r="F3361" s="11">
        <v>6305</v>
      </c>
      <c r="G3361" s="11"/>
      <c r="H3361" s="11">
        <f t="shared" si="224"/>
        <v>19</v>
      </c>
      <c r="I3361" s="11"/>
      <c r="J3361" s="375">
        <v>1041.54</v>
      </c>
      <c r="K3361" s="11"/>
      <c r="M3361" s="11">
        <v>10</v>
      </c>
      <c r="N3361" s="70"/>
      <c r="P3361" s="190">
        <f t="shared" si="225"/>
        <v>104.154</v>
      </c>
      <c r="Q3361" s="11"/>
      <c r="R3361" s="11"/>
      <c r="S3361" s="11"/>
      <c r="T3361" s="376">
        <f t="shared" si="223"/>
        <v>630.5</v>
      </c>
      <c r="U3361" s="11"/>
      <c r="V3361" s="11"/>
      <c r="W3361" s="11"/>
      <c r="Y3361" s="185">
        <v>1041.54</v>
      </c>
      <c r="Z3361" s="185">
        <f t="shared" si="226"/>
        <v>1806.06</v>
      </c>
      <c r="AA3361" s="377"/>
      <c r="AB3361" s="185">
        <f t="shared" si="227"/>
        <v>909.78</v>
      </c>
      <c r="AC3361" s="185">
        <v>1165.53</v>
      </c>
      <c r="AD3361" s="185"/>
      <c r="AE3361" s="4"/>
      <c r="AF3361" s="4"/>
    </row>
    <row r="3362" spans="1:32">
      <c r="A3362" s="56"/>
      <c r="B3362" s="363"/>
      <c r="C3362" s="11" t="s">
        <v>411</v>
      </c>
      <c r="D3362" s="11"/>
      <c r="E3362" s="11" t="s">
        <v>287</v>
      </c>
      <c r="F3362" s="11">
        <v>19466</v>
      </c>
      <c r="G3362" s="11"/>
      <c r="H3362" s="11">
        <f t="shared" si="224"/>
        <v>60</v>
      </c>
      <c r="I3362" s="11"/>
      <c r="J3362" s="375">
        <v>1694.6</v>
      </c>
      <c r="K3362" s="11"/>
      <c r="M3362" s="11">
        <v>3</v>
      </c>
      <c r="N3362" s="70"/>
      <c r="P3362" s="190">
        <f t="shared" si="225"/>
        <v>564.86666666666667</v>
      </c>
      <c r="Q3362" s="11"/>
      <c r="R3362" s="11"/>
      <c r="S3362" s="11"/>
      <c r="T3362" s="376">
        <f t="shared" si="223"/>
        <v>6488.666666666667</v>
      </c>
      <c r="U3362" s="11"/>
      <c r="V3362" s="11"/>
      <c r="W3362" s="11"/>
      <c r="Y3362" s="185">
        <v>1694.6</v>
      </c>
      <c r="Z3362" s="185">
        <f t="shared" si="226"/>
        <v>2938.48</v>
      </c>
      <c r="AA3362" s="377"/>
      <c r="AB3362" s="185">
        <f t="shared" si="227"/>
        <v>1480.23</v>
      </c>
      <c r="AC3362" s="185">
        <v>1896.34</v>
      </c>
      <c r="AD3362" s="185"/>
      <c r="AE3362" s="4"/>
      <c r="AF3362" s="4"/>
    </row>
    <row r="3363" spans="1:32">
      <c r="A3363" s="56"/>
      <c r="B3363" s="363"/>
      <c r="C3363" s="11" t="s">
        <v>411</v>
      </c>
      <c r="D3363" s="11"/>
      <c r="E3363" s="11" t="s">
        <v>111</v>
      </c>
      <c r="F3363" s="11">
        <v>109131</v>
      </c>
      <c r="G3363" s="11"/>
      <c r="H3363" s="11">
        <f t="shared" si="224"/>
        <v>335</v>
      </c>
      <c r="I3363" s="11"/>
      <c r="J3363" s="375">
        <v>13290.390000000001</v>
      </c>
      <c r="K3363" s="11"/>
      <c r="M3363" s="11">
        <v>44</v>
      </c>
      <c r="N3363" s="70"/>
      <c r="P3363" s="190">
        <f t="shared" si="225"/>
        <v>302.05431818181819</v>
      </c>
      <c r="Q3363" s="11"/>
      <c r="R3363" s="11"/>
      <c r="S3363" s="11"/>
      <c r="T3363" s="376">
        <f t="shared" si="223"/>
        <v>2480.25</v>
      </c>
      <c r="U3363" s="11"/>
      <c r="V3363" s="11"/>
      <c r="W3363" s="11"/>
      <c r="Y3363" s="185">
        <v>13290.390000000001</v>
      </c>
      <c r="Z3363" s="185">
        <f t="shared" si="226"/>
        <v>23045.87</v>
      </c>
      <c r="AA3363" s="377"/>
      <c r="AB3363" s="185">
        <f t="shared" si="227"/>
        <v>11609.12</v>
      </c>
      <c r="AC3363" s="185">
        <v>14872.6</v>
      </c>
      <c r="AD3363" s="185"/>
      <c r="AE3363" s="4"/>
      <c r="AF3363" s="4"/>
    </row>
    <row r="3364" spans="1:32">
      <c r="A3364" s="56"/>
      <c r="B3364" s="363"/>
      <c r="C3364" s="11" t="s">
        <v>412</v>
      </c>
      <c r="D3364" s="11"/>
      <c r="E3364" s="11" t="s">
        <v>413</v>
      </c>
      <c r="F3364" s="11">
        <v>1074864</v>
      </c>
      <c r="G3364" s="11"/>
      <c r="H3364" s="11">
        <f t="shared" si="224"/>
        <v>3296</v>
      </c>
      <c r="I3364" s="11"/>
      <c r="J3364" s="375">
        <v>138277.37000000002</v>
      </c>
      <c r="K3364" s="11"/>
      <c r="M3364" s="11">
        <v>414</v>
      </c>
      <c r="N3364" s="70"/>
      <c r="P3364" s="190">
        <f t="shared" si="225"/>
        <v>334.00330917874402</v>
      </c>
      <c r="Q3364" s="11"/>
      <c r="R3364" s="11"/>
      <c r="S3364" s="11"/>
      <c r="T3364" s="376">
        <f t="shared" ref="T3364:T3427" si="228">F3364/M3364</f>
        <v>2596.289855072464</v>
      </c>
      <c r="U3364" s="11"/>
      <c r="V3364" s="11"/>
      <c r="W3364" s="11"/>
      <c r="Y3364" s="185">
        <v>138277.37000000002</v>
      </c>
      <c r="Z3364" s="185">
        <f t="shared" si="226"/>
        <v>239776.44</v>
      </c>
      <c r="AA3364" s="377"/>
      <c r="AB3364" s="185">
        <f t="shared" si="227"/>
        <v>120784.92</v>
      </c>
      <c r="AC3364" s="185">
        <v>154739.13</v>
      </c>
      <c r="AD3364" s="185"/>
      <c r="AE3364" s="4"/>
      <c r="AF3364" s="4"/>
    </row>
    <row r="3365" spans="1:32">
      <c r="A3365" s="56"/>
      <c r="B3365" s="363"/>
      <c r="C3365" s="11" t="s">
        <v>540</v>
      </c>
      <c r="D3365" s="11"/>
      <c r="E3365" s="11" t="s">
        <v>136</v>
      </c>
      <c r="F3365" s="11">
        <v>40567</v>
      </c>
      <c r="G3365" s="11"/>
      <c r="H3365" s="11">
        <f t="shared" si="224"/>
        <v>124</v>
      </c>
      <c r="I3365" s="11"/>
      <c r="J3365" s="375">
        <v>4672.8999999999978</v>
      </c>
      <c r="K3365" s="11"/>
      <c r="M3365" s="11">
        <v>60</v>
      </c>
      <c r="N3365" s="70"/>
      <c r="P3365" s="190">
        <f t="shared" si="225"/>
        <v>77.881666666666632</v>
      </c>
      <c r="Q3365" s="11"/>
      <c r="R3365" s="11"/>
      <c r="S3365" s="11"/>
      <c r="T3365" s="376">
        <f t="shared" si="228"/>
        <v>676.11666666666667</v>
      </c>
      <c r="U3365" s="11"/>
      <c r="V3365" s="11"/>
      <c r="W3365" s="11"/>
      <c r="Y3365" s="185">
        <v>4672.8999999999978</v>
      </c>
      <c r="Z3365" s="185">
        <f t="shared" si="226"/>
        <v>8102.93</v>
      </c>
      <c r="AA3365" s="377"/>
      <c r="AB3365" s="185">
        <f t="shared" si="227"/>
        <v>4081.77</v>
      </c>
      <c r="AC3365" s="185">
        <v>5229.2</v>
      </c>
      <c r="AD3365" s="185"/>
      <c r="AE3365" s="4"/>
      <c r="AF3365" s="4"/>
    </row>
    <row r="3366" spans="1:32">
      <c r="A3366" s="56"/>
      <c r="B3366" s="363"/>
      <c r="C3366" s="11" t="s">
        <v>415</v>
      </c>
      <c r="D3366" s="11"/>
      <c r="E3366" s="11" t="s">
        <v>416</v>
      </c>
      <c r="F3366" s="11">
        <v>2762100</v>
      </c>
      <c r="G3366" s="11"/>
      <c r="H3366" s="11">
        <f t="shared" ref="H3366:H3429" si="229">ROUND($H$3444*F3366/$F$3444,0)</f>
        <v>8469</v>
      </c>
      <c r="I3366" s="11"/>
      <c r="J3366" s="375">
        <v>170123.5400000001</v>
      </c>
      <c r="K3366" s="11"/>
      <c r="M3366" s="11">
        <v>265</v>
      </c>
      <c r="N3366" s="70"/>
      <c r="P3366" s="190">
        <f t="shared" ref="P3366:P3429" si="230">J3366/M3366</f>
        <v>641.97562264150974</v>
      </c>
      <c r="Q3366" s="11"/>
      <c r="R3366" s="11"/>
      <c r="S3366" s="11"/>
      <c r="T3366" s="376">
        <f t="shared" si="228"/>
        <v>10423.018867924528</v>
      </c>
      <c r="U3366" s="11"/>
      <c r="V3366" s="11"/>
      <c r="W3366" s="11"/>
      <c r="Y3366" s="185">
        <v>170123.5400000001</v>
      </c>
      <c r="Z3366" s="185">
        <f t="shared" ref="Z3366:Z3429" si="231">ROUND($Z$3444*Y3366/$Y$3444,2)</f>
        <v>294998.5</v>
      </c>
      <c r="AA3366" s="377"/>
      <c r="AB3366" s="185">
        <f t="shared" ref="AB3366:AB3429" si="232">ROUND($AB$3444*Y3366/$Y$3444,2)</f>
        <v>148602.47</v>
      </c>
      <c r="AC3366" s="185">
        <v>190376.55</v>
      </c>
      <c r="AD3366" s="185"/>
      <c r="AE3366" s="4"/>
      <c r="AF3366" s="4"/>
    </row>
    <row r="3367" spans="1:32">
      <c r="A3367" s="56"/>
      <c r="B3367" s="363"/>
      <c r="C3367" s="11" t="s">
        <v>478</v>
      </c>
      <c r="D3367" s="11"/>
      <c r="E3367" s="11" t="s">
        <v>390</v>
      </c>
      <c r="F3367" s="11">
        <v>1909</v>
      </c>
      <c r="G3367" s="11"/>
      <c r="H3367" s="11">
        <f t="shared" si="229"/>
        <v>6</v>
      </c>
      <c r="I3367" s="11"/>
      <c r="J3367" s="375">
        <v>356.37</v>
      </c>
      <c r="K3367" s="11"/>
      <c r="M3367" s="11">
        <v>3</v>
      </c>
      <c r="N3367" s="70"/>
      <c r="P3367" s="190">
        <f t="shared" si="230"/>
        <v>118.79</v>
      </c>
      <c r="Q3367" s="11"/>
      <c r="R3367" s="11"/>
      <c r="S3367" s="11"/>
      <c r="T3367" s="376">
        <f t="shared" si="228"/>
        <v>636.33333333333337</v>
      </c>
      <c r="U3367" s="11"/>
      <c r="V3367" s="11"/>
      <c r="W3367" s="11"/>
      <c r="Y3367" s="185">
        <v>356.37</v>
      </c>
      <c r="Z3367" s="185">
        <f t="shared" si="231"/>
        <v>617.95000000000005</v>
      </c>
      <c r="AA3367" s="377"/>
      <c r="AB3367" s="185">
        <f t="shared" si="232"/>
        <v>311.29000000000002</v>
      </c>
      <c r="AC3367" s="185">
        <v>398.8</v>
      </c>
      <c r="AD3367" s="185"/>
      <c r="AE3367" s="4"/>
      <c r="AF3367" s="4"/>
    </row>
    <row r="3368" spans="1:32">
      <c r="A3368" s="56"/>
      <c r="B3368" s="363"/>
      <c r="C3368" s="11" t="s">
        <v>478</v>
      </c>
      <c r="D3368" s="11"/>
      <c r="E3368" s="11" t="s">
        <v>479</v>
      </c>
      <c r="F3368" s="11">
        <v>114178</v>
      </c>
      <c r="G3368" s="11"/>
      <c r="H3368" s="11">
        <f t="shared" si="229"/>
        <v>350</v>
      </c>
      <c r="I3368" s="11"/>
      <c r="J3368" s="375">
        <v>12496.419999999998</v>
      </c>
      <c r="K3368" s="11"/>
      <c r="M3368" s="11">
        <v>42</v>
      </c>
      <c r="N3368" s="70"/>
      <c r="P3368" s="190">
        <f t="shared" si="230"/>
        <v>297.53380952380951</v>
      </c>
      <c r="Q3368" s="11"/>
      <c r="R3368" s="11"/>
      <c r="S3368" s="11"/>
      <c r="T3368" s="376">
        <f t="shared" si="228"/>
        <v>2718.5238095238096</v>
      </c>
      <c r="U3368" s="11"/>
      <c r="V3368" s="11"/>
      <c r="W3368" s="11"/>
      <c r="Y3368" s="185">
        <v>12496.419999999998</v>
      </c>
      <c r="Z3368" s="185">
        <f t="shared" si="231"/>
        <v>21669.11</v>
      </c>
      <c r="AA3368" s="377"/>
      <c r="AB3368" s="185">
        <f t="shared" si="232"/>
        <v>10915.59</v>
      </c>
      <c r="AC3368" s="185">
        <v>13984.1</v>
      </c>
      <c r="AD3368" s="185"/>
      <c r="AE3368" s="4"/>
      <c r="AF3368" s="4"/>
    </row>
    <row r="3369" spans="1:32">
      <c r="A3369" s="56"/>
      <c r="B3369" s="363"/>
      <c r="C3369" s="11" t="s">
        <v>417</v>
      </c>
      <c r="D3369" s="11"/>
      <c r="E3369" s="11" t="s">
        <v>118</v>
      </c>
      <c r="F3369" s="11">
        <v>435131</v>
      </c>
      <c r="G3369" s="11"/>
      <c r="H3369" s="11">
        <f t="shared" si="229"/>
        <v>1334</v>
      </c>
      <c r="I3369" s="11"/>
      <c r="J3369" s="375">
        <v>52426.18</v>
      </c>
      <c r="K3369" s="11"/>
      <c r="M3369" s="11">
        <v>178</v>
      </c>
      <c r="N3369" s="70"/>
      <c r="P3369" s="190">
        <f t="shared" si="230"/>
        <v>294.52910112359552</v>
      </c>
      <c r="Q3369" s="11"/>
      <c r="R3369" s="11"/>
      <c r="S3369" s="11"/>
      <c r="T3369" s="376">
        <f t="shared" si="228"/>
        <v>2444.5561797752807</v>
      </c>
      <c r="U3369" s="11"/>
      <c r="V3369" s="11"/>
      <c r="W3369" s="11"/>
      <c r="Y3369" s="185">
        <v>52426.18</v>
      </c>
      <c r="Z3369" s="185">
        <f t="shared" si="231"/>
        <v>90908.31</v>
      </c>
      <c r="AA3369" s="377"/>
      <c r="AB3369" s="185">
        <f t="shared" si="232"/>
        <v>45794.13</v>
      </c>
      <c r="AC3369" s="185">
        <v>58667.46</v>
      </c>
      <c r="AD3369" s="185"/>
      <c r="AE3369" s="4"/>
      <c r="AF3369" s="4"/>
    </row>
    <row r="3370" spans="1:32">
      <c r="A3370" s="56"/>
      <c r="B3370" s="363"/>
      <c r="C3370" s="11" t="s">
        <v>418</v>
      </c>
      <c r="D3370" s="11"/>
      <c r="E3370" s="11" t="s">
        <v>143</v>
      </c>
      <c r="F3370" s="11">
        <v>1118504</v>
      </c>
      <c r="G3370" s="11"/>
      <c r="H3370" s="11">
        <f t="shared" si="229"/>
        <v>3430</v>
      </c>
      <c r="I3370" s="11"/>
      <c r="J3370" s="375">
        <v>102636.97999999994</v>
      </c>
      <c r="K3370" s="11"/>
      <c r="M3370" s="11">
        <v>175</v>
      </c>
      <c r="N3370" s="70"/>
      <c r="P3370" s="190">
        <f t="shared" si="230"/>
        <v>586.49702857142825</v>
      </c>
      <c r="Q3370" s="11"/>
      <c r="R3370" s="11"/>
      <c r="S3370" s="11"/>
      <c r="T3370" s="376">
        <f t="shared" si="228"/>
        <v>6391.4514285714286</v>
      </c>
      <c r="U3370" s="11"/>
      <c r="V3370" s="11"/>
      <c r="W3370" s="11"/>
      <c r="Y3370" s="185">
        <v>102636.97999999994</v>
      </c>
      <c r="Z3370" s="185">
        <f t="shared" si="231"/>
        <v>177975.11</v>
      </c>
      <c r="AA3370" s="377"/>
      <c r="AB3370" s="185">
        <f t="shared" si="232"/>
        <v>89653.13</v>
      </c>
      <c r="AC3370" s="185">
        <v>114855.79</v>
      </c>
      <c r="AD3370" s="185"/>
      <c r="AE3370" s="4"/>
      <c r="AF3370" s="4"/>
    </row>
    <row r="3371" spans="1:32">
      <c r="A3371" s="56"/>
      <c r="B3371" s="363"/>
      <c r="C3371" s="11" t="s">
        <v>419</v>
      </c>
      <c r="D3371" s="11"/>
      <c r="E3371" s="11" t="s">
        <v>105</v>
      </c>
      <c r="F3371" s="11">
        <v>17165422</v>
      </c>
      <c r="G3371" s="11"/>
      <c r="H3371" s="11">
        <f t="shared" si="229"/>
        <v>52632</v>
      </c>
      <c r="I3371" s="11"/>
      <c r="J3371" s="375">
        <v>1204157.1799999992</v>
      </c>
      <c r="K3371" s="11"/>
      <c r="M3371" s="11">
        <v>956</v>
      </c>
      <c r="N3371" s="70"/>
      <c r="P3371" s="190">
        <f t="shared" si="230"/>
        <v>1259.5786401673631</v>
      </c>
      <c r="Q3371" s="11"/>
      <c r="R3371" s="11"/>
      <c r="S3371" s="11"/>
      <c r="T3371" s="376">
        <f t="shared" si="228"/>
        <v>17955.462343096235</v>
      </c>
      <c r="U3371" s="11"/>
      <c r="V3371" s="11"/>
      <c r="W3371" s="11"/>
      <c r="Y3371" s="185">
        <v>1204157.1799999992</v>
      </c>
      <c r="Z3371" s="185">
        <f t="shared" si="231"/>
        <v>2088038.84</v>
      </c>
      <c r="AA3371" s="377"/>
      <c r="AB3371" s="185">
        <f t="shared" si="232"/>
        <v>1051828.1599999999</v>
      </c>
      <c r="AC3371" s="185">
        <v>1347510.71</v>
      </c>
      <c r="AD3371" s="185"/>
      <c r="AE3371" s="4"/>
      <c r="AF3371" s="4"/>
    </row>
    <row r="3372" spans="1:32">
      <c r="A3372" s="56"/>
      <c r="B3372" s="363"/>
      <c r="C3372" s="11" t="s">
        <v>419</v>
      </c>
      <c r="D3372" s="11"/>
      <c r="E3372" s="11" t="s">
        <v>358</v>
      </c>
      <c r="F3372" s="11">
        <v>11930</v>
      </c>
      <c r="G3372" s="11"/>
      <c r="H3372" s="11">
        <f t="shared" si="229"/>
        <v>37</v>
      </c>
      <c r="I3372" s="11"/>
      <c r="J3372" s="375">
        <v>957.45</v>
      </c>
      <c r="K3372" s="11"/>
      <c r="M3372" s="11">
        <v>1</v>
      </c>
      <c r="N3372" s="70"/>
      <c r="P3372" s="190">
        <f t="shared" si="230"/>
        <v>957.45</v>
      </c>
      <c r="Q3372" s="11"/>
      <c r="R3372" s="11"/>
      <c r="S3372" s="11"/>
      <c r="T3372" s="376">
        <f t="shared" si="228"/>
        <v>11930</v>
      </c>
      <c r="U3372" s="11"/>
      <c r="V3372" s="11"/>
      <c r="W3372" s="11"/>
      <c r="Y3372" s="185">
        <v>957.45</v>
      </c>
      <c r="Z3372" s="185">
        <f t="shared" si="231"/>
        <v>1660.24</v>
      </c>
      <c r="AA3372" s="377"/>
      <c r="AB3372" s="185">
        <f t="shared" si="232"/>
        <v>836.33</v>
      </c>
      <c r="AC3372" s="185">
        <v>1071.43</v>
      </c>
      <c r="AD3372" s="185"/>
      <c r="AE3372" s="4"/>
      <c r="AF3372" s="4"/>
    </row>
    <row r="3373" spans="1:32">
      <c r="A3373" s="56"/>
      <c r="B3373" s="363"/>
      <c r="C3373" s="11" t="s">
        <v>420</v>
      </c>
      <c r="D3373" s="11"/>
      <c r="E3373" s="11" t="s">
        <v>98</v>
      </c>
      <c r="F3373" s="11">
        <v>28897</v>
      </c>
      <c r="G3373" s="11"/>
      <c r="H3373" s="11">
        <f t="shared" si="229"/>
        <v>89</v>
      </c>
      <c r="I3373" s="11"/>
      <c r="J3373" s="375">
        <v>3856.7900000000004</v>
      </c>
      <c r="K3373" s="11"/>
      <c r="M3373" s="11">
        <v>49</v>
      </c>
      <c r="N3373" s="70"/>
      <c r="P3373" s="190">
        <f t="shared" si="230"/>
        <v>78.710000000000008</v>
      </c>
      <c r="Q3373" s="11"/>
      <c r="R3373" s="11"/>
      <c r="S3373" s="11"/>
      <c r="T3373" s="376">
        <f t="shared" si="228"/>
        <v>589.73469387755097</v>
      </c>
      <c r="U3373" s="11"/>
      <c r="V3373" s="11"/>
      <c r="W3373" s="11"/>
      <c r="Y3373" s="185">
        <v>3856.7900000000004</v>
      </c>
      <c r="Z3373" s="185">
        <f t="shared" si="231"/>
        <v>6687.77</v>
      </c>
      <c r="AA3373" s="377"/>
      <c r="AB3373" s="185">
        <f t="shared" si="232"/>
        <v>3368.9</v>
      </c>
      <c r="AC3373" s="185">
        <v>4315.9399999999996</v>
      </c>
      <c r="AD3373" s="185"/>
      <c r="AE3373" s="4"/>
      <c r="AF3373" s="4"/>
    </row>
    <row r="3374" spans="1:32">
      <c r="A3374" s="56"/>
      <c r="B3374" s="363"/>
      <c r="C3374" s="11" t="s">
        <v>421</v>
      </c>
      <c r="D3374" s="11"/>
      <c r="E3374" s="11" t="s">
        <v>266</v>
      </c>
      <c r="F3374" s="11">
        <v>81088</v>
      </c>
      <c r="G3374" s="11"/>
      <c r="H3374" s="11">
        <f t="shared" si="229"/>
        <v>249</v>
      </c>
      <c r="I3374" s="11"/>
      <c r="J3374" s="375">
        <v>-2177.5400000000018</v>
      </c>
      <c r="K3374" s="11"/>
      <c r="M3374" s="11">
        <v>312</v>
      </c>
      <c r="N3374" s="70"/>
      <c r="P3374" s="190">
        <f t="shared" si="230"/>
        <v>-6.9792948717948775</v>
      </c>
      <c r="Q3374" s="11"/>
      <c r="R3374" s="11"/>
      <c r="S3374" s="11"/>
      <c r="T3374" s="376">
        <f t="shared" si="228"/>
        <v>259.89743589743591</v>
      </c>
      <c r="U3374" s="11"/>
      <c r="V3374" s="11"/>
      <c r="W3374" s="11"/>
      <c r="Y3374" s="185">
        <v>-2177.5400000000018</v>
      </c>
      <c r="Z3374" s="185">
        <f t="shared" si="231"/>
        <v>-3775.91</v>
      </c>
      <c r="AA3374" s="377"/>
      <c r="AB3374" s="185">
        <f t="shared" si="232"/>
        <v>-1902.08</v>
      </c>
      <c r="AC3374" s="185">
        <v>-2436.77</v>
      </c>
      <c r="AD3374" s="185"/>
      <c r="AE3374" s="4"/>
      <c r="AF3374" s="4"/>
    </row>
    <row r="3375" spans="1:32">
      <c r="A3375" s="56"/>
      <c r="B3375" s="363"/>
      <c r="C3375" s="11" t="s">
        <v>422</v>
      </c>
      <c r="D3375" s="11"/>
      <c r="E3375" s="11" t="s">
        <v>100</v>
      </c>
      <c r="F3375" s="11">
        <v>1360</v>
      </c>
      <c r="G3375" s="11"/>
      <c r="H3375" s="11">
        <f t="shared" si="229"/>
        <v>4</v>
      </c>
      <c r="I3375" s="11"/>
      <c r="J3375" s="375">
        <v>534.84</v>
      </c>
      <c r="K3375" s="11"/>
      <c r="M3375" s="11">
        <v>1</v>
      </c>
      <c r="N3375" s="70"/>
      <c r="P3375" s="190">
        <f t="shared" si="230"/>
        <v>534.84</v>
      </c>
      <c r="Q3375" s="11"/>
      <c r="R3375" s="11"/>
      <c r="S3375" s="11"/>
      <c r="T3375" s="376">
        <f t="shared" si="228"/>
        <v>1360</v>
      </c>
      <c r="U3375" s="11"/>
      <c r="V3375" s="11"/>
      <c r="W3375" s="11"/>
      <c r="Y3375" s="185">
        <v>534.84</v>
      </c>
      <c r="Z3375" s="185">
        <f t="shared" si="231"/>
        <v>927.43</v>
      </c>
      <c r="AA3375" s="377"/>
      <c r="AB3375" s="185">
        <f t="shared" si="232"/>
        <v>467.18</v>
      </c>
      <c r="AC3375" s="185">
        <v>598.51</v>
      </c>
      <c r="AD3375" s="185"/>
      <c r="AE3375" s="4"/>
      <c r="AF3375" s="4"/>
    </row>
    <row r="3376" spans="1:32">
      <c r="A3376" s="56"/>
      <c r="B3376" s="363"/>
      <c r="C3376" s="11" t="s">
        <v>422</v>
      </c>
      <c r="D3376" s="11"/>
      <c r="E3376" s="11" t="s">
        <v>94</v>
      </c>
      <c r="F3376" s="11">
        <v>415226</v>
      </c>
      <c r="G3376" s="11"/>
      <c r="H3376" s="11">
        <f t="shared" si="229"/>
        <v>1273</v>
      </c>
      <c r="I3376" s="11"/>
      <c r="J3376" s="375">
        <v>39612.319999999985</v>
      </c>
      <c r="K3376" s="11"/>
      <c r="M3376" s="11">
        <v>114</v>
      </c>
      <c r="N3376" s="70"/>
      <c r="P3376" s="190">
        <f t="shared" si="230"/>
        <v>347.47649122807002</v>
      </c>
      <c r="Q3376" s="11"/>
      <c r="R3376" s="11"/>
      <c r="S3376" s="11"/>
      <c r="T3376" s="376">
        <f t="shared" si="228"/>
        <v>3642.3333333333335</v>
      </c>
      <c r="U3376" s="11"/>
      <c r="V3376" s="11"/>
      <c r="W3376" s="11"/>
      <c r="Y3376" s="185">
        <v>39612.319999999985</v>
      </c>
      <c r="Z3376" s="185">
        <f t="shared" si="231"/>
        <v>68688.759999999995</v>
      </c>
      <c r="AA3376" s="377"/>
      <c r="AB3376" s="185">
        <f t="shared" si="232"/>
        <v>34601.26</v>
      </c>
      <c r="AC3376" s="185">
        <v>44328.12</v>
      </c>
      <c r="AD3376" s="185"/>
      <c r="AE3376" s="4"/>
      <c r="AF3376" s="4"/>
    </row>
    <row r="3377" spans="1:32">
      <c r="A3377" s="56"/>
      <c r="B3377" s="363"/>
      <c r="C3377" s="11" t="s">
        <v>422</v>
      </c>
      <c r="D3377" s="11"/>
      <c r="E3377" s="11" t="s">
        <v>98</v>
      </c>
      <c r="F3377" s="11">
        <v>155</v>
      </c>
      <c r="G3377" s="11"/>
      <c r="H3377" s="11">
        <f t="shared" si="229"/>
        <v>0</v>
      </c>
      <c r="I3377" s="11"/>
      <c r="J3377" s="375">
        <v>76.239999999999995</v>
      </c>
      <c r="K3377" s="11"/>
      <c r="M3377" s="11">
        <v>2</v>
      </c>
      <c r="N3377" s="70"/>
      <c r="P3377" s="190">
        <f t="shared" si="230"/>
        <v>38.119999999999997</v>
      </c>
      <c r="Q3377" s="11"/>
      <c r="R3377" s="11"/>
      <c r="S3377" s="11"/>
      <c r="T3377" s="376">
        <f t="shared" si="228"/>
        <v>77.5</v>
      </c>
      <c r="U3377" s="11"/>
      <c r="V3377" s="11"/>
      <c r="W3377" s="11"/>
      <c r="Y3377" s="185">
        <v>76.239999999999995</v>
      </c>
      <c r="Z3377" s="185">
        <f t="shared" si="231"/>
        <v>132.19999999999999</v>
      </c>
      <c r="AA3377" s="377"/>
      <c r="AB3377" s="185">
        <f t="shared" si="232"/>
        <v>66.599999999999994</v>
      </c>
      <c r="AC3377" s="185">
        <v>85.32</v>
      </c>
      <c r="AD3377" s="185"/>
      <c r="AE3377" s="4"/>
      <c r="AF3377" s="4"/>
    </row>
    <row r="3378" spans="1:32">
      <c r="A3378" s="56"/>
      <c r="B3378" s="363"/>
      <c r="C3378" s="11" t="s">
        <v>423</v>
      </c>
      <c r="D3378" s="11"/>
      <c r="E3378" s="11" t="s">
        <v>147</v>
      </c>
      <c r="F3378" s="11">
        <v>3323</v>
      </c>
      <c r="G3378" s="11"/>
      <c r="H3378" s="11">
        <f t="shared" si="229"/>
        <v>10</v>
      </c>
      <c r="I3378" s="11"/>
      <c r="J3378" s="375">
        <v>531.26</v>
      </c>
      <c r="K3378" s="11"/>
      <c r="M3378" s="11">
        <v>12</v>
      </c>
      <c r="N3378" s="70"/>
      <c r="P3378" s="190">
        <f t="shared" si="230"/>
        <v>44.271666666666668</v>
      </c>
      <c r="Q3378" s="11"/>
      <c r="R3378" s="11"/>
      <c r="S3378" s="11"/>
      <c r="T3378" s="376">
        <f t="shared" si="228"/>
        <v>276.91666666666669</v>
      </c>
      <c r="U3378" s="11"/>
      <c r="V3378" s="11"/>
      <c r="W3378" s="11"/>
      <c r="Y3378" s="185">
        <v>531.26</v>
      </c>
      <c r="Z3378" s="185">
        <f t="shared" si="231"/>
        <v>921.22</v>
      </c>
      <c r="AA3378" s="377"/>
      <c r="AB3378" s="185">
        <f t="shared" si="232"/>
        <v>464.05</v>
      </c>
      <c r="AC3378" s="185">
        <v>594.51</v>
      </c>
      <c r="AD3378" s="185"/>
      <c r="AE3378" s="4"/>
      <c r="AF3378" s="4"/>
    </row>
    <row r="3379" spans="1:32">
      <c r="A3379" s="56"/>
      <c r="B3379" s="363"/>
      <c r="C3379" s="11" t="s">
        <v>1459</v>
      </c>
      <c r="D3379" s="11"/>
      <c r="E3379" s="11" t="s">
        <v>1492</v>
      </c>
      <c r="F3379" s="11">
        <v>115</v>
      </c>
      <c r="G3379" s="11"/>
      <c r="H3379" s="11">
        <f t="shared" si="229"/>
        <v>0</v>
      </c>
      <c r="I3379" s="11"/>
      <c r="J3379" s="375">
        <v>26.1</v>
      </c>
      <c r="K3379" s="11"/>
      <c r="M3379" s="11">
        <v>1</v>
      </c>
      <c r="N3379" s="70"/>
      <c r="P3379" s="190">
        <f t="shared" si="230"/>
        <v>26.1</v>
      </c>
      <c r="Q3379" s="11"/>
      <c r="R3379" s="11"/>
      <c r="S3379" s="11"/>
      <c r="T3379" s="376">
        <f t="shared" si="228"/>
        <v>115</v>
      </c>
      <c r="U3379" s="11"/>
      <c r="V3379" s="11"/>
      <c r="W3379" s="11"/>
      <c r="Y3379" s="185">
        <v>26.1</v>
      </c>
      <c r="Z3379" s="185">
        <f t="shared" si="231"/>
        <v>45.26</v>
      </c>
      <c r="AA3379" s="377"/>
      <c r="AB3379" s="185">
        <f t="shared" si="232"/>
        <v>22.8</v>
      </c>
      <c r="AC3379" s="185">
        <v>29.21</v>
      </c>
      <c r="AD3379" s="185"/>
      <c r="AE3379" s="4"/>
      <c r="AF3379" s="4"/>
    </row>
    <row r="3380" spans="1:32">
      <c r="A3380" s="56"/>
      <c r="B3380" s="363"/>
      <c r="C3380" s="11" t="s">
        <v>424</v>
      </c>
      <c r="D3380" s="11"/>
      <c r="E3380" s="11" t="s">
        <v>425</v>
      </c>
      <c r="F3380" s="11">
        <v>338605</v>
      </c>
      <c r="G3380" s="11"/>
      <c r="H3380" s="11">
        <f t="shared" si="229"/>
        <v>1038</v>
      </c>
      <c r="I3380" s="11"/>
      <c r="J3380" s="375">
        <v>61146.740000000013</v>
      </c>
      <c r="K3380" s="11"/>
      <c r="M3380" s="11">
        <v>80</v>
      </c>
      <c r="N3380" s="70"/>
      <c r="P3380" s="190">
        <f t="shared" si="230"/>
        <v>764.33425000000011</v>
      </c>
      <c r="Q3380" s="11"/>
      <c r="R3380" s="11"/>
      <c r="S3380" s="11"/>
      <c r="T3380" s="376">
        <f t="shared" si="228"/>
        <v>4232.5625</v>
      </c>
      <c r="U3380" s="11"/>
      <c r="V3380" s="11"/>
      <c r="W3380" s="11"/>
      <c r="Y3380" s="185">
        <v>61146.740000000013</v>
      </c>
      <c r="Z3380" s="185">
        <f t="shared" si="231"/>
        <v>106029.99</v>
      </c>
      <c r="AA3380" s="377"/>
      <c r="AB3380" s="185">
        <f t="shared" si="232"/>
        <v>53411.519999999997</v>
      </c>
      <c r="AC3380" s="185">
        <v>68426.19</v>
      </c>
      <c r="AD3380" s="185"/>
      <c r="AE3380" s="4"/>
      <c r="AF3380" s="4"/>
    </row>
    <row r="3381" spans="1:32">
      <c r="A3381" s="56"/>
      <c r="B3381" s="363"/>
      <c r="C3381" s="11" t="s">
        <v>424</v>
      </c>
      <c r="D3381" s="11"/>
      <c r="E3381" s="11" t="s">
        <v>125</v>
      </c>
      <c r="F3381" s="11">
        <v>7140</v>
      </c>
      <c r="G3381" s="11"/>
      <c r="H3381" s="11">
        <f t="shared" si="229"/>
        <v>22</v>
      </c>
      <c r="I3381" s="11"/>
      <c r="J3381" s="375">
        <v>1179.83</v>
      </c>
      <c r="K3381" s="11"/>
      <c r="M3381" s="11">
        <v>5</v>
      </c>
      <c r="N3381" s="70"/>
      <c r="P3381" s="190">
        <f t="shared" si="230"/>
        <v>235.96599999999998</v>
      </c>
      <c r="Q3381" s="11"/>
      <c r="R3381" s="11"/>
      <c r="S3381" s="11"/>
      <c r="T3381" s="376">
        <f t="shared" si="228"/>
        <v>1428</v>
      </c>
      <c r="U3381" s="11"/>
      <c r="V3381" s="11"/>
      <c r="W3381" s="11"/>
      <c r="Y3381" s="185">
        <v>1179.83</v>
      </c>
      <c r="Z3381" s="185">
        <f t="shared" si="231"/>
        <v>2045.85</v>
      </c>
      <c r="AA3381" s="377"/>
      <c r="AB3381" s="185">
        <f t="shared" si="232"/>
        <v>1030.58</v>
      </c>
      <c r="AC3381" s="185">
        <v>1320.29</v>
      </c>
      <c r="AD3381" s="185"/>
      <c r="AE3381" s="4"/>
      <c r="AF3381" s="4"/>
    </row>
    <row r="3382" spans="1:32">
      <c r="A3382" s="56"/>
      <c r="B3382" s="363"/>
      <c r="C3382" s="11" t="s">
        <v>426</v>
      </c>
      <c r="D3382" s="11"/>
      <c r="E3382" s="11" t="s">
        <v>204</v>
      </c>
      <c r="F3382" s="11">
        <v>1735059</v>
      </c>
      <c r="G3382" s="11"/>
      <c r="H3382" s="11">
        <f t="shared" si="229"/>
        <v>5320</v>
      </c>
      <c r="I3382" s="11"/>
      <c r="J3382" s="375">
        <v>189186.23000000033</v>
      </c>
      <c r="K3382" s="11"/>
      <c r="M3382" s="11">
        <v>539</v>
      </c>
      <c r="N3382" s="70"/>
      <c r="P3382" s="190">
        <f t="shared" si="230"/>
        <v>350.9948608534329</v>
      </c>
      <c r="Q3382" s="11"/>
      <c r="R3382" s="11"/>
      <c r="S3382" s="11"/>
      <c r="T3382" s="376">
        <f t="shared" si="228"/>
        <v>3219.0333951762523</v>
      </c>
      <c r="U3382" s="11"/>
      <c r="V3382" s="11"/>
      <c r="W3382" s="11"/>
      <c r="Y3382" s="185">
        <v>189186.23000000033</v>
      </c>
      <c r="Z3382" s="185">
        <f t="shared" si="231"/>
        <v>328053.68</v>
      </c>
      <c r="AA3382" s="377"/>
      <c r="AB3382" s="185">
        <f t="shared" si="232"/>
        <v>165253.68</v>
      </c>
      <c r="AC3382" s="185">
        <v>211708.63</v>
      </c>
      <c r="AD3382" s="185"/>
      <c r="AE3382" s="4"/>
      <c r="AF3382" s="4"/>
    </row>
    <row r="3383" spans="1:32">
      <c r="A3383" s="56"/>
      <c r="B3383" s="363"/>
      <c r="C3383" s="11" t="s">
        <v>427</v>
      </c>
      <c r="D3383" s="11"/>
      <c r="E3383" s="11" t="s">
        <v>129</v>
      </c>
      <c r="F3383" s="11">
        <v>10398499</v>
      </c>
      <c r="G3383" s="11"/>
      <c r="H3383" s="11">
        <f t="shared" si="229"/>
        <v>31884</v>
      </c>
      <c r="I3383" s="11"/>
      <c r="J3383" s="375">
        <v>871302.62999999954</v>
      </c>
      <c r="K3383" s="11"/>
      <c r="M3383" s="11">
        <v>1634</v>
      </c>
      <c r="N3383" s="70"/>
      <c r="P3383" s="190">
        <f t="shared" si="230"/>
        <v>533.23294369645009</v>
      </c>
      <c r="Q3383" s="11"/>
      <c r="R3383" s="11"/>
      <c r="S3383" s="11"/>
      <c r="T3383" s="376">
        <f t="shared" si="228"/>
        <v>6363.8304773561813</v>
      </c>
      <c r="U3383" s="11"/>
      <c r="V3383" s="11"/>
      <c r="W3383" s="11"/>
      <c r="Y3383" s="185">
        <v>871302.62999999954</v>
      </c>
      <c r="Z3383" s="185">
        <f t="shared" si="231"/>
        <v>1510860.68</v>
      </c>
      <c r="AA3383" s="377"/>
      <c r="AB3383" s="185">
        <f t="shared" si="232"/>
        <v>761080.58</v>
      </c>
      <c r="AC3383" s="185">
        <v>975030.21</v>
      </c>
      <c r="AD3383" s="185"/>
      <c r="AE3383" s="4"/>
      <c r="AF3383" s="4"/>
    </row>
    <row r="3384" spans="1:32">
      <c r="A3384" s="56"/>
      <c r="B3384" s="363"/>
      <c r="C3384" s="11" t="s">
        <v>427</v>
      </c>
      <c r="D3384" s="11"/>
      <c r="E3384" s="11" t="s">
        <v>251</v>
      </c>
      <c r="F3384" s="11">
        <v>360</v>
      </c>
      <c r="G3384" s="11"/>
      <c r="H3384" s="11">
        <f t="shared" si="229"/>
        <v>1</v>
      </c>
      <c r="I3384" s="11"/>
      <c r="J3384" s="375">
        <v>23.01</v>
      </c>
      <c r="K3384" s="11"/>
      <c r="M3384" s="11">
        <v>1</v>
      </c>
      <c r="N3384" s="70"/>
      <c r="P3384" s="190">
        <f t="shared" si="230"/>
        <v>23.01</v>
      </c>
      <c r="Q3384" s="11"/>
      <c r="R3384" s="11"/>
      <c r="S3384" s="11"/>
      <c r="T3384" s="376">
        <f t="shared" si="228"/>
        <v>360</v>
      </c>
      <c r="U3384" s="11"/>
      <c r="V3384" s="11"/>
      <c r="W3384" s="11"/>
      <c r="Y3384" s="185">
        <v>23.01</v>
      </c>
      <c r="Z3384" s="185">
        <f t="shared" si="231"/>
        <v>39.9</v>
      </c>
      <c r="AA3384" s="377"/>
      <c r="AB3384" s="185">
        <f t="shared" si="232"/>
        <v>20.100000000000001</v>
      </c>
      <c r="AC3384" s="185">
        <v>25.75</v>
      </c>
      <c r="AD3384" s="185"/>
      <c r="AE3384" s="4"/>
      <c r="AF3384" s="4"/>
    </row>
    <row r="3385" spans="1:32">
      <c r="A3385" s="56"/>
      <c r="B3385" s="363"/>
      <c r="C3385" s="11" t="s">
        <v>427</v>
      </c>
      <c r="D3385" s="11"/>
      <c r="E3385" s="11" t="s">
        <v>116</v>
      </c>
      <c r="F3385" s="11">
        <v>399890</v>
      </c>
      <c r="G3385" s="11"/>
      <c r="H3385" s="11">
        <f t="shared" si="229"/>
        <v>1226</v>
      </c>
      <c r="I3385" s="11"/>
      <c r="J3385" s="375">
        <v>23471.96</v>
      </c>
      <c r="K3385" s="11"/>
      <c r="M3385" s="11">
        <v>12</v>
      </c>
      <c r="N3385" s="70"/>
      <c r="P3385" s="190">
        <f t="shared" si="230"/>
        <v>1955.9966666666667</v>
      </c>
      <c r="Q3385" s="11"/>
      <c r="R3385" s="11"/>
      <c r="S3385" s="11"/>
      <c r="T3385" s="376">
        <f t="shared" si="228"/>
        <v>33324.166666666664</v>
      </c>
      <c r="U3385" s="11"/>
      <c r="V3385" s="11"/>
      <c r="W3385" s="11"/>
      <c r="Y3385" s="185">
        <v>23471.96</v>
      </c>
      <c r="Z3385" s="185">
        <f t="shared" si="231"/>
        <v>40700.97</v>
      </c>
      <c r="AA3385" s="377"/>
      <c r="AB3385" s="185">
        <f t="shared" si="232"/>
        <v>20502.7</v>
      </c>
      <c r="AC3385" s="185">
        <v>26266.27</v>
      </c>
      <c r="AD3385" s="185"/>
      <c r="AE3385" s="4"/>
      <c r="AF3385" s="4"/>
    </row>
    <row r="3386" spans="1:32">
      <c r="A3386" s="56"/>
      <c r="B3386" s="363"/>
      <c r="C3386" s="11" t="s">
        <v>427</v>
      </c>
      <c r="D3386" s="11"/>
      <c r="E3386" s="11" t="s">
        <v>1493</v>
      </c>
      <c r="F3386" s="11">
        <v>336</v>
      </c>
      <c r="G3386" s="11"/>
      <c r="H3386" s="11">
        <f t="shared" si="229"/>
        <v>1</v>
      </c>
      <c r="I3386" s="11"/>
      <c r="J3386" s="375">
        <v>32.54</v>
      </c>
      <c r="K3386" s="11"/>
      <c r="M3386" s="11">
        <v>1</v>
      </c>
      <c r="N3386" s="70"/>
      <c r="P3386" s="190">
        <f t="shared" si="230"/>
        <v>32.54</v>
      </c>
      <c r="Q3386" s="11"/>
      <c r="R3386" s="11"/>
      <c r="S3386" s="11"/>
      <c r="T3386" s="376">
        <f t="shared" si="228"/>
        <v>336</v>
      </c>
      <c r="U3386" s="11"/>
      <c r="V3386" s="11"/>
      <c r="W3386" s="11"/>
      <c r="Y3386" s="185">
        <v>32.54</v>
      </c>
      <c r="Z3386" s="185">
        <f t="shared" si="231"/>
        <v>56.43</v>
      </c>
      <c r="AA3386" s="377"/>
      <c r="AB3386" s="185">
        <f t="shared" si="232"/>
        <v>28.42</v>
      </c>
      <c r="AC3386" s="185">
        <v>36.409999999999997</v>
      </c>
      <c r="AD3386" s="185"/>
      <c r="AE3386" s="4"/>
      <c r="AF3386" s="4"/>
    </row>
    <row r="3387" spans="1:32">
      <c r="A3387" s="56"/>
      <c r="B3387" s="363"/>
      <c r="C3387" s="11" t="s">
        <v>1460</v>
      </c>
      <c r="D3387" s="11"/>
      <c r="E3387" s="11" t="s">
        <v>136</v>
      </c>
      <c r="F3387" s="11">
        <v>2758053</v>
      </c>
      <c r="G3387" s="11"/>
      <c r="H3387" s="11">
        <f t="shared" si="229"/>
        <v>8457</v>
      </c>
      <c r="I3387" s="11"/>
      <c r="J3387" s="375">
        <v>173129.40000000011</v>
      </c>
      <c r="K3387" s="11"/>
      <c r="M3387" s="11">
        <v>161</v>
      </c>
      <c r="N3387" s="70"/>
      <c r="P3387" s="190">
        <f t="shared" si="230"/>
        <v>1075.3378881987585</v>
      </c>
      <c r="Q3387" s="11"/>
      <c r="R3387" s="11"/>
      <c r="S3387" s="11"/>
      <c r="T3387" s="376">
        <f t="shared" si="228"/>
        <v>17130.763975155278</v>
      </c>
      <c r="U3387" s="11"/>
      <c r="V3387" s="11"/>
      <c r="W3387" s="11"/>
      <c r="Y3387" s="185">
        <v>173129.40000000011</v>
      </c>
      <c r="Z3387" s="185">
        <f t="shared" si="231"/>
        <v>300210.73</v>
      </c>
      <c r="AA3387" s="377"/>
      <c r="AB3387" s="185">
        <f t="shared" si="232"/>
        <v>151228.07999999999</v>
      </c>
      <c r="AC3387" s="185">
        <v>193740.26</v>
      </c>
      <c r="AD3387" s="185"/>
      <c r="AE3387" s="4"/>
      <c r="AF3387" s="4"/>
    </row>
    <row r="3388" spans="1:32">
      <c r="A3388" s="56"/>
      <c r="B3388" s="363"/>
      <c r="C3388" s="11" t="s">
        <v>432</v>
      </c>
      <c r="D3388" s="11"/>
      <c r="E3388" s="11" t="s">
        <v>431</v>
      </c>
      <c r="F3388" s="11">
        <v>2234018</v>
      </c>
      <c r="G3388" s="11"/>
      <c r="H3388" s="11">
        <f t="shared" si="229"/>
        <v>6850</v>
      </c>
      <c r="I3388" s="11"/>
      <c r="J3388" s="375">
        <v>209780.75000000006</v>
      </c>
      <c r="K3388" s="11"/>
      <c r="M3388" s="11">
        <v>625</v>
      </c>
      <c r="N3388" s="70"/>
      <c r="P3388" s="190">
        <f t="shared" si="230"/>
        <v>335.64920000000012</v>
      </c>
      <c r="Q3388" s="11"/>
      <c r="R3388" s="11"/>
      <c r="S3388" s="11"/>
      <c r="T3388" s="376">
        <f t="shared" si="228"/>
        <v>3574.4288000000001</v>
      </c>
      <c r="U3388" s="11"/>
      <c r="V3388" s="11"/>
      <c r="W3388" s="11"/>
      <c r="Y3388" s="185">
        <v>209780.75000000006</v>
      </c>
      <c r="Z3388" s="185">
        <f t="shared" si="231"/>
        <v>363765.1</v>
      </c>
      <c r="AA3388" s="377"/>
      <c r="AB3388" s="185">
        <f t="shared" si="232"/>
        <v>183242.94</v>
      </c>
      <c r="AC3388" s="185">
        <v>234754.91</v>
      </c>
      <c r="AD3388" s="185"/>
      <c r="AE3388" s="4"/>
      <c r="AF3388" s="4"/>
    </row>
    <row r="3389" spans="1:32">
      <c r="A3389" s="56"/>
      <c r="B3389" s="363"/>
      <c r="C3389" s="11" t="s">
        <v>434</v>
      </c>
      <c r="D3389" s="11"/>
      <c r="E3389" s="11" t="s">
        <v>187</v>
      </c>
      <c r="F3389" s="11">
        <v>537939</v>
      </c>
      <c r="G3389" s="11"/>
      <c r="H3389" s="11">
        <f t="shared" si="229"/>
        <v>1649</v>
      </c>
      <c r="I3389" s="11"/>
      <c r="J3389" s="375">
        <v>60668.529999999977</v>
      </c>
      <c r="K3389" s="11"/>
      <c r="M3389" s="11">
        <v>249</v>
      </c>
      <c r="N3389" s="70"/>
      <c r="P3389" s="190">
        <f t="shared" si="230"/>
        <v>243.64871485943766</v>
      </c>
      <c r="Q3389" s="11"/>
      <c r="R3389" s="11"/>
      <c r="S3389" s="11"/>
      <c r="T3389" s="376">
        <f t="shared" si="228"/>
        <v>2160.397590361446</v>
      </c>
      <c r="U3389" s="11"/>
      <c r="V3389" s="11"/>
      <c r="W3389" s="11"/>
      <c r="Y3389" s="185">
        <v>60668.529999999977</v>
      </c>
      <c r="Z3389" s="185">
        <f t="shared" si="231"/>
        <v>105200.76</v>
      </c>
      <c r="AA3389" s="377"/>
      <c r="AB3389" s="185">
        <f t="shared" si="232"/>
        <v>52993.8</v>
      </c>
      <c r="AC3389" s="185">
        <v>67891.05</v>
      </c>
      <c r="AD3389" s="185"/>
      <c r="AE3389" s="4"/>
      <c r="AF3389" s="4"/>
    </row>
    <row r="3390" spans="1:32">
      <c r="A3390" s="56"/>
      <c r="B3390" s="363"/>
      <c r="C3390" s="11" t="s">
        <v>435</v>
      </c>
      <c r="D3390" s="11"/>
      <c r="E3390" s="11" t="s">
        <v>266</v>
      </c>
      <c r="F3390" s="11">
        <v>3275</v>
      </c>
      <c r="G3390" s="11"/>
      <c r="H3390" s="11">
        <f t="shared" si="229"/>
        <v>10</v>
      </c>
      <c r="I3390" s="11"/>
      <c r="J3390" s="375">
        <v>583.47</v>
      </c>
      <c r="K3390" s="11"/>
      <c r="M3390" s="11">
        <v>3</v>
      </c>
      <c r="N3390" s="70"/>
      <c r="P3390" s="190">
        <f t="shared" si="230"/>
        <v>194.49</v>
      </c>
      <c r="Q3390" s="11"/>
      <c r="R3390" s="11"/>
      <c r="S3390" s="11"/>
      <c r="T3390" s="376">
        <f t="shared" si="228"/>
        <v>1091.6666666666667</v>
      </c>
      <c r="U3390" s="11"/>
      <c r="V3390" s="11"/>
      <c r="W3390" s="11"/>
      <c r="Y3390" s="185">
        <v>583.47</v>
      </c>
      <c r="Z3390" s="185">
        <f t="shared" si="231"/>
        <v>1011.75</v>
      </c>
      <c r="AA3390" s="377"/>
      <c r="AB3390" s="185">
        <f t="shared" si="232"/>
        <v>509.66</v>
      </c>
      <c r="AC3390" s="185">
        <v>652.92999999999995</v>
      </c>
      <c r="AD3390" s="185"/>
      <c r="AE3390" s="4"/>
      <c r="AF3390" s="4"/>
    </row>
    <row r="3391" spans="1:32">
      <c r="A3391" s="56"/>
      <c r="B3391" s="363"/>
      <c r="C3391" s="11" t="s">
        <v>436</v>
      </c>
      <c r="D3391" s="11"/>
      <c r="E3391" s="11" t="s">
        <v>437</v>
      </c>
      <c r="F3391" s="11">
        <v>653343</v>
      </c>
      <c r="G3391" s="11"/>
      <c r="H3391" s="11">
        <f t="shared" si="229"/>
        <v>2003</v>
      </c>
      <c r="I3391" s="11"/>
      <c r="J3391" s="375">
        <v>52699.769999999982</v>
      </c>
      <c r="K3391" s="11"/>
      <c r="M3391" s="11">
        <v>125</v>
      </c>
      <c r="N3391" s="70"/>
      <c r="P3391" s="190">
        <f t="shared" si="230"/>
        <v>421.59815999999984</v>
      </c>
      <c r="Q3391" s="11"/>
      <c r="R3391" s="11"/>
      <c r="S3391" s="11"/>
      <c r="T3391" s="376">
        <f t="shared" si="228"/>
        <v>5226.7439999999997</v>
      </c>
      <c r="U3391" s="11"/>
      <c r="V3391" s="11"/>
      <c r="W3391" s="11"/>
      <c r="Y3391" s="185">
        <v>52699.769999999982</v>
      </c>
      <c r="Z3391" s="185">
        <f t="shared" si="231"/>
        <v>91382.73</v>
      </c>
      <c r="AA3391" s="377"/>
      <c r="AB3391" s="185">
        <f t="shared" si="232"/>
        <v>46033.11</v>
      </c>
      <c r="AC3391" s="185">
        <v>58973.62</v>
      </c>
      <c r="AD3391" s="185"/>
      <c r="AE3391" s="4"/>
      <c r="AF3391" s="4"/>
    </row>
    <row r="3392" spans="1:32">
      <c r="A3392" s="56"/>
      <c r="B3392" s="363"/>
      <c r="C3392" s="11" t="s">
        <v>436</v>
      </c>
      <c r="D3392" s="11"/>
      <c r="E3392" s="11" t="s">
        <v>480</v>
      </c>
      <c r="F3392" s="11">
        <v>15914</v>
      </c>
      <c r="G3392" s="11"/>
      <c r="H3392" s="11">
        <f t="shared" si="229"/>
        <v>49</v>
      </c>
      <c r="I3392" s="11"/>
      <c r="J3392" s="375">
        <v>1459.45</v>
      </c>
      <c r="K3392" s="11"/>
      <c r="M3392" s="11">
        <v>4</v>
      </c>
      <c r="N3392" s="70"/>
      <c r="P3392" s="190">
        <f t="shared" si="230"/>
        <v>364.86250000000001</v>
      </c>
      <c r="Q3392" s="11"/>
      <c r="R3392" s="11"/>
      <c r="S3392" s="11"/>
      <c r="T3392" s="376">
        <f t="shared" si="228"/>
        <v>3978.5</v>
      </c>
      <c r="U3392" s="11"/>
      <c r="V3392" s="11"/>
      <c r="W3392" s="11"/>
      <c r="Y3392" s="185">
        <v>1459.45</v>
      </c>
      <c r="Z3392" s="185">
        <f t="shared" si="231"/>
        <v>2530.7199999999998</v>
      </c>
      <c r="AA3392" s="377"/>
      <c r="AB3392" s="185">
        <f t="shared" si="232"/>
        <v>1274.83</v>
      </c>
      <c r="AC3392" s="185">
        <v>1633.2</v>
      </c>
      <c r="AD3392" s="185"/>
      <c r="AE3392" s="4"/>
      <c r="AF3392" s="4"/>
    </row>
    <row r="3393" spans="1:32">
      <c r="A3393" s="56"/>
      <c r="B3393" s="363"/>
      <c r="C3393" s="11" t="s">
        <v>436</v>
      </c>
      <c r="D3393" s="11"/>
      <c r="E3393" s="11" t="s">
        <v>1495</v>
      </c>
      <c r="F3393" s="11">
        <v>256</v>
      </c>
      <c r="G3393" s="11"/>
      <c r="H3393" s="11">
        <f t="shared" si="229"/>
        <v>1</v>
      </c>
      <c r="I3393" s="11"/>
      <c r="J3393" s="375">
        <v>132.94999999999999</v>
      </c>
      <c r="K3393" s="11"/>
      <c r="M3393" s="11">
        <v>1</v>
      </c>
      <c r="N3393" s="70"/>
      <c r="P3393" s="190">
        <f t="shared" si="230"/>
        <v>132.94999999999999</v>
      </c>
      <c r="Q3393" s="11"/>
      <c r="R3393" s="11"/>
      <c r="S3393" s="11"/>
      <c r="T3393" s="376">
        <f t="shared" si="228"/>
        <v>256</v>
      </c>
      <c r="U3393" s="11"/>
      <c r="V3393" s="11"/>
      <c r="W3393" s="11"/>
      <c r="Y3393" s="185">
        <v>132.94999999999999</v>
      </c>
      <c r="Z3393" s="185">
        <f t="shared" si="231"/>
        <v>230.54</v>
      </c>
      <c r="AA3393" s="377"/>
      <c r="AB3393" s="185">
        <f t="shared" si="232"/>
        <v>116.13</v>
      </c>
      <c r="AC3393" s="185">
        <v>148.78</v>
      </c>
      <c r="AD3393" s="185"/>
      <c r="AE3393" s="4"/>
      <c r="AF3393" s="4"/>
    </row>
    <row r="3394" spans="1:32">
      <c r="A3394" s="56"/>
      <c r="B3394" s="363"/>
      <c r="C3394" s="11" t="s">
        <v>439</v>
      </c>
      <c r="D3394" s="11"/>
      <c r="E3394" s="11" t="s">
        <v>1462</v>
      </c>
      <c r="F3394" s="11">
        <v>814</v>
      </c>
      <c r="G3394" s="11"/>
      <c r="H3394" s="11">
        <f t="shared" si="229"/>
        <v>2</v>
      </c>
      <c r="I3394" s="11"/>
      <c r="J3394" s="375">
        <v>151.72</v>
      </c>
      <c r="K3394" s="11"/>
      <c r="M3394" s="11">
        <v>3</v>
      </c>
      <c r="N3394" s="70"/>
      <c r="P3394" s="190">
        <f t="shared" si="230"/>
        <v>50.573333333333331</v>
      </c>
      <c r="Q3394" s="11"/>
      <c r="R3394" s="11"/>
      <c r="S3394" s="11"/>
      <c r="T3394" s="376">
        <f t="shared" si="228"/>
        <v>271.33333333333331</v>
      </c>
      <c r="U3394" s="11"/>
      <c r="V3394" s="11"/>
      <c r="W3394" s="11"/>
      <c r="Y3394" s="185">
        <v>151.72</v>
      </c>
      <c r="Z3394" s="185">
        <f t="shared" si="231"/>
        <v>263.08999999999997</v>
      </c>
      <c r="AA3394" s="377"/>
      <c r="AB3394" s="185">
        <f t="shared" si="232"/>
        <v>132.53</v>
      </c>
      <c r="AC3394" s="185">
        <v>169.78</v>
      </c>
      <c r="AD3394" s="185"/>
      <c r="AE3394" s="4"/>
      <c r="AF3394" s="4"/>
    </row>
    <row r="3395" spans="1:32">
      <c r="A3395" s="56"/>
      <c r="B3395" s="363"/>
      <c r="C3395" s="11" t="s">
        <v>439</v>
      </c>
      <c r="D3395" s="11"/>
      <c r="E3395" s="11" t="s">
        <v>271</v>
      </c>
      <c r="F3395" s="11">
        <v>2157933</v>
      </c>
      <c r="G3395" s="11"/>
      <c r="H3395" s="11">
        <f t="shared" si="229"/>
        <v>6617</v>
      </c>
      <c r="I3395" s="11"/>
      <c r="J3395" s="375">
        <v>145104.69999999969</v>
      </c>
      <c r="K3395" s="11"/>
      <c r="M3395" s="11">
        <v>332</v>
      </c>
      <c r="N3395" s="70"/>
      <c r="P3395" s="190">
        <f t="shared" si="230"/>
        <v>437.06234939758946</v>
      </c>
      <c r="Q3395" s="11"/>
      <c r="R3395" s="11"/>
      <c r="S3395" s="11"/>
      <c r="T3395" s="376">
        <f t="shared" si="228"/>
        <v>6499.7981927710844</v>
      </c>
      <c r="U3395" s="11"/>
      <c r="V3395" s="11"/>
      <c r="W3395" s="11"/>
      <c r="Y3395" s="185">
        <v>145104.69999999969</v>
      </c>
      <c r="Z3395" s="185">
        <f t="shared" si="231"/>
        <v>251615.2</v>
      </c>
      <c r="AA3395" s="377"/>
      <c r="AB3395" s="185">
        <f t="shared" si="232"/>
        <v>126748.58</v>
      </c>
      <c r="AC3395" s="185">
        <v>162379.25</v>
      </c>
      <c r="AD3395" s="185"/>
      <c r="AE3395" s="4"/>
      <c r="AF3395" s="4"/>
    </row>
    <row r="3396" spans="1:32">
      <c r="A3396" s="56"/>
      <c r="B3396" s="363"/>
      <c r="C3396" s="11" t="s">
        <v>439</v>
      </c>
      <c r="D3396" s="11"/>
      <c r="E3396" s="11" t="s">
        <v>273</v>
      </c>
      <c r="F3396" s="11">
        <v>735</v>
      </c>
      <c r="G3396" s="11"/>
      <c r="H3396" s="11">
        <f t="shared" si="229"/>
        <v>2</v>
      </c>
      <c r="I3396" s="11"/>
      <c r="J3396" s="375">
        <v>102.86</v>
      </c>
      <c r="K3396" s="11"/>
      <c r="M3396" s="11">
        <v>2</v>
      </c>
      <c r="N3396" s="70"/>
      <c r="P3396" s="190">
        <f t="shared" si="230"/>
        <v>51.43</v>
      </c>
      <c r="Q3396" s="11"/>
      <c r="R3396" s="11"/>
      <c r="S3396" s="11"/>
      <c r="T3396" s="376">
        <f t="shared" si="228"/>
        <v>367.5</v>
      </c>
      <c r="U3396" s="11"/>
      <c r="V3396" s="11"/>
      <c r="W3396" s="11"/>
      <c r="Y3396" s="185">
        <v>102.86</v>
      </c>
      <c r="Z3396" s="185">
        <f t="shared" si="231"/>
        <v>178.36</v>
      </c>
      <c r="AA3396" s="377"/>
      <c r="AB3396" s="185">
        <f t="shared" si="232"/>
        <v>89.85</v>
      </c>
      <c r="AC3396" s="185">
        <v>115.11</v>
      </c>
      <c r="AD3396" s="185"/>
      <c r="AE3396" s="4"/>
      <c r="AF3396" s="4"/>
    </row>
    <row r="3397" spans="1:32">
      <c r="A3397" s="56"/>
      <c r="B3397" s="363"/>
      <c r="C3397" s="11" t="s">
        <v>439</v>
      </c>
      <c r="D3397" s="11"/>
      <c r="E3397" s="11" t="s">
        <v>416</v>
      </c>
      <c r="F3397" s="11">
        <v>547</v>
      </c>
      <c r="G3397" s="11"/>
      <c r="H3397" s="11">
        <f t="shared" si="229"/>
        <v>2</v>
      </c>
      <c r="I3397" s="11"/>
      <c r="J3397" s="375">
        <v>81.81</v>
      </c>
      <c r="K3397" s="11"/>
      <c r="M3397" s="11">
        <v>1</v>
      </c>
      <c r="N3397" s="70"/>
      <c r="P3397" s="190">
        <f t="shared" si="230"/>
        <v>81.81</v>
      </c>
      <c r="Q3397" s="11"/>
      <c r="R3397" s="11"/>
      <c r="S3397" s="11"/>
      <c r="T3397" s="376">
        <f t="shared" si="228"/>
        <v>547</v>
      </c>
      <c r="U3397" s="11"/>
      <c r="V3397" s="11"/>
      <c r="W3397" s="11"/>
      <c r="Y3397" s="185">
        <v>81.81</v>
      </c>
      <c r="Z3397" s="185">
        <f t="shared" si="231"/>
        <v>141.86000000000001</v>
      </c>
      <c r="AA3397" s="377"/>
      <c r="AB3397" s="185">
        <f t="shared" si="232"/>
        <v>71.459999999999994</v>
      </c>
      <c r="AC3397" s="185">
        <v>91.55</v>
      </c>
      <c r="AD3397" s="185"/>
      <c r="AE3397" s="4"/>
      <c r="AF3397" s="4"/>
    </row>
    <row r="3398" spans="1:32">
      <c r="A3398" s="56"/>
      <c r="B3398" s="363"/>
      <c r="C3398" s="11" t="s">
        <v>439</v>
      </c>
      <c r="D3398" s="11"/>
      <c r="E3398" s="11" t="s">
        <v>127</v>
      </c>
      <c r="F3398" s="11">
        <v>1848</v>
      </c>
      <c r="G3398" s="11"/>
      <c r="H3398" s="11">
        <f t="shared" si="229"/>
        <v>6</v>
      </c>
      <c r="I3398" s="11"/>
      <c r="J3398" s="375">
        <v>307.23</v>
      </c>
      <c r="K3398" s="11"/>
      <c r="M3398" s="11">
        <v>1</v>
      </c>
      <c r="N3398" s="70"/>
      <c r="P3398" s="190">
        <f t="shared" si="230"/>
        <v>307.23</v>
      </c>
      <c r="Q3398" s="11"/>
      <c r="R3398" s="11"/>
      <c r="S3398" s="11"/>
      <c r="T3398" s="376">
        <f t="shared" si="228"/>
        <v>1848</v>
      </c>
      <c r="U3398" s="11"/>
      <c r="V3398" s="11"/>
      <c r="W3398" s="11"/>
      <c r="Y3398" s="185">
        <v>307.23</v>
      </c>
      <c r="Z3398" s="185">
        <f t="shared" si="231"/>
        <v>532.74</v>
      </c>
      <c r="AA3398" s="377"/>
      <c r="AB3398" s="185">
        <f t="shared" si="232"/>
        <v>268.36</v>
      </c>
      <c r="AC3398" s="185">
        <v>343.81</v>
      </c>
      <c r="AD3398" s="185"/>
      <c r="AE3398" s="4"/>
      <c r="AF3398" s="4"/>
    </row>
    <row r="3399" spans="1:32">
      <c r="A3399" s="56"/>
      <c r="B3399" s="363"/>
      <c r="C3399" s="11" t="s">
        <v>440</v>
      </c>
      <c r="D3399" s="11"/>
      <c r="E3399" s="11" t="s">
        <v>195</v>
      </c>
      <c r="F3399" s="11">
        <v>14694</v>
      </c>
      <c r="G3399" s="11"/>
      <c r="H3399" s="11">
        <f t="shared" si="229"/>
        <v>45</v>
      </c>
      <c r="I3399" s="11"/>
      <c r="J3399" s="375">
        <v>2169.27</v>
      </c>
      <c r="K3399" s="11"/>
      <c r="M3399" s="11">
        <v>8</v>
      </c>
      <c r="N3399" s="70"/>
      <c r="P3399" s="190">
        <f t="shared" si="230"/>
        <v>271.15875</v>
      </c>
      <c r="Q3399" s="11"/>
      <c r="R3399" s="11"/>
      <c r="S3399" s="11"/>
      <c r="T3399" s="376">
        <f t="shared" si="228"/>
        <v>1836.75</v>
      </c>
      <c r="U3399" s="11"/>
      <c r="V3399" s="11"/>
      <c r="W3399" s="11"/>
      <c r="Y3399" s="185">
        <v>2169.27</v>
      </c>
      <c r="Z3399" s="185">
        <f t="shared" si="231"/>
        <v>3761.57</v>
      </c>
      <c r="AA3399" s="377"/>
      <c r="AB3399" s="185">
        <f t="shared" si="232"/>
        <v>1894.85</v>
      </c>
      <c r="AC3399" s="185">
        <v>2427.52</v>
      </c>
      <c r="AD3399" s="185"/>
      <c r="AE3399" s="4"/>
      <c r="AF3399" s="4"/>
    </row>
    <row r="3400" spans="1:32">
      <c r="A3400" s="56"/>
      <c r="B3400" s="363"/>
      <c r="C3400" s="11" t="s">
        <v>441</v>
      </c>
      <c r="D3400" s="11"/>
      <c r="E3400" s="11" t="s">
        <v>113</v>
      </c>
      <c r="F3400" s="11">
        <v>59137</v>
      </c>
      <c r="G3400" s="11"/>
      <c r="H3400" s="11">
        <f t="shared" si="229"/>
        <v>181</v>
      </c>
      <c r="I3400" s="11"/>
      <c r="J3400" s="375">
        <v>7778.3099999999995</v>
      </c>
      <c r="K3400" s="11"/>
      <c r="M3400" s="11">
        <v>49</v>
      </c>
      <c r="N3400" s="70"/>
      <c r="P3400" s="190">
        <f t="shared" si="230"/>
        <v>158.74102040816325</v>
      </c>
      <c r="Q3400" s="11"/>
      <c r="R3400" s="11"/>
      <c r="S3400" s="11"/>
      <c r="T3400" s="376">
        <f t="shared" si="228"/>
        <v>1206.8775510204082</v>
      </c>
      <c r="U3400" s="11"/>
      <c r="V3400" s="11"/>
      <c r="W3400" s="11"/>
      <c r="Y3400" s="185">
        <v>7778.3099999999995</v>
      </c>
      <c r="Z3400" s="185">
        <f t="shared" si="231"/>
        <v>13487.79</v>
      </c>
      <c r="AA3400" s="377"/>
      <c r="AB3400" s="185">
        <f t="shared" si="232"/>
        <v>6794.33</v>
      </c>
      <c r="AC3400" s="185">
        <v>8704.31</v>
      </c>
      <c r="AD3400" s="185"/>
      <c r="AE3400" s="4"/>
      <c r="AF3400" s="4"/>
    </row>
    <row r="3401" spans="1:32">
      <c r="A3401" s="56"/>
      <c r="B3401" s="363"/>
      <c r="C3401" s="11" t="s">
        <v>1464</v>
      </c>
      <c r="D3401" s="11"/>
      <c r="E3401" s="11" t="s">
        <v>116</v>
      </c>
      <c r="F3401" s="11">
        <v>7261</v>
      </c>
      <c r="G3401" s="11"/>
      <c r="H3401" s="11">
        <f t="shared" si="229"/>
        <v>22</v>
      </c>
      <c r="I3401" s="11"/>
      <c r="J3401" s="375">
        <v>1287.72</v>
      </c>
      <c r="K3401" s="11"/>
      <c r="M3401" s="11">
        <v>13</v>
      </c>
      <c r="N3401" s="70"/>
      <c r="P3401" s="190">
        <f t="shared" si="230"/>
        <v>99.055384615384611</v>
      </c>
      <c r="Q3401" s="11"/>
      <c r="R3401" s="11"/>
      <c r="S3401" s="11"/>
      <c r="T3401" s="376">
        <f t="shared" si="228"/>
        <v>558.53846153846155</v>
      </c>
      <c r="U3401" s="11"/>
      <c r="V3401" s="11"/>
      <c r="W3401" s="11"/>
      <c r="Y3401" s="185">
        <v>1287.72</v>
      </c>
      <c r="Z3401" s="185">
        <f t="shared" si="231"/>
        <v>2232.94</v>
      </c>
      <c r="AA3401" s="377"/>
      <c r="AB3401" s="185">
        <f t="shared" si="232"/>
        <v>1124.82</v>
      </c>
      <c r="AC3401" s="185">
        <v>1441.02</v>
      </c>
      <c r="AD3401" s="185"/>
      <c r="AE3401" s="4"/>
      <c r="AF3401" s="4"/>
    </row>
    <row r="3402" spans="1:32">
      <c r="A3402" s="56"/>
      <c r="B3402" s="363"/>
      <c r="C3402" s="11" t="s">
        <v>444</v>
      </c>
      <c r="D3402" s="11"/>
      <c r="E3402" s="11" t="s">
        <v>167</v>
      </c>
      <c r="F3402" s="11">
        <v>291595</v>
      </c>
      <c r="G3402" s="11"/>
      <c r="H3402" s="11">
        <f t="shared" si="229"/>
        <v>894</v>
      </c>
      <c r="I3402" s="11"/>
      <c r="J3402" s="375">
        <v>27235.460000000003</v>
      </c>
      <c r="K3402" s="11"/>
      <c r="M3402" s="11">
        <v>129</v>
      </c>
      <c r="N3402" s="70"/>
      <c r="P3402" s="190">
        <f t="shared" si="230"/>
        <v>211.12759689922484</v>
      </c>
      <c r="Q3402" s="11"/>
      <c r="R3402" s="11"/>
      <c r="S3402" s="11"/>
      <c r="T3402" s="376">
        <f t="shared" si="228"/>
        <v>2260.4263565891474</v>
      </c>
      <c r="U3402" s="11"/>
      <c r="V3402" s="11"/>
      <c r="W3402" s="11"/>
      <c r="Y3402" s="185">
        <v>27235.460000000003</v>
      </c>
      <c r="Z3402" s="185">
        <f t="shared" si="231"/>
        <v>47226.97</v>
      </c>
      <c r="AA3402" s="377"/>
      <c r="AB3402" s="185">
        <f t="shared" si="232"/>
        <v>23790.1</v>
      </c>
      <c r="AC3402" s="185">
        <v>30477.81</v>
      </c>
      <c r="AD3402" s="185"/>
      <c r="AE3402" s="4"/>
      <c r="AF3402" s="4"/>
    </row>
    <row r="3403" spans="1:32">
      <c r="A3403" s="56"/>
      <c r="B3403" s="363"/>
      <c r="C3403" s="11" t="s">
        <v>444</v>
      </c>
      <c r="D3403" s="11"/>
      <c r="E3403" s="11" t="s">
        <v>456</v>
      </c>
      <c r="F3403" s="11">
        <v>120</v>
      </c>
      <c r="G3403" s="11"/>
      <c r="H3403" s="11">
        <f t="shared" si="229"/>
        <v>0</v>
      </c>
      <c r="I3403" s="11"/>
      <c r="J3403" s="375">
        <v>32.22</v>
      </c>
      <c r="K3403" s="11"/>
      <c r="M3403" s="11">
        <v>1</v>
      </c>
      <c r="N3403" s="70"/>
      <c r="P3403" s="190">
        <f t="shared" si="230"/>
        <v>32.22</v>
      </c>
      <c r="Q3403" s="11"/>
      <c r="R3403" s="11"/>
      <c r="S3403" s="11"/>
      <c r="T3403" s="376">
        <f t="shared" si="228"/>
        <v>120</v>
      </c>
      <c r="U3403" s="11"/>
      <c r="V3403" s="11"/>
      <c r="W3403" s="11"/>
      <c r="Y3403" s="185">
        <v>32.22</v>
      </c>
      <c r="Z3403" s="185">
        <f t="shared" si="231"/>
        <v>55.87</v>
      </c>
      <c r="AA3403" s="377"/>
      <c r="AB3403" s="185">
        <f t="shared" si="232"/>
        <v>28.14</v>
      </c>
      <c r="AC3403" s="185">
        <v>36.06</v>
      </c>
      <c r="AD3403" s="185"/>
      <c r="AE3403" s="4"/>
      <c r="AF3403" s="4"/>
    </row>
    <row r="3404" spans="1:32">
      <c r="A3404" s="56"/>
      <c r="B3404" s="363"/>
      <c r="C3404" s="11" t="s">
        <v>546</v>
      </c>
      <c r="D3404" s="11"/>
      <c r="E3404" s="11" t="s">
        <v>116</v>
      </c>
      <c r="F3404" s="11">
        <v>2015</v>
      </c>
      <c r="G3404" s="11"/>
      <c r="H3404" s="11">
        <f t="shared" si="229"/>
        <v>6</v>
      </c>
      <c r="I3404" s="11"/>
      <c r="J3404" s="375">
        <v>200.64</v>
      </c>
      <c r="K3404" s="11"/>
      <c r="M3404" s="11">
        <v>1</v>
      </c>
      <c r="N3404" s="70"/>
      <c r="P3404" s="190">
        <f t="shared" si="230"/>
        <v>200.64</v>
      </c>
      <c r="Q3404" s="11"/>
      <c r="R3404" s="11"/>
      <c r="S3404" s="11"/>
      <c r="T3404" s="376">
        <f t="shared" si="228"/>
        <v>2015</v>
      </c>
      <c r="U3404" s="11"/>
      <c r="V3404" s="11"/>
      <c r="W3404" s="11"/>
      <c r="Y3404" s="185">
        <v>200.64</v>
      </c>
      <c r="Z3404" s="185">
        <f t="shared" si="231"/>
        <v>347.91</v>
      </c>
      <c r="AA3404" s="377"/>
      <c r="AB3404" s="185">
        <f t="shared" si="232"/>
        <v>175.26</v>
      </c>
      <c r="AC3404" s="185">
        <v>224.53</v>
      </c>
      <c r="AD3404" s="185"/>
      <c r="AE3404" s="4"/>
      <c r="AF3404" s="4"/>
    </row>
    <row r="3405" spans="1:32">
      <c r="A3405" s="56"/>
      <c r="B3405" s="363"/>
      <c r="C3405" s="11" t="s">
        <v>445</v>
      </c>
      <c r="D3405" s="11"/>
      <c r="E3405" s="11" t="s">
        <v>98</v>
      </c>
      <c r="F3405" s="11">
        <v>58198</v>
      </c>
      <c r="G3405" s="11"/>
      <c r="H3405" s="11">
        <f t="shared" si="229"/>
        <v>178</v>
      </c>
      <c r="I3405" s="11"/>
      <c r="J3405" s="375">
        <v>4318.17</v>
      </c>
      <c r="K3405" s="11"/>
      <c r="M3405" s="11">
        <v>6</v>
      </c>
      <c r="N3405" s="70"/>
      <c r="P3405" s="190">
        <f t="shared" si="230"/>
        <v>719.69500000000005</v>
      </c>
      <c r="Q3405" s="11"/>
      <c r="R3405" s="11"/>
      <c r="S3405" s="11"/>
      <c r="T3405" s="376">
        <f t="shared" si="228"/>
        <v>9699.6666666666661</v>
      </c>
      <c r="U3405" s="11"/>
      <c r="V3405" s="11"/>
      <c r="W3405" s="11"/>
      <c r="Y3405" s="185">
        <v>4318.17</v>
      </c>
      <c r="Z3405" s="185">
        <f t="shared" si="231"/>
        <v>7487.82</v>
      </c>
      <c r="AA3405" s="377"/>
      <c r="AB3405" s="185">
        <f t="shared" si="232"/>
        <v>3771.91</v>
      </c>
      <c r="AC3405" s="185">
        <v>4832.24</v>
      </c>
      <c r="AD3405" s="185"/>
      <c r="AE3405" s="4"/>
      <c r="AF3405" s="4"/>
    </row>
    <row r="3406" spans="1:32">
      <c r="A3406" s="56"/>
      <c r="B3406" s="363"/>
      <c r="C3406" s="11" t="s">
        <v>445</v>
      </c>
      <c r="D3406" s="11"/>
      <c r="E3406" s="11" t="s">
        <v>195</v>
      </c>
      <c r="F3406" s="11">
        <v>2144</v>
      </c>
      <c r="G3406" s="11"/>
      <c r="H3406" s="11">
        <f t="shared" si="229"/>
        <v>7</v>
      </c>
      <c r="I3406" s="11"/>
      <c r="J3406" s="375">
        <v>477.16999999999996</v>
      </c>
      <c r="K3406" s="11"/>
      <c r="M3406" s="11">
        <v>10</v>
      </c>
      <c r="N3406" s="70"/>
      <c r="P3406" s="190">
        <f t="shared" si="230"/>
        <v>47.716999999999999</v>
      </c>
      <c r="Q3406" s="11"/>
      <c r="R3406" s="11"/>
      <c r="S3406" s="11"/>
      <c r="T3406" s="376">
        <f t="shared" si="228"/>
        <v>214.4</v>
      </c>
      <c r="U3406" s="11"/>
      <c r="V3406" s="11"/>
      <c r="W3406" s="11"/>
      <c r="Y3406" s="185">
        <v>477.16999999999996</v>
      </c>
      <c r="Z3406" s="185">
        <f t="shared" si="231"/>
        <v>827.42</v>
      </c>
      <c r="AA3406" s="377"/>
      <c r="AB3406" s="185">
        <f t="shared" si="232"/>
        <v>416.81</v>
      </c>
      <c r="AC3406" s="185">
        <v>533.98</v>
      </c>
      <c r="AD3406" s="185"/>
      <c r="AE3406" s="4"/>
      <c r="AF3406" s="4"/>
    </row>
    <row r="3407" spans="1:32">
      <c r="A3407" s="56"/>
      <c r="B3407" s="363"/>
      <c r="C3407" s="11" t="s">
        <v>446</v>
      </c>
      <c r="D3407" s="11"/>
      <c r="E3407" s="11" t="s">
        <v>193</v>
      </c>
      <c r="F3407" s="11">
        <v>418672</v>
      </c>
      <c r="G3407" s="11"/>
      <c r="H3407" s="11">
        <f t="shared" si="229"/>
        <v>1284</v>
      </c>
      <c r="I3407" s="11"/>
      <c r="J3407" s="375">
        <v>42380.11</v>
      </c>
      <c r="K3407" s="11"/>
      <c r="M3407" s="11">
        <v>161</v>
      </c>
      <c r="N3407" s="70"/>
      <c r="P3407" s="190">
        <f t="shared" si="230"/>
        <v>263.23049689440995</v>
      </c>
      <c r="Q3407" s="11"/>
      <c r="R3407" s="11"/>
      <c r="S3407" s="11"/>
      <c r="T3407" s="376">
        <f t="shared" si="228"/>
        <v>2600.4472049689439</v>
      </c>
      <c r="U3407" s="11"/>
      <c r="V3407" s="11"/>
      <c r="W3407" s="11"/>
      <c r="Y3407" s="185">
        <v>42380.11</v>
      </c>
      <c r="Z3407" s="185">
        <f t="shared" si="231"/>
        <v>73488.179999999993</v>
      </c>
      <c r="AA3407" s="377"/>
      <c r="AB3407" s="185">
        <f t="shared" si="232"/>
        <v>37018.92</v>
      </c>
      <c r="AC3407" s="185">
        <v>47425.41</v>
      </c>
      <c r="AD3407" s="185"/>
      <c r="AE3407" s="4"/>
      <c r="AF3407" s="4"/>
    </row>
    <row r="3408" spans="1:32">
      <c r="A3408" s="56"/>
      <c r="B3408" s="363"/>
      <c r="C3408" s="11" t="s">
        <v>739</v>
      </c>
      <c r="D3408" s="11"/>
      <c r="E3408" s="11" t="s">
        <v>100</v>
      </c>
      <c r="F3408" s="11">
        <v>8493</v>
      </c>
      <c r="G3408" s="11"/>
      <c r="H3408" s="11">
        <f t="shared" si="229"/>
        <v>26</v>
      </c>
      <c r="I3408" s="11"/>
      <c r="J3408" s="375">
        <v>1022.3900000000001</v>
      </c>
      <c r="K3408" s="11"/>
      <c r="M3408" s="11">
        <v>16</v>
      </c>
      <c r="N3408" s="70"/>
      <c r="P3408" s="190">
        <f t="shared" si="230"/>
        <v>63.899375000000006</v>
      </c>
      <c r="Q3408" s="11"/>
      <c r="R3408" s="11"/>
      <c r="S3408" s="11"/>
      <c r="T3408" s="376">
        <f t="shared" si="228"/>
        <v>530.8125</v>
      </c>
      <c r="U3408" s="11"/>
      <c r="V3408" s="11"/>
      <c r="W3408" s="11"/>
      <c r="Y3408" s="185">
        <v>1022.3900000000001</v>
      </c>
      <c r="Z3408" s="185">
        <f t="shared" si="231"/>
        <v>1772.85</v>
      </c>
      <c r="AA3408" s="377"/>
      <c r="AB3408" s="185">
        <f t="shared" si="232"/>
        <v>893.06</v>
      </c>
      <c r="AC3408" s="185">
        <v>1144.0999999999999</v>
      </c>
      <c r="AD3408" s="185"/>
      <c r="AE3408" s="4"/>
      <c r="AF3408" s="4"/>
    </row>
    <row r="3409" spans="1:32">
      <c r="A3409" s="56"/>
      <c r="B3409" s="363"/>
      <c r="C3409" s="11" t="s">
        <v>740</v>
      </c>
      <c r="D3409" s="11"/>
      <c r="E3409" s="11" t="s">
        <v>102</v>
      </c>
      <c r="F3409" s="11">
        <v>306691</v>
      </c>
      <c r="G3409" s="11"/>
      <c r="H3409" s="11">
        <f t="shared" si="229"/>
        <v>940</v>
      </c>
      <c r="I3409" s="11"/>
      <c r="J3409" s="375">
        <v>29282.950000000004</v>
      </c>
      <c r="K3409" s="11"/>
      <c r="M3409" s="11">
        <v>92</v>
      </c>
      <c r="N3409" s="70"/>
      <c r="P3409" s="190">
        <f t="shared" si="230"/>
        <v>318.29293478260877</v>
      </c>
      <c r="Q3409" s="11"/>
      <c r="R3409" s="11"/>
      <c r="S3409" s="11"/>
      <c r="T3409" s="376">
        <f t="shared" si="228"/>
        <v>3333.5978260869565</v>
      </c>
      <c r="U3409" s="11"/>
      <c r="V3409" s="11"/>
      <c r="W3409" s="11"/>
      <c r="Y3409" s="185">
        <v>29282.950000000004</v>
      </c>
      <c r="Z3409" s="185">
        <f t="shared" si="231"/>
        <v>50777.37</v>
      </c>
      <c r="AA3409" s="377"/>
      <c r="AB3409" s="185">
        <f t="shared" si="232"/>
        <v>25578.58</v>
      </c>
      <c r="AC3409" s="185">
        <v>32769.050000000003</v>
      </c>
      <c r="AD3409" s="185"/>
      <c r="AE3409" s="4"/>
      <c r="AF3409" s="4"/>
    </row>
    <row r="3410" spans="1:32">
      <c r="A3410" s="56"/>
      <c r="B3410" s="363"/>
      <c r="C3410" s="11" t="s">
        <v>740</v>
      </c>
      <c r="D3410" s="11"/>
      <c r="E3410" s="11" t="s">
        <v>111</v>
      </c>
      <c r="F3410" s="11">
        <v>2</v>
      </c>
      <c r="G3410" s="11"/>
      <c r="H3410" s="11">
        <f t="shared" si="229"/>
        <v>0</v>
      </c>
      <c r="I3410" s="11"/>
      <c r="J3410" s="375">
        <v>25.96</v>
      </c>
      <c r="K3410" s="11"/>
      <c r="M3410" s="11">
        <v>3</v>
      </c>
      <c r="N3410" s="70"/>
      <c r="P3410" s="190">
        <f t="shared" si="230"/>
        <v>8.6533333333333342</v>
      </c>
      <c r="Q3410" s="11"/>
      <c r="R3410" s="11"/>
      <c r="S3410" s="11"/>
      <c r="T3410" s="376">
        <f t="shared" si="228"/>
        <v>0.66666666666666663</v>
      </c>
      <c r="U3410" s="11"/>
      <c r="V3410" s="11"/>
      <c r="W3410" s="11"/>
      <c r="Y3410" s="185">
        <v>25.96</v>
      </c>
      <c r="Z3410" s="185">
        <f t="shared" si="231"/>
        <v>45.02</v>
      </c>
      <c r="AA3410" s="377"/>
      <c r="AB3410" s="185">
        <f t="shared" si="232"/>
        <v>22.68</v>
      </c>
      <c r="AC3410" s="185">
        <v>29.05</v>
      </c>
      <c r="AD3410" s="185"/>
      <c r="AE3410" s="4"/>
      <c r="AF3410" s="4"/>
    </row>
    <row r="3411" spans="1:32">
      <c r="A3411" s="56"/>
      <c r="B3411" s="363"/>
      <c r="C3411" s="11" t="s">
        <v>447</v>
      </c>
      <c r="D3411" s="11"/>
      <c r="E3411" s="11" t="s">
        <v>94</v>
      </c>
      <c r="F3411" s="11">
        <v>795</v>
      </c>
      <c r="G3411" s="11"/>
      <c r="H3411" s="11">
        <f t="shared" si="229"/>
        <v>2</v>
      </c>
      <c r="I3411" s="11"/>
      <c r="J3411" s="375">
        <v>94.97</v>
      </c>
      <c r="K3411" s="11"/>
      <c r="M3411" s="11">
        <v>3</v>
      </c>
      <c r="N3411" s="70"/>
      <c r="P3411" s="190">
        <f t="shared" si="230"/>
        <v>31.656666666666666</v>
      </c>
      <c r="Q3411" s="11"/>
      <c r="R3411" s="11"/>
      <c r="S3411" s="11"/>
      <c r="T3411" s="376">
        <f t="shared" si="228"/>
        <v>265</v>
      </c>
      <c r="U3411" s="11"/>
      <c r="V3411" s="11"/>
      <c r="W3411" s="11"/>
      <c r="Y3411" s="185">
        <v>94.97</v>
      </c>
      <c r="Z3411" s="185">
        <f t="shared" si="231"/>
        <v>164.68</v>
      </c>
      <c r="AA3411" s="377"/>
      <c r="AB3411" s="185">
        <f t="shared" si="232"/>
        <v>82.96</v>
      </c>
      <c r="AC3411" s="185">
        <v>106.28</v>
      </c>
      <c r="AD3411" s="185"/>
      <c r="AE3411" s="4"/>
      <c r="AF3411" s="4"/>
    </row>
    <row r="3412" spans="1:32">
      <c r="A3412" s="56"/>
      <c r="B3412" s="363"/>
      <c r="C3412" s="11" t="s">
        <v>447</v>
      </c>
      <c r="D3412" s="11"/>
      <c r="E3412" s="11" t="s">
        <v>212</v>
      </c>
      <c r="F3412" s="11">
        <v>775</v>
      </c>
      <c r="G3412" s="11"/>
      <c r="H3412" s="11">
        <f t="shared" si="229"/>
        <v>2</v>
      </c>
      <c r="I3412" s="11"/>
      <c r="J3412" s="375">
        <v>126.58</v>
      </c>
      <c r="K3412" s="11"/>
      <c r="M3412" s="11">
        <v>1</v>
      </c>
      <c r="N3412" s="70"/>
      <c r="P3412" s="190">
        <f t="shared" si="230"/>
        <v>126.58</v>
      </c>
      <c r="Q3412" s="11"/>
      <c r="R3412" s="11"/>
      <c r="S3412" s="11"/>
      <c r="T3412" s="376">
        <f t="shared" si="228"/>
        <v>775</v>
      </c>
      <c r="U3412" s="11"/>
      <c r="V3412" s="11"/>
      <c r="W3412" s="11"/>
      <c r="Y3412" s="185">
        <v>126.58</v>
      </c>
      <c r="Z3412" s="185">
        <f t="shared" si="231"/>
        <v>219.49</v>
      </c>
      <c r="AA3412" s="377"/>
      <c r="AB3412" s="185">
        <f t="shared" si="232"/>
        <v>110.57</v>
      </c>
      <c r="AC3412" s="185">
        <v>141.65</v>
      </c>
      <c r="AD3412" s="185"/>
      <c r="AE3412" s="4"/>
      <c r="AF3412" s="4"/>
    </row>
    <row r="3413" spans="1:32">
      <c r="A3413" s="56"/>
      <c r="B3413" s="363"/>
      <c r="C3413" s="11" t="s">
        <v>447</v>
      </c>
      <c r="D3413" s="11"/>
      <c r="E3413" s="11" t="s">
        <v>127</v>
      </c>
      <c r="F3413" s="11">
        <v>1909916</v>
      </c>
      <c r="G3413" s="11"/>
      <c r="H3413" s="11">
        <f t="shared" si="229"/>
        <v>5856</v>
      </c>
      <c r="I3413" s="11"/>
      <c r="J3413" s="375">
        <v>207858.03000000029</v>
      </c>
      <c r="K3413" s="11"/>
      <c r="M3413" s="11">
        <v>610</v>
      </c>
      <c r="N3413" s="70"/>
      <c r="P3413" s="190">
        <f t="shared" si="230"/>
        <v>340.75086885245952</v>
      </c>
      <c r="Q3413" s="11"/>
      <c r="R3413" s="11"/>
      <c r="S3413" s="11"/>
      <c r="T3413" s="376">
        <f t="shared" si="228"/>
        <v>3131.0098360655738</v>
      </c>
      <c r="U3413" s="11"/>
      <c r="V3413" s="11"/>
      <c r="W3413" s="11"/>
      <c r="Y3413" s="185">
        <v>207858.03000000029</v>
      </c>
      <c r="Z3413" s="185">
        <f t="shared" si="231"/>
        <v>360431.05</v>
      </c>
      <c r="AA3413" s="377"/>
      <c r="AB3413" s="185">
        <f t="shared" si="232"/>
        <v>181563.45</v>
      </c>
      <c r="AC3413" s="185">
        <v>232603.29</v>
      </c>
      <c r="AD3413" s="185"/>
      <c r="AE3413" s="4"/>
      <c r="AF3413" s="4"/>
    </row>
    <row r="3414" spans="1:32">
      <c r="A3414" s="56"/>
      <c r="B3414" s="363"/>
      <c r="C3414" s="11" t="s">
        <v>682</v>
      </c>
      <c r="D3414" s="11"/>
      <c r="E3414" s="11" t="s">
        <v>147</v>
      </c>
      <c r="F3414" s="11">
        <v>324714</v>
      </c>
      <c r="G3414" s="11"/>
      <c r="H3414" s="11">
        <f t="shared" si="229"/>
        <v>996</v>
      </c>
      <c r="I3414" s="11"/>
      <c r="J3414" s="375">
        <v>47689.090000000047</v>
      </c>
      <c r="K3414" s="11"/>
      <c r="M3414" s="11">
        <v>187</v>
      </c>
      <c r="N3414" s="70"/>
      <c r="P3414" s="190">
        <f t="shared" si="230"/>
        <v>255.02187165775428</v>
      </c>
      <c r="Q3414" s="11"/>
      <c r="R3414" s="11"/>
      <c r="S3414" s="11"/>
      <c r="T3414" s="376">
        <f t="shared" si="228"/>
        <v>1736.4385026737968</v>
      </c>
      <c r="U3414" s="11"/>
      <c r="V3414" s="11"/>
      <c r="W3414" s="11"/>
      <c r="Y3414" s="185">
        <v>47689.090000000047</v>
      </c>
      <c r="Z3414" s="185">
        <f t="shared" si="231"/>
        <v>82694.080000000002</v>
      </c>
      <c r="AA3414" s="377"/>
      <c r="AB3414" s="185">
        <f t="shared" si="232"/>
        <v>41656.300000000003</v>
      </c>
      <c r="AC3414" s="185">
        <v>53366.42</v>
      </c>
      <c r="AD3414" s="185"/>
      <c r="AE3414" s="4"/>
      <c r="AF3414" s="4"/>
    </row>
    <row r="3415" spans="1:32">
      <c r="A3415" s="56"/>
      <c r="B3415" s="363"/>
      <c r="C3415" s="11" t="s">
        <v>448</v>
      </c>
      <c r="D3415" s="11"/>
      <c r="E3415" s="11" t="s">
        <v>159</v>
      </c>
      <c r="F3415" s="11">
        <v>157549</v>
      </c>
      <c r="G3415" s="11"/>
      <c r="H3415" s="11">
        <f t="shared" si="229"/>
        <v>483</v>
      </c>
      <c r="I3415" s="11"/>
      <c r="J3415" s="375">
        <v>19383.25</v>
      </c>
      <c r="K3415" s="11"/>
      <c r="M3415" s="11">
        <v>241</v>
      </c>
      <c r="N3415" s="70"/>
      <c r="P3415" s="190">
        <f t="shared" si="230"/>
        <v>80.428423236514519</v>
      </c>
      <c r="Q3415" s="11"/>
      <c r="R3415" s="11"/>
      <c r="S3415" s="11"/>
      <c r="T3415" s="376">
        <f t="shared" si="228"/>
        <v>653.73029045643159</v>
      </c>
      <c r="U3415" s="11"/>
      <c r="V3415" s="11"/>
      <c r="W3415" s="11"/>
      <c r="Y3415" s="185">
        <v>19383.25</v>
      </c>
      <c r="Z3415" s="185">
        <f t="shared" si="231"/>
        <v>33611.040000000001</v>
      </c>
      <c r="AA3415" s="377"/>
      <c r="AB3415" s="185">
        <f t="shared" si="232"/>
        <v>16931.22</v>
      </c>
      <c r="AC3415" s="185">
        <v>21690.799999999999</v>
      </c>
      <c r="AD3415" s="185"/>
      <c r="AE3415" s="4"/>
      <c r="AF3415" s="4"/>
    </row>
    <row r="3416" spans="1:32">
      <c r="A3416" s="56"/>
      <c r="B3416" s="363"/>
      <c r="C3416" s="11" t="s">
        <v>741</v>
      </c>
      <c r="D3416" s="11"/>
      <c r="E3416" s="11" t="s">
        <v>204</v>
      </c>
      <c r="F3416" s="11">
        <v>51151</v>
      </c>
      <c r="G3416" s="11"/>
      <c r="H3416" s="11">
        <f t="shared" si="229"/>
        <v>157</v>
      </c>
      <c r="I3416" s="11"/>
      <c r="J3416" s="375">
        <v>6213.4799999999987</v>
      </c>
      <c r="K3416" s="11"/>
      <c r="M3416" s="11">
        <v>36</v>
      </c>
      <c r="N3416" s="70"/>
      <c r="P3416" s="190">
        <f t="shared" si="230"/>
        <v>172.59666666666664</v>
      </c>
      <c r="Q3416" s="11"/>
      <c r="R3416" s="11"/>
      <c r="S3416" s="11"/>
      <c r="T3416" s="376">
        <f t="shared" si="228"/>
        <v>1420.8611111111111</v>
      </c>
      <c r="U3416" s="11"/>
      <c r="V3416" s="11"/>
      <c r="W3416" s="11"/>
      <c r="Y3416" s="185">
        <v>6213.4799999999987</v>
      </c>
      <c r="Z3416" s="185">
        <f t="shared" si="231"/>
        <v>10774.33</v>
      </c>
      <c r="AA3416" s="377"/>
      <c r="AB3416" s="185">
        <f t="shared" si="232"/>
        <v>5427.46</v>
      </c>
      <c r="AC3416" s="185">
        <v>6953.19</v>
      </c>
      <c r="AD3416" s="185"/>
      <c r="AE3416" s="4"/>
      <c r="AF3416" s="4"/>
    </row>
    <row r="3417" spans="1:32">
      <c r="A3417" s="56"/>
      <c r="B3417" s="363"/>
      <c r="C3417" s="11" t="s">
        <v>683</v>
      </c>
      <c r="D3417" s="11"/>
      <c r="E3417" s="11" t="s">
        <v>244</v>
      </c>
      <c r="F3417" s="11">
        <v>35461</v>
      </c>
      <c r="G3417" s="11"/>
      <c r="H3417" s="11">
        <f t="shared" si="229"/>
        <v>109</v>
      </c>
      <c r="I3417" s="11"/>
      <c r="J3417" s="375">
        <v>6625.3099999999995</v>
      </c>
      <c r="K3417" s="11"/>
      <c r="M3417" s="11">
        <v>40</v>
      </c>
      <c r="N3417" s="70"/>
      <c r="P3417" s="190">
        <f t="shared" si="230"/>
        <v>165.63274999999999</v>
      </c>
      <c r="Q3417" s="11"/>
      <c r="R3417" s="11"/>
      <c r="S3417" s="11"/>
      <c r="T3417" s="376">
        <f t="shared" si="228"/>
        <v>886.52499999999998</v>
      </c>
      <c r="U3417" s="11"/>
      <c r="V3417" s="11"/>
      <c r="W3417" s="11"/>
      <c r="Y3417" s="185">
        <v>6625.3099999999995</v>
      </c>
      <c r="Z3417" s="185">
        <f t="shared" si="231"/>
        <v>11488.45</v>
      </c>
      <c r="AA3417" s="377"/>
      <c r="AB3417" s="185">
        <f t="shared" si="232"/>
        <v>5787.19</v>
      </c>
      <c r="AC3417" s="185">
        <v>7414.05</v>
      </c>
      <c r="AD3417" s="185"/>
      <c r="AE3417" s="4"/>
      <c r="AF3417" s="4"/>
    </row>
    <row r="3418" spans="1:32">
      <c r="A3418" s="56"/>
      <c r="B3418" s="363"/>
      <c r="C3418" s="11" t="s">
        <v>449</v>
      </c>
      <c r="D3418" s="11"/>
      <c r="E3418" s="11" t="s">
        <v>123</v>
      </c>
      <c r="F3418" s="11">
        <v>125730</v>
      </c>
      <c r="G3418" s="11"/>
      <c r="H3418" s="11">
        <f t="shared" si="229"/>
        <v>386</v>
      </c>
      <c r="I3418" s="11"/>
      <c r="J3418" s="375">
        <v>19642.620000000006</v>
      </c>
      <c r="K3418" s="11"/>
      <c r="M3418" s="11">
        <v>102</v>
      </c>
      <c r="N3418" s="70"/>
      <c r="P3418" s="190">
        <f t="shared" si="230"/>
        <v>192.57470588235302</v>
      </c>
      <c r="Q3418" s="11"/>
      <c r="R3418" s="11"/>
      <c r="S3418" s="11"/>
      <c r="T3418" s="376">
        <f t="shared" si="228"/>
        <v>1232.6470588235295</v>
      </c>
      <c r="U3418" s="11"/>
      <c r="V3418" s="11"/>
      <c r="W3418" s="11"/>
      <c r="Y3418" s="185">
        <v>19642.620000000006</v>
      </c>
      <c r="Z3418" s="185">
        <f t="shared" si="231"/>
        <v>34060.800000000003</v>
      </c>
      <c r="AA3418" s="377"/>
      <c r="AB3418" s="185">
        <f t="shared" si="232"/>
        <v>17157.78</v>
      </c>
      <c r="AC3418" s="185">
        <v>21981.05</v>
      </c>
      <c r="AD3418" s="185"/>
      <c r="AE3418" s="4"/>
      <c r="AF3418" s="4"/>
    </row>
    <row r="3419" spans="1:32">
      <c r="A3419" s="56"/>
      <c r="B3419" s="363"/>
      <c r="C3419" s="11" t="s">
        <v>450</v>
      </c>
      <c r="D3419" s="11"/>
      <c r="E3419" s="11" t="s">
        <v>451</v>
      </c>
      <c r="F3419" s="11">
        <v>47579</v>
      </c>
      <c r="G3419" s="11"/>
      <c r="H3419" s="11">
        <f t="shared" si="229"/>
        <v>146</v>
      </c>
      <c r="I3419" s="11"/>
      <c r="J3419" s="375">
        <v>7627.1999999999989</v>
      </c>
      <c r="K3419" s="11"/>
      <c r="M3419" s="11">
        <v>28</v>
      </c>
      <c r="N3419" s="70"/>
      <c r="P3419" s="190">
        <f t="shared" si="230"/>
        <v>272.39999999999998</v>
      </c>
      <c r="Q3419" s="11"/>
      <c r="R3419" s="11"/>
      <c r="S3419" s="11"/>
      <c r="T3419" s="376">
        <f t="shared" si="228"/>
        <v>1699.25</v>
      </c>
      <c r="U3419" s="11"/>
      <c r="V3419" s="11"/>
      <c r="W3419" s="11"/>
      <c r="Y3419" s="185">
        <v>7627.1999999999989</v>
      </c>
      <c r="Z3419" s="185">
        <f t="shared" si="231"/>
        <v>13225.76</v>
      </c>
      <c r="AA3419" s="377"/>
      <c r="AB3419" s="185">
        <f t="shared" si="232"/>
        <v>6662.34</v>
      </c>
      <c r="AC3419" s="185">
        <v>8535.2099999999991</v>
      </c>
      <c r="AD3419" s="185"/>
      <c r="AE3419" s="4"/>
      <c r="AF3419" s="4"/>
    </row>
    <row r="3420" spans="1:32">
      <c r="A3420" s="56"/>
      <c r="B3420" s="363"/>
      <c r="C3420" s="11" t="s">
        <v>452</v>
      </c>
      <c r="D3420" s="11"/>
      <c r="E3420" s="11" t="s">
        <v>244</v>
      </c>
      <c r="F3420" s="11">
        <v>4821136</v>
      </c>
      <c r="G3420" s="11"/>
      <c r="H3420" s="11">
        <f t="shared" si="229"/>
        <v>14782</v>
      </c>
      <c r="I3420" s="11"/>
      <c r="J3420" s="375">
        <v>571202.81000000064</v>
      </c>
      <c r="K3420" s="11"/>
      <c r="M3420" s="11">
        <v>1623</v>
      </c>
      <c r="N3420" s="70"/>
      <c r="P3420" s="190">
        <f t="shared" si="230"/>
        <v>351.94258163894062</v>
      </c>
      <c r="Q3420" s="11"/>
      <c r="R3420" s="11"/>
      <c r="S3420" s="11"/>
      <c r="T3420" s="376">
        <f t="shared" si="228"/>
        <v>2970.508934072705</v>
      </c>
      <c r="U3420" s="11"/>
      <c r="V3420" s="11"/>
      <c r="W3420" s="11"/>
      <c r="Y3420" s="185">
        <v>571202.81000000064</v>
      </c>
      <c r="Z3420" s="185">
        <f t="shared" si="231"/>
        <v>990480.04</v>
      </c>
      <c r="AA3420" s="377"/>
      <c r="AB3420" s="185">
        <f t="shared" si="232"/>
        <v>498944.17</v>
      </c>
      <c r="AC3420" s="185">
        <v>639203.85</v>
      </c>
      <c r="AD3420" s="185"/>
      <c r="AE3420" s="4"/>
      <c r="AF3420" s="4"/>
    </row>
    <row r="3421" spans="1:32">
      <c r="A3421" s="56"/>
      <c r="B3421" s="363"/>
      <c r="C3421" s="11" t="s">
        <v>684</v>
      </c>
      <c r="D3421" s="11"/>
      <c r="E3421" s="11" t="s">
        <v>244</v>
      </c>
      <c r="F3421" s="11">
        <v>2138894</v>
      </c>
      <c r="G3421" s="11"/>
      <c r="H3421" s="11">
        <f t="shared" si="229"/>
        <v>6558</v>
      </c>
      <c r="I3421" s="11"/>
      <c r="J3421" s="375">
        <v>226376.31000000006</v>
      </c>
      <c r="K3421" s="11"/>
      <c r="M3421" s="11">
        <v>558</v>
      </c>
      <c r="N3421" s="70"/>
      <c r="P3421" s="190">
        <f t="shared" si="230"/>
        <v>405.6923118279571</v>
      </c>
      <c r="Q3421" s="11"/>
      <c r="R3421" s="11"/>
      <c r="S3421" s="11"/>
      <c r="T3421" s="376">
        <f t="shared" si="228"/>
        <v>3833.1433691756274</v>
      </c>
      <c r="U3421" s="11"/>
      <c r="V3421" s="11"/>
      <c r="W3421" s="11"/>
      <c r="Y3421" s="185">
        <v>226376.31000000006</v>
      </c>
      <c r="Z3421" s="185">
        <f t="shared" si="231"/>
        <v>392542.22</v>
      </c>
      <c r="AA3421" s="377"/>
      <c r="AB3421" s="185">
        <f t="shared" si="232"/>
        <v>197739.12</v>
      </c>
      <c r="AC3421" s="185">
        <v>253326.15</v>
      </c>
      <c r="AD3421" s="185"/>
      <c r="AE3421" s="4"/>
      <c r="AF3421" s="4"/>
    </row>
    <row r="3422" spans="1:32">
      <c r="A3422" s="56"/>
      <c r="B3422" s="363"/>
      <c r="C3422" s="11" t="s">
        <v>453</v>
      </c>
      <c r="D3422" s="11"/>
      <c r="E3422" s="11" t="s">
        <v>94</v>
      </c>
      <c r="F3422" s="11">
        <v>23873</v>
      </c>
      <c r="G3422" s="11"/>
      <c r="H3422" s="11">
        <f t="shared" si="229"/>
        <v>73</v>
      </c>
      <c r="I3422" s="11"/>
      <c r="J3422" s="375">
        <v>14623.210000000001</v>
      </c>
      <c r="K3422" s="11"/>
      <c r="M3422" s="11">
        <v>12</v>
      </c>
      <c r="N3422" s="70"/>
      <c r="P3422" s="190">
        <f t="shared" si="230"/>
        <v>1218.6008333333334</v>
      </c>
      <c r="Q3422" s="11"/>
      <c r="R3422" s="11"/>
      <c r="S3422" s="11"/>
      <c r="T3422" s="376">
        <f t="shared" si="228"/>
        <v>1989.4166666666667</v>
      </c>
      <c r="U3422" s="11"/>
      <c r="V3422" s="11"/>
      <c r="W3422" s="11"/>
      <c r="Y3422" s="185">
        <v>14623.210000000001</v>
      </c>
      <c r="Z3422" s="185">
        <f t="shared" si="231"/>
        <v>25357.01</v>
      </c>
      <c r="AA3422" s="377"/>
      <c r="AB3422" s="185">
        <f t="shared" si="232"/>
        <v>12773.34</v>
      </c>
      <c r="AC3422" s="185">
        <v>16364.09</v>
      </c>
      <c r="AD3422" s="185"/>
      <c r="AE3422" s="4"/>
      <c r="AF3422" s="4"/>
    </row>
    <row r="3423" spans="1:32">
      <c r="A3423" s="56"/>
      <c r="B3423" s="363"/>
      <c r="C3423" s="11" t="s">
        <v>453</v>
      </c>
      <c r="D3423" s="11"/>
      <c r="E3423" s="11" t="s">
        <v>116</v>
      </c>
      <c r="F3423" s="11">
        <v>60</v>
      </c>
      <c r="G3423" s="11"/>
      <c r="H3423" s="11">
        <f t="shared" si="229"/>
        <v>0</v>
      </c>
      <c r="I3423" s="11"/>
      <c r="J3423" s="375">
        <v>25.56</v>
      </c>
      <c r="K3423" s="11"/>
      <c r="M3423" s="11">
        <v>1</v>
      </c>
      <c r="N3423" s="70"/>
      <c r="P3423" s="190">
        <f t="shared" si="230"/>
        <v>25.56</v>
      </c>
      <c r="Q3423" s="11"/>
      <c r="R3423" s="11"/>
      <c r="S3423" s="11"/>
      <c r="T3423" s="376">
        <f t="shared" si="228"/>
        <v>60</v>
      </c>
      <c r="U3423" s="11"/>
      <c r="V3423" s="11"/>
      <c r="W3423" s="11"/>
      <c r="Y3423" s="185">
        <v>25.56</v>
      </c>
      <c r="Z3423" s="185">
        <f t="shared" si="231"/>
        <v>44.32</v>
      </c>
      <c r="AA3423" s="377"/>
      <c r="AB3423" s="185">
        <f t="shared" si="232"/>
        <v>22.33</v>
      </c>
      <c r="AC3423" s="185">
        <v>28.6</v>
      </c>
      <c r="AD3423" s="185"/>
      <c r="AE3423" s="4"/>
      <c r="AF3423" s="4"/>
    </row>
    <row r="3424" spans="1:32">
      <c r="A3424" s="56"/>
      <c r="B3424" s="363"/>
      <c r="C3424" s="11" t="s">
        <v>453</v>
      </c>
      <c r="D3424" s="11"/>
      <c r="E3424" s="11" t="s">
        <v>155</v>
      </c>
      <c r="F3424" s="11">
        <v>6709507</v>
      </c>
      <c r="G3424" s="11"/>
      <c r="H3424" s="11">
        <f t="shared" si="229"/>
        <v>20572</v>
      </c>
      <c r="I3424" s="11"/>
      <c r="J3424" s="375">
        <v>578712.2200000009</v>
      </c>
      <c r="K3424" s="11"/>
      <c r="M3424" s="11">
        <v>1462</v>
      </c>
      <c r="N3424" s="70"/>
      <c r="P3424" s="190">
        <f t="shared" si="230"/>
        <v>395.8359917920663</v>
      </c>
      <c r="Q3424" s="11"/>
      <c r="R3424" s="11"/>
      <c r="S3424" s="11"/>
      <c r="T3424" s="376">
        <f t="shared" si="228"/>
        <v>4589.2660738714094</v>
      </c>
      <c r="U3424" s="11"/>
      <c r="V3424" s="11"/>
      <c r="W3424" s="11"/>
      <c r="Y3424" s="185">
        <v>578712.2200000009</v>
      </c>
      <c r="Z3424" s="185">
        <f t="shared" si="231"/>
        <v>1003501.55</v>
      </c>
      <c r="AA3424" s="377"/>
      <c r="AB3424" s="185">
        <f t="shared" si="232"/>
        <v>505503.62</v>
      </c>
      <c r="AC3424" s="185">
        <v>647607.25</v>
      </c>
      <c r="AD3424" s="185"/>
      <c r="AE3424" s="4"/>
      <c r="AF3424" s="4"/>
    </row>
    <row r="3425" spans="1:32">
      <c r="A3425" s="56"/>
      <c r="B3425" s="363"/>
      <c r="C3425" s="11" t="s">
        <v>454</v>
      </c>
      <c r="D3425" s="11"/>
      <c r="E3425" s="11" t="s">
        <v>229</v>
      </c>
      <c r="F3425" s="11">
        <v>10805</v>
      </c>
      <c r="G3425" s="11"/>
      <c r="H3425" s="11">
        <f t="shared" si="229"/>
        <v>33</v>
      </c>
      <c r="I3425" s="11"/>
      <c r="J3425" s="375">
        <v>2103.8200000000002</v>
      </c>
      <c r="K3425" s="11"/>
      <c r="M3425" s="11">
        <v>42</v>
      </c>
      <c r="N3425" s="70"/>
      <c r="P3425" s="190">
        <f t="shared" si="230"/>
        <v>50.090952380952388</v>
      </c>
      <c r="Q3425" s="11"/>
      <c r="R3425" s="11"/>
      <c r="S3425" s="11"/>
      <c r="T3425" s="376">
        <f t="shared" si="228"/>
        <v>257.26190476190476</v>
      </c>
      <c r="U3425" s="11"/>
      <c r="V3425" s="11"/>
      <c r="W3425" s="11"/>
      <c r="Y3425" s="185">
        <v>2103.8200000000002</v>
      </c>
      <c r="Z3425" s="185">
        <f t="shared" si="231"/>
        <v>3648.08</v>
      </c>
      <c r="AA3425" s="377"/>
      <c r="AB3425" s="185">
        <f t="shared" si="232"/>
        <v>1837.68</v>
      </c>
      <c r="AC3425" s="185">
        <v>2354.2800000000002</v>
      </c>
      <c r="AD3425" s="185"/>
      <c r="AE3425" s="4"/>
      <c r="AF3425" s="4"/>
    </row>
    <row r="3426" spans="1:32">
      <c r="A3426" s="56"/>
      <c r="B3426" s="363"/>
      <c r="C3426" s="11" t="s">
        <v>1466</v>
      </c>
      <c r="D3426" s="11"/>
      <c r="E3426" s="11" t="s">
        <v>94</v>
      </c>
      <c r="F3426" s="11">
        <v>399</v>
      </c>
      <c r="G3426" s="11"/>
      <c r="H3426" s="11">
        <f t="shared" si="229"/>
        <v>1</v>
      </c>
      <c r="I3426" s="11"/>
      <c r="J3426" s="375">
        <v>37.269999999999996</v>
      </c>
      <c r="K3426" s="11"/>
      <c r="M3426" s="11">
        <v>2</v>
      </c>
      <c r="N3426" s="70"/>
      <c r="P3426" s="190">
        <f t="shared" si="230"/>
        <v>18.634999999999998</v>
      </c>
      <c r="Q3426" s="11"/>
      <c r="R3426" s="11"/>
      <c r="S3426" s="11"/>
      <c r="T3426" s="376">
        <f t="shared" si="228"/>
        <v>199.5</v>
      </c>
      <c r="U3426" s="11"/>
      <c r="V3426" s="11"/>
      <c r="W3426" s="11"/>
      <c r="Y3426" s="185">
        <v>37.269999999999996</v>
      </c>
      <c r="Z3426" s="185">
        <f t="shared" si="231"/>
        <v>64.63</v>
      </c>
      <c r="AA3426" s="377"/>
      <c r="AB3426" s="185">
        <f t="shared" si="232"/>
        <v>32.56</v>
      </c>
      <c r="AC3426" s="185">
        <v>41.71</v>
      </c>
      <c r="AD3426" s="185"/>
      <c r="AE3426" s="4"/>
      <c r="AF3426" s="4"/>
    </row>
    <row r="3427" spans="1:32">
      <c r="A3427" s="56"/>
      <c r="B3427" s="363"/>
      <c r="C3427" s="11" t="s">
        <v>1466</v>
      </c>
      <c r="D3427" s="11"/>
      <c r="E3427" s="11" t="s">
        <v>98</v>
      </c>
      <c r="F3427" s="11">
        <v>151</v>
      </c>
      <c r="G3427" s="11"/>
      <c r="H3427" s="11">
        <f t="shared" si="229"/>
        <v>0</v>
      </c>
      <c r="I3427" s="11"/>
      <c r="J3427" s="375">
        <v>36.869999999999997</v>
      </c>
      <c r="K3427" s="11"/>
      <c r="M3427" s="11">
        <v>1</v>
      </c>
      <c r="N3427" s="70"/>
      <c r="P3427" s="190">
        <f t="shared" si="230"/>
        <v>36.869999999999997</v>
      </c>
      <c r="Q3427" s="11"/>
      <c r="R3427" s="11"/>
      <c r="S3427" s="11"/>
      <c r="T3427" s="376">
        <f t="shared" si="228"/>
        <v>151</v>
      </c>
      <c r="U3427" s="11"/>
      <c r="V3427" s="11"/>
      <c r="W3427" s="11"/>
      <c r="Y3427" s="185">
        <v>36.869999999999997</v>
      </c>
      <c r="Z3427" s="185">
        <f t="shared" si="231"/>
        <v>63.93</v>
      </c>
      <c r="AA3427" s="377"/>
      <c r="AB3427" s="185">
        <f t="shared" si="232"/>
        <v>32.21</v>
      </c>
      <c r="AC3427" s="185">
        <v>41.26</v>
      </c>
      <c r="AD3427" s="185"/>
      <c r="AE3427" s="4"/>
      <c r="AF3427" s="4"/>
    </row>
    <row r="3428" spans="1:32">
      <c r="A3428" s="56"/>
      <c r="B3428" s="363"/>
      <c r="C3428" s="11" t="s">
        <v>1466</v>
      </c>
      <c r="D3428" s="11"/>
      <c r="E3428" s="11" t="s">
        <v>212</v>
      </c>
      <c r="F3428" s="11">
        <v>18280</v>
      </c>
      <c r="G3428" s="11"/>
      <c r="H3428" s="11">
        <f t="shared" si="229"/>
        <v>56</v>
      </c>
      <c r="I3428" s="11"/>
      <c r="J3428" s="375">
        <v>1402.49</v>
      </c>
      <c r="K3428" s="11"/>
      <c r="M3428" s="11">
        <v>1</v>
      </c>
      <c r="N3428" s="70"/>
      <c r="P3428" s="190">
        <f t="shared" si="230"/>
        <v>1402.49</v>
      </c>
      <c r="Q3428" s="11"/>
      <c r="R3428" s="11"/>
      <c r="S3428" s="11"/>
      <c r="T3428" s="376">
        <f t="shared" ref="T3428:T3444" si="233">F3428/M3428</f>
        <v>18280</v>
      </c>
      <c r="U3428" s="11"/>
      <c r="V3428" s="11"/>
      <c r="W3428" s="11"/>
      <c r="Y3428" s="185">
        <v>1402.49</v>
      </c>
      <c r="Z3428" s="185">
        <f t="shared" si="231"/>
        <v>2431.9499999999998</v>
      </c>
      <c r="AA3428" s="377"/>
      <c r="AB3428" s="185">
        <f t="shared" si="232"/>
        <v>1225.07</v>
      </c>
      <c r="AC3428" s="185">
        <v>1569.45</v>
      </c>
      <c r="AD3428" s="185"/>
      <c r="AE3428" s="4"/>
      <c r="AF3428" s="4"/>
    </row>
    <row r="3429" spans="1:32">
      <c r="A3429" s="56"/>
      <c r="B3429" s="363"/>
      <c r="C3429" s="11" t="s">
        <v>1466</v>
      </c>
      <c r="D3429" s="11"/>
      <c r="E3429" s="11" t="s">
        <v>456</v>
      </c>
      <c r="F3429" s="11">
        <v>1100913</v>
      </c>
      <c r="G3429" s="11"/>
      <c r="H3429" s="11">
        <f t="shared" si="229"/>
        <v>3376</v>
      </c>
      <c r="I3429" s="11"/>
      <c r="J3429" s="375">
        <v>83546.740000000063</v>
      </c>
      <c r="K3429" s="11"/>
      <c r="M3429" s="11">
        <v>85</v>
      </c>
      <c r="N3429" s="70"/>
      <c r="P3429" s="190">
        <f t="shared" si="230"/>
        <v>982.90282352941256</v>
      </c>
      <c r="Q3429" s="11"/>
      <c r="R3429" s="11"/>
      <c r="S3429" s="11"/>
      <c r="T3429" s="376">
        <f t="shared" si="233"/>
        <v>12951.917647058823</v>
      </c>
      <c r="U3429" s="11"/>
      <c r="V3429" s="11"/>
      <c r="W3429" s="11"/>
      <c r="Y3429" s="185">
        <v>83546.740000000063</v>
      </c>
      <c r="Z3429" s="185">
        <f t="shared" si="231"/>
        <v>144872.15</v>
      </c>
      <c r="AA3429" s="377"/>
      <c r="AB3429" s="185">
        <f t="shared" si="232"/>
        <v>72977.86</v>
      </c>
      <c r="AC3429" s="185">
        <v>93492.88</v>
      </c>
      <c r="AD3429" s="185"/>
      <c r="AE3429" s="4"/>
      <c r="AF3429" s="4"/>
    </row>
    <row r="3430" spans="1:32">
      <c r="A3430" s="56"/>
      <c r="B3430" s="363"/>
      <c r="C3430" s="11" t="s">
        <v>457</v>
      </c>
      <c r="D3430" s="11"/>
      <c r="E3430" s="11" t="s">
        <v>125</v>
      </c>
      <c r="F3430" s="11">
        <v>1328575</v>
      </c>
      <c r="G3430" s="11"/>
      <c r="H3430" s="11">
        <f t="shared" ref="H3430:H3435" si="234">ROUND($H$3444*F3430/$F$3444,0)</f>
        <v>4074</v>
      </c>
      <c r="I3430" s="11"/>
      <c r="J3430" s="375">
        <v>112446.61000000006</v>
      </c>
      <c r="K3430" s="11"/>
      <c r="M3430" s="11">
        <v>316</v>
      </c>
      <c r="N3430" s="70"/>
      <c r="P3430" s="190">
        <f t="shared" ref="P3430:P3436" si="235">J3430/M3430</f>
        <v>355.84370253164576</v>
      </c>
      <c r="Q3430" s="11"/>
      <c r="R3430" s="11"/>
      <c r="S3430" s="11"/>
      <c r="T3430" s="376">
        <f t="shared" si="233"/>
        <v>4204.3512658227846</v>
      </c>
      <c r="U3430" s="11"/>
      <c r="V3430" s="11"/>
      <c r="W3430" s="11"/>
      <c r="Y3430" s="185">
        <v>112446.61000000006</v>
      </c>
      <c r="Z3430" s="185">
        <f t="shared" ref="Z3430:Z3435" si="236">ROUND($Z$3444*Y3430/$Y$3444,2)</f>
        <v>194985.25</v>
      </c>
      <c r="AA3430" s="377"/>
      <c r="AB3430" s="185">
        <f t="shared" ref="AB3430:AB3435" si="237">ROUND($AB$3444*Y3430/$Y$3444,2)</f>
        <v>98221.82</v>
      </c>
      <c r="AC3430" s="185">
        <v>125833.25</v>
      </c>
      <c r="AD3430" s="185"/>
      <c r="AE3430" s="4"/>
      <c r="AF3430" s="4"/>
    </row>
    <row r="3431" spans="1:32">
      <c r="A3431" s="56"/>
      <c r="B3431" s="363"/>
      <c r="C3431" s="11" t="s">
        <v>544</v>
      </c>
      <c r="D3431" s="11"/>
      <c r="E3431" s="11" t="s">
        <v>165</v>
      </c>
      <c r="F3431" s="11">
        <v>532</v>
      </c>
      <c r="G3431" s="11"/>
      <c r="H3431" s="11">
        <f t="shared" si="234"/>
        <v>2</v>
      </c>
      <c r="I3431" s="11"/>
      <c r="J3431" s="375">
        <v>165.63000000000002</v>
      </c>
      <c r="K3431" s="11"/>
      <c r="M3431" s="11">
        <v>4</v>
      </c>
      <c r="N3431" s="70"/>
      <c r="P3431" s="190">
        <f t="shared" si="235"/>
        <v>41.407500000000006</v>
      </c>
      <c r="Q3431" s="11"/>
      <c r="R3431" s="11"/>
      <c r="S3431" s="11"/>
      <c r="T3431" s="376">
        <f t="shared" si="233"/>
        <v>133</v>
      </c>
      <c r="U3431" s="11"/>
      <c r="V3431" s="11"/>
      <c r="W3431" s="11"/>
      <c r="Y3431" s="185">
        <v>165.63000000000002</v>
      </c>
      <c r="Z3431" s="185">
        <f t="shared" si="236"/>
        <v>287.20999999999998</v>
      </c>
      <c r="AA3431" s="377"/>
      <c r="AB3431" s="185">
        <f t="shared" si="237"/>
        <v>144.68</v>
      </c>
      <c r="AC3431" s="185">
        <v>185.35</v>
      </c>
      <c r="AD3431" s="185"/>
      <c r="AE3431" s="4"/>
      <c r="AF3431" s="4"/>
    </row>
    <row r="3432" spans="1:32">
      <c r="A3432" s="56"/>
      <c r="B3432" s="363"/>
      <c r="C3432" s="11" t="s">
        <v>1496</v>
      </c>
      <c r="D3432" s="11"/>
      <c r="E3432" s="11" t="s">
        <v>136</v>
      </c>
      <c r="F3432" s="11">
        <v>381</v>
      </c>
      <c r="G3432" s="11"/>
      <c r="H3432" s="11">
        <f t="shared" si="234"/>
        <v>1</v>
      </c>
      <c r="I3432" s="11"/>
      <c r="J3432" s="375">
        <v>59.17</v>
      </c>
      <c r="K3432" s="11"/>
      <c r="M3432" s="11">
        <v>1</v>
      </c>
      <c r="N3432" s="70"/>
      <c r="P3432" s="190">
        <f t="shared" si="235"/>
        <v>59.17</v>
      </c>
      <c r="Q3432" s="11"/>
      <c r="R3432" s="11"/>
      <c r="S3432" s="11"/>
      <c r="T3432" s="376">
        <f t="shared" si="233"/>
        <v>381</v>
      </c>
      <c r="U3432" s="11"/>
      <c r="V3432" s="11"/>
      <c r="W3432" s="11"/>
      <c r="Y3432" s="185">
        <v>59.17</v>
      </c>
      <c r="Z3432" s="185">
        <f t="shared" si="236"/>
        <v>102.6</v>
      </c>
      <c r="AA3432" s="377"/>
      <c r="AB3432" s="185">
        <f t="shared" si="237"/>
        <v>51.68</v>
      </c>
      <c r="AC3432" s="185">
        <v>66.209999999999994</v>
      </c>
      <c r="AD3432" s="185"/>
      <c r="AE3432" s="4"/>
      <c r="AF3432" s="4"/>
    </row>
    <row r="3433" spans="1:32">
      <c r="A3433" s="56"/>
      <c r="B3433" s="363"/>
      <c r="C3433" s="11" t="s">
        <v>458</v>
      </c>
      <c r="D3433" s="11"/>
      <c r="E3433" s="11" t="s">
        <v>1409</v>
      </c>
      <c r="F3433" s="11">
        <v>273</v>
      </c>
      <c r="G3433" s="11"/>
      <c r="H3433" s="11">
        <f t="shared" si="234"/>
        <v>1</v>
      </c>
      <c r="I3433" s="11"/>
      <c r="J3433" s="375">
        <v>97.56</v>
      </c>
      <c r="K3433" s="11"/>
      <c r="M3433" s="11">
        <v>1</v>
      </c>
      <c r="N3433" s="70"/>
      <c r="P3433" s="190">
        <f t="shared" si="235"/>
        <v>97.56</v>
      </c>
      <c r="Q3433" s="11"/>
      <c r="R3433" s="11"/>
      <c r="S3433" s="11"/>
      <c r="T3433" s="376">
        <f t="shared" si="233"/>
        <v>273</v>
      </c>
      <c r="U3433" s="11"/>
      <c r="V3433" s="11"/>
      <c r="W3433" s="11"/>
      <c r="Y3433" s="185">
        <v>97.56</v>
      </c>
      <c r="Z3433" s="185">
        <f t="shared" si="236"/>
        <v>169.17</v>
      </c>
      <c r="AA3433" s="377"/>
      <c r="AB3433" s="185">
        <f t="shared" si="237"/>
        <v>85.22</v>
      </c>
      <c r="AC3433" s="185">
        <v>109.17</v>
      </c>
      <c r="AD3433" s="185"/>
      <c r="AE3433" s="4"/>
      <c r="AF3433" s="4"/>
    </row>
    <row r="3434" spans="1:32">
      <c r="A3434" s="56"/>
      <c r="B3434" s="363"/>
      <c r="C3434" s="11" t="s">
        <v>458</v>
      </c>
      <c r="D3434" s="11"/>
      <c r="E3434" s="11" t="s">
        <v>358</v>
      </c>
      <c r="F3434" s="11">
        <v>1612389</v>
      </c>
      <c r="G3434" s="11"/>
      <c r="H3434" s="11">
        <f t="shared" si="234"/>
        <v>4944</v>
      </c>
      <c r="I3434" s="11"/>
      <c r="J3434" s="375">
        <v>143383.45000000013</v>
      </c>
      <c r="K3434" s="11"/>
      <c r="M3434" s="11">
        <v>523</v>
      </c>
      <c r="N3434" s="70"/>
      <c r="P3434" s="190">
        <f t="shared" si="235"/>
        <v>274.15573613766753</v>
      </c>
      <c r="Q3434" s="11"/>
      <c r="R3434" s="11"/>
      <c r="S3434" s="11"/>
      <c r="T3434" s="376">
        <f t="shared" si="233"/>
        <v>3082.9617590822181</v>
      </c>
      <c r="U3434" s="11"/>
      <c r="V3434" s="11"/>
      <c r="W3434" s="11"/>
      <c r="Y3434" s="185">
        <v>143383.45000000013</v>
      </c>
      <c r="Z3434" s="185">
        <f t="shared" si="236"/>
        <v>248630.51</v>
      </c>
      <c r="AA3434" s="377"/>
      <c r="AB3434" s="185">
        <f t="shared" si="237"/>
        <v>125245.07</v>
      </c>
      <c r="AC3434" s="185">
        <v>160453.09</v>
      </c>
      <c r="AD3434" s="185"/>
      <c r="AE3434" s="4"/>
      <c r="AF3434" s="4"/>
    </row>
    <row r="3435" spans="1:32">
      <c r="A3435" s="56"/>
      <c r="B3435" s="363"/>
      <c r="C3435" s="11" t="s">
        <v>1468</v>
      </c>
      <c r="D3435" s="11"/>
      <c r="E3435" s="11" t="s">
        <v>105</v>
      </c>
      <c r="F3435" s="11">
        <v>34730</v>
      </c>
      <c r="G3435" s="11"/>
      <c r="H3435" s="11">
        <f t="shared" si="234"/>
        <v>106</v>
      </c>
      <c r="I3435" s="11"/>
      <c r="J3435" s="375">
        <v>5559.6699999999992</v>
      </c>
      <c r="K3435" s="11"/>
      <c r="M3435" s="11">
        <v>5</v>
      </c>
      <c r="N3435" s="70"/>
      <c r="P3435" s="190">
        <f t="shared" si="235"/>
        <v>1111.9339999999997</v>
      </c>
      <c r="Q3435" s="11"/>
      <c r="R3435" s="11"/>
      <c r="S3435" s="11"/>
      <c r="T3435" s="376">
        <f t="shared" si="233"/>
        <v>6946</v>
      </c>
      <c r="U3435" s="11"/>
      <c r="V3435" s="11"/>
      <c r="W3435" s="11"/>
      <c r="Y3435" s="185">
        <v>5559.6699999999992</v>
      </c>
      <c r="Z3435" s="185">
        <f t="shared" si="236"/>
        <v>9640.61</v>
      </c>
      <c r="AA3435" s="377"/>
      <c r="AB3435" s="185">
        <f t="shared" si="237"/>
        <v>4856.3599999999997</v>
      </c>
      <c r="AC3435" s="185">
        <v>6221.54</v>
      </c>
      <c r="AD3435" s="185"/>
      <c r="AE3435" s="4"/>
      <c r="AF3435" s="4"/>
    </row>
    <row r="3436" spans="1:32">
      <c r="A3436" s="56"/>
      <c r="B3436" s="363"/>
      <c r="C3436" s="11" t="s">
        <v>459</v>
      </c>
      <c r="D3436" s="11"/>
      <c r="E3436" s="11" t="s">
        <v>358</v>
      </c>
      <c r="F3436" s="11">
        <v>15550</v>
      </c>
      <c r="G3436" s="11"/>
      <c r="H3436" s="11">
        <f>ROUND($H$3444*F3436/$F$3444,0)</f>
        <v>48</v>
      </c>
      <c r="I3436" s="11"/>
      <c r="J3436" s="375">
        <v>2678.6600000000003</v>
      </c>
      <c r="K3436" s="11"/>
      <c r="M3436" s="11">
        <v>20</v>
      </c>
      <c r="N3436" s="70"/>
      <c r="P3436" s="190">
        <f t="shared" si="235"/>
        <v>133.93300000000002</v>
      </c>
      <c r="Q3436" s="11"/>
      <c r="R3436" s="11"/>
      <c r="S3436" s="11"/>
      <c r="T3436" s="376">
        <f t="shared" si="233"/>
        <v>777.5</v>
      </c>
      <c r="U3436" s="11"/>
      <c r="V3436" s="11"/>
      <c r="W3436" s="11"/>
      <c r="Y3436" s="185">
        <v>2678.6600000000003</v>
      </c>
      <c r="Z3436" s="185">
        <f>ROUND($Z$3444*Y3436/$Y$3444,2)</f>
        <v>4644.8599999999997</v>
      </c>
      <c r="AA3436" s="377"/>
      <c r="AB3436" s="185">
        <f>ROUND($AB$3444*Y3436/$Y$3444,2)</f>
        <v>2339.8000000000002</v>
      </c>
      <c r="AC3436" s="185">
        <v>2997.55</v>
      </c>
      <c r="AD3436" s="185"/>
      <c r="AE3436" s="4"/>
      <c r="AF3436" s="4"/>
    </row>
    <row r="3437" spans="1:32">
      <c r="A3437" s="56"/>
      <c r="B3437" s="363"/>
      <c r="C3437" s="11"/>
      <c r="D3437" s="11"/>
      <c r="E3437" s="11"/>
      <c r="F3437" s="11"/>
      <c r="G3437" s="11"/>
      <c r="H3437" s="11"/>
      <c r="I3437" s="11"/>
      <c r="J3437" s="375"/>
      <c r="K3437" s="11"/>
      <c r="M3437" s="11"/>
      <c r="N3437" s="70"/>
      <c r="P3437" s="190"/>
      <c r="Q3437" s="11"/>
      <c r="R3437" s="11"/>
      <c r="S3437" s="11"/>
      <c r="T3437" s="376" t="e">
        <f t="shared" si="233"/>
        <v>#DIV/0!</v>
      </c>
      <c r="U3437" s="11"/>
      <c r="V3437" s="11"/>
      <c r="W3437" s="11"/>
      <c r="Y3437" s="185"/>
      <c r="Z3437" s="185"/>
      <c r="AA3437" s="377"/>
      <c r="AB3437" s="185"/>
      <c r="AC3437" s="185"/>
      <c r="AD3437" s="185"/>
      <c r="AE3437" s="4"/>
      <c r="AF3437" s="4"/>
    </row>
    <row r="3438" spans="1:32">
      <c r="A3438" s="56"/>
      <c r="B3438" s="363"/>
      <c r="C3438" s="11"/>
      <c r="D3438" s="11"/>
      <c r="E3438" s="11"/>
      <c r="F3438" s="11"/>
      <c r="G3438" s="11"/>
      <c r="H3438" s="11"/>
      <c r="I3438" s="11"/>
      <c r="J3438" s="375"/>
      <c r="K3438" s="11"/>
      <c r="M3438" s="11"/>
      <c r="N3438" s="70"/>
      <c r="P3438" s="190"/>
      <c r="Q3438" s="11"/>
      <c r="R3438" s="11"/>
      <c r="S3438" s="11"/>
      <c r="T3438" s="376" t="e">
        <f t="shared" si="233"/>
        <v>#DIV/0!</v>
      </c>
      <c r="U3438" s="11"/>
      <c r="V3438" s="11"/>
      <c r="W3438" s="11"/>
      <c r="Y3438" s="185"/>
      <c r="Z3438" s="185"/>
      <c r="AA3438" s="377"/>
      <c r="AB3438" s="185"/>
      <c r="AC3438" s="185"/>
      <c r="AD3438" s="185"/>
      <c r="AE3438" s="4"/>
      <c r="AF3438" s="4"/>
    </row>
    <row r="3439" spans="1:32">
      <c r="A3439" s="56"/>
      <c r="B3439" s="363"/>
      <c r="C3439" s="11"/>
      <c r="D3439" s="11"/>
      <c r="E3439" s="11"/>
      <c r="F3439" s="11"/>
      <c r="G3439" s="11"/>
      <c r="H3439" s="11"/>
      <c r="I3439" s="11"/>
      <c r="J3439" s="375"/>
      <c r="K3439" s="11"/>
      <c r="M3439" s="11"/>
      <c r="N3439" s="70"/>
      <c r="P3439" s="190"/>
      <c r="Q3439" s="11"/>
      <c r="R3439" s="11"/>
      <c r="S3439" s="11"/>
      <c r="T3439" s="376" t="e">
        <f t="shared" si="233"/>
        <v>#DIV/0!</v>
      </c>
      <c r="U3439" s="11"/>
      <c r="V3439" s="11"/>
      <c r="W3439" s="11"/>
      <c r="Y3439" s="185"/>
      <c r="Z3439" s="185"/>
      <c r="AA3439" s="377"/>
      <c r="AB3439" s="185"/>
      <c r="AC3439" s="185"/>
      <c r="AD3439" s="185"/>
      <c r="AE3439" s="4"/>
      <c r="AF3439" s="4"/>
    </row>
    <row r="3440" spans="1:32">
      <c r="A3440" s="56"/>
      <c r="B3440" s="363"/>
      <c r="C3440" s="11"/>
      <c r="D3440" s="11"/>
      <c r="E3440" s="11"/>
      <c r="F3440" s="11"/>
      <c r="G3440" s="11"/>
      <c r="H3440" s="11"/>
      <c r="I3440" s="11"/>
      <c r="J3440" s="375"/>
      <c r="K3440" s="11"/>
      <c r="M3440" s="11"/>
      <c r="N3440" s="70"/>
      <c r="P3440" s="190"/>
      <c r="Q3440" s="11"/>
      <c r="R3440" s="11"/>
      <c r="S3440" s="11"/>
      <c r="T3440" s="376" t="e">
        <f t="shared" si="233"/>
        <v>#DIV/0!</v>
      </c>
      <c r="U3440" s="11"/>
      <c r="V3440" s="11"/>
      <c r="W3440" s="11"/>
      <c r="Y3440" s="185"/>
      <c r="Z3440" s="185"/>
      <c r="AA3440" s="377"/>
      <c r="AB3440" s="185"/>
      <c r="AC3440" s="185"/>
      <c r="AD3440" s="185"/>
      <c r="AE3440" s="4"/>
      <c r="AF3440" s="4"/>
    </row>
    <row r="3441" spans="1:32">
      <c r="A3441" s="56"/>
      <c r="B3441" s="363"/>
      <c r="C3441" s="11"/>
      <c r="D3441" s="11"/>
      <c r="E3441" s="11"/>
      <c r="F3441" s="11"/>
      <c r="G3441" s="11"/>
      <c r="H3441" s="11"/>
      <c r="I3441" s="11"/>
      <c r="J3441" s="375"/>
      <c r="K3441" s="11"/>
      <c r="M3441" s="11"/>
      <c r="N3441" s="70"/>
      <c r="P3441" s="190"/>
      <c r="Q3441" s="11"/>
      <c r="R3441" s="11"/>
      <c r="S3441" s="11"/>
      <c r="T3441" s="376" t="e">
        <f t="shared" si="233"/>
        <v>#DIV/0!</v>
      </c>
      <c r="U3441" s="11"/>
      <c r="V3441" s="11"/>
      <c r="W3441" s="11"/>
      <c r="Y3441" s="185"/>
      <c r="Z3441" s="185"/>
      <c r="AA3441" s="377"/>
      <c r="AB3441" s="185"/>
      <c r="AC3441" s="185"/>
      <c r="AD3441" s="185"/>
      <c r="AE3441" s="4"/>
      <c r="AF3441" s="4"/>
    </row>
    <row r="3442" spans="1:32">
      <c r="A3442" s="56"/>
      <c r="B3442" s="363"/>
      <c r="C3442" s="11"/>
      <c r="D3442" s="11"/>
      <c r="E3442" s="11"/>
      <c r="F3442" s="11"/>
      <c r="G3442" s="11"/>
      <c r="H3442" s="11"/>
      <c r="I3442" s="11"/>
      <c r="J3442" s="375"/>
      <c r="K3442" s="11"/>
      <c r="M3442" s="11"/>
      <c r="N3442" s="70"/>
      <c r="P3442" s="190"/>
      <c r="Q3442" s="11"/>
      <c r="R3442" s="11"/>
      <c r="S3442" s="11"/>
      <c r="T3442" s="376" t="e">
        <f t="shared" si="233"/>
        <v>#DIV/0!</v>
      </c>
      <c r="U3442" s="11"/>
      <c r="V3442" s="11"/>
      <c r="W3442" s="11"/>
      <c r="Y3442" s="185"/>
      <c r="Z3442" s="185"/>
      <c r="AA3442" s="377"/>
      <c r="AB3442" s="185"/>
      <c r="AC3442" s="185"/>
      <c r="AD3442" s="185"/>
      <c r="AE3442" s="4"/>
      <c r="AF3442" s="4"/>
    </row>
    <row r="3443" spans="1:32" ht="13.8" thickBot="1">
      <c r="A3443" s="56"/>
      <c r="B3443" s="363"/>
      <c r="C3443" s="11"/>
      <c r="D3443" s="11"/>
      <c r="E3443" s="11"/>
      <c r="F3443" s="11"/>
      <c r="G3443" s="11"/>
      <c r="H3443" s="11"/>
      <c r="I3443" s="11"/>
      <c r="J3443" s="375"/>
      <c r="K3443" s="11"/>
      <c r="M3443" s="11"/>
      <c r="N3443" s="70"/>
      <c r="P3443" s="190"/>
      <c r="Q3443" s="11"/>
      <c r="R3443" s="11"/>
      <c r="S3443" s="11"/>
      <c r="T3443" s="376" t="e">
        <f t="shared" si="233"/>
        <v>#DIV/0!</v>
      </c>
      <c r="U3443" s="11"/>
      <c r="V3443" s="11"/>
      <c r="W3443" s="11"/>
      <c r="Y3443" s="185"/>
      <c r="Z3443" s="185"/>
      <c r="AA3443" s="377"/>
      <c r="AB3443" s="185"/>
      <c r="AC3443" s="185"/>
      <c r="AD3443" s="185"/>
      <c r="AE3443" s="4"/>
      <c r="AF3443" s="4"/>
    </row>
    <row r="3444" spans="1:32" ht="13.8" thickBot="1">
      <c r="A3444" s="56"/>
      <c r="B3444" s="92" t="s">
        <v>55</v>
      </c>
      <c r="C3444" s="99"/>
      <c r="D3444" s="99"/>
      <c r="E3444" s="99"/>
      <c r="F3444" s="379">
        <f>SUM(F2917:F3443)</f>
        <v>385626221</v>
      </c>
      <c r="G3444" s="94"/>
      <c r="H3444" s="379">
        <v>1182395</v>
      </c>
      <c r="I3444" s="94"/>
      <c r="J3444" s="380">
        <f>SUM(J2917:J3443)</f>
        <v>29573295.889999982</v>
      </c>
      <c r="K3444" s="95"/>
      <c r="M3444" s="379">
        <f>SUM(M2917:M3443)</f>
        <v>65628</v>
      </c>
      <c r="N3444" s="95"/>
      <c r="P3444" s="390">
        <f t="shared" ref="P3444" si="238">J3444/M3444</f>
        <v>450.62009950021303</v>
      </c>
      <c r="Q3444" s="98" t="s">
        <v>56</v>
      </c>
      <c r="R3444" s="98" t="s">
        <v>56</v>
      </c>
      <c r="S3444" s="98" t="s">
        <v>56</v>
      </c>
      <c r="T3444" s="381">
        <f t="shared" si="233"/>
        <v>5875.9404674833913</v>
      </c>
      <c r="U3444" s="98" t="s">
        <v>56</v>
      </c>
      <c r="V3444" s="98" t="s">
        <v>56</v>
      </c>
      <c r="W3444" s="100" t="s">
        <v>56</v>
      </c>
      <c r="Y3444" s="184">
        <f>SUM(Y2918:Y3436)</f>
        <v>29573295.889999982</v>
      </c>
      <c r="Z3444" s="361">
        <v>51280839</v>
      </c>
      <c r="AB3444" s="384">
        <v>25832197</v>
      </c>
      <c r="AC3444" s="186">
        <f>SUM(AC2918:AC3436)</f>
        <v>33093962.830000035</v>
      </c>
      <c r="AD3444" s="95"/>
      <c r="AE3444" s="4"/>
      <c r="AF3444" s="4"/>
    </row>
    <row r="3445" spans="1:32"/>
    <row r="3446" spans="1:32"/>
    <row r="3447" spans="1:32"/>
    <row r="3448" spans="1:32"/>
    <row r="3449" spans="1:32"/>
    <row r="3450" spans="1:32"/>
    <row r="3451" spans="1:32"/>
    <row r="3452" spans="1:32"/>
    <row r="3453" spans="1:32"/>
    <row r="3454" spans="1:32"/>
    <row r="3455" spans="1:32"/>
    <row r="3456" spans="1:32"/>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sheetData>
  <mergeCells count="8">
    <mergeCell ref="A2:C3"/>
    <mergeCell ref="AB2:AE5"/>
    <mergeCell ref="P2:R5"/>
    <mergeCell ref="M2:N6"/>
    <mergeCell ref="M7:N8"/>
    <mergeCell ref="Y2:Z6"/>
    <mergeCell ref="Y8:Z15"/>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B85AE-E68C-4591-801C-039BBA5F4083}">
  <dimension ref="B2:H226"/>
  <sheetViews>
    <sheetView topLeftCell="A31" workbookViewId="0">
      <selection activeCell="I214" sqref="I214"/>
    </sheetView>
  </sheetViews>
  <sheetFormatPr defaultRowHeight="14.4"/>
  <cols>
    <col min="2" max="2" width="47" customWidth="1"/>
    <col min="3" max="3" width="22.109375" customWidth="1"/>
    <col min="4" max="4" width="11.5546875" customWidth="1"/>
    <col min="5" max="5" width="11.88671875" customWidth="1"/>
    <col min="7" max="7" width="5.109375" customWidth="1"/>
  </cols>
  <sheetData>
    <row r="2" spans="2:3">
      <c r="B2" s="216" t="s">
        <v>812</v>
      </c>
    </row>
    <row r="3" spans="2:3">
      <c r="B3" s="244" t="s">
        <v>987</v>
      </c>
    </row>
    <row r="4" spans="2:3">
      <c r="B4" s="217" t="s">
        <v>842</v>
      </c>
    </row>
    <row r="5" spans="2:3">
      <c r="B5" s="217" t="s">
        <v>988</v>
      </c>
    </row>
    <row r="6" spans="2:3">
      <c r="B6" s="217" t="s">
        <v>989</v>
      </c>
    </row>
    <row r="7" spans="2:3">
      <c r="B7" s="217" t="s">
        <v>842</v>
      </c>
    </row>
    <row r="8" spans="2:3">
      <c r="B8" s="217" t="s">
        <v>990</v>
      </c>
    </row>
    <row r="9" spans="2:3">
      <c r="B9" s="219" t="s">
        <v>842</v>
      </c>
    </row>
    <row r="10" spans="2:3">
      <c r="C10" s="219" t="s">
        <v>991</v>
      </c>
    </row>
    <row r="11" spans="2:3">
      <c r="B11" s="219" t="s">
        <v>842</v>
      </c>
    </row>
    <row r="12" spans="2:3">
      <c r="C12" s="219" t="s">
        <v>992</v>
      </c>
    </row>
    <row r="13" spans="2:3">
      <c r="B13" s="219" t="s">
        <v>842</v>
      </c>
    </row>
    <row r="14" spans="2:3">
      <c r="B14" s="219" t="s">
        <v>842</v>
      </c>
    </row>
    <row r="15" spans="2:3">
      <c r="B15" s="219" t="s">
        <v>842</v>
      </c>
    </row>
    <row r="16" spans="2:3">
      <c r="B16" s="219" t="s">
        <v>993</v>
      </c>
    </row>
    <row r="17" spans="2:3">
      <c r="B17" s="219" t="s">
        <v>842</v>
      </c>
    </row>
    <row r="18" spans="2:3">
      <c r="B18" s="219" t="s">
        <v>994</v>
      </c>
    </row>
    <row r="19" spans="2:3">
      <c r="B19" s="219" t="s">
        <v>842</v>
      </c>
    </row>
    <row r="20" spans="2:3">
      <c r="B20" s="217" t="s">
        <v>842</v>
      </c>
      <c r="C20" s="219" t="s">
        <v>842</v>
      </c>
    </row>
    <row r="21" spans="2:3">
      <c r="B21" s="217" t="s">
        <v>842</v>
      </c>
      <c r="C21" s="219" t="s">
        <v>842</v>
      </c>
    </row>
    <row r="22" spans="2:3">
      <c r="B22" s="217" t="s">
        <v>842</v>
      </c>
      <c r="C22" s="219" t="s">
        <v>842</v>
      </c>
    </row>
    <row r="23" spans="2:3">
      <c r="B23" s="217" t="s">
        <v>855</v>
      </c>
      <c r="C23" s="219" t="s">
        <v>856</v>
      </c>
    </row>
    <row r="24" spans="2:3">
      <c r="B24" s="217" t="s">
        <v>842</v>
      </c>
      <c r="C24" s="219" t="s">
        <v>842</v>
      </c>
    </row>
    <row r="25" spans="2:3">
      <c r="B25" s="217" t="s">
        <v>857</v>
      </c>
      <c r="C25" s="219" t="s">
        <v>842</v>
      </c>
    </row>
    <row r="26" spans="2:3">
      <c r="B26" s="219" t="s">
        <v>858</v>
      </c>
      <c r="C26" s="219" t="s">
        <v>859</v>
      </c>
    </row>
    <row r="27" spans="2:3">
      <c r="B27" s="219" t="s">
        <v>860</v>
      </c>
      <c r="C27" s="219" t="s">
        <v>859</v>
      </c>
    </row>
    <row r="28" spans="2:3">
      <c r="B28" s="219" t="s">
        <v>861</v>
      </c>
      <c r="C28" s="219" t="s">
        <v>859</v>
      </c>
    </row>
    <row r="29" spans="2:3">
      <c r="B29" s="219" t="s">
        <v>862</v>
      </c>
      <c r="C29" s="219" t="s">
        <v>859</v>
      </c>
    </row>
    <row r="30" spans="2:3">
      <c r="B30" s="217" t="s">
        <v>995</v>
      </c>
      <c r="C30" s="219" t="s">
        <v>996</v>
      </c>
    </row>
    <row r="31" spans="2:3">
      <c r="B31" s="217" t="s">
        <v>863</v>
      </c>
      <c r="C31" s="219" t="s">
        <v>864</v>
      </c>
    </row>
    <row r="32" spans="2:3">
      <c r="B32" s="217" t="s">
        <v>865</v>
      </c>
      <c r="C32" s="219" t="s">
        <v>864</v>
      </c>
    </row>
    <row r="33" spans="2:3">
      <c r="B33" s="217" t="s">
        <v>982</v>
      </c>
      <c r="C33" s="295">
        <v>0</v>
      </c>
    </row>
    <row r="34" spans="2:3">
      <c r="B34" s="217" t="s">
        <v>900</v>
      </c>
      <c r="C34" s="313">
        <v>0</v>
      </c>
    </row>
    <row r="35" spans="2:3">
      <c r="B35" s="217" t="s">
        <v>869</v>
      </c>
      <c r="C35" s="219" t="s">
        <v>870</v>
      </c>
    </row>
    <row r="36" spans="2:3">
      <c r="B36" s="217" t="s">
        <v>871</v>
      </c>
      <c r="C36" s="219" t="s">
        <v>870</v>
      </c>
    </row>
    <row r="37" spans="2:3">
      <c r="B37" s="217" t="s">
        <v>930</v>
      </c>
    </row>
    <row r="38" spans="2:3">
      <c r="B38" s="217" t="s">
        <v>931</v>
      </c>
      <c r="C38" s="217" t="s">
        <v>873</v>
      </c>
    </row>
    <row r="39" spans="2:3">
      <c r="B39" s="367" t="s">
        <v>997</v>
      </c>
      <c r="C39" s="219" t="s">
        <v>875</v>
      </c>
    </row>
    <row r="40" spans="2:3">
      <c r="B40" s="219" t="s">
        <v>842</v>
      </c>
    </row>
    <row r="41" spans="2:3">
      <c r="B41" s="219" t="s">
        <v>842</v>
      </c>
    </row>
    <row r="42" spans="2:3">
      <c r="B42" s="219" t="s">
        <v>842</v>
      </c>
    </row>
    <row r="43" spans="2:3">
      <c r="B43" s="219" t="s">
        <v>842</v>
      </c>
    </row>
    <row r="44" spans="2:3">
      <c r="B44" s="219" t="s">
        <v>842</v>
      </c>
    </row>
    <row r="45" spans="2:3">
      <c r="B45" s="219" t="s">
        <v>842</v>
      </c>
    </row>
    <row r="46" spans="2:3">
      <c r="B46" s="219" t="s">
        <v>842</v>
      </c>
    </row>
    <row r="47" spans="2:3">
      <c r="B47" s="219" t="s">
        <v>842</v>
      </c>
    </row>
    <row r="48" spans="2:3">
      <c r="B48" s="219" t="s">
        <v>842</v>
      </c>
    </row>
    <row r="49" spans="2:8">
      <c r="B49" s="217" t="s">
        <v>842</v>
      </c>
    </row>
    <row r="50" spans="2:8">
      <c r="B50" s="218" t="s">
        <v>998</v>
      </c>
      <c r="D50" s="217" t="s">
        <v>999</v>
      </c>
    </row>
    <row r="51" spans="2:8">
      <c r="B51" s="222" t="s">
        <v>842</v>
      </c>
    </row>
    <row r="52" spans="2:8">
      <c r="B52" s="310" t="s">
        <v>1000</v>
      </c>
      <c r="C52" s="301"/>
      <c r="D52" s="301"/>
      <c r="E52" s="301"/>
      <c r="F52" s="301"/>
      <c r="G52" s="301"/>
      <c r="H52" s="301"/>
    </row>
    <row r="53" spans="2:8">
      <c r="B53" s="216" t="s">
        <v>885</v>
      </c>
    </row>
    <row r="54" spans="2:8">
      <c r="B54" s="216" t="s">
        <v>1001</v>
      </c>
    </row>
    <row r="56" spans="2:8">
      <c r="B56" s="216" t="s">
        <v>842</v>
      </c>
    </row>
    <row r="57" spans="2:8">
      <c r="B57" s="216" t="s">
        <v>812</v>
      </c>
    </row>
    <row r="58" spans="2:8">
      <c r="B58" s="224" t="s">
        <v>1002</v>
      </c>
    </row>
    <row r="59" spans="2:8">
      <c r="B59" s="216" t="s">
        <v>1003</v>
      </c>
    </row>
    <row r="60" spans="2:8">
      <c r="B60" s="216" t="s">
        <v>989</v>
      </c>
    </row>
    <row r="61" spans="2:8">
      <c r="B61" s="251" t="s">
        <v>1004</v>
      </c>
    </row>
    <row r="62" spans="2:8">
      <c r="B62" s="225" t="s">
        <v>842</v>
      </c>
    </row>
    <row r="63" spans="2:8" ht="31.8">
      <c r="B63" s="252"/>
      <c r="C63" s="314" t="s">
        <v>1005</v>
      </c>
      <c r="D63" s="314" t="s">
        <v>1006</v>
      </c>
      <c r="E63" s="315" t="s">
        <v>1007</v>
      </c>
      <c r="F63" s="506" t="s">
        <v>1008</v>
      </c>
      <c r="G63" s="506"/>
    </row>
    <row r="64" spans="2:8">
      <c r="B64" s="253" t="s">
        <v>1009</v>
      </c>
      <c r="C64" s="252"/>
      <c r="D64" s="252"/>
      <c r="E64" s="252"/>
      <c r="F64" s="503"/>
      <c r="G64" s="503"/>
    </row>
    <row r="65" spans="2:7">
      <c r="B65" s="228" t="s">
        <v>1010</v>
      </c>
      <c r="C65" s="228">
        <v>103</v>
      </c>
      <c r="D65" s="254">
        <v>1000</v>
      </c>
      <c r="E65" s="255">
        <v>8.33</v>
      </c>
      <c r="F65" s="228" t="s">
        <v>1011</v>
      </c>
      <c r="G65" s="219" t="s">
        <v>842</v>
      </c>
    </row>
    <row r="66" spans="2:7">
      <c r="B66" s="228" t="s">
        <v>1010</v>
      </c>
      <c r="C66" s="228">
        <v>202</v>
      </c>
      <c r="D66" s="254">
        <v>2500</v>
      </c>
      <c r="E66" s="255">
        <v>14.35</v>
      </c>
      <c r="F66" s="228" t="s">
        <v>1011</v>
      </c>
      <c r="G66" s="219" t="s">
        <v>842</v>
      </c>
    </row>
    <row r="67" spans="2:7">
      <c r="B67" s="228" t="s">
        <v>1010</v>
      </c>
      <c r="C67" s="228">
        <v>327</v>
      </c>
      <c r="D67" s="254">
        <v>4000</v>
      </c>
      <c r="E67" s="255">
        <v>19.89</v>
      </c>
      <c r="F67" s="228" t="s">
        <v>1011</v>
      </c>
      <c r="G67" s="219" t="s">
        <v>842</v>
      </c>
    </row>
    <row r="68" spans="2:7">
      <c r="B68" s="228" t="s">
        <v>1010</v>
      </c>
      <c r="C68" s="228">
        <v>448</v>
      </c>
      <c r="D68" s="254">
        <v>6000</v>
      </c>
      <c r="E68" s="255">
        <v>26.57</v>
      </c>
      <c r="F68" s="228" t="s">
        <v>1011</v>
      </c>
      <c r="G68" s="219" t="s">
        <v>842</v>
      </c>
    </row>
    <row r="69" spans="2:7">
      <c r="B69" s="253" t="s">
        <v>1012</v>
      </c>
      <c r="C69" s="252"/>
      <c r="D69" s="252"/>
      <c r="E69" s="252"/>
      <c r="F69" s="503"/>
      <c r="G69" s="503"/>
    </row>
    <row r="70" spans="2:7">
      <c r="B70" s="228" t="s">
        <v>1010</v>
      </c>
      <c r="C70" s="228">
        <v>100</v>
      </c>
      <c r="D70" s="254">
        <v>3500</v>
      </c>
      <c r="E70" s="255">
        <v>13.89</v>
      </c>
      <c r="F70" s="504" t="s">
        <v>1011</v>
      </c>
      <c r="G70" s="504"/>
    </row>
    <row r="71" spans="2:7">
      <c r="B71" s="228" t="s">
        <v>1010</v>
      </c>
      <c r="C71" s="228">
        <v>175</v>
      </c>
      <c r="D71" s="254">
        <v>6800</v>
      </c>
      <c r="E71" s="255">
        <v>18.489999999999998</v>
      </c>
      <c r="F71" s="504" t="s">
        <v>1011</v>
      </c>
      <c r="G71" s="504"/>
    </row>
    <row r="72" spans="2:7">
      <c r="B72" s="228" t="s">
        <v>1010</v>
      </c>
      <c r="C72" s="228">
        <v>250</v>
      </c>
      <c r="D72" s="254">
        <v>11000</v>
      </c>
      <c r="E72" s="255">
        <v>23.4</v>
      </c>
      <c r="F72" s="504" t="s">
        <v>1011</v>
      </c>
      <c r="G72" s="504"/>
    </row>
    <row r="73" spans="2:7">
      <c r="B73" s="228" t="s">
        <v>1010</v>
      </c>
      <c r="C73" s="228">
        <v>400</v>
      </c>
      <c r="D73" s="254">
        <v>20000</v>
      </c>
      <c r="E73" s="255">
        <v>33.64</v>
      </c>
      <c r="F73" s="504" t="s">
        <v>1011</v>
      </c>
      <c r="G73" s="504"/>
    </row>
    <row r="74" spans="2:7">
      <c r="B74" s="228" t="s">
        <v>1010</v>
      </c>
      <c r="C74" s="228">
        <v>700</v>
      </c>
      <c r="D74" s="254">
        <v>35000</v>
      </c>
      <c r="E74" s="255">
        <v>53.61</v>
      </c>
      <c r="F74" s="504" t="s">
        <v>1011</v>
      </c>
      <c r="G74" s="504"/>
    </row>
    <row r="75" spans="2:7">
      <c r="B75" s="228" t="s">
        <v>1010</v>
      </c>
      <c r="C75" s="254">
        <v>1000</v>
      </c>
      <c r="D75" s="254">
        <v>55000</v>
      </c>
      <c r="E75" s="255">
        <v>92.48</v>
      </c>
      <c r="F75" s="504" t="s">
        <v>1011</v>
      </c>
      <c r="G75" s="504"/>
    </row>
    <row r="76" spans="2:7">
      <c r="B76" s="253" t="s">
        <v>1013</v>
      </c>
      <c r="C76" s="252"/>
      <c r="D76" s="252"/>
      <c r="E76" s="252"/>
      <c r="F76" s="503"/>
      <c r="G76" s="503"/>
    </row>
    <row r="77" spans="2:7">
      <c r="B77" s="228" t="s">
        <v>1014</v>
      </c>
      <c r="C77" s="228">
        <v>150</v>
      </c>
      <c r="D77" s="254">
        <v>11000</v>
      </c>
      <c r="E77" s="255">
        <v>16.95</v>
      </c>
      <c r="F77" s="504" t="s">
        <v>1011</v>
      </c>
      <c r="G77" s="504"/>
    </row>
    <row r="78" spans="2:7">
      <c r="B78" s="228" t="s">
        <v>1014</v>
      </c>
      <c r="C78" s="228">
        <v>360</v>
      </c>
      <c r="D78" s="254">
        <v>30000</v>
      </c>
      <c r="E78" s="255">
        <v>31.47</v>
      </c>
      <c r="F78" s="504" t="s">
        <v>1011</v>
      </c>
      <c r="G78" s="504"/>
    </row>
    <row r="79" spans="2:7">
      <c r="B79" s="228" t="s">
        <v>842</v>
      </c>
      <c r="C79" s="228" t="s">
        <v>842</v>
      </c>
      <c r="D79" s="228" t="s">
        <v>842</v>
      </c>
      <c r="E79" s="228" t="s">
        <v>842</v>
      </c>
      <c r="F79" s="504" t="s">
        <v>842</v>
      </c>
      <c r="G79" s="504"/>
    </row>
    <row r="80" spans="2:7">
      <c r="B80" s="252"/>
      <c r="C80" s="252"/>
      <c r="D80" s="228" t="s">
        <v>1015</v>
      </c>
      <c r="E80" s="252"/>
      <c r="F80" s="503"/>
      <c r="G80" s="503"/>
    </row>
    <row r="81" spans="2:7" ht="31.8">
      <c r="B81" s="252"/>
      <c r="C81" s="315" t="s">
        <v>1005</v>
      </c>
      <c r="D81" s="315" t="s">
        <v>1006</v>
      </c>
      <c r="E81" s="315" t="s">
        <v>1007</v>
      </c>
      <c r="F81" s="505" t="s">
        <v>1008</v>
      </c>
      <c r="G81" s="505"/>
    </row>
    <row r="82" spans="2:7">
      <c r="B82" s="253" t="s">
        <v>1013</v>
      </c>
      <c r="C82" s="252"/>
      <c r="D82" s="252"/>
      <c r="E82" s="252"/>
      <c r="F82" s="503"/>
      <c r="G82" s="503"/>
    </row>
    <row r="83" spans="2:7">
      <c r="B83" s="228" t="s">
        <v>1016</v>
      </c>
      <c r="C83" s="228">
        <v>50</v>
      </c>
      <c r="D83" s="254">
        <v>3600</v>
      </c>
      <c r="E83" s="255">
        <v>15.13</v>
      </c>
      <c r="F83" s="504" t="s">
        <v>1017</v>
      </c>
      <c r="G83" s="504"/>
    </row>
    <row r="84" spans="2:7">
      <c r="B84" s="228" t="s">
        <v>1016</v>
      </c>
      <c r="C84" s="228">
        <v>70</v>
      </c>
      <c r="D84" s="254">
        <v>5500</v>
      </c>
      <c r="E84" s="255">
        <v>15.68</v>
      </c>
      <c r="F84" s="504" t="s">
        <v>1017</v>
      </c>
      <c r="G84" s="504"/>
    </row>
    <row r="85" spans="2:7">
      <c r="B85" s="228" t="s">
        <v>1016</v>
      </c>
      <c r="C85" s="228">
        <v>100</v>
      </c>
      <c r="D85" s="254">
        <v>8500</v>
      </c>
      <c r="E85" s="255">
        <v>16.5</v>
      </c>
      <c r="F85" s="504" t="s">
        <v>1017</v>
      </c>
      <c r="G85" s="504"/>
    </row>
    <row r="86" spans="2:7">
      <c r="B86" s="228" t="s">
        <v>1016</v>
      </c>
      <c r="C86" s="228">
        <v>150</v>
      </c>
      <c r="D86" s="254">
        <v>14000</v>
      </c>
      <c r="E86" s="255">
        <v>17.940000000000001</v>
      </c>
      <c r="F86" s="504" t="s">
        <v>1017</v>
      </c>
      <c r="G86" s="504"/>
    </row>
    <row r="87" spans="2:7">
      <c r="B87" s="228" t="s">
        <v>1016</v>
      </c>
      <c r="C87" s="228">
        <v>250</v>
      </c>
      <c r="D87" s="254">
        <v>24750</v>
      </c>
      <c r="E87" s="255">
        <v>25.38</v>
      </c>
      <c r="F87" s="504" t="s">
        <v>1017</v>
      </c>
      <c r="G87" s="504"/>
    </row>
    <row r="88" spans="2:7">
      <c r="B88" s="228" t="s">
        <v>1016</v>
      </c>
      <c r="C88" s="228">
        <v>400</v>
      </c>
      <c r="D88" s="254">
        <v>45000</v>
      </c>
      <c r="E88" s="255">
        <v>29.35</v>
      </c>
      <c r="F88" s="504" t="s">
        <v>1017</v>
      </c>
      <c r="G88" s="504"/>
    </row>
    <row r="89" spans="2:7">
      <c r="B89" s="228" t="s">
        <v>1018</v>
      </c>
      <c r="C89" s="228">
        <v>150</v>
      </c>
      <c r="D89" s="254">
        <v>14000</v>
      </c>
      <c r="E89" s="255">
        <v>21.83</v>
      </c>
      <c r="F89" s="504" t="s">
        <v>1017</v>
      </c>
      <c r="G89" s="504"/>
    </row>
    <row r="90" spans="2:7">
      <c r="B90" s="228" t="s">
        <v>1018</v>
      </c>
      <c r="C90" s="228">
        <v>250</v>
      </c>
      <c r="D90" s="254">
        <v>24750</v>
      </c>
      <c r="E90" s="255">
        <v>28.3</v>
      </c>
      <c r="F90" s="504" t="s">
        <v>1017</v>
      </c>
      <c r="G90" s="504"/>
    </row>
    <row r="91" spans="2:7">
      <c r="B91" s="228" t="s">
        <v>1018</v>
      </c>
      <c r="C91" s="228">
        <v>400</v>
      </c>
      <c r="D91" s="254">
        <v>45000</v>
      </c>
      <c r="E91" s="255">
        <v>32.68</v>
      </c>
      <c r="F91" s="504" t="s">
        <v>1017</v>
      </c>
      <c r="G91" s="504"/>
    </row>
    <row r="92" spans="2:7">
      <c r="B92" s="228" t="s">
        <v>1019</v>
      </c>
      <c r="C92" s="228">
        <v>50</v>
      </c>
      <c r="D92" s="254">
        <v>3600</v>
      </c>
      <c r="E92" s="255">
        <v>16.79</v>
      </c>
      <c r="F92" s="504" t="s">
        <v>1017</v>
      </c>
      <c r="G92" s="504"/>
    </row>
    <row r="93" spans="2:7">
      <c r="B93" s="228" t="s">
        <v>1019</v>
      </c>
      <c r="C93" s="228">
        <v>100</v>
      </c>
      <c r="D93" s="254">
        <v>8500</v>
      </c>
      <c r="E93" s="255">
        <v>18.29</v>
      </c>
      <c r="F93" s="504" t="s">
        <v>1017</v>
      </c>
      <c r="G93" s="504"/>
    </row>
    <row r="94" spans="2:7">
      <c r="B94" s="228" t="s">
        <v>1019</v>
      </c>
      <c r="C94" s="228">
        <v>150</v>
      </c>
      <c r="D94" s="254">
        <v>14000</v>
      </c>
      <c r="E94" s="255">
        <v>21.49</v>
      </c>
      <c r="F94" s="504" t="s">
        <v>1017</v>
      </c>
      <c r="G94" s="504"/>
    </row>
    <row r="95" spans="2:7">
      <c r="B95" s="228" t="s">
        <v>1020</v>
      </c>
      <c r="C95" s="228">
        <v>150</v>
      </c>
      <c r="D95" s="254">
        <v>14000</v>
      </c>
      <c r="E95" s="255">
        <v>17.579999999999998</v>
      </c>
      <c r="F95" s="504" t="s">
        <v>1017</v>
      </c>
      <c r="G95" s="504"/>
    </row>
    <row r="96" spans="2:7">
      <c r="B96" s="228" t="s">
        <v>1020</v>
      </c>
      <c r="C96" s="228">
        <v>250</v>
      </c>
      <c r="D96" s="254">
        <v>24750</v>
      </c>
      <c r="E96" s="255">
        <v>22.17</v>
      </c>
      <c r="F96" s="504" t="s">
        <v>1017</v>
      </c>
      <c r="G96" s="504"/>
    </row>
    <row r="97" spans="2:8">
      <c r="B97" s="228" t="s">
        <v>1020</v>
      </c>
      <c r="C97" s="228">
        <v>400</v>
      </c>
      <c r="D97" s="254">
        <v>45000</v>
      </c>
      <c r="E97" s="255">
        <v>28.31</v>
      </c>
      <c r="F97" s="504" t="s">
        <v>1017</v>
      </c>
      <c r="G97" s="504"/>
    </row>
    <row r="98" spans="2:8">
      <c r="B98" s="228" t="s">
        <v>1021</v>
      </c>
      <c r="C98" s="228">
        <v>50</v>
      </c>
      <c r="D98" s="252"/>
      <c r="E98" s="255">
        <v>20.57</v>
      </c>
      <c r="F98" s="504" t="s">
        <v>1017</v>
      </c>
      <c r="G98" s="504"/>
    </row>
    <row r="99" spans="2:8">
      <c r="B99" s="228" t="s">
        <v>1021</v>
      </c>
      <c r="C99" s="228">
        <v>70</v>
      </c>
      <c r="D99" s="252"/>
      <c r="E99" s="255">
        <v>20.57</v>
      </c>
      <c r="F99" s="504" t="s">
        <v>1017</v>
      </c>
      <c r="G99" s="504"/>
    </row>
    <row r="100" spans="2:8">
      <c r="B100" s="228" t="s">
        <v>1021</v>
      </c>
      <c r="C100" s="228">
        <v>100</v>
      </c>
      <c r="D100" s="252"/>
      <c r="E100" s="255">
        <v>23.16</v>
      </c>
      <c r="F100" s="504" t="s">
        <v>1017</v>
      </c>
      <c r="G100" s="504"/>
    </row>
    <row r="101" spans="2:8">
      <c r="B101" s="228" t="s">
        <v>1021</v>
      </c>
      <c r="C101" s="228">
        <v>150</v>
      </c>
      <c r="D101" s="252"/>
      <c r="E101" s="255">
        <v>25.52</v>
      </c>
      <c r="F101" s="504" t="s">
        <v>1017</v>
      </c>
      <c r="G101" s="504"/>
    </row>
    <row r="102" spans="2:8">
      <c r="B102" s="252"/>
      <c r="C102" s="252"/>
      <c r="D102" s="252"/>
      <c r="E102" s="252"/>
      <c r="F102" s="503"/>
      <c r="G102" s="503"/>
    </row>
    <row r="103" spans="2:8">
      <c r="B103" s="253" t="s">
        <v>1022</v>
      </c>
      <c r="C103" s="252"/>
      <c r="D103" s="252"/>
      <c r="E103" s="252"/>
      <c r="F103" s="503"/>
      <c r="G103" s="503"/>
    </row>
    <row r="104" spans="2:8">
      <c r="B104" s="228" t="s">
        <v>1020</v>
      </c>
      <c r="C104" s="228">
        <v>400</v>
      </c>
      <c r="D104" s="254">
        <v>31000</v>
      </c>
      <c r="E104" s="255">
        <v>34.78</v>
      </c>
      <c r="F104" s="504" t="s">
        <v>1017</v>
      </c>
      <c r="G104" s="504"/>
    </row>
    <row r="105" spans="2:8">
      <c r="B105" s="228" t="s">
        <v>1020</v>
      </c>
      <c r="C105" s="254">
        <v>1000</v>
      </c>
      <c r="D105" s="254">
        <v>96000</v>
      </c>
      <c r="E105" s="255">
        <v>59.22</v>
      </c>
      <c r="F105" s="504" t="s">
        <v>1017</v>
      </c>
      <c r="G105" s="504"/>
    </row>
    <row r="106" spans="2:8">
      <c r="B106" s="216" t="s">
        <v>842</v>
      </c>
    </row>
    <row r="107" spans="2:8">
      <c r="B107" s="223" t="s">
        <v>1023</v>
      </c>
      <c r="D107" s="216" t="s">
        <v>1024</v>
      </c>
    </row>
    <row r="108" spans="2:8">
      <c r="B108" s="311" t="s">
        <v>842</v>
      </c>
      <c r="C108" s="301"/>
      <c r="D108" s="301"/>
      <c r="E108" s="301"/>
      <c r="F108" s="301"/>
      <c r="G108" s="301"/>
      <c r="H108" s="301"/>
    </row>
    <row r="109" spans="2:8">
      <c r="B109" s="223" t="s">
        <v>884</v>
      </c>
    </row>
    <row r="110" spans="2:8">
      <c r="B110" s="216" t="s">
        <v>885</v>
      </c>
    </row>
    <row r="111" spans="2:8">
      <c r="B111" s="216" t="s">
        <v>1025</v>
      </c>
    </row>
    <row r="112" spans="2:8">
      <c r="B112" s="216"/>
    </row>
    <row r="113" spans="2:6">
      <c r="B113" s="216"/>
    </row>
    <row r="114" spans="2:6">
      <c r="B114" s="216"/>
    </row>
    <row r="115" spans="2:6">
      <c r="B115" s="216"/>
    </row>
    <row r="116" spans="2:6">
      <c r="B116" s="224" t="s">
        <v>812</v>
      </c>
    </row>
    <row r="117" spans="2:6">
      <c r="B117" s="224" t="s">
        <v>1026</v>
      </c>
    </row>
    <row r="118" spans="2:6">
      <c r="B118" s="216" t="s">
        <v>842</v>
      </c>
    </row>
    <row r="119" spans="2:6">
      <c r="B119" s="216" t="s">
        <v>1003</v>
      </c>
    </row>
    <row r="120" spans="2:6">
      <c r="B120" s="216" t="s">
        <v>989</v>
      </c>
    </row>
    <row r="121" spans="2:6">
      <c r="B121" s="216" t="s">
        <v>1027</v>
      </c>
    </row>
    <row r="122" spans="2:6">
      <c r="B122" s="216" t="s">
        <v>842</v>
      </c>
    </row>
    <row r="123" spans="2:6">
      <c r="B123" s="216" t="s">
        <v>842</v>
      </c>
    </row>
    <row r="124" spans="2:6" ht="53.4">
      <c r="B124" s="252"/>
      <c r="C124" s="316" t="s">
        <v>1005</v>
      </c>
      <c r="D124" s="316" t="s">
        <v>1006</v>
      </c>
      <c r="E124" s="316" t="s">
        <v>1007</v>
      </c>
      <c r="F124" s="316" t="s">
        <v>1008</v>
      </c>
    </row>
    <row r="125" spans="2:6">
      <c r="B125" s="256" t="s">
        <v>1013</v>
      </c>
      <c r="C125" s="252"/>
      <c r="D125" s="252"/>
      <c r="E125" s="252"/>
      <c r="F125" s="252"/>
    </row>
    <row r="126" spans="2:6">
      <c r="B126" s="257" t="s">
        <v>1016</v>
      </c>
      <c r="C126" s="257">
        <v>50</v>
      </c>
      <c r="D126" s="258">
        <v>3600</v>
      </c>
      <c r="E126" s="259">
        <v>23.21</v>
      </c>
      <c r="F126" s="257" t="s">
        <v>1017</v>
      </c>
    </row>
    <row r="127" spans="2:6">
      <c r="B127" s="257" t="s">
        <v>1016</v>
      </c>
      <c r="C127" s="257">
        <v>70</v>
      </c>
      <c r="D127" s="258">
        <v>5500</v>
      </c>
      <c r="E127" s="259">
        <v>23.72</v>
      </c>
      <c r="F127" s="257" t="s">
        <v>1017</v>
      </c>
    </row>
    <row r="128" spans="2:6">
      <c r="B128" s="257" t="s">
        <v>1016</v>
      </c>
      <c r="C128" s="257">
        <v>100</v>
      </c>
      <c r="D128" s="258">
        <v>8500</v>
      </c>
      <c r="E128" s="259">
        <v>24.48</v>
      </c>
      <c r="F128" s="257" t="s">
        <v>1017</v>
      </c>
    </row>
    <row r="129" spans="2:6">
      <c r="B129" s="257" t="s">
        <v>1016</v>
      </c>
      <c r="C129" s="257">
        <v>150</v>
      </c>
      <c r="D129" s="258">
        <v>14000</v>
      </c>
      <c r="E129" s="259">
        <v>26.01</v>
      </c>
      <c r="F129" s="257" t="s">
        <v>1017</v>
      </c>
    </row>
    <row r="130" spans="2:6">
      <c r="B130" s="257" t="s">
        <v>1016</v>
      </c>
      <c r="C130" s="257">
        <v>250</v>
      </c>
      <c r="D130" s="258">
        <v>24750</v>
      </c>
      <c r="E130" s="259">
        <v>31.44</v>
      </c>
      <c r="F130" s="257" t="s">
        <v>1017</v>
      </c>
    </row>
    <row r="131" spans="2:6">
      <c r="B131" s="257" t="s">
        <v>1016</v>
      </c>
      <c r="C131" s="257">
        <v>400</v>
      </c>
      <c r="D131" s="258">
        <v>45000</v>
      </c>
      <c r="E131" s="259">
        <v>35.4</v>
      </c>
      <c r="F131" s="257" t="s">
        <v>1017</v>
      </c>
    </row>
    <row r="132" spans="2:6">
      <c r="B132" s="257" t="s">
        <v>1018</v>
      </c>
      <c r="C132" s="257">
        <v>150</v>
      </c>
      <c r="D132" s="258">
        <v>14000</v>
      </c>
      <c r="E132" s="259">
        <v>29.92</v>
      </c>
      <c r="F132" s="257" t="s">
        <v>1017</v>
      </c>
    </row>
    <row r="133" spans="2:6">
      <c r="B133" s="257" t="s">
        <v>1018</v>
      </c>
      <c r="C133" s="257">
        <v>250</v>
      </c>
      <c r="D133" s="258">
        <v>24750</v>
      </c>
      <c r="E133" s="259">
        <v>36.33</v>
      </c>
      <c r="F133" s="257" t="s">
        <v>1017</v>
      </c>
    </row>
    <row r="134" spans="2:6">
      <c r="B134" s="257" t="s">
        <v>1018</v>
      </c>
      <c r="C134" s="257">
        <v>400</v>
      </c>
      <c r="D134" s="258">
        <v>45000</v>
      </c>
      <c r="E134" s="259">
        <v>40.74</v>
      </c>
      <c r="F134" s="257" t="s">
        <v>1017</v>
      </c>
    </row>
    <row r="135" spans="2:6">
      <c r="B135" s="257" t="s">
        <v>1019</v>
      </c>
      <c r="C135" s="257">
        <v>50</v>
      </c>
      <c r="D135" s="258">
        <v>3600</v>
      </c>
      <c r="E135" s="259">
        <v>20.55</v>
      </c>
      <c r="F135" s="257" t="s">
        <v>1017</v>
      </c>
    </row>
    <row r="136" spans="2:6">
      <c r="B136" s="257" t="s">
        <v>1019</v>
      </c>
      <c r="C136" s="257">
        <v>100</v>
      </c>
      <c r="D136" s="258">
        <v>8500</v>
      </c>
      <c r="E136" s="259">
        <v>22.02</v>
      </c>
      <c r="F136" s="257" t="s">
        <v>1017</v>
      </c>
    </row>
    <row r="137" spans="2:6">
      <c r="B137" s="257" t="s">
        <v>1019</v>
      </c>
      <c r="C137" s="257">
        <v>150</v>
      </c>
      <c r="D137" s="258">
        <v>14000</v>
      </c>
      <c r="E137" s="259">
        <v>30.01</v>
      </c>
      <c r="F137" s="257" t="s">
        <v>1017</v>
      </c>
    </row>
    <row r="138" spans="2:6">
      <c r="B138" s="257" t="s">
        <v>1020</v>
      </c>
      <c r="C138" s="257">
        <v>150</v>
      </c>
      <c r="D138" s="258">
        <v>14000</v>
      </c>
      <c r="E138" s="259">
        <v>27.41</v>
      </c>
      <c r="F138" s="257" t="s">
        <v>1017</v>
      </c>
    </row>
    <row r="139" spans="2:6">
      <c r="B139" s="257" t="s">
        <v>1020</v>
      </c>
      <c r="C139" s="257">
        <v>250</v>
      </c>
      <c r="D139" s="258">
        <v>24750</v>
      </c>
      <c r="E139" s="259">
        <v>31.99</v>
      </c>
      <c r="F139" s="257" t="s">
        <v>1017</v>
      </c>
    </row>
    <row r="140" spans="2:6">
      <c r="B140" s="257" t="s">
        <v>1020</v>
      </c>
      <c r="C140" s="257">
        <v>400</v>
      </c>
      <c r="D140" s="258">
        <v>45000</v>
      </c>
      <c r="E140" s="259">
        <v>36.4</v>
      </c>
      <c r="F140" s="257" t="s">
        <v>1017</v>
      </c>
    </row>
    <row r="141" spans="2:6">
      <c r="B141" s="257" t="s">
        <v>1020</v>
      </c>
      <c r="C141" s="257">
        <v>400</v>
      </c>
      <c r="D141" s="258">
        <v>31000</v>
      </c>
      <c r="E141" s="259">
        <v>43.03</v>
      </c>
      <c r="F141" s="257" t="s">
        <v>1017</v>
      </c>
    </row>
    <row r="142" spans="2:6">
      <c r="B142" s="257" t="s">
        <v>1020</v>
      </c>
      <c r="C142" s="257">
        <v>1000</v>
      </c>
      <c r="D142" s="258">
        <v>96000</v>
      </c>
      <c r="E142" s="259">
        <v>67.44</v>
      </c>
      <c r="F142" s="257" t="s">
        <v>1017</v>
      </c>
    </row>
    <row r="143" spans="2:6">
      <c r="B143" s="257" t="s">
        <v>1021</v>
      </c>
      <c r="C143" s="257">
        <v>50</v>
      </c>
      <c r="D143" s="252"/>
      <c r="E143" s="259">
        <v>27.37</v>
      </c>
      <c r="F143" s="257" t="s">
        <v>1017</v>
      </c>
    </row>
    <row r="144" spans="2:6">
      <c r="B144" s="257" t="s">
        <v>1021</v>
      </c>
      <c r="C144" s="257">
        <v>70</v>
      </c>
      <c r="D144" s="252"/>
      <c r="E144" s="259">
        <v>27.37</v>
      </c>
      <c r="F144" s="257" t="s">
        <v>1017</v>
      </c>
    </row>
    <row r="145" spans="2:8">
      <c r="B145" s="257" t="s">
        <v>1021</v>
      </c>
      <c r="C145" s="257">
        <v>100</v>
      </c>
      <c r="D145" s="252"/>
      <c r="E145" s="259">
        <v>29.92</v>
      </c>
      <c r="F145" s="257" t="s">
        <v>1017</v>
      </c>
    </row>
    <row r="146" spans="2:8">
      <c r="B146" s="257" t="s">
        <v>1021</v>
      </c>
      <c r="C146" s="257">
        <v>150</v>
      </c>
      <c r="D146" s="252"/>
      <c r="E146" s="259">
        <v>39.1</v>
      </c>
      <c r="F146" s="257" t="s">
        <v>1017</v>
      </c>
    </row>
    <row r="147" spans="2:8">
      <c r="B147" s="226" t="s">
        <v>842</v>
      </c>
    </row>
    <row r="148" spans="2:8">
      <c r="B148" s="226" t="s">
        <v>842</v>
      </c>
    </row>
    <row r="149" spans="2:8">
      <c r="B149" s="226" t="s">
        <v>842</v>
      </c>
    </row>
    <row r="150" spans="2:8">
      <c r="B150" s="226" t="s">
        <v>842</v>
      </c>
    </row>
    <row r="151" spans="2:8">
      <c r="B151" s="216" t="s">
        <v>842</v>
      </c>
    </row>
    <row r="152" spans="2:8">
      <c r="B152" s="223" t="s">
        <v>1023</v>
      </c>
      <c r="D152" s="216" t="s">
        <v>1024</v>
      </c>
    </row>
    <row r="153" spans="2:8">
      <c r="B153" s="311" t="s">
        <v>842</v>
      </c>
      <c r="C153" s="301"/>
      <c r="D153" s="301"/>
      <c r="E153" s="301"/>
      <c r="F153" s="301"/>
      <c r="G153" s="301"/>
      <c r="H153" s="301"/>
    </row>
    <row r="154" spans="2:8">
      <c r="B154" s="223" t="s">
        <v>884</v>
      </c>
    </row>
    <row r="155" spans="2:8">
      <c r="B155" s="216" t="s">
        <v>885</v>
      </c>
    </row>
    <row r="156" spans="2:8">
      <c r="B156" s="216" t="s">
        <v>1025</v>
      </c>
    </row>
    <row r="157" spans="2:8">
      <c r="B157" s="216" t="s">
        <v>842</v>
      </c>
    </row>
    <row r="158" spans="2:8">
      <c r="B158" s="216" t="s">
        <v>842</v>
      </c>
    </row>
    <row r="159" spans="2:8">
      <c r="B159" s="216" t="s">
        <v>842</v>
      </c>
    </row>
    <row r="160" spans="2:8">
      <c r="B160" s="216" t="s">
        <v>842</v>
      </c>
    </row>
    <row r="161" spans="2:6">
      <c r="B161" s="216" t="s">
        <v>842</v>
      </c>
    </row>
    <row r="162" spans="2:6">
      <c r="B162" s="216" t="s">
        <v>812</v>
      </c>
    </row>
    <row r="163" spans="2:6">
      <c r="B163" s="224" t="s">
        <v>1028</v>
      </c>
    </row>
    <row r="164" spans="2:6">
      <c r="B164" s="225" t="s">
        <v>1003</v>
      </c>
    </row>
    <row r="165" spans="2:6">
      <c r="B165" s="225" t="s">
        <v>989</v>
      </c>
    </row>
    <row r="166" spans="2:6">
      <c r="B166" s="228" t="s">
        <v>1029</v>
      </c>
    </row>
    <row r="167" spans="2:6">
      <c r="B167" s="228" t="s">
        <v>1030</v>
      </c>
    </row>
    <row r="168" spans="2:6" ht="31.8">
      <c r="B168" s="252"/>
      <c r="C168" s="315" t="s">
        <v>1005</v>
      </c>
      <c r="D168" s="315" t="s">
        <v>1006</v>
      </c>
      <c r="E168" s="315" t="s">
        <v>1007</v>
      </c>
      <c r="F168" s="315" t="s">
        <v>1008</v>
      </c>
    </row>
    <row r="169" spans="2:6">
      <c r="B169" s="253" t="s">
        <v>1031</v>
      </c>
      <c r="C169" s="252"/>
      <c r="D169" s="252"/>
      <c r="E169" s="252"/>
      <c r="F169" s="252"/>
    </row>
    <row r="170" spans="2:6">
      <c r="B170" s="228" t="s">
        <v>1016</v>
      </c>
      <c r="C170" s="228">
        <v>50</v>
      </c>
      <c r="D170" s="254">
        <v>3000</v>
      </c>
      <c r="E170" s="255">
        <v>8.9</v>
      </c>
      <c r="F170" s="228" t="s">
        <v>1017</v>
      </c>
    </row>
    <row r="171" spans="2:6">
      <c r="B171" s="228" t="s">
        <v>1016</v>
      </c>
      <c r="C171" s="228">
        <v>70</v>
      </c>
      <c r="D171" s="254">
        <v>4000</v>
      </c>
      <c r="E171" s="255">
        <v>9.1999999999999993</v>
      </c>
      <c r="F171" s="228" t="s">
        <v>1017</v>
      </c>
    </row>
    <row r="172" spans="2:6">
      <c r="B172" s="228" t="s">
        <v>1016</v>
      </c>
      <c r="C172" s="228">
        <v>100</v>
      </c>
      <c r="D172" s="254">
        <v>7000</v>
      </c>
      <c r="E172" s="255">
        <v>9.43</v>
      </c>
      <c r="F172" s="228" t="s">
        <v>1017</v>
      </c>
    </row>
    <row r="173" spans="2:6">
      <c r="B173" s="228" t="s">
        <v>1016</v>
      </c>
      <c r="C173" s="228">
        <v>150</v>
      </c>
      <c r="D173" s="254">
        <v>10000</v>
      </c>
      <c r="E173" s="255">
        <v>9.9700000000000006</v>
      </c>
      <c r="F173" s="228" t="s">
        <v>1017</v>
      </c>
    </row>
    <row r="174" spans="2:6">
      <c r="B174" s="228" t="s">
        <v>1016</v>
      </c>
      <c r="C174" s="228">
        <v>250</v>
      </c>
      <c r="D174" s="254">
        <v>17000</v>
      </c>
      <c r="E174" s="255">
        <v>11.35</v>
      </c>
      <c r="F174" s="228" t="s">
        <v>1017</v>
      </c>
    </row>
    <row r="175" spans="2:6">
      <c r="B175" s="228" t="s">
        <v>1016</v>
      </c>
      <c r="C175" s="228">
        <v>400</v>
      </c>
      <c r="D175" s="254">
        <v>28000</v>
      </c>
      <c r="E175" s="255">
        <v>15.4</v>
      </c>
      <c r="F175" s="228" t="s">
        <v>1017</v>
      </c>
    </row>
    <row r="176" spans="2:6">
      <c r="B176" s="228" t="s">
        <v>1021</v>
      </c>
      <c r="C176" s="228">
        <v>150</v>
      </c>
      <c r="D176" s="254">
        <v>10000</v>
      </c>
      <c r="E176" s="255">
        <v>20.65</v>
      </c>
      <c r="F176" s="228" t="s">
        <v>1017</v>
      </c>
    </row>
    <row r="177" spans="2:6">
      <c r="B177" s="228" t="s">
        <v>1032</v>
      </c>
      <c r="C177" s="228">
        <v>250</v>
      </c>
      <c r="D177" s="254">
        <v>15000</v>
      </c>
      <c r="E177" s="255">
        <v>18.97</v>
      </c>
      <c r="F177" s="228" t="s">
        <v>1017</v>
      </c>
    </row>
    <row r="178" spans="2:6">
      <c r="B178" s="228" t="s">
        <v>1032</v>
      </c>
      <c r="C178" s="228">
        <v>400</v>
      </c>
      <c r="D178" s="254">
        <v>17000</v>
      </c>
      <c r="E178" s="255">
        <v>21.01</v>
      </c>
      <c r="F178" s="228" t="s">
        <v>1017</v>
      </c>
    </row>
    <row r="179" spans="2:6">
      <c r="B179" s="228" t="s">
        <v>1033</v>
      </c>
      <c r="C179" s="228">
        <v>70</v>
      </c>
      <c r="D179" s="254">
        <v>7000</v>
      </c>
      <c r="E179" s="255">
        <v>23.68</v>
      </c>
      <c r="F179" s="228" t="s">
        <v>1017</v>
      </c>
    </row>
    <row r="180" spans="2:6">
      <c r="B180" s="228" t="s">
        <v>1033</v>
      </c>
      <c r="C180" s="228">
        <v>100</v>
      </c>
      <c r="D180" s="254">
        <v>8000</v>
      </c>
      <c r="E180" s="255">
        <v>23.68</v>
      </c>
      <c r="F180" s="228" t="s">
        <v>1017</v>
      </c>
    </row>
    <row r="181" spans="2:6">
      <c r="B181" s="228" t="s">
        <v>1033</v>
      </c>
      <c r="C181" s="228">
        <v>150</v>
      </c>
      <c r="D181" s="254">
        <v>10000</v>
      </c>
      <c r="E181" s="255">
        <v>23.68</v>
      </c>
      <c r="F181" s="228" t="s">
        <v>1017</v>
      </c>
    </row>
    <row r="182" spans="2:6">
      <c r="B182" s="228" t="s">
        <v>1019</v>
      </c>
      <c r="C182" s="228">
        <v>70</v>
      </c>
      <c r="D182" s="254">
        <v>4000</v>
      </c>
      <c r="E182" s="255">
        <v>11.61</v>
      </c>
      <c r="F182" s="228" t="s">
        <v>1017</v>
      </c>
    </row>
    <row r="183" spans="2:6">
      <c r="B183" s="228" t="s">
        <v>1019</v>
      </c>
      <c r="C183" s="228">
        <v>100</v>
      </c>
      <c r="D183" s="254">
        <v>7000</v>
      </c>
      <c r="E183" s="255">
        <v>12.15</v>
      </c>
      <c r="F183" s="228" t="s">
        <v>1017</v>
      </c>
    </row>
    <row r="184" spans="2:6">
      <c r="B184" s="228" t="s">
        <v>1018</v>
      </c>
      <c r="C184" s="228">
        <v>100</v>
      </c>
      <c r="D184" s="254">
        <v>7000</v>
      </c>
      <c r="E184" s="255">
        <v>10.34</v>
      </c>
      <c r="F184" s="228" t="s">
        <v>1017</v>
      </c>
    </row>
    <row r="185" spans="2:6">
      <c r="B185" s="228" t="s">
        <v>1018</v>
      </c>
      <c r="C185" s="228">
        <v>150</v>
      </c>
      <c r="D185" s="254">
        <v>10000</v>
      </c>
      <c r="E185" s="255">
        <v>11.24</v>
      </c>
      <c r="F185" s="228" t="s">
        <v>1017</v>
      </c>
    </row>
    <row r="186" spans="2:6">
      <c r="B186" s="228" t="s">
        <v>1018</v>
      </c>
      <c r="C186" s="228">
        <v>250</v>
      </c>
      <c r="D186" s="254">
        <v>17000</v>
      </c>
      <c r="E186" s="255">
        <v>11.73</v>
      </c>
      <c r="F186" s="228" t="s">
        <v>1017</v>
      </c>
    </row>
    <row r="187" spans="2:6">
      <c r="B187" s="228" t="s">
        <v>1034</v>
      </c>
      <c r="C187" s="228">
        <v>100</v>
      </c>
      <c r="D187" s="254">
        <v>7000</v>
      </c>
      <c r="E187" s="255">
        <v>19.100000000000001</v>
      </c>
      <c r="F187" s="228" t="s">
        <v>1017</v>
      </c>
    </row>
    <row r="188" spans="2:6">
      <c r="B188" s="228" t="s">
        <v>1034</v>
      </c>
      <c r="C188" s="228">
        <v>150</v>
      </c>
      <c r="D188" s="254">
        <v>10000</v>
      </c>
      <c r="E188" s="255">
        <v>19.100000000000001</v>
      </c>
      <c r="F188" s="228" t="s">
        <v>1017</v>
      </c>
    </row>
    <row r="189" spans="2:6">
      <c r="B189" s="228" t="s">
        <v>1035</v>
      </c>
      <c r="C189" s="228">
        <v>150</v>
      </c>
      <c r="D189" s="252"/>
      <c r="E189" s="255">
        <v>17.03</v>
      </c>
      <c r="F189" s="228" t="s">
        <v>1017</v>
      </c>
    </row>
    <row r="190" spans="2:6">
      <c r="B190" s="228" t="s">
        <v>1035</v>
      </c>
      <c r="C190" s="228">
        <v>250</v>
      </c>
      <c r="D190" s="228" t="s">
        <v>842</v>
      </c>
      <c r="E190" s="255">
        <v>17.73</v>
      </c>
      <c r="F190" s="228" t="s">
        <v>1017</v>
      </c>
    </row>
    <row r="191" spans="2:6">
      <c r="B191" s="228" t="s">
        <v>1035</v>
      </c>
      <c r="C191" s="228">
        <v>400</v>
      </c>
      <c r="D191" s="228" t="s">
        <v>842</v>
      </c>
      <c r="E191" s="255">
        <v>20.38</v>
      </c>
      <c r="F191" s="228" t="s">
        <v>1017</v>
      </c>
    </row>
    <row r="192" spans="2:6">
      <c r="B192" s="228" t="s">
        <v>1035</v>
      </c>
      <c r="C192" s="228">
        <v>1000</v>
      </c>
      <c r="D192" s="228" t="s">
        <v>842</v>
      </c>
      <c r="E192" s="255">
        <v>21.21</v>
      </c>
      <c r="F192" s="228" t="s">
        <v>1017</v>
      </c>
    </row>
    <row r="193" spans="2:6">
      <c r="B193" s="252"/>
      <c r="C193" s="252"/>
      <c r="D193" s="252"/>
      <c r="E193" s="252"/>
      <c r="F193" s="252"/>
    </row>
    <row r="194" spans="2:6">
      <c r="B194" s="253" t="s">
        <v>1036</v>
      </c>
      <c r="C194" s="252"/>
      <c r="D194" s="252"/>
      <c r="E194" s="252"/>
      <c r="F194" s="252"/>
    </row>
    <row r="195" spans="2:6">
      <c r="B195" s="228" t="s">
        <v>1016</v>
      </c>
      <c r="C195" s="228">
        <v>50</v>
      </c>
      <c r="D195" s="254">
        <v>3000</v>
      </c>
      <c r="E195" s="255">
        <v>16.670000000000002</v>
      </c>
      <c r="F195" s="228" t="s">
        <v>1017</v>
      </c>
    </row>
    <row r="196" spans="2:6">
      <c r="B196" s="228" t="s">
        <v>1016</v>
      </c>
      <c r="C196" s="228">
        <v>70</v>
      </c>
      <c r="D196" s="254">
        <v>4000</v>
      </c>
      <c r="E196" s="255">
        <v>16.97</v>
      </c>
      <c r="F196" s="228" t="s">
        <v>1017</v>
      </c>
    </row>
    <row r="197" spans="2:6">
      <c r="B197" s="228" t="s">
        <v>1016</v>
      </c>
      <c r="C197" s="228">
        <v>100</v>
      </c>
      <c r="D197" s="254">
        <v>7000</v>
      </c>
      <c r="E197" s="255">
        <v>17.2</v>
      </c>
      <c r="F197" s="228" t="s">
        <v>1017</v>
      </c>
    </row>
    <row r="198" spans="2:6">
      <c r="B198" s="228" t="s">
        <v>1016</v>
      </c>
      <c r="C198" s="228">
        <v>150</v>
      </c>
      <c r="D198" s="254">
        <v>10000</v>
      </c>
      <c r="E198" s="255">
        <v>17.739999999999998</v>
      </c>
      <c r="F198" s="228" t="s">
        <v>1017</v>
      </c>
    </row>
    <row r="199" spans="2:6">
      <c r="B199" s="228" t="s">
        <v>1016</v>
      </c>
      <c r="C199" s="228">
        <v>250</v>
      </c>
      <c r="D199" s="254">
        <v>17000</v>
      </c>
      <c r="E199" s="255">
        <v>19.12</v>
      </c>
      <c r="F199" s="228" t="s">
        <v>1017</v>
      </c>
    </row>
    <row r="200" spans="2:6">
      <c r="B200" s="228" t="s">
        <v>1016</v>
      </c>
      <c r="C200" s="228">
        <v>400</v>
      </c>
      <c r="D200" s="254">
        <v>28000</v>
      </c>
      <c r="E200" s="255">
        <v>20.02</v>
      </c>
      <c r="F200" s="228" t="s">
        <v>1017</v>
      </c>
    </row>
    <row r="201" spans="2:6">
      <c r="B201" s="228" t="s">
        <v>1021</v>
      </c>
      <c r="C201" s="228">
        <v>150</v>
      </c>
      <c r="D201" s="254">
        <v>10000</v>
      </c>
      <c r="E201" s="255">
        <v>28.43</v>
      </c>
      <c r="F201" s="228" t="s">
        <v>1017</v>
      </c>
    </row>
    <row r="202" spans="2:6">
      <c r="B202" s="228" t="s">
        <v>1032</v>
      </c>
      <c r="C202" s="228">
        <v>250</v>
      </c>
      <c r="D202" s="254">
        <v>15000</v>
      </c>
      <c r="E202" s="255">
        <v>23.61</v>
      </c>
      <c r="F202" s="228" t="s">
        <v>1017</v>
      </c>
    </row>
    <row r="203" spans="2:6">
      <c r="B203" s="228" t="s">
        <v>1032</v>
      </c>
      <c r="C203" s="228">
        <v>400</v>
      </c>
      <c r="D203" s="254">
        <v>17000</v>
      </c>
      <c r="E203" s="255">
        <v>25.63</v>
      </c>
      <c r="F203" s="228" t="s">
        <v>1017</v>
      </c>
    </row>
    <row r="204" spans="2:6">
      <c r="B204" s="228" t="s">
        <v>1033</v>
      </c>
      <c r="C204" s="228">
        <v>70</v>
      </c>
      <c r="D204" s="254">
        <v>7000</v>
      </c>
      <c r="E204" s="255">
        <v>28.3</v>
      </c>
      <c r="F204" s="228" t="s">
        <v>1017</v>
      </c>
    </row>
    <row r="205" spans="2:6">
      <c r="B205" s="228" t="s">
        <v>1033</v>
      </c>
      <c r="C205" s="228">
        <v>100</v>
      </c>
      <c r="D205" s="254">
        <v>8000</v>
      </c>
      <c r="E205" s="255">
        <v>28.3</v>
      </c>
      <c r="F205" s="228" t="s">
        <v>1017</v>
      </c>
    </row>
    <row r="206" spans="2:6">
      <c r="B206" s="228" t="s">
        <v>1033</v>
      </c>
      <c r="C206" s="228">
        <v>150</v>
      </c>
      <c r="D206" s="254">
        <v>10000</v>
      </c>
      <c r="E206" s="255">
        <v>28.3</v>
      </c>
      <c r="F206" s="228" t="s">
        <v>1017</v>
      </c>
    </row>
    <row r="207" spans="2:6">
      <c r="B207" s="228" t="s">
        <v>1019</v>
      </c>
      <c r="C207" s="228">
        <v>70</v>
      </c>
      <c r="D207" s="254">
        <v>4000</v>
      </c>
      <c r="E207" s="255">
        <v>19.38</v>
      </c>
      <c r="F207" s="228" t="s">
        <v>1017</v>
      </c>
    </row>
    <row r="208" spans="2:6">
      <c r="B208" s="228" t="s">
        <v>1019</v>
      </c>
      <c r="C208" s="228">
        <v>100</v>
      </c>
      <c r="D208" s="254">
        <v>7000</v>
      </c>
      <c r="E208" s="255">
        <v>19.920000000000002</v>
      </c>
      <c r="F208" s="228" t="s">
        <v>1017</v>
      </c>
    </row>
    <row r="209" spans="2:6">
      <c r="B209" s="228" t="s">
        <v>1018</v>
      </c>
      <c r="C209" s="228">
        <v>100</v>
      </c>
      <c r="D209" s="254">
        <v>7000</v>
      </c>
      <c r="E209" s="255">
        <v>18.11</v>
      </c>
      <c r="F209" s="228" t="s">
        <v>1017</v>
      </c>
    </row>
    <row r="210" spans="2:6">
      <c r="B210" s="228" t="s">
        <v>1018</v>
      </c>
      <c r="C210" s="228">
        <v>150</v>
      </c>
      <c r="D210" s="254">
        <v>10000</v>
      </c>
      <c r="E210" s="255">
        <v>19.010000000000002</v>
      </c>
      <c r="F210" s="228" t="s">
        <v>1017</v>
      </c>
    </row>
    <row r="211" spans="2:6">
      <c r="B211" s="228" t="s">
        <v>1018</v>
      </c>
      <c r="C211" s="228">
        <v>250</v>
      </c>
      <c r="D211" s="254">
        <v>17000</v>
      </c>
      <c r="E211" s="255">
        <v>19.5</v>
      </c>
      <c r="F211" s="228" t="s">
        <v>1017</v>
      </c>
    </row>
    <row r="212" spans="2:6">
      <c r="B212" s="228" t="s">
        <v>1034</v>
      </c>
      <c r="C212" s="228">
        <v>100</v>
      </c>
      <c r="D212" s="254">
        <v>7000</v>
      </c>
      <c r="E212" s="255">
        <v>26.85</v>
      </c>
      <c r="F212" s="228" t="s">
        <v>1017</v>
      </c>
    </row>
    <row r="213" spans="2:6">
      <c r="B213" s="228" t="s">
        <v>1034</v>
      </c>
      <c r="C213" s="228">
        <v>150</v>
      </c>
      <c r="D213" s="254">
        <v>10000</v>
      </c>
      <c r="E213" s="255">
        <v>26.85</v>
      </c>
      <c r="F213" s="228" t="s">
        <v>1017</v>
      </c>
    </row>
    <row r="214" spans="2:6">
      <c r="B214" s="228" t="s">
        <v>1035</v>
      </c>
      <c r="C214" s="228">
        <v>150</v>
      </c>
      <c r="D214" s="252"/>
      <c r="E214" s="255">
        <v>24.79</v>
      </c>
      <c r="F214" s="228" t="s">
        <v>1017</v>
      </c>
    </row>
    <row r="215" spans="2:6">
      <c r="B215" s="228" t="s">
        <v>1035</v>
      </c>
      <c r="C215" s="228">
        <v>250</v>
      </c>
      <c r="D215" s="228" t="s">
        <v>842</v>
      </c>
      <c r="E215" s="255">
        <v>25.49</v>
      </c>
      <c r="F215" s="228" t="s">
        <v>1017</v>
      </c>
    </row>
    <row r="216" spans="2:6">
      <c r="B216" s="228" t="s">
        <v>1035</v>
      </c>
      <c r="C216" s="228">
        <v>400</v>
      </c>
      <c r="D216" s="228" t="s">
        <v>842</v>
      </c>
      <c r="E216" s="255">
        <v>28.16</v>
      </c>
      <c r="F216" s="228" t="s">
        <v>1017</v>
      </c>
    </row>
    <row r="217" spans="2:6">
      <c r="B217" s="228" t="s">
        <v>1035</v>
      </c>
      <c r="C217" s="228">
        <v>1000</v>
      </c>
      <c r="D217" s="228" t="s">
        <v>842</v>
      </c>
      <c r="E217" s="255">
        <v>28.98</v>
      </c>
      <c r="F217" s="228" t="s">
        <v>1017</v>
      </c>
    </row>
    <row r="218" spans="2:6">
      <c r="B218" s="228" t="s">
        <v>842</v>
      </c>
      <c r="C218" s="228" t="s">
        <v>842</v>
      </c>
      <c r="D218" s="228" t="s">
        <v>842</v>
      </c>
      <c r="E218" s="228" t="s">
        <v>842</v>
      </c>
      <c r="F218" s="228" t="s">
        <v>842</v>
      </c>
    </row>
    <row r="219" spans="2:6">
      <c r="B219" s="216" t="s">
        <v>842</v>
      </c>
    </row>
    <row r="220" spans="2:6">
      <c r="B220" s="216" t="s">
        <v>842</v>
      </c>
    </row>
    <row r="221" spans="2:6">
      <c r="B221" s="216" t="s">
        <v>842</v>
      </c>
    </row>
    <row r="222" spans="2:6">
      <c r="B222" s="216" t="s">
        <v>842</v>
      </c>
    </row>
    <row r="223" spans="2:6">
      <c r="B223" s="317" t="s">
        <v>1023</v>
      </c>
      <c r="C223" s="308"/>
      <c r="D223" s="318" t="s">
        <v>1024</v>
      </c>
      <c r="E223" s="308"/>
      <c r="F223" s="308"/>
    </row>
    <row r="224" spans="2:6">
      <c r="B224" s="216" t="s">
        <v>884</v>
      </c>
    </row>
    <row r="225" spans="2:2">
      <c r="B225" s="216" t="s">
        <v>885</v>
      </c>
    </row>
    <row r="226" spans="2:2">
      <c r="B226" s="245" t="s">
        <v>1025</v>
      </c>
    </row>
  </sheetData>
  <mergeCells count="39">
    <mergeCell ref="F72:G72"/>
    <mergeCell ref="F63:G63"/>
    <mergeCell ref="F64:G64"/>
    <mergeCell ref="F69:G69"/>
    <mergeCell ref="F70:G70"/>
    <mergeCell ref="F71:G71"/>
    <mergeCell ref="F84:G84"/>
    <mergeCell ref="F73:G73"/>
    <mergeCell ref="F74:G74"/>
    <mergeCell ref="F75:G75"/>
    <mergeCell ref="F76:G76"/>
    <mergeCell ref="F77:G77"/>
    <mergeCell ref="F78:G78"/>
    <mergeCell ref="F79:G79"/>
    <mergeCell ref="F80:G80"/>
    <mergeCell ref="F81:G81"/>
    <mergeCell ref="F82:G82"/>
    <mergeCell ref="F83:G83"/>
    <mergeCell ref="F96:G96"/>
    <mergeCell ref="F85:G85"/>
    <mergeCell ref="F86:G86"/>
    <mergeCell ref="F87:G87"/>
    <mergeCell ref="F88:G88"/>
    <mergeCell ref="F89:G89"/>
    <mergeCell ref="F90:G90"/>
    <mergeCell ref="F91:G91"/>
    <mergeCell ref="F92:G92"/>
    <mergeCell ref="F93:G93"/>
    <mergeCell ref="F94:G94"/>
    <mergeCell ref="F95:G95"/>
    <mergeCell ref="F103:G103"/>
    <mergeCell ref="F104:G104"/>
    <mergeCell ref="F105:G105"/>
    <mergeCell ref="F97:G97"/>
    <mergeCell ref="F98:G98"/>
    <mergeCell ref="F99:G99"/>
    <mergeCell ref="F100:G100"/>
    <mergeCell ref="F101:G101"/>
    <mergeCell ref="F102:G10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3A97-13AE-48FA-BB2A-3320EA596801}">
  <dimension ref="B2:H107"/>
  <sheetViews>
    <sheetView topLeftCell="A16" workbookViewId="0">
      <selection activeCell="J95" sqref="J95"/>
    </sheetView>
  </sheetViews>
  <sheetFormatPr defaultRowHeight="14.4"/>
  <cols>
    <col min="2" max="2" width="47.109375" customWidth="1"/>
    <col min="3" max="3" width="24.88671875" customWidth="1"/>
    <col min="5" max="5" width="12.6640625" customWidth="1"/>
  </cols>
  <sheetData>
    <row r="2" spans="2:3">
      <c r="B2" s="216" t="s">
        <v>812</v>
      </c>
    </row>
    <row r="3" spans="2:3">
      <c r="B3" s="244" t="s">
        <v>1037</v>
      </c>
      <c r="C3" s="217" t="s">
        <v>1038</v>
      </c>
    </row>
    <row r="4" spans="2:3">
      <c r="B4" s="217" t="s">
        <v>1039</v>
      </c>
    </row>
    <row r="5" spans="2:3">
      <c r="B5" s="217" t="s">
        <v>1040</v>
      </c>
    </row>
    <row r="6" spans="2:3">
      <c r="B6" s="217" t="s">
        <v>843</v>
      </c>
    </row>
    <row r="7" spans="2:3">
      <c r="B7" s="219" t="s">
        <v>1041</v>
      </c>
    </row>
    <row r="8" spans="2:3">
      <c r="B8" s="219" t="s">
        <v>1042</v>
      </c>
    </row>
    <row r="9" spans="2:3">
      <c r="B9" s="260" t="s">
        <v>842</v>
      </c>
    </row>
    <row r="10" spans="2:3">
      <c r="B10" s="219" t="s">
        <v>1043</v>
      </c>
    </row>
    <row r="11" spans="2:3">
      <c r="B11" s="261" t="s">
        <v>842</v>
      </c>
    </row>
    <row r="12" spans="2:3">
      <c r="B12" s="219" t="s">
        <v>1044</v>
      </c>
    </row>
    <row r="13" spans="2:3">
      <c r="B13" s="219" t="s">
        <v>1045</v>
      </c>
      <c r="C13" s="219" t="s">
        <v>842</v>
      </c>
    </row>
    <row r="14" spans="2:3">
      <c r="B14" s="217" t="s">
        <v>855</v>
      </c>
      <c r="C14" s="219" t="s">
        <v>856</v>
      </c>
    </row>
    <row r="15" spans="2:3">
      <c r="B15" s="217" t="s">
        <v>842</v>
      </c>
      <c r="C15" s="219" t="s">
        <v>842</v>
      </c>
    </row>
    <row r="16" spans="2:3">
      <c r="B16" s="217" t="s">
        <v>857</v>
      </c>
      <c r="C16" s="219" t="s">
        <v>842</v>
      </c>
    </row>
    <row r="17" spans="2:3">
      <c r="B17" s="219" t="s">
        <v>858</v>
      </c>
      <c r="C17" s="219" t="s">
        <v>859</v>
      </c>
    </row>
    <row r="18" spans="2:3">
      <c r="B18" s="219" t="s">
        <v>860</v>
      </c>
      <c r="C18" s="219" t="s">
        <v>859</v>
      </c>
    </row>
    <row r="19" spans="2:3">
      <c r="B19" s="219" t="s">
        <v>861</v>
      </c>
      <c r="C19" s="219" t="s">
        <v>859</v>
      </c>
    </row>
    <row r="20" spans="2:3">
      <c r="B20" s="219" t="s">
        <v>862</v>
      </c>
      <c r="C20" s="219" t="s">
        <v>859</v>
      </c>
    </row>
    <row r="21" spans="2:3">
      <c r="B21" s="217" t="s">
        <v>863</v>
      </c>
      <c r="C21" s="219" t="s">
        <v>864</v>
      </c>
    </row>
    <row r="22" spans="2:3">
      <c r="B22" s="217" t="s">
        <v>865</v>
      </c>
      <c r="C22" s="219" t="s">
        <v>864</v>
      </c>
    </row>
    <row r="23" spans="2:3">
      <c r="B23" s="217" t="s">
        <v>982</v>
      </c>
      <c r="C23" s="295">
        <v>0</v>
      </c>
    </row>
    <row r="24" spans="2:3">
      <c r="B24" s="217" t="s">
        <v>900</v>
      </c>
      <c r="C24" s="313">
        <v>0</v>
      </c>
    </row>
    <row r="25" spans="2:3">
      <c r="B25" s="217" t="s">
        <v>869</v>
      </c>
      <c r="C25" s="219" t="s">
        <v>870</v>
      </c>
    </row>
    <row r="26" spans="2:3">
      <c r="B26" s="367" t="s">
        <v>1046</v>
      </c>
      <c r="C26" s="219" t="s">
        <v>870</v>
      </c>
    </row>
    <row r="27" spans="2:3">
      <c r="B27" s="217" t="s">
        <v>930</v>
      </c>
    </row>
    <row r="28" spans="2:3">
      <c r="B28" s="217" t="s">
        <v>931</v>
      </c>
      <c r="C28" s="219" t="s">
        <v>873</v>
      </c>
    </row>
    <row r="29" spans="2:3">
      <c r="B29" s="217" t="s">
        <v>920</v>
      </c>
      <c r="C29" s="219" t="s">
        <v>875</v>
      </c>
    </row>
    <row r="30" spans="2:3">
      <c r="B30" s="261" t="s">
        <v>842</v>
      </c>
    </row>
    <row r="31" spans="2:3">
      <c r="B31" s="217" t="s">
        <v>878</v>
      </c>
    </row>
    <row r="32" spans="2:3">
      <c r="B32" s="219" t="s">
        <v>879</v>
      </c>
    </row>
    <row r="33" spans="2:8">
      <c r="B33" s="261" t="s">
        <v>842</v>
      </c>
    </row>
    <row r="34" spans="2:8">
      <c r="B34" s="217" t="s">
        <v>880</v>
      </c>
    </row>
    <row r="35" spans="2:8">
      <c r="B35" s="219" t="s">
        <v>881</v>
      </c>
    </row>
    <row r="36" spans="2:8">
      <c r="B36" s="219" t="s">
        <v>842</v>
      </c>
    </row>
    <row r="37" spans="2:8">
      <c r="B37" s="217" t="s">
        <v>1047</v>
      </c>
    </row>
    <row r="38" spans="2:8">
      <c r="B38" s="219" t="s">
        <v>1048</v>
      </c>
    </row>
    <row r="39" spans="2:8">
      <c r="B39" s="219" t="s">
        <v>842</v>
      </c>
    </row>
    <row r="40" spans="2:8">
      <c r="B40" s="219" t="s">
        <v>842</v>
      </c>
    </row>
    <row r="41" spans="2:8">
      <c r="B41" s="216" t="s">
        <v>842</v>
      </c>
    </row>
    <row r="42" spans="2:8">
      <c r="B42" s="216" t="s">
        <v>842</v>
      </c>
    </row>
    <row r="43" spans="2:8">
      <c r="B43" s="216" t="s">
        <v>842</v>
      </c>
    </row>
    <row r="44" spans="2:8">
      <c r="B44" s="217" t="s">
        <v>842</v>
      </c>
    </row>
    <row r="45" spans="2:8">
      <c r="B45" s="218" t="s">
        <v>1049</v>
      </c>
      <c r="D45" s="217" t="s">
        <v>1050</v>
      </c>
    </row>
    <row r="46" spans="2:8">
      <c r="B46" s="319" t="s">
        <v>842</v>
      </c>
      <c r="C46" s="301"/>
      <c r="D46" s="301"/>
      <c r="E46" s="301"/>
      <c r="F46" s="301"/>
      <c r="G46" s="301"/>
      <c r="H46" s="301"/>
    </row>
    <row r="47" spans="2:8">
      <c r="B47" s="223" t="s">
        <v>1000</v>
      </c>
    </row>
    <row r="48" spans="2:8">
      <c r="B48" s="216" t="s">
        <v>885</v>
      </c>
    </row>
    <row r="49" spans="2:6">
      <c r="B49" s="216" t="s">
        <v>1001</v>
      </c>
    </row>
    <row r="50" spans="2:6">
      <c r="B50" s="216"/>
    </row>
    <row r="51" spans="2:6">
      <c r="B51" s="216"/>
    </row>
    <row r="52" spans="2:6">
      <c r="B52" s="216"/>
    </row>
    <row r="53" spans="2:6">
      <c r="B53" s="216" t="s">
        <v>842</v>
      </c>
    </row>
    <row r="54" spans="2:6">
      <c r="B54" s="216" t="s">
        <v>812</v>
      </c>
    </row>
    <row r="55" spans="2:6">
      <c r="B55" s="224" t="s">
        <v>1051</v>
      </c>
    </row>
    <row r="56" spans="2:6">
      <c r="B56" s="216" t="s">
        <v>1052</v>
      </c>
    </row>
    <row r="57" spans="2:6">
      <c r="B57" s="216" t="s">
        <v>1040</v>
      </c>
    </row>
    <row r="58" spans="2:6" ht="31.8">
      <c r="B58" s="252"/>
      <c r="C58" s="315" t="s">
        <v>1005</v>
      </c>
      <c r="D58" s="315" t="s">
        <v>1006</v>
      </c>
      <c r="E58" s="315" t="s">
        <v>1007</v>
      </c>
      <c r="F58" s="315" t="s">
        <v>1008</v>
      </c>
    </row>
    <row r="59" spans="2:6">
      <c r="B59" s="253" t="s">
        <v>1013</v>
      </c>
      <c r="C59" s="252"/>
      <c r="D59" s="252"/>
      <c r="E59" s="252"/>
      <c r="F59" s="252"/>
    </row>
    <row r="60" spans="2:6">
      <c r="B60" s="228" t="s">
        <v>1053</v>
      </c>
      <c r="C60" s="228">
        <v>50</v>
      </c>
      <c r="D60" s="254">
        <v>3600</v>
      </c>
      <c r="E60" s="255">
        <v>6.67</v>
      </c>
      <c r="F60" s="228" t="s">
        <v>1017</v>
      </c>
    </row>
    <row r="61" spans="2:6">
      <c r="B61" s="228" t="s">
        <v>1053</v>
      </c>
      <c r="C61" s="228">
        <v>70</v>
      </c>
      <c r="D61" s="254">
        <v>5500</v>
      </c>
      <c r="E61" s="255">
        <v>7.23</v>
      </c>
      <c r="F61" s="228" t="s">
        <v>1017</v>
      </c>
    </row>
    <row r="62" spans="2:6">
      <c r="B62" s="228" t="s">
        <v>1053</v>
      </c>
      <c r="C62" s="228">
        <v>100</v>
      </c>
      <c r="D62" s="254">
        <v>8500</v>
      </c>
      <c r="E62" s="255">
        <v>8.09</v>
      </c>
      <c r="F62" s="228" t="s">
        <v>1017</v>
      </c>
    </row>
    <row r="63" spans="2:6">
      <c r="B63" s="228" t="s">
        <v>1053</v>
      </c>
      <c r="C63" s="228">
        <v>150</v>
      </c>
      <c r="D63" s="254">
        <v>14000</v>
      </c>
      <c r="E63" s="255">
        <v>9.59</v>
      </c>
      <c r="F63" s="228" t="s">
        <v>1017</v>
      </c>
    </row>
    <row r="64" spans="2:6">
      <c r="B64" s="228" t="s">
        <v>1053</v>
      </c>
      <c r="C64" s="228">
        <v>250</v>
      </c>
      <c r="D64" s="254">
        <v>24750</v>
      </c>
      <c r="E64" s="255">
        <v>13.02</v>
      </c>
      <c r="F64" s="228" t="s">
        <v>1017</v>
      </c>
    </row>
    <row r="65" spans="2:6">
      <c r="B65" s="228" t="s">
        <v>1053</v>
      </c>
      <c r="C65" s="228">
        <v>400</v>
      </c>
      <c r="D65" s="254">
        <v>45000</v>
      </c>
      <c r="E65" s="255">
        <v>17.170000000000002</v>
      </c>
      <c r="F65" s="228" t="s">
        <v>1017</v>
      </c>
    </row>
    <row r="66" spans="2:6">
      <c r="B66" s="253" t="s">
        <v>1022</v>
      </c>
      <c r="C66" s="252"/>
      <c r="D66" s="252"/>
      <c r="E66" s="252"/>
      <c r="F66" s="252"/>
    </row>
    <row r="67" spans="2:6">
      <c r="B67" s="228" t="s">
        <v>1035</v>
      </c>
      <c r="C67" s="228">
        <v>1000</v>
      </c>
      <c r="D67" s="252"/>
      <c r="E67" s="255">
        <v>13.02</v>
      </c>
      <c r="F67" s="228" t="s">
        <v>1017</v>
      </c>
    </row>
    <row r="68" spans="2:6">
      <c r="B68" s="228" t="s">
        <v>1035</v>
      </c>
      <c r="C68" s="228">
        <v>175</v>
      </c>
      <c r="D68" s="252"/>
      <c r="E68" s="255">
        <v>12.3</v>
      </c>
      <c r="F68" s="228" t="s">
        <v>1017</v>
      </c>
    </row>
    <row r="69" spans="2:6">
      <c r="B69" s="228" t="s">
        <v>1054</v>
      </c>
      <c r="C69" s="228">
        <v>175</v>
      </c>
      <c r="D69" s="252"/>
      <c r="E69" s="255">
        <v>41.25</v>
      </c>
      <c r="F69" s="228" t="s">
        <v>1017</v>
      </c>
    </row>
    <row r="70" spans="2:6">
      <c r="B70" s="228" t="s">
        <v>1021</v>
      </c>
      <c r="C70" s="228">
        <v>175</v>
      </c>
      <c r="D70" s="252"/>
      <c r="E70" s="255">
        <v>29.17</v>
      </c>
      <c r="F70" s="228" t="s">
        <v>1017</v>
      </c>
    </row>
    <row r="71" spans="2:6">
      <c r="B71" s="252"/>
      <c r="C71" s="252"/>
      <c r="D71" s="252"/>
      <c r="E71" s="252"/>
      <c r="F71" s="252"/>
    </row>
    <row r="72" spans="2:6" ht="40.200000000000003">
      <c r="B72" s="252"/>
      <c r="C72" s="316" t="s">
        <v>1005</v>
      </c>
      <c r="D72" s="316" t="s">
        <v>1006</v>
      </c>
      <c r="E72" s="316" t="s">
        <v>1007</v>
      </c>
      <c r="F72" s="316" t="s">
        <v>1008</v>
      </c>
    </row>
    <row r="73" spans="2:6">
      <c r="B73" s="253" t="s">
        <v>1029</v>
      </c>
      <c r="C73" s="252"/>
      <c r="D73" s="252"/>
      <c r="E73" s="252"/>
      <c r="F73" s="252"/>
    </row>
    <row r="74" spans="2:6">
      <c r="B74" s="253" t="s">
        <v>1030</v>
      </c>
      <c r="C74" s="252"/>
      <c r="D74" s="252"/>
      <c r="E74" s="252"/>
      <c r="F74" s="252"/>
    </row>
    <row r="75" spans="2:6">
      <c r="B75" s="228" t="s">
        <v>1016</v>
      </c>
      <c r="C75" s="228">
        <v>50</v>
      </c>
      <c r="D75" s="254">
        <v>3000</v>
      </c>
      <c r="E75" s="255">
        <v>3.51</v>
      </c>
      <c r="F75" s="228" t="s">
        <v>1017</v>
      </c>
    </row>
    <row r="76" spans="2:6">
      <c r="B76" s="228" t="s">
        <v>1016</v>
      </c>
      <c r="C76" s="228">
        <v>70</v>
      </c>
      <c r="D76" s="254">
        <v>4000</v>
      </c>
      <c r="E76" s="255">
        <v>3.51</v>
      </c>
      <c r="F76" s="228" t="s">
        <v>1017</v>
      </c>
    </row>
    <row r="77" spans="2:6">
      <c r="B77" s="228" t="s">
        <v>1016</v>
      </c>
      <c r="C77" s="228">
        <v>100</v>
      </c>
      <c r="D77" s="254">
        <v>7000</v>
      </c>
      <c r="E77" s="255">
        <v>3.51</v>
      </c>
      <c r="F77" s="228" t="s">
        <v>1017</v>
      </c>
    </row>
    <row r="78" spans="2:6">
      <c r="B78" s="228" t="s">
        <v>1016</v>
      </c>
      <c r="C78" s="228">
        <v>150</v>
      </c>
      <c r="D78" s="254">
        <v>10000</v>
      </c>
      <c r="E78" s="255">
        <v>3.51</v>
      </c>
      <c r="F78" s="228" t="s">
        <v>1017</v>
      </c>
    </row>
    <row r="79" spans="2:6">
      <c r="B79" s="228" t="s">
        <v>1016</v>
      </c>
      <c r="C79" s="228">
        <v>250</v>
      </c>
      <c r="D79" s="254">
        <v>17000</v>
      </c>
      <c r="E79" s="255">
        <v>3.51</v>
      </c>
      <c r="F79" s="228" t="s">
        <v>1017</v>
      </c>
    </row>
    <row r="80" spans="2:6">
      <c r="B80" s="228" t="s">
        <v>1016</v>
      </c>
      <c r="C80" s="228">
        <v>400</v>
      </c>
      <c r="D80" s="254">
        <v>28000</v>
      </c>
      <c r="E80" s="255">
        <v>3.51</v>
      </c>
      <c r="F80" s="228" t="s">
        <v>1017</v>
      </c>
    </row>
    <row r="81" spans="2:6">
      <c r="B81" s="228" t="s">
        <v>1019</v>
      </c>
      <c r="C81" s="228">
        <v>150</v>
      </c>
      <c r="D81" s="254">
        <v>10000</v>
      </c>
      <c r="E81" s="255">
        <v>3.51</v>
      </c>
      <c r="F81" s="228" t="s">
        <v>1017</v>
      </c>
    </row>
    <row r="82" spans="2:6">
      <c r="B82" s="228" t="s">
        <v>1055</v>
      </c>
      <c r="C82" s="228">
        <v>70</v>
      </c>
      <c r="D82" s="254">
        <v>4000</v>
      </c>
      <c r="E82" s="255">
        <v>3.51</v>
      </c>
      <c r="F82" s="228" t="s">
        <v>1017</v>
      </c>
    </row>
    <row r="83" spans="2:6">
      <c r="B83" s="228" t="s">
        <v>1055</v>
      </c>
      <c r="C83" s="228">
        <v>100</v>
      </c>
      <c r="D83" s="254">
        <v>7000</v>
      </c>
      <c r="E83" s="255">
        <v>3.51</v>
      </c>
      <c r="F83" s="228" t="s">
        <v>1017</v>
      </c>
    </row>
    <row r="84" spans="2:6">
      <c r="B84" s="228" t="s">
        <v>1032</v>
      </c>
      <c r="C84" s="228">
        <v>250</v>
      </c>
      <c r="D84" s="254">
        <v>15000</v>
      </c>
      <c r="E84" s="255">
        <v>3.51</v>
      </c>
      <c r="F84" s="228" t="s">
        <v>1017</v>
      </c>
    </row>
    <row r="85" spans="2:6">
      <c r="B85" s="228" t="s">
        <v>1032</v>
      </c>
      <c r="C85" s="228">
        <v>400</v>
      </c>
      <c r="D85" s="254">
        <v>17000</v>
      </c>
      <c r="E85" s="255">
        <v>3.51</v>
      </c>
      <c r="F85" s="228" t="s">
        <v>1017</v>
      </c>
    </row>
    <row r="86" spans="2:6">
      <c r="B86" s="228" t="s">
        <v>1033</v>
      </c>
      <c r="C86" s="228">
        <v>70</v>
      </c>
      <c r="D86" s="254">
        <v>7000</v>
      </c>
      <c r="E86" s="255">
        <v>3.51</v>
      </c>
      <c r="F86" s="228" t="s">
        <v>1017</v>
      </c>
    </row>
    <row r="87" spans="2:6">
      <c r="B87" s="228" t="s">
        <v>1033</v>
      </c>
      <c r="C87" s="228">
        <v>100</v>
      </c>
      <c r="D87" s="254">
        <v>8000</v>
      </c>
      <c r="E87" s="255">
        <v>3.51</v>
      </c>
      <c r="F87" s="228" t="s">
        <v>1017</v>
      </c>
    </row>
    <row r="88" spans="2:6">
      <c r="B88" s="228" t="s">
        <v>1033</v>
      </c>
      <c r="C88" s="228">
        <v>150</v>
      </c>
      <c r="D88" s="254">
        <v>10000</v>
      </c>
      <c r="E88" s="255">
        <v>3.51</v>
      </c>
      <c r="F88" s="228" t="s">
        <v>1017</v>
      </c>
    </row>
    <row r="89" spans="2:6">
      <c r="B89" s="228" t="s">
        <v>1018</v>
      </c>
      <c r="C89" s="228">
        <v>100</v>
      </c>
      <c r="D89" s="254">
        <v>7000</v>
      </c>
      <c r="E89" s="255">
        <v>3.51</v>
      </c>
      <c r="F89" s="228" t="s">
        <v>1017</v>
      </c>
    </row>
    <row r="90" spans="2:6">
      <c r="B90" s="228" t="s">
        <v>1018</v>
      </c>
      <c r="C90" s="228">
        <v>150</v>
      </c>
      <c r="D90" s="254">
        <v>10000</v>
      </c>
      <c r="E90" s="255">
        <v>3.51</v>
      </c>
      <c r="F90" s="228" t="s">
        <v>1017</v>
      </c>
    </row>
    <row r="91" spans="2:6">
      <c r="B91" s="228" t="s">
        <v>1018</v>
      </c>
      <c r="C91" s="228">
        <v>250</v>
      </c>
      <c r="D91" s="254">
        <v>17000</v>
      </c>
      <c r="E91" s="255">
        <v>3.51</v>
      </c>
      <c r="F91" s="228" t="s">
        <v>1017</v>
      </c>
    </row>
    <row r="92" spans="2:6">
      <c r="B92" s="228" t="s">
        <v>1034</v>
      </c>
      <c r="C92" s="228">
        <v>100</v>
      </c>
      <c r="D92" s="254">
        <v>7000</v>
      </c>
      <c r="E92" s="255">
        <v>3.51</v>
      </c>
      <c r="F92" s="228" t="s">
        <v>1017</v>
      </c>
    </row>
    <row r="93" spans="2:6">
      <c r="B93" s="228" t="s">
        <v>1034</v>
      </c>
      <c r="C93" s="228">
        <v>150</v>
      </c>
      <c r="D93" s="254">
        <v>10000</v>
      </c>
      <c r="E93" s="255">
        <v>3.51</v>
      </c>
      <c r="F93" s="228" t="s">
        <v>1017</v>
      </c>
    </row>
    <row r="94" spans="2:6">
      <c r="B94" s="228" t="s">
        <v>1035</v>
      </c>
      <c r="C94" s="228">
        <v>150</v>
      </c>
      <c r="D94" s="228" t="s">
        <v>842</v>
      </c>
      <c r="E94" s="255">
        <v>3.51</v>
      </c>
      <c r="F94" s="228" t="s">
        <v>1017</v>
      </c>
    </row>
    <row r="95" spans="2:6">
      <c r="B95" s="228" t="s">
        <v>1035</v>
      </c>
      <c r="C95" s="228">
        <v>250</v>
      </c>
      <c r="D95" s="252"/>
      <c r="E95" s="255">
        <v>3.51</v>
      </c>
      <c r="F95" s="228" t="s">
        <v>1017</v>
      </c>
    </row>
    <row r="96" spans="2:6">
      <c r="B96" s="228" t="s">
        <v>1035</v>
      </c>
      <c r="C96" s="228">
        <v>400</v>
      </c>
      <c r="D96" s="252"/>
      <c r="E96" s="255">
        <v>3.51</v>
      </c>
      <c r="F96" s="228" t="s">
        <v>1017</v>
      </c>
    </row>
    <row r="97" spans="2:7">
      <c r="B97" s="228" t="s">
        <v>1035</v>
      </c>
      <c r="C97" s="228">
        <v>1000</v>
      </c>
      <c r="D97" s="252"/>
      <c r="E97" s="255">
        <v>3.51</v>
      </c>
      <c r="F97" s="228" t="s">
        <v>1017</v>
      </c>
    </row>
    <row r="98" spans="2:7">
      <c r="B98" s="228" t="s">
        <v>842</v>
      </c>
      <c r="C98" s="228" t="s">
        <v>842</v>
      </c>
      <c r="D98" s="228" t="s">
        <v>842</v>
      </c>
      <c r="E98" s="228" t="s">
        <v>842</v>
      </c>
      <c r="F98" s="228" t="s">
        <v>842</v>
      </c>
    </row>
    <row r="99" spans="2:7">
      <c r="B99" s="228" t="s">
        <v>1056</v>
      </c>
    </row>
    <row r="100" spans="2:7">
      <c r="B100" s="228" t="s">
        <v>842</v>
      </c>
    </row>
    <row r="101" spans="2:7">
      <c r="B101" s="219" t="s">
        <v>1057</v>
      </c>
    </row>
    <row r="102" spans="2:7">
      <c r="B102" s="219" t="s">
        <v>1058</v>
      </c>
    </row>
    <row r="103" spans="2:7">
      <c r="B103" s="216" t="s">
        <v>842</v>
      </c>
    </row>
    <row r="104" spans="2:7">
      <c r="B104" s="318" t="s">
        <v>1023</v>
      </c>
      <c r="C104" s="308"/>
      <c r="D104" s="318" t="s">
        <v>1024</v>
      </c>
      <c r="E104" s="308"/>
      <c r="F104" s="308"/>
      <c r="G104" s="308"/>
    </row>
    <row r="105" spans="2:7">
      <c r="B105" s="216" t="s">
        <v>884</v>
      </c>
    </row>
    <row r="106" spans="2:7">
      <c r="B106" s="216" t="s">
        <v>885</v>
      </c>
    </row>
    <row r="107" spans="2:7">
      <c r="B107" s="245" t="s">
        <v>1025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31803-ADE2-4610-AC5C-F82339DBC7C3}">
  <dimension ref="B2:J599"/>
  <sheetViews>
    <sheetView topLeftCell="A579" workbookViewId="0">
      <selection activeCell="B482" sqref="B482"/>
    </sheetView>
  </sheetViews>
  <sheetFormatPr defaultRowHeight="14.4"/>
  <cols>
    <col min="2" max="2" width="56.5546875" customWidth="1"/>
    <col min="3" max="3" width="25.44140625" customWidth="1"/>
    <col min="4" max="4" width="26.88671875" customWidth="1"/>
    <col min="5" max="5" width="16.5546875" customWidth="1"/>
    <col min="6" max="6" width="20.44140625" customWidth="1"/>
    <col min="7" max="7" width="18.88671875" customWidth="1"/>
    <col min="8" max="8" width="11.33203125" customWidth="1"/>
    <col min="9" max="10" width="12.109375" customWidth="1"/>
  </cols>
  <sheetData>
    <row r="2" spans="2:2">
      <c r="B2" s="216" t="s">
        <v>812</v>
      </c>
    </row>
    <row r="3" spans="2:2">
      <c r="B3" s="224" t="s">
        <v>1059</v>
      </c>
    </row>
    <row r="4" spans="2:2">
      <c r="B4" s="216" t="s">
        <v>1060</v>
      </c>
    </row>
    <row r="5" spans="2:2">
      <c r="B5" s="216" t="s">
        <v>1061</v>
      </c>
    </row>
    <row r="6" spans="2:2">
      <c r="B6" s="216" t="s">
        <v>843</v>
      </c>
    </row>
    <row r="7" spans="2:2">
      <c r="B7" s="226" t="s">
        <v>1062</v>
      </c>
    </row>
    <row r="8" spans="2:2">
      <c r="B8" s="226" t="s">
        <v>842</v>
      </c>
    </row>
    <row r="9" spans="2:2">
      <c r="B9" s="216" t="s">
        <v>1063</v>
      </c>
    </row>
    <row r="10" spans="2:2">
      <c r="B10" s="226" t="s">
        <v>842</v>
      </c>
    </row>
    <row r="11" spans="2:2">
      <c r="B11" s="256" t="s">
        <v>1064</v>
      </c>
    </row>
    <row r="12" spans="2:2">
      <c r="B12" s="226" t="s">
        <v>1065</v>
      </c>
    </row>
    <row r="13" spans="2:2">
      <c r="B13" s="226" t="s">
        <v>842</v>
      </c>
    </row>
    <row r="14" spans="2:2">
      <c r="B14" s="256" t="s">
        <v>1066</v>
      </c>
    </row>
    <row r="15" spans="2:2">
      <c r="B15" s="226" t="s">
        <v>1067</v>
      </c>
    </row>
    <row r="16" spans="2:2">
      <c r="B16" s="226" t="s">
        <v>842</v>
      </c>
    </row>
    <row r="17" spans="2:6">
      <c r="B17" s="256" t="s">
        <v>1068</v>
      </c>
    </row>
    <row r="18" spans="2:6">
      <c r="B18" s="226" t="s">
        <v>1069</v>
      </c>
    </row>
    <row r="19" spans="2:6">
      <c r="B19" s="226" t="s">
        <v>842</v>
      </c>
    </row>
    <row r="20" spans="2:6">
      <c r="B20" s="216" t="s">
        <v>1070</v>
      </c>
    </row>
    <row r="21" spans="2:6">
      <c r="B21" s="226" t="s">
        <v>1071</v>
      </c>
    </row>
    <row r="22" spans="2:6">
      <c r="B22" s="226" t="s">
        <v>842</v>
      </c>
    </row>
    <row r="23" spans="2:6">
      <c r="B23" s="226" t="s">
        <v>1072</v>
      </c>
    </row>
    <row r="24" spans="2:6">
      <c r="B24" s="226" t="s">
        <v>842</v>
      </c>
    </row>
    <row r="25" spans="2:6">
      <c r="B25" s="226" t="s">
        <v>1073</v>
      </c>
    </row>
    <row r="26" spans="2:6">
      <c r="B26" s="226" t="s">
        <v>842</v>
      </c>
    </row>
    <row r="27" spans="2:6">
      <c r="B27" s="216" t="s">
        <v>1074</v>
      </c>
    </row>
    <row r="28" spans="2:6">
      <c r="B28" s="216" t="s">
        <v>1075</v>
      </c>
    </row>
    <row r="29" spans="2:6">
      <c r="B29" s="216" t="s">
        <v>842</v>
      </c>
    </row>
    <row r="30" spans="2:6">
      <c r="B30" s="256" t="s">
        <v>1076</v>
      </c>
      <c r="C30" s="256" t="s">
        <v>1077</v>
      </c>
      <c r="D30" s="256" t="s">
        <v>1078</v>
      </c>
    </row>
    <row r="31" spans="2:6">
      <c r="B31" s="226" t="s">
        <v>1079</v>
      </c>
      <c r="C31" s="227">
        <v>0.78</v>
      </c>
      <c r="D31" s="227">
        <v>0.18</v>
      </c>
      <c r="F31" s="241"/>
    </row>
    <row r="32" spans="2:6">
      <c r="B32" s="226" t="s">
        <v>1080</v>
      </c>
      <c r="C32" s="227">
        <v>0.37</v>
      </c>
      <c r="D32" s="227">
        <v>0.16</v>
      </c>
    </row>
    <row r="33" spans="2:5">
      <c r="B33" s="226" t="s">
        <v>1081</v>
      </c>
      <c r="C33" s="227">
        <v>0.7</v>
      </c>
      <c r="D33" s="227">
        <v>1.26</v>
      </c>
    </row>
    <row r="34" spans="2:5">
      <c r="B34" s="226" t="s">
        <v>1082</v>
      </c>
      <c r="C34" s="227">
        <v>0.66</v>
      </c>
      <c r="D34" s="227">
        <v>1</v>
      </c>
    </row>
    <row r="35" spans="2:5">
      <c r="B35" s="226" t="s">
        <v>1083</v>
      </c>
      <c r="C35" s="227">
        <v>0.56000000000000005</v>
      </c>
      <c r="D35" s="227">
        <v>0</v>
      </c>
    </row>
    <row r="36" spans="2:5">
      <c r="B36" s="226" t="s">
        <v>1084</v>
      </c>
      <c r="C36" s="227">
        <v>0.56000000000000005</v>
      </c>
      <c r="D36" s="227">
        <v>0</v>
      </c>
    </row>
    <row r="37" spans="2:5" ht="15.6">
      <c r="B37" s="221" t="s">
        <v>842</v>
      </c>
    </row>
    <row r="38" spans="2:5" ht="15.6">
      <c r="B38" s="221" t="s">
        <v>842</v>
      </c>
    </row>
    <row r="39" spans="2:5" ht="15.6">
      <c r="B39" s="221" t="s">
        <v>842</v>
      </c>
    </row>
    <row r="40" spans="2:5">
      <c r="B40" s="216" t="s">
        <v>842</v>
      </c>
    </row>
    <row r="41" spans="2:5">
      <c r="B41" s="317" t="s">
        <v>882</v>
      </c>
      <c r="C41" s="308"/>
      <c r="D41" s="318" t="s">
        <v>883</v>
      </c>
      <c r="E41" s="308"/>
    </row>
    <row r="42" spans="2:5">
      <c r="B42" s="226" t="s">
        <v>842</v>
      </c>
    </row>
    <row r="43" spans="2:5">
      <c r="B43" s="223" t="s">
        <v>884</v>
      </c>
    </row>
    <row r="44" spans="2:5">
      <c r="B44" s="216" t="s">
        <v>885</v>
      </c>
    </row>
    <row r="45" spans="2:5">
      <c r="B45" s="216" t="s">
        <v>886</v>
      </c>
    </row>
    <row r="48" spans="2:5">
      <c r="B48" s="244" t="s">
        <v>1085</v>
      </c>
    </row>
    <row r="49" spans="2:2">
      <c r="B49" s="217" t="s">
        <v>1086</v>
      </c>
    </row>
    <row r="50" spans="2:2">
      <c r="B50" s="217" t="s">
        <v>1087</v>
      </c>
    </row>
    <row r="51" spans="2:2">
      <c r="B51" s="217" t="s">
        <v>842</v>
      </c>
    </row>
    <row r="52" spans="2:2">
      <c r="B52" s="219" t="s">
        <v>1088</v>
      </c>
    </row>
    <row r="53" spans="2:2">
      <c r="B53" s="219" t="s">
        <v>842</v>
      </c>
    </row>
    <row r="54" spans="2:2">
      <c r="B54" s="219" t="s">
        <v>1089</v>
      </c>
    </row>
    <row r="55" spans="2:2">
      <c r="B55" s="219" t="s">
        <v>842</v>
      </c>
    </row>
    <row r="56" spans="2:2">
      <c r="B56" s="219" t="s">
        <v>1090</v>
      </c>
    </row>
    <row r="57" spans="2:2">
      <c r="B57" s="219" t="s">
        <v>842</v>
      </c>
    </row>
    <row r="58" spans="2:2">
      <c r="B58" s="219" t="s">
        <v>1091</v>
      </c>
    </row>
    <row r="59" spans="2:2">
      <c r="B59" s="219" t="s">
        <v>842</v>
      </c>
    </row>
    <row r="60" spans="2:2">
      <c r="B60" s="219" t="s">
        <v>1092</v>
      </c>
    </row>
    <row r="61" spans="2:2">
      <c r="B61" s="219" t="s">
        <v>842</v>
      </c>
    </row>
    <row r="62" spans="2:2">
      <c r="B62" s="219" t="s">
        <v>842</v>
      </c>
    </row>
    <row r="63" spans="2:2">
      <c r="B63" s="219" t="s">
        <v>1093</v>
      </c>
    </row>
    <row r="64" spans="2:2">
      <c r="B64" s="219" t="s">
        <v>842</v>
      </c>
    </row>
    <row r="65" spans="2:5">
      <c r="B65" s="262" t="s">
        <v>842</v>
      </c>
      <c r="C65" s="263" t="s">
        <v>842</v>
      </c>
      <c r="D65" s="263" t="s">
        <v>842</v>
      </c>
      <c r="E65" s="264" t="s">
        <v>842</v>
      </c>
    </row>
    <row r="66" spans="2:5">
      <c r="B66" s="265" t="s">
        <v>842</v>
      </c>
      <c r="C66" s="266"/>
      <c r="D66" s="267" t="s">
        <v>842</v>
      </c>
      <c r="E66" s="268"/>
    </row>
    <row r="67" spans="2:5">
      <c r="B67" s="265" t="s">
        <v>842</v>
      </c>
      <c r="C67" s="266"/>
      <c r="D67" s="269" t="s">
        <v>1094</v>
      </c>
      <c r="E67" s="268"/>
    </row>
    <row r="68" spans="2:5">
      <c r="B68" s="270" t="s">
        <v>1095</v>
      </c>
      <c r="C68" s="266"/>
      <c r="D68" s="271" t="s">
        <v>1096</v>
      </c>
      <c r="E68" s="268"/>
    </row>
    <row r="69" spans="2:5">
      <c r="B69" s="272" t="s">
        <v>1097</v>
      </c>
      <c r="C69" s="267" t="s">
        <v>842</v>
      </c>
      <c r="D69" s="313">
        <v>9.8270000000000007E-3</v>
      </c>
      <c r="E69" s="273" t="s">
        <v>842</v>
      </c>
    </row>
    <row r="70" spans="2:5">
      <c r="B70" s="272" t="s">
        <v>1098</v>
      </c>
      <c r="C70" s="267" t="s">
        <v>842</v>
      </c>
      <c r="D70" s="313">
        <v>9.8270000000000007E-3</v>
      </c>
      <c r="E70" s="273" t="s">
        <v>842</v>
      </c>
    </row>
    <row r="71" spans="2:5">
      <c r="B71" s="272" t="s">
        <v>1080</v>
      </c>
      <c r="C71" s="267" t="s">
        <v>842</v>
      </c>
      <c r="D71" s="313">
        <v>9.5689999999999994E-3</v>
      </c>
      <c r="E71" s="273" t="s">
        <v>842</v>
      </c>
    </row>
    <row r="72" spans="2:5">
      <c r="B72" s="272" t="s">
        <v>1081</v>
      </c>
      <c r="C72" s="267" t="s">
        <v>842</v>
      </c>
      <c r="D72" s="313">
        <v>9.8270000000000007E-3</v>
      </c>
      <c r="E72" s="273" t="s">
        <v>842</v>
      </c>
    </row>
    <row r="73" spans="2:5">
      <c r="B73" s="272" t="s">
        <v>1082</v>
      </c>
      <c r="C73" s="267" t="s">
        <v>842</v>
      </c>
      <c r="D73" s="313">
        <v>9.5689999999999994E-3</v>
      </c>
      <c r="E73" s="273" t="s">
        <v>842</v>
      </c>
    </row>
    <row r="74" spans="2:5">
      <c r="B74" s="272" t="s">
        <v>62</v>
      </c>
      <c r="C74" s="267" t="s">
        <v>842</v>
      </c>
      <c r="D74" s="313">
        <v>9.3679999999999996E-3</v>
      </c>
      <c r="E74" s="273" t="s">
        <v>842</v>
      </c>
    </row>
    <row r="75" spans="2:5">
      <c r="B75" s="272" t="s">
        <v>63</v>
      </c>
      <c r="C75" s="267" t="s">
        <v>842</v>
      </c>
      <c r="D75" s="313">
        <v>9.8270000000000007E-3</v>
      </c>
      <c r="E75" s="273" t="s">
        <v>842</v>
      </c>
    </row>
    <row r="76" spans="2:5">
      <c r="B76" s="272" t="s">
        <v>64</v>
      </c>
      <c r="C76" s="267" t="s">
        <v>842</v>
      </c>
      <c r="D76" s="313">
        <v>9.8270000000000007E-3</v>
      </c>
      <c r="E76" s="273" t="s">
        <v>842</v>
      </c>
    </row>
    <row r="77" spans="2:5">
      <c r="B77" s="265" t="s">
        <v>842</v>
      </c>
      <c r="E77" s="274"/>
    </row>
    <row r="78" spans="2:5">
      <c r="B78" s="275" t="s">
        <v>842</v>
      </c>
      <c r="C78" s="276"/>
      <c r="D78" s="276"/>
      <c r="E78" s="277"/>
    </row>
    <row r="79" spans="2:5">
      <c r="B79" s="219" t="s">
        <v>842</v>
      </c>
    </row>
    <row r="80" spans="2:5">
      <c r="B80" s="219" t="s">
        <v>842</v>
      </c>
    </row>
    <row r="81" spans="2:5">
      <c r="B81" s="219" t="s">
        <v>842</v>
      </c>
    </row>
    <row r="82" spans="2:5">
      <c r="B82" s="219" t="s">
        <v>842</v>
      </c>
    </row>
    <row r="83" spans="2:5">
      <c r="B83" s="219" t="s">
        <v>842</v>
      </c>
    </row>
    <row r="84" spans="2:5">
      <c r="B84" s="219" t="s">
        <v>842</v>
      </c>
    </row>
    <row r="85" spans="2:5">
      <c r="B85" s="219" t="s">
        <v>842</v>
      </c>
    </row>
    <row r="86" spans="2:5">
      <c r="B86" s="321" t="s">
        <v>1099</v>
      </c>
      <c r="C86" s="308"/>
      <c r="D86" s="324" t="s">
        <v>1100</v>
      </c>
      <c r="E86" s="308"/>
    </row>
    <row r="87" spans="2:5">
      <c r="B87" s="219" t="s">
        <v>842</v>
      </c>
    </row>
    <row r="88" spans="2:5">
      <c r="B88" s="223" t="s">
        <v>1101</v>
      </c>
    </row>
    <row r="89" spans="2:5">
      <c r="B89" s="216" t="s">
        <v>885</v>
      </c>
    </row>
    <row r="90" spans="2:5">
      <c r="B90" s="245" t="s">
        <v>1102</v>
      </c>
    </row>
    <row r="91" spans="2:5">
      <c r="B91" s="245"/>
    </row>
    <row r="92" spans="2:5">
      <c r="B92" s="245"/>
    </row>
    <row r="93" spans="2:5">
      <c r="B93" s="245"/>
    </row>
    <row r="95" spans="2:5">
      <c r="B95" s="217" t="s">
        <v>812</v>
      </c>
    </row>
    <row r="96" spans="2:5">
      <c r="B96" s="244" t="s">
        <v>1103</v>
      </c>
    </row>
    <row r="97" spans="2:2">
      <c r="B97" s="217" t="s">
        <v>842</v>
      </c>
    </row>
    <row r="98" spans="2:2">
      <c r="B98" s="217" t="s">
        <v>1104</v>
      </c>
    </row>
    <row r="99" spans="2:2">
      <c r="B99" s="217" t="s">
        <v>1105</v>
      </c>
    </row>
    <row r="100" spans="2:2">
      <c r="B100" s="217" t="s">
        <v>842</v>
      </c>
    </row>
    <row r="101" spans="2:2">
      <c r="B101" s="219" t="s">
        <v>1106</v>
      </c>
    </row>
    <row r="102" spans="2:2">
      <c r="B102" s="219" t="s">
        <v>842</v>
      </c>
    </row>
    <row r="103" spans="2:2">
      <c r="B103" s="219" t="s">
        <v>1107</v>
      </c>
    </row>
    <row r="104" spans="2:2">
      <c r="B104" s="219" t="s">
        <v>842</v>
      </c>
    </row>
    <row r="105" spans="2:2">
      <c r="B105" s="320" t="s">
        <v>1108</v>
      </c>
    </row>
    <row r="106" spans="2:2">
      <c r="B106" s="320" t="s">
        <v>1109</v>
      </c>
    </row>
    <row r="107" spans="2:2">
      <c r="B107" s="320" t="s">
        <v>1110</v>
      </c>
    </row>
    <row r="108" spans="2:2">
      <c r="B108" s="320" t="s">
        <v>1111</v>
      </c>
    </row>
    <row r="109" spans="2:2">
      <c r="B109" s="219" t="s">
        <v>842</v>
      </c>
    </row>
    <row r="110" spans="2:2">
      <c r="B110" s="219" t="s">
        <v>1112</v>
      </c>
    </row>
    <row r="111" spans="2:2">
      <c r="B111" s="219" t="s">
        <v>842</v>
      </c>
    </row>
    <row r="112" spans="2:2">
      <c r="B112" s="219" t="s">
        <v>842</v>
      </c>
    </row>
    <row r="113" spans="2:5">
      <c r="B113" s="219" t="s">
        <v>842</v>
      </c>
    </row>
    <row r="114" spans="2:5">
      <c r="B114" s="219" t="s">
        <v>858</v>
      </c>
      <c r="C114" s="219" t="s">
        <v>1113</v>
      </c>
    </row>
    <row r="115" spans="2:5">
      <c r="B115" s="219" t="s">
        <v>862</v>
      </c>
      <c r="C115" s="219" t="s">
        <v>1114</v>
      </c>
    </row>
    <row r="116" spans="2:5">
      <c r="B116" s="219" t="s">
        <v>860</v>
      </c>
      <c r="C116" s="219" t="s">
        <v>1115</v>
      </c>
    </row>
    <row r="117" spans="2:5">
      <c r="B117" s="219" t="s">
        <v>861</v>
      </c>
      <c r="C117" s="219" t="s">
        <v>1116</v>
      </c>
    </row>
    <row r="119" spans="2:5">
      <c r="B119" s="219" t="s">
        <v>842</v>
      </c>
    </row>
    <row r="120" spans="2:5">
      <c r="B120" s="219" t="s">
        <v>842</v>
      </c>
    </row>
    <row r="121" spans="2:5">
      <c r="B121" s="219" t="s">
        <v>842</v>
      </c>
    </row>
    <row r="122" spans="2:5">
      <c r="B122" s="218" t="s">
        <v>1117</v>
      </c>
      <c r="D122" s="217" t="s">
        <v>1118</v>
      </c>
    </row>
    <row r="123" spans="2:5">
      <c r="B123" s="303" t="s">
        <v>842</v>
      </c>
      <c r="C123" s="301"/>
      <c r="D123" s="301"/>
      <c r="E123" s="301"/>
    </row>
    <row r="124" spans="2:5">
      <c r="B124" s="223" t="s">
        <v>1101</v>
      </c>
    </row>
    <row r="125" spans="2:5">
      <c r="B125" s="216" t="s">
        <v>885</v>
      </c>
    </row>
    <row r="126" spans="2:5">
      <c r="B126" s="245" t="s">
        <v>1119</v>
      </c>
    </row>
    <row r="127" spans="2:5">
      <c r="B127" s="245"/>
    </row>
    <row r="128" spans="2:5">
      <c r="B128" s="245"/>
    </row>
    <row r="129" spans="2:2">
      <c r="B129" s="245"/>
    </row>
    <row r="130" spans="2:2">
      <c r="B130" s="245"/>
    </row>
    <row r="131" spans="2:2">
      <c r="B131" s="245"/>
    </row>
    <row r="133" spans="2:2">
      <c r="B133" s="217" t="s">
        <v>812</v>
      </c>
    </row>
    <row r="134" spans="2:2">
      <c r="B134" s="244" t="s">
        <v>1120</v>
      </c>
    </row>
    <row r="135" spans="2:2">
      <c r="B135" s="217" t="s">
        <v>1121</v>
      </c>
    </row>
    <row r="136" spans="2:2">
      <c r="B136" s="217" t="s">
        <v>1122</v>
      </c>
    </row>
    <row r="137" spans="2:2">
      <c r="B137" s="219" t="s">
        <v>1123</v>
      </c>
    </row>
    <row r="138" spans="2:2">
      <c r="B138" s="219" t="s">
        <v>842</v>
      </c>
    </row>
    <row r="139" spans="2:2">
      <c r="B139" s="219" t="s">
        <v>1124</v>
      </c>
    </row>
    <row r="140" spans="2:2">
      <c r="B140" s="219" t="s">
        <v>842</v>
      </c>
    </row>
    <row r="141" spans="2:2">
      <c r="B141" s="219" t="s">
        <v>1125</v>
      </c>
    </row>
    <row r="142" spans="2:2">
      <c r="B142" s="219" t="s">
        <v>842</v>
      </c>
    </row>
    <row r="143" spans="2:2">
      <c r="B143" s="219" t="s">
        <v>1126</v>
      </c>
    </row>
    <row r="144" spans="2:2">
      <c r="B144" s="219" t="s">
        <v>842</v>
      </c>
    </row>
    <row r="145" spans="2:4">
      <c r="B145" s="217" t="s">
        <v>1127</v>
      </c>
      <c r="C145" s="322" t="s">
        <v>845</v>
      </c>
      <c r="D145" s="322" t="s">
        <v>846</v>
      </c>
    </row>
    <row r="146" spans="2:4">
      <c r="B146" s="219" t="s">
        <v>1095</v>
      </c>
      <c r="C146" s="322" t="s">
        <v>847</v>
      </c>
      <c r="D146" s="322" t="s">
        <v>848</v>
      </c>
    </row>
    <row r="147" spans="2:4">
      <c r="B147" s="219" t="s">
        <v>1097</v>
      </c>
      <c r="C147" s="219" t="s">
        <v>842</v>
      </c>
      <c r="D147" s="313">
        <v>8.2857E-2</v>
      </c>
    </row>
    <row r="148" spans="2:4">
      <c r="B148" s="219" t="s">
        <v>1128</v>
      </c>
      <c r="C148" s="313">
        <v>7.7762999999999999E-2</v>
      </c>
      <c r="D148" s="313" t="s">
        <v>842</v>
      </c>
    </row>
    <row r="149" spans="2:4">
      <c r="B149" s="219" t="s">
        <v>1129</v>
      </c>
      <c r="C149" s="313">
        <v>8.7526000000000007E-2</v>
      </c>
      <c r="D149" s="313" t="s">
        <v>842</v>
      </c>
    </row>
    <row r="150" spans="2:4">
      <c r="B150" s="219" t="s">
        <v>1130</v>
      </c>
      <c r="C150" s="313" t="s">
        <v>842</v>
      </c>
      <c r="D150" s="313" t="s">
        <v>842</v>
      </c>
    </row>
    <row r="151" spans="2:4">
      <c r="B151" s="219" t="s">
        <v>1131</v>
      </c>
      <c r="C151" s="313">
        <v>9.7364000000000006E-2</v>
      </c>
      <c r="D151" s="313">
        <v>9.7748000000000002E-2</v>
      </c>
    </row>
    <row r="152" spans="2:4">
      <c r="B152" s="219" t="s">
        <v>1132</v>
      </c>
      <c r="C152" s="313">
        <v>6.6524E-2</v>
      </c>
      <c r="D152" s="313">
        <v>7.0472999999999994E-2</v>
      </c>
    </row>
    <row r="153" spans="2:4">
      <c r="B153" s="219" t="s">
        <v>1079</v>
      </c>
      <c r="C153" s="313">
        <v>8.1056000000000003E-2</v>
      </c>
      <c r="D153" s="313">
        <v>7.8656000000000004E-2</v>
      </c>
    </row>
    <row r="154" spans="2:4">
      <c r="B154" s="219" t="s">
        <v>1133</v>
      </c>
      <c r="C154" s="313">
        <v>7.5728000000000004E-2</v>
      </c>
      <c r="D154" s="313">
        <v>7.3568999999999996E-2</v>
      </c>
    </row>
    <row r="155" spans="2:4">
      <c r="B155" s="219" t="s">
        <v>1134</v>
      </c>
      <c r="C155" s="313">
        <v>7.9280000000000003E-2</v>
      </c>
      <c r="D155" s="313">
        <v>7.7181E-2</v>
      </c>
    </row>
    <row r="156" spans="2:4">
      <c r="B156" s="219" t="s">
        <v>1135</v>
      </c>
      <c r="C156" s="313">
        <v>7.5324000000000002E-2</v>
      </c>
      <c r="D156" s="313">
        <v>7.4159000000000003E-2</v>
      </c>
    </row>
    <row r="157" spans="2:4">
      <c r="B157" s="219" t="s">
        <v>64</v>
      </c>
      <c r="C157" s="313">
        <v>7.6697000000000001E-2</v>
      </c>
      <c r="D157" s="313">
        <v>7.4748999999999996E-2</v>
      </c>
    </row>
    <row r="158" spans="2:4">
      <c r="B158" s="219" t="s">
        <v>63</v>
      </c>
      <c r="C158" s="313">
        <v>6.9027000000000005E-2</v>
      </c>
      <c r="D158" s="313">
        <v>7.1652999999999994E-2</v>
      </c>
    </row>
    <row r="159" spans="2:4">
      <c r="B159" s="219" t="s">
        <v>1136</v>
      </c>
    </row>
    <row r="160" spans="2:4">
      <c r="B160" s="219" t="s">
        <v>842</v>
      </c>
    </row>
    <row r="161" spans="2:5">
      <c r="B161" s="219" t="s">
        <v>1137</v>
      </c>
    </row>
    <row r="162" spans="2:5">
      <c r="B162" s="219" t="s">
        <v>842</v>
      </c>
    </row>
    <row r="163" spans="2:5">
      <c r="B163" s="219" t="s">
        <v>842</v>
      </c>
    </row>
    <row r="164" spans="2:5">
      <c r="B164" s="219" t="s">
        <v>842</v>
      </c>
    </row>
    <row r="165" spans="2:5">
      <c r="B165" s="219" t="s">
        <v>842</v>
      </c>
    </row>
    <row r="166" spans="2:5">
      <c r="B166" s="219" t="s">
        <v>842</v>
      </c>
    </row>
    <row r="167" spans="2:5">
      <c r="B167" s="317" t="s">
        <v>1138</v>
      </c>
      <c r="C167" s="318" t="s">
        <v>1139</v>
      </c>
      <c r="D167" s="308"/>
      <c r="E167" s="308"/>
    </row>
    <row r="168" spans="2:5">
      <c r="B168" s="216" t="s">
        <v>842</v>
      </c>
    </row>
    <row r="169" spans="2:5">
      <c r="B169" s="223" t="s">
        <v>1140</v>
      </c>
    </row>
    <row r="170" spans="2:5">
      <c r="B170" s="216" t="s">
        <v>885</v>
      </c>
    </row>
    <row r="171" spans="2:5">
      <c r="B171" s="216" t="s">
        <v>1141</v>
      </c>
    </row>
    <row r="172" spans="2:5">
      <c r="B172" s="216"/>
    </row>
    <row r="173" spans="2:5">
      <c r="B173" s="216"/>
    </row>
    <row r="174" spans="2:5">
      <c r="B174" s="216"/>
    </row>
    <row r="175" spans="2:5">
      <c r="B175" s="216"/>
    </row>
    <row r="176" spans="2:5">
      <c r="B176" s="216" t="s">
        <v>842</v>
      </c>
    </row>
    <row r="177" spans="2:4">
      <c r="B177" s="217" t="s">
        <v>812</v>
      </c>
    </row>
    <row r="178" spans="2:4">
      <c r="B178" s="244" t="s">
        <v>1142</v>
      </c>
    </row>
    <row r="179" spans="2:4">
      <c r="B179" s="217" t="s">
        <v>1143</v>
      </c>
    </row>
    <row r="180" spans="2:4">
      <c r="B180" s="217" t="s">
        <v>1122</v>
      </c>
    </row>
    <row r="181" spans="2:4">
      <c r="B181" s="217" t="s">
        <v>1144</v>
      </c>
    </row>
    <row r="182" spans="2:4">
      <c r="B182" s="219" t="s">
        <v>1145</v>
      </c>
    </row>
    <row r="183" spans="2:4">
      <c r="B183" s="219" t="s">
        <v>1095</v>
      </c>
      <c r="C183" s="322" t="s">
        <v>1146</v>
      </c>
      <c r="D183" s="219" t="s">
        <v>842</v>
      </c>
    </row>
    <row r="184" spans="2:4">
      <c r="B184" s="219" t="s">
        <v>1097</v>
      </c>
      <c r="C184" s="313">
        <v>2.3570000000000002E-3</v>
      </c>
      <c r="D184" s="219" t="s">
        <v>842</v>
      </c>
    </row>
    <row r="185" spans="2:4">
      <c r="B185" s="219" t="s">
        <v>1147</v>
      </c>
      <c r="C185" s="313">
        <v>2.3570000000000002E-3</v>
      </c>
      <c r="D185" s="219" t="s">
        <v>842</v>
      </c>
    </row>
    <row r="186" spans="2:4">
      <c r="B186" s="219" t="s">
        <v>1148</v>
      </c>
      <c r="C186" s="313">
        <v>2.2950000000000002E-3</v>
      </c>
      <c r="D186" s="219" t="s">
        <v>842</v>
      </c>
    </row>
    <row r="187" spans="2:4">
      <c r="B187" s="217" t="s">
        <v>1149</v>
      </c>
    </row>
    <row r="188" spans="2:4">
      <c r="B188" s="217" t="s">
        <v>842</v>
      </c>
    </row>
    <row r="189" spans="2:4">
      <c r="B189" s="217" t="s">
        <v>1150</v>
      </c>
    </row>
    <row r="190" spans="2:4">
      <c r="B190" s="219" t="s">
        <v>1151</v>
      </c>
    </row>
    <row r="191" spans="2:4">
      <c r="B191" s="217" t="s">
        <v>1152</v>
      </c>
    </row>
    <row r="192" spans="2:4">
      <c r="B192" s="219" t="s">
        <v>842</v>
      </c>
      <c r="C192" s="323" t="s">
        <v>1153</v>
      </c>
      <c r="D192" s="323" t="s">
        <v>1154</v>
      </c>
    </row>
    <row r="193" spans="2:4">
      <c r="B193" s="219" t="s">
        <v>1155</v>
      </c>
      <c r="C193" s="295">
        <v>0.34132000000000001</v>
      </c>
      <c r="D193" s="295">
        <v>0.34132000000000001</v>
      </c>
    </row>
    <row r="194" spans="2:4">
      <c r="B194" s="219" t="s">
        <v>842</v>
      </c>
    </row>
    <row r="195" spans="2:4">
      <c r="B195" s="219" t="s">
        <v>1156</v>
      </c>
    </row>
    <row r="196" spans="2:4">
      <c r="B196" s="219" t="s">
        <v>1157</v>
      </c>
    </row>
    <row r="197" spans="2:4">
      <c r="B197" s="217" t="s">
        <v>1158</v>
      </c>
    </row>
    <row r="198" spans="2:4">
      <c r="B198" s="219" t="s">
        <v>842</v>
      </c>
      <c r="C198" s="322" t="s">
        <v>1159</v>
      </c>
    </row>
    <row r="199" spans="2:4">
      <c r="C199" s="322" t="s">
        <v>1160</v>
      </c>
    </row>
    <row r="200" spans="2:4">
      <c r="B200" s="219" t="s">
        <v>1161</v>
      </c>
      <c r="C200" s="313">
        <v>6.7549999999999997E-3</v>
      </c>
    </row>
    <row r="201" spans="2:4">
      <c r="B201" s="219" t="s">
        <v>1162</v>
      </c>
      <c r="C201" s="313">
        <v>6.5770000000000004E-3</v>
      </c>
    </row>
    <row r="202" spans="2:4">
      <c r="B202" s="219" t="s">
        <v>1163</v>
      </c>
      <c r="C202" s="313">
        <v>6.5030000000000001E-3</v>
      </c>
    </row>
    <row r="203" spans="2:4">
      <c r="B203" s="219" t="s">
        <v>1164</v>
      </c>
      <c r="C203" s="313">
        <v>6.4390000000000003E-3</v>
      </c>
    </row>
    <row r="204" spans="2:4">
      <c r="B204" s="219" t="s">
        <v>842</v>
      </c>
    </row>
    <row r="205" spans="2:4">
      <c r="B205" s="219" t="s">
        <v>1165</v>
      </c>
    </row>
    <row r="206" spans="2:4">
      <c r="B206" s="217" t="s">
        <v>1166</v>
      </c>
    </row>
    <row r="207" spans="2:4">
      <c r="B207" s="219" t="s">
        <v>842</v>
      </c>
      <c r="C207" s="322" t="s">
        <v>1159</v>
      </c>
    </row>
    <row r="208" spans="2:4">
      <c r="C208" s="322" t="s">
        <v>1160</v>
      </c>
    </row>
    <row r="209" spans="2:6">
      <c r="B209" s="219" t="s">
        <v>1161</v>
      </c>
      <c r="C209" s="313">
        <v>1.5349999999999999E-3</v>
      </c>
    </row>
    <row r="210" spans="2:6">
      <c r="B210" s="219" t="s">
        <v>1162</v>
      </c>
      <c r="C210" s="313">
        <v>1.495E-3</v>
      </c>
    </row>
    <row r="211" spans="2:6">
      <c r="B211" s="219" t="s">
        <v>1163</v>
      </c>
      <c r="C211" s="313">
        <v>1.4779999999999999E-3</v>
      </c>
    </row>
    <row r="212" spans="2:6">
      <c r="B212" s="219" t="s">
        <v>1164</v>
      </c>
      <c r="C212" s="313">
        <v>1.4630000000000001E-3</v>
      </c>
    </row>
    <row r="213" spans="2:6">
      <c r="B213" s="219" t="s">
        <v>842</v>
      </c>
    </row>
    <row r="214" spans="2:6">
      <c r="B214" s="219" t="s">
        <v>1167</v>
      </c>
    </row>
    <row r="215" spans="2:6">
      <c r="B215" s="217" t="s">
        <v>842</v>
      </c>
    </row>
    <row r="216" spans="2:6">
      <c r="B216" s="321" t="s">
        <v>1168</v>
      </c>
      <c r="C216" s="308"/>
      <c r="D216" s="324" t="s">
        <v>1118</v>
      </c>
      <c r="E216" s="308"/>
      <c r="F216" s="308"/>
    </row>
    <row r="217" spans="2:6">
      <c r="B217" s="216" t="s">
        <v>842</v>
      </c>
    </row>
    <row r="218" spans="2:6">
      <c r="B218" s="223" t="s">
        <v>1140</v>
      </c>
    </row>
    <row r="219" spans="2:6">
      <c r="B219" s="216" t="s">
        <v>885</v>
      </c>
    </row>
    <row r="220" spans="2:6">
      <c r="B220" s="216" t="s">
        <v>1169</v>
      </c>
    </row>
    <row r="221" spans="2:6">
      <c r="B221" s="216" t="s">
        <v>842</v>
      </c>
    </row>
    <row r="222" spans="2:6">
      <c r="B222" s="217" t="s">
        <v>842</v>
      </c>
    </row>
    <row r="224" spans="2:6">
      <c r="B224" s="217" t="s">
        <v>842</v>
      </c>
    </row>
    <row r="225" spans="2:10">
      <c r="B225" s="217" t="s">
        <v>812</v>
      </c>
    </row>
    <row r="226" spans="2:10">
      <c r="B226" s="244" t="s">
        <v>1170</v>
      </c>
    </row>
    <row r="227" spans="2:10">
      <c r="B227" s="217" t="s">
        <v>1143</v>
      </c>
    </row>
    <row r="228" spans="2:10">
      <c r="B228" s="217" t="s">
        <v>1122</v>
      </c>
    </row>
    <row r="229" spans="2:10">
      <c r="B229" s="278" t="s">
        <v>842</v>
      </c>
    </row>
    <row r="230" spans="2:10">
      <c r="B230" s="217" t="s">
        <v>1171</v>
      </c>
      <c r="E230" s="217" t="s">
        <v>1172</v>
      </c>
    </row>
    <row r="231" spans="2:10">
      <c r="B231" s="279" t="s">
        <v>1173</v>
      </c>
    </row>
    <row r="232" spans="2:10">
      <c r="B232" s="216" t="s">
        <v>1174</v>
      </c>
    </row>
    <row r="233" spans="2:10">
      <c r="B233" s="257" t="s">
        <v>1175</v>
      </c>
    </row>
    <row r="234" spans="2:10">
      <c r="B234" s="280" t="s">
        <v>1176</v>
      </c>
    </row>
    <row r="235" spans="2:10">
      <c r="B235" s="228" t="s">
        <v>1177</v>
      </c>
    </row>
    <row r="236" spans="2:10">
      <c r="B236" s="226" t="s">
        <v>842</v>
      </c>
      <c r="C236" s="325" t="s">
        <v>1178</v>
      </c>
      <c r="D236" s="326" t="s">
        <v>1179</v>
      </c>
      <c r="E236" s="326" t="s">
        <v>1180</v>
      </c>
      <c r="F236" s="326" t="s">
        <v>1181</v>
      </c>
      <c r="G236" s="326" t="s">
        <v>1182</v>
      </c>
      <c r="H236" s="326" t="s">
        <v>1183</v>
      </c>
      <c r="I236" s="326" t="s">
        <v>1184</v>
      </c>
      <c r="J236" s="326" t="s">
        <v>1185</v>
      </c>
    </row>
    <row r="237" spans="2:10">
      <c r="D237" s="326" t="s">
        <v>1186</v>
      </c>
      <c r="E237" s="327"/>
      <c r="F237" s="327"/>
      <c r="G237" s="327"/>
      <c r="H237" s="327"/>
      <c r="I237" s="326" t="s">
        <v>1187</v>
      </c>
      <c r="J237" s="327"/>
    </row>
    <row r="238" spans="2:10">
      <c r="D238" s="326" t="s">
        <v>1188</v>
      </c>
      <c r="E238" s="327"/>
      <c r="F238" s="327"/>
      <c r="G238" s="327"/>
      <c r="H238" s="327"/>
      <c r="I238" s="327"/>
      <c r="J238" s="327"/>
    </row>
    <row r="239" spans="2:10">
      <c r="B239" s="332" t="s">
        <v>1189</v>
      </c>
      <c r="C239" s="328">
        <v>3.2299999999999999E-4</v>
      </c>
      <c r="D239" s="328">
        <v>2.2499999999999999E-4</v>
      </c>
      <c r="E239" s="328">
        <v>1.54E-4</v>
      </c>
      <c r="F239" s="328">
        <v>1.6200000000000001E-4</v>
      </c>
      <c r="G239" s="328">
        <v>1.3200000000000001E-4</v>
      </c>
      <c r="H239" s="328">
        <v>1.2400000000000001E-4</v>
      </c>
      <c r="I239" s="329" t="s">
        <v>1190</v>
      </c>
      <c r="J239" s="328">
        <v>9.7E-5</v>
      </c>
    </row>
    <row r="240" spans="2:10">
      <c r="B240" s="332" t="s">
        <v>1191</v>
      </c>
      <c r="C240" s="328">
        <v>3.3399999999999999E-4</v>
      </c>
      <c r="D240" s="328">
        <v>2.5500000000000002E-4</v>
      </c>
      <c r="E240" s="328">
        <v>1.07E-4</v>
      </c>
      <c r="F240" s="328">
        <v>1.8599999999999999E-4</v>
      </c>
      <c r="G240" s="328">
        <v>1.4300000000000001E-4</v>
      </c>
      <c r="H240" s="328">
        <v>1.25E-4</v>
      </c>
      <c r="I240" s="333"/>
      <c r="J240" s="328">
        <v>1.0900000000000001E-4</v>
      </c>
    </row>
    <row r="241" spans="2:10">
      <c r="B241" s="332" t="s">
        <v>1192</v>
      </c>
      <c r="C241" s="328">
        <v>2.8110000000000001E-3</v>
      </c>
      <c r="D241" s="328">
        <v>1.9610000000000001E-3</v>
      </c>
      <c r="E241" s="328">
        <v>1.3450000000000001E-3</v>
      </c>
      <c r="F241" s="328">
        <v>1.415E-3</v>
      </c>
      <c r="G241" s="328">
        <v>1.157E-3</v>
      </c>
      <c r="H241" s="328">
        <v>1.078E-3</v>
      </c>
      <c r="I241" s="329" t="s">
        <v>1190</v>
      </c>
      <c r="J241" s="328">
        <v>8.4599999999999996E-4</v>
      </c>
    </row>
    <row r="242" spans="2:10">
      <c r="B242" s="332" t="s">
        <v>1193</v>
      </c>
      <c r="C242" s="328">
        <v>3.0000000000000001E-6</v>
      </c>
      <c r="D242" s="328">
        <v>1.9999999999999999E-6</v>
      </c>
      <c r="E242" s="328">
        <v>9.9999999999999995E-7</v>
      </c>
      <c r="F242" s="328">
        <v>9.9999999999999995E-7</v>
      </c>
      <c r="G242" s="328">
        <v>9.9999999999999995E-7</v>
      </c>
      <c r="H242" s="328">
        <v>9.9999999999999995E-7</v>
      </c>
      <c r="I242" s="329" t="s">
        <v>1190</v>
      </c>
      <c r="J242" s="328">
        <v>9.9999999999999995E-7</v>
      </c>
    </row>
    <row r="243" spans="2:10">
      <c r="B243" s="332" t="s">
        <v>1194</v>
      </c>
      <c r="C243" s="330">
        <v>9.3999999999999994E-5</v>
      </c>
      <c r="D243" s="330">
        <v>7.1000000000000005E-5</v>
      </c>
      <c r="E243" s="336">
        <v>3.0000000000000001E-5</v>
      </c>
      <c r="F243" s="330">
        <v>5.1999999999999997E-5</v>
      </c>
      <c r="G243" s="330">
        <v>4.1E-5</v>
      </c>
      <c r="H243" s="330">
        <v>3.4999999999999997E-5</v>
      </c>
      <c r="I243" s="331" t="s">
        <v>1190</v>
      </c>
      <c r="J243" s="330">
        <v>3.1000000000000001E-5</v>
      </c>
    </row>
    <row r="244" spans="2:10">
      <c r="B244" s="332" t="s">
        <v>1195</v>
      </c>
      <c r="C244" s="330">
        <v>2.2699999999999999E-4</v>
      </c>
      <c r="D244" s="330">
        <v>1.7200000000000001E-4</v>
      </c>
      <c r="E244" s="330">
        <v>7.2999999999999999E-5</v>
      </c>
      <c r="F244" s="330">
        <v>1.26E-4</v>
      </c>
      <c r="G244" s="330">
        <v>9.7E-5</v>
      </c>
      <c r="H244" s="330">
        <v>8.3999999999999995E-5</v>
      </c>
      <c r="I244" s="331" t="s">
        <v>1190</v>
      </c>
      <c r="J244" s="330">
        <v>7.3999999999999996E-5</v>
      </c>
    </row>
    <row r="245" spans="2:10">
      <c r="B245" s="332" t="s">
        <v>1196</v>
      </c>
      <c r="C245" s="330">
        <v>2.1999999999999999E-5</v>
      </c>
      <c r="D245" s="330">
        <v>1.7E-5</v>
      </c>
      <c r="E245" s="330">
        <v>6.9999999999999999E-6</v>
      </c>
      <c r="F245" s="330">
        <v>1.2999999999999999E-5</v>
      </c>
      <c r="G245" s="336">
        <v>1.0000000000000001E-5</v>
      </c>
      <c r="H245" s="330">
        <v>9.0000000000000002E-6</v>
      </c>
      <c r="I245" s="331" t="s">
        <v>1190</v>
      </c>
      <c r="J245" s="330">
        <v>6.9999999999999999E-6</v>
      </c>
    </row>
    <row r="246" spans="2:10">
      <c r="B246" s="332" t="s">
        <v>1197</v>
      </c>
      <c r="C246" s="328">
        <v>3.1000000000000001E-5</v>
      </c>
      <c r="D246" s="328">
        <v>2.0999999999999999E-5</v>
      </c>
      <c r="E246" s="328">
        <v>1.5E-5</v>
      </c>
      <c r="F246" s="328">
        <v>1.5E-5</v>
      </c>
      <c r="G246" s="328">
        <v>1.2999999999999999E-5</v>
      </c>
      <c r="H246" s="328">
        <v>1.2E-5</v>
      </c>
      <c r="I246" s="329" t="s">
        <v>1190</v>
      </c>
      <c r="J246" s="337">
        <v>1.0000000000000001E-5</v>
      </c>
    </row>
    <row r="247" spans="2:10">
      <c r="B247" s="332" t="s">
        <v>1198</v>
      </c>
      <c r="C247" s="328">
        <v>3.0000000000000001E-6</v>
      </c>
      <c r="D247" s="328">
        <v>1.9999999999999999E-6</v>
      </c>
      <c r="E247" s="328">
        <v>9.9999999999999995E-7</v>
      </c>
      <c r="F247" s="328">
        <v>9.9999999999999995E-7</v>
      </c>
      <c r="G247" s="328">
        <v>9.9999999999999995E-7</v>
      </c>
      <c r="H247" s="328">
        <v>9.9999999999999995E-7</v>
      </c>
      <c r="I247" s="329" t="s">
        <v>1190</v>
      </c>
      <c r="J247" s="328">
        <v>9.9999999999999995E-7</v>
      </c>
    </row>
    <row r="248" spans="2:10">
      <c r="B248" s="330" t="s">
        <v>1199</v>
      </c>
      <c r="C248" s="330">
        <v>1.9000000000000001E-5</v>
      </c>
      <c r="D248" s="330">
        <v>1.2999999999999999E-5</v>
      </c>
      <c r="E248" s="330">
        <v>9.0000000000000002E-6</v>
      </c>
      <c r="F248" s="336">
        <v>1.0000000000000001E-5</v>
      </c>
      <c r="G248" s="330">
        <v>6.9999999999999999E-6</v>
      </c>
      <c r="H248" s="330">
        <v>6.9999999999999999E-6</v>
      </c>
      <c r="I248" s="331" t="s">
        <v>1190</v>
      </c>
      <c r="J248" s="330">
        <v>5.0000000000000004E-6</v>
      </c>
    </row>
    <row r="249" spans="2:10">
      <c r="B249" s="330" t="s">
        <v>1200</v>
      </c>
      <c r="C249" s="336">
        <v>1.0000000000000001E-5</v>
      </c>
      <c r="D249" s="330">
        <v>6.9999999999999999E-6</v>
      </c>
      <c r="E249" s="330">
        <v>3.0000000000000001E-6</v>
      </c>
      <c r="F249" s="330">
        <v>5.0000000000000004E-6</v>
      </c>
      <c r="G249" s="330">
        <v>3.9999999999999998E-6</v>
      </c>
      <c r="H249" s="330">
        <v>3.0000000000000001E-6</v>
      </c>
      <c r="I249" s="331" t="s">
        <v>1190</v>
      </c>
      <c r="J249" s="330">
        <v>3.0000000000000001E-6</v>
      </c>
    </row>
    <row r="250" spans="2:10">
      <c r="B250" s="330" t="s">
        <v>1201</v>
      </c>
      <c r="C250" s="330">
        <v>3.6999999999999998E-5</v>
      </c>
      <c r="D250" s="330">
        <v>2.9E-5</v>
      </c>
      <c r="E250" s="330">
        <v>1.2E-5</v>
      </c>
      <c r="F250" s="336">
        <v>2.0000000000000002E-5</v>
      </c>
      <c r="G250" s="330">
        <v>1.5999999999999999E-5</v>
      </c>
      <c r="H250" s="330">
        <v>1.4E-5</v>
      </c>
      <c r="I250" s="331" t="s">
        <v>1190</v>
      </c>
      <c r="J250" s="330">
        <v>1.2E-5</v>
      </c>
    </row>
    <row r="251" spans="2:10">
      <c r="B251" s="330" t="s">
        <v>1202</v>
      </c>
      <c r="C251" s="330">
        <v>7.4999999999999993E-5</v>
      </c>
      <c r="D251" s="330">
        <v>5.1999999999999997E-5</v>
      </c>
      <c r="E251" s="330">
        <v>3.4999999999999997E-5</v>
      </c>
      <c r="F251" s="330">
        <v>3.6999999999999998E-5</v>
      </c>
      <c r="G251" s="330">
        <v>3.1000000000000001E-5</v>
      </c>
      <c r="H251" s="330">
        <v>2.9E-5</v>
      </c>
      <c r="I251" s="331" t="s">
        <v>1190</v>
      </c>
      <c r="J251" s="330">
        <v>2.1999999999999999E-5</v>
      </c>
    </row>
    <row r="252" spans="2:10">
      <c r="B252" s="330" t="s">
        <v>1203</v>
      </c>
      <c r="C252" s="330">
        <v>3.2899999999999997E-4</v>
      </c>
      <c r="D252" s="336">
        <v>2.3000000000000001E-4</v>
      </c>
      <c r="E252" s="330">
        <v>1.5699999999999999E-4</v>
      </c>
      <c r="F252" s="330">
        <v>1.65E-4</v>
      </c>
      <c r="G252" s="330">
        <v>1.35E-4</v>
      </c>
      <c r="H252" s="330">
        <v>1.26E-4</v>
      </c>
      <c r="I252" s="331" t="s">
        <v>1190</v>
      </c>
      <c r="J252" s="330">
        <v>9.8999999999999994E-5</v>
      </c>
    </row>
    <row r="253" spans="2:10">
      <c r="B253" s="330" t="s">
        <v>1204</v>
      </c>
      <c r="C253" s="330">
        <v>3.0000000000000001E-6</v>
      </c>
      <c r="D253" s="330">
        <v>1.9999999999999999E-6</v>
      </c>
      <c r="E253" s="330">
        <v>9.9999999999999995E-7</v>
      </c>
      <c r="F253" s="330">
        <v>9.9999999999999995E-7</v>
      </c>
      <c r="G253" s="330">
        <v>9.9999999999999995E-7</v>
      </c>
      <c r="H253" s="330">
        <v>9.9999999999999995E-7</v>
      </c>
      <c r="I253" s="331" t="s">
        <v>1190</v>
      </c>
      <c r="J253" s="330">
        <v>9.9999999999999995E-7</v>
      </c>
    </row>
    <row r="254" spans="2:10">
      <c r="B254" s="330" t="s">
        <v>1205</v>
      </c>
      <c r="C254" s="331" t="s">
        <v>1190</v>
      </c>
      <c r="D254" s="331" t="s">
        <v>1190</v>
      </c>
      <c r="E254" s="331" t="s">
        <v>1190</v>
      </c>
      <c r="F254" s="331" t="s">
        <v>1190</v>
      </c>
      <c r="G254" s="331" t="s">
        <v>1190</v>
      </c>
      <c r="H254" s="331" t="s">
        <v>1190</v>
      </c>
      <c r="I254" s="331" t="s">
        <v>1190</v>
      </c>
      <c r="J254" s="331" t="s">
        <v>1190</v>
      </c>
    </row>
    <row r="255" spans="2:10">
      <c r="B255" s="335" t="s">
        <v>842</v>
      </c>
      <c r="C255" s="330" t="s">
        <v>842</v>
      </c>
      <c r="D255" s="330" t="s">
        <v>842</v>
      </c>
      <c r="E255" s="330" t="s">
        <v>842</v>
      </c>
      <c r="F255" s="330" t="s">
        <v>842</v>
      </c>
      <c r="G255" s="330" t="s">
        <v>842</v>
      </c>
      <c r="H255" s="330" t="s">
        <v>842</v>
      </c>
      <c r="I255" s="330" t="s">
        <v>842</v>
      </c>
      <c r="J255" s="330" t="s">
        <v>842</v>
      </c>
    </row>
    <row r="256" spans="2:10">
      <c r="B256" s="330" t="s">
        <v>1206</v>
      </c>
      <c r="C256" s="331" t="s">
        <v>1190</v>
      </c>
      <c r="D256" s="331" t="s">
        <v>1190</v>
      </c>
      <c r="E256" s="331" t="s">
        <v>1190</v>
      </c>
      <c r="F256" s="331" t="s">
        <v>1190</v>
      </c>
      <c r="G256" s="331" t="s">
        <v>1190</v>
      </c>
      <c r="H256" s="331" t="s">
        <v>1190</v>
      </c>
      <c r="I256" s="331" t="s">
        <v>1190</v>
      </c>
      <c r="J256" s="331" t="s">
        <v>1190</v>
      </c>
    </row>
    <row r="257" spans="2:10">
      <c r="B257" s="334" t="s">
        <v>842</v>
      </c>
      <c r="C257" s="330" t="s">
        <v>842</v>
      </c>
      <c r="D257" s="330" t="s">
        <v>842</v>
      </c>
      <c r="E257" s="330" t="s">
        <v>842</v>
      </c>
      <c r="F257" s="330" t="s">
        <v>842</v>
      </c>
      <c r="G257" s="330" t="s">
        <v>842</v>
      </c>
      <c r="H257" s="330" t="s">
        <v>842</v>
      </c>
      <c r="I257" s="330" t="s">
        <v>842</v>
      </c>
      <c r="J257" s="330" t="s">
        <v>842</v>
      </c>
    </row>
    <row r="258" spans="2:10">
      <c r="B258" s="330" t="s">
        <v>1207</v>
      </c>
      <c r="C258" s="330">
        <v>3.9999999999999998E-6</v>
      </c>
      <c r="D258" s="330">
        <v>3.0000000000000001E-6</v>
      </c>
      <c r="E258" s="330">
        <v>1.9999999999999999E-6</v>
      </c>
      <c r="F258" s="330">
        <v>1.9999999999999999E-6</v>
      </c>
      <c r="G258" s="330">
        <v>1.9999999999999999E-6</v>
      </c>
      <c r="H258" s="330">
        <v>9.9999999999999995E-7</v>
      </c>
      <c r="I258" s="331" t="s">
        <v>1190</v>
      </c>
      <c r="J258" s="330">
        <v>9.9999999999999995E-7</v>
      </c>
    </row>
    <row r="259" spans="2:10">
      <c r="B259" s="330" t="s">
        <v>1208</v>
      </c>
      <c r="C259" s="330">
        <v>1.9999999999999999E-6</v>
      </c>
      <c r="D259" s="330">
        <v>9.9999999999999995E-7</v>
      </c>
      <c r="E259" s="330">
        <v>9.9999999999999995E-7</v>
      </c>
      <c r="F259" s="330">
        <v>9.9999999999999995E-7</v>
      </c>
      <c r="G259" s="330">
        <v>9.9999999999999995E-7</v>
      </c>
      <c r="H259" s="330">
        <v>9.9999999999999995E-7</v>
      </c>
      <c r="I259" s="331" t="s">
        <v>1209</v>
      </c>
      <c r="J259" s="330">
        <v>9.9999999999999995E-7</v>
      </c>
    </row>
    <row r="260" spans="2:10">
      <c r="B260" s="330" t="s">
        <v>1210</v>
      </c>
      <c r="C260" s="330">
        <v>4.3270000000000001E-3</v>
      </c>
      <c r="D260" s="330">
        <v>3.0630000000000002E-3</v>
      </c>
      <c r="E260" s="330">
        <v>1.9530000000000001E-3</v>
      </c>
      <c r="F260" s="330">
        <v>2.212E-3</v>
      </c>
      <c r="G260" s="330">
        <v>1.792E-3</v>
      </c>
      <c r="H260" s="330">
        <v>1.6509999999999999E-3</v>
      </c>
      <c r="I260" s="331" t="s">
        <v>1190</v>
      </c>
      <c r="J260" s="336">
        <v>1.32E-3</v>
      </c>
    </row>
    <row r="261" spans="2:10">
      <c r="B261" s="217" t="s">
        <v>905</v>
      </c>
      <c r="D261" s="217" t="s">
        <v>906</v>
      </c>
    </row>
    <row r="262" spans="2:10">
      <c r="B262" s="317" t="s">
        <v>842</v>
      </c>
      <c r="C262" s="308"/>
      <c r="D262" s="308"/>
      <c r="E262" s="308"/>
    </row>
    <row r="263" spans="2:10">
      <c r="B263" s="216" t="s">
        <v>1140</v>
      </c>
    </row>
    <row r="264" spans="2:10">
      <c r="B264" s="216" t="s">
        <v>1211</v>
      </c>
    </row>
    <row r="265" spans="2:10">
      <c r="B265" s="216"/>
    </row>
    <row r="266" spans="2:10">
      <c r="B266" s="216"/>
    </row>
    <row r="267" spans="2:10">
      <c r="B267" s="216"/>
    </row>
    <row r="269" spans="2:10">
      <c r="B269" s="217" t="s">
        <v>812</v>
      </c>
    </row>
    <row r="270" spans="2:10">
      <c r="B270" s="244" t="s">
        <v>1212</v>
      </c>
    </row>
    <row r="271" spans="2:10">
      <c r="B271" s="217" t="s">
        <v>842</v>
      </c>
    </row>
    <row r="272" spans="2:10">
      <c r="B272" s="217" t="s">
        <v>1213</v>
      </c>
    </row>
    <row r="273" spans="2:5">
      <c r="B273" s="217" t="s">
        <v>842</v>
      </c>
    </row>
    <row r="274" spans="2:5">
      <c r="B274" s="217" t="s">
        <v>1214</v>
      </c>
    </row>
    <row r="275" spans="2:5">
      <c r="B275" s="219" t="s">
        <v>842</v>
      </c>
    </row>
    <row r="276" spans="2:5">
      <c r="B276" s="219" t="s">
        <v>1215</v>
      </c>
    </row>
    <row r="277" spans="2:5">
      <c r="B277" s="219" t="s">
        <v>842</v>
      </c>
    </row>
    <row r="278" spans="2:5">
      <c r="B278" s="219" t="s">
        <v>842</v>
      </c>
    </row>
    <row r="279" spans="2:5">
      <c r="B279" s="219" t="s">
        <v>1216</v>
      </c>
    </row>
    <row r="280" spans="2:5">
      <c r="B280" s="219" t="s">
        <v>842</v>
      </c>
    </row>
    <row r="281" spans="2:5">
      <c r="B281" s="219" t="s">
        <v>842</v>
      </c>
    </row>
    <row r="282" spans="2:5">
      <c r="B282" s="281" t="s">
        <v>1217</v>
      </c>
    </row>
    <row r="283" spans="2:5">
      <c r="B283" s="226" t="s">
        <v>842</v>
      </c>
    </row>
    <row r="284" spans="2:5">
      <c r="B284" s="219" t="s">
        <v>842</v>
      </c>
    </row>
    <row r="285" spans="2:5">
      <c r="B285" s="219" t="s">
        <v>1218</v>
      </c>
      <c r="E285" s="338">
        <v>-1.21E-4</v>
      </c>
    </row>
    <row r="286" spans="2:5">
      <c r="B286" s="219" t="s">
        <v>1219</v>
      </c>
    </row>
    <row r="287" spans="2:5">
      <c r="B287" s="219" t="s">
        <v>842</v>
      </c>
    </row>
    <row r="288" spans="2:5">
      <c r="B288" s="226" t="s">
        <v>1220</v>
      </c>
      <c r="E288" s="295">
        <v>0</v>
      </c>
    </row>
    <row r="289" spans="2:5">
      <c r="B289" s="226" t="s">
        <v>1221</v>
      </c>
    </row>
    <row r="290" spans="2:5">
      <c r="B290" s="226" t="s">
        <v>1222</v>
      </c>
    </row>
    <row r="291" spans="2:5">
      <c r="B291" s="226" t="s">
        <v>842</v>
      </c>
    </row>
    <row r="292" spans="2:5">
      <c r="B292" s="226" t="s">
        <v>1223</v>
      </c>
      <c r="E292" s="339">
        <v>2.4229999999999998E-3</v>
      </c>
    </row>
    <row r="293" spans="2:5">
      <c r="B293" s="226" t="s">
        <v>1224</v>
      </c>
    </row>
    <row r="294" spans="2:5">
      <c r="B294" s="219" t="s">
        <v>842</v>
      </c>
    </row>
    <row r="295" spans="2:5">
      <c r="B295" s="219" t="s">
        <v>1225</v>
      </c>
      <c r="E295" s="339">
        <v>8.4000000000000003E-4</v>
      </c>
    </row>
    <row r="296" spans="2:5">
      <c r="B296" s="219" t="s">
        <v>1226</v>
      </c>
    </row>
    <row r="297" spans="2:5">
      <c r="B297" s="219" t="s">
        <v>842</v>
      </c>
    </row>
    <row r="298" spans="2:5">
      <c r="B298" s="219" t="s">
        <v>1227</v>
      </c>
      <c r="E298" s="313">
        <v>5.8999999999999998E-5</v>
      </c>
    </row>
    <row r="299" spans="2:5">
      <c r="B299" s="219" t="s">
        <v>1228</v>
      </c>
    </row>
    <row r="300" spans="2:5">
      <c r="B300" s="219" t="s">
        <v>842</v>
      </c>
    </row>
    <row r="301" spans="2:5">
      <c r="B301" s="219" t="s">
        <v>1229</v>
      </c>
      <c r="E301" s="313">
        <v>0</v>
      </c>
    </row>
    <row r="302" spans="2:5">
      <c r="B302" s="219" t="s">
        <v>1230</v>
      </c>
    </row>
    <row r="303" spans="2:5">
      <c r="B303" s="219" t="s">
        <v>842</v>
      </c>
    </row>
    <row r="304" spans="2:5">
      <c r="B304" s="340" t="s">
        <v>842</v>
      </c>
      <c r="C304" s="341"/>
      <c r="D304" s="341"/>
      <c r="E304" s="341"/>
    </row>
    <row r="305" spans="2:6">
      <c r="B305" s="219" t="s">
        <v>842</v>
      </c>
    </row>
    <row r="306" spans="2:6">
      <c r="B306" s="219" t="s">
        <v>1231</v>
      </c>
      <c r="E306" s="313">
        <v>3.2009999999999999E-3</v>
      </c>
    </row>
    <row r="307" spans="2:6">
      <c r="B307" s="219" t="s">
        <v>842</v>
      </c>
    </row>
    <row r="308" spans="2:6">
      <c r="B308" s="219" t="s">
        <v>842</v>
      </c>
    </row>
    <row r="309" spans="2:6">
      <c r="B309" s="217" t="s">
        <v>842</v>
      </c>
    </row>
    <row r="310" spans="2:6">
      <c r="B310" s="217" t="s">
        <v>842</v>
      </c>
    </row>
    <row r="311" spans="2:6">
      <c r="B311" s="217" t="s">
        <v>842</v>
      </c>
    </row>
    <row r="312" spans="2:6">
      <c r="B312" s="217" t="s">
        <v>842</v>
      </c>
    </row>
    <row r="313" spans="2:6">
      <c r="B313" s="217" t="s">
        <v>842</v>
      </c>
    </row>
    <row r="314" spans="2:6">
      <c r="B314" s="217" t="s">
        <v>842</v>
      </c>
    </row>
    <row r="315" spans="2:6">
      <c r="B315" s="321" t="s">
        <v>1232</v>
      </c>
      <c r="C315" s="308"/>
      <c r="D315" s="324" t="s">
        <v>1233</v>
      </c>
      <c r="E315" s="308"/>
      <c r="F315" s="308"/>
    </row>
    <row r="316" spans="2:6">
      <c r="B316" s="219" t="s">
        <v>842</v>
      </c>
    </row>
    <row r="317" spans="2:6">
      <c r="B317" s="223" t="s">
        <v>1101</v>
      </c>
    </row>
    <row r="318" spans="2:6">
      <c r="B318" s="216" t="s">
        <v>885</v>
      </c>
    </row>
    <row r="319" spans="2:6">
      <c r="B319" s="216" t="s">
        <v>1234</v>
      </c>
    </row>
    <row r="320" spans="2:6">
      <c r="B320" s="216"/>
    </row>
    <row r="321" spans="2:2">
      <c r="B321" s="216"/>
    </row>
    <row r="322" spans="2:2">
      <c r="B322" s="216"/>
    </row>
    <row r="323" spans="2:2">
      <c r="B323" s="216"/>
    </row>
    <row r="325" spans="2:2">
      <c r="B325" s="216" t="s">
        <v>812</v>
      </c>
    </row>
    <row r="326" spans="2:2">
      <c r="B326" s="244" t="s">
        <v>1235</v>
      </c>
    </row>
    <row r="327" spans="2:2">
      <c r="B327" s="217" t="s">
        <v>842</v>
      </c>
    </row>
    <row r="328" spans="2:2">
      <c r="B328" s="217" t="s">
        <v>1236</v>
      </c>
    </row>
    <row r="329" spans="2:2">
      <c r="B329" s="217" t="s">
        <v>842</v>
      </c>
    </row>
    <row r="330" spans="2:2">
      <c r="B330" s="217" t="s">
        <v>1237</v>
      </c>
    </row>
    <row r="331" spans="2:2">
      <c r="B331" s="219" t="s">
        <v>842</v>
      </c>
    </row>
    <row r="332" spans="2:2">
      <c r="B332" s="226" t="s">
        <v>842</v>
      </c>
    </row>
    <row r="333" spans="2:2">
      <c r="B333" s="226" t="s">
        <v>842</v>
      </c>
    </row>
    <row r="334" spans="2:2">
      <c r="B334" s="216" t="s">
        <v>1238</v>
      </c>
    </row>
    <row r="335" spans="2:2">
      <c r="B335" s="219" t="s">
        <v>1239</v>
      </c>
    </row>
    <row r="336" spans="2:2">
      <c r="B336" s="219" t="s">
        <v>842</v>
      </c>
    </row>
    <row r="337" spans="2:5">
      <c r="B337" s="219" t="s">
        <v>1240</v>
      </c>
    </row>
    <row r="338" spans="2:5">
      <c r="B338" s="219" t="s">
        <v>842</v>
      </c>
    </row>
    <row r="339" spans="2:5">
      <c r="B339" s="219" t="s">
        <v>1241</v>
      </c>
    </row>
    <row r="340" spans="2:5">
      <c r="B340" s="219" t="s">
        <v>842</v>
      </c>
    </row>
    <row r="341" spans="2:5">
      <c r="B341" s="219" t="s">
        <v>842</v>
      </c>
    </row>
    <row r="342" spans="2:5">
      <c r="B342" s="256" t="s">
        <v>1176</v>
      </c>
      <c r="C342" s="226" t="s">
        <v>842</v>
      </c>
      <c r="D342" s="342" t="s">
        <v>1242</v>
      </c>
      <c r="E342" s="226" t="s">
        <v>842</v>
      </c>
    </row>
    <row r="343" spans="2:5">
      <c r="B343" s="226" t="s">
        <v>1097</v>
      </c>
      <c r="C343" s="219" t="s">
        <v>842</v>
      </c>
      <c r="D343" s="313">
        <v>0</v>
      </c>
      <c r="E343" s="219" t="s">
        <v>1243</v>
      </c>
    </row>
    <row r="344" spans="2:5">
      <c r="B344" s="226" t="s">
        <v>1244</v>
      </c>
      <c r="C344" s="219" t="s">
        <v>842</v>
      </c>
      <c r="D344" s="313">
        <v>0</v>
      </c>
      <c r="E344" s="219" t="s">
        <v>1243</v>
      </c>
    </row>
    <row r="345" spans="2:5">
      <c r="B345" s="226" t="s">
        <v>1080</v>
      </c>
      <c r="C345" s="219" t="s">
        <v>842</v>
      </c>
      <c r="D345" s="313">
        <v>0</v>
      </c>
      <c r="E345" s="219" t="s">
        <v>1243</v>
      </c>
    </row>
    <row r="346" spans="2:5">
      <c r="B346" s="226" t="s">
        <v>1081</v>
      </c>
      <c r="C346" s="219" t="s">
        <v>842</v>
      </c>
      <c r="D346" s="338">
        <v>-2.7850000000000001E-3</v>
      </c>
      <c r="E346" s="219" t="s">
        <v>1243</v>
      </c>
    </row>
    <row r="347" spans="2:5">
      <c r="B347" s="226" t="s">
        <v>1082</v>
      </c>
      <c r="C347" s="219" t="s">
        <v>842</v>
      </c>
      <c r="D347" s="313">
        <v>0</v>
      </c>
      <c r="E347" s="219" t="s">
        <v>1243</v>
      </c>
    </row>
    <row r="348" spans="2:5">
      <c r="B348" s="226" t="s">
        <v>1245</v>
      </c>
      <c r="C348" s="219" t="s">
        <v>842</v>
      </c>
      <c r="D348" s="313">
        <v>0</v>
      </c>
      <c r="E348" s="219" t="s">
        <v>1243</v>
      </c>
    </row>
    <row r="349" spans="2:5">
      <c r="B349" s="226" t="s">
        <v>1084</v>
      </c>
      <c r="C349" s="219" t="s">
        <v>842</v>
      </c>
      <c r="D349" s="313">
        <v>0</v>
      </c>
      <c r="E349" s="219" t="s">
        <v>1243</v>
      </c>
    </row>
    <row r="350" spans="2:5">
      <c r="B350" s="226" t="s">
        <v>63</v>
      </c>
      <c r="C350" s="219" t="s">
        <v>842</v>
      </c>
      <c r="D350" s="313">
        <v>0</v>
      </c>
      <c r="E350" s="219" t="s">
        <v>1243</v>
      </c>
    </row>
    <row r="351" spans="2:5">
      <c r="B351" s="226" t="s">
        <v>64</v>
      </c>
      <c r="C351" s="219" t="s">
        <v>842</v>
      </c>
      <c r="D351" s="313">
        <v>0</v>
      </c>
      <c r="E351" s="219" t="s">
        <v>1243</v>
      </c>
    </row>
    <row r="352" spans="2:5" ht="15.6">
      <c r="B352" s="282" t="s">
        <v>842</v>
      </c>
    </row>
    <row r="353" spans="2:6" ht="15.6">
      <c r="B353" s="282" t="s">
        <v>842</v>
      </c>
    </row>
    <row r="354" spans="2:6" ht="15.6">
      <c r="B354" s="282" t="s">
        <v>842</v>
      </c>
    </row>
    <row r="355" spans="2:6" ht="15.6">
      <c r="B355" s="282" t="s">
        <v>842</v>
      </c>
    </row>
    <row r="356" spans="2:6" ht="15.6">
      <c r="B356" s="282" t="s">
        <v>842</v>
      </c>
    </row>
    <row r="357" spans="2:6" ht="15.6">
      <c r="B357" s="282" t="s">
        <v>842</v>
      </c>
    </row>
    <row r="358" spans="2:6">
      <c r="B358" s="321" t="s">
        <v>1246</v>
      </c>
      <c r="C358" s="308"/>
      <c r="D358" s="324" t="s">
        <v>1247</v>
      </c>
      <c r="E358" s="308"/>
      <c r="F358" s="308"/>
    </row>
    <row r="359" spans="2:6">
      <c r="B359" s="219" t="s">
        <v>842</v>
      </c>
    </row>
    <row r="360" spans="2:6">
      <c r="B360" s="223" t="s">
        <v>1101</v>
      </c>
    </row>
    <row r="361" spans="2:6">
      <c r="B361" s="216" t="s">
        <v>885</v>
      </c>
    </row>
    <row r="362" spans="2:6">
      <c r="B362" s="216" t="s">
        <v>1248</v>
      </c>
    </row>
    <row r="363" spans="2:6">
      <c r="B363" s="216" t="s">
        <v>842</v>
      </c>
    </row>
    <row r="364" spans="2:6">
      <c r="B364" s="216" t="s">
        <v>842</v>
      </c>
    </row>
    <row r="365" spans="2:6">
      <c r="B365" s="216" t="s">
        <v>842</v>
      </c>
    </row>
    <row r="366" spans="2:6">
      <c r="B366" s="216" t="s">
        <v>842</v>
      </c>
    </row>
    <row r="368" spans="2:6">
      <c r="B368" s="216" t="s">
        <v>842</v>
      </c>
    </row>
    <row r="369" spans="2:4">
      <c r="B369" s="217" t="s">
        <v>812</v>
      </c>
    </row>
    <row r="370" spans="2:4">
      <c r="B370" s="244" t="s">
        <v>1249</v>
      </c>
    </row>
    <row r="371" spans="2:4">
      <c r="B371" s="226" t="s">
        <v>842</v>
      </c>
    </row>
    <row r="372" spans="2:4">
      <c r="B372" s="216" t="s">
        <v>1250</v>
      </c>
    </row>
    <row r="373" spans="2:4">
      <c r="B373" s="216" t="s">
        <v>1251</v>
      </c>
    </row>
    <row r="374" spans="2:4">
      <c r="B374" s="226" t="s">
        <v>842</v>
      </c>
    </row>
    <row r="375" spans="2:4">
      <c r="B375" s="283" t="s">
        <v>1252</v>
      </c>
    </row>
    <row r="376" spans="2:4">
      <c r="B376" s="284" t="s">
        <v>842</v>
      </c>
    </row>
    <row r="377" spans="2:4">
      <c r="B377" s="226" t="s">
        <v>1253</v>
      </c>
    </row>
    <row r="378" spans="2:4">
      <c r="B378" s="226" t="s">
        <v>842</v>
      </c>
    </row>
    <row r="379" spans="2:4">
      <c r="B379" s="226" t="s">
        <v>842</v>
      </c>
      <c r="C379" s="342" t="s">
        <v>1254</v>
      </c>
      <c r="D379" s="342" t="s">
        <v>1255</v>
      </c>
    </row>
    <row r="380" spans="2:4">
      <c r="B380" s="226" t="s">
        <v>1256</v>
      </c>
      <c r="C380" s="295">
        <v>4.0000000000000001E-3</v>
      </c>
      <c r="D380" s="295">
        <v>4.2649999999999997E-3</v>
      </c>
    </row>
    <row r="381" spans="2:4">
      <c r="B381" s="226" t="s">
        <v>1257</v>
      </c>
      <c r="C381" s="295">
        <v>0</v>
      </c>
      <c r="D381" s="295">
        <v>0</v>
      </c>
    </row>
    <row r="382" spans="2:4">
      <c r="B382" s="226" t="s">
        <v>1258</v>
      </c>
      <c r="C382" s="295">
        <v>4.0000000000000001E-3</v>
      </c>
      <c r="D382" s="295">
        <v>4.2649999999999997E-3</v>
      </c>
    </row>
    <row r="383" spans="2:4">
      <c r="B383" s="284" t="s">
        <v>842</v>
      </c>
    </row>
    <row r="384" spans="2:4">
      <c r="B384" s="226" t="s">
        <v>842</v>
      </c>
    </row>
    <row r="385" spans="2:5">
      <c r="B385" s="284" t="s">
        <v>1259</v>
      </c>
    </row>
    <row r="386" spans="2:5">
      <c r="B386" s="226" t="s">
        <v>842</v>
      </c>
    </row>
    <row r="387" spans="2:5">
      <c r="B387" s="226" t="s">
        <v>1260</v>
      </c>
    </row>
    <row r="388" spans="2:5">
      <c r="B388" s="226" t="s">
        <v>842</v>
      </c>
    </row>
    <row r="389" spans="2:5">
      <c r="B389" s="226" t="s">
        <v>1261</v>
      </c>
    </row>
    <row r="390" spans="2:5">
      <c r="B390" s="226" t="s">
        <v>842</v>
      </c>
    </row>
    <row r="391" spans="2:5">
      <c r="B391" s="226" t="s">
        <v>842</v>
      </c>
    </row>
    <row r="392" spans="2:5">
      <c r="B392" s="226" t="s">
        <v>842</v>
      </c>
    </row>
    <row r="393" spans="2:5">
      <c r="B393" s="226" t="s">
        <v>842</v>
      </c>
    </row>
    <row r="394" spans="2:5">
      <c r="B394" s="226" t="s">
        <v>842</v>
      </c>
    </row>
    <row r="395" spans="2:5">
      <c r="B395" s="226" t="s">
        <v>842</v>
      </c>
    </row>
    <row r="396" spans="2:5">
      <c r="B396" s="226" t="s">
        <v>842</v>
      </c>
    </row>
    <row r="397" spans="2:5">
      <c r="B397" s="226" t="s">
        <v>842</v>
      </c>
    </row>
    <row r="398" spans="2:5">
      <c r="B398" s="219" t="s">
        <v>842</v>
      </c>
    </row>
    <row r="399" spans="2:5">
      <c r="B399" s="317" t="s">
        <v>1262</v>
      </c>
      <c r="C399" s="318" t="s">
        <v>1263</v>
      </c>
      <c r="D399" s="308"/>
      <c r="E399" s="308"/>
    </row>
    <row r="400" spans="2:5">
      <c r="B400" s="216" t="s">
        <v>842</v>
      </c>
    </row>
    <row r="401" spans="2:2">
      <c r="B401" s="223" t="s">
        <v>884</v>
      </c>
    </row>
    <row r="402" spans="2:2">
      <c r="B402" s="223" t="s">
        <v>1264</v>
      </c>
    </row>
    <row r="403" spans="2:2">
      <c r="B403" s="223" t="s">
        <v>842</v>
      </c>
    </row>
    <row r="404" spans="2:2">
      <c r="B404" s="223" t="s">
        <v>842</v>
      </c>
    </row>
    <row r="405" spans="2:2">
      <c r="B405" s="223" t="s">
        <v>842</v>
      </c>
    </row>
    <row r="406" spans="2:2">
      <c r="B406" s="217" t="s">
        <v>842</v>
      </c>
    </row>
    <row r="407" spans="2:2">
      <c r="B407" s="217" t="s">
        <v>812</v>
      </c>
    </row>
    <row r="408" spans="2:2">
      <c r="B408" s="244" t="s">
        <v>1265</v>
      </c>
    </row>
    <row r="409" spans="2:2">
      <c r="B409" s="217" t="s">
        <v>1266</v>
      </c>
    </row>
    <row r="410" spans="2:2">
      <c r="B410" s="217" t="s">
        <v>1267</v>
      </c>
    </row>
    <row r="411" spans="2:2">
      <c r="B411" s="217" t="s">
        <v>842</v>
      </c>
    </row>
    <row r="412" spans="2:2">
      <c r="B412" s="217" t="s">
        <v>1268</v>
      </c>
    </row>
    <row r="413" spans="2:2">
      <c r="B413" s="219" t="s">
        <v>842</v>
      </c>
    </row>
    <row r="414" spans="2:2">
      <c r="B414" s="219" t="s">
        <v>1269</v>
      </c>
    </row>
    <row r="415" spans="2:2">
      <c r="B415" s="219" t="s">
        <v>842</v>
      </c>
    </row>
    <row r="416" spans="2:2">
      <c r="B416" s="219" t="s">
        <v>1270</v>
      </c>
    </row>
    <row r="417" spans="2:5">
      <c r="B417" s="219" t="s">
        <v>842</v>
      </c>
    </row>
    <row r="418" spans="2:5">
      <c r="B418" s="219" t="s">
        <v>1271</v>
      </c>
    </row>
    <row r="419" spans="2:5">
      <c r="C419" s="219" t="s">
        <v>1272</v>
      </c>
    </row>
    <row r="420" spans="2:5">
      <c r="B420" s="217" t="s">
        <v>1273</v>
      </c>
      <c r="C420" s="217" t="s">
        <v>1274</v>
      </c>
    </row>
    <row r="421" spans="2:5">
      <c r="B421" s="285" t="s">
        <v>1275</v>
      </c>
      <c r="C421" s="285" t="s">
        <v>1276</v>
      </c>
      <c r="D421" s="285" t="s">
        <v>1277</v>
      </c>
      <c r="E421" s="285" t="s">
        <v>1278</v>
      </c>
    </row>
    <row r="422" spans="2:5">
      <c r="B422" s="219" t="s">
        <v>842</v>
      </c>
    </row>
    <row r="423" spans="2:5">
      <c r="B423" s="219" t="s">
        <v>1097</v>
      </c>
      <c r="D423" s="313">
        <v>1.7110000000000001E-3</v>
      </c>
      <c r="E423" s="219" t="s">
        <v>1279</v>
      </c>
    </row>
    <row r="424" spans="2:5">
      <c r="B424" s="219" t="s">
        <v>842</v>
      </c>
    </row>
    <row r="425" spans="2:5">
      <c r="B425" s="219" t="s">
        <v>1244</v>
      </c>
      <c r="D425" s="220">
        <v>0.05</v>
      </c>
      <c r="E425" s="219" t="s">
        <v>1280</v>
      </c>
    </row>
    <row r="426" spans="2:5">
      <c r="D426" s="313">
        <v>1.475E-3</v>
      </c>
      <c r="E426" s="219" t="s">
        <v>1279</v>
      </c>
    </row>
    <row r="427" spans="2:5">
      <c r="B427" s="219" t="s">
        <v>842</v>
      </c>
      <c r="D427" s="343"/>
    </row>
    <row r="428" spans="2:5">
      <c r="B428" s="219" t="s">
        <v>1080</v>
      </c>
      <c r="D428" s="220">
        <v>0.04</v>
      </c>
      <c r="E428" s="219" t="s">
        <v>1280</v>
      </c>
    </row>
    <row r="429" spans="2:5">
      <c r="D429" s="313">
        <v>9.8999999999999999E-4</v>
      </c>
      <c r="E429" s="219" t="s">
        <v>1279</v>
      </c>
    </row>
    <row r="430" spans="2:5">
      <c r="B430" s="219" t="s">
        <v>842</v>
      </c>
      <c r="D430" s="343"/>
    </row>
    <row r="431" spans="2:5">
      <c r="B431" s="219" t="s">
        <v>1081</v>
      </c>
      <c r="D431" s="220">
        <v>0.32</v>
      </c>
      <c r="E431" s="219" t="s">
        <v>1280</v>
      </c>
    </row>
    <row r="432" spans="2:5">
      <c r="B432" s="219" t="s">
        <v>842</v>
      </c>
      <c r="D432" s="343"/>
    </row>
    <row r="433" spans="2:5">
      <c r="B433" s="219" t="s">
        <v>1082</v>
      </c>
      <c r="D433" s="220">
        <v>0.23</v>
      </c>
      <c r="E433" s="219" t="s">
        <v>1280</v>
      </c>
    </row>
    <row r="434" spans="2:5">
      <c r="B434" s="219" t="s">
        <v>842</v>
      </c>
      <c r="D434" s="343"/>
    </row>
    <row r="435" spans="2:5">
      <c r="B435" s="219" t="s">
        <v>1083</v>
      </c>
      <c r="D435" s="220">
        <v>0.09</v>
      </c>
      <c r="E435" s="219" t="s">
        <v>1280</v>
      </c>
    </row>
    <row r="436" spans="2:5">
      <c r="B436" s="219" t="s">
        <v>842</v>
      </c>
      <c r="D436" s="343"/>
    </row>
    <row r="437" spans="2:5">
      <c r="B437" s="219" t="s">
        <v>1084</v>
      </c>
      <c r="D437" s="220">
        <v>0.05</v>
      </c>
      <c r="E437" s="219" t="s">
        <v>1280</v>
      </c>
    </row>
    <row r="438" spans="2:5">
      <c r="B438" s="219" t="s">
        <v>842</v>
      </c>
      <c r="D438" s="343"/>
    </row>
    <row r="439" spans="2:5">
      <c r="B439" s="219" t="s">
        <v>63</v>
      </c>
      <c r="D439" s="220">
        <v>0.34</v>
      </c>
      <c r="E439" s="219" t="s">
        <v>1281</v>
      </c>
    </row>
    <row r="440" spans="2:5">
      <c r="B440" s="219" t="s">
        <v>842</v>
      </c>
      <c r="D440" s="343"/>
    </row>
    <row r="441" spans="2:5">
      <c r="B441" s="219" t="s">
        <v>64</v>
      </c>
      <c r="D441" s="343"/>
    </row>
    <row r="442" spans="2:5">
      <c r="B442" s="219" t="s">
        <v>979</v>
      </c>
      <c r="D442" s="313">
        <v>3.7039999999999998E-3</v>
      </c>
    </row>
    <row r="443" spans="2:5">
      <c r="B443" s="219" t="s">
        <v>980</v>
      </c>
      <c r="D443" s="313">
        <v>1.7840999999999999E-2</v>
      </c>
    </row>
    <row r="444" spans="2:5">
      <c r="B444" s="219" t="s">
        <v>842</v>
      </c>
      <c r="D444" s="343"/>
    </row>
    <row r="445" spans="2:5">
      <c r="B445" s="219" t="s">
        <v>1282</v>
      </c>
      <c r="D445" s="343"/>
    </row>
    <row r="446" spans="2:5">
      <c r="B446" s="219" t="s">
        <v>1244</v>
      </c>
      <c r="D446" s="220">
        <v>0</v>
      </c>
      <c r="E446" s="219" t="s">
        <v>1280</v>
      </c>
    </row>
    <row r="447" spans="2:5">
      <c r="B447" s="219" t="s">
        <v>1080</v>
      </c>
      <c r="D447" s="220">
        <v>0</v>
      </c>
      <c r="E447" s="219" t="s">
        <v>1280</v>
      </c>
    </row>
    <row r="448" spans="2:5">
      <c r="B448" s="219" t="s">
        <v>1081</v>
      </c>
      <c r="D448" s="220">
        <v>0.03</v>
      </c>
      <c r="E448" s="219" t="s">
        <v>1280</v>
      </c>
    </row>
    <row r="449" spans="2:6">
      <c r="B449" s="219" t="s">
        <v>1082</v>
      </c>
      <c r="D449" s="220">
        <v>0.02</v>
      </c>
      <c r="E449" s="219" t="s">
        <v>1280</v>
      </c>
    </row>
    <row r="450" spans="2:6">
      <c r="B450" s="219" t="s">
        <v>1283</v>
      </c>
      <c r="D450" s="220">
        <v>0</v>
      </c>
      <c r="E450" s="219" t="s">
        <v>1280</v>
      </c>
    </row>
    <row r="451" spans="2:6">
      <c r="B451" s="219" t="s">
        <v>1284</v>
      </c>
      <c r="D451" s="220">
        <v>0</v>
      </c>
      <c r="E451" s="219" t="s">
        <v>1280</v>
      </c>
    </row>
    <row r="452" spans="2:6">
      <c r="B452" s="219" t="s">
        <v>842</v>
      </c>
    </row>
    <row r="453" spans="2:6">
      <c r="B453" s="219" t="s">
        <v>842</v>
      </c>
    </row>
    <row r="454" spans="2:6">
      <c r="B454" s="219" t="s">
        <v>842</v>
      </c>
    </row>
    <row r="455" spans="2:6">
      <c r="B455" s="219" t="s">
        <v>842</v>
      </c>
    </row>
    <row r="456" spans="2:6">
      <c r="B456" s="217" t="s">
        <v>842</v>
      </c>
    </row>
    <row r="457" spans="2:6">
      <c r="B457" s="321" t="s">
        <v>1285</v>
      </c>
      <c r="C457" s="308"/>
      <c r="D457" s="324" t="s">
        <v>1118</v>
      </c>
      <c r="E457" s="308"/>
      <c r="F457" s="308"/>
    </row>
    <row r="458" spans="2:6">
      <c r="B458" s="216" t="s">
        <v>1140</v>
      </c>
    </row>
    <row r="459" spans="2:6">
      <c r="B459" s="216" t="s">
        <v>885</v>
      </c>
    </row>
    <row r="460" spans="2:6">
      <c r="B460" s="216" t="s">
        <v>1286</v>
      </c>
    </row>
    <row r="461" spans="2:6">
      <c r="B461" s="216"/>
    </row>
    <row r="462" spans="2:6">
      <c r="B462" s="216"/>
    </row>
    <row r="463" spans="2:6">
      <c r="B463" s="216"/>
    </row>
    <row r="464" spans="2:6">
      <c r="B464" s="216" t="s">
        <v>842</v>
      </c>
    </row>
    <row r="465" spans="2:4">
      <c r="B465" s="217" t="s">
        <v>842</v>
      </c>
    </row>
    <row r="466" spans="2:4">
      <c r="B466" s="217" t="s">
        <v>812</v>
      </c>
    </row>
    <row r="467" spans="2:4">
      <c r="B467" s="217" t="s">
        <v>1287</v>
      </c>
    </row>
    <row r="469" spans="2:4">
      <c r="B469" s="217" t="s">
        <v>1288</v>
      </c>
    </row>
    <row r="470" spans="2:4">
      <c r="B470" s="217" t="s">
        <v>1289</v>
      </c>
    </row>
    <row r="471" spans="2:4">
      <c r="B471" s="217" t="s">
        <v>1268</v>
      </c>
    </row>
    <row r="472" spans="2:4">
      <c r="B472" s="217" t="s">
        <v>842</v>
      </c>
    </row>
    <row r="473" spans="2:4">
      <c r="B473" s="219" t="s">
        <v>1290</v>
      </c>
    </row>
    <row r="474" spans="2:4">
      <c r="B474" s="219" t="s">
        <v>842</v>
      </c>
    </row>
    <row r="475" spans="2:4">
      <c r="B475" s="219" t="s">
        <v>1291</v>
      </c>
    </row>
    <row r="476" spans="2:4">
      <c r="B476" s="219" t="s">
        <v>842</v>
      </c>
    </row>
    <row r="477" spans="2:4">
      <c r="B477" s="245" t="s">
        <v>1095</v>
      </c>
      <c r="C477" s="245" t="s">
        <v>1292</v>
      </c>
      <c r="D477" s="286" t="s">
        <v>842</v>
      </c>
    </row>
    <row r="478" spans="2:4">
      <c r="B478" s="246" t="s">
        <v>571</v>
      </c>
      <c r="C478" s="344">
        <v>-3.5399999999999999E-4</v>
      </c>
      <c r="D478" s="246" t="s">
        <v>1293</v>
      </c>
    </row>
    <row r="479" spans="2:4">
      <c r="B479" s="246" t="s">
        <v>1244</v>
      </c>
      <c r="C479" s="344">
        <v>-8.5260000000000006E-3</v>
      </c>
      <c r="D479" s="246" t="s">
        <v>1293</v>
      </c>
    </row>
    <row r="480" spans="2:4">
      <c r="B480" s="246" t="s">
        <v>1080</v>
      </c>
      <c r="C480" s="344">
        <v>-3.2301999999999997E-2</v>
      </c>
      <c r="D480" s="246" t="s">
        <v>1293</v>
      </c>
    </row>
    <row r="481" spans="2:4">
      <c r="B481" s="246" t="s">
        <v>1081</v>
      </c>
      <c r="C481" s="345">
        <v>0.04</v>
      </c>
      <c r="D481" s="246" t="s">
        <v>1294</v>
      </c>
    </row>
    <row r="482" spans="2:4">
      <c r="B482" s="246" t="s">
        <v>1082</v>
      </c>
      <c r="C482" s="345">
        <v>-0.13</v>
      </c>
      <c r="D482" s="246" t="s">
        <v>1294</v>
      </c>
    </row>
    <row r="483" spans="2:4">
      <c r="B483" s="246" t="s">
        <v>1083</v>
      </c>
      <c r="C483" s="345">
        <v>-0.17</v>
      </c>
      <c r="D483" s="246" t="s">
        <v>1294</v>
      </c>
    </row>
    <row r="484" spans="2:4">
      <c r="B484" s="246" t="s">
        <v>1084</v>
      </c>
      <c r="C484" s="345">
        <v>0.05</v>
      </c>
      <c r="D484" s="246" t="s">
        <v>1294</v>
      </c>
    </row>
    <row r="485" spans="2:4">
      <c r="B485" s="279" t="s">
        <v>842</v>
      </c>
    </row>
    <row r="486" spans="2:4">
      <c r="B486" s="245" t="s">
        <v>1295</v>
      </c>
    </row>
    <row r="487" spans="2:4">
      <c r="B487" s="287" t="s">
        <v>842</v>
      </c>
    </row>
    <row r="488" spans="2:4">
      <c r="B488" s="245" t="s">
        <v>1296</v>
      </c>
    </row>
    <row r="489" spans="2:4">
      <c r="B489" s="288" t="s">
        <v>1297</v>
      </c>
    </row>
    <row r="490" spans="2:4">
      <c r="B490" s="289" t="s">
        <v>842</v>
      </c>
    </row>
    <row r="491" spans="2:4">
      <c r="B491" s="245" t="s">
        <v>1298</v>
      </c>
    </row>
    <row r="492" spans="2:4">
      <c r="B492" s="246" t="s">
        <v>1299</v>
      </c>
    </row>
    <row r="493" spans="2:4">
      <c r="B493" s="219" t="s">
        <v>842</v>
      </c>
    </row>
    <row r="494" spans="2:4">
      <c r="B494" s="245" t="s">
        <v>1300</v>
      </c>
    </row>
    <row r="495" spans="2:4">
      <c r="B495" s="246" t="s">
        <v>1301</v>
      </c>
    </row>
    <row r="496" spans="2:4">
      <c r="B496" s="219" t="s">
        <v>842</v>
      </c>
    </row>
    <row r="497" spans="2:6">
      <c r="B497" s="245" t="s">
        <v>1302</v>
      </c>
    </row>
    <row r="498" spans="2:6">
      <c r="B498" s="246" t="s">
        <v>1303</v>
      </c>
    </row>
    <row r="499" spans="2:6">
      <c r="B499" s="289" t="s">
        <v>842</v>
      </c>
    </row>
    <row r="500" spans="2:6">
      <c r="B500" s="245" t="s">
        <v>1304</v>
      </c>
    </row>
    <row r="501" spans="2:6">
      <c r="B501" s="246" t="s">
        <v>1305</v>
      </c>
    </row>
    <row r="502" spans="2:6">
      <c r="B502" s="246" t="s">
        <v>842</v>
      </c>
    </row>
    <row r="503" spans="2:6">
      <c r="B503" s="321" t="s">
        <v>1306</v>
      </c>
      <c r="C503" s="308"/>
      <c r="D503" s="324" t="s">
        <v>1307</v>
      </c>
      <c r="E503" s="308"/>
      <c r="F503" s="308"/>
    </row>
    <row r="504" spans="2:6">
      <c r="B504" s="217" t="s">
        <v>842</v>
      </c>
    </row>
    <row r="505" spans="2:6">
      <c r="B505" s="223" t="s">
        <v>1308</v>
      </c>
    </row>
    <row r="506" spans="2:6">
      <c r="B506" s="216" t="s">
        <v>1309</v>
      </c>
    </row>
    <row r="507" spans="2:6">
      <c r="B507" s="217" t="s">
        <v>842</v>
      </c>
    </row>
    <row r="508" spans="2:6">
      <c r="B508" s="217"/>
    </row>
    <row r="509" spans="2:6">
      <c r="B509" s="217"/>
    </row>
    <row r="510" spans="2:6">
      <c r="B510" s="217" t="s">
        <v>842</v>
      </c>
    </row>
    <row r="511" spans="2:6">
      <c r="B511" s="216" t="s">
        <v>812</v>
      </c>
    </row>
    <row r="512" spans="2:6">
      <c r="B512" s="216" t="s">
        <v>1310</v>
      </c>
    </row>
    <row r="514" spans="2:9">
      <c r="B514" s="216" t="s">
        <v>1311</v>
      </c>
    </row>
    <row r="515" spans="2:9">
      <c r="B515" s="216" t="s">
        <v>1289</v>
      </c>
    </row>
    <row r="516" spans="2:9">
      <c r="B516" s="229" t="s">
        <v>842</v>
      </c>
    </row>
    <row r="517" spans="2:9">
      <c r="B517" s="216" t="s">
        <v>1312</v>
      </c>
    </row>
    <row r="518" spans="2:9">
      <c r="B518" s="226" t="s">
        <v>1313</v>
      </c>
    </row>
    <row r="519" spans="2:9">
      <c r="B519" s="226" t="s">
        <v>842</v>
      </c>
    </row>
    <row r="520" spans="2:9">
      <c r="B520" s="226" t="s">
        <v>1314</v>
      </c>
    </row>
    <row r="521" spans="2:9">
      <c r="B521" s="226" t="s">
        <v>842</v>
      </c>
    </row>
    <row r="522" spans="2:9">
      <c r="B522" s="226" t="s">
        <v>1315</v>
      </c>
    </row>
    <row r="523" spans="2:9" ht="16.2">
      <c r="B523" s="290" t="s">
        <v>842</v>
      </c>
    </row>
    <row r="524" spans="2:9">
      <c r="B524" s="257" t="s">
        <v>842</v>
      </c>
      <c r="C524" s="342" t="s">
        <v>1097</v>
      </c>
      <c r="D524" s="342" t="s">
        <v>58</v>
      </c>
      <c r="E524" s="342" t="s">
        <v>59</v>
      </c>
      <c r="F524" s="342" t="s">
        <v>60</v>
      </c>
      <c r="G524" s="342" t="s">
        <v>61</v>
      </c>
      <c r="H524" s="342" t="s">
        <v>1316</v>
      </c>
      <c r="I524" s="342" t="s">
        <v>62</v>
      </c>
    </row>
    <row r="525" spans="2:9">
      <c r="B525" s="226" t="s">
        <v>1317</v>
      </c>
      <c r="C525" s="227">
        <v>46.85</v>
      </c>
      <c r="D525" s="227">
        <v>128.47999999999999</v>
      </c>
      <c r="E525" s="227">
        <v>1328.11</v>
      </c>
      <c r="F525" s="227">
        <v>1703.68</v>
      </c>
      <c r="G525" s="227">
        <v>10266.15</v>
      </c>
      <c r="H525" s="227">
        <v>7120.74</v>
      </c>
      <c r="I525" s="227">
        <v>6085.69</v>
      </c>
    </row>
    <row r="526" spans="2:9">
      <c r="B526" s="226" t="s">
        <v>1318</v>
      </c>
      <c r="C526" s="227">
        <v>37.83</v>
      </c>
      <c r="D526" s="227">
        <v>109.46</v>
      </c>
      <c r="E526" s="227">
        <v>889.88</v>
      </c>
      <c r="F526" s="227">
        <v>1500.13</v>
      </c>
      <c r="G526" s="227">
        <v>7198.48</v>
      </c>
      <c r="H526" s="227">
        <v>7216.83</v>
      </c>
      <c r="I526" s="227">
        <v>6214.65</v>
      </c>
    </row>
    <row r="527" spans="2:9">
      <c r="B527" s="226" t="s">
        <v>1319</v>
      </c>
      <c r="C527" s="227">
        <v>34.42</v>
      </c>
      <c r="D527" s="227">
        <v>106.46</v>
      </c>
      <c r="E527" s="227">
        <v>1522.7</v>
      </c>
      <c r="F527" s="227">
        <v>1467.49</v>
      </c>
      <c r="G527" s="227">
        <v>8587.5300000000007</v>
      </c>
      <c r="H527" s="227">
        <v>6724.99</v>
      </c>
      <c r="I527" s="227">
        <v>6844.08</v>
      </c>
    </row>
    <row r="528" spans="2:9">
      <c r="B528" s="226" t="s">
        <v>1320</v>
      </c>
      <c r="C528" s="227">
        <v>33.49</v>
      </c>
      <c r="D528" s="227">
        <v>97.82</v>
      </c>
      <c r="E528" s="227">
        <v>1402.52</v>
      </c>
      <c r="F528" s="227">
        <v>1698.54</v>
      </c>
      <c r="G528" s="227">
        <v>9298.5400000000009</v>
      </c>
      <c r="H528" s="227">
        <v>7290.74</v>
      </c>
      <c r="I528" s="227">
        <v>5467.83</v>
      </c>
    </row>
    <row r="529" spans="2:9">
      <c r="B529" s="226" t="s">
        <v>1321</v>
      </c>
      <c r="C529" s="227">
        <v>29.07</v>
      </c>
      <c r="D529" s="227">
        <v>82.81</v>
      </c>
      <c r="E529" s="227">
        <v>898.28</v>
      </c>
      <c r="F529" s="227">
        <v>1449.59</v>
      </c>
      <c r="G529" s="227">
        <v>7893.79</v>
      </c>
      <c r="H529" s="227">
        <v>6396.51</v>
      </c>
      <c r="I529" s="227">
        <v>4884.71</v>
      </c>
    </row>
    <row r="530" spans="2:9">
      <c r="B530" s="226" t="s">
        <v>1322</v>
      </c>
      <c r="C530" s="227">
        <v>40.85</v>
      </c>
      <c r="D530" s="227">
        <v>105.99</v>
      </c>
      <c r="E530" s="227">
        <v>514.53</v>
      </c>
      <c r="F530" s="227">
        <v>1382.4</v>
      </c>
      <c r="G530" s="227">
        <v>7430.04</v>
      </c>
      <c r="H530" s="227">
        <v>6670.32</v>
      </c>
      <c r="I530" s="227">
        <v>5292.82</v>
      </c>
    </row>
    <row r="531" spans="2:9">
      <c r="B531" s="226" t="s">
        <v>1323</v>
      </c>
      <c r="C531" s="227">
        <v>76.61</v>
      </c>
      <c r="D531" s="227">
        <v>161.80000000000001</v>
      </c>
      <c r="E531" s="227">
        <v>1490.67</v>
      </c>
      <c r="F531" s="227">
        <v>1821.2</v>
      </c>
      <c r="G531" s="227">
        <v>10030.34</v>
      </c>
      <c r="H531" s="227">
        <v>6092.78</v>
      </c>
      <c r="I531" s="227">
        <v>3302.11</v>
      </c>
    </row>
    <row r="532" spans="2:9">
      <c r="B532" s="226" t="s">
        <v>1324</v>
      </c>
      <c r="C532" s="227">
        <v>86.1</v>
      </c>
      <c r="D532" s="227">
        <v>176.04</v>
      </c>
      <c r="E532" s="227">
        <v>1644.77</v>
      </c>
      <c r="F532" s="227">
        <v>1626.18</v>
      </c>
      <c r="G532" s="227">
        <v>10164.11</v>
      </c>
      <c r="H532" s="227">
        <v>7506.02</v>
      </c>
      <c r="I532" s="227">
        <v>6733.46</v>
      </c>
    </row>
    <row r="533" spans="2:9">
      <c r="B533" s="226" t="s">
        <v>1325</v>
      </c>
      <c r="C533" s="227">
        <v>69.33</v>
      </c>
      <c r="D533" s="227">
        <v>164.03</v>
      </c>
      <c r="E533" s="227">
        <v>1356.3</v>
      </c>
      <c r="F533" s="227">
        <v>1674.92</v>
      </c>
      <c r="G533" s="227">
        <v>9049.77</v>
      </c>
      <c r="H533" s="227">
        <v>8461.8700000000008</v>
      </c>
      <c r="I533" s="227">
        <v>6239.45</v>
      </c>
    </row>
    <row r="534" spans="2:9">
      <c r="B534" s="226" t="s">
        <v>1326</v>
      </c>
      <c r="C534" s="227">
        <v>38.409999999999997</v>
      </c>
      <c r="D534" s="227">
        <v>125.55</v>
      </c>
      <c r="E534" s="227">
        <v>966.73</v>
      </c>
      <c r="F534" s="227">
        <v>1330.97</v>
      </c>
      <c r="G534" s="227">
        <v>7262.29</v>
      </c>
      <c r="H534" s="227">
        <v>6768.37</v>
      </c>
      <c r="I534" s="227">
        <v>5219.9799999999996</v>
      </c>
    </row>
    <row r="535" spans="2:9">
      <c r="B535" s="226" t="s">
        <v>1327</v>
      </c>
      <c r="C535" s="227">
        <v>30.97</v>
      </c>
      <c r="D535" s="227">
        <v>103.03</v>
      </c>
      <c r="E535" s="227">
        <v>1825.37</v>
      </c>
      <c r="F535" s="227">
        <v>1622.1</v>
      </c>
      <c r="G535" s="227">
        <v>8254.68</v>
      </c>
      <c r="H535" s="227">
        <v>6265.48</v>
      </c>
      <c r="I535" s="227">
        <v>6322.95</v>
      </c>
    </row>
    <row r="536" spans="2:9">
      <c r="B536" s="226" t="s">
        <v>1328</v>
      </c>
      <c r="C536" s="227">
        <v>38.99</v>
      </c>
      <c r="D536" s="227">
        <v>106.69</v>
      </c>
      <c r="E536" s="227">
        <v>1262.2</v>
      </c>
      <c r="F536" s="227">
        <v>1501.29</v>
      </c>
      <c r="G536" s="227">
        <v>9247.7999999999993</v>
      </c>
      <c r="H536" s="227">
        <v>3132.87</v>
      </c>
      <c r="I536" s="227">
        <v>5776.64</v>
      </c>
    </row>
    <row r="537" spans="2:9">
      <c r="B537" s="226" t="s">
        <v>842</v>
      </c>
    </row>
    <row r="538" spans="2:9">
      <c r="B538" s="257" t="s">
        <v>842</v>
      </c>
    </row>
    <row r="539" spans="2:9">
      <c r="B539" s="216" t="s">
        <v>1329</v>
      </c>
    </row>
    <row r="540" spans="2:9">
      <c r="B540" s="226" t="s">
        <v>1330</v>
      </c>
    </row>
    <row r="542" spans="2:9">
      <c r="B542" s="216" t="s">
        <v>1331</v>
      </c>
    </row>
    <row r="543" spans="2:9">
      <c r="B543" s="291" t="s">
        <v>1332</v>
      </c>
    </row>
    <row r="544" spans="2:9">
      <c r="B544" s="226" t="s">
        <v>842</v>
      </c>
    </row>
    <row r="545" spans="2:4">
      <c r="B545" s="216" t="s">
        <v>1333</v>
      </c>
    </row>
    <row r="546" spans="2:4">
      <c r="B546" s="291" t="s">
        <v>1334</v>
      </c>
    </row>
    <row r="547" spans="2:4">
      <c r="B547" s="229" t="s">
        <v>842</v>
      </c>
    </row>
    <row r="548" spans="2:4">
      <c r="B548" s="216" t="s">
        <v>1335</v>
      </c>
    </row>
    <row r="549" spans="2:4">
      <c r="B549" s="291" t="s">
        <v>1336</v>
      </c>
    </row>
    <row r="550" spans="2:4">
      <c r="B550" s="226" t="s">
        <v>842</v>
      </c>
    </row>
    <row r="551" spans="2:4">
      <c r="B551" s="223" t="s">
        <v>1337</v>
      </c>
      <c r="D551" s="216" t="s">
        <v>1118</v>
      </c>
    </row>
    <row r="552" spans="2:4">
      <c r="B552" s="250" t="s">
        <v>842</v>
      </c>
    </row>
    <row r="553" spans="2:4">
      <c r="B553" s="223" t="s">
        <v>884</v>
      </c>
    </row>
    <row r="554" spans="2:4">
      <c r="B554" s="216" t="s">
        <v>1338</v>
      </c>
    </row>
    <row r="555" spans="2:4">
      <c r="B555" s="217" t="s">
        <v>842</v>
      </c>
    </row>
    <row r="557" spans="2:4">
      <c r="B557" s="217" t="s">
        <v>842</v>
      </c>
    </row>
    <row r="558" spans="2:4">
      <c r="B558" s="216" t="s">
        <v>842</v>
      </c>
    </row>
    <row r="559" spans="2:4">
      <c r="B559" s="217" t="s">
        <v>812</v>
      </c>
    </row>
    <row r="560" spans="2:4">
      <c r="B560" s="217" t="s">
        <v>1339</v>
      </c>
    </row>
    <row r="562" spans="2:4">
      <c r="B562" s="217" t="s">
        <v>1311</v>
      </c>
    </row>
    <row r="563" spans="2:4">
      <c r="B563" s="217" t="s">
        <v>1289</v>
      </c>
    </row>
    <row r="564" spans="2:4">
      <c r="B564" s="219" t="s">
        <v>842</v>
      </c>
    </row>
    <row r="565" spans="2:4">
      <c r="B565" s="346" t="s">
        <v>842</v>
      </c>
      <c r="C565" s="347" t="s">
        <v>1340</v>
      </c>
      <c r="D565" s="347" t="s">
        <v>1341</v>
      </c>
    </row>
    <row r="566" spans="2:4">
      <c r="B566" s="348" t="s">
        <v>1342</v>
      </c>
      <c r="C566" s="348" t="s">
        <v>1343</v>
      </c>
      <c r="D566" s="349"/>
    </row>
    <row r="567" spans="2:4">
      <c r="B567" s="350"/>
      <c r="C567" s="351" t="s">
        <v>1344</v>
      </c>
      <c r="D567" s="350"/>
    </row>
    <row r="568" spans="2:4">
      <c r="B568" s="292" t="s">
        <v>1345</v>
      </c>
      <c r="C568" s="292">
        <v>877</v>
      </c>
      <c r="D568" s="292">
        <v>0</v>
      </c>
    </row>
    <row r="569" spans="2:4">
      <c r="B569" s="292" t="s">
        <v>1346</v>
      </c>
      <c r="C569" s="292">
        <v>929</v>
      </c>
      <c r="D569" s="292">
        <v>0</v>
      </c>
    </row>
    <row r="570" spans="2:4">
      <c r="B570" s="292" t="s">
        <v>1347</v>
      </c>
      <c r="C570" s="292">
        <v>742</v>
      </c>
      <c r="D570" s="292">
        <v>0</v>
      </c>
    </row>
    <row r="571" spans="2:4">
      <c r="B571" s="292" t="s">
        <v>1348</v>
      </c>
      <c r="C571" s="292">
        <v>541</v>
      </c>
      <c r="D571" s="292">
        <v>0</v>
      </c>
    </row>
    <row r="572" spans="2:4">
      <c r="B572" s="292" t="s">
        <v>1321</v>
      </c>
      <c r="C572" s="292">
        <v>256</v>
      </c>
      <c r="D572" s="292">
        <v>35</v>
      </c>
    </row>
    <row r="573" spans="2:4">
      <c r="B573" s="292" t="s">
        <v>1322</v>
      </c>
      <c r="C573" s="292">
        <v>0</v>
      </c>
      <c r="D573" s="292">
        <v>138</v>
      </c>
    </row>
    <row r="574" spans="2:4">
      <c r="B574" s="292" t="s">
        <v>1323</v>
      </c>
      <c r="C574" s="292">
        <v>0</v>
      </c>
      <c r="D574" s="292">
        <v>306</v>
      </c>
    </row>
    <row r="575" spans="2:4">
      <c r="B575" s="292" t="s">
        <v>1349</v>
      </c>
      <c r="C575" s="292">
        <v>0</v>
      </c>
      <c r="D575" s="292">
        <v>369</v>
      </c>
    </row>
    <row r="576" spans="2:4">
      <c r="B576" s="292" t="s">
        <v>1350</v>
      </c>
      <c r="C576" s="292">
        <v>0</v>
      </c>
      <c r="D576" s="292">
        <v>248</v>
      </c>
    </row>
    <row r="577" spans="2:4">
      <c r="B577" s="292" t="s">
        <v>1351</v>
      </c>
      <c r="C577" s="292">
        <v>123</v>
      </c>
      <c r="D577" s="292">
        <v>83</v>
      </c>
    </row>
    <row r="578" spans="2:4">
      <c r="B578" s="292" t="s">
        <v>1352</v>
      </c>
      <c r="C578" s="292">
        <v>396</v>
      </c>
      <c r="D578" s="292">
        <v>0</v>
      </c>
    </row>
    <row r="579" spans="2:4">
      <c r="B579" s="292" t="s">
        <v>1353</v>
      </c>
      <c r="C579" s="292">
        <v>662</v>
      </c>
      <c r="D579" s="292">
        <v>0</v>
      </c>
    </row>
    <row r="580" spans="2:4">
      <c r="B580" s="293" t="s">
        <v>842</v>
      </c>
    </row>
    <row r="581" spans="2:4">
      <c r="B581" s="245" t="s">
        <v>1354</v>
      </c>
    </row>
    <row r="582" spans="2:4">
      <c r="B582" s="288" t="s">
        <v>1355</v>
      </c>
    </row>
    <row r="583" spans="2:4">
      <c r="B583" s="279" t="s">
        <v>842</v>
      </c>
    </row>
    <row r="584" spans="2:4">
      <c r="B584" s="245" t="s">
        <v>1356</v>
      </c>
    </row>
    <row r="585" spans="2:4">
      <c r="B585" s="288" t="s">
        <v>1357</v>
      </c>
    </row>
    <row r="586" spans="2:4">
      <c r="B586" s="279" t="s">
        <v>842</v>
      </c>
    </row>
    <row r="587" spans="2:4">
      <c r="B587" s="245" t="s">
        <v>1358</v>
      </c>
    </row>
    <row r="588" spans="2:4">
      <c r="B588" s="294" t="s">
        <v>842</v>
      </c>
    </row>
    <row r="589" spans="2:4">
      <c r="B589" s="246" t="s">
        <v>1359</v>
      </c>
    </row>
    <row r="590" spans="2:4">
      <c r="B590" s="261" t="s">
        <v>842</v>
      </c>
    </row>
    <row r="591" spans="2:4">
      <c r="B591" s="246" t="s">
        <v>1360</v>
      </c>
    </row>
    <row r="592" spans="2:4">
      <c r="B592" s="286" t="s">
        <v>842</v>
      </c>
    </row>
    <row r="593" spans="2:4">
      <c r="B593" s="246" t="s">
        <v>1361</v>
      </c>
    </row>
    <row r="594" spans="2:4">
      <c r="B594" s="219" t="s">
        <v>842</v>
      </c>
    </row>
    <row r="595" spans="2:4">
      <c r="B595" s="218" t="s">
        <v>1306</v>
      </c>
      <c r="D595" s="217" t="s">
        <v>1307</v>
      </c>
    </row>
    <row r="596" spans="2:4">
      <c r="B596" s="218" t="s">
        <v>842</v>
      </c>
    </row>
    <row r="597" spans="2:4">
      <c r="B597" s="223" t="s">
        <v>1362</v>
      </c>
    </row>
    <row r="598" spans="2:4">
      <c r="B598" s="216" t="s">
        <v>1363</v>
      </c>
    </row>
    <row r="599" spans="2:4">
      <c r="B599" s="216" t="s">
        <v>842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94"/>
  <sheetViews>
    <sheetView topLeftCell="E4" zoomScale="70" zoomScaleNormal="70" zoomScalePageLayoutView="40" workbookViewId="0">
      <selection activeCell="O8" sqref="O8"/>
    </sheetView>
  </sheetViews>
  <sheetFormatPr defaultColWidth="0" defaultRowHeight="14.4" zeroHeight="1"/>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9" customWidth="1"/>
    <col min="12" max="13" width="22.44140625" style="5" customWidth="1"/>
    <col min="14" max="14" width="2.5546875" style="4" customWidth="1"/>
    <col min="15" max="15" width="20.5546875" style="59"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c r="A1" s="84" t="s">
        <v>65</v>
      </c>
      <c r="B1" s="52"/>
      <c r="C1" s="52"/>
      <c r="D1" s="52"/>
      <c r="E1" s="4"/>
      <c r="F1" s="4"/>
      <c r="G1" s="4"/>
      <c r="H1" s="4"/>
      <c r="I1" s="4"/>
      <c r="K1" s="60" t="s">
        <v>66</v>
      </c>
      <c r="L1" s="4"/>
      <c r="M1" s="4"/>
      <c r="O1" s="146" t="s">
        <v>67</v>
      </c>
    </row>
    <row r="2" spans="1:20" ht="12.9" customHeight="1">
      <c r="A2" s="121" t="s">
        <v>68</v>
      </c>
      <c r="B2" s="122"/>
      <c r="C2" s="122"/>
      <c r="D2" s="123"/>
      <c r="E2" s="4"/>
      <c r="F2" s="4"/>
      <c r="G2" s="4"/>
      <c r="H2" s="4"/>
      <c r="I2" s="4"/>
      <c r="K2" s="449" t="s">
        <v>69</v>
      </c>
      <c r="L2" s="450"/>
      <c r="M2" s="9"/>
      <c r="N2" s="9"/>
      <c r="O2" s="449" t="s">
        <v>70</v>
      </c>
      <c r="P2" s="458"/>
      <c r="Q2" s="450"/>
      <c r="R2" s="9"/>
      <c r="S2" s="9"/>
      <c r="T2" s="9"/>
    </row>
    <row r="3" spans="1:20">
      <c r="A3" s="124" t="s">
        <v>71</v>
      </c>
      <c r="B3" s="53"/>
      <c r="C3" s="53"/>
      <c r="D3" s="125"/>
      <c r="E3" s="4"/>
      <c r="F3" s="4"/>
      <c r="G3" s="4"/>
      <c r="H3" s="9"/>
      <c r="I3" s="4"/>
      <c r="K3" s="451"/>
      <c r="L3" s="452"/>
      <c r="M3" s="9"/>
      <c r="N3" s="9"/>
      <c r="O3" s="451"/>
      <c r="P3" s="459"/>
      <c r="Q3" s="452"/>
      <c r="R3" s="9"/>
      <c r="S3" s="9"/>
      <c r="T3" s="9"/>
    </row>
    <row r="4" spans="1:20">
      <c r="A4" s="126" t="s">
        <v>72</v>
      </c>
      <c r="B4" s="54"/>
      <c r="C4" s="54"/>
      <c r="D4" s="127"/>
      <c r="E4" s="4"/>
      <c r="F4" s="4"/>
      <c r="G4" s="4"/>
      <c r="H4" s="9"/>
      <c r="I4" s="4"/>
      <c r="K4" s="451"/>
      <c r="L4" s="452"/>
      <c r="M4" s="9"/>
      <c r="N4" s="9"/>
      <c r="O4" s="451"/>
      <c r="P4" s="459"/>
      <c r="Q4" s="452"/>
      <c r="R4" s="9"/>
      <c r="S4" s="9"/>
      <c r="T4" s="9"/>
    </row>
    <row r="5" spans="1:20" ht="15" thickBot="1">
      <c r="A5" s="126" t="s">
        <v>73</v>
      </c>
      <c r="B5" s="54"/>
      <c r="C5" s="54"/>
      <c r="D5" s="127"/>
      <c r="E5" s="4"/>
      <c r="F5" s="54"/>
      <c r="G5" s="4"/>
      <c r="H5" s="9"/>
      <c r="I5" s="4"/>
      <c r="K5" s="453"/>
      <c r="L5" s="454"/>
      <c r="M5" s="9"/>
      <c r="N5" s="9"/>
      <c r="O5" s="451"/>
      <c r="P5" s="459"/>
      <c r="Q5" s="452"/>
      <c r="R5" s="9"/>
      <c r="S5" s="9"/>
      <c r="T5" s="9"/>
    </row>
    <row r="6" spans="1:20" ht="15" thickBot="1">
      <c r="A6" s="126" t="s">
        <v>74</v>
      </c>
      <c r="B6" s="54"/>
      <c r="C6" s="54"/>
      <c r="D6" s="127"/>
      <c r="E6" s="4"/>
      <c r="F6" s="54"/>
      <c r="G6" s="4"/>
      <c r="H6" s="9"/>
      <c r="I6" s="9"/>
      <c r="J6" s="9"/>
      <c r="L6" s="9"/>
      <c r="M6" s="9"/>
      <c r="N6" s="9"/>
      <c r="O6" s="453"/>
      <c r="P6" s="460"/>
      <c r="Q6" s="454"/>
      <c r="R6" s="9"/>
    </row>
    <row r="7" spans="1:20" ht="15" thickBot="1">
      <c r="A7" s="128" t="s">
        <v>75</v>
      </c>
      <c r="B7" s="129"/>
      <c r="C7" s="129"/>
      <c r="D7" s="130"/>
      <c r="E7" s="4"/>
      <c r="F7" s="54"/>
      <c r="G7" s="4"/>
      <c r="H7" s="4"/>
      <c r="I7" s="4"/>
      <c r="K7" s="51"/>
      <c r="L7" s="4"/>
      <c r="M7" s="4"/>
      <c r="O7" s="148"/>
      <c r="P7" s="9"/>
      <c r="Q7" s="9"/>
      <c r="R7" s="9"/>
    </row>
    <row r="8" spans="1:20">
      <c r="A8" s="54"/>
      <c r="B8" s="54"/>
      <c r="C8" s="54"/>
      <c r="D8" s="54"/>
      <c r="E8" s="4"/>
      <c r="F8" s="54"/>
      <c r="G8" s="4"/>
      <c r="H8" s="4"/>
      <c r="I8" s="4"/>
      <c r="K8" s="51" t="s">
        <v>76</v>
      </c>
      <c r="L8" s="4"/>
      <c r="M8" s="4"/>
      <c r="O8" s="51" t="s">
        <v>77</v>
      </c>
      <c r="P8" s="9"/>
      <c r="Q8" s="9"/>
      <c r="R8" s="9"/>
    </row>
    <row r="9" spans="1:20">
      <c r="A9" s="6" t="s">
        <v>15</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78</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0" t="s">
        <v>32</v>
      </c>
      <c r="K14" s="51"/>
      <c r="L14" s="4"/>
      <c r="M14" s="120"/>
    </row>
    <row r="15" spans="1:20">
      <c r="A15" s="54" t="s">
        <v>79</v>
      </c>
      <c r="B15" s="4"/>
      <c r="C15" s="4"/>
      <c r="D15" s="4"/>
      <c r="E15" s="4"/>
      <c r="F15" s="4"/>
      <c r="G15" s="4"/>
      <c r="H15" s="4"/>
      <c r="I15" s="4"/>
      <c r="K15" s="51"/>
      <c r="L15" s="4"/>
      <c r="M15" s="4"/>
      <c r="O15" s="51"/>
    </row>
    <row r="16" spans="1:20" ht="66">
      <c r="A16" s="56" t="s">
        <v>80</v>
      </c>
      <c r="B16" s="3" t="s">
        <v>37</v>
      </c>
      <c r="C16" s="3" t="s">
        <v>38</v>
      </c>
      <c r="D16" s="3" t="s">
        <v>39</v>
      </c>
      <c r="E16" s="3" t="s">
        <v>40</v>
      </c>
      <c r="F16" s="2" t="s">
        <v>81</v>
      </c>
      <c r="G16" s="2" t="s">
        <v>82</v>
      </c>
      <c r="H16" s="2" t="s">
        <v>83</v>
      </c>
      <c r="I16" s="2" t="s">
        <v>84</v>
      </c>
      <c r="J16" s="71"/>
      <c r="K16" s="50" t="s">
        <v>85</v>
      </c>
      <c r="L16" s="90" t="s">
        <v>86</v>
      </c>
      <c r="M16" s="97" t="s">
        <v>87</v>
      </c>
      <c r="N16" s="71"/>
      <c r="O16" s="455" t="s">
        <v>88</v>
      </c>
      <c r="P16" s="456"/>
      <c r="Q16" s="456"/>
      <c r="R16" s="457"/>
    </row>
    <row r="17" spans="1:22" s="5" customFormat="1" ht="13.2">
      <c r="A17" s="56" t="s">
        <v>89</v>
      </c>
      <c r="B17" s="11"/>
      <c r="C17" s="11" t="s">
        <v>90</v>
      </c>
      <c r="D17" s="11"/>
      <c r="E17" s="11" t="s">
        <v>91</v>
      </c>
      <c r="F17" s="11">
        <v>251</v>
      </c>
      <c r="G17" s="11">
        <v>2</v>
      </c>
      <c r="H17" s="11">
        <v>1</v>
      </c>
      <c r="I17" s="352">
        <v>8</v>
      </c>
      <c r="J17" s="4"/>
      <c r="K17" s="11"/>
      <c r="L17" s="11"/>
      <c r="M17" s="11"/>
      <c r="N17" s="4"/>
      <c r="O17" s="437"/>
      <c r="P17" s="438"/>
      <c r="Q17" s="438"/>
      <c r="R17" s="439"/>
      <c r="S17" s="4"/>
      <c r="T17" s="4"/>
      <c r="U17" s="4"/>
      <c r="V17" s="4"/>
    </row>
    <row r="18" spans="1:22" s="5" customFormat="1" ht="13.2">
      <c r="A18" s="56"/>
      <c r="B18" s="11"/>
      <c r="C18" s="11" t="s">
        <v>90</v>
      </c>
      <c r="D18" s="11"/>
      <c r="E18" s="11" t="s">
        <v>92</v>
      </c>
      <c r="F18" s="11">
        <v>209</v>
      </c>
      <c r="G18" s="11">
        <v>2</v>
      </c>
      <c r="H18" s="11">
        <v>2</v>
      </c>
      <c r="I18" s="352">
        <v>0</v>
      </c>
      <c r="J18" s="4"/>
      <c r="K18" s="11"/>
      <c r="L18" s="11"/>
      <c r="M18" s="11"/>
      <c r="N18" s="4"/>
      <c r="O18" s="437"/>
      <c r="P18" s="438"/>
      <c r="Q18" s="438"/>
      <c r="R18" s="439"/>
      <c r="S18" s="4"/>
      <c r="T18" s="4"/>
      <c r="U18" s="4"/>
      <c r="V18" s="4"/>
    </row>
    <row r="19" spans="1:22" s="5" customFormat="1" ht="13.2">
      <c r="A19" s="56"/>
      <c r="B19" s="11"/>
      <c r="C19" s="11" t="s">
        <v>93</v>
      </c>
      <c r="D19" s="11"/>
      <c r="E19" s="11" t="s">
        <v>94</v>
      </c>
      <c r="F19" s="11">
        <v>14</v>
      </c>
      <c r="G19" s="11">
        <v>1</v>
      </c>
      <c r="H19" s="11">
        <v>1</v>
      </c>
      <c r="I19" s="352">
        <v>0</v>
      </c>
      <c r="J19" s="4"/>
      <c r="K19" s="11"/>
      <c r="L19" s="11"/>
      <c r="M19" s="11"/>
      <c r="N19" s="4"/>
      <c r="O19" s="180"/>
      <c r="P19" s="181"/>
      <c r="Q19" s="181"/>
      <c r="R19" s="182"/>
      <c r="S19" s="4"/>
      <c r="T19" s="4"/>
      <c r="U19" s="4"/>
      <c r="V19" s="4"/>
    </row>
    <row r="20" spans="1:22" s="5" customFormat="1" ht="13.2">
      <c r="A20" s="56"/>
      <c r="B20" s="11"/>
      <c r="C20" s="11" t="s">
        <v>95</v>
      </c>
      <c r="D20" s="11"/>
      <c r="E20" s="11" t="s">
        <v>96</v>
      </c>
      <c r="F20" s="11">
        <v>25</v>
      </c>
      <c r="G20" s="11">
        <v>1</v>
      </c>
      <c r="H20" s="11">
        <v>0</v>
      </c>
      <c r="I20" s="352"/>
      <c r="J20" s="4"/>
      <c r="K20" s="11"/>
      <c r="L20" s="11"/>
      <c r="M20" s="11"/>
      <c r="N20" s="4"/>
      <c r="O20" s="180"/>
      <c r="P20" s="181"/>
      <c r="Q20" s="181"/>
      <c r="R20" s="182"/>
      <c r="S20" s="4"/>
      <c r="T20" s="4"/>
      <c r="U20" s="4"/>
      <c r="V20" s="4"/>
    </row>
    <row r="21" spans="1:22" s="5" customFormat="1" ht="13.2">
      <c r="A21" s="56"/>
      <c r="B21" s="11"/>
      <c r="C21" s="11" t="s">
        <v>97</v>
      </c>
      <c r="D21" s="11"/>
      <c r="E21" s="11" t="s">
        <v>98</v>
      </c>
      <c r="F21" s="11">
        <v>2</v>
      </c>
      <c r="G21" s="11"/>
      <c r="H21" s="11"/>
      <c r="I21" s="352"/>
      <c r="J21" s="4"/>
      <c r="K21" s="11"/>
      <c r="L21" s="11"/>
      <c r="M21" s="11"/>
      <c r="N21" s="4"/>
      <c r="O21" s="180"/>
      <c r="P21" s="181"/>
      <c r="Q21" s="181"/>
      <c r="R21" s="182"/>
      <c r="S21" s="4"/>
      <c r="T21" s="4"/>
      <c r="U21" s="4"/>
      <c r="V21" s="4"/>
    </row>
    <row r="22" spans="1:22" s="5" customFormat="1" ht="13.2">
      <c r="A22" s="56"/>
      <c r="B22" s="11"/>
      <c r="C22" s="11" t="s">
        <v>99</v>
      </c>
      <c r="D22" s="11"/>
      <c r="E22" s="11" t="s">
        <v>100</v>
      </c>
      <c r="F22" s="11">
        <v>193</v>
      </c>
      <c r="G22" s="11">
        <v>2</v>
      </c>
      <c r="H22" s="11">
        <v>2</v>
      </c>
      <c r="I22" s="352">
        <v>0.5</v>
      </c>
      <c r="J22" s="4"/>
      <c r="K22" s="11"/>
      <c r="L22" s="11"/>
      <c r="M22" s="11"/>
      <c r="N22" s="4"/>
      <c r="O22" s="180"/>
      <c r="P22" s="181"/>
      <c r="Q22" s="181"/>
      <c r="R22" s="182"/>
      <c r="S22" s="4"/>
      <c r="T22" s="4"/>
      <c r="U22" s="4"/>
      <c r="V22" s="4"/>
    </row>
    <row r="23" spans="1:22" s="5" customFormat="1" ht="13.2">
      <c r="A23" s="56"/>
      <c r="B23" s="11"/>
      <c r="C23" s="11" t="s">
        <v>101</v>
      </c>
      <c r="D23" s="11"/>
      <c r="E23" s="11" t="s">
        <v>102</v>
      </c>
      <c r="F23" s="11">
        <v>8</v>
      </c>
      <c r="G23" s="11"/>
      <c r="H23" s="11"/>
      <c r="I23" s="352"/>
      <c r="J23" s="4"/>
      <c r="K23" s="11"/>
      <c r="L23" s="11"/>
      <c r="M23" s="11"/>
      <c r="N23" s="4"/>
      <c r="O23" s="180"/>
      <c r="P23" s="181"/>
      <c r="Q23" s="181"/>
      <c r="R23" s="182"/>
      <c r="S23" s="4"/>
      <c r="T23" s="4"/>
      <c r="U23" s="4"/>
      <c r="V23" s="4"/>
    </row>
    <row r="24" spans="1:22" s="5" customFormat="1" ht="13.2">
      <c r="A24" s="56"/>
      <c r="B24" s="11"/>
      <c r="C24" s="11" t="s">
        <v>101</v>
      </c>
      <c r="D24" s="11"/>
      <c r="E24" s="11" t="s">
        <v>103</v>
      </c>
      <c r="F24" s="11">
        <v>1320</v>
      </c>
      <c r="G24" s="11">
        <v>12</v>
      </c>
      <c r="H24" s="11">
        <v>8</v>
      </c>
      <c r="I24" s="352">
        <v>0.125</v>
      </c>
      <c r="J24" s="4"/>
      <c r="K24" s="11"/>
      <c r="L24" s="11"/>
      <c r="M24" s="11"/>
      <c r="N24" s="4"/>
      <c r="O24" s="180"/>
      <c r="P24" s="181"/>
      <c r="Q24" s="181"/>
      <c r="R24" s="182"/>
      <c r="S24" s="4"/>
      <c r="T24" s="4"/>
      <c r="U24" s="4"/>
      <c r="V24" s="4"/>
    </row>
    <row r="25" spans="1:22" s="5" customFormat="1" ht="13.2">
      <c r="A25" s="56"/>
      <c r="B25" s="11"/>
      <c r="C25" s="11" t="s">
        <v>104</v>
      </c>
      <c r="D25" s="11"/>
      <c r="E25" s="11" t="s">
        <v>105</v>
      </c>
      <c r="F25" s="11">
        <v>1</v>
      </c>
      <c r="G25" s="11"/>
      <c r="H25" s="11"/>
      <c r="I25" s="352"/>
      <c r="J25" s="4"/>
      <c r="K25" s="11"/>
      <c r="L25" s="11"/>
      <c r="M25" s="11"/>
      <c r="N25" s="4"/>
      <c r="O25" s="180"/>
      <c r="P25" s="181"/>
      <c r="Q25" s="181"/>
      <c r="R25" s="182"/>
      <c r="S25" s="4"/>
      <c r="T25" s="4"/>
      <c r="U25" s="4"/>
      <c r="V25" s="4"/>
    </row>
    <row r="26" spans="1:22" s="5" customFormat="1" ht="13.2">
      <c r="A26" s="56"/>
      <c r="B26" s="11"/>
      <c r="C26" s="11" t="s">
        <v>106</v>
      </c>
      <c r="D26" s="11"/>
      <c r="E26" s="11" t="s">
        <v>107</v>
      </c>
      <c r="F26" s="11">
        <v>3</v>
      </c>
      <c r="G26" s="11"/>
      <c r="H26" s="11"/>
      <c r="I26" s="352"/>
      <c r="J26" s="4"/>
      <c r="K26" s="11"/>
      <c r="L26" s="11"/>
      <c r="M26" s="11"/>
      <c r="N26" s="4"/>
      <c r="O26" s="180"/>
      <c r="P26" s="181"/>
      <c r="Q26" s="181"/>
      <c r="R26" s="182"/>
      <c r="S26" s="4"/>
      <c r="T26" s="4"/>
      <c r="U26" s="4"/>
      <c r="V26" s="4"/>
    </row>
    <row r="27" spans="1:22" s="5" customFormat="1" ht="13.2">
      <c r="A27" s="56"/>
      <c r="B27" s="11"/>
      <c r="C27" s="11" t="s">
        <v>108</v>
      </c>
      <c r="D27" s="11"/>
      <c r="E27" s="11" t="s">
        <v>109</v>
      </c>
      <c r="F27" s="11">
        <v>39</v>
      </c>
      <c r="G27" s="11"/>
      <c r="H27" s="11"/>
      <c r="I27" s="352"/>
      <c r="J27" s="4"/>
      <c r="K27" s="11"/>
      <c r="L27" s="11"/>
      <c r="M27" s="11"/>
      <c r="N27" s="4"/>
      <c r="O27" s="180"/>
      <c r="P27" s="181"/>
      <c r="Q27" s="181"/>
      <c r="R27" s="182"/>
      <c r="S27" s="4"/>
      <c r="T27" s="4"/>
      <c r="U27" s="4"/>
      <c r="V27" s="4"/>
    </row>
    <row r="28" spans="1:22" s="5" customFormat="1" ht="13.2">
      <c r="A28" s="56"/>
      <c r="B28" s="11"/>
      <c r="C28" s="11" t="s">
        <v>110</v>
      </c>
      <c r="D28" s="11"/>
      <c r="E28" s="11" t="s">
        <v>111</v>
      </c>
      <c r="F28" s="11">
        <v>134</v>
      </c>
      <c r="G28" s="11">
        <v>2</v>
      </c>
      <c r="H28" s="11">
        <v>2</v>
      </c>
      <c r="I28" s="352">
        <v>4.5</v>
      </c>
      <c r="J28" s="4"/>
      <c r="K28" s="11"/>
      <c r="L28" s="11"/>
      <c r="M28" s="11"/>
      <c r="N28" s="4"/>
      <c r="O28" s="180"/>
      <c r="P28" s="181"/>
      <c r="Q28" s="181"/>
      <c r="R28" s="182"/>
      <c r="S28" s="4"/>
      <c r="T28" s="4"/>
      <c r="U28" s="4"/>
      <c r="V28" s="4"/>
    </row>
    <row r="29" spans="1:22" s="5" customFormat="1" ht="13.2">
      <c r="A29" s="56"/>
      <c r="B29" s="11"/>
      <c r="C29" s="11" t="s">
        <v>112</v>
      </c>
      <c r="D29" s="11"/>
      <c r="E29" s="11" t="s">
        <v>113</v>
      </c>
      <c r="F29" s="11">
        <v>41</v>
      </c>
      <c r="G29" s="11">
        <v>1</v>
      </c>
      <c r="H29" s="11">
        <v>1</v>
      </c>
      <c r="I29" s="352">
        <v>0</v>
      </c>
      <c r="J29" s="4"/>
      <c r="K29" s="11"/>
      <c r="L29" s="11"/>
      <c r="M29" s="11"/>
      <c r="N29" s="4"/>
      <c r="O29" s="180"/>
      <c r="P29" s="181"/>
      <c r="Q29" s="181"/>
      <c r="R29" s="182"/>
      <c r="S29" s="4"/>
      <c r="T29" s="4"/>
      <c r="U29" s="4"/>
      <c r="V29" s="4"/>
    </row>
    <row r="30" spans="1:22" s="5" customFormat="1" ht="13.2">
      <c r="A30" s="56"/>
      <c r="B30" s="11"/>
      <c r="C30" s="11" t="s">
        <v>112</v>
      </c>
      <c r="D30" s="11"/>
      <c r="E30" s="11" t="s">
        <v>114</v>
      </c>
      <c r="F30" s="11">
        <v>5</v>
      </c>
      <c r="G30" s="11"/>
      <c r="H30" s="11"/>
      <c r="I30" s="352"/>
      <c r="J30" s="4"/>
      <c r="K30" s="11"/>
      <c r="L30" s="11"/>
      <c r="M30" s="11"/>
      <c r="N30" s="4"/>
      <c r="O30" s="180"/>
      <c r="P30" s="181"/>
      <c r="Q30" s="181"/>
      <c r="R30" s="182"/>
      <c r="S30" s="4"/>
      <c r="T30" s="4"/>
      <c r="U30" s="4"/>
      <c r="V30" s="4"/>
    </row>
    <row r="31" spans="1:22" s="5" customFormat="1" ht="13.2">
      <c r="A31" s="56"/>
      <c r="B31" s="11"/>
      <c r="C31" s="11" t="s">
        <v>115</v>
      </c>
      <c r="D31" s="11"/>
      <c r="E31" s="11" t="s">
        <v>116</v>
      </c>
      <c r="F31" s="11">
        <v>16</v>
      </c>
      <c r="G31" s="11">
        <v>1</v>
      </c>
      <c r="H31" s="11">
        <v>1</v>
      </c>
      <c r="I31" s="352">
        <v>0</v>
      </c>
      <c r="J31" s="4"/>
      <c r="K31" s="11"/>
      <c r="L31" s="11"/>
      <c r="M31" s="11"/>
      <c r="N31" s="4"/>
      <c r="O31" s="180"/>
      <c r="P31" s="181"/>
      <c r="Q31" s="181"/>
      <c r="R31" s="182"/>
      <c r="S31" s="4"/>
      <c r="T31" s="4"/>
      <c r="U31" s="4"/>
      <c r="V31" s="4"/>
    </row>
    <row r="32" spans="1:22" s="5" customFormat="1" ht="13.2">
      <c r="A32" s="56"/>
      <c r="B32" s="11"/>
      <c r="C32" s="11" t="s">
        <v>117</v>
      </c>
      <c r="D32" s="11"/>
      <c r="E32" s="11" t="s">
        <v>118</v>
      </c>
      <c r="F32" s="11">
        <v>35</v>
      </c>
      <c r="G32" s="11"/>
      <c r="H32" s="11"/>
      <c r="I32" s="352"/>
      <c r="J32" s="4"/>
      <c r="K32" s="11"/>
      <c r="L32" s="11"/>
      <c r="M32" s="11"/>
      <c r="N32" s="4"/>
      <c r="O32" s="180"/>
      <c r="P32" s="181"/>
      <c r="Q32" s="181"/>
      <c r="R32" s="182"/>
      <c r="S32" s="4"/>
      <c r="T32" s="4"/>
      <c r="U32" s="4"/>
      <c r="V32" s="4"/>
    </row>
    <row r="33" spans="1:22" s="5" customFormat="1" ht="13.2">
      <c r="A33" s="56"/>
      <c r="B33" s="11"/>
      <c r="C33" s="11" t="s">
        <v>117</v>
      </c>
      <c r="D33" s="11"/>
      <c r="E33" s="11" t="s">
        <v>119</v>
      </c>
      <c r="F33" s="11">
        <v>33</v>
      </c>
      <c r="G33" s="11"/>
      <c r="H33" s="11">
        <v>0</v>
      </c>
      <c r="I33" s="352"/>
      <c r="J33" s="4"/>
      <c r="K33" s="11"/>
      <c r="L33" s="11"/>
      <c r="M33" s="11"/>
      <c r="N33" s="4"/>
      <c r="O33" s="180"/>
      <c r="P33" s="181"/>
      <c r="Q33" s="181"/>
      <c r="R33" s="182"/>
      <c r="S33" s="4"/>
      <c r="T33" s="4"/>
      <c r="U33" s="4"/>
      <c r="V33" s="4"/>
    </row>
    <row r="34" spans="1:22" s="5" customFormat="1" ht="13.2">
      <c r="A34" s="56"/>
      <c r="B34" s="11"/>
      <c r="C34" s="11" t="s">
        <v>120</v>
      </c>
      <c r="D34" s="11"/>
      <c r="E34" s="11" t="s">
        <v>121</v>
      </c>
      <c r="F34" s="11">
        <v>2</v>
      </c>
      <c r="G34" s="11"/>
      <c r="H34" s="11"/>
      <c r="I34" s="352"/>
      <c r="J34" s="4"/>
      <c r="K34" s="11"/>
      <c r="L34" s="11"/>
      <c r="M34" s="11"/>
      <c r="N34" s="4"/>
      <c r="O34" s="180"/>
      <c r="P34" s="181"/>
      <c r="Q34" s="181"/>
      <c r="R34" s="182"/>
      <c r="S34" s="4"/>
      <c r="T34" s="4"/>
      <c r="U34" s="4"/>
      <c r="V34" s="4"/>
    </row>
    <row r="35" spans="1:22" s="5" customFormat="1" ht="13.2">
      <c r="A35" s="56"/>
      <c r="B35" s="11"/>
      <c r="C35" s="11" t="s">
        <v>122</v>
      </c>
      <c r="D35" s="11"/>
      <c r="E35" s="11" t="s">
        <v>123</v>
      </c>
      <c r="F35" s="11">
        <v>19</v>
      </c>
      <c r="G35" s="11"/>
      <c r="H35" s="11"/>
      <c r="I35" s="352"/>
      <c r="J35" s="4"/>
      <c r="K35" s="11"/>
      <c r="L35" s="11"/>
      <c r="M35" s="11"/>
      <c r="N35" s="4"/>
      <c r="O35" s="180"/>
      <c r="P35" s="181"/>
      <c r="Q35" s="181"/>
      <c r="R35" s="182"/>
      <c r="S35" s="4"/>
      <c r="T35" s="4"/>
      <c r="U35" s="4"/>
      <c r="V35" s="4"/>
    </row>
    <row r="36" spans="1:22" s="5" customFormat="1" ht="13.2">
      <c r="A36" s="56"/>
      <c r="B36" s="11"/>
      <c r="C36" s="11" t="s">
        <v>124</v>
      </c>
      <c r="D36" s="11"/>
      <c r="E36" s="11" t="s">
        <v>125</v>
      </c>
      <c r="F36" s="11">
        <v>5</v>
      </c>
      <c r="G36" s="11"/>
      <c r="H36" s="11"/>
      <c r="I36" s="352"/>
      <c r="J36" s="4"/>
      <c r="K36" s="11"/>
      <c r="L36" s="11"/>
      <c r="M36" s="11"/>
      <c r="N36" s="4"/>
      <c r="O36" s="180"/>
      <c r="P36" s="181"/>
      <c r="Q36" s="181"/>
      <c r="R36" s="182"/>
      <c r="S36" s="4"/>
      <c r="T36" s="4"/>
      <c r="U36" s="4"/>
      <c r="V36" s="4"/>
    </row>
    <row r="37" spans="1:22" s="5" customFormat="1" ht="13.2">
      <c r="A37" s="56"/>
      <c r="B37" s="11"/>
      <c r="C37" s="11" t="s">
        <v>126</v>
      </c>
      <c r="D37" s="11"/>
      <c r="E37" s="11" t="s">
        <v>94</v>
      </c>
      <c r="F37" s="11">
        <v>157</v>
      </c>
      <c r="G37" s="11">
        <v>4</v>
      </c>
      <c r="H37" s="11">
        <v>2</v>
      </c>
      <c r="I37" s="352">
        <v>31.5</v>
      </c>
      <c r="J37" s="4"/>
      <c r="K37" s="11"/>
      <c r="L37" s="11"/>
      <c r="M37" s="11"/>
      <c r="N37" s="4"/>
      <c r="O37" s="180"/>
      <c r="P37" s="181"/>
      <c r="Q37" s="181"/>
      <c r="R37" s="182"/>
      <c r="S37" s="4"/>
      <c r="T37" s="4"/>
      <c r="U37" s="4"/>
      <c r="V37" s="4"/>
    </row>
    <row r="38" spans="1:22" s="5" customFormat="1" ht="13.2">
      <c r="A38" s="56"/>
      <c r="B38" s="11"/>
      <c r="C38" s="11" t="s">
        <v>126</v>
      </c>
      <c r="D38" s="11"/>
      <c r="E38" s="11" t="s">
        <v>127</v>
      </c>
      <c r="F38" s="11">
        <v>1</v>
      </c>
      <c r="G38" s="11"/>
      <c r="H38" s="11"/>
      <c r="I38" s="352"/>
      <c r="J38" s="4"/>
      <c r="K38" s="11"/>
      <c r="L38" s="11"/>
      <c r="M38" s="11"/>
      <c r="N38" s="4"/>
      <c r="O38" s="180"/>
      <c r="P38" s="181"/>
      <c r="Q38" s="181"/>
      <c r="R38" s="182"/>
      <c r="S38" s="4"/>
      <c r="T38" s="4"/>
      <c r="U38" s="4"/>
      <c r="V38" s="4"/>
    </row>
    <row r="39" spans="1:22" s="5" customFormat="1" ht="13.2">
      <c r="A39" s="56"/>
      <c r="B39" s="11"/>
      <c r="C39" s="11" t="s">
        <v>128</v>
      </c>
      <c r="D39" s="11"/>
      <c r="E39" s="11" t="s">
        <v>129</v>
      </c>
      <c r="F39" s="11">
        <v>126</v>
      </c>
      <c r="G39" s="11"/>
      <c r="H39" s="11">
        <v>0</v>
      </c>
      <c r="I39" s="352"/>
      <c r="J39" s="4"/>
      <c r="K39" s="11"/>
      <c r="L39" s="11"/>
      <c r="M39" s="11"/>
      <c r="N39" s="4"/>
      <c r="O39" s="180"/>
      <c r="P39" s="181"/>
      <c r="Q39" s="181"/>
      <c r="R39" s="182"/>
      <c r="S39" s="4"/>
      <c r="T39" s="4"/>
      <c r="U39" s="4"/>
      <c r="V39" s="4"/>
    </row>
    <row r="40" spans="1:22" s="5" customFormat="1" ht="13.2">
      <c r="A40" s="56"/>
      <c r="B40" s="11"/>
      <c r="C40" s="11" t="s">
        <v>130</v>
      </c>
      <c r="D40" s="11"/>
      <c r="E40" s="11" t="s">
        <v>98</v>
      </c>
      <c r="F40" s="11">
        <v>11</v>
      </c>
      <c r="G40" s="11"/>
      <c r="H40" s="11"/>
      <c r="I40" s="352"/>
      <c r="J40" s="4"/>
      <c r="K40" s="11"/>
      <c r="L40" s="11"/>
      <c r="M40" s="11"/>
      <c r="N40" s="4"/>
      <c r="O40" s="180"/>
      <c r="P40" s="181"/>
      <c r="Q40" s="181"/>
      <c r="R40" s="182"/>
      <c r="S40" s="4"/>
      <c r="T40" s="4"/>
      <c r="U40" s="4"/>
      <c r="V40" s="4"/>
    </row>
    <row r="41" spans="1:22" s="5" customFormat="1" ht="13.2">
      <c r="A41" s="56"/>
      <c r="B41" s="11"/>
      <c r="C41" s="11" t="s">
        <v>131</v>
      </c>
      <c r="D41" s="11"/>
      <c r="E41" s="11" t="s">
        <v>98</v>
      </c>
      <c r="F41" s="11">
        <v>9</v>
      </c>
      <c r="G41" s="11"/>
      <c r="H41" s="11"/>
      <c r="I41" s="352"/>
      <c r="J41" s="4"/>
      <c r="K41" s="11"/>
      <c r="L41" s="11"/>
      <c r="M41" s="11"/>
      <c r="N41" s="4"/>
      <c r="O41" s="180"/>
      <c r="P41" s="181"/>
      <c r="Q41" s="181"/>
      <c r="R41" s="182"/>
      <c r="S41" s="4"/>
      <c r="T41" s="4"/>
      <c r="U41" s="4"/>
      <c r="V41" s="4"/>
    </row>
    <row r="42" spans="1:22" s="5" customFormat="1" ht="13.2">
      <c r="A42" s="56"/>
      <c r="B42" s="11"/>
      <c r="C42" s="11" t="s">
        <v>132</v>
      </c>
      <c r="D42" s="11"/>
      <c r="E42" s="11" t="s">
        <v>118</v>
      </c>
      <c r="F42" s="11">
        <v>6</v>
      </c>
      <c r="G42" s="11"/>
      <c r="H42" s="11">
        <v>0</v>
      </c>
      <c r="I42" s="352"/>
      <c r="J42" s="4"/>
      <c r="K42" s="11"/>
      <c r="L42" s="11"/>
      <c r="M42" s="11"/>
      <c r="N42" s="4"/>
      <c r="O42" s="180"/>
      <c r="P42" s="181"/>
      <c r="Q42" s="181"/>
      <c r="R42" s="182"/>
      <c r="S42" s="4"/>
      <c r="T42" s="4"/>
      <c r="U42" s="4"/>
      <c r="V42" s="4"/>
    </row>
    <row r="43" spans="1:22" s="5" customFormat="1" ht="13.2">
      <c r="A43" s="56"/>
      <c r="B43" s="11"/>
      <c r="C43" s="11" t="s">
        <v>133</v>
      </c>
      <c r="D43" s="11"/>
      <c r="E43" s="11" t="s">
        <v>134</v>
      </c>
      <c r="F43" s="11">
        <v>10</v>
      </c>
      <c r="G43" s="11"/>
      <c r="H43" s="11"/>
      <c r="I43" s="352"/>
      <c r="J43" s="4"/>
      <c r="K43" s="11"/>
      <c r="L43" s="11"/>
      <c r="M43" s="11"/>
      <c r="N43" s="4"/>
      <c r="O43" s="180"/>
      <c r="P43" s="181"/>
      <c r="Q43" s="181"/>
      <c r="R43" s="182"/>
      <c r="S43" s="4"/>
      <c r="T43" s="4"/>
      <c r="U43" s="4"/>
      <c r="V43" s="4"/>
    </row>
    <row r="44" spans="1:22" s="5" customFormat="1" ht="13.2">
      <c r="A44" s="56"/>
      <c r="B44" s="11"/>
      <c r="C44" s="11" t="s">
        <v>135</v>
      </c>
      <c r="D44" s="11"/>
      <c r="E44" s="11" t="s">
        <v>136</v>
      </c>
      <c r="F44" s="11">
        <v>912</v>
      </c>
      <c r="G44" s="11">
        <v>12</v>
      </c>
      <c r="H44" s="11">
        <v>10</v>
      </c>
      <c r="I44" s="352">
        <v>0.9</v>
      </c>
      <c r="J44" s="4"/>
      <c r="K44" s="11"/>
      <c r="L44" s="11"/>
      <c r="M44" s="11"/>
      <c r="N44" s="4"/>
      <c r="O44" s="180"/>
      <c r="P44" s="181"/>
      <c r="Q44" s="181"/>
      <c r="R44" s="182"/>
      <c r="S44" s="4"/>
      <c r="T44" s="4"/>
      <c r="U44" s="4"/>
      <c r="V44" s="4"/>
    </row>
    <row r="45" spans="1:22" s="5" customFormat="1" ht="13.2">
      <c r="A45" s="56"/>
      <c r="B45" s="11"/>
      <c r="C45" s="11" t="s">
        <v>137</v>
      </c>
      <c r="D45" s="11"/>
      <c r="E45" s="11" t="s">
        <v>138</v>
      </c>
      <c r="F45" s="11">
        <v>92</v>
      </c>
      <c r="G45" s="11"/>
      <c r="H45" s="11"/>
      <c r="I45" s="352"/>
      <c r="J45" s="4"/>
      <c r="K45" s="11"/>
      <c r="L45" s="11"/>
      <c r="M45" s="11"/>
      <c r="N45" s="4"/>
      <c r="O45" s="180"/>
      <c r="P45" s="181"/>
      <c r="Q45" s="181"/>
      <c r="R45" s="182"/>
      <c r="S45" s="4"/>
      <c r="T45" s="4"/>
      <c r="U45" s="4"/>
      <c r="V45" s="4"/>
    </row>
    <row r="46" spans="1:22" s="5" customFormat="1" ht="13.2">
      <c r="A46" s="56"/>
      <c r="B46" s="11"/>
      <c r="C46" s="11" t="s">
        <v>139</v>
      </c>
      <c r="D46" s="11"/>
      <c r="E46" s="11" t="s">
        <v>136</v>
      </c>
      <c r="F46" s="11">
        <v>1</v>
      </c>
      <c r="G46" s="11"/>
      <c r="H46" s="11"/>
      <c r="I46" s="352"/>
      <c r="J46" s="4"/>
      <c r="K46" s="11"/>
      <c r="L46" s="11"/>
      <c r="M46" s="11"/>
      <c r="N46" s="4"/>
      <c r="O46" s="180"/>
      <c r="P46" s="181"/>
      <c r="Q46" s="181"/>
      <c r="R46" s="182"/>
      <c r="S46" s="4"/>
      <c r="T46" s="4"/>
      <c r="U46" s="4"/>
      <c r="V46" s="4"/>
    </row>
    <row r="47" spans="1:22" s="5" customFormat="1" ht="13.2">
      <c r="A47" s="56"/>
      <c r="B47" s="11"/>
      <c r="C47" s="11" t="s">
        <v>140</v>
      </c>
      <c r="D47" s="11"/>
      <c r="E47" s="11" t="s">
        <v>141</v>
      </c>
      <c r="F47" s="11">
        <v>36</v>
      </c>
      <c r="G47" s="11"/>
      <c r="H47" s="11"/>
      <c r="I47" s="352"/>
      <c r="J47" s="4"/>
      <c r="K47" s="11"/>
      <c r="L47" s="11"/>
      <c r="M47" s="11"/>
      <c r="N47" s="4"/>
      <c r="O47" s="180"/>
      <c r="P47" s="181"/>
      <c r="Q47" s="181"/>
      <c r="R47" s="182"/>
      <c r="S47" s="4"/>
      <c r="T47" s="4"/>
      <c r="U47" s="4"/>
      <c r="V47" s="4"/>
    </row>
    <row r="48" spans="1:22" s="5" customFormat="1" ht="13.2">
      <c r="A48" s="56"/>
      <c r="B48" s="11"/>
      <c r="C48" s="11" t="s">
        <v>142</v>
      </c>
      <c r="D48" s="11"/>
      <c r="E48" s="11" t="s">
        <v>143</v>
      </c>
      <c r="F48" s="11">
        <v>21</v>
      </c>
      <c r="G48" s="11"/>
      <c r="H48" s="11">
        <v>0</v>
      </c>
      <c r="I48" s="352"/>
      <c r="J48" s="4"/>
      <c r="K48" s="11"/>
      <c r="L48" s="11"/>
      <c r="M48" s="11"/>
      <c r="N48" s="4"/>
      <c r="O48" s="180"/>
      <c r="P48" s="181"/>
      <c r="Q48" s="181"/>
      <c r="R48" s="182"/>
      <c r="S48" s="4"/>
      <c r="T48" s="4"/>
      <c r="U48" s="4"/>
      <c r="V48" s="4"/>
    </row>
    <row r="49" spans="1:22" s="5" customFormat="1" ht="13.2">
      <c r="A49" s="56"/>
      <c r="B49" s="11"/>
      <c r="C49" s="11" t="s">
        <v>144</v>
      </c>
      <c r="D49" s="11"/>
      <c r="E49" s="11" t="s">
        <v>145</v>
      </c>
      <c r="F49" s="11">
        <v>1</v>
      </c>
      <c r="G49" s="11"/>
      <c r="H49" s="11"/>
      <c r="I49" s="352"/>
      <c r="J49" s="4"/>
      <c r="K49" s="11"/>
      <c r="L49" s="11"/>
      <c r="M49" s="11"/>
      <c r="N49" s="4"/>
      <c r="O49" s="180"/>
      <c r="P49" s="181"/>
      <c r="Q49" s="181"/>
      <c r="R49" s="182"/>
      <c r="S49" s="4"/>
      <c r="T49" s="4"/>
      <c r="U49" s="4"/>
      <c r="V49" s="4"/>
    </row>
    <row r="50" spans="1:22" s="5" customFormat="1" ht="13.2">
      <c r="A50" s="56"/>
      <c r="B50" s="11"/>
      <c r="C50" s="11" t="s">
        <v>146</v>
      </c>
      <c r="D50" s="11"/>
      <c r="E50" s="11" t="s">
        <v>147</v>
      </c>
      <c r="F50" s="11">
        <v>70</v>
      </c>
      <c r="G50" s="11">
        <v>3</v>
      </c>
      <c r="H50" s="11">
        <v>3</v>
      </c>
      <c r="I50" s="352">
        <v>2.6666666666666701</v>
      </c>
      <c r="J50" s="4"/>
      <c r="K50" s="11"/>
      <c r="L50" s="11"/>
      <c r="M50" s="11"/>
      <c r="N50" s="4"/>
      <c r="O50" s="180"/>
      <c r="P50" s="181"/>
      <c r="Q50" s="181"/>
      <c r="R50" s="182"/>
      <c r="S50" s="4"/>
      <c r="T50" s="4"/>
      <c r="U50" s="4"/>
      <c r="V50" s="4"/>
    </row>
    <row r="51" spans="1:22" s="5" customFormat="1" ht="13.2">
      <c r="A51" s="56"/>
      <c r="B51" s="11"/>
      <c r="C51" s="11" t="s">
        <v>146</v>
      </c>
      <c r="D51" s="11"/>
      <c r="E51" s="11" t="s">
        <v>143</v>
      </c>
      <c r="F51" s="11">
        <v>80</v>
      </c>
      <c r="G51" s="11">
        <v>6</v>
      </c>
      <c r="H51" s="11">
        <v>7</v>
      </c>
      <c r="I51" s="352">
        <v>1</v>
      </c>
      <c r="J51" s="4"/>
      <c r="K51" s="11"/>
      <c r="L51" s="11"/>
      <c r="M51" s="11"/>
      <c r="N51" s="4"/>
      <c r="O51" s="180"/>
      <c r="P51" s="181"/>
      <c r="Q51" s="181"/>
      <c r="R51" s="182"/>
      <c r="S51" s="4"/>
      <c r="T51" s="4"/>
      <c r="U51" s="4"/>
      <c r="V51" s="4"/>
    </row>
    <row r="52" spans="1:22" s="5" customFormat="1" ht="13.2">
      <c r="A52" s="56"/>
      <c r="B52" s="11"/>
      <c r="C52" s="11" t="s">
        <v>146</v>
      </c>
      <c r="D52" s="11"/>
      <c r="E52" s="11" t="s">
        <v>148</v>
      </c>
      <c r="F52" s="11">
        <v>1</v>
      </c>
      <c r="G52" s="11"/>
      <c r="H52" s="11"/>
      <c r="I52" s="352"/>
      <c r="J52" s="4"/>
      <c r="K52" s="11"/>
      <c r="L52" s="11"/>
      <c r="M52" s="11"/>
      <c r="N52" s="4"/>
      <c r="O52" s="180"/>
      <c r="P52" s="181"/>
      <c r="Q52" s="181"/>
      <c r="R52" s="182"/>
      <c r="S52" s="4"/>
      <c r="T52" s="4"/>
      <c r="U52" s="4"/>
      <c r="V52" s="4"/>
    </row>
    <row r="53" spans="1:22" s="5" customFormat="1" ht="13.2">
      <c r="A53" s="56"/>
      <c r="B53" s="11"/>
      <c r="C53" s="11" t="s">
        <v>149</v>
      </c>
      <c r="D53" s="11"/>
      <c r="E53" s="11" t="s">
        <v>102</v>
      </c>
      <c r="F53" s="11">
        <v>7</v>
      </c>
      <c r="G53" s="11"/>
      <c r="H53" s="11"/>
      <c r="I53" s="352"/>
      <c r="J53" s="4"/>
      <c r="K53" s="11"/>
      <c r="L53" s="11"/>
      <c r="M53" s="11"/>
      <c r="N53" s="4"/>
      <c r="O53" s="180"/>
      <c r="P53" s="181"/>
      <c r="Q53" s="181"/>
      <c r="R53" s="182"/>
      <c r="S53" s="4"/>
      <c r="T53" s="4"/>
      <c r="U53" s="4"/>
      <c r="V53" s="4"/>
    </row>
    <row r="54" spans="1:22" s="5" customFormat="1" ht="13.2">
      <c r="A54" s="56"/>
      <c r="B54" s="11"/>
      <c r="C54" s="11" t="s">
        <v>149</v>
      </c>
      <c r="D54" s="11"/>
      <c r="E54" s="11" t="s">
        <v>111</v>
      </c>
      <c r="F54" s="11">
        <v>19</v>
      </c>
      <c r="G54" s="11"/>
      <c r="H54" s="11"/>
      <c r="I54" s="352"/>
      <c r="J54" s="4"/>
      <c r="K54" s="11"/>
      <c r="L54" s="11"/>
      <c r="M54" s="11"/>
      <c r="N54" s="4"/>
      <c r="O54" s="180"/>
      <c r="P54" s="181"/>
      <c r="Q54" s="181"/>
      <c r="R54" s="182"/>
      <c r="S54" s="4"/>
      <c r="T54" s="4"/>
      <c r="U54" s="4"/>
      <c r="V54" s="4"/>
    </row>
    <row r="55" spans="1:22" s="5" customFormat="1" ht="13.2">
      <c r="A55" s="56"/>
      <c r="B55" s="11"/>
      <c r="C55" s="11" t="s">
        <v>150</v>
      </c>
      <c r="D55" s="11"/>
      <c r="E55" s="11" t="s">
        <v>151</v>
      </c>
      <c r="F55" s="11">
        <v>10</v>
      </c>
      <c r="G55" s="11"/>
      <c r="H55" s="11"/>
      <c r="I55" s="352"/>
      <c r="J55" s="4"/>
      <c r="K55" s="11"/>
      <c r="L55" s="11"/>
      <c r="M55" s="11"/>
      <c r="N55" s="4"/>
      <c r="O55" s="180"/>
      <c r="P55" s="181"/>
      <c r="Q55" s="181"/>
      <c r="R55" s="182"/>
      <c r="S55" s="4"/>
      <c r="T55" s="4"/>
      <c r="U55" s="4"/>
      <c r="V55" s="4"/>
    </row>
    <row r="56" spans="1:22" s="5" customFormat="1" ht="13.2">
      <c r="A56" s="56"/>
      <c r="B56" s="11"/>
      <c r="C56" s="11" t="s">
        <v>152</v>
      </c>
      <c r="D56" s="11"/>
      <c r="E56" s="11" t="s">
        <v>153</v>
      </c>
      <c r="F56" s="11">
        <v>136</v>
      </c>
      <c r="G56" s="11"/>
      <c r="H56" s="11">
        <v>0</v>
      </c>
      <c r="I56" s="352"/>
      <c r="J56" s="4"/>
      <c r="K56" s="11"/>
      <c r="L56" s="11"/>
      <c r="M56" s="11"/>
      <c r="N56" s="4"/>
      <c r="O56" s="180"/>
      <c r="P56" s="181"/>
      <c r="Q56" s="181"/>
      <c r="R56" s="182"/>
      <c r="S56" s="4"/>
      <c r="T56" s="4"/>
      <c r="U56" s="4"/>
      <c r="V56" s="4"/>
    </row>
    <row r="57" spans="1:22" s="5" customFormat="1" ht="13.2">
      <c r="A57" s="56"/>
      <c r="B57" s="11"/>
      <c r="C57" s="11" t="s">
        <v>154</v>
      </c>
      <c r="D57" s="11"/>
      <c r="E57" s="11" t="s">
        <v>155</v>
      </c>
      <c r="F57" s="11">
        <v>21</v>
      </c>
      <c r="G57" s="11"/>
      <c r="H57" s="11">
        <v>0</v>
      </c>
      <c r="I57" s="352"/>
      <c r="J57" s="4"/>
      <c r="K57" s="11"/>
      <c r="L57" s="11"/>
      <c r="M57" s="11"/>
      <c r="N57" s="4"/>
      <c r="O57" s="180"/>
      <c r="P57" s="181"/>
      <c r="Q57" s="181"/>
      <c r="R57" s="182"/>
      <c r="S57" s="4"/>
      <c r="T57" s="4"/>
      <c r="U57" s="4"/>
      <c r="V57" s="4"/>
    </row>
    <row r="58" spans="1:22" s="5" customFormat="1" ht="13.2">
      <c r="A58" s="56"/>
      <c r="B58" s="11"/>
      <c r="C58" s="11" t="s">
        <v>156</v>
      </c>
      <c r="D58" s="11"/>
      <c r="E58" s="11" t="s">
        <v>157</v>
      </c>
      <c r="F58" s="11">
        <v>72</v>
      </c>
      <c r="G58" s="11">
        <v>3</v>
      </c>
      <c r="H58" s="11">
        <v>2</v>
      </c>
      <c r="I58" s="352">
        <v>0</v>
      </c>
      <c r="J58" s="4"/>
      <c r="K58" s="11"/>
      <c r="L58" s="11"/>
      <c r="M58" s="11"/>
      <c r="N58" s="4"/>
      <c r="O58" s="180"/>
      <c r="P58" s="181"/>
      <c r="Q58" s="181"/>
      <c r="R58" s="182"/>
      <c r="S58" s="4"/>
      <c r="T58" s="4"/>
      <c r="U58" s="4"/>
      <c r="V58" s="4"/>
    </row>
    <row r="59" spans="1:22" s="5" customFormat="1" ht="13.2">
      <c r="A59" s="56"/>
      <c r="B59" s="11"/>
      <c r="C59" s="11" t="s">
        <v>158</v>
      </c>
      <c r="D59" s="11"/>
      <c r="E59" s="11" t="s">
        <v>159</v>
      </c>
      <c r="F59" s="11">
        <v>8</v>
      </c>
      <c r="G59" s="11"/>
      <c r="H59" s="11"/>
      <c r="I59" s="352"/>
      <c r="J59" s="4"/>
      <c r="K59" s="11"/>
      <c r="L59" s="11"/>
      <c r="M59" s="11"/>
      <c r="N59" s="4"/>
      <c r="O59" s="180"/>
      <c r="P59" s="181"/>
      <c r="Q59" s="181"/>
      <c r="R59" s="182"/>
      <c r="S59" s="4"/>
      <c r="T59" s="4"/>
      <c r="U59" s="4"/>
      <c r="V59" s="4"/>
    </row>
    <row r="60" spans="1:22" s="5" customFormat="1" ht="13.2">
      <c r="A60" s="56"/>
      <c r="B60" s="11"/>
      <c r="C60" s="11" t="s">
        <v>160</v>
      </c>
      <c r="D60" s="11"/>
      <c r="E60" s="11" t="s">
        <v>161</v>
      </c>
      <c r="F60" s="11">
        <v>44</v>
      </c>
      <c r="G60" s="11"/>
      <c r="H60" s="11">
        <v>0</v>
      </c>
      <c r="I60" s="352"/>
      <c r="J60" s="4"/>
      <c r="K60" s="11"/>
      <c r="L60" s="11"/>
      <c r="M60" s="11"/>
      <c r="N60" s="4"/>
      <c r="O60" s="180"/>
      <c r="P60" s="181"/>
      <c r="Q60" s="181"/>
      <c r="R60" s="182"/>
      <c r="S60" s="4"/>
      <c r="T60" s="4"/>
      <c r="U60" s="4"/>
      <c r="V60" s="4"/>
    </row>
    <row r="61" spans="1:22" s="5" customFormat="1" ht="13.2">
      <c r="A61" s="56"/>
      <c r="B61" s="11"/>
      <c r="C61" s="11" t="s">
        <v>162</v>
      </c>
      <c r="D61" s="11"/>
      <c r="E61" s="11" t="s">
        <v>163</v>
      </c>
      <c r="F61" s="11">
        <v>12</v>
      </c>
      <c r="G61" s="11"/>
      <c r="H61" s="11">
        <v>0</v>
      </c>
      <c r="I61" s="352"/>
      <c r="J61" s="4"/>
      <c r="K61" s="11"/>
      <c r="L61" s="11"/>
      <c r="M61" s="11"/>
      <c r="N61" s="4"/>
      <c r="O61" s="180"/>
      <c r="P61" s="181"/>
      <c r="Q61" s="181"/>
      <c r="R61" s="182"/>
      <c r="S61" s="4"/>
      <c r="T61" s="4"/>
      <c r="U61" s="4"/>
      <c r="V61" s="4"/>
    </row>
    <row r="62" spans="1:22" s="5" customFormat="1" ht="13.2">
      <c r="A62" s="56"/>
      <c r="B62" s="11"/>
      <c r="C62" s="11" t="s">
        <v>164</v>
      </c>
      <c r="D62" s="11"/>
      <c r="E62" s="11" t="s">
        <v>165</v>
      </c>
      <c r="F62" s="11">
        <v>13</v>
      </c>
      <c r="G62" s="11"/>
      <c r="H62" s="11">
        <v>0</v>
      </c>
      <c r="I62" s="352"/>
      <c r="J62" s="4"/>
      <c r="K62" s="11"/>
      <c r="L62" s="11"/>
      <c r="M62" s="11"/>
      <c r="N62" s="4"/>
      <c r="O62" s="180"/>
      <c r="P62" s="181"/>
      <c r="Q62" s="181"/>
      <c r="R62" s="182"/>
      <c r="S62" s="4"/>
      <c r="T62" s="4"/>
      <c r="U62" s="4"/>
      <c r="V62" s="4"/>
    </row>
    <row r="63" spans="1:22" s="5" customFormat="1" ht="13.2">
      <c r="A63" s="56"/>
      <c r="B63" s="11"/>
      <c r="C63" s="11" t="s">
        <v>166</v>
      </c>
      <c r="D63" s="11"/>
      <c r="E63" s="11" t="s">
        <v>167</v>
      </c>
      <c r="F63" s="11">
        <v>40</v>
      </c>
      <c r="G63" s="11"/>
      <c r="H63" s="11">
        <v>0</v>
      </c>
      <c r="I63" s="352"/>
      <c r="J63" s="4"/>
      <c r="K63" s="11"/>
      <c r="L63" s="11"/>
      <c r="M63" s="11"/>
      <c r="N63" s="4"/>
      <c r="O63" s="180"/>
      <c r="P63" s="181"/>
      <c r="Q63" s="181"/>
      <c r="R63" s="182"/>
      <c r="S63" s="4"/>
      <c r="T63" s="4"/>
      <c r="U63" s="4"/>
      <c r="V63" s="4"/>
    </row>
    <row r="64" spans="1:22" s="5" customFormat="1" ht="13.2">
      <c r="A64" s="56"/>
      <c r="B64" s="11"/>
      <c r="C64" s="11" t="s">
        <v>168</v>
      </c>
      <c r="D64" s="11"/>
      <c r="E64" s="11" t="s">
        <v>169</v>
      </c>
      <c r="F64" s="11">
        <v>11</v>
      </c>
      <c r="G64" s="11"/>
      <c r="H64" s="11"/>
      <c r="I64" s="352"/>
      <c r="J64" s="4"/>
      <c r="K64" s="11"/>
      <c r="L64" s="11"/>
      <c r="M64" s="11"/>
      <c r="N64" s="4"/>
      <c r="O64" s="180"/>
      <c r="P64" s="181"/>
      <c r="Q64" s="181"/>
      <c r="R64" s="182"/>
      <c r="S64" s="4"/>
      <c r="T64" s="4"/>
      <c r="U64" s="4"/>
      <c r="V64" s="4"/>
    </row>
    <row r="65" spans="1:22" s="5" customFormat="1" ht="13.2">
      <c r="A65" s="56"/>
      <c r="B65" s="11"/>
      <c r="C65" s="11" t="s">
        <v>170</v>
      </c>
      <c r="D65" s="11"/>
      <c r="E65" s="11" t="s">
        <v>171</v>
      </c>
      <c r="F65" s="11">
        <v>150</v>
      </c>
      <c r="G65" s="11">
        <v>6</v>
      </c>
      <c r="H65" s="11">
        <v>5</v>
      </c>
      <c r="I65" s="352">
        <v>0.6</v>
      </c>
      <c r="J65" s="4"/>
      <c r="K65" s="11"/>
      <c r="L65" s="11"/>
      <c r="M65" s="11"/>
      <c r="N65" s="4"/>
      <c r="O65" s="180"/>
      <c r="P65" s="181"/>
      <c r="Q65" s="181"/>
      <c r="R65" s="182"/>
      <c r="S65" s="4"/>
      <c r="T65" s="4"/>
      <c r="U65" s="4"/>
      <c r="V65" s="4"/>
    </row>
    <row r="66" spans="1:22" s="5" customFormat="1" ht="13.2">
      <c r="A66" s="56"/>
      <c r="B66" s="11"/>
      <c r="C66" s="11" t="s">
        <v>172</v>
      </c>
      <c r="D66" s="11"/>
      <c r="E66" s="11" t="s">
        <v>173</v>
      </c>
      <c r="F66" s="11">
        <v>450</v>
      </c>
      <c r="G66" s="11">
        <v>3</v>
      </c>
      <c r="H66" s="11">
        <v>0</v>
      </c>
      <c r="I66" s="352"/>
      <c r="J66" s="4"/>
      <c r="K66" s="11"/>
      <c r="L66" s="11"/>
      <c r="M66" s="11"/>
      <c r="N66" s="4"/>
      <c r="O66" s="180"/>
      <c r="P66" s="181"/>
      <c r="Q66" s="181"/>
      <c r="R66" s="182"/>
      <c r="S66" s="4"/>
      <c r="T66" s="4"/>
      <c r="U66" s="4"/>
      <c r="V66" s="4"/>
    </row>
    <row r="67" spans="1:22" s="5" customFormat="1" ht="13.2">
      <c r="A67" s="56"/>
      <c r="B67" s="11"/>
      <c r="C67" s="11" t="s">
        <v>174</v>
      </c>
      <c r="D67" s="11"/>
      <c r="E67" s="11" t="s">
        <v>143</v>
      </c>
      <c r="F67" s="11">
        <v>7</v>
      </c>
      <c r="G67" s="11"/>
      <c r="H67" s="11"/>
      <c r="I67" s="352"/>
      <c r="J67" s="4"/>
      <c r="K67" s="11"/>
      <c r="L67" s="11"/>
      <c r="M67" s="11"/>
      <c r="N67" s="4"/>
      <c r="O67" s="180"/>
      <c r="P67" s="181"/>
      <c r="Q67" s="181"/>
      <c r="R67" s="182"/>
      <c r="S67" s="4"/>
      <c r="T67" s="4"/>
      <c r="U67" s="4"/>
      <c r="V67" s="4"/>
    </row>
    <row r="68" spans="1:22" s="5" customFormat="1" ht="13.2">
      <c r="A68" s="56"/>
      <c r="B68" s="11"/>
      <c r="C68" s="11" t="s">
        <v>175</v>
      </c>
      <c r="D68" s="11"/>
      <c r="E68" s="11" t="s">
        <v>147</v>
      </c>
      <c r="F68" s="11">
        <v>22</v>
      </c>
      <c r="G68" s="11">
        <v>2</v>
      </c>
      <c r="H68" s="11">
        <v>2</v>
      </c>
      <c r="I68" s="352">
        <v>0</v>
      </c>
      <c r="J68" s="4"/>
      <c r="K68" s="11"/>
      <c r="L68" s="11"/>
      <c r="M68" s="11"/>
      <c r="N68" s="4"/>
      <c r="O68" s="180"/>
      <c r="P68" s="181"/>
      <c r="Q68" s="181"/>
      <c r="R68" s="182"/>
      <c r="S68" s="4"/>
      <c r="T68" s="4"/>
      <c r="U68" s="4"/>
      <c r="V68" s="4"/>
    </row>
    <row r="69" spans="1:22" s="5" customFormat="1" ht="13.2">
      <c r="A69" s="56"/>
      <c r="B69" s="11"/>
      <c r="C69" s="11" t="s">
        <v>176</v>
      </c>
      <c r="D69" s="11"/>
      <c r="E69" s="11" t="s">
        <v>155</v>
      </c>
      <c r="F69" s="11">
        <v>53</v>
      </c>
      <c r="G69" s="11">
        <v>4</v>
      </c>
      <c r="H69" s="11">
        <v>4</v>
      </c>
      <c r="I69" s="352">
        <v>1.5</v>
      </c>
      <c r="J69" s="4"/>
      <c r="K69" s="11"/>
      <c r="L69" s="11"/>
      <c r="M69" s="11"/>
      <c r="N69" s="4"/>
      <c r="O69" s="180"/>
      <c r="P69" s="181"/>
      <c r="Q69" s="181"/>
      <c r="R69" s="182"/>
      <c r="S69" s="4"/>
      <c r="T69" s="4"/>
      <c r="U69" s="4"/>
      <c r="V69" s="4"/>
    </row>
    <row r="70" spans="1:22" s="5" customFormat="1" ht="13.2">
      <c r="A70" s="56"/>
      <c r="B70" s="11"/>
      <c r="C70" s="11" t="s">
        <v>177</v>
      </c>
      <c r="D70" s="11"/>
      <c r="E70" s="11" t="s">
        <v>178</v>
      </c>
      <c r="F70" s="11">
        <v>10</v>
      </c>
      <c r="G70" s="11"/>
      <c r="H70" s="11"/>
      <c r="I70" s="352"/>
      <c r="J70" s="4"/>
      <c r="K70" s="11"/>
      <c r="L70" s="11"/>
      <c r="M70" s="11"/>
      <c r="N70" s="4"/>
      <c r="O70" s="180"/>
      <c r="P70" s="181"/>
      <c r="Q70" s="181"/>
      <c r="R70" s="182"/>
      <c r="S70" s="4"/>
      <c r="T70" s="4"/>
      <c r="U70" s="4"/>
      <c r="V70" s="4"/>
    </row>
    <row r="71" spans="1:22" s="5" customFormat="1" ht="13.2">
      <c r="A71" s="56"/>
      <c r="B71" s="11"/>
      <c r="C71" s="11" t="s">
        <v>179</v>
      </c>
      <c r="D71" s="11"/>
      <c r="E71" s="11" t="s">
        <v>125</v>
      </c>
      <c r="F71" s="11">
        <v>10</v>
      </c>
      <c r="G71" s="11">
        <v>1</v>
      </c>
      <c r="H71" s="11">
        <v>0</v>
      </c>
      <c r="I71" s="352"/>
      <c r="J71" s="4"/>
      <c r="K71" s="11"/>
      <c r="L71" s="11"/>
      <c r="M71" s="11"/>
      <c r="N71" s="4"/>
      <c r="O71" s="180"/>
      <c r="P71" s="181"/>
      <c r="Q71" s="181"/>
      <c r="R71" s="182"/>
      <c r="S71" s="4"/>
      <c r="T71" s="4"/>
      <c r="U71" s="4"/>
      <c r="V71" s="4"/>
    </row>
    <row r="72" spans="1:22" s="5" customFormat="1" ht="13.2">
      <c r="A72" s="56"/>
      <c r="B72" s="11"/>
      <c r="C72" s="11" t="s">
        <v>180</v>
      </c>
      <c r="D72" s="11"/>
      <c r="E72" s="11" t="s">
        <v>116</v>
      </c>
      <c r="F72" s="11">
        <v>3</v>
      </c>
      <c r="G72" s="11"/>
      <c r="H72" s="11"/>
      <c r="I72" s="352"/>
      <c r="J72" s="4"/>
      <c r="K72" s="11"/>
      <c r="L72" s="11"/>
      <c r="M72" s="11"/>
      <c r="N72" s="4"/>
      <c r="O72" s="180"/>
      <c r="P72" s="181"/>
      <c r="Q72" s="181"/>
      <c r="R72" s="182"/>
      <c r="S72" s="4"/>
      <c r="T72" s="4"/>
      <c r="U72" s="4"/>
      <c r="V72" s="4"/>
    </row>
    <row r="73" spans="1:22" s="5" customFormat="1" ht="13.2">
      <c r="A73" s="56"/>
      <c r="B73" s="11"/>
      <c r="C73" s="11" t="s">
        <v>181</v>
      </c>
      <c r="D73" s="11"/>
      <c r="E73" s="11" t="s">
        <v>163</v>
      </c>
      <c r="F73" s="11">
        <v>1</v>
      </c>
      <c r="G73" s="11"/>
      <c r="H73" s="11"/>
      <c r="I73" s="352"/>
      <c r="J73" s="4"/>
      <c r="K73" s="11"/>
      <c r="L73" s="11"/>
      <c r="M73" s="11"/>
      <c r="N73" s="4"/>
      <c r="O73" s="180"/>
      <c r="P73" s="181"/>
      <c r="Q73" s="181"/>
      <c r="R73" s="182"/>
      <c r="S73" s="4"/>
      <c r="T73" s="4"/>
      <c r="U73" s="4"/>
      <c r="V73" s="4"/>
    </row>
    <row r="74" spans="1:22" s="5" customFormat="1" ht="13.2">
      <c r="A74" s="56"/>
      <c r="B74" s="11"/>
      <c r="C74" s="11" t="s">
        <v>182</v>
      </c>
      <c r="D74" s="11"/>
      <c r="E74" s="11" t="s">
        <v>183</v>
      </c>
      <c r="F74" s="11">
        <v>10</v>
      </c>
      <c r="G74" s="11">
        <v>1</v>
      </c>
      <c r="H74" s="11">
        <v>0</v>
      </c>
      <c r="I74" s="352"/>
      <c r="J74" s="4"/>
      <c r="K74" s="11"/>
      <c r="L74" s="11"/>
      <c r="M74" s="11"/>
      <c r="N74" s="4"/>
      <c r="O74" s="180"/>
      <c r="P74" s="181"/>
      <c r="Q74" s="181"/>
      <c r="R74" s="182"/>
      <c r="S74" s="4"/>
      <c r="T74" s="4"/>
      <c r="U74" s="4"/>
      <c r="V74" s="4"/>
    </row>
    <row r="75" spans="1:22" s="5" customFormat="1" ht="13.2">
      <c r="A75" s="56"/>
      <c r="B75" s="11"/>
      <c r="C75" s="11" t="s">
        <v>184</v>
      </c>
      <c r="D75" s="11"/>
      <c r="E75" s="11" t="s">
        <v>136</v>
      </c>
      <c r="F75" s="11">
        <v>1</v>
      </c>
      <c r="G75" s="11"/>
      <c r="H75" s="11"/>
      <c r="I75" s="352"/>
      <c r="J75" s="4"/>
      <c r="K75" s="11"/>
      <c r="L75" s="11"/>
      <c r="M75" s="11"/>
      <c r="N75" s="4"/>
      <c r="O75" s="180"/>
      <c r="P75" s="181"/>
      <c r="Q75" s="181"/>
      <c r="R75" s="182"/>
      <c r="S75" s="4"/>
      <c r="T75" s="4"/>
      <c r="U75" s="4"/>
      <c r="V75" s="4"/>
    </row>
    <row r="76" spans="1:22" s="5" customFormat="1" ht="13.2">
      <c r="A76" s="56"/>
      <c r="B76" s="11"/>
      <c r="C76" s="11" t="s">
        <v>184</v>
      </c>
      <c r="D76" s="11"/>
      <c r="E76" s="11" t="s">
        <v>185</v>
      </c>
      <c r="F76" s="11">
        <v>12</v>
      </c>
      <c r="G76" s="11"/>
      <c r="H76" s="11"/>
      <c r="I76" s="352"/>
      <c r="J76" s="4"/>
      <c r="K76" s="11"/>
      <c r="L76" s="11"/>
      <c r="M76" s="11"/>
      <c r="N76" s="4"/>
      <c r="O76" s="180"/>
      <c r="P76" s="181"/>
      <c r="Q76" s="181"/>
      <c r="R76" s="182"/>
      <c r="S76" s="4"/>
      <c r="T76" s="4"/>
      <c r="U76" s="4"/>
      <c r="V76" s="4"/>
    </row>
    <row r="77" spans="1:22" s="5" customFormat="1" ht="13.2">
      <c r="A77" s="56"/>
      <c r="B77" s="11"/>
      <c r="C77" s="11" t="s">
        <v>186</v>
      </c>
      <c r="D77" s="11"/>
      <c r="E77" s="11" t="s">
        <v>187</v>
      </c>
      <c r="F77" s="11">
        <v>23</v>
      </c>
      <c r="G77" s="11"/>
      <c r="H77" s="11"/>
      <c r="I77" s="352"/>
      <c r="J77" s="4"/>
      <c r="K77" s="11"/>
      <c r="L77" s="11"/>
      <c r="M77" s="11"/>
      <c r="N77" s="4"/>
      <c r="O77" s="180"/>
      <c r="P77" s="181"/>
      <c r="Q77" s="181"/>
      <c r="R77" s="182"/>
      <c r="S77" s="4"/>
      <c r="T77" s="4"/>
      <c r="U77" s="4"/>
      <c r="V77" s="4"/>
    </row>
    <row r="78" spans="1:22" s="5" customFormat="1" ht="13.2">
      <c r="A78" s="56"/>
      <c r="B78" s="11"/>
      <c r="C78" s="11" t="s">
        <v>188</v>
      </c>
      <c r="D78" s="11"/>
      <c r="E78" s="11" t="s">
        <v>189</v>
      </c>
      <c r="F78" s="11">
        <v>6</v>
      </c>
      <c r="G78" s="11"/>
      <c r="H78" s="11"/>
      <c r="I78" s="352"/>
      <c r="J78" s="4"/>
      <c r="K78" s="11"/>
      <c r="L78" s="11"/>
      <c r="M78" s="11"/>
      <c r="N78" s="4"/>
      <c r="O78" s="180"/>
      <c r="P78" s="181"/>
      <c r="Q78" s="181"/>
      <c r="R78" s="182"/>
      <c r="S78" s="4"/>
      <c r="T78" s="4"/>
      <c r="U78" s="4"/>
      <c r="V78" s="4"/>
    </row>
    <row r="79" spans="1:22" s="5" customFormat="1" ht="13.2">
      <c r="A79" s="56"/>
      <c r="B79" s="11"/>
      <c r="C79" s="11" t="s">
        <v>190</v>
      </c>
      <c r="D79" s="11"/>
      <c r="E79" s="11" t="s">
        <v>191</v>
      </c>
      <c r="F79" s="11">
        <v>8</v>
      </c>
      <c r="G79" s="11"/>
      <c r="H79" s="11"/>
      <c r="I79" s="352"/>
      <c r="J79" s="4"/>
      <c r="K79" s="11"/>
      <c r="L79" s="11"/>
      <c r="M79" s="11"/>
      <c r="N79" s="4"/>
      <c r="O79" s="180"/>
      <c r="P79" s="181"/>
      <c r="Q79" s="181"/>
      <c r="R79" s="182"/>
      <c r="S79" s="4"/>
      <c r="T79" s="4"/>
      <c r="U79" s="4"/>
      <c r="V79" s="4"/>
    </row>
    <row r="80" spans="1:22" s="5" customFormat="1" ht="13.2">
      <c r="A80" s="56"/>
      <c r="B80" s="11"/>
      <c r="C80" s="11" t="s">
        <v>192</v>
      </c>
      <c r="D80" s="11"/>
      <c r="E80" s="11" t="s">
        <v>193</v>
      </c>
      <c r="F80" s="11">
        <v>3</v>
      </c>
      <c r="G80" s="11"/>
      <c r="H80" s="11"/>
      <c r="I80" s="352"/>
      <c r="J80" s="4"/>
      <c r="K80" s="11"/>
      <c r="L80" s="11"/>
      <c r="M80" s="11"/>
      <c r="N80" s="4"/>
      <c r="O80" s="180"/>
      <c r="P80" s="181"/>
      <c r="Q80" s="181"/>
      <c r="R80" s="182"/>
      <c r="S80" s="4"/>
      <c r="T80" s="4"/>
      <c r="U80" s="4"/>
      <c r="V80" s="4"/>
    </row>
    <row r="81" spans="1:22" s="5" customFormat="1" ht="13.2">
      <c r="A81" s="56"/>
      <c r="B81" s="11"/>
      <c r="C81" s="11" t="s">
        <v>194</v>
      </c>
      <c r="D81" s="11"/>
      <c r="E81" s="11" t="s">
        <v>195</v>
      </c>
      <c r="F81" s="11">
        <v>18</v>
      </c>
      <c r="G81" s="11"/>
      <c r="H81" s="11">
        <v>0</v>
      </c>
      <c r="I81" s="352"/>
      <c r="J81" s="4"/>
      <c r="K81" s="11"/>
      <c r="L81" s="11"/>
      <c r="M81" s="11"/>
      <c r="N81" s="4"/>
      <c r="O81" s="180"/>
      <c r="P81" s="181"/>
      <c r="Q81" s="181"/>
      <c r="R81" s="182"/>
      <c r="S81" s="4"/>
      <c r="T81" s="4"/>
      <c r="U81" s="4"/>
      <c r="V81" s="4"/>
    </row>
    <row r="82" spans="1:22" s="5" customFormat="1" ht="13.2">
      <c r="A82" s="56"/>
      <c r="B82" s="11"/>
      <c r="C82" s="11" t="s">
        <v>196</v>
      </c>
      <c r="D82" s="11"/>
      <c r="E82" s="11" t="s">
        <v>197</v>
      </c>
      <c r="F82" s="11">
        <v>9</v>
      </c>
      <c r="G82" s="11"/>
      <c r="H82" s="11"/>
      <c r="I82" s="352"/>
      <c r="J82" s="4"/>
      <c r="K82" s="11"/>
      <c r="L82" s="11"/>
      <c r="M82" s="11"/>
      <c r="N82" s="4"/>
      <c r="O82" s="180"/>
      <c r="P82" s="181"/>
      <c r="Q82" s="181"/>
      <c r="R82" s="182"/>
      <c r="S82" s="4"/>
      <c r="T82" s="4"/>
      <c r="U82" s="4"/>
      <c r="V82" s="4"/>
    </row>
    <row r="83" spans="1:22" s="5" customFormat="1" ht="13.2">
      <c r="A83" s="56"/>
      <c r="B83" s="11"/>
      <c r="C83" s="11" t="s">
        <v>198</v>
      </c>
      <c r="D83" s="11"/>
      <c r="E83" s="11" t="s">
        <v>199</v>
      </c>
      <c r="F83" s="11">
        <v>10</v>
      </c>
      <c r="G83" s="11">
        <v>1</v>
      </c>
      <c r="H83" s="11">
        <v>1</v>
      </c>
      <c r="I83" s="352">
        <v>1</v>
      </c>
      <c r="J83" s="4"/>
      <c r="K83" s="11"/>
      <c r="L83" s="11"/>
      <c r="M83" s="11"/>
      <c r="N83" s="4"/>
      <c r="O83" s="180"/>
      <c r="P83" s="181"/>
      <c r="Q83" s="181"/>
      <c r="R83" s="182"/>
      <c r="S83" s="4"/>
      <c r="T83" s="4"/>
      <c r="U83" s="4"/>
      <c r="V83" s="4"/>
    </row>
    <row r="84" spans="1:22" s="5" customFormat="1" ht="13.2">
      <c r="A84" s="56"/>
      <c r="B84" s="11"/>
      <c r="C84" s="11" t="s">
        <v>198</v>
      </c>
      <c r="D84" s="11"/>
      <c r="E84" s="11" t="s">
        <v>163</v>
      </c>
      <c r="F84" s="11">
        <v>1</v>
      </c>
      <c r="G84" s="11"/>
      <c r="H84" s="11"/>
      <c r="I84" s="352"/>
      <c r="J84" s="4"/>
      <c r="K84" s="11"/>
      <c r="L84" s="11"/>
      <c r="M84" s="11"/>
      <c r="N84" s="4"/>
      <c r="O84" s="180"/>
      <c r="P84" s="181"/>
      <c r="Q84" s="181"/>
      <c r="R84" s="182"/>
      <c r="S84" s="4"/>
      <c r="T84" s="4"/>
      <c r="U84" s="4"/>
      <c r="V84" s="4"/>
    </row>
    <row r="85" spans="1:22" s="5" customFormat="1" ht="13.2">
      <c r="A85" s="56"/>
      <c r="B85" s="11"/>
      <c r="C85" s="11" t="s">
        <v>200</v>
      </c>
      <c r="D85" s="11"/>
      <c r="E85" s="11" t="s">
        <v>201</v>
      </c>
      <c r="F85" s="11">
        <v>18</v>
      </c>
      <c r="G85" s="11"/>
      <c r="H85" s="11">
        <v>0</v>
      </c>
      <c r="I85" s="352"/>
      <c r="J85" s="4"/>
      <c r="K85" s="11"/>
      <c r="L85" s="11"/>
      <c r="M85" s="11"/>
      <c r="N85" s="4"/>
      <c r="O85" s="180"/>
      <c r="P85" s="181"/>
      <c r="Q85" s="181"/>
      <c r="R85" s="182"/>
      <c r="S85" s="4"/>
      <c r="T85" s="4"/>
      <c r="U85" s="4"/>
      <c r="V85" s="4"/>
    </row>
    <row r="86" spans="1:22" s="5" customFormat="1" ht="13.2">
      <c r="A86" s="56"/>
      <c r="B86" s="11"/>
      <c r="C86" s="11" t="s">
        <v>200</v>
      </c>
      <c r="D86" s="11"/>
      <c r="E86" s="11" t="s">
        <v>123</v>
      </c>
      <c r="F86" s="11">
        <v>1</v>
      </c>
      <c r="G86" s="11"/>
      <c r="H86" s="11"/>
      <c r="I86" s="352"/>
      <c r="J86" s="4"/>
      <c r="K86" s="11"/>
      <c r="L86" s="11"/>
      <c r="M86" s="11"/>
      <c r="N86" s="4"/>
      <c r="O86" s="180"/>
      <c r="P86" s="181"/>
      <c r="Q86" s="181"/>
      <c r="R86" s="182"/>
      <c r="S86" s="4"/>
      <c r="T86" s="4"/>
      <c r="U86" s="4"/>
      <c r="V86" s="4"/>
    </row>
    <row r="87" spans="1:22" s="5" customFormat="1" ht="13.2">
      <c r="A87" s="56"/>
      <c r="B87" s="11"/>
      <c r="C87" s="11" t="s">
        <v>202</v>
      </c>
      <c r="D87" s="11"/>
      <c r="E87" s="11" t="s">
        <v>141</v>
      </c>
      <c r="F87" s="11">
        <v>1</v>
      </c>
      <c r="G87" s="11"/>
      <c r="H87" s="11"/>
      <c r="I87" s="352"/>
      <c r="J87" s="4"/>
      <c r="K87" s="11"/>
      <c r="L87" s="11"/>
      <c r="M87" s="11"/>
      <c r="N87" s="4"/>
      <c r="O87" s="180"/>
      <c r="P87" s="181"/>
      <c r="Q87" s="181"/>
      <c r="R87" s="182"/>
      <c r="S87" s="4"/>
      <c r="T87" s="4"/>
      <c r="U87" s="4"/>
      <c r="V87" s="4"/>
    </row>
    <row r="88" spans="1:22" s="5" customFormat="1" ht="13.2">
      <c r="A88" s="56"/>
      <c r="B88" s="11"/>
      <c r="C88" s="11" t="s">
        <v>203</v>
      </c>
      <c r="D88" s="11"/>
      <c r="E88" s="11" t="s">
        <v>204</v>
      </c>
      <c r="F88" s="11">
        <v>7</v>
      </c>
      <c r="G88" s="11"/>
      <c r="H88" s="11"/>
      <c r="I88" s="352"/>
      <c r="J88" s="4"/>
      <c r="K88" s="11"/>
      <c r="L88" s="11"/>
      <c r="M88" s="11"/>
      <c r="N88" s="4"/>
      <c r="O88" s="180"/>
      <c r="P88" s="181"/>
      <c r="Q88" s="181"/>
      <c r="R88" s="182"/>
      <c r="S88" s="4"/>
      <c r="T88" s="4"/>
      <c r="U88" s="4"/>
      <c r="V88" s="4"/>
    </row>
    <row r="89" spans="1:22" s="5" customFormat="1" ht="13.2">
      <c r="A89" s="56"/>
      <c r="B89" s="11"/>
      <c r="C89" s="11" t="s">
        <v>203</v>
      </c>
      <c r="D89" s="11"/>
      <c r="E89" s="11" t="s">
        <v>195</v>
      </c>
      <c r="F89" s="11">
        <v>134</v>
      </c>
      <c r="G89" s="11">
        <v>3</v>
      </c>
      <c r="H89" s="11">
        <v>4</v>
      </c>
      <c r="I89" s="352">
        <v>1</v>
      </c>
      <c r="J89" s="4"/>
      <c r="K89" s="11"/>
      <c r="L89" s="11"/>
      <c r="M89" s="11"/>
      <c r="N89" s="4"/>
      <c r="O89" s="180"/>
      <c r="P89" s="181"/>
      <c r="Q89" s="181"/>
      <c r="R89" s="182"/>
      <c r="S89" s="4"/>
      <c r="T89" s="4"/>
      <c r="U89" s="4"/>
      <c r="V89" s="4"/>
    </row>
    <row r="90" spans="1:22" s="5" customFormat="1" ht="13.2">
      <c r="A90" s="56"/>
      <c r="B90" s="11"/>
      <c r="C90" s="11" t="s">
        <v>203</v>
      </c>
      <c r="D90" s="11"/>
      <c r="E90" s="11" t="s">
        <v>111</v>
      </c>
      <c r="F90" s="11">
        <v>312</v>
      </c>
      <c r="G90" s="11">
        <v>3</v>
      </c>
      <c r="H90" s="11">
        <v>1</v>
      </c>
      <c r="I90" s="352">
        <v>5</v>
      </c>
      <c r="J90" s="4"/>
      <c r="K90" s="11"/>
      <c r="L90" s="11"/>
      <c r="M90" s="11"/>
      <c r="N90" s="4"/>
      <c r="O90" s="180"/>
      <c r="P90" s="181"/>
      <c r="Q90" s="181"/>
      <c r="R90" s="182"/>
      <c r="S90" s="4"/>
      <c r="T90" s="4"/>
      <c r="U90" s="4"/>
      <c r="V90" s="4"/>
    </row>
    <row r="91" spans="1:22" s="5" customFormat="1" ht="13.2">
      <c r="A91" s="56"/>
      <c r="B91" s="11"/>
      <c r="C91" s="11" t="s">
        <v>205</v>
      </c>
      <c r="D91" s="11"/>
      <c r="E91" s="11" t="s">
        <v>125</v>
      </c>
      <c r="F91" s="11">
        <v>4</v>
      </c>
      <c r="G91" s="11">
        <v>1</v>
      </c>
      <c r="H91" s="11">
        <v>1</v>
      </c>
      <c r="I91" s="352">
        <v>1</v>
      </c>
      <c r="J91" s="4"/>
      <c r="K91" s="11"/>
      <c r="L91" s="11"/>
      <c r="M91" s="11"/>
      <c r="N91" s="4"/>
      <c r="O91" s="180"/>
      <c r="P91" s="181"/>
      <c r="Q91" s="181"/>
      <c r="R91" s="182"/>
      <c r="S91" s="4"/>
      <c r="T91" s="4"/>
      <c r="U91" s="4"/>
      <c r="V91" s="4"/>
    </row>
    <row r="92" spans="1:22" s="5" customFormat="1" ht="13.2">
      <c r="A92" s="56"/>
      <c r="B92" s="11"/>
      <c r="C92" s="11" t="s">
        <v>206</v>
      </c>
      <c r="D92" s="11"/>
      <c r="E92" s="11" t="s">
        <v>98</v>
      </c>
      <c r="F92" s="11">
        <v>9</v>
      </c>
      <c r="G92" s="11"/>
      <c r="H92" s="11">
        <v>0</v>
      </c>
      <c r="I92" s="352"/>
      <c r="J92" s="4"/>
      <c r="K92" s="11"/>
      <c r="L92" s="11"/>
      <c r="M92" s="11"/>
      <c r="N92" s="4"/>
      <c r="O92" s="180"/>
      <c r="P92" s="181"/>
      <c r="Q92" s="181"/>
      <c r="R92" s="182"/>
      <c r="S92" s="4"/>
      <c r="T92" s="4"/>
      <c r="U92" s="4"/>
      <c r="V92" s="4"/>
    </row>
    <row r="93" spans="1:22" s="5" customFormat="1" ht="13.2">
      <c r="A93" s="56"/>
      <c r="B93" s="11"/>
      <c r="C93" s="11" t="s">
        <v>207</v>
      </c>
      <c r="D93" s="11"/>
      <c r="E93" s="11" t="s">
        <v>163</v>
      </c>
      <c r="F93" s="11">
        <v>81</v>
      </c>
      <c r="G93" s="11">
        <v>2</v>
      </c>
      <c r="H93" s="11">
        <v>1</v>
      </c>
      <c r="I93" s="352">
        <v>1</v>
      </c>
      <c r="J93" s="4"/>
      <c r="K93" s="11"/>
      <c r="L93" s="11"/>
      <c r="M93" s="11"/>
      <c r="N93" s="4"/>
      <c r="O93" s="180"/>
      <c r="P93" s="181"/>
      <c r="Q93" s="181"/>
      <c r="R93" s="182"/>
      <c r="S93" s="4"/>
      <c r="T93" s="4"/>
      <c r="U93" s="4"/>
      <c r="V93" s="4"/>
    </row>
    <row r="94" spans="1:22" s="5" customFormat="1" ht="13.2">
      <c r="A94" s="56"/>
      <c r="B94" s="11"/>
      <c r="C94" s="11" t="s">
        <v>208</v>
      </c>
      <c r="D94" s="11"/>
      <c r="E94" s="11" t="s">
        <v>209</v>
      </c>
      <c r="F94" s="11">
        <v>42</v>
      </c>
      <c r="G94" s="11"/>
      <c r="H94" s="11"/>
      <c r="I94" s="352"/>
      <c r="J94" s="4"/>
      <c r="K94" s="11"/>
      <c r="L94" s="11"/>
      <c r="M94" s="11"/>
      <c r="N94" s="4"/>
      <c r="O94" s="180"/>
      <c r="P94" s="181"/>
      <c r="Q94" s="181"/>
      <c r="R94" s="182"/>
      <c r="S94" s="4"/>
      <c r="T94" s="4"/>
      <c r="U94" s="4"/>
      <c r="V94" s="4"/>
    </row>
    <row r="95" spans="1:22" s="5" customFormat="1" ht="13.2">
      <c r="A95" s="56"/>
      <c r="B95" s="11"/>
      <c r="C95" s="11" t="s">
        <v>210</v>
      </c>
      <c r="D95" s="11"/>
      <c r="E95" s="11" t="s">
        <v>111</v>
      </c>
      <c r="F95" s="11">
        <v>3</v>
      </c>
      <c r="G95" s="11"/>
      <c r="H95" s="11"/>
      <c r="I95" s="352"/>
      <c r="J95" s="4"/>
      <c r="K95" s="11"/>
      <c r="L95" s="11"/>
      <c r="M95" s="11"/>
      <c r="N95" s="4"/>
      <c r="O95" s="180"/>
      <c r="P95" s="181"/>
      <c r="Q95" s="181"/>
      <c r="R95" s="182"/>
      <c r="S95" s="4"/>
      <c r="T95" s="4"/>
      <c r="U95" s="4"/>
      <c r="V95" s="4"/>
    </row>
    <row r="96" spans="1:22" s="5" customFormat="1" ht="13.2">
      <c r="A96" s="56"/>
      <c r="B96" s="11"/>
      <c r="C96" s="11" t="s">
        <v>210</v>
      </c>
      <c r="D96" s="11"/>
      <c r="E96" s="11" t="s">
        <v>123</v>
      </c>
      <c r="F96" s="11">
        <v>8</v>
      </c>
      <c r="G96" s="11"/>
      <c r="H96" s="11"/>
      <c r="I96" s="352"/>
      <c r="J96" s="4"/>
      <c r="K96" s="11"/>
      <c r="L96" s="11"/>
      <c r="M96" s="11"/>
      <c r="N96" s="4"/>
      <c r="O96" s="180"/>
      <c r="P96" s="181"/>
      <c r="Q96" s="181"/>
      <c r="R96" s="182"/>
      <c r="S96" s="4"/>
      <c r="T96" s="4"/>
      <c r="U96" s="4"/>
      <c r="V96" s="4"/>
    </row>
    <row r="97" spans="1:22" s="5" customFormat="1" ht="13.2">
      <c r="A97" s="56"/>
      <c r="B97" s="11"/>
      <c r="C97" s="11" t="s">
        <v>211</v>
      </c>
      <c r="D97" s="11"/>
      <c r="E97" s="11" t="s">
        <v>212</v>
      </c>
      <c r="F97" s="11">
        <v>317</v>
      </c>
      <c r="G97" s="11">
        <v>3</v>
      </c>
      <c r="H97" s="11">
        <v>3</v>
      </c>
      <c r="I97" s="352">
        <v>2</v>
      </c>
      <c r="J97" s="4"/>
      <c r="K97" s="11"/>
      <c r="L97" s="11"/>
      <c r="M97" s="11"/>
      <c r="N97" s="4"/>
      <c r="O97" s="180"/>
      <c r="P97" s="181"/>
      <c r="Q97" s="181"/>
      <c r="R97" s="182"/>
      <c r="S97" s="4"/>
      <c r="T97" s="4"/>
      <c r="U97" s="4"/>
      <c r="V97" s="4"/>
    </row>
    <row r="98" spans="1:22" s="5" customFormat="1" ht="13.2">
      <c r="A98" s="56"/>
      <c r="B98" s="11"/>
      <c r="C98" s="11" t="s">
        <v>213</v>
      </c>
      <c r="D98" s="11"/>
      <c r="E98" s="11" t="s">
        <v>147</v>
      </c>
      <c r="F98" s="11">
        <v>50</v>
      </c>
      <c r="G98" s="11">
        <v>1</v>
      </c>
      <c r="H98" s="11">
        <v>1</v>
      </c>
      <c r="I98" s="352">
        <v>0</v>
      </c>
      <c r="J98" s="4"/>
      <c r="K98" s="11"/>
      <c r="L98" s="11"/>
      <c r="M98" s="11"/>
      <c r="N98" s="4"/>
      <c r="O98" s="180"/>
      <c r="P98" s="181"/>
      <c r="Q98" s="181"/>
      <c r="R98" s="182"/>
      <c r="S98" s="4"/>
      <c r="T98" s="4"/>
      <c r="U98" s="4"/>
      <c r="V98" s="4"/>
    </row>
    <row r="99" spans="1:22" s="5" customFormat="1" ht="13.2">
      <c r="A99" s="56"/>
      <c r="B99" s="11"/>
      <c r="C99" s="11" t="s">
        <v>214</v>
      </c>
      <c r="D99" s="11"/>
      <c r="E99" s="11" t="s">
        <v>215</v>
      </c>
      <c r="F99" s="11">
        <v>20</v>
      </c>
      <c r="G99" s="11">
        <v>2</v>
      </c>
      <c r="H99" s="11">
        <v>1</v>
      </c>
      <c r="I99" s="352">
        <v>0</v>
      </c>
      <c r="J99" s="4"/>
      <c r="K99" s="11"/>
      <c r="L99" s="11"/>
      <c r="M99" s="11"/>
      <c r="N99" s="4"/>
      <c r="O99" s="180"/>
      <c r="P99" s="181"/>
      <c r="Q99" s="181"/>
      <c r="R99" s="182"/>
      <c r="S99" s="4"/>
      <c r="T99" s="4"/>
      <c r="U99" s="4"/>
      <c r="V99" s="4"/>
    </row>
    <row r="100" spans="1:22" s="5" customFormat="1" ht="13.2">
      <c r="A100" s="56"/>
      <c r="B100" s="11"/>
      <c r="C100" s="11" t="s">
        <v>216</v>
      </c>
      <c r="D100" s="11"/>
      <c r="E100" s="11" t="s">
        <v>217</v>
      </c>
      <c r="F100" s="11">
        <v>5</v>
      </c>
      <c r="G100" s="11"/>
      <c r="H100" s="11"/>
      <c r="I100" s="352"/>
      <c r="J100" s="4"/>
      <c r="K100" s="11"/>
      <c r="L100" s="11"/>
      <c r="M100" s="11"/>
      <c r="N100" s="4"/>
      <c r="O100" s="180"/>
      <c r="P100" s="181"/>
      <c r="Q100" s="181"/>
      <c r="R100" s="182"/>
      <c r="S100" s="4"/>
      <c r="T100" s="4"/>
      <c r="U100" s="4"/>
      <c r="V100" s="4"/>
    </row>
    <row r="101" spans="1:22" s="5" customFormat="1" ht="13.2">
      <c r="A101" s="56"/>
      <c r="B101" s="11"/>
      <c r="C101" s="11" t="s">
        <v>218</v>
      </c>
      <c r="D101" s="11"/>
      <c r="E101" s="11" t="s">
        <v>136</v>
      </c>
      <c r="F101" s="11">
        <v>7</v>
      </c>
      <c r="G101" s="11"/>
      <c r="H101" s="11"/>
      <c r="I101" s="352"/>
      <c r="J101" s="4"/>
      <c r="K101" s="11"/>
      <c r="L101" s="11"/>
      <c r="M101" s="11"/>
      <c r="N101" s="4"/>
      <c r="O101" s="180"/>
      <c r="P101" s="181"/>
      <c r="Q101" s="181"/>
      <c r="R101" s="182"/>
      <c r="S101" s="4"/>
      <c r="T101" s="4"/>
      <c r="U101" s="4"/>
      <c r="V101" s="4"/>
    </row>
    <row r="102" spans="1:22" s="5" customFormat="1" ht="13.2">
      <c r="A102" s="56"/>
      <c r="B102" s="11"/>
      <c r="C102" s="11" t="s">
        <v>219</v>
      </c>
      <c r="D102" s="11"/>
      <c r="E102" s="11" t="s">
        <v>220</v>
      </c>
      <c r="F102" s="11">
        <v>19</v>
      </c>
      <c r="G102" s="11"/>
      <c r="H102" s="11"/>
      <c r="I102" s="352"/>
      <c r="J102" s="4"/>
      <c r="K102" s="11"/>
      <c r="L102" s="11"/>
      <c r="M102" s="11"/>
      <c r="N102" s="4"/>
      <c r="O102" s="180"/>
      <c r="P102" s="181"/>
      <c r="Q102" s="181"/>
      <c r="R102" s="182"/>
      <c r="S102" s="4"/>
      <c r="T102" s="4"/>
      <c r="U102" s="4"/>
      <c r="V102" s="4"/>
    </row>
    <row r="103" spans="1:22" s="5" customFormat="1" ht="13.2">
      <c r="A103" s="56"/>
      <c r="B103" s="11"/>
      <c r="C103" s="11" t="s">
        <v>221</v>
      </c>
      <c r="D103" s="11"/>
      <c r="E103" s="11" t="s">
        <v>102</v>
      </c>
      <c r="F103" s="11">
        <v>1</v>
      </c>
      <c r="G103" s="11"/>
      <c r="H103" s="11"/>
      <c r="I103" s="352"/>
      <c r="J103" s="4"/>
      <c r="K103" s="11"/>
      <c r="L103" s="11"/>
      <c r="M103" s="11"/>
      <c r="N103" s="4"/>
      <c r="O103" s="180"/>
      <c r="P103" s="181"/>
      <c r="Q103" s="181"/>
      <c r="R103" s="182"/>
      <c r="S103" s="4"/>
      <c r="T103" s="4"/>
      <c r="U103" s="4"/>
      <c r="V103" s="4"/>
    </row>
    <row r="104" spans="1:22" s="5" customFormat="1" ht="13.2">
      <c r="A104" s="56"/>
      <c r="B104" s="11"/>
      <c r="C104" s="11" t="s">
        <v>222</v>
      </c>
      <c r="D104" s="11"/>
      <c r="E104" s="11" t="s">
        <v>223</v>
      </c>
      <c r="F104" s="11">
        <v>3</v>
      </c>
      <c r="G104" s="11"/>
      <c r="H104" s="11"/>
      <c r="I104" s="352"/>
      <c r="J104" s="4"/>
      <c r="K104" s="11"/>
      <c r="L104" s="11"/>
      <c r="M104" s="11"/>
      <c r="N104" s="4"/>
      <c r="O104" s="180"/>
      <c r="P104" s="181"/>
      <c r="Q104" s="181"/>
      <c r="R104" s="182"/>
      <c r="S104" s="4"/>
      <c r="T104" s="4"/>
      <c r="U104" s="4"/>
      <c r="V104" s="4"/>
    </row>
    <row r="105" spans="1:22" s="5" customFormat="1" ht="13.2">
      <c r="A105" s="56"/>
      <c r="B105" s="11"/>
      <c r="C105" s="11" t="s">
        <v>224</v>
      </c>
      <c r="D105" s="11"/>
      <c r="E105" s="11" t="s">
        <v>147</v>
      </c>
      <c r="F105" s="11">
        <v>22</v>
      </c>
      <c r="G105" s="11"/>
      <c r="H105" s="11">
        <v>0</v>
      </c>
      <c r="I105" s="352"/>
      <c r="J105" s="4"/>
      <c r="K105" s="11"/>
      <c r="L105" s="11"/>
      <c r="M105" s="11"/>
      <c r="N105" s="4"/>
      <c r="O105" s="180"/>
      <c r="P105" s="181"/>
      <c r="Q105" s="181"/>
      <c r="R105" s="182"/>
      <c r="S105" s="4"/>
      <c r="T105" s="4"/>
      <c r="U105" s="4"/>
      <c r="V105" s="4"/>
    </row>
    <row r="106" spans="1:22" s="5" customFormat="1" ht="13.2">
      <c r="A106" s="56"/>
      <c r="B106" s="11"/>
      <c r="C106" s="11" t="s">
        <v>224</v>
      </c>
      <c r="D106" s="11"/>
      <c r="E106" s="11" t="s">
        <v>187</v>
      </c>
      <c r="F106" s="11">
        <v>1</v>
      </c>
      <c r="G106" s="11"/>
      <c r="H106" s="11"/>
      <c r="I106" s="352"/>
      <c r="J106" s="4"/>
      <c r="K106" s="11"/>
      <c r="L106" s="11"/>
      <c r="M106" s="11"/>
      <c r="N106" s="4"/>
      <c r="O106" s="180"/>
      <c r="P106" s="181"/>
      <c r="Q106" s="181"/>
      <c r="R106" s="182"/>
      <c r="S106" s="4"/>
      <c r="T106" s="4"/>
      <c r="U106" s="4"/>
      <c r="V106" s="4"/>
    </row>
    <row r="107" spans="1:22" s="5" customFormat="1" ht="13.2">
      <c r="A107" s="56"/>
      <c r="B107" s="11"/>
      <c r="C107" s="11" t="s">
        <v>225</v>
      </c>
      <c r="D107" s="11"/>
      <c r="E107" s="11" t="s">
        <v>98</v>
      </c>
      <c r="F107" s="11">
        <v>13</v>
      </c>
      <c r="G107" s="11"/>
      <c r="H107" s="11"/>
      <c r="I107" s="352"/>
      <c r="J107" s="4"/>
      <c r="K107" s="11"/>
      <c r="L107" s="11"/>
      <c r="M107" s="11"/>
      <c r="N107" s="4"/>
      <c r="O107" s="180"/>
      <c r="P107" s="181"/>
      <c r="Q107" s="181"/>
      <c r="R107" s="182"/>
      <c r="S107" s="4"/>
      <c r="T107" s="4"/>
      <c r="U107" s="4"/>
      <c r="V107" s="4"/>
    </row>
    <row r="108" spans="1:22" s="5" customFormat="1" ht="13.2">
      <c r="A108" s="56"/>
      <c r="B108" s="11"/>
      <c r="C108" s="11" t="s">
        <v>226</v>
      </c>
      <c r="D108" s="11"/>
      <c r="E108" s="11" t="s">
        <v>227</v>
      </c>
      <c r="F108" s="11">
        <v>14</v>
      </c>
      <c r="G108" s="11"/>
      <c r="H108" s="11">
        <v>0</v>
      </c>
      <c r="I108" s="352"/>
      <c r="J108" s="4"/>
      <c r="K108" s="11"/>
      <c r="L108" s="11"/>
      <c r="M108" s="11"/>
      <c r="N108" s="4"/>
      <c r="O108" s="180"/>
      <c r="P108" s="181"/>
      <c r="Q108" s="181"/>
      <c r="R108" s="182"/>
      <c r="S108" s="4"/>
      <c r="T108" s="4"/>
      <c r="U108" s="4"/>
      <c r="V108" s="4"/>
    </row>
    <row r="109" spans="1:22" s="5" customFormat="1" ht="13.2">
      <c r="A109" s="56"/>
      <c r="B109" s="11"/>
      <c r="C109" s="11" t="s">
        <v>228</v>
      </c>
      <c r="D109" s="11"/>
      <c r="E109" s="11" t="s">
        <v>229</v>
      </c>
      <c r="F109" s="11">
        <v>3</v>
      </c>
      <c r="G109" s="11"/>
      <c r="H109" s="11"/>
      <c r="I109" s="352"/>
      <c r="J109" s="4"/>
      <c r="K109" s="11"/>
      <c r="L109" s="11"/>
      <c r="M109" s="11"/>
      <c r="N109" s="4"/>
      <c r="O109" s="180"/>
      <c r="P109" s="181"/>
      <c r="Q109" s="181"/>
      <c r="R109" s="182"/>
      <c r="S109" s="4"/>
      <c r="T109" s="4"/>
      <c r="U109" s="4"/>
      <c r="V109" s="4"/>
    </row>
    <row r="110" spans="1:22" s="5" customFormat="1" ht="13.2">
      <c r="A110" s="56"/>
      <c r="B110" s="11"/>
      <c r="C110" s="11" t="s">
        <v>230</v>
      </c>
      <c r="D110" s="11"/>
      <c r="E110" s="11" t="s">
        <v>231</v>
      </c>
      <c r="F110" s="11">
        <v>151</v>
      </c>
      <c r="G110" s="11">
        <v>3</v>
      </c>
      <c r="H110" s="11">
        <v>2</v>
      </c>
      <c r="I110" s="352">
        <v>3</v>
      </c>
      <c r="J110" s="4"/>
      <c r="K110" s="11"/>
      <c r="L110" s="11"/>
      <c r="M110" s="11"/>
      <c r="N110" s="4"/>
      <c r="O110" s="180"/>
      <c r="P110" s="181"/>
      <c r="Q110" s="181"/>
      <c r="R110" s="182"/>
      <c r="S110" s="4"/>
      <c r="T110" s="4"/>
      <c r="U110" s="4"/>
      <c r="V110" s="4"/>
    </row>
    <row r="111" spans="1:22" s="5" customFormat="1" ht="13.2">
      <c r="A111" s="56"/>
      <c r="B111" s="11"/>
      <c r="C111" s="11" t="s">
        <v>232</v>
      </c>
      <c r="D111" s="11"/>
      <c r="E111" s="11" t="s">
        <v>91</v>
      </c>
      <c r="F111" s="11">
        <v>2</v>
      </c>
      <c r="G111" s="11"/>
      <c r="H111" s="11"/>
      <c r="I111" s="352"/>
      <c r="J111" s="4"/>
      <c r="K111" s="11"/>
      <c r="L111" s="11"/>
      <c r="M111" s="11"/>
      <c r="N111" s="4"/>
      <c r="O111" s="180"/>
      <c r="P111" s="181"/>
      <c r="Q111" s="181"/>
      <c r="R111" s="182"/>
      <c r="S111" s="4"/>
      <c r="T111" s="4"/>
      <c r="U111" s="4"/>
      <c r="V111" s="4"/>
    </row>
    <row r="112" spans="1:22" s="5" customFormat="1" ht="13.2">
      <c r="A112" s="56"/>
      <c r="B112" s="11"/>
      <c r="C112" s="11" t="s">
        <v>232</v>
      </c>
      <c r="D112" s="11"/>
      <c r="E112" s="11" t="s">
        <v>92</v>
      </c>
      <c r="F112" s="11">
        <v>81</v>
      </c>
      <c r="G112" s="11"/>
      <c r="H112" s="11"/>
      <c r="I112" s="352"/>
      <c r="J112" s="4"/>
      <c r="K112" s="11"/>
      <c r="L112" s="11"/>
      <c r="M112" s="11"/>
      <c r="N112" s="4"/>
      <c r="O112" s="180"/>
      <c r="P112" s="181"/>
      <c r="Q112" s="181"/>
      <c r="R112" s="182"/>
      <c r="S112" s="4"/>
      <c r="T112" s="4"/>
      <c r="U112" s="4"/>
      <c r="V112" s="4"/>
    </row>
    <row r="113" spans="1:22" s="5" customFormat="1" ht="13.2">
      <c r="A113" s="56"/>
      <c r="B113" s="11"/>
      <c r="C113" s="11" t="s">
        <v>233</v>
      </c>
      <c r="D113" s="11"/>
      <c r="E113" s="11" t="s">
        <v>234</v>
      </c>
      <c r="F113" s="11">
        <v>2</v>
      </c>
      <c r="G113" s="11"/>
      <c r="H113" s="11"/>
      <c r="I113" s="352"/>
      <c r="J113" s="4"/>
      <c r="K113" s="11"/>
      <c r="L113" s="11"/>
      <c r="M113" s="11"/>
      <c r="N113" s="4"/>
      <c r="O113" s="180"/>
      <c r="P113" s="181"/>
      <c r="Q113" s="181"/>
      <c r="R113" s="182"/>
      <c r="S113" s="4"/>
      <c r="T113" s="4"/>
      <c r="U113" s="4"/>
      <c r="V113" s="4"/>
    </row>
    <row r="114" spans="1:22" s="5" customFormat="1" ht="13.2">
      <c r="A114" s="56"/>
      <c r="B114" s="11"/>
      <c r="C114" s="11" t="s">
        <v>235</v>
      </c>
      <c r="D114" s="11"/>
      <c r="E114" s="11" t="s">
        <v>195</v>
      </c>
      <c r="F114" s="11">
        <v>21</v>
      </c>
      <c r="G114" s="11"/>
      <c r="H114" s="11">
        <v>0</v>
      </c>
      <c r="I114" s="352"/>
      <c r="J114" s="4"/>
      <c r="K114" s="11"/>
      <c r="L114" s="11"/>
      <c r="M114" s="11"/>
      <c r="N114" s="4"/>
      <c r="O114" s="180"/>
      <c r="P114" s="181"/>
      <c r="Q114" s="181"/>
      <c r="R114" s="182"/>
      <c r="S114" s="4"/>
      <c r="T114" s="4"/>
      <c r="U114" s="4"/>
      <c r="V114" s="4"/>
    </row>
    <row r="115" spans="1:22" s="5" customFormat="1" ht="13.2">
      <c r="A115" s="56"/>
      <c r="B115" s="11"/>
      <c r="C115" s="11" t="s">
        <v>236</v>
      </c>
      <c r="D115" s="11"/>
      <c r="E115" s="11" t="s">
        <v>237</v>
      </c>
      <c r="F115" s="11">
        <v>43</v>
      </c>
      <c r="G115" s="11"/>
      <c r="H115" s="11">
        <v>0</v>
      </c>
      <c r="I115" s="352"/>
      <c r="J115" s="4"/>
      <c r="K115" s="11"/>
      <c r="L115" s="11"/>
      <c r="M115" s="11"/>
      <c r="N115" s="4"/>
      <c r="O115" s="180"/>
      <c r="P115" s="181"/>
      <c r="Q115" s="181"/>
      <c r="R115" s="182"/>
      <c r="S115" s="4"/>
      <c r="T115" s="4"/>
      <c r="U115" s="4"/>
      <c r="V115" s="4"/>
    </row>
    <row r="116" spans="1:22" s="5" customFormat="1" ht="13.2">
      <c r="A116" s="56"/>
      <c r="B116" s="11"/>
      <c r="C116" s="11" t="s">
        <v>238</v>
      </c>
      <c r="D116" s="11"/>
      <c r="E116" s="11" t="s">
        <v>239</v>
      </c>
      <c r="F116" s="11">
        <v>57</v>
      </c>
      <c r="G116" s="11"/>
      <c r="H116" s="11"/>
      <c r="I116" s="352"/>
      <c r="J116" s="4"/>
      <c r="K116" s="11"/>
      <c r="L116" s="11"/>
      <c r="M116" s="11"/>
      <c r="N116" s="4"/>
      <c r="O116" s="180"/>
      <c r="P116" s="181"/>
      <c r="Q116" s="181"/>
      <c r="R116" s="182"/>
      <c r="S116" s="4"/>
      <c r="T116" s="4"/>
      <c r="U116" s="4"/>
      <c r="V116" s="4"/>
    </row>
    <row r="117" spans="1:22" s="5" customFormat="1" ht="13.2">
      <c r="A117" s="56"/>
      <c r="B117" s="11"/>
      <c r="C117" s="11" t="s">
        <v>240</v>
      </c>
      <c r="D117" s="11"/>
      <c r="E117" s="11" t="s">
        <v>107</v>
      </c>
      <c r="F117" s="11">
        <v>341</v>
      </c>
      <c r="G117" s="11">
        <v>6</v>
      </c>
      <c r="H117" s="11">
        <v>5</v>
      </c>
      <c r="I117" s="352">
        <v>0.2</v>
      </c>
      <c r="J117" s="4"/>
      <c r="K117" s="11"/>
      <c r="L117" s="11"/>
      <c r="M117" s="11"/>
      <c r="N117" s="4"/>
      <c r="O117" s="180"/>
      <c r="P117" s="181"/>
      <c r="Q117" s="181"/>
      <c r="R117" s="182"/>
      <c r="S117" s="4"/>
      <c r="T117" s="4"/>
      <c r="U117" s="4"/>
      <c r="V117" s="4"/>
    </row>
    <row r="118" spans="1:22" s="5" customFormat="1" ht="13.2">
      <c r="A118" s="56"/>
      <c r="B118" s="11"/>
      <c r="C118" s="11" t="s">
        <v>241</v>
      </c>
      <c r="D118" s="11"/>
      <c r="E118" s="11" t="s">
        <v>242</v>
      </c>
      <c r="F118" s="11">
        <v>8</v>
      </c>
      <c r="G118" s="11"/>
      <c r="H118" s="11"/>
      <c r="I118" s="352"/>
      <c r="J118" s="4"/>
      <c r="K118" s="11"/>
      <c r="L118" s="11"/>
      <c r="M118" s="11"/>
      <c r="N118" s="4"/>
      <c r="O118" s="180"/>
      <c r="P118" s="181"/>
      <c r="Q118" s="181"/>
      <c r="R118" s="182"/>
      <c r="S118" s="4"/>
      <c r="T118" s="4"/>
      <c r="U118" s="4"/>
      <c r="V118" s="4"/>
    </row>
    <row r="119" spans="1:22" s="5" customFormat="1" ht="13.2">
      <c r="A119" s="56"/>
      <c r="B119" s="11"/>
      <c r="C119" s="11" t="s">
        <v>243</v>
      </c>
      <c r="D119" s="11"/>
      <c r="E119" s="11" t="s">
        <v>244</v>
      </c>
      <c r="F119" s="11">
        <v>1</v>
      </c>
      <c r="G119" s="11"/>
      <c r="H119" s="11"/>
      <c r="I119" s="352"/>
      <c r="J119" s="4"/>
      <c r="K119" s="11"/>
      <c r="L119" s="11"/>
      <c r="M119" s="11"/>
      <c r="N119" s="4"/>
      <c r="O119" s="180"/>
      <c r="P119" s="181"/>
      <c r="Q119" s="181"/>
      <c r="R119" s="182"/>
      <c r="S119" s="4"/>
      <c r="T119" s="4"/>
      <c r="U119" s="4"/>
      <c r="V119" s="4"/>
    </row>
    <row r="120" spans="1:22" s="5" customFormat="1" ht="13.2">
      <c r="A120" s="56"/>
      <c r="B120" s="11"/>
      <c r="C120" s="11" t="s">
        <v>245</v>
      </c>
      <c r="D120" s="11"/>
      <c r="E120" s="11" t="s">
        <v>195</v>
      </c>
      <c r="F120" s="11">
        <v>12</v>
      </c>
      <c r="G120" s="11"/>
      <c r="H120" s="11"/>
      <c r="I120" s="352"/>
      <c r="J120" s="4"/>
      <c r="K120" s="11"/>
      <c r="L120" s="11"/>
      <c r="M120" s="11"/>
      <c r="N120" s="4"/>
      <c r="O120" s="180"/>
      <c r="P120" s="181"/>
      <c r="Q120" s="181"/>
      <c r="R120" s="182"/>
      <c r="S120" s="4"/>
      <c r="T120" s="4"/>
      <c r="U120" s="4"/>
      <c r="V120" s="4"/>
    </row>
    <row r="121" spans="1:22" s="5" customFormat="1" ht="13.2">
      <c r="A121" s="56"/>
      <c r="B121" s="11"/>
      <c r="C121" s="11" t="s">
        <v>246</v>
      </c>
      <c r="D121" s="11"/>
      <c r="E121" s="11" t="s">
        <v>247</v>
      </c>
      <c r="F121" s="11">
        <v>18</v>
      </c>
      <c r="G121" s="11">
        <v>2</v>
      </c>
      <c r="H121" s="11">
        <v>1</v>
      </c>
      <c r="I121" s="352">
        <v>0</v>
      </c>
      <c r="J121" s="4"/>
      <c r="K121" s="11"/>
      <c r="L121" s="11"/>
      <c r="M121" s="11"/>
      <c r="N121" s="4"/>
      <c r="O121" s="180"/>
      <c r="P121" s="181"/>
      <c r="Q121" s="181"/>
      <c r="R121" s="182"/>
      <c r="S121" s="4"/>
      <c r="T121" s="4"/>
      <c r="U121" s="4"/>
      <c r="V121" s="4"/>
    </row>
    <row r="122" spans="1:22" s="5" customFormat="1" ht="13.2">
      <c r="A122" s="56"/>
      <c r="B122" s="11"/>
      <c r="C122" s="11" t="s">
        <v>248</v>
      </c>
      <c r="D122" s="11"/>
      <c r="E122" s="11" t="s">
        <v>249</v>
      </c>
      <c r="F122" s="11">
        <v>9</v>
      </c>
      <c r="G122" s="11"/>
      <c r="H122" s="11"/>
      <c r="I122" s="352"/>
      <c r="J122" s="4"/>
      <c r="K122" s="11"/>
      <c r="L122" s="11"/>
      <c r="M122" s="11"/>
      <c r="N122" s="4"/>
      <c r="O122" s="180"/>
      <c r="P122" s="181"/>
      <c r="Q122" s="181"/>
      <c r="R122" s="182"/>
      <c r="S122" s="4"/>
      <c r="T122" s="4"/>
      <c r="U122" s="4"/>
      <c r="V122" s="4"/>
    </row>
    <row r="123" spans="1:22" s="5" customFormat="1" ht="13.2">
      <c r="A123" s="56"/>
      <c r="B123" s="11"/>
      <c r="C123" s="11" t="s">
        <v>250</v>
      </c>
      <c r="D123" s="11"/>
      <c r="E123" s="11" t="s">
        <v>251</v>
      </c>
      <c r="F123" s="11">
        <v>10</v>
      </c>
      <c r="G123" s="11">
        <v>1</v>
      </c>
      <c r="H123" s="11">
        <v>1</v>
      </c>
      <c r="I123" s="352">
        <v>1</v>
      </c>
      <c r="J123" s="4"/>
      <c r="K123" s="11"/>
      <c r="L123" s="11"/>
      <c r="M123" s="11"/>
      <c r="N123" s="4"/>
      <c r="O123" s="180"/>
      <c r="P123" s="181"/>
      <c r="Q123" s="181"/>
      <c r="R123" s="182"/>
      <c r="S123" s="4"/>
      <c r="T123" s="4"/>
      <c r="U123" s="4"/>
      <c r="V123" s="4"/>
    </row>
    <row r="124" spans="1:22" s="5" customFormat="1" ht="13.2">
      <c r="A124" s="56"/>
      <c r="B124" s="11"/>
      <c r="C124" s="11" t="s">
        <v>252</v>
      </c>
      <c r="D124" s="11"/>
      <c r="E124" s="11" t="s">
        <v>98</v>
      </c>
      <c r="F124" s="11">
        <v>255</v>
      </c>
      <c r="G124" s="11">
        <v>4</v>
      </c>
      <c r="H124" s="11">
        <v>2</v>
      </c>
      <c r="I124" s="352">
        <v>0</v>
      </c>
      <c r="J124" s="4"/>
      <c r="K124" s="11"/>
      <c r="L124" s="11"/>
      <c r="M124" s="11"/>
      <c r="N124" s="4"/>
      <c r="O124" s="180"/>
      <c r="P124" s="181"/>
      <c r="Q124" s="181"/>
      <c r="R124" s="182"/>
      <c r="S124" s="4"/>
      <c r="T124" s="4"/>
      <c r="U124" s="4"/>
      <c r="V124" s="4"/>
    </row>
    <row r="125" spans="1:22" s="5" customFormat="1" ht="13.2">
      <c r="A125" s="56"/>
      <c r="B125" s="11"/>
      <c r="C125" s="11" t="s">
        <v>253</v>
      </c>
      <c r="D125" s="11"/>
      <c r="E125" s="11" t="s">
        <v>254</v>
      </c>
      <c r="F125" s="11">
        <v>6</v>
      </c>
      <c r="G125" s="11"/>
      <c r="H125" s="11"/>
      <c r="I125" s="352"/>
      <c r="J125" s="4"/>
      <c r="K125" s="11"/>
      <c r="L125" s="11"/>
      <c r="M125" s="11"/>
      <c r="N125" s="4"/>
      <c r="O125" s="180"/>
      <c r="P125" s="181"/>
      <c r="Q125" s="181"/>
      <c r="R125" s="182"/>
      <c r="S125" s="4"/>
      <c r="T125" s="4"/>
      <c r="U125" s="4"/>
      <c r="V125" s="4"/>
    </row>
    <row r="126" spans="1:22" s="5" customFormat="1" ht="13.2">
      <c r="A126" s="56"/>
      <c r="B126" s="11"/>
      <c r="C126" s="11" t="s">
        <v>255</v>
      </c>
      <c r="D126" s="11"/>
      <c r="E126" s="11" t="s">
        <v>229</v>
      </c>
      <c r="F126" s="11">
        <v>5</v>
      </c>
      <c r="G126" s="11"/>
      <c r="H126" s="11"/>
      <c r="I126" s="352"/>
      <c r="J126" s="4"/>
      <c r="K126" s="11"/>
      <c r="L126" s="11"/>
      <c r="M126" s="11"/>
      <c r="N126" s="4"/>
      <c r="O126" s="180"/>
      <c r="P126" s="181"/>
      <c r="Q126" s="181"/>
      <c r="R126" s="182"/>
      <c r="S126" s="4"/>
      <c r="T126" s="4"/>
      <c r="U126" s="4"/>
      <c r="V126" s="4"/>
    </row>
    <row r="127" spans="1:22" s="5" customFormat="1" ht="13.2">
      <c r="A127" s="56"/>
      <c r="B127" s="11"/>
      <c r="C127" s="11" t="s">
        <v>256</v>
      </c>
      <c r="D127" s="11"/>
      <c r="E127" s="11" t="s">
        <v>257</v>
      </c>
      <c r="F127" s="11">
        <v>7</v>
      </c>
      <c r="G127" s="11"/>
      <c r="H127" s="11"/>
      <c r="I127" s="352"/>
      <c r="J127" s="4"/>
      <c r="K127" s="11"/>
      <c r="L127" s="11"/>
      <c r="M127" s="11"/>
      <c r="N127" s="4"/>
      <c r="O127" s="180"/>
      <c r="P127" s="181"/>
      <c r="Q127" s="181"/>
      <c r="R127" s="182"/>
      <c r="S127" s="4"/>
      <c r="T127" s="4"/>
      <c r="U127" s="4"/>
      <c r="V127" s="4"/>
    </row>
    <row r="128" spans="1:22" s="5" customFormat="1" ht="13.2">
      <c r="A128" s="56"/>
      <c r="B128" s="11"/>
      <c r="C128" s="11" t="s">
        <v>258</v>
      </c>
      <c r="D128" s="11"/>
      <c r="E128" s="11" t="s">
        <v>118</v>
      </c>
      <c r="F128" s="11">
        <v>9</v>
      </c>
      <c r="G128" s="11"/>
      <c r="H128" s="11"/>
      <c r="I128" s="352"/>
      <c r="J128" s="4"/>
      <c r="K128" s="11"/>
      <c r="L128" s="11"/>
      <c r="M128" s="11"/>
      <c r="N128" s="4"/>
      <c r="O128" s="180"/>
      <c r="P128" s="181"/>
      <c r="Q128" s="181"/>
      <c r="R128" s="182"/>
      <c r="S128" s="4"/>
      <c r="T128" s="4"/>
      <c r="U128" s="4"/>
      <c r="V128" s="4"/>
    </row>
    <row r="129" spans="1:22" s="5" customFormat="1" ht="13.2">
      <c r="A129" s="56"/>
      <c r="B129" s="11"/>
      <c r="C129" s="11" t="s">
        <v>259</v>
      </c>
      <c r="D129" s="11"/>
      <c r="E129" s="11" t="s">
        <v>260</v>
      </c>
      <c r="F129" s="11">
        <v>7</v>
      </c>
      <c r="G129" s="11"/>
      <c r="H129" s="11"/>
      <c r="I129" s="352"/>
      <c r="J129" s="4"/>
      <c r="K129" s="11"/>
      <c r="L129" s="11"/>
      <c r="M129" s="11"/>
      <c r="N129" s="4"/>
      <c r="O129" s="180"/>
      <c r="P129" s="181"/>
      <c r="Q129" s="181"/>
      <c r="R129" s="182"/>
      <c r="S129" s="4"/>
      <c r="T129" s="4"/>
      <c r="U129" s="4"/>
      <c r="V129" s="4"/>
    </row>
    <row r="130" spans="1:22" s="5" customFormat="1" ht="13.2">
      <c r="A130" s="56"/>
      <c r="B130" s="11"/>
      <c r="C130" s="11" t="s">
        <v>261</v>
      </c>
      <c r="D130" s="11"/>
      <c r="E130" s="11" t="s">
        <v>262</v>
      </c>
      <c r="F130" s="11">
        <v>27</v>
      </c>
      <c r="G130" s="11"/>
      <c r="H130" s="11"/>
      <c r="I130" s="352"/>
      <c r="J130" s="4"/>
      <c r="K130" s="11"/>
      <c r="L130" s="11"/>
      <c r="M130" s="11"/>
      <c r="N130" s="4"/>
      <c r="O130" s="180"/>
      <c r="P130" s="181"/>
      <c r="Q130" s="181"/>
      <c r="R130" s="182"/>
      <c r="S130" s="4"/>
      <c r="T130" s="4"/>
      <c r="U130" s="4"/>
      <c r="V130" s="4"/>
    </row>
    <row r="131" spans="1:22" s="5" customFormat="1" ht="13.2">
      <c r="A131" s="56"/>
      <c r="B131" s="11"/>
      <c r="C131" s="11" t="s">
        <v>263</v>
      </c>
      <c r="D131" s="11"/>
      <c r="E131" s="11" t="s">
        <v>118</v>
      </c>
      <c r="F131" s="11">
        <v>3</v>
      </c>
      <c r="G131" s="11"/>
      <c r="H131" s="11"/>
      <c r="I131" s="352"/>
      <c r="J131" s="4"/>
      <c r="K131" s="11"/>
      <c r="L131" s="11"/>
      <c r="M131" s="11"/>
      <c r="N131" s="4"/>
      <c r="O131" s="180"/>
      <c r="P131" s="181"/>
      <c r="Q131" s="181"/>
      <c r="R131" s="182"/>
      <c r="S131" s="4"/>
      <c r="T131" s="4"/>
      <c r="U131" s="4"/>
      <c r="V131" s="4"/>
    </row>
    <row r="132" spans="1:22" s="5" customFormat="1" ht="13.2">
      <c r="A132" s="56"/>
      <c r="B132" s="11"/>
      <c r="C132" s="11" t="s">
        <v>264</v>
      </c>
      <c r="D132" s="11"/>
      <c r="E132" s="11" t="s">
        <v>116</v>
      </c>
      <c r="F132" s="11">
        <v>8</v>
      </c>
      <c r="G132" s="11"/>
      <c r="H132" s="11"/>
      <c r="I132" s="352"/>
      <c r="J132" s="4"/>
      <c r="K132" s="11"/>
      <c r="L132" s="11"/>
      <c r="M132" s="11"/>
      <c r="N132" s="4"/>
      <c r="O132" s="180"/>
      <c r="P132" s="181"/>
      <c r="Q132" s="181"/>
      <c r="R132" s="182"/>
      <c r="S132" s="4"/>
      <c r="T132" s="4"/>
      <c r="U132" s="4"/>
      <c r="V132" s="4"/>
    </row>
    <row r="133" spans="1:22" s="5" customFormat="1" ht="13.2">
      <c r="A133" s="56"/>
      <c r="B133" s="11"/>
      <c r="C133" s="11" t="s">
        <v>265</v>
      </c>
      <c r="D133" s="11"/>
      <c r="E133" s="11" t="s">
        <v>266</v>
      </c>
      <c r="F133" s="11">
        <v>53</v>
      </c>
      <c r="G133" s="11">
        <v>1</v>
      </c>
      <c r="H133" s="11">
        <v>1</v>
      </c>
      <c r="I133" s="352">
        <v>1</v>
      </c>
      <c r="J133" s="4"/>
      <c r="K133" s="11"/>
      <c r="L133" s="11"/>
      <c r="M133" s="11"/>
      <c r="N133" s="4"/>
      <c r="O133" s="180"/>
      <c r="P133" s="181"/>
      <c r="Q133" s="181"/>
      <c r="R133" s="182"/>
      <c r="S133" s="4"/>
      <c r="T133" s="4"/>
      <c r="U133" s="4"/>
      <c r="V133" s="4"/>
    </row>
    <row r="134" spans="1:22" s="5" customFormat="1" ht="13.2">
      <c r="A134" s="56"/>
      <c r="B134" s="11"/>
      <c r="C134" s="11" t="s">
        <v>267</v>
      </c>
      <c r="D134" s="11"/>
      <c r="E134" s="11" t="s">
        <v>231</v>
      </c>
      <c r="F134" s="11">
        <v>1</v>
      </c>
      <c r="G134" s="11"/>
      <c r="H134" s="11"/>
      <c r="I134" s="352"/>
      <c r="J134" s="4"/>
      <c r="K134" s="11"/>
      <c r="L134" s="11"/>
      <c r="M134" s="11"/>
      <c r="N134" s="4"/>
      <c r="O134" s="180"/>
      <c r="P134" s="181"/>
      <c r="Q134" s="181"/>
      <c r="R134" s="182"/>
      <c r="S134" s="4"/>
      <c r="T134" s="4"/>
      <c r="U134" s="4"/>
      <c r="V134" s="4"/>
    </row>
    <row r="135" spans="1:22" s="5" customFormat="1" ht="13.2">
      <c r="A135" s="56"/>
      <c r="B135" s="11"/>
      <c r="C135" s="11" t="s">
        <v>268</v>
      </c>
      <c r="D135" s="11"/>
      <c r="E135" s="11" t="s">
        <v>116</v>
      </c>
      <c r="F135" s="11">
        <v>1</v>
      </c>
      <c r="G135" s="11"/>
      <c r="H135" s="11"/>
      <c r="I135" s="352"/>
      <c r="J135" s="4"/>
      <c r="K135" s="11"/>
      <c r="L135" s="11"/>
      <c r="M135" s="11"/>
      <c r="N135" s="4"/>
      <c r="O135" s="180"/>
      <c r="P135" s="181"/>
      <c r="Q135" s="181"/>
      <c r="R135" s="182"/>
      <c r="S135" s="4"/>
      <c r="T135" s="4"/>
      <c r="U135" s="4"/>
      <c r="V135" s="4"/>
    </row>
    <row r="136" spans="1:22" s="5" customFormat="1" ht="13.2">
      <c r="A136" s="56"/>
      <c r="B136" s="11"/>
      <c r="C136" s="11" t="s">
        <v>269</v>
      </c>
      <c r="D136" s="11"/>
      <c r="E136" s="11" t="s">
        <v>165</v>
      </c>
      <c r="F136" s="11">
        <v>1</v>
      </c>
      <c r="G136" s="11"/>
      <c r="H136" s="11"/>
      <c r="I136" s="352"/>
      <c r="J136" s="4"/>
      <c r="K136" s="11"/>
      <c r="L136" s="11"/>
      <c r="M136" s="11"/>
      <c r="N136" s="4"/>
      <c r="O136" s="180"/>
      <c r="P136" s="181"/>
      <c r="Q136" s="181"/>
      <c r="R136" s="182"/>
      <c r="S136" s="4"/>
      <c r="T136" s="4"/>
      <c r="U136" s="4"/>
      <c r="V136" s="4"/>
    </row>
    <row r="137" spans="1:22" s="5" customFormat="1" ht="13.2">
      <c r="A137" s="56"/>
      <c r="B137" s="11"/>
      <c r="C137" s="11" t="s">
        <v>270</v>
      </c>
      <c r="D137" s="11"/>
      <c r="E137" s="11" t="s">
        <v>271</v>
      </c>
      <c r="F137" s="11">
        <v>26</v>
      </c>
      <c r="G137" s="11"/>
      <c r="H137" s="11">
        <v>0</v>
      </c>
      <c r="I137" s="352"/>
      <c r="J137" s="4"/>
      <c r="K137" s="11"/>
      <c r="L137" s="11"/>
      <c r="M137" s="11"/>
      <c r="N137" s="4"/>
      <c r="O137" s="180"/>
      <c r="P137" s="181"/>
      <c r="Q137" s="181"/>
      <c r="R137" s="182"/>
      <c r="S137" s="4"/>
      <c r="T137" s="4"/>
      <c r="U137" s="4"/>
      <c r="V137" s="4"/>
    </row>
    <row r="138" spans="1:22" s="5" customFormat="1" ht="13.2">
      <c r="A138" s="56"/>
      <c r="B138" s="11"/>
      <c r="C138" s="11" t="s">
        <v>272</v>
      </c>
      <c r="D138" s="11"/>
      <c r="E138" s="11" t="s">
        <v>273</v>
      </c>
      <c r="F138" s="11">
        <v>35</v>
      </c>
      <c r="G138" s="11">
        <v>1</v>
      </c>
      <c r="H138" s="11">
        <v>1</v>
      </c>
      <c r="I138" s="352">
        <v>0</v>
      </c>
      <c r="J138" s="4"/>
      <c r="K138" s="11"/>
      <c r="L138" s="11"/>
      <c r="M138" s="11"/>
      <c r="N138" s="4"/>
      <c r="O138" s="180"/>
      <c r="P138" s="181"/>
      <c r="Q138" s="181"/>
      <c r="R138" s="182"/>
      <c r="S138" s="4"/>
      <c r="T138" s="4"/>
      <c r="U138" s="4"/>
      <c r="V138" s="4"/>
    </row>
    <row r="139" spans="1:22" s="5" customFormat="1" ht="13.2">
      <c r="A139" s="56"/>
      <c r="B139" s="11"/>
      <c r="C139" s="11" t="s">
        <v>274</v>
      </c>
      <c r="D139" s="11"/>
      <c r="E139" s="11" t="s">
        <v>223</v>
      </c>
      <c r="F139" s="11">
        <v>1</v>
      </c>
      <c r="G139" s="11"/>
      <c r="H139" s="11"/>
      <c r="I139" s="352"/>
      <c r="J139" s="4"/>
      <c r="K139" s="11"/>
      <c r="L139" s="11"/>
      <c r="M139" s="11"/>
      <c r="N139" s="4"/>
      <c r="O139" s="180"/>
      <c r="P139" s="181"/>
      <c r="Q139" s="181"/>
      <c r="R139" s="182"/>
      <c r="S139" s="4"/>
      <c r="T139" s="4"/>
      <c r="U139" s="4"/>
      <c r="V139" s="4"/>
    </row>
    <row r="140" spans="1:22" s="5" customFormat="1" ht="13.2">
      <c r="A140" s="56"/>
      <c r="B140" s="11"/>
      <c r="C140" s="11" t="s">
        <v>275</v>
      </c>
      <c r="D140" s="11"/>
      <c r="E140" s="11" t="s">
        <v>276</v>
      </c>
      <c r="F140" s="11">
        <v>30</v>
      </c>
      <c r="G140" s="11"/>
      <c r="H140" s="11"/>
      <c r="I140" s="352"/>
      <c r="J140" s="4"/>
      <c r="K140" s="11"/>
      <c r="L140" s="11"/>
      <c r="M140" s="11"/>
      <c r="N140" s="4"/>
      <c r="O140" s="180"/>
      <c r="P140" s="181"/>
      <c r="Q140" s="181"/>
      <c r="R140" s="182"/>
      <c r="S140" s="4"/>
      <c r="T140" s="4"/>
      <c r="U140" s="4"/>
      <c r="V140" s="4"/>
    </row>
    <row r="141" spans="1:22" s="5" customFormat="1" ht="13.2">
      <c r="A141" s="56"/>
      <c r="B141" s="11"/>
      <c r="C141" s="11" t="s">
        <v>277</v>
      </c>
      <c r="D141" s="11"/>
      <c r="E141" s="11" t="s">
        <v>151</v>
      </c>
      <c r="F141" s="11">
        <v>97</v>
      </c>
      <c r="G141" s="11">
        <v>1</v>
      </c>
      <c r="H141" s="11">
        <v>1</v>
      </c>
      <c r="I141" s="352">
        <v>1</v>
      </c>
      <c r="J141" s="4"/>
      <c r="K141" s="11"/>
      <c r="L141" s="11"/>
      <c r="M141" s="11"/>
      <c r="N141" s="4"/>
      <c r="O141" s="180"/>
      <c r="P141" s="181"/>
      <c r="Q141" s="181"/>
      <c r="R141" s="182"/>
      <c r="S141" s="4"/>
      <c r="T141" s="4"/>
      <c r="U141" s="4"/>
      <c r="V141" s="4"/>
    </row>
    <row r="142" spans="1:22" s="5" customFormat="1" ht="13.2">
      <c r="A142" s="56"/>
      <c r="B142" s="11"/>
      <c r="C142" s="11" t="s">
        <v>278</v>
      </c>
      <c r="D142" s="11"/>
      <c r="E142" s="11" t="s">
        <v>173</v>
      </c>
      <c r="F142" s="11">
        <v>41</v>
      </c>
      <c r="G142" s="11"/>
      <c r="H142" s="11"/>
      <c r="I142" s="352"/>
      <c r="J142" s="4"/>
      <c r="K142" s="11"/>
      <c r="L142" s="11"/>
      <c r="M142" s="11"/>
      <c r="N142" s="4"/>
      <c r="O142" s="180"/>
      <c r="P142" s="181"/>
      <c r="Q142" s="181"/>
      <c r="R142" s="182"/>
      <c r="S142" s="4"/>
      <c r="T142" s="4"/>
      <c r="U142" s="4"/>
      <c r="V142" s="4"/>
    </row>
    <row r="143" spans="1:22" s="5" customFormat="1" ht="13.2">
      <c r="A143" s="56"/>
      <c r="B143" s="11"/>
      <c r="C143" s="11" t="s">
        <v>279</v>
      </c>
      <c r="D143" s="11"/>
      <c r="E143" s="11" t="s">
        <v>280</v>
      </c>
      <c r="F143" s="11">
        <v>7</v>
      </c>
      <c r="G143" s="11"/>
      <c r="H143" s="11"/>
      <c r="I143" s="352"/>
      <c r="J143" s="4"/>
      <c r="K143" s="11"/>
      <c r="L143" s="11"/>
      <c r="M143" s="11"/>
      <c r="N143" s="4"/>
      <c r="O143" s="180"/>
      <c r="P143" s="181"/>
      <c r="Q143" s="181"/>
      <c r="R143" s="182"/>
      <c r="S143" s="4"/>
      <c r="T143" s="4"/>
      <c r="U143" s="4"/>
      <c r="V143" s="4"/>
    </row>
    <row r="144" spans="1:22" s="5" customFormat="1" ht="13.2">
      <c r="A144" s="56"/>
      <c r="B144" s="11"/>
      <c r="C144" s="11" t="s">
        <v>281</v>
      </c>
      <c r="D144" s="11"/>
      <c r="E144" s="11" t="s">
        <v>282</v>
      </c>
      <c r="F144" s="11">
        <v>1</v>
      </c>
      <c r="G144" s="11"/>
      <c r="H144" s="11"/>
      <c r="I144" s="352"/>
      <c r="J144" s="4"/>
      <c r="K144" s="11"/>
      <c r="L144" s="11"/>
      <c r="M144" s="11"/>
      <c r="N144" s="4"/>
      <c r="O144" s="180"/>
      <c r="P144" s="181"/>
      <c r="Q144" s="181"/>
      <c r="R144" s="182"/>
      <c r="S144" s="4"/>
      <c r="T144" s="4"/>
      <c r="U144" s="4"/>
      <c r="V144" s="4"/>
    </row>
    <row r="145" spans="1:22" s="5" customFormat="1" ht="13.2">
      <c r="A145" s="56"/>
      <c r="B145" s="11"/>
      <c r="C145" s="11" t="s">
        <v>283</v>
      </c>
      <c r="D145" s="11"/>
      <c r="E145" s="11" t="s">
        <v>284</v>
      </c>
      <c r="F145" s="11">
        <v>15</v>
      </c>
      <c r="G145" s="11">
        <v>1</v>
      </c>
      <c r="H145" s="11">
        <v>1</v>
      </c>
      <c r="I145" s="352">
        <v>0</v>
      </c>
      <c r="J145" s="4"/>
      <c r="K145" s="11"/>
      <c r="L145" s="11"/>
      <c r="M145" s="11"/>
      <c r="N145" s="4"/>
      <c r="O145" s="180"/>
      <c r="P145" s="181"/>
      <c r="Q145" s="181"/>
      <c r="R145" s="182"/>
      <c r="S145" s="4"/>
      <c r="T145" s="4"/>
      <c r="U145" s="4"/>
      <c r="V145" s="4"/>
    </row>
    <row r="146" spans="1:22" s="5" customFormat="1" ht="13.2">
      <c r="A146" s="56"/>
      <c r="B146" s="11"/>
      <c r="C146" s="11" t="s">
        <v>285</v>
      </c>
      <c r="D146" s="11"/>
      <c r="E146" s="11" t="s">
        <v>173</v>
      </c>
      <c r="F146" s="11">
        <v>723</v>
      </c>
      <c r="G146" s="11">
        <v>4</v>
      </c>
      <c r="H146" s="11">
        <v>1</v>
      </c>
      <c r="I146" s="352">
        <v>0</v>
      </c>
      <c r="J146" s="4"/>
      <c r="K146" s="11"/>
      <c r="L146" s="11"/>
      <c r="M146" s="11"/>
      <c r="N146" s="4"/>
      <c r="O146" s="180"/>
      <c r="P146" s="181"/>
      <c r="Q146" s="181"/>
      <c r="R146" s="182"/>
      <c r="S146" s="4"/>
      <c r="T146" s="4"/>
      <c r="U146" s="4"/>
      <c r="V146" s="4"/>
    </row>
    <row r="147" spans="1:22" s="5" customFormat="1" ht="13.2">
      <c r="A147" s="56"/>
      <c r="B147" s="11"/>
      <c r="C147" s="11" t="s">
        <v>286</v>
      </c>
      <c r="D147" s="11"/>
      <c r="E147" s="11" t="s">
        <v>287</v>
      </c>
      <c r="F147" s="11">
        <v>47</v>
      </c>
      <c r="G147" s="11"/>
      <c r="H147" s="11">
        <v>0</v>
      </c>
      <c r="I147" s="352"/>
      <c r="J147" s="4"/>
      <c r="K147" s="11"/>
      <c r="L147" s="11"/>
      <c r="M147" s="11"/>
      <c r="N147" s="4"/>
      <c r="O147" s="180"/>
      <c r="P147" s="181"/>
      <c r="Q147" s="181"/>
      <c r="R147" s="182"/>
      <c r="S147" s="4"/>
      <c r="T147" s="4"/>
      <c r="U147" s="4"/>
      <c r="V147" s="4"/>
    </row>
    <row r="148" spans="1:22" s="5" customFormat="1" ht="13.2">
      <c r="A148" s="56"/>
      <c r="B148" s="11"/>
      <c r="C148" s="11" t="s">
        <v>288</v>
      </c>
      <c r="D148" s="11"/>
      <c r="E148" s="11" t="s">
        <v>118</v>
      </c>
      <c r="F148" s="11">
        <v>3</v>
      </c>
      <c r="G148" s="11"/>
      <c r="H148" s="11"/>
      <c r="I148" s="352"/>
      <c r="J148" s="4"/>
      <c r="K148" s="11"/>
      <c r="L148" s="11"/>
      <c r="M148" s="11"/>
      <c r="N148" s="4"/>
      <c r="O148" s="180"/>
      <c r="P148" s="181"/>
      <c r="Q148" s="181"/>
      <c r="R148" s="182"/>
      <c r="S148" s="4"/>
      <c r="T148" s="4"/>
      <c r="U148" s="4"/>
      <c r="V148" s="4"/>
    </row>
    <row r="149" spans="1:22" s="5" customFormat="1" ht="13.2">
      <c r="A149" s="56"/>
      <c r="B149" s="11"/>
      <c r="C149" s="11" t="s">
        <v>289</v>
      </c>
      <c r="D149" s="11"/>
      <c r="E149" s="11" t="s">
        <v>290</v>
      </c>
      <c r="F149" s="11">
        <v>9</v>
      </c>
      <c r="G149" s="11"/>
      <c r="H149" s="11"/>
      <c r="I149" s="352"/>
      <c r="J149" s="4"/>
      <c r="K149" s="11"/>
      <c r="L149" s="11"/>
      <c r="M149" s="11"/>
      <c r="N149" s="4"/>
      <c r="O149" s="180"/>
      <c r="P149" s="181"/>
      <c r="Q149" s="181"/>
      <c r="R149" s="182"/>
      <c r="S149" s="4"/>
      <c r="T149" s="4"/>
      <c r="U149" s="4"/>
      <c r="V149" s="4"/>
    </row>
    <row r="150" spans="1:22" s="5" customFormat="1" ht="13.2">
      <c r="A150" s="56"/>
      <c r="B150" s="11"/>
      <c r="C150" s="11" t="s">
        <v>291</v>
      </c>
      <c r="D150" s="11"/>
      <c r="E150" s="11" t="s">
        <v>118</v>
      </c>
      <c r="F150" s="11">
        <v>7</v>
      </c>
      <c r="G150" s="11"/>
      <c r="H150" s="11"/>
      <c r="I150" s="352"/>
      <c r="J150" s="4"/>
      <c r="K150" s="11"/>
      <c r="L150" s="11"/>
      <c r="M150" s="11"/>
      <c r="N150" s="4"/>
      <c r="O150" s="180"/>
      <c r="P150" s="181"/>
      <c r="Q150" s="181"/>
      <c r="R150" s="182"/>
      <c r="S150" s="4"/>
      <c r="T150" s="4"/>
      <c r="U150" s="4"/>
      <c r="V150" s="4"/>
    </row>
    <row r="151" spans="1:22" s="5" customFormat="1" ht="13.2">
      <c r="A151" s="56"/>
      <c r="B151" s="11"/>
      <c r="C151" s="11" t="s">
        <v>292</v>
      </c>
      <c r="D151" s="11"/>
      <c r="E151" s="11" t="s">
        <v>195</v>
      </c>
      <c r="F151" s="11">
        <v>3</v>
      </c>
      <c r="G151" s="11"/>
      <c r="H151" s="11">
        <v>0</v>
      </c>
      <c r="I151" s="352"/>
      <c r="J151" s="4"/>
      <c r="K151" s="11"/>
      <c r="L151" s="11"/>
      <c r="M151" s="11"/>
      <c r="N151" s="4"/>
      <c r="O151" s="180"/>
      <c r="P151" s="181"/>
      <c r="Q151" s="181"/>
      <c r="R151" s="182"/>
      <c r="S151" s="4"/>
      <c r="T151" s="4"/>
      <c r="U151" s="4"/>
      <c r="V151" s="4"/>
    </row>
    <row r="152" spans="1:22" s="5" customFormat="1" ht="13.2">
      <c r="A152" s="56"/>
      <c r="B152" s="11"/>
      <c r="C152" s="11" t="s">
        <v>293</v>
      </c>
      <c r="D152" s="11"/>
      <c r="E152" s="11" t="s">
        <v>294</v>
      </c>
      <c r="F152" s="11">
        <v>41</v>
      </c>
      <c r="G152" s="11">
        <v>2</v>
      </c>
      <c r="H152" s="11">
        <v>1</v>
      </c>
      <c r="I152" s="352">
        <v>0</v>
      </c>
      <c r="J152" s="4"/>
      <c r="K152" s="11"/>
      <c r="L152" s="11"/>
      <c r="M152" s="11"/>
      <c r="N152" s="4"/>
      <c r="O152" s="180"/>
      <c r="P152" s="181"/>
      <c r="Q152" s="181"/>
      <c r="R152" s="182"/>
      <c r="S152" s="4"/>
      <c r="T152" s="4"/>
      <c r="U152" s="4"/>
      <c r="V152" s="4"/>
    </row>
    <row r="153" spans="1:22" s="5" customFormat="1" ht="13.2">
      <c r="A153" s="56"/>
      <c r="B153" s="11"/>
      <c r="C153" s="11" t="s">
        <v>295</v>
      </c>
      <c r="D153" s="11"/>
      <c r="E153" s="11" t="s">
        <v>113</v>
      </c>
      <c r="F153" s="11">
        <v>1</v>
      </c>
      <c r="G153" s="11"/>
      <c r="H153" s="11"/>
      <c r="I153" s="352"/>
      <c r="J153" s="4"/>
      <c r="K153" s="11"/>
      <c r="L153" s="11"/>
      <c r="M153" s="11"/>
      <c r="N153" s="4"/>
      <c r="O153" s="180"/>
      <c r="P153" s="181"/>
      <c r="Q153" s="181"/>
      <c r="R153" s="182"/>
      <c r="S153" s="4"/>
      <c r="T153" s="4"/>
      <c r="U153" s="4"/>
      <c r="V153" s="4"/>
    </row>
    <row r="154" spans="1:22" s="5" customFormat="1" ht="13.2">
      <c r="A154" s="56"/>
      <c r="B154" s="11"/>
      <c r="C154" s="11" t="s">
        <v>295</v>
      </c>
      <c r="D154" s="11"/>
      <c r="E154" s="11" t="s">
        <v>119</v>
      </c>
      <c r="F154" s="11">
        <v>232</v>
      </c>
      <c r="G154" s="11">
        <v>5</v>
      </c>
      <c r="H154" s="11">
        <v>5</v>
      </c>
      <c r="I154" s="352">
        <v>2.2000000000000002</v>
      </c>
      <c r="J154" s="4"/>
      <c r="K154" s="11"/>
      <c r="L154" s="11"/>
      <c r="M154" s="11"/>
      <c r="N154" s="4"/>
      <c r="O154" s="180"/>
      <c r="P154" s="181"/>
      <c r="Q154" s="181"/>
      <c r="R154" s="182"/>
      <c r="S154" s="4"/>
      <c r="T154" s="4"/>
      <c r="U154" s="4"/>
      <c r="V154" s="4"/>
    </row>
    <row r="155" spans="1:22" s="5" customFormat="1" ht="13.2">
      <c r="A155" s="56"/>
      <c r="B155" s="11"/>
      <c r="C155" s="11" t="s">
        <v>296</v>
      </c>
      <c r="D155" s="11"/>
      <c r="E155" s="11" t="s">
        <v>297</v>
      </c>
      <c r="F155" s="11">
        <v>14</v>
      </c>
      <c r="G155" s="11"/>
      <c r="H155" s="11">
        <v>0</v>
      </c>
      <c r="I155" s="352"/>
      <c r="J155" s="4"/>
      <c r="K155" s="11"/>
      <c r="L155" s="11"/>
      <c r="M155" s="11"/>
      <c r="N155" s="4"/>
      <c r="O155" s="180"/>
      <c r="P155" s="181"/>
      <c r="Q155" s="181"/>
      <c r="R155" s="182"/>
      <c r="S155" s="4"/>
      <c r="T155" s="4"/>
      <c r="U155" s="4"/>
      <c r="V155" s="4"/>
    </row>
    <row r="156" spans="1:22" s="5" customFormat="1" ht="13.2">
      <c r="A156" s="56"/>
      <c r="B156" s="11"/>
      <c r="C156" s="11" t="s">
        <v>298</v>
      </c>
      <c r="D156" s="11"/>
      <c r="E156" s="11" t="s">
        <v>299</v>
      </c>
      <c r="F156" s="11">
        <v>131</v>
      </c>
      <c r="G156" s="11">
        <v>2</v>
      </c>
      <c r="H156" s="11">
        <v>1</v>
      </c>
      <c r="I156" s="352">
        <v>321</v>
      </c>
      <c r="J156" s="4"/>
      <c r="K156" s="11"/>
      <c r="L156" s="11"/>
      <c r="M156" s="11"/>
      <c r="N156" s="4"/>
      <c r="O156" s="180"/>
      <c r="P156" s="181"/>
      <c r="Q156" s="181"/>
      <c r="R156" s="182"/>
      <c r="S156" s="4"/>
      <c r="T156" s="4"/>
      <c r="U156" s="4"/>
      <c r="V156" s="4"/>
    </row>
    <row r="157" spans="1:22" s="5" customFormat="1" ht="13.2">
      <c r="A157" s="56"/>
      <c r="B157" s="11"/>
      <c r="C157" s="11" t="s">
        <v>300</v>
      </c>
      <c r="D157" s="11"/>
      <c r="E157" s="11" t="s">
        <v>301</v>
      </c>
      <c r="F157" s="11">
        <v>58</v>
      </c>
      <c r="G157" s="11"/>
      <c r="H157" s="11">
        <v>0</v>
      </c>
      <c r="I157" s="352"/>
      <c r="J157" s="4"/>
      <c r="K157" s="11"/>
      <c r="L157" s="11"/>
      <c r="M157" s="11"/>
      <c r="N157" s="4"/>
      <c r="O157" s="180"/>
      <c r="P157" s="181"/>
      <c r="Q157" s="181"/>
      <c r="R157" s="182"/>
      <c r="S157" s="4"/>
      <c r="T157" s="4"/>
      <c r="U157" s="4"/>
      <c r="V157" s="4"/>
    </row>
    <row r="158" spans="1:22" s="5" customFormat="1" ht="13.2">
      <c r="A158" s="56"/>
      <c r="B158" s="11"/>
      <c r="C158" s="11" t="s">
        <v>302</v>
      </c>
      <c r="D158" s="11"/>
      <c r="E158" s="11" t="s">
        <v>273</v>
      </c>
      <c r="F158" s="11">
        <v>74</v>
      </c>
      <c r="G158" s="11"/>
      <c r="H158" s="11">
        <v>0</v>
      </c>
      <c r="I158" s="352"/>
      <c r="J158" s="4"/>
      <c r="K158" s="11"/>
      <c r="L158" s="11"/>
      <c r="M158" s="11"/>
      <c r="N158" s="4"/>
      <c r="O158" s="180"/>
      <c r="P158" s="181"/>
      <c r="Q158" s="181"/>
      <c r="R158" s="182"/>
      <c r="S158" s="4"/>
      <c r="T158" s="4"/>
      <c r="U158" s="4"/>
      <c r="V158" s="4"/>
    </row>
    <row r="159" spans="1:22" s="5" customFormat="1" ht="13.2">
      <c r="A159" s="56"/>
      <c r="B159" s="11"/>
      <c r="C159" s="11" t="s">
        <v>303</v>
      </c>
      <c r="D159" s="11"/>
      <c r="E159" s="11" t="s">
        <v>121</v>
      </c>
      <c r="F159" s="11">
        <v>24</v>
      </c>
      <c r="G159" s="11">
        <v>1</v>
      </c>
      <c r="H159" s="11">
        <v>1</v>
      </c>
      <c r="I159" s="352">
        <v>0</v>
      </c>
      <c r="J159" s="4"/>
      <c r="K159" s="11"/>
      <c r="L159" s="11"/>
      <c r="M159" s="11"/>
      <c r="N159" s="4"/>
      <c r="O159" s="180"/>
      <c r="P159" s="181"/>
      <c r="Q159" s="181"/>
      <c r="R159" s="182"/>
      <c r="S159" s="4"/>
      <c r="T159" s="4"/>
      <c r="U159" s="4"/>
      <c r="V159" s="4"/>
    </row>
    <row r="160" spans="1:22" s="5" customFormat="1" ht="13.2">
      <c r="A160" s="56"/>
      <c r="B160" s="11"/>
      <c r="C160" s="11" t="s">
        <v>304</v>
      </c>
      <c r="D160" s="11"/>
      <c r="E160" s="11" t="s">
        <v>282</v>
      </c>
      <c r="F160" s="11">
        <v>1</v>
      </c>
      <c r="G160" s="11"/>
      <c r="H160" s="11"/>
      <c r="I160" s="352"/>
      <c r="J160" s="4"/>
      <c r="K160" s="11"/>
      <c r="L160" s="11"/>
      <c r="M160" s="11"/>
      <c r="N160" s="4"/>
      <c r="O160" s="180"/>
      <c r="P160" s="181"/>
      <c r="Q160" s="181"/>
      <c r="R160" s="182"/>
      <c r="S160" s="4"/>
      <c r="T160" s="4"/>
      <c r="U160" s="4"/>
      <c r="V160" s="4"/>
    </row>
    <row r="161" spans="1:22" s="5" customFormat="1" ht="13.2">
      <c r="A161" s="56"/>
      <c r="B161" s="11"/>
      <c r="C161" s="11" t="s">
        <v>305</v>
      </c>
      <c r="D161" s="11"/>
      <c r="E161" s="11" t="s">
        <v>306</v>
      </c>
      <c r="F161" s="11">
        <v>1</v>
      </c>
      <c r="G161" s="11"/>
      <c r="H161" s="11"/>
      <c r="I161" s="352"/>
      <c r="J161" s="4"/>
      <c r="K161" s="11"/>
      <c r="L161" s="11"/>
      <c r="M161" s="11"/>
      <c r="N161" s="4"/>
      <c r="O161" s="180"/>
      <c r="P161" s="181"/>
      <c r="Q161" s="181"/>
      <c r="R161" s="182"/>
      <c r="S161" s="4"/>
      <c r="T161" s="4"/>
      <c r="U161" s="4"/>
      <c r="V161" s="4"/>
    </row>
    <row r="162" spans="1:22" s="5" customFormat="1" ht="13.2">
      <c r="A162" s="56"/>
      <c r="B162" s="11"/>
      <c r="C162" s="11" t="s">
        <v>307</v>
      </c>
      <c r="D162" s="11"/>
      <c r="E162" s="11" t="s">
        <v>159</v>
      </c>
      <c r="F162" s="11">
        <v>9</v>
      </c>
      <c r="G162" s="11">
        <v>1</v>
      </c>
      <c r="H162" s="11">
        <v>0</v>
      </c>
      <c r="I162" s="352"/>
      <c r="J162" s="4"/>
      <c r="K162" s="11"/>
      <c r="L162" s="11"/>
      <c r="M162" s="11"/>
      <c r="N162" s="4"/>
      <c r="O162" s="180"/>
      <c r="P162" s="181"/>
      <c r="Q162" s="181"/>
      <c r="R162" s="182"/>
      <c r="S162" s="4"/>
      <c r="T162" s="4"/>
      <c r="U162" s="4"/>
      <c r="V162" s="4"/>
    </row>
    <row r="163" spans="1:22" s="5" customFormat="1" ht="13.2">
      <c r="A163" s="56"/>
      <c r="B163" s="11"/>
      <c r="C163" s="11" t="s">
        <v>308</v>
      </c>
      <c r="D163" s="11"/>
      <c r="E163" s="11" t="s">
        <v>123</v>
      </c>
      <c r="F163" s="11">
        <v>514</v>
      </c>
      <c r="G163" s="11">
        <v>7</v>
      </c>
      <c r="H163" s="11">
        <v>7</v>
      </c>
      <c r="I163" s="352">
        <v>0</v>
      </c>
      <c r="J163" s="4"/>
      <c r="K163" s="11"/>
      <c r="L163" s="11"/>
      <c r="M163" s="11"/>
      <c r="N163" s="4"/>
      <c r="O163" s="180"/>
      <c r="P163" s="181"/>
      <c r="Q163" s="181"/>
      <c r="R163" s="182"/>
      <c r="S163" s="4"/>
      <c r="T163" s="4"/>
      <c r="U163" s="4"/>
      <c r="V163" s="4"/>
    </row>
    <row r="164" spans="1:22" s="5" customFormat="1" ht="13.2">
      <c r="A164" s="56"/>
      <c r="B164" s="11"/>
      <c r="C164" s="11" t="s">
        <v>309</v>
      </c>
      <c r="D164" s="11"/>
      <c r="E164" s="11" t="s">
        <v>143</v>
      </c>
      <c r="F164" s="11">
        <v>14</v>
      </c>
      <c r="G164" s="11"/>
      <c r="H164" s="11">
        <v>0</v>
      </c>
      <c r="I164" s="352"/>
      <c r="J164" s="4"/>
      <c r="K164" s="11"/>
      <c r="L164" s="11"/>
      <c r="M164" s="11"/>
      <c r="N164" s="4"/>
      <c r="O164" s="180"/>
      <c r="P164" s="181"/>
      <c r="Q164" s="181"/>
      <c r="R164" s="182"/>
      <c r="S164" s="4"/>
      <c r="T164" s="4"/>
      <c r="U164" s="4"/>
      <c r="V164" s="4"/>
    </row>
    <row r="165" spans="1:22" s="5" customFormat="1" ht="13.2">
      <c r="A165" s="56"/>
      <c r="B165" s="11"/>
      <c r="C165" s="11" t="s">
        <v>310</v>
      </c>
      <c r="D165" s="11"/>
      <c r="E165" s="11" t="s">
        <v>102</v>
      </c>
      <c r="F165" s="11">
        <v>3</v>
      </c>
      <c r="G165" s="11"/>
      <c r="H165" s="11"/>
      <c r="I165" s="352"/>
      <c r="J165" s="4"/>
      <c r="K165" s="11"/>
      <c r="L165" s="11"/>
      <c r="M165" s="11"/>
      <c r="N165" s="4"/>
      <c r="O165" s="180"/>
      <c r="P165" s="181"/>
      <c r="Q165" s="181"/>
      <c r="R165" s="182"/>
      <c r="S165" s="4"/>
      <c r="T165" s="4"/>
      <c r="U165" s="4"/>
      <c r="V165" s="4"/>
    </row>
    <row r="166" spans="1:22" s="5" customFormat="1" ht="13.2">
      <c r="A166" s="56"/>
      <c r="B166" s="11"/>
      <c r="C166" s="11" t="s">
        <v>310</v>
      </c>
      <c r="D166" s="11"/>
      <c r="E166" s="11" t="s">
        <v>111</v>
      </c>
      <c r="F166" s="11">
        <v>124</v>
      </c>
      <c r="G166" s="11"/>
      <c r="H166" s="11">
        <v>0</v>
      </c>
      <c r="I166" s="352"/>
      <c r="J166" s="4"/>
      <c r="K166" s="11"/>
      <c r="L166" s="11"/>
      <c r="M166" s="11"/>
      <c r="N166" s="4"/>
      <c r="O166" s="180"/>
      <c r="P166" s="181"/>
      <c r="Q166" s="181"/>
      <c r="R166" s="182"/>
      <c r="S166" s="4"/>
      <c r="T166" s="4"/>
      <c r="U166" s="4"/>
      <c r="V166" s="4"/>
    </row>
    <row r="167" spans="1:22" s="5" customFormat="1" ht="13.2">
      <c r="A167" s="56"/>
      <c r="B167" s="11"/>
      <c r="C167" s="11" t="s">
        <v>311</v>
      </c>
      <c r="D167" s="11"/>
      <c r="E167" s="11" t="s">
        <v>312</v>
      </c>
      <c r="F167" s="11">
        <v>42</v>
      </c>
      <c r="G167" s="11"/>
      <c r="H167" s="11">
        <v>0</v>
      </c>
      <c r="I167" s="352"/>
      <c r="J167" s="4"/>
      <c r="K167" s="11"/>
      <c r="L167" s="11"/>
      <c r="M167" s="11"/>
      <c r="N167" s="4"/>
      <c r="O167" s="180"/>
      <c r="P167" s="181"/>
      <c r="Q167" s="181"/>
      <c r="R167" s="182"/>
      <c r="S167" s="4"/>
      <c r="T167" s="4"/>
      <c r="U167" s="4"/>
      <c r="V167" s="4"/>
    </row>
    <row r="168" spans="1:22" s="5" customFormat="1" ht="13.2">
      <c r="A168" s="56"/>
      <c r="B168" s="11"/>
      <c r="C168" s="11" t="s">
        <v>313</v>
      </c>
      <c r="D168" s="11"/>
      <c r="E168" s="11" t="s">
        <v>239</v>
      </c>
      <c r="F168" s="11">
        <v>1</v>
      </c>
      <c r="G168" s="11"/>
      <c r="H168" s="11"/>
      <c r="I168" s="352"/>
      <c r="J168" s="4"/>
      <c r="K168" s="11"/>
      <c r="L168" s="11"/>
      <c r="M168" s="11"/>
      <c r="N168" s="4"/>
      <c r="O168" s="180"/>
      <c r="P168" s="181"/>
      <c r="Q168" s="181"/>
      <c r="R168" s="182"/>
      <c r="S168" s="4"/>
      <c r="T168" s="4"/>
      <c r="U168" s="4"/>
      <c r="V168" s="4"/>
    </row>
    <row r="169" spans="1:22" s="5" customFormat="1" ht="13.2">
      <c r="A169" s="56"/>
      <c r="B169" s="11"/>
      <c r="C169" s="11" t="s">
        <v>313</v>
      </c>
      <c r="D169" s="11"/>
      <c r="E169" s="11" t="s">
        <v>314</v>
      </c>
      <c r="F169" s="11">
        <v>27</v>
      </c>
      <c r="G169" s="11"/>
      <c r="H169" s="11"/>
      <c r="I169" s="352"/>
      <c r="J169" s="4"/>
      <c r="K169" s="11"/>
      <c r="L169" s="11"/>
      <c r="M169" s="11"/>
      <c r="N169" s="4"/>
      <c r="O169" s="180"/>
      <c r="P169" s="181"/>
      <c r="Q169" s="181"/>
      <c r="R169" s="182"/>
      <c r="S169" s="4"/>
      <c r="T169" s="4"/>
      <c r="U169" s="4"/>
      <c r="V169" s="4"/>
    </row>
    <row r="170" spans="1:22" s="5" customFormat="1" ht="13.2">
      <c r="A170" s="56"/>
      <c r="B170" s="11"/>
      <c r="C170" s="11" t="s">
        <v>315</v>
      </c>
      <c r="D170" s="11"/>
      <c r="E170" s="11" t="s">
        <v>151</v>
      </c>
      <c r="F170" s="11">
        <v>720</v>
      </c>
      <c r="G170" s="11">
        <v>5</v>
      </c>
      <c r="H170" s="11">
        <v>4</v>
      </c>
      <c r="I170" s="352">
        <v>0.25</v>
      </c>
      <c r="J170" s="4"/>
      <c r="K170" s="11"/>
      <c r="L170" s="11"/>
      <c r="M170" s="11"/>
      <c r="N170" s="4"/>
      <c r="O170" s="180"/>
      <c r="P170" s="181"/>
      <c r="Q170" s="181"/>
      <c r="R170" s="182"/>
      <c r="S170" s="4"/>
      <c r="T170" s="4"/>
      <c r="U170" s="4"/>
      <c r="V170" s="4"/>
    </row>
    <row r="171" spans="1:22" s="5" customFormat="1" ht="13.2">
      <c r="A171" s="56"/>
      <c r="B171" s="11"/>
      <c r="C171" s="11" t="s">
        <v>316</v>
      </c>
      <c r="D171" s="11"/>
      <c r="E171" s="11" t="s">
        <v>317</v>
      </c>
      <c r="F171" s="11">
        <v>16</v>
      </c>
      <c r="G171" s="11"/>
      <c r="H171" s="11"/>
      <c r="I171" s="352"/>
      <c r="J171" s="4"/>
      <c r="K171" s="11"/>
      <c r="L171" s="11"/>
      <c r="M171" s="11"/>
      <c r="N171" s="4"/>
      <c r="O171" s="180"/>
      <c r="P171" s="181"/>
      <c r="Q171" s="181"/>
      <c r="R171" s="182"/>
      <c r="S171" s="4"/>
      <c r="T171" s="4"/>
      <c r="U171" s="4"/>
      <c r="V171" s="4"/>
    </row>
    <row r="172" spans="1:22" s="5" customFormat="1" ht="13.2">
      <c r="A172" s="56"/>
      <c r="B172" s="11"/>
      <c r="C172" s="11" t="s">
        <v>318</v>
      </c>
      <c r="D172" s="11"/>
      <c r="E172" s="11" t="s">
        <v>319</v>
      </c>
      <c r="F172" s="11">
        <v>53</v>
      </c>
      <c r="G172" s="11"/>
      <c r="H172" s="11"/>
      <c r="I172" s="352"/>
      <c r="J172" s="4"/>
      <c r="K172" s="11"/>
      <c r="L172" s="11"/>
      <c r="M172" s="11"/>
      <c r="N172" s="4"/>
      <c r="O172" s="180"/>
      <c r="P172" s="181"/>
      <c r="Q172" s="181"/>
      <c r="R172" s="182"/>
      <c r="S172" s="4"/>
      <c r="T172" s="4"/>
      <c r="U172" s="4"/>
      <c r="V172" s="4"/>
    </row>
    <row r="173" spans="1:22" s="5" customFormat="1" ht="13.2">
      <c r="A173" s="56"/>
      <c r="B173" s="11"/>
      <c r="C173" s="11" t="s">
        <v>320</v>
      </c>
      <c r="D173" s="11"/>
      <c r="E173" s="11" t="s">
        <v>321</v>
      </c>
      <c r="F173" s="11">
        <v>24</v>
      </c>
      <c r="G173" s="11"/>
      <c r="H173" s="11"/>
      <c r="I173" s="352"/>
      <c r="J173" s="4"/>
      <c r="K173" s="11"/>
      <c r="L173" s="11"/>
      <c r="M173" s="11"/>
      <c r="N173" s="4"/>
      <c r="O173" s="180"/>
      <c r="P173" s="181"/>
      <c r="Q173" s="181"/>
      <c r="R173" s="182"/>
      <c r="S173" s="4"/>
      <c r="T173" s="4"/>
      <c r="U173" s="4"/>
      <c r="V173" s="4"/>
    </row>
    <row r="174" spans="1:22" s="5" customFormat="1" ht="13.2">
      <c r="A174" s="56"/>
      <c r="B174" s="11"/>
      <c r="C174" s="11" t="s">
        <v>322</v>
      </c>
      <c r="D174" s="11"/>
      <c r="E174" s="11" t="s">
        <v>223</v>
      </c>
      <c r="F174" s="11">
        <v>36</v>
      </c>
      <c r="G174" s="11">
        <v>1</v>
      </c>
      <c r="H174" s="11">
        <v>0</v>
      </c>
      <c r="I174" s="352"/>
      <c r="J174" s="4"/>
      <c r="K174" s="11"/>
      <c r="L174" s="11"/>
      <c r="M174" s="11"/>
      <c r="N174" s="4"/>
      <c r="O174" s="180"/>
      <c r="P174" s="181"/>
      <c r="Q174" s="181"/>
      <c r="R174" s="182"/>
      <c r="S174" s="4"/>
      <c r="T174" s="4"/>
      <c r="U174" s="4"/>
      <c r="V174" s="4"/>
    </row>
    <row r="175" spans="1:22" s="5" customFormat="1" ht="13.2">
      <c r="A175" s="56"/>
      <c r="B175" s="11"/>
      <c r="C175" s="11" t="s">
        <v>323</v>
      </c>
      <c r="D175" s="11"/>
      <c r="E175" s="11" t="s">
        <v>91</v>
      </c>
      <c r="F175" s="11">
        <v>1</v>
      </c>
      <c r="G175" s="11"/>
      <c r="H175" s="11"/>
      <c r="I175" s="352"/>
      <c r="J175" s="4"/>
      <c r="K175" s="11"/>
      <c r="L175" s="11"/>
      <c r="M175" s="11"/>
      <c r="N175" s="4"/>
      <c r="O175" s="180"/>
      <c r="P175" s="181"/>
      <c r="Q175" s="181"/>
      <c r="R175" s="182"/>
      <c r="S175" s="4"/>
      <c r="T175" s="4"/>
      <c r="U175" s="4"/>
      <c r="V175" s="4"/>
    </row>
    <row r="176" spans="1:22" s="5" customFormat="1" ht="13.2">
      <c r="A176" s="56"/>
      <c r="B176" s="11"/>
      <c r="C176" s="11" t="s">
        <v>324</v>
      </c>
      <c r="D176" s="11"/>
      <c r="E176" s="11" t="s">
        <v>325</v>
      </c>
      <c r="F176" s="11">
        <v>51</v>
      </c>
      <c r="G176" s="11">
        <v>2</v>
      </c>
      <c r="H176" s="11">
        <v>1</v>
      </c>
      <c r="I176" s="352">
        <v>0</v>
      </c>
      <c r="J176" s="4"/>
      <c r="K176" s="11"/>
      <c r="L176" s="11"/>
      <c r="M176" s="11"/>
      <c r="N176" s="4"/>
      <c r="O176" s="180"/>
      <c r="P176" s="181"/>
      <c r="Q176" s="181"/>
      <c r="R176" s="182"/>
      <c r="S176" s="4"/>
      <c r="T176" s="4"/>
      <c r="U176" s="4"/>
      <c r="V176" s="4"/>
    </row>
    <row r="177" spans="1:22" s="5" customFormat="1" ht="13.2">
      <c r="A177" s="56"/>
      <c r="B177" s="11"/>
      <c r="C177" s="11" t="s">
        <v>326</v>
      </c>
      <c r="D177" s="11"/>
      <c r="E177" s="11" t="s">
        <v>327</v>
      </c>
      <c r="F177" s="11">
        <v>114</v>
      </c>
      <c r="G177" s="11"/>
      <c r="H177" s="11">
        <v>0</v>
      </c>
      <c r="I177" s="352"/>
      <c r="J177" s="4"/>
      <c r="K177" s="11"/>
      <c r="L177" s="11"/>
      <c r="M177" s="11"/>
      <c r="N177" s="4"/>
      <c r="O177" s="180"/>
      <c r="P177" s="181"/>
      <c r="Q177" s="181"/>
      <c r="R177" s="182"/>
      <c r="S177" s="4"/>
      <c r="T177" s="4"/>
      <c r="U177" s="4"/>
      <c r="V177" s="4"/>
    </row>
    <row r="178" spans="1:22" s="5" customFormat="1" ht="13.2">
      <c r="A178" s="56"/>
      <c r="B178" s="11"/>
      <c r="C178" s="11" t="s">
        <v>328</v>
      </c>
      <c r="D178" s="11"/>
      <c r="E178" s="11" t="s">
        <v>204</v>
      </c>
      <c r="F178" s="11">
        <v>43</v>
      </c>
      <c r="G178" s="11">
        <v>2</v>
      </c>
      <c r="H178" s="11">
        <v>1</v>
      </c>
      <c r="I178" s="352">
        <v>0</v>
      </c>
      <c r="J178" s="4"/>
      <c r="K178" s="11"/>
      <c r="L178" s="11"/>
      <c r="M178" s="11"/>
      <c r="N178" s="4"/>
      <c r="O178" s="180"/>
      <c r="P178" s="181"/>
      <c r="Q178" s="181"/>
      <c r="R178" s="182"/>
      <c r="S178" s="4"/>
      <c r="T178" s="4"/>
      <c r="U178" s="4"/>
      <c r="V178" s="4"/>
    </row>
    <row r="179" spans="1:22" s="5" customFormat="1" ht="13.2">
      <c r="A179" s="56"/>
      <c r="B179" s="11"/>
      <c r="C179" s="11" t="s">
        <v>329</v>
      </c>
      <c r="D179" s="11"/>
      <c r="E179" s="11" t="s">
        <v>98</v>
      </c>
      <c r="F179" s="11">
        <v>7</v>
      </c>
      <c r="G179" s="11"/>
      <c r="H179" s="11"/>
      <c r="I179" s="352"/>
      <c r="J179" s="4"/>
      <c r="K179" s="11"/>
      <c r="L179" s="11"/>
      <c r="M179" s="11"/>
      <c r="N179" s="4"/>
      <c r="O179" s="180"/>
      <c r="P179" s="181"/>
      <c r="Q179" s="181"/>
      <c r="R179" s="182"/>
      <c r="S179" s="4"/>
      <c r="T179" s="4"/>
      <c r="U179" s="4"/>
      <c r="V179" s="4"/>
    </row>
    <row r="180" spans="1:22" s="5" customFormat="1" ht="13.2">
      <c r="A180" s="56"/>
      <c r="B180" s="11"/>
      <c r="C180" s="11" t="s">
        <v>330</v>
      </c>
      <c r="D180" s="11"/>
      <c r="E180" s="11" t="s">
        <v>282</v>
      </c>
      <c r="F180" s="11">
        <v>25</v>
      </c>
      <c r="G180" s="11"/>
      <c r="H180" s="11">
        <v>0</v>
      </c>
      <c r="I180" s="352"/>
      <c r="J180" s="4"/>
      <c r="K180" s="11"/>
      <c r="L180" s="11"/>
      <c r="M180" s="11"/>
      <c r="N180" s="4"/>
      <c r="O180" s="180"/>
      <c r="P180" s="181"/>
      <c r="Q180" s="181"/>
      <c r="R180" s="182"/>
      <c r="S180" s="4"/>
      <c r="T180" s="4"/>
      <c r="U180" s="4"/>
      <c r="V180" s="4"/>
    </row>
    <row r="181" spans="1:22" s="5" customFormat="1" ht="13.2">
      <c r="A181" s="56"/>
      <c r="B181" s="11"/>
      <c r="C181" s="11" t="s">
        <v>330</v>
      </c>
      <c r="D181" s="11"/>
      <c r="E181" s="11" t="s">
        <v>331</v>
      </c>
      <c r="F181" s="11">
        <v>1</v>
      </c>
      <c r="G181" s="11"/>
      <c r="H181" s="11"/>
      <c r="I181" s="352"/>
      <c r="J181" s="4"/>
      <c r="K181" s="11"/>
      <c r="L181" s="11"/>
      <c r="M181" s="11"/>
      <c r="N181" s="4"/>
      <c r="O181" s="180"/>
      <c r="P181" s="181"/>
      <c r="Q181" s="181"/>
      <c r="R181" s="182"/>
      <c r="S181" s="4"/>
      <c r="T181" s="4"/>
      <c r="U181" s="4"/>
      <c r="V181" s="4"/>
    </row>
    <row r="182" spans="1:22" s="5" customFormat="1" ht="13.2">
      <c r="A182" s="56"/>
      <c r="B182" s="11"/>
      <c r="C182" s="11" t="s">
        <v>332</v>
      </c>
      <c r="D182" s="11"/>
      <c r="E182" s="11" t="s">
        <v>229</v>
      </c>
      <c r="F182" s="11">
        <v>86</v>
      </c>
      <c r="G182" s="11">
        <v>2</v>
      </c>
      <c r="H182" s="11">
        <v>1</v>
      </c>
      <c r="I182" s="352">
        <v>1</v>
      </c>
      <c r="J182" s="4"/>
      <c r="K182" s="11"/>
      <c r="L182" s="11"/>
      <c r="M182" s="11"/>
      <c r="N182" s="4"/>
      <c r="O182" s="180"/>
      <c r="P182" s="181"/>
      <c r="Q182" s="181"/>
      <c r="R182" s="182"/>
      <c r="S182" s="4"/>
      <c r="T182" s="4"/>
      <c r="U182" s="4"/>
      <c r="V182" s="4"/>
    </row>
    <row r="183" spans="1:22" s="5" customFormat="1" ht="13.2">
      <c r="A183" s="56"/>
      <c r="B183" s="11"/>
      <c r="C183" s="11" t="s">
        <v>333</v>
      </c>
      <c r="D183" s="11"/>
      <c r="E183" s="11" t="s">
        <v>234</v>
      </c>
      <c r="F183" s="11">
        <v>16</v>
      </c>
      <c r="G183" s="11"/>
      <c r="H183" s="11">
        <v>0</v>
      </c>
      <c r="I183" s="352"/>
      <c r="J183" s="4"/>
      <c r="K183" s="11"/>
      <c r="L183" s="11"/>
      <c r="M183" s="11"/>
      <c r="N183" s="4"/>
      <c r="O183" s="180"/>
      <c r="P183" s="181"/>
      <c r="Q183" s="181"/>
      <c r="R183" s="182"/>
      <c r="S183" s="4"/>
      <c r="T183" s="4"/>
      <c r="U183" s="4"/>
      <c r="V183" s="4"/>
    </row>
    <row r="184" spans="1:22" s="5" customFormat="1" ht="13.2">
      <c r="A184" s="56"/>
      <c r="B184" s="11"/>
      <c r="C184" s="11" t="s">
        <v>334</v>
      </c>
      <c r="D184" s="11"/>
      <c r="E184" s="11" t="s">
        <v>335</v>
      </c>
      <c r="F184" s="11">
        <v>36</v>
      </c>
      <c r="G184" s="11"/>
      <c r="H184" s="11">
        <v>0</v>
      </c>
      <c r="I184" s="352"/>
      <c r="J184" s="4"/>
      <c r="K184" s="11"/>
      <c r="L184" s="11"/>
      <c r="M184" s="11"/>
      <c r="N184" s="4"/>
      <c r="O184" s="180"/>
      <c r="P184" s="181"/>
      <c r="Q184" s="181"/>
      <c r="R184" s="182"/>
      <c r="S184" s="4"/>
      <c r="T184" s="4"/>
      <c r="U184" s="4"/>
      <c r="V184" s="4"/>
    </row>
    <row r="185" spans="1:22" s="5" customFormat="1" ht="13.2">
      <c r="A185" s="56"/>
      <c r="B185" s="11"/>
      <c r="C185" s="11" t="s">
        <v>336</v>
      </c>
      <c r="D185" s="11"/>
      <c r="E185" s="11" t="s">
        <v>337</v>
      </c>
      <c r="F185" s="11">
        <v>13</v>
      </c>
      <c r="G185" s="11"/>
      <c r="H185" s="11"/>
      <c r="I185" s="352"/>
      <c r="J185" s="4"/>
      <c r="K185" s="11"/>
      <c r="L185" s="11"/>
      <c r="M185" s="11"/>
      <c r="N185" s="4"/>
      <c r="O185" s="180"/>
      <c r="P185" s="181"/>
      <c r="Q185" s="181"/>
      <c r="R185" s="182"/>
      <c r="S185" s="4"/>
      <c r="T185" s="4"/>
      <c r="U185" s="4"/>
      <c r="V185" s="4"/>
    </row>
    <row r="186" spans="1:22" s="5" customFormat="1" ht="13.2">
      <c r="A186" s="56"/>
      <c r="B186" s="11"/>
      <c r="C186" s="11" t="s">
        <v>338</v>
      </c>
      <c r="D186" s="11"/>
      <c r="E186" s="11" t="s">
        <v>339</v>
      </c>
      <c r="F186" s="11">
        <v>72</v>
      </c>
      <c r="G186" s="11"/>
      <c r="H186" s="11">
        <v>0</v>
      </c>
      <c r="I186" s="352"/>
      <c r="J186" s="4"/>
      <c r="K186" s="11"/>
      <c r="L186" s="11"/>
      <c r="M186" s="11"/>
      <c r="N186" s="4"/>
      <c r="O186" s="180"/>
      <c r="P186" s="181"/>
      <c r="Q186" s="181"/>
      <c r="R186" s="182"/>
      <c r="S186" s="4"/>
      <c r="T186" s="4"/>
      <c r="U186" s="4"/>
      <c r="V186" s="4"/>
    </row>
    <row r="187" spans="1:22" s="5" customFormat="1" ht="13.2">
      <c r="A187" s="56"/>
      <c r="B187" s="11"/>
      <c r="C187" s="11" t="s">
        <v>340</v>
      </c>
      <c r="D187" s="11"/>
      <c r="E187" s="11" t="s">
        <v>341</v>
      </c>
      <c r="F187" s="11">
        <v>126</v>
      </c>
      <c r="G187" s="11">
        <v>3</v>
      </c>
      <c r="H187" s="11">
        <v>1</v>
      </c>
      <c r="I187" s="352">
        <v>0</v>
      </c>
      <c r="J187" s="4"/>
      <c r="K187" s="11"/>
      <c r="L187" s="11"/>
      <c r="M187" s="11"/>
      <c r="N187" s="4"/>
      <c r="O187" s="180"/>
      <c r="P187" s="181"/>
      <c r="Q187" s="181"/>
      <c r="R187" s="182"/>
      <c r="S187" s="4"/>
      <c r="T187" s="4"/>
      <c r="U187" s="4"/>
      <c r="V187" s="4"/>
    </row>
    <row r="188" spans="1:22" s="5" customFormat="1" ht="13.2">
      <c r="A188" s="56"/>
      <c r="B188" s="11"/>
      <c r="C188" s="11" t="s">
        <v>342</v>
      </c>
      <c r="D188" s="11"/>
      <c r="E188" s="11" t="s">
        <v>343</v>
      </c>
      <c r="F188" s="11">
        <v>19</v>
      </c>
      <c r="G188" s="11"/>
      <c r="H188" s="11"/>
      <c r="I188" s="352"/>
      <c r="J188" s="4"/>
      <c r="K188" s="11"/>
      <c r="L188" s="11"/>
      <c r="M188" s="11"/>
      <c r="N188" s="4"/>
      <c r="O188" s="180"/>
      <c r="P188" s="181"/>
      <c r="Q188" s="181"/>
      <c r="R188" s="182"/>
      <c r="S188" s="4"/>
      <c r="T188" s="4"/>
      <c r="U188" s="4"/>
      <c r="V188" s="4"/>
    </row>
    <row r="189" spans="1:22" s="5" customFormat="1" ht="13.2">
      <c r="A189" s="56"/>
      <c r="B189" s="11"/>
      <c r="C189" s="11" t="s">
        <v>344</v>
      </c>
      <c r="D189" s="11"/>
      <c r="E189" s="11" t="s">
        <v>345</v>
      </c>
      <c r="F189" s="11">
        <v>13</v>
      </c>
      <c r="G189" s="11"/>
      <c r="H189" s="11">
        <v>0</v>
      </c>
      <c r="I189" s="352"/>
      <c r="J189" s="4"/>
      <c r="K189" s="11"/>
      <c r="L189" s="11"/>
      <c r="M189" s="11"/>
      <c r="N189" s="4"/>
      <c r="O189" s="180"/>
      <c r="P189" s="181"/>
      <c r="Q189" s="181"/>
      <c r="R189" s="182"/>
      <c r="S189" s="4"/>
      <c r="T189" s="4"/>
      <c r="U189" s="4"/>
      <c r="V189" s="4"/>
    </row>
    <row r="190" spans="1:22" s="5" customFormat="1" ht="13.2">
      <c r="A190" s="56"/>
      <c r="B190" s="11"/>
      <c r="C190" s="11" t="s">
        <v>346</v>
      </c>
      <c r="D190" s="11"/>
      <c r="E190" s="11" t="s">
        <v>136</v>
      </c>
      <c r="F190" s="11">
        <v>1</v>
      </c>
      <c r="G190" s="11"/>
      <c r="H190" s="11"/>
      <c r="I190" s="352"/>
      <c r="J190" s="4"/>
      <c r="K190" s="11"/>
      <c r="L190" s="11"/>
      <c r="M190" s="11"/>
      <c r="N190" s="4"/>
      <c r="O190" s="180"/>
      <c r="P190" s="181"/>
      <c r="Q190" s="181"/>
      <c r="R190" s="182"/>
      <c r="S190" s="4"/>
      <c r="T190" s="4"/>
      <c r="U190" s="4"/>
      <c r="V190" s="4"/>
    </row>
    <row r="191" spans="1:22" s="5" customFormat="1" ht="13.2">
      <c r="A191" s="56"/>
      <c r="B191" s="11"/>
      <c r="C191" s="11" t="s">
        <v>347</v>
      </c>
      <c r="D191" s="11"/>
      <c r="E191" s="11" t="s">
        <v>121</v>
      </c>
      <c r="F191" s="11">
        <v>13</v>
      </c>
      <c r="G191" s="11"/>
      <c r="H191" s="11"/>
      <c r="I191" s="352"/>
      <c r="J191" s="4"/>
      <c r="K191" s="11"/>
      <c r="L191" s="11"/>
      <c r="M191" s="11"/>
      <c r="N191" s="4"/>
      <c r="O191" s="180"/>
      <c r="P191" s="181"/>
      <c r="Q191" s="181"/>
      <c r="R191" s="182"/>
      <c r="S191" s="4"/>
      <c r="T191" s="4"/>
      <c r="U191" s="4"/>
      <c r="V191" s="4"/>
    </row>
    <row r="192" spans="1:22" s="5" customFormat="1" ht="13.2">
      <c r="A192" s="56"/>
      <c r="B192" s="11"/>
      <c r="C192" s="11" t="s">
        <v>348</v>
      </c>
      <c r="D192" s="11"/>
      <c r="E192" s="11" t="s">
        <v>204</v>
      </c>
      <c r="F192" s="11">
        <v>20</v>
      </c>
      <c r="G192" s="11"/>
      <c r="H192" s="11">
        <v>0</v>
      </c>
      <c r="I192" s="352"/>
      <c r="J192" s="4"/>
      <c r="K192" s="11"/>
      <c r="L192" s="11"/>
      <c r="M192" s="11"/>
      <c r="N192" s="4"/>
      <c r="O192" s="180"/>
      <c r="P192" s="181"/>
      <c r="Q192" s="181"/>
      <c r="R192" s="182"/>
      <c r="S192" s="4"/>
      <c r="T192" s="4"/>
      <c r="U192" s="4"/>
      <c r="V192" s="4"/>
    </row>
    <row r="193" spans="1:22" s="5" customFormat="1" ht="13.2">
      <c r="A193" s="56"/>
      <c r="B193" s="11"/>
      <c r="C193" s="11" t="s">
        <v>349</v>
      </c>
      <c r="D193" s="11"/>
      <c r="E193" s="11" t="s">
        <v>350</v>
      </c>
      <c r="F193" s="11">
        <v>237</v>
      </c>
      <c r="G193" s="11">
        <v>5</v>
      </c>
      <c r="H193" s="11">
        <v>2</v>
      </c>
      <c r="I193" s="352">
        <v>2.5</v>
      </c>
      <c r="J193" s="4"/>
      <c r="K193" s="11"/>
      <c r="L193" s="11"/>
      <c r="M193" s="11"/>
      <c r="N193" s="4"/>
      <c r="O193" s="180"/>
      <c r="P193" s="181"/>
      <c r="Q193" s="181"/>
      <c r="R193" s="182"/>
      <c r="S193" s="4"/>
      <c r="T193" s="4"/>
      <c r="U193" s="4"/>
      <c r="V193" s="4"/>
    </row>
    <row r="194" spans="1:22" s="5" customFormat="1" ht="13.2">
      <c r="A194" s="56"/>
      <c r="B194" s="11"/>
      <c r="C194" s="11" t="s">
        <v>351</v>
      </c>
      <c r="D194" s="11"/>
      <c r="E194" s="11" t="s">
        <v>352</v>
      </c>
      <c r="F194" s="11">
        <v>18</v>
      </c>
      <c r="G194" s="11"/>
      <c r="H194" s="11"/>
      <c r="I194" s="352"/>
      <c r="J194" s="4"/>
      <c r="K194" s="11"/>
      <c r="L194" s="11"/>
      <c r="M194" s="11"/>
      <c r="N194" s="4"/>
      <c r="O194" s="180"/>
      <c r="P194" s="181"/>
      <c r="Q194" s="181"/>
      <c r="R194" s="182"/>
      <c r="S194" s="4"/>
      <c r="T194" s="4"/>
      <c r="U194" s="4"/>
      <c r="V194" s="4"/>
    </row>
    <row r="195" spans="1:22" s="5" customFormat="1" ht="13.2">
      <c r="A195" s="56"/>
      <c r="B195" s="11"/>
      <c r="C195" s="11" t="s">
        <v>353</v>
      </c>
      <c r="D195" s="11"/>
      <c r="E195" s="11" t="s">
        <v>153</v>
      </c>
      <c r="F195" s="11">
        <v>216</v>
      </c>
      <c r="G195" s="11">
        <v>3</v>
      </c>
      <c r="H195" s="11">
        <v>1</v>
      </c>
      <c r="I195" s="352">
        <v>0</v>
      </c>
      <c r="J195" s="4"/>
      <c r="K195" s="11"/>
      <c r="L195" s="11"/>
      <c r="M195" s="11"/>
      <c r="N195" s="4"/>
      <c r="O195" s="180"/>
      <c r="P195" s="181"/>
      <c r="Q195" s="181"/>
      <c r="R195" s="182"/>
      <c r="S195" s="4"/>
      <c r="T195" s="4"/>
      <c r="U195" s="4"/>
      <c r="V195" s="4"/>
    </row>
    <row r="196" spans="1:22" s="5" customFormat="1" ht="13.2">
      <c r="A196" s="56"/>
      <c r="B196" s="11"/>
      <c r="C196" s="11" t="s">
        <v>354</v>
      </c>
      <c r="D196" s="11"/>
      <c r="E196" s="11" t="s">
        <v>355</v>
      </c>
      <c r="F196" s="11">
        <v>210</v>
      </c>
      <c r="G196" s="11">
        <v>4</v>
      </c>
      <c r="H196" s="11">
        <v>1</v>
      </c>
      <c r="I196" s="352">
        <v>0</v>
      </c>
      <c r="J196" s="4"/>
      <c r="K196" s="11"/>
      <c r="L196" s="11"/>
      <c r="M196" s="11"/>
      <c r="N196" s="4"/>
      <c r="O196" s="180"/>
      <c r="P196" s="181"/>
      <c r="Q196" s="181"/>
      <c r="R196" s="182"/>
      <c r="S196" s="4"/>
      <c r="T196" s="4"/>
      <c r="U196" s="4"/>
      <c r="V196" s="4"/>
    </row>
    <row r="197" spans="1:22" s="5" customFormat="1" ht="13.2">
      <c r="A197" s="56"/>
      <c r="B197" s="11"/>
      <c r="C197" s="11" t="s">
        <v>356</v>
      </c>
      <c r="D197" s="11"/>
      <c r="E197" s="11" t="s">
        <v>125</v>
      </c>
      <c r="F197" s="11">
        <v>18</v>
      </c>
      <c r="G197" s="11">
        <v>1</v>
      </c>
      <c r="H197" s="11">
        <v>1</v>
      </c>
      <c r="I197" s="352">
        <v>0</v>
      </c>
      <c r="J197" s="4"/>
      <c r="K197" s="11"/>
      <c r="L197" s="11"/>
      <c r="M197" s="11"/>
      <c r="N197" s="4"/>
      <c r="O197" s="180"/>
      <c r="P197" s="181"/>
      <c r="Q197" s="181"/>
      <c r="R197" s="182"/>
      <c r="S197" s="4"/>
      <c r="T197" s="4"/>
      <c r="U197" s="4"/>
      <c r="V197" s="4"/>
    </row>
    <row r="198" spans="1:22" s="5" customFormat="1" ht="13.2">
      <c r="A198" s="56"/>
      <c r="B198" s="11"/>
      <c r="C198" s="11" t="s">
        <v>357</v>
      </c>
      <c r="D198" s="11"/>
      <c r="E198" s="11" t="s">
        <v>358</v>
      </c>
      <c r="F198" s="11">
        <v>11</v>
      </c>
      <c r="G198" s="11"/>
      <c r="H198" s="11"/>
      <c r="I198" s="352"/>
      <c r="J198" s="4"/>
      <c r="K198" s="11"/>
      <c r="L198" s="11"/>
      <c r="M198" s="11"/>
      <c r="N198" s="4"/>
      <c r="O198" s="180"/>
      <c r="P198" s="181"/>
      <c r="Q198" s="181"/>
      <c r="R198" s="182"/>
      <c r="S198" s="4"/>
      <c r="T198" s="4"/>
      <c r="U198" s="4"/>
      <c r="V198" s="4"/>
    </row>
    <row r="199" spans="1:22" s="5" customFormat="1" ht="13.2">
      <c r="A199" s="56"/>
      <c r="B199" s="11"/>
      <c r="C199" s="11" t="s">
        <v>359</v>
      </c>
      <c r="D199" s="11"/>
      <c r="E199" s="11" t="s">
        <v>173</v>
      </c>
      <c r="F199" s="11">
        <v>273</v>
      </c>
      <c r="G199" s="11">
        <v>3</v>
      </c>
      <c r="H199" s="11">
        <v>3</v>
      </c>
      <c r="I199" s="352">
        <v>0.66666666666666696</v>
      </c>
      <c r="J199" s="4"/>
      <c r="K199" s="11"/>
      <c r="L199" s="11"/>
      <c r="M199" s="11"/>
      <c r="N199" s="4"/>
      <c r="O199" s="180"/>
      <c r="P199" s="181"/>
      <c r="Q199" s="181"/>
      <c r="R199" s="182"/>
      <c r="S199" s="4"/>
      <c r="T199" s="4"/>
      <c r="U199" s="4"/>
      <c r="V199" s="4"/>
    </row>
    <row r="200" spans="1:22" s="5" customFormat="1" ht="13.2">
      <c r="A200" s="56"/>
      <c r="B200" s="11"/>
      <c r="C200" s="11" t="s">
        <v>360</v>
      </c>
      <c r="D200" s="11"/>
      <c r="E200" s="11" t="s">
        <v>91</v>
      </c>
      <c r="F200" s="11">
        <v>16</v>
      </c>
      <c r="G200" s="11"/>
      <c r="H200" s="11"/>
      <c r="I200" s="352"/>
      <c r="J200" s="4"/>
      <c r="K200" s="11"/>
      <c r="L200" s="11"/>
      <c r="M200" s="11"/>
      <c r="N200" s="4"/>
      <c r="O200" s="180"/>
      <c r="P200" s="181"/>
      <c r="Q200" s="181"/>
      <c r="R200" s="182"/>
      <c r="S200" s="4"/>
      <c r="T200" s="4"/>
      <c r="U200" s="4"/>
      <c r="V200" s="4"/>
    </row>
    <row r="201" spans="1:22" s="5" customFormat="1" ht="13.2">
      <c r="A201" s="56"/>
      <c r="B201" s="11"/>
      <c r="C201" s="11" t="s">
        <v>361</v>
      </c>
      <c r="D201" s="11"/>
      <c r="E201" s="11" t="s">
        <v>362</v>
      </c>
      <c r="F201" s="11">
        <v>100</v>
      </c>
      <c r="G201" s="11">
        <v>3</v>
      </c>
      <c r="H201" s="11">
        <v>1</v>
      </c>
      <c r="I201" s="352">
        <v>0</v>
      </c>
      <c r="J201" s="4"/>
      <c r="K201" s="11"/>
      <c r="L201" s="11"/>
      <c r="M201" s="11"/>
      <c r="N201" s="4"/>
      <c r="O201" s="180"/>
      <c r="P201" s="181"/>
      <c r="Q201" s="181"/>
      <c r="R201" s="182"/>
      <c r="S201" s="4"/>
      <c r="T201" s="4"/>
      <c r="U201" s="4"/>
      <c r="V201" s="4"/>
    </row>
    <row r="202" spans="1:22" s="5" customFormat="1" ht="13.2">
      <c r="A202" s="56"/>
      <c r="B202" s="11"/>
      <c r="C202" s="11" t="s">
        <v>363</v>
      </c>
      <c r="D202" s="11"/>
      <c r="E202" s="11" t="s">
        <v>163</v>
      </c>
      <c r="F202" s="11">
        <v>2</v>
      </c>
      <c r="G202" s="11"/>
      <c r="H202" s="11"/>
      <c r="I202" s="352"/>
      <c r="J202" s="4"/>
      <c r="K202" s="11"/>
      <c r="L202" s="11"/>
      <c r="M202" s="11"/>
      <c r="N202" s="4"/>
      <c r="O202" s="180"/>
      <c r="P202" s="181"/>
      <c r="Q202" s="181"/>
      <c r="R202" s="182"/>
      <c r="S202" s="4"/>
      <c r="T202" s="4"/>
      <c r="U202" s="4"/>
      <c r="V202" s="4"/>
    </row>
    <row r="203" spans="1:22" s="5" customFormat="1" ht="13.2">
      <c r="A203" s="56"/>
      <c r="B203" s="11"/>
      <c r="C203" s="11" t="s">
        <v>364</v>
      </c>
      <c r="D203" s="11"/>
      <c r="E203" s="11" t="s">
        <v>102</v>
      </c>
      <c r="F203" s="11">
        <v>599</v>
      </c>
      <c r="G203" s="11">
        <v>3</v>
      </c>
      <c r="H203" s="11">
        <v>2</v>
      </c>
      <c r="I203" s="352">
        <v>0.5</v>
      </c>
      <c r="J203" s="4"/>
      <c r="K203" s="11"/>
      <c r="L203" s="11"/>
      <c r="M203" s="11"/>
      <c r="N203" s="4"/>
      <c r="O203" s="180"/>
      <c r="P203" s="181"/>
      <c r="Q203" s="181"/>
      <c r="R203" s="182"/>
      <c r="S203" s="4"/>
      <c r="T203" s="4"/>
      <c r="U203" s="4"/>
      <c r="V203" s="4"/>
    </row>
    <row r="204" spans="1:22" s="5" customFormat="1" ht="13.2">
      <c r="A204" s="56"/>
      <c r="B204" s="11"/>
      <c r="C204" s="11" t="s">
        <v>365</v>
      </c>
      <c r="D204" s="11"/>
      <c r="E204" s="11" t="s">
        <v>91</v>
      </c>
      <c r="F204" s="11">
        <v>1</v>
      </c>
      <c r="G204" s="11"/>
      <c r="H204" s="11"/>
      <c r="I204" s="352"/>
      <c r="J204" s="4"/>
      <c r="K204" s="11"/>
      <c r="L204" s="11"/>
      <c r="M204" s="11"/>
      <c r="N204" s="4"/>
      <c r="O204" s="180"/>
      <c r="P204" s="181"/>
      <c r="Q204" s="181"/>
      <c r="R204" s="182"/>
      <c r="S204" s="4"/>
      <c r="T204" s="4"/>
      <c r="U204" s="4"/>
      <c r="V204" s="4"/>
    </row>
    <row r="205" spans="1:22" s="5" customFormat="1" ht="13.2">
      <c r="A205" s="56"/>
      <c r="B205" s="11"/>
      <c r="C205" s="11" t="s">
        <v>365</v>
      </c>
      <c r="D205" s="11"/>
      <c r="E205" s="11" t="s">
        <v>366</v>
      </c>
      <c r="F205" s="11">
        <v>32</v>
      </c>
      <c r="G205" s="11">
        <v>1</v>
      </c>
      <c r="H205" s="11">
        <v>1</v>
      </c>
      <c r="I205" s="352">
        <v>0</v>
      </c>
      <c r="J205" s="4"/>
      <c r="K205" s="11"/>
      <c r="L205" s="11"/>
      <c r="M205" s="11"/>
      <c r="N205" s="4"/>
      <c r="O205" s="180"/>
      <c r="P205" s="181"/>
      <c r="Q205" s="181"/>
      <c r="R205" s="182"/>
      <c r="S205" s="4"/>
      <c r="T205" s="4"/>
      <c r="U205" s="4"/>
      <c r="V205" s="4"/>
    </row>
    <row r="206" spans="1:22" s="5" customFormat="1" ht="13.2">
      <c r="A206" s="56"/>
      <c r="B206" s="11"/>
      <c r="C206" s="11" t="s">
        <v>367</v>
      </c>
      <c r="D206" s="11"/>
      <c r="E206" s="11" t="s">
        <v>229</v>
      </c>
      <c r="F206" s="11">
        <v>3</v>
      </c>
      <c r="G206" s="11"/>
      <c r="H206" s="11"/>
      <c r="I206" s="352"/>
      <c r="J206" s="4"/>
      <c r="K206" s="11"/>
      <c r="L206" s="11"/>
      <c r="M206" s="11"/>
      <c r="N206" s="4"/>
      <c r="O206" s="180"/>
      <c r="P206" s="181"/>
      <c r="Q206" s="181"/>
      <c r="R206" s="182"/>
      <c r="S206" s="4"/>
      <c r="T206" s="4"/>
      <c r="U206" s="4"/>
      <c r="V206" s="4"/>
    </row>
    <row r="207" spans="1:22" s="5" customFormat="1" ht="13.2">
      <c r="A207" s="56"/>
      <c r="B207" s="11"/>
      <c r="C207" s="11" t="s">
        <v>368</v>
      </c>
      <c r="D207" s="11"/>
      <c r="E207" s="11" t="s">
        <v>369</v>
      </c>
      <c r="F207" s="11">
        <v>10</v>
      </c>
      <c r="G207" s="11">
        <v>1</v>
      </c>
      <c r="H207" s="11">
        <v>0</v>
      </c>
      <c r="I207" s="352"/>
      <c r="J207" s="4"/>
      <c r="K207" s="11"/>
      <c r="L207" s="11"/>
      <c r="M207" s="11"/>
      <c r="N207" s="4"/>
      <c r="O207" s="180"/>
      <c r="P207" s="181"/>
      <c r="Q207" s="181"/>
      <c r="R207" s="182"/>
      <c r="S207" s="4"/>
      <c r="T207" s="4"/>
      <c r="U207" s="4"/>
      <c r="V207" s="4"/>
    </row>
    <row r="208" spans="1:22" s="5" customFormat="1" ht="13.2">
      <c r="A208" s="56"/>
      <c r="B208" s="11"/>
      <c r="C208" s="11" t="s">
        <v>370</v>
      </c>
      <c r="D208" s="11"/>
      <c r="E208" s="11" t="s">
        <v>371</v>
      </c>
      <c r="F208" s="11">
        <v>41</v>
      </c>
      <c r="G208" s="11"/>
      <c r="H208" s="11"/>
      <c r="I208" s="352"/>
      <c r="J208" s="4"/>
      <c r="K208" s="11"/>
      <c r="L208" s="11"/>
      <c r="M208" s="11"/>
      <c r="N208" s="4"/>
      <c r="O208" s="180"/>
      <c r="P208" s="181"/>
      <c r="Q208" s="181"/>
      <c r="R208" s="182"/>
      <c r="S208" s="4"/>
      <c r="T208" s="4"/>
      <c r="U208" s="4"/>
      <c r="V208" s="4"/>
    </row>
    <row r="209" spans="1:22" s="5" customFormat="1" ht="13.2">
      <c r="A209" s="56"/>
      <c r="B209" s="11"/>
      <c r="C209" s="11" t="s">
        <v>372</v>
      </c>
      <c r="D209" s="11"/>
      <c r="E209" s="11" t="s">
        <v>373</v>
      </c>
      <c r="F209" s="11">
        <v>12</v>
      </c>
      <c r="G209" s="11"/>
      <c r="H209" s="11">
        <v>0</v>
      </c>
      <c r="I209" s="352"/>
      <c r="J209" s="4"/>
      <c r="K209" s="11"/>
      <c r="L209" s="11"/>
      <c r="M209" s="11"/>
      <c r="N209" s="4"/>
      <c r="O209" s="180"/>
      <c r="P209" s="181"/>
      <c r="Q209" s="181"/>
      <c r="R209" s="182"/>
      <c r="S209" s="4"/>
      <c r="T209" s="4"/>
      <c r="U209" s="4"/>
      <c r="V209" s="4"/>
    </row>
    <row r="210" spans="1:22" s="5" customFormat="1" ht="13.2">
      <c r="A210" s="56"/>
      <c r="B210" s="11"/>
      <c r="C210" s="11" t="s">
        <v>374</v>
      </c>
      <c r="D210" s="11"/>
      <c r="E210" s="11" t="s">
        <v>375</v>
      </c>
      <c r="F210" s="11">
        <v>23</v>
      </c>
      <c r="G210" s="11"/>
      <c r="H210" s="11"/>
      <c r="I210" s="352"/>
      <c r="J210" s="4"/>
      <c r="K210" s="11"/>
      <c r="L210" s="11"/>
      <c r="M210" s="11"/>
      <c r="N210" s="4"/>
      <c r="O210" s="180"/>
      <c r="P210" s="181"/>
      <c r="Q210" s="181"/>
      <c r="R210" s="182"/>
      <c r="S210" s="4"/>
      <c r="T210" s="4"/>
      <c r="U210" s="4"/>
      <c r="V210" s="4"/>
    </row>
    <row r="211" spans="1:22" s="5" customFormat="1" ht="13.2">
      <c r="A211" s="56"/>
      <c r="B211" s="11"/>
      <c r="C211" s="11" t="s">
        <v>376</v>
      </c>
      <c r="D211" s="11"/>
      <c r="E211" s="11" t="s">
        <v>136</v>
      </c>
      <c r="F211" s="11">
        <v>2</v>
      </c>
      <c r="G211" s="11"/>
      <c r="H211" s="11"/>
      <c r="I211" s="352"/>
      <c r="J211" s="4"/>
      <c r="K211" s="11"/>
      <c r="L211" s="11"/>
      <c r="M211" s="11"/>
      <c r="N211" s="4"/>
      <c r="O211" s="180"/>
      <c r="P211" s="181"/>
      <c r="Q211" s="181"/>
      <c r="R211" s="182"/>
      <c r="S211" s="4"/>
      <c r="T211" s="4"/>
      <c r="U211" s="4"/>
      <c r="V211" s="4"/>
    </row>
    <row r="212" spans="1:22" s="5" customFormat="1" ht="13.2">
      <c r="A212" s="56"/>
      <c r="B212" s="11"/>
      <c r="C212" s="11" t="s">
        <v>377</v>
      </c>
      <c r="D212" s="11"/>
      <c r="E212" s="11" t="s">
        <v>378</v>
      </c>
      <c r="F212" s="11">
        <v>25</v>
      </c>
      <c r="G212" s="11"/>
      <c r="H212" s="11">
        <v>0</v>
      </c>
      <c r="I212" s="352"/>
      <c r="J212" s="4"/>
      <c r="K212" s="11"/>
      <c r="L212" s="11"/>
      <c r="M212" s="11"/>
      <c r="N212" s="4"/>
      <c r="O212" s="180"/>
      <c r="P212" s="181"/>
      <c r="Q212" s="181"/>
      <c r="R212" s="182"/>
      <c r="S212" s="4"/>
      <c r="T212" s="4"/>
      <c r="U212" s="4"/>
      <c r="V212" s="4"/>
    </row>
    <row r="213" spans="1:22" s="5" customFormat="1" ht="13.2">
      <c r="A213" s="56"/>
      <c r="B213" s="11"/>
      <c r="C213" s="11" t="s">
        <v>379</v>
      </c>
      <c r="D213" s="11"/>
      <c r="E213" s="11" t="s">
        <v>380</v>
      </c>
      <c r="F213" s="11">
        <v>7</v>
      </c>
      <c r="G213" s="11"/>
      <c r="H213" s="11"/>
      <c r="I213" s="352"/>
      <c r="J213" s="4"/>
      <c r="K213" s="11"/>
      <c r="L213" s="11"/>
      <c r="M213" s="11"/>
      <c r="N213" s="4"/>
      <c r="O213" s="180"/>
      <c r="P213" s="181"/>
      <c r="Q213" s="181"/>
      <c r="R213" s="182"/>
      <c r="S213" s="4"/>
      <c r="T213" s="4"/>
      <c r="U213" s="4"/>
      <c r="V213" s="4"/>
    </row>
    <row r="214" spans="1:22" s="5" customFormat="1" ht="13.2">
      <c r="A214" s="56"/>
      <c r="B214" s="11"/>
      <c r="C214" s="11" t="s">
        <v>381</v>
      </c>
      <c r="D214" s="11"/>
      <c r="E214" s="11" t="s">
        <v>382</v>
      </c>
      <c r="F214" s="11">
        <v>72</v>
      </c>
      <c r="G214" s="11">
        <v>4</v>
      </c>
      <c r="H214" s="11">
        <v>4</v>
      </c>
      <c r="I214" s="352">
        <v>0.5</v>
      </c>
      <c r="J214" s="4"/>
      <c r="K214" s="11"/>
      <c r="L214" s="11"/>
      <c r="M214" s="11"/>
      <c r="N214" s="4"/>
      <c r="O214" s="180"/>
      <c r="P214" s="181"/>
      <c r="Q214" s="181"/>
      <c r="R214" s="182"/>
      <c r="S214" s="4"/>
      <c r="T214" s="4"/>
      <c r="U214" s="4"/>
      <c r="V214" s="4"/>
    </row>
    <row r="215" spans="1:22" s="5" customFormat="1" ht="13.2">
      <c r="A215" s="56"/>
      <c r="B215" s="11"/>
      <c r="C215" s="11" t="s">
        <v>383</v>
      </c>
      <c r="D215" s="11"/>
      <c r="E215" s="11" t="s">
        <v>98</v>
      </c>
      <c r="F215" s="11">
        <v>7</v>
      </c>
      <c r="G215" s="11"/>
      <c r="H215" s="11"/>
      <c r="I215" s="352"/>
      <c r="J215" s="4"/>
      <c r="K215" s="11"/>
      <c r="L215" s="11"/>
      <c r="M215" s="11"/>
      <c r="N215" s="4"/>
      <c r="O215" s="180"/>
      <c r="P215" s="181"/>
      <c r="Q215" s="181"/>
      <c r="R215" s="182"/>
      <c r="S215" s="4"/>
      <c r="T215" s="4"/>
      <c r="U215" s="4"/>
      <c r="V215" s="4"/>
    </row>
    <row r="216" spans="1:22" s="5" customFormat="1" ht="13.2">
      <c r="A216" s="56"/>
      <c r="B216" s="11"/>
      <c r="C216" s="11" t="s">
        <v>384</v>
      </c>
      <c r="D216" s="11"/>
      <c r="E216" s="11" t="s">
        <v>385</v>
      </c>
      <c r="F216" s="11">
        <v>35</v>
      </c>
      <c r="G216" s="11"/>
      <c r="H216" s="11">
        <v>0</v>
      </c>
      <c r="I216" s="352"/>
      <c r="J216" s="4"/>
      <c r="K216" s="11"/>
      <c r="L216" s="11"/>
      <c r="M216" s="11"/>
      <c r="N216" s="4"/>
      <c r="O216" s="180"/>
      <c r="P216" s="181"/>
      <c r="Q216" s="181"/>
      <c r="R216" s="182"/>
      <c r="S216" s="4"/>
      <c r="T216" s="4"/>
      <c r="U216" s="4"/>
      <c r="V216" s="4"/>
    </row>
    <row r="217" spans="1:22" s="5" customFormat="1" ht="13.2">
      <c r="A217" s="56"/>
      <c r="B217" s="11"/>
      <c r="C217" s="11" t="s">
        <v>386</v>
      </c>
      <c r="D217" s="11"/>
      <c r="E217" s="11" t="s">
        <v>297</v>
      </c>
      <c r="F217" s="11">
        <v>263</v>
      </c>
      <c r="G217" s="11">
        <v>1</v>
      </c>
      <c r="H217" s="11">
        <v>1</v>
      </c>
      <c r="I217" s="352">
        <v>3</v>
      </c>
      <c r="J217" s="4"/>
      <c r="K217" s="11"/>
      <c r="L217" s="11"/>
      <c r="M217" s="11"/>
      <c r="N217" s="4"/>
      <c r="O217" s="180"/>
      <c r="P217" s="181"/>
      <c r="Q217" s="181"/>
      <c r="R217" s="182"/>
      <c r="S217" s="4"/>
      <c r="T217" s="4"/>
      <c r="U217" s="4"/>
      <c r="V217" s="4"/>
    </row>
    <row r="218" spans="1:22" s="5" customFormat="1" ht="13.2">
      <c r="A218" s="56"/>
      <c r="B218" s="11"/>
      <c r="C218" s="11" t="s">
        <v>387</v>
      </c>
      <c r="D218" s="11"/>
      <c r="E218" s="11" t="s">
        <v>111</v>
      </c>
      <c r="F218" s="11">
        <v>3</v>
      </c>
      <c r="G218" s="11"/>
      <c r="H218" s="11"/>
      <c r="I218" s="352"/>
      <c r="J218" s="4"/>
      <c r="K218" s="11"/>
      <c r="L218" s="11"/>
      <c r="M218" s="11"/>
      <c r="N218" s="4"/>
      <c r="O218" s="180"/>
      <c r="P218" s="181"/>
      <c r="Q218" s="181"/>
      <c r="R218" s="182"/>
      <c r="S218" s="4"/>
      <c r="T218" s="4"/>
      <c r="U218" s="4"/>
      <c r="V218" s="4"/>
    </row>
    <row r="219" spans="1:22" s="5" customFormat="1" ht="13.2">
      <c r="A219" s="56"/>
      <c r="B219" s="11"/>
      <c r="C219" s="11" t="s">
        <v>387</v>
      </c>
      <c r="D219" s="11"/>
      <c r="E219" s="11" t="s">
        <v>388</v>
      </c>
      <c r="F219" s="11">
        <v>7</v>
      </c>
      <c r="G219" s="11"/>
      <c r="H219" s="11"/>
      <c r="I219" s="352"/>
      <c r="J219" s="4"/>
      <c r="K219" s="11"/>
      <c r="L219" s="11"/>
      <c r="M219" s="11"/>
      <c r="N219" s="4"/>
      <c r="O219" s="180"/>
      <c r="P219" s="181"/>
      <c r="Q219" s="181"/>
      <c r="R219" s="182"/>
      <c r="S219" s="4"/>
      <c r="T219" s="4"/>
      <c r="U219" s="4"/>
      <c r="V219" s="4"/>
    </row>
    <row r="220" spans="1:22" s="5" customFormat="1" ht="13.2">
      <c r="A220" s="56"/>
      <c r="B220" s="11"/>
      <c r="C220" s="11" t="s">
        <v>387</v>
      </c>
      <c r="D220" s="11"/>
      <c r="E220" s="11" t="s">
        <v>123</v>
      </c>
      <c r="F220" s="11">
        <v>4</v>
      </c>
      <c r="G220" s="11"/>
      <c r="H220" s="11">
        <v>0</v>
      </c>
      <c r="I220" s="352"/>
      <c r="J220" s="4"/>
      <c r="K220" s="11"/>
      <c r="L220" s="11"/>
      <c r="M220" s="11"/>
      <c r="N220" s="4"/>
      <c r="O220" s="180"/>
      <c r="P220" s="181"/>
      <c r="Q220" s="181"/>
      <c r="R220" s="182"/>
      <c r="S220" s="4"/>
      <c r="T220" s="4"/>
      <c r="U220" s="4"/>
      <c r="V220" s="4"/>
    </row>
    <row r="221" spans="1:22" s="5" customFormat="1" ht="13.2">
      <c r="A221" s="56"/>
      <c r="B221" s="11"/>
      <c r="C221" s="11" t="s">
        <v>389</v>
      </c>
      <c r="D221" s="11"/>
      <c r="E221" s="11" t="s">
        <v>390</v>
      </c>
      <c r="F221" s="11">
        <v>23</v>
      </c>
      <c r="G221" s="11">
        <v>1</v>
      </c>
      <c r="H221" s="11">
        <v>0</v>
      </c>
      <c r="I221" s="352"/>
      <c r="J221" s="4"/>
      <c r="K221" s="11"/>
      <c r="L221" s="11"/>
      <c r="M221" s="11"/>
      <c r="N221" s="4"/>
      <c r="O221" s="180"/>
      <c r="P221" s="181"/>
      <c r="Q221" s="181"/>
      <c r="R221" s="182"/>
      <c r="S221" s="4"/>
      <c r="T221" s="4"/>
      <c r="U221" s="4"/>
      <c r="V221" s="4"/>
    </row>
    <row r="222" spans="1:22" s="5" customFormat="1" ht="13.2">
      <c r="A222" s="56"/>
      <c r="B222" s="11"/>
      <c r="C222" s="11" t="s">
        <v>391</v>
      </c>
      <c r="D222" s="11"/>
      <c r="E222" s="11" t="s">
        <v>136</v>
      </c>
      <c r="F222" s="11">
        <v>2</v>
      </c>
      <c r="G222" s="11"/>
      <c r="H222" s="11"/>
      <c r="I222" s="352"/>
      <c r="J222" s="4"/>
      <c r="K222" s="11"/>
      <c r="L222" s="11"/>
      <c r="M222" s="11"/>
      <c r="N222" s="4"/>
      <c r="O222" s="180"/>
      <c r="P222" s="181"/>
      <c r="Q222" s="181"/>
      <c r="R222" s="182"/>
      <c r="S222" s="4"/>
      <c r="T222" s="4"/>
      <c r="U222" s="4"/>
      <c r="V222" s="4"/>
    </row>
    <row r="223" spans="1:22" s="5" customFormat="1" ht="13.2">
      <c r="A223" s="56"/>
      <c r="B223" s="11"/>
      <c r="C223" s="11" t="s">
        <v>392</v>
      </c>
      <c r="D223" s="11"/>
      <c r="E223" s="11" t="s">
        <v>91</v>
      </c>
      <c r="F223" s="11">
        <v>1</v>
      </c>
      <c r="G223" s="11"/>
      <c r="H223" s="11"/>
      <c r="I223" s="352"/>
      <c r="J223" s="4"/>
      <c r="K223" s="11"/>
      <c r="L223" s="11"/>
      <c r="M223" s="11"/>
      <c r="N223" s="4"/>
      <c r="O223" s="180"/>
      <c r="P223" s="181"/>
      <c r="Q223" s="181"/>
      <c r="R223" s="182"/>
      <c r="S223" s="4"/>
      <c r="T223" s="4"/>
      <c r="U223" s="4"/>
      <c r="V223" s="4"/>
    </row>
    <row r="224" spans="1:22" s="5" customFormat="1" ht="13.2">
      <c r="A224" s="56"/>
      <c r="B224" s="11"/>
      <c r="C224" s="11" t="s">
        <v>393</v>
      </c>
      <c r="D224" s="11"/>
      <c r="E224" s="11" t="s">
        <v>343</v>
      </c>
      <c r="F224" s="11">
        <v>22</v>
      </c>
      <c r="G224" s="11">
        <v>1</v>
      </c>
      <c r="H224" s="11">
        <v>1</v>
      </c>
      <c r="I224" s="352">
        <v>6</v>
      </c>
      <c r="J224" s="4"/>
      <c r="K224" s="11"/>
      <c r="L224" s="11"/>
      <c r="M224" s="11"/>
      <c r="N224" s="4"/>
      <c r="O224" s="180"/>
      <c r="P224" s="181"/>
      <c r="Q224" s="181"/>
      <c r="R224" s="182"/>
      <c r="S224" s="4"/>
      <c r="T224" s="4"/>
      <c r="U224" s="4"/>
      <c r="V224" s="4"/>
    </row>
    <row r="225" spans="1:22" s="5" customFormat="1" ht="13.2">
      <c r="A225" s="56"/>
      <c r="B225" s="11"/>
      <c r="C225" s="11" t="s">
        <v>394</v>
      </c>
      <c r="D225" s="11"/>
      <c r="E225" s="11" t="s">
        <v>116</v>
      </c>
      <c r="F225" s="11">
        <v>258</v>
      </c>
      <c r="G225" s="11">
        <v>6</v>
      </c>
      <c r="H225" s="11">
        <v>5</v>
      </c>
      <c r="I225" s="352">
        <v>0.4</v>
      </c>
      <c r="J225" s="4"/>
      <c r="K225" s="11"/>
      <c r="L225" s="11"/>
      <c r="M225" s="11"/>
      <c r="N225" s="4"/>
      <c r="O225" s="180"/>
      <c r="P225" s="181"/>
      <c r="Q225" s="181"/>
      <c r="R225" s="182"/>
      <c r="S225" s="4"/>
      <c r="T225" s="4"/>
      <c r="U225" s="4"/>
      <c r="V225" s="4"/>
    </row>
    <row r="226" spans="1:22" s="5" customFormat="1" ht="13.2">
      <c r="A226" s="56"/>
      <c r="B226" s="11"/>
      <c r="C226" s="11" t="s">
        <v>395</v>
      </c>
      <c r="D226" s="11"/>
      <c r="E226" s="11" t="s">
        <v>358</v>
      </c>
      <c r="F226" s="11">
        <v>2</v>
      </c>
      <c r="G226" s="11"/>
      <c r="H226" s="11">
        <v>0</v>
      </c>
      <c r="I226" s="352"/>
      <c r="J226" s="4"/>
      <c r="K226" s="11"/>
      <c r="L226" s="11"/>
      <c r="M226" s="11"/>
      <c r="N226" s="4"/>
      <c r="O226" s="180"/>
      <c r="P226" s="181"/>
      <c r="Q226" s="181"/>
      <c r="R226" s="182"/>
      <c r="S226" s="4"/>
      <c r="T226" s="4"/>
      <c r="U226" s="4"/>
      <c r="V226" s="4"/>
    </row>
    <row r="227" spans="1:22" s="5" customFormat="1" ht="13.2">
      <c r="A227" s="56"/>
      <c r="B227" s="11"/>
      <c r="C227" s="11" t="s">
        <v>396</v>
      </c>
      <c r="D227" s="11"/>
      <c r="E227" s="11" t="s">
        <v>397</v>
      </c>
      <c r="F227" s="11">
        <v>5</v>
      </c>
      <c r="G227" s="11"/>
      <c r="H227" s="11"/>
      <c r="I227" s="352"/>
      <c r="J227" s="4"/>
      <c r="K227" s="11"/>
      <c r="L227" s="11"/>
      <c r="M227" s="11"/>
      <c r="N227" s="4"/>
      <c r="O227" s="180"/>
      <c r="P227" s="181"/>
      <c r="Q227" s="181"/>
      <c r="R227" s="182"/>
      <c r="S227" s="4"/>
      <c r="T227" s="4"/>
      <c r="U227" s="4"/>
      <c r="V227" s="4"/>
    </row>
    <row r="228" spans="1:22" s="5" customFormat="1" ht="13.2">
      <c r="A228" s="56"/>
      <c r="B228" s="11"/>
      <c r="C228" s="11" t="s">
        <v>398</v>
      </c>
      <c r="D228" s="11"/>
      <c r="E228" s="11" t="s">
        <v>118</v>
      </c>
      <c r="F228" s="11">
        <v>13</v>
      </c>
      <c r="G228" s="11"/>
      <c r="H228" s="11"/>
      <c r="I228" s="352"/>
      <c r="J228" s="4"/>
      <c r="K228" s="11"/>
      <c r="L228" s="11"/>
      <c r="M228" s="11"/>
      <c r="N228" s="4"/>
      <c r="O228" s="180"/>
      <c r="P228" s="181"/>
      <c r="Q228" s="181"/>
      <c r="R228" s="182"/>
      <c r="S228" s="4"/>
      <c r="T228" s="4"/>
      <c r="U228" s="4"/>
      <c r="V228" s="4"/>
    </row>
    <row r="229" spans="1:22" s="5" customFormat="1" ht="13.2">
      <c r="A229" s="56"/>
      <c r="B229" s="11"/>
      <c r="C229" s="11" t="s">
        <v>399</v>
      </c>
      <c r="D229" s="11"/>
      <c r="E229" s="11" t="s">
        <v>212</v>
      </c>
      <c r="F229" s="11">
        <v>746</v>
      </c>
      <c r="G229" s="11">
        <v>16</v>
      </c>
      <c r="H229" s="11">
        <v>11</v>
      </c>
      <c r="I229" s="352">
        <v>0.72727272727272696</v>
      </c>
      <c r="J229" s="4"/>
      <c r="K229" s="11"/>
      <c r="L229" s="11"/>
      <c r="M229" s="11"/>
      <c r="N229" s="4"/>
      <c r="O229" s="180"/>
      <c r="P229" s="181"/>
      <c r="Q229" s="181"/>
      <c r="R229" s="182"/>
      <c r="S229" s="4"/>
      <c r="T229" s="4"/>
      <c r="U229" s="4"/>
      <c r="V229" s="4"/>
    </row>
    <row r="230" spans="1:22" s="5" customFormat="1" ht="13.2">
      <c r="A230" s="56"/>
      <c r="B230" s="11"/>
      <c r="C230" s="11" t="s">
        <v>399</v>
      </c>
      <c r="D230" s="11"/>
      <c r="E230" s="11" t="s">
        <v>400</v>
      </c>
      <c r="F230" s="11">
        <v>1</v>
      </c>
      <c r="G230" s="11"/>
      <c r="H230" s="11"/>
      <c r="I230" s="352"/>
      <c r="J230" s="4"/>
      <c r="K230" s="11"/>
      <c r="L230" s="11"/>
      <c r="M230" s="11"/>
      <c r="N230" s="4"/>
      <c r="O230" s="180"/>
      <c r="P230" s="181"/>
      <c r="Q230" s="181"/>
      <c r="R230" s="182"/>
      <c r="S230" s="4"/>
      <c r="T230" s="4"/>
      <c r="U230" s="4"/>
      <c r="V230" s="4"/>
    </row>
    <row r="231" spans="1:22" s="5" customFormat="1" ht="13.2">
      <c r="A231" s="56"/>
      <c r="B231" s="11"/>
      <c r="C231" s="11" t="s">
        <v>401</v>
      </c>
      <c r="D231" s="11"/>
      <c r="E231" s="11" t="s">
        <v>92</v>
      </c>
      <c r="F231" s="11">
        <v>46</v>
      </c>
      <c r="G231" s="11">
        <v>1</v>
      </c>
      <c r="H231" s="11">
        <v>1</v>
      </c>
      <c r="I231" s="352">
        <v>0</v>
      </c>
      <c r="J231" s="4"/>
      <c r="K231" s="11"/>
      <c r="L231" s="11"/>
      <c r="M231" s="11"/>
      <c r="N231" s="4"/>
      <c r="O231" s="180"/>
      <c r="P231" s="181"/>
      <c r="Q231" s="181"/>
      <c r="R231" s="182"/>
      <c r="S231" s="4"/>
      <c r="T231" s="4"/>
      <c r="U231" s="4"/>
      <c r="V231" s="4"/>
    </row>
    <row r="232" spans="1:22" s="5" customFormat="1" ht="13.2">
      <c r="A232" s="56"/>
      <c r="B232" s="11"/>
      <c r="C232" s="11" t="s">
        <v>402</v>
      </c>
      <c r="D232" s="11"/>
      <c r="E232" s="11" t="s">
        <v>262</v>
      </c>
      <c r="F232" s="11">
        <v>6</v>
      </c>
      <c r="G232" s="11"/>
      <c r="H232" s="11"/>
      <c r="I232" s="352"/>
      <c r="J232" s="4"/>
      <c r="K232" s="11"/>
      <c r="L232" s="11"/>
      <c r="M232" s="11"/>
      <c r="N232" s="4"/>
      <c r="O232" s="180"/>
      <c r="P232" s="181"/>
      <c r="Q232" s="181"/>
      <c r="R232" s="182"/>
      <c r="S232" s="4"/>
      <c r="T232" s="4"/>
      <c r="U232" s="4"/>
      <c r="V232" s="4"/>
    </row>
    <row r="233" spans="1:22" s="5" customFormat="1" ht="13.2">
      <c r="A233" s="56"/>
      <c r="B233" s="11"/>
      <c r="C233" s="11" t="s">
        <v>403</v>
      </c>
      <c r="D233" s="11"/>
      <c r="E233" s="11" t="s">
        <v>331</v>
      </c>
      <c r="F233" s="11">
        <v>136</v>
      </c>
      <c r="G233" s="11">
        <v>3</v>
      </c>
      <c r="H233" s="11">
        <v>1</v>
      </c>
      <c r="I233" s="352">
        <v>0</v>
      </c>
      <c r="J233" s="4"/>
      <c r="K233" s="11"/>
      <c r="L233" s="11"/>
      <c r="M233" s="11"/>
      <c r="N233" s="4"/>
      <c r="O233" s="180"/>
      <c r="P233" s="181"/>
      <c r="Q233" s="181"/>
      <c r="R233" s="182"/>
      <c r="S233" s="4"/>
      <c r="T233" s="4"/>
      <c r="U233" s="4"/>
      <c r="V233" s="4"/>
    </row>
    <row r="234" spans="1:22" s="5" customFormat="1" ht="13.2">
      <c r="A234" s="56"/>
      <c r="B234" s="11"/>
      <c r="C234" s="11" t="s">
        <v>404</v>
      </c>
      <c r="D234" s="11"/>
      <c r="E234" s="11" t="s">
        <v>405</v>
      </c>
      <c r="F234" s="11">
        <v>9</v>
      </c>
      <c r="G234" s="11">
        <v>2</v>
      </c>
      <c r="H234" s="11">
        <v>1</v>
      </c>
      <c r="I234" s="352">
        <v>0</v>
      </c>
      <c r="J234" s="4"/>
      <c r="K234" s="11"/>
      <c r="L234" s="11"/>
      <c r="M234" s="11"/>
      <c r="N234" s="4"/>
      <c r="O234" s="180"/>
      <c r="P234" s="181"/>
      <c r="Q234" s="181"/>
      <c r="R234" s="182"/>
      <c r="S234" s="4"/>
      <c r="T234" s="4"/>
      <c r="U234" s="4"/>
      <c r="V234" s="4"/>
    </row>
    <row r="235" spans="1:22" s="5" customFormat="1" ht="13.2">
      <c r="A235" s="56"/>
      <c r="B235" s="11"/>
      <c r="C235" s="11" t="s">
        <v>406</v>
      </c>
      <c r="D235" s="11"/>
      <c r="E235" s="11" t="s">
        <v>407</v>
      </c>
      <c r="F235" s="11">
        <v>11</v>
      </c>
      <c r="G235" s="11"/>
      <c r="H235" s="11"/>
      <c r="I235" s="352"/>
      <c r="J235" s="4"/>
      <c r="K235" s="11"/>
      <c r="L235" s="11"/>
      <c r="M235" s="11"/>
      <c r="N235" s="4"/>
      <c r="O235" s="180"/>
      <c r="P235" s="181"/>
      <c r="Q235" s="181"/>
      <c r="R235" s="182"/>
      <c r="S235" s="4"/>
      <c r="T235" s="4"/>
      <c r="U235" s="4"/>
      <c r="V235" s="4"/>
    </row>
    <row r="236" spans="1:22" s="5" customFormat="1" ht="13.2">
      <c r="A236" s="56"/>
      <c r="B236" s="11"/>
      <c r="C236" s="11" t="s">
        <v>408</v>
      </c>
      <c r="D236" s="11"/>
      <c r="E236" s="11" t="s">
        <v>266</v>
      </c>
      <c r="F236" s="11">
        <v>4</v>
      </c>
      <c r="G236" s="11">
        <v>1</v>
      </c>
      <c r="H236" s="11">
        <v>1</v>
      </c>
      <c r="I236" s="352">
        <v>0</v>
      </c>
      <c r="J236" s="4"/>
      <c r="K236" s="11"/>
      <c r="L236" s="11"/>
      <c r="M236" s="11"/>
      <c r="N236" s="4"/>
      <c r="O236" s="180"/>
      <c r="P236" s="181"/>
      <c r="Q236" s="181"/>
      <c r="R236" s="182"/>
      <c r="S236" s="4"/>
      <c r="T236" s="4"/>
      <c r="U236" s="4"/>
      <c r="V236" s="4"/>
    </row>
    <row r="237" spans="1:22" s="5" customFormat="1" ht="13.2">
      <c r="A237" s="56"/>
      <c r="B237" s="11"/>
      <c r="C237" s="11" t="s">
        <v>409</v>
      </c>
      <c r="D237" s="11"/>
      <c r="E237" s="11" t="s">
        <v>159</v>
      </c>
      <c r="F237" s="11">
        <v>3</v>
      </c>
      <c r="G237" s="11"/>
      <c r="H237" s="11"/>
      <c r="I237" s="352"/>
      <c r="J237" s="4"/>
      <c r="K237" s="11"/>
      <c r="L237" s="11"/>
      <c r="M237" s="11"/>
      <c r="N237" s="4"/>
      <c r="O237" s="180"/>
      <c r="P237" s="181"/>
      <c r="Q237" s="181"/>
      <c r="R237" s="182"/>
      <c r="S237" s="4"/>
      <c r="T237" s="4"/>
      <c r="U237" s="4"/>
      <c r="V237" s="4"/>
    </row>
    <row r="238" spans="1:22" s="5" customFormat="1" ht="13.2">
      <c r="A238" s="56"/>
      <c r="B238" s="11"/>
      <c r="C238" s="11" t="s">
        <v>410</v>
      </c>
      <c r="D238" s="11"/>
      <c r="E238" s="11" t="s">
        <v>125</v>
      </c>
      <c r="F238" s="11">
        <v>2</v>
      </c>
      <c r="G238" s="11"/>
      <c r="H238" s="11"/>
      <c r="I238" s="352"/>
      <c r="J238" s="4"/>
      <c r="K238" s="11"/>
      <c r="L238" s="11"/>
      <c r="M238" s="11"/>
      <c r="N238" s="4"/>
      <c r="O238" s="180"/>
      <c r="P238" s="181"/>
      <c r="Q238" s="181"/>
      <c r="R238" s="182"/>
      <c r="S238" s="4"/>
      <c r="T238" s="4"/>
      <c r="U238" s="4"/>
      <c r="V238" s="4"/>
    </row>
    <row r="239" spans="1:22" s="5" customFormat="1" ht="13.2">
      <c r="A239" s="56"/>
      <c r="B239" s="11"/>
      <c r="C239" s="11" t="s">
        <v>411</v>
      </c>
      <c r="D239" s="11"/>
      <c r="E239" s="11" t="s">
        <v>111</v>
      </c>
      <c r="F239" s="11">
        <v>13</v>
      </c>
      <c r="G239" s="11"/>
      <c r="H239" s="11"/>
      <c r="I239" s="352"/>
      <c r="J239" s="4"/>
      <c r="K239" s="11"/>
      <c r="L239" s="11"/>
      <c r="M239" s="11"/>
      <c r="N239" s="4"/>
      <c r="O239" s="180"/>
      <c r="P239" s="181"/>
      <c r="Q239" s="181"/>
      <c r="R239" s="182"/>
      <c r="S239" s="4"/>
      <c r="T239" s="4"/>
      <c r="U239" s="4"/>
      <c r="V239" s="4"/>
    </row>
    <row r="240" spans="1:22" s="5" customFormat="1" ht="13.2">
      <c r="A240" s="56"/>
      <c r="B240" s="11"/>
      <c r="C240" s="11" t="s">
        <v>412</v>
      </c>
      <c r="D240" s="11"/>
      <c r="E240" s="11" t="s">
        <v>413</v>
      </c>
      <c r="F240" s="11">
        <v>12</v>
      </c>
      <c r="G240" s="11"/>
      <c r="H240" s="11"/>
      <c r="I240" s="352"/>
      <c r="J240" s="4"/>
      <c r="K240" s="11"/>
      <c r="L240" s="11"/>
      <c r="M240" s="11"/>
      <c r="N240" s="4"/>
      <c r="O240" s="180"/>
      <c r="P240" s="181"/>
      <c r="Q240" s="181"/>
      <c r="R240" s="182"/>
      <c r="S240" s="4"/>
      <c r="T240" s="4"/>
      <c r="U240" s="4"/>
      <c r="V240" s="4"/>
    </row>
    <row r="241" spans="1:22" s="5" customFormat="1" ht="13.2">
      <c r="A241" s="56"/>
      <c r="B241" s="11"/>
      <c r="C241" s="11" t="s">
        <v>414</v>
      </c>
      <c r="D241" s="11"/>
      <c r="E241" s="11" t="s">
        <v>136</v>
      </c>
      <c r="F241" s="11">
        <v>1</v>
      </c>
      <c r="G241" s="11"/>
      <c r="H241" s="11"/>
      <c r="I241" s="352"/>
      <c r="J241" s="4"/>
      <c r="K241" s="11"/>
      <c r="L241" s="11"/>
      <c r="M241" s="11"/>
      <c r="N241" s="4"/>
      <c r="O241" s="180"/>
      <c r="P241" s="181"/>
      <c r="Q241" s="181"/>
      <c r="R241" s="182"/>
      <c r="S241" s="4"/>
      <c r="T241" s="4"/>
      <c r="U241" s="4"/>
      <c r="V241" s="4"/>
    </row>
    <row r="242" spans="1:22" s="5" customFormat="1" ht="13.2">
      <c r="A242" s="56"/>
      <c r="B242" s="11"/>
      <c r="C242" s="11" t="s">
        <v>415</v>
      </c>
      <c r="D242" s="11"/>
      <c r="E242" s="11" t="s">
        <v>416</v>
      </c>
      <c r="F242" s="11">
        <v>121</v>
      </c>
      <c r="G242" s="11">
        <v>4</v>
      </c>
      <c r="H242" s="11">
        <v>2</v>
      </c>
      <c r="I242" s="352">
        <v>0.5</v>
      </c>
      <c r="J242" s="4"/>
      <c r="K242" s="11"/>
      <c r="L242" s="11"/>
      <c r="M242" s="11"/>
      <c r="N242" s="4"/>
      <c r="O242" s="180"/>
      <c r="P242" s="181"/>
      <c r="Q242" s="181"/>
      <c r="R242" s="182"/>
      <c r="S242" s="4"/>
      <c r="T242" s="4"/>
      <c r="U242" s="4"/>
      <c r="V242" s="4"/>
    </row>
    <row r="243" spans="1:22" s="5" customFormat="1" ht="13.2">
      <c r="A243" s="56"/>
      <c r="B243" s="11"/>
      <c r="C243" s="11" t="s">
        <v>417</v>
      </c>
      <c r="D243" s="11"/>
      <c r="E243" s="11" t="s">
        <v>118</v>
      </c>
      <c r="F243" s="11">
        <v>10</v>
      </c>
      <c r="G243" s="11"/>
      <c r="H243" s="11">
        <v>0</v>
      </c>
      <c r="I243" s="352"/>
      <c r="J243" s="4"/>
      <c r="K243" s="11"/>
      <c r="L243" s="11"/>
      <c r="M243" s="11"/>
      <c r="N243" s="4"/>
      <c r="O243" s="180"/>
      <c r="P243" s="181"/>
      <c r="Q243" s="181"/>
      <c r="R243" s="182"/>
      <c r="S243" s="4"/>
      <c r="T243" s="4"/>
      <c r="U243" s="4"/>
      <c r="V243" s="4"/>
    </row>
    <row r="244" spans="1:22" s="5" customFormat="1" ht="13.2">
      <c r="A244" s="56"/>
      <c r="B244" s="11"/>
      <c r="C244" s="11" t="s">
        <v>418</v>
      </c>
      <c r="D244" s="11"/>
      <c r="E244" s="11" t="s">
        <v>143</v>
      </c>
      <c r="F244" s="11">
        <v>20</v>
      </c>
      <c r="G244" s="11">
        <v>1</v>
      </c>
      <c r="H244" s="11">
        <v>1</v>
      </c>
      <c r="I244" s="352">
        <v>1</v>
      </c>
      <c r="J244" s="4"/>
      <c r="K244" s="11"/>
      <c r="L244" s="11"/>
      <c r="M244" s="11"/>
      <c r="N244" s="4"/>
      <c r="O244" s="180"/>
      <c r="P244" s="181"/>
      <c r="Q244" s="181"/>
      <c r="R244" s="182"/>
      <c r="S244" s="4"/>
      <c r="T244" s="4"/>
      <c r="U244" s="4"/>
      <c r="V244" s="4"/>
    </row>
    <row r="245" spans="1:22" s="5" customFormat="1" ht="13.2">
      <c r="A245" s="56"/>
      <c r="B245" s="11"/>
      <c r="C245" s="11" t="s">
        <v>419</v>
      </c>
      <c r="D245" s="11"/>
      <c r="E245" s="11" t="s">
        <v>105</v>
      </c>
      <c r="F245" s="11">
        <v>189</v>
      </c>
      <c r="G245" s="11">
        <v>3</v>
      </c>
      <c r="H245" s="11">
        <v>2</v>
      </c>
      <c r="I245" s="352">
        <v>1</v>
      </c>
      <c r="J245" s="4"/>
      <c r="K245" s="11"/>
      <c r="L245" s="11"/>
      <c r="M245" s="11"/>
      <c r="N245" s="4"/>
      <c r="O245" s="180"/>
      <c r="P245" s="181"/>
      <c r="Q245" s="181"/>
      <c r="R245" s="182"/>
      <c r="S245" s="4"/>
      <c r="T245" s="4"/>
      <c r="U245" s="4"/>
      <c r="V245" s="4"/>
    </row>
    <row r="246" spans="1:22" s="5" customFormat="1" ht="13.2">
      <c r="A246" s="56"/>
      <c r="B246" s="11"/>
      <c r="C246" s="11" t="s">
        <v>420</v>
      </c>
      <c r="D246" s="11"/>
      <c r="E246" s="11" t="s">
        <v>98</v>
      </c>
      <c r="F246" s="11">
        <v>12</v>
      </c>
      <c r="G246" s="11"/>
      <c r="H246" s="11">
        <v>0</v>
      </c>
      <c r="I246" s="352"/>
      <c r="J246" s="4"/>
      <c r="K246" s="11"/>
      <c r="L246" s="11"/>
      <c r="M246" s="11"/>
      <c r="N246" s="4"/>
      <c r="O246" s="180"/>
      <c r="P246" s="181"/>
      <c r="Q246" s="181"/>
      <c r="R246" s="182"/>
      <c r="S246" s="4"/>
      <c r="T246" s="4"/>
      <c r="U246" s="4"/>
      <c r="V246" s="4"/>
    </row>
    <row r="247" spans="1:22" s="5" customFormat="1" ht="13.2">
      <c r="A247" s="56"/>
      <c r="B247" s="11"/>
      <c r="C247" s="11" t="s">
        <v>421</v>
      </c>
      <c r="D247" s="11"/>
      <c r="E247" s="11" t="s">
        <v>266</v>
      </c>
      <c r="F247" s="11">
        <v>15</v>
      </c>
      <c r="G247" s="11">
        <v>1</v>
      </c>
      <c r="H247" s="11">
        <v>1</v>
      </c>
      <c r="I247" s="352">
        <v>3</v>
      </c>
      <c r="J247" s="4"/>
      <c r="K247" s="11"/>
      <c r="L247" s="11"/>
      <c r="M247" s="11"/>
      <c r="N247" s="4"/>
      <c r="O247" s="180"/>
      <c r="P247" s="181"/>
      <c r="Q247" s="181"/>
      <c r="R247" s="182"/>
      <c r="S247" s="4"/>
      <c r="T247" s="4"/>
      <c r="U247" s="4"/>
      <c r="V247" s="4"/>
    </row>
    <row r="248" spans="1:22" s="5" customFormat="1" ht="13.2">
      <c r="A248" s="56"/>
      <c r="B248" s="11"/>
      <c r="C248" s="11" t="s">
        <v>422</v>
      </c>
      <c r="D248" s="11"/>
      <c r="E248" s="11" t="s">
        <v>94</v>
      </c>
      <c r="F248" s="11">
        <v>42</v>
      </c>
      <c r="G248" s="11"/>
      <c r="H248" s="11">
        <v>0</v>
      </c>
      <c r="I248" s="352"/>
      <c r="J248" s="4"/>
      <c r="K248" s="11"/>
      <c r="L248" s="11"/>
      <c r="M248" s="11"/>
      <c r="N248" s="4"/>
      <c r="O248" s="180"/>
      <c r="P248" s="181"/>
      <c r="Q248" s="181"/>
      <c r="R248" s="182"/>
      <c r="S248" s="4"/>
      <c r="T248" s="4"/>
      <c r="U248" s="4"/>
      <c r="V248" s="4"/>
    </row>
    <row r="249" spans="1:22" s="5" customFormat="1" ht="13.2">
      <c r="A249" s="56"/>
      <c r="B249" s="11"/>
      <c r="C249" s="11" t="s">
        <v>423</v>
      </c>
      <c r="D249" s="11"/>
      <c r="E249" s="11" t="s">
        <v>147</v>
      </c>
      <c r="F249" s="11">
        <v>2</v>
      </c>
      <c r="G249" s="11">
        <v>1</v>
      </c>
      <c r="H249" s="11">
        <v>1</v>
      </c>
      <c r="I249" s="352">
        <v>0</v>
      </c>
      <c r="J249" s="4"/>
      <c r="K249" s="11"/>
      <c r="L249" s="11"/>
      <c r="M249" s="11"/>
      <c r="N249" s="4"/>
      <c r="O249" s="180"/>
      <c r="P249" s="181"/>
      <c r="Q249" s="181"/>
      <c r="R249" s="182"/>
      <c r="S249" s="4"/>
      <c r="T249" s="4"/>
      <c r="U249" s="4"/>
      <c r="V249" s="4"/>
    </row>
    <row r="250" spans="1:22" s="5" customFormat="1" ht="13.2">
      <c r="A250" s="56"/>
      <c r="B250" s="11"/>
      <c r="C250" s="11" t="s">
        <v>424</v>
      </c>
      <c r="D250" s="11"/>
      <c r="E250" s="11" t="s">
        <v>425</v>
      </c>
      <c r="F250" s="11">
        <v>10</v>
      </c>
      <c r="G250" s="11"/>
      <c r="H250" s="11">
        <v>0</v>
      </c>
      <c r="I250" s="352"/>
      <c r="J250" s="4"/>
      <c r="K250" s="11"/>
      <c r="L250" s="11"/>
      <c r="M250" s="11"/>
      <c r="N250" s="4"/>
      <c r="O250" s="180"/>
      <c r="P250" s="181"/>
      <c r="Q250" s="181"/>
      <c r="R250" s="182"/>
      <c r="S250" s="4"/>
      <c r="T250" s="4"/>
      <c r="U250" s="4"/>
      <c r="V250" s="4"/>
    </row>
    <row r="251" spans="1:22" s="5" customFormat="1" ht="13.2">
      <c r="A251" s="56"/>
      <c r="B251" s="11"/>
      <c r="C251" s="11" t="s">
        <v>426</v>
      </c>
      <c r="D251" s="11"/>
      <c r="E251" s="11" t="s">
        <v>204</v>
      </c>
      <c r="F251" s="11">
        <v>264</v>
      </c>
      <c r="G251" s="11">
        <v>5</v>
      </c>
      <c r="H251" s="11">
        <v>2</v>
      </c>
      <c r="I251" s="352">
        <v>1</v>
      </c>
      <c r="J251" s="4"/>
      <c r="K251" s="11"/>
      <c r="L251" s="11"/>
      <c r="M251" s="11"/>
      <c r="N251" s="4"/>
      <c r="O251" s="180"/>
      <c r="P251" s="181"/>
      <c r="Q251" s="181"/>
      <c r="R251" s="182"/>
      <c r="S251" s="4"/>
      <c r="T251" s="4"/>
      <c r="U251" s="4"/>
      <c r="V251" s="4"/>
    </row>
    <row r="252" spans="1:22" s="5" customFormat="1" ht="13.2">
      <c r="A252" s="56"/>
      <c r="B252" s="11"/>
      <c r="C252" s="11" t="s">
        <v>427</v>
      </c>
      <c r="D252" s="11"/>
      <c r="E252" s="11" t="s">
        <v>129</v>
      </c>
      <c r="F252" s="11">
        <v>249</v>
      </c>
      <c r="G252" s="11">
        <v>5</v>
      </c>
      <c r="H252" s="11">
        <v>2</v>
      </c>
      <c r="I252" s="352">
        <v>0</v>
      </c>
      <c r="J252" s="4"/>
      <c r="K252" s="11"/>
      <c r="L252" s="11"/>
      <c r="M252" s="11"/>
      <c r="N252" s="4"/>
      <c r="O252" s="180"/>
      <c r="P252" s="181"/>
      <c r="Q252" s="181"/>
      <c r="R252" s="182"/>
      <c r="S252" s="4"/>
      <c r="T252" s="4"/>
      <c r="U252" s="4"/>
      <c r="V252" s="4"/>
    </row>
    <row r="253" spans="1:22" s="5" customFormat="1" ht="13.2">
      <c r="A253" s="56"/>
      <c r="B253" s="11"/>
      <c r="C253" s="11" t="s">
        <v>427</v>
      </c>
      <c r="D253" s="11"/>
      <c r="E253" s="11" t="s">
        <v>116</v>
      </c>
      <c r="F253" s="11">
        <v>1</v>
      </c>
      <c r="G253" s="11"/>
      <c r="H253" s="11"/>
      <c r="I253" s="352"/>
      <c r="J253" s="4"/>
      <c r="K253" s="11"/>
      <c r="L253" s="11"/>
      <c r="M253" s="11"/>
      <c r="N253" s="4"/>
      <c r="O253" s="180"/>
      <c r="P253" s="181"/>
      <c r="Q253" s="181"/>
      <c r="R253" s="182"/>
      <c r="S253" s="4"/>
      <c r="T253" s="4"/>
      <c r="U253" s="4"/>
      <c r="V253" s="4"/>
    </row>
    <row r="254" spans="1:22" s="5" customFormat="1" ht="13.2">
      <c r="A254" s="56"/>
      <c r="B254" s="11"/>
      <c r="C254" s="11" t="s">
        <v>428</v>
      </c>
      <c r="D254" s="11"/>
      <c r="E254" s="11" t="s">
        <v>136</v>
      </c>
      <c r="F254" s="11">
        <v>14</v>
      </c>
      <c r="G254" s="11"/>
      <c r="H254" s="11"/>
      <c r="I254" s="352"/>
      <c r="J254" s="4"/>
      <c r="K254" s="11"/>
      <c r="L254" s="11"/>
      <c r="M254" s="11"/>
      <c r="N254" s="4"/>
      <c r="O254" s="180"/>
      <c r="P254" s="181"/>
      <c r="Q254" s="181"/>
      <c r="R254" s="182"/>
      <c r="S254" s="4"/>
      <c r="T254" s="4"/>
      <c r="U254" s="4"/>
      <c r="V254" s="4"/>
    </row>
    <row r="255" spans="1:22" s="5" customFormat="1" ht="13.2">
      <c r="A255" s="56"/>
      <c r="B255" s="11"/>
      <c r="C255" s="11" t="s">
        <v>429</v>
      </c>
      <c r="D255" s="11"/>
      <c r="E255" s="11" t="s">
        <v>136</v>
      </c>
      <c r="F255" s="11">
        <v>2</v>
      </c>
      <c r="G255" s="11"/>
      <c r="H255" s="11"/>
      <c r="I255" s="352"/>
      <c r="J255" s="4"/>
      <c r="K255" s="11"/>
      <c r="L255" s="11"/>
      <c r="M255" s="11"/>
      <c r="N255" s="4"/>
      <c r="O255" s="180"/>
      <c r="P255" s="181"/>
      <c r="Q255" s="181"/>
      <c r="R255" s="182"/>
      <c r="S255" s="4"/>
      <c r="T255" s="4"/>
      <c r="U255" s="4"/>
      <c r="V255" s="4"/>
    </row>
    <row r="256" spans="1:22" s="5" customFormat="1" ht="13.2">
      <c r="A256" s="56"/>
      <c r="B256" s="11"/>
      <c r="C256" s="11" t="s">
        <v>430</v>
      </c>
      <c r="D256" s="11"/>
      <c r="E256" s="11" t="s">
        <v>431</v>
      </c>
      <c r="F256" s="11">
        <v>1</v>
      </c>
      <c r="G256" s="11"/>
      <c r="H256" s="11"/>
      <c r="I256" s="352"/>
      <c r="J256" s="4"/>
      <c r="K256" s="11"/>
      <c r="L256" s="11"/>
      <c r="M256" s="11"/>
      <c r="N256" s="4"/>
      <c r="O256" s="180"/>
      <c r="P256" s="181"/>
      <c r="Q256" s="181"/>
      <c r="R256" s="182"/>
      <c r="S256" s="4"/>
      <c r="T256" s="4"/>
      <c r="U256" s="4"/>
      <c r="V256" s="4"/>
    </row>
    <row r="257" spans="1:22" s="5" customFormat="1" ht="13.2">
      <c r="A257" s="56"/>
      <c r="B257" s="11"/>
      <c r="C257" s="11" t="s">
        <v>432</v>
      </c>
      <c r="D257" s="11"/>
      <c r="E257" s="11" t="s">
        <v>431</v>
      </c>
      <c r="F257" s="11">
        <v>137</v>
      </c>
      <c r="G257" s="11"/>
      <c r="H257" s="11">
        <v>0</v>
      </c>
      <c r="I257" s="352"/>
      <c r="J257" s="4"/>
      <c r="K257" s="11"/>
      <c r="L257" s="11"/>
      <c r="M257" s="11"/>
      <c r="N257" s="4"/>
      <c r="O257" s="180"/>
      <c r="P257" s="181"/>
      <c r="Q257" s="181"/>
      <c r="R257" s="182"/>
      <c r="S257" s="4"/>
      <c r="T257" s="4"/>
      <c r="U257" s="4"/>
      <c r="V257" s="4"/>
    </row>
    <row r="258" spans="1:22" s="5" customFormat="1" ht="13.2">
      <c r="A258" s="56"/>
      <c r="B258" s="11"/>
      <c r="C258" s="11" t="s">
        <v>433</v>
      </c>
      <c r="D258" s="11"/>
      <c r="E258" s="11" t="s">
        <v>155</v>
      </c>
      <c r="F258" s="11">
        <v>1</v>
      </c>
      <c r="G258" s="11"/>
      <c r="H258" s="11"/>
      <c r="I258" s="352"/>
      <c r="J258" s="4"/>
      <c r="K258" s="11"/>
      <c r="L258" s="11"/>
      <c r="M258" s="11"/>
      <c r="N258" s="4"/>
      <c r="O258" s="180"/>
      <c r="P258" s="181"/>
      <c r="Q258" s="181"/>
      <c r="R258" s="182"/>
      <c r="S258" s="4"/>
      <c r="T258" s="4"/>
      <c r="U258" s="4"/>
      <c r="V258" s="4"/>
    </row>
    <row r="259" spans="1:22" s="5" customFormat="1" ht="13.2">
      <c r="A259" s="56"/>
      <c r="B259" s="11"/>
      <c r="C259" s="11" t="s">
        <v>434</v>
      </c>
      <c r="D259" s="11"/>
      <c r="E259" s="11" t="s">
        <v>187</v>
      </c>
      <c r="F259" s="11">
        <v>97</v>
      </c>
      <c r="G259" s="11">
        <v>2</v>
      </c>
      <c r="H259" s="11">
        <v>0</v>
      </c>
      <c r="I259" s="352"/>
      <c r="J259" s="4"/>
      <c r="K259" s="11"/>
      <c r="L259" s="11"/>
      <c r="M259" s="11"/>
      <c r="N259" s="4"/>
      <c r="O259" s="180"/>
      <c r="P259" s="181"/>
      <c r="Q259" s="181"/>
      <c r="R259" s="182"/>
      <c r="S259" s="4"/>
      <c r="T259" s="4"/>
      <c r="U259" s="4"/>
      <c r="V259" s="4"/>
    </row>
    <row r="260" spans="1:22" s="5" customFormat="1" ht="13.2">
      <c r="A260" s="56"/>
      <c r="B260" s="11"/>
      <c r="C260" s="11" t="s">
        <v>435</v>
      </c>
      <c r="D260" s="11"/>
      <c r="E260" s="11" t="s">
        <v>266</v>
      </c>
      <c r="F260" s="11">
        <v>41</v>
      </c>
      <c r="G260" s="11"/>
      <c r="H260" s="11">
        <v>0</v>
      </c>
      <c r="I260" s="352"/>
      <c r="J260" s="4"/>
      <c r="K260" s="11"/>
      <c r="L260" s="11"/>
      <c r="M260" s="11"/>
      <c r="N260" s="4"/>
      <c r="O260" s="180"/>
      <c r="P260" s="181"/>
      <c r="Q260" s="181"/>
      <c r="R260" s="182"/>
      <c r="S260" s="4"/>
      <c r="T260" s="4"/>
      <c r="U260" s="4"/>
      <c r="V260" s="4"/>
    </row>
    <row r="261" spans="1:22" s="5" customFormat="1" ht="13.2">
      <c r="A261" s="56"/>
      <c r="B261" s="11"/>
      <c r="C261" s="11" t="s">
        <v>436</v>
      </c>
      <c r="D261" s="11"/>
      <c r="E261" s="11" t="s">
        <v>437</v>
      </c>
      <c r="F261" s="11">
        <v>30</v>
      </c>
      <c r="G261" s="11"/>
      <c r="H261" s="11"/>
      <c r="I261" s="352"/>
      <c r="J261" s="4"/>
      <c r="K261" s="11"/>
      <c r="L261" s="11"/>
      <c r="M261" s="11"/>
      <c r="N261" s="4"/>
      <c r="O261" s="180"/>
      <c r="P261" s="181"/>
      <c r="Q261" s="181"/>
      <c r="R261" s="182"/>
      <c r="S261" s="4"/>
      <c r="T261" s="4"/>
      <c r="U261" s="4"/>
      <c r="V261" s="4"/>
    </row>
    <row r="262" spans="1:22" s="5" customFormat="1" ht="13.2">
      <c r="A262" s="56"/>
      <c r="B262" s="11"/>
      <c r="C262" s="11" t="s">
        <v>438</v>
      </c>
      <c r="D262" s="11"/>
      <c r="E262" s="11" t="s">
        <v>271</v>
      </c>
      <c r="F262" s="11">
        <v>5</v>
      </c>
      <c r="G262" s="11"/>
      <c r="H262" s="11"/>
      <c r="I262" s="352"/>
      <c r="J262" s="4"/>
      <c r="K262" s="11"/>
      <c r="L262" s="11"/>
      <c r="M262" s="11"/>
      <c r="N262" s="4"/>
      <c r="O262" s="180"/>
      <c r="P262" s="181"/>
      <c r="Q262" s="181"/>
      <c r="R262" s="182"/>
      <c r="S262" s="4"/>
      <c r="T262" s="4"/>
      <c r="U262" s="4"/>
      <c r="V262" s="4"/>
    </row>
    <row r="263" spans="1:22" s="5" customFormat="1" ht="13.2">
      <c r="A263" s="56"/>
      <c r="B263" s="11"/>
      <c r="C263" s="11" t="s">
        <v>439</v>
      </c>
      <c r="D263" s="11"/>
      <c r="E263" s="11" t="s">
        <v>271</v>
      </c>
      <c r="F263" s="11">
        <v>13</v>
      </c>
      <c r="G263" s="11">
        <v>1</v>
      </c>
      <c r="H263" s="11">
        <v>0</v>
      </c>
      <c r="I263" s="352"/>
      <c r="J263" s="4"/>
      <c r="K263" s="11"/>
      <c r="L263" s="11"/>
      <c r="M263" s="11"/>
      <c r="N263" s="4"/>
      <c r="O263" s="180"/>
      <c r="P263" s="181"/>
      <c r="Q263" s="181"/>
      <c r="R263" s="182"/>
      <c r="S263" s="4"/>
      <c r="T263" s="4"/>
      <c r="U263" s="4"/>
      <c r="V263" s="4"/>
    </row>
    <row r="264" spans="1:22" s="5" customFormat="1" ht="13.2">
      <c r="A264" s="56"/>
      <c r="B264" s="11"/>
      <c r="C264" s="11" t="s">
        <v>439</v>
      </c>
      <c r="D264" s="11"/>
      <c r="E264" s="11" t="s">
        <v>273</v>
      </c>
      <c r="F264" s="11">
        <v>1</v>
      </c>
      <c r="G264" s="11"/>
      <c r="H264" s="11"/>
      <c r="I264" s="352"/>
      <c r="J264" s="4"/>
      <c r="K264" s="11"/>
      <c r="L264" s="11"/>
      <c r="M264" s="11"/>
      <c r="N264" s="4"/>
      <c r="O264" s="180"/>
      <c r="P264" s="181"/>
      <c r="Q264" s="181"/>
      <c r="R264" s="182"/>
      <c r="S264" s="4"/>
      <c r="T264" s="4"/>
      <c r="U264" s="4"/>
      <c r="V264" s="4"/>
    </row>
    <row r="265" spans="1:22" s="5" customFormat="1" ht="13.2">
      <c r="A265" s="56"/>
      <c r="B265" s="11"/>
      <c r="C265" s="11" t="s">
        <v>440</v>
      </c>
      <c r="D265" s="11"/>
      <c r="E265" s="11" t="s">
        <v>195</v>
      </c>
      <c r="F265" s="11">
        <v>3</v>
      </c>
      <c r="G265" s="11"/>
      <c r="H265" s="11"/>
      <c r="I265" s="352"/>
      <c r="J265" s="4"/>
      <c r="K265" s="11"/>
      <c r="L265" s="11"/>
      <c r="M265" s="11"/>
      <c r="N265" s="4"/>
      <c r="O265" s="180"/>
      <c r="P265" s="181"/>
      <c r="Q265" s="181"/>
      <c r="R265" s="182"/>
      <c r="S265" s="4"/>
      <c r="T265" s="4"/>
      <c r="U265" s="4"/>
      <c r="V265" s="4"/>
    </row>
    <row r="266" spans="1:22" s="5" customFormat="1" ht="13.2">
      <c r="A266" s="56"/>
      <c r="B266" s="11"/>
      <c r="C266" s="11" t="s">
        <v>441</v>
      </c>
      <c r="D266" s="11"/>
      <c r="E266" s="11" t="s">
        <v>113</v>
      </c>
      <c r="F266" s="11">
        <v>2</v>
      </c>
      <c r="G266" s="11"/>
      <c r="H266" s="11"/>
      <c r="I266" s="352"/>
      <c r="J266" s="4"/>
      <c r="K266" s="11"/>
      <c r="L266" s="11"/>
      <c r="M266" s="11"/>
      <c r="N266" s="4"/>
      <c r="O266" s="180"/>
      <c r="P266" s="181"/>
      <c r="Q266" s="181"/>
      <c r="R266" s="182"/>
      <c r="S266" s="4"/>
      <c r="T266" s="4"/>
      <c r="U266" s="4"/>
      <c r="V266" s="4"/>
    </row>
    <row r="267" spans="1:22" s="5" customFormat="1" ht="13.2">
      <c r="A267" s="56"/>
      <c r="B267" s="11"/>
      <c r="C267" s="11" t="s">
        <v>442</v>
      </c>
      <c r="D267" s="11"/>
      <c r="E267" s="11" t="s">
        <v>116</v>
      </c>
      <c r="F267" s="11">
        <v>1</v>
      </c>
      <c r="G267" s="11"/>
      <c r="H267" s="11"/>
      <c r="I267" s="352"/>
      <c r="J267" s="4"/>
      <c r="K267" s="11"/>
      <c r="L267" s="11"/>
      <c r="M267" s="11"/>
      <c r="N267" s="4"/>
      <c r="O267" s="180"/>
      <c r="P267" s="181"/>
      <c r="Q267" s="181"/>
      <c r="R267" s="182"/>
      <c r="S267" s="4"/>
      <c r="T267" s="4"/>
      <c r="U267" s="4"/>
      <c r="V267" s="4"/>
    </row>
    <row r="268" spans="1:22" s="5" customFormat="1" ht="13.2">
      <c r="A268" s="56"/>
      <c r="B268" s="11"/>
      <c r="C268" s="11" t="s">
        <v>443</v>
      </c>
      <c r="D268" s="11"/>
      <c r="E268" s="11" t="s">
        <v>116</v>
      </c>
      <c r="F268" s="11">
        <v>1</v>
      </c>
      <c r="G268" s="11"/>
      <c r="H268" s="11"/>
      <c r="I268" s="352"/>
      <c r="J268" s="4"/>
      <c r="K268" s="11"/>
      <c r="L268" s="11"/>
      <c r="M268" s="11"/>
      <c r="N268" s="4"/>
      <c r="O268" s="180"/>
      <c r="P268" s="181"/>
      <c r="Q268" s="181"/>
      <c r="R268" s="182"/>
      <c r="S268" s="4"/>
      <c r="T268" s="4"/>
      <c r="U268" s="4"/>
      <c r="V268" s="4"/>
    </row>
    <row r="269" spans="1:22" s="5" customFormat="1" ht="13.2">
      <c r="A269" s="56"/>
      <c r="B269" s="11"/>
      <c r="C269" s="11" t="s">
        <v>444</v>
      </c>
      <c r="D269" s="11"/>
      <c r="E269" s="11" t="s">
        <v>167</v>
      </c>
      <c r="F269" s="11">
        <v>41</v>
      </c>
      <c r="G269" s="11">
        <v>2</v>
      </c>
      <c r="H269" s="11">
        <v>0</v>
      </c>
      <c r="I269" s="352"/>
      <c r="J269" s="4"/>
      <c r="K269" s="11"/>
      <c r="L269" s="11"/>
      <c r="M269" s="11"/>
      <c r="N269" s="4"/>
      <c r="O269" s="180"/>
      <c r="P269" s="181"/>
      <c r="Q269" s="181"/>
      <c r="R269" s="182"/>
      <c r="S269" s="4"/>
      <c r="T269" s="4"/>
      <c r="U269" s="4"/>
      <c r="V269" s="4"/>
    </row>
    <row r="270" spans="1:22" s="5" customFormat="1" ht="13.2">
      <c r="A270" s="56"/>
      <c r="B270" s="11"/>
      <c r="C270" s="11" t="s">
        <v>445</v>
      </c>
      <c r="D270" s="11"/>
      <c r="E270" s="11" t="s">
        <v>195</v>
      </c>
      <c r="F270" s="11">
        <v>2</v>
      </c>
      <c r="G270" s="11"/>
      <c r="H270" s="11"/>
      <c r="I270" s="352"/>
      <c r="J270" s="4"/>
      <c r="K270" s="11"/>
      <c r="L270" s="11"/>
      <c r="M270" s="11"/>
      <c r="N270" s="4"/>
      <c r="O270" s="180"/>
      <c r="P270" s="181"/>
      <c r="Q270" s="181"/>
      <c r="R270" s="182"/>
      <c r="S270" s="4"/>
      <c r="T270" s="4"/>
      <c r="U270" s="4"/>
      <c r="V270" s="4"/>
    </row>
    <row r="271" spans="1:22" s="5" customFormat="1" ht="13.2">
      <c r="A271" s="56"/>
      <c r="B271" s="11"/>
      <c r="C271" s="11" t="s">
        <v>446</v>
      </c>
      <c r="D271" s="11"/>
      <c r="E271" s="11" t="s">
        <v>193</v>
      </c>
      <c r="F271" s="11">
        <v>61</v>
      </c>
      <c r="G271" s="11">
        <v>1</v>
      </c>
      <c r="H271" s="11">
        <v>1</v>
      </c>
      <c r="I271" s="352">
        <v>0</v>
      </c>
      <c r="J271" s="4"/>
      <c r="K271" s="11"/>
      <c r="L271" s="11"/>
      <c r="M271" s="11"/>
      <c r="N271" s="4"/>
      <c r="O271" s="180"/>
      <c r="P271" s="181"/>
      <c r="Q271" s="181"/>
      <c r="R271" s="182"/>
      <c r="S271" s="4"/>
      <c r="T271" s="4"/>
      <c r="U271" s="4"/>
      <c r="V271" s="4"/>
    </row>
    <row r="272" spans="1:22" s="5" customFormat="1" ht="13.2">
      <c r="A272" s="56"/>
      <c r="B272" s="11"/>
      <c r="C272" s="11" t="s">
        <v>447</v>
      </c>
      <c r="D272" s="11"/>
      <c r="E272" s="11" t="s">
        <v>127</v>
      </c>
      <c r="F272" s="11">
        <v>102</v>
      </c>
      <c r="G272" s="11"/>
      <c r="H272" s="11">
        <v>0</v>
      </c>
      <c r="I272" s="352"/>
      <c r="J272" s="4"/>
      <c r="K272" s="11"/>
      <c r="L272" s="11"/>
      <c r="M272" s="11"/>
      <c r="N272" s="4"/>
      <c r="O272" s="180"/>
      <c r="P272" s="181"/>
      <c r="Q272" s="181"/>
      <c r="R272" s="182"/>
      <c r="S272" s="4"/>
      <c r="T272" s="4"/>
      <c r="U272" s="4"/>
      <c r="V272" s="4"/>
    </row>
    <row r="273" spans="1:16384" s="5" customFormat="1" ht="13.2">
      <c r="A273" s="56"/>
      <c r="B273" s="11"/>
      <c r="C273" s="11" t="s">
        <v>448</v>
      </c>
      <c r="D273" s="11"/>
      <c r="E273" s="11" t="s">
        <v>159</v>
      </c>
      <c r="F273" s="11">
        <v>31</v>
      </c>
      <c r="G273" s="11"/>
      <c r="H273" s="11">
        <v>0</v>
      </c>
      <c r="I273" s="352"/>
      <c r="J273" s="4"/>
      <c r="K273" s="11"/>
      <c r="L273" s="11"/>
      <c r="M273" s="11"/>
      <c r="N273" s="4"/>
      <c r="O273" s="180"/>
      <c r="P273" s="181"/>
      <c r="Q273" s="181"/>
      <c r="R273" s="182"/>
      <c r="S273" s="4"/>
      <c r="T273" s="4"/>
      <c r="U273" s="4"/>
      <c r="V273" s="4"/>
    </row>
    <row r="274" spans="1:16384" s="5" customFormat="1" ht="13.2">
      <c r="A274" s="56"/>
      <c r="B274" s="11"/>
      <c r="C274" s="11" t="s">
        <v>449</v>
      </c>
      <c r="D274" s="11"/>
      <c r="E274" s="11" t="s">
        <v>123</v>
      </c>
      <c r="F274" s="11">
        <v>21</v>
      </c>
      <c r="G274" s="11">
        <v>1</v>
      </c>
      <c r="H274" s="11">
        <v>1</v>
      </c>
      <c r="I274" s="352">
        <v>4</v>
      </c>
      <c r="J274" s="4"/>
      <c r="K274" s="11"/>
      <c r="L274" s="11"/>
      <c r="M274" s="11"/>
      <c r="N274" s="4"/>
      <c r="O274" s="180"/>
      <c r="P274" s="181"/>
      <c r="Q274" s="181"/>
      <c r="R274" s="182"/>
      <c r="S274" s="4"/>
      <c r="T274" s="4"/>
      <c r="U274" s="4"/>
      <c r="V274" s="4"/>
    </row>
    <row r="275" spans="1:16384" s="5" customFormat="1" ht="13.2">
      <c r="A275" s="56"/>
      <c r="B275" s="11"/>
      <c r="C275" s="11" t="s">
        <v>450</v>
      </c>
      <c r="D275" s="11"/>
      <c r="E275" s="11" t="s">
        <v>143</v>
      </c>
      <c r="F275" s="11">
        <v>1</v>
      </c>
      <c r="G275" s="11"/>
      <c r="H275" s="11"/>
      <c r="I275" s="352"/>
      <c r="J275" s="4"/>
      <c r="K275" s="11"/>
      <c r="L275" s="11"/>
      <c r="M275" s="11"/>
      <c r="N275" s="4"/>
      <c r="O275" s="180"/>
      <c r="P275" s="181"/>
      <c r="Q275" s="181"/>
      <c r="R275" s="182"/>
      <c r="S275" s="4"/>
      <c r="T275" s="4"/>
      <c r="U275" s="4"/>
      <c r="V275" s="4"/>
    </row>
    <row r="276" spans="1:16384" s="5" customFormat="1" ht="13.2">
      <c r="A276" s="56"/>
      <c r="B276" s="11"/>
      <c r="C276" s="11" t="s">
        <v>450</v>
      </c>
      <c r="D276" s="11"/>
      <c r="E276" s="11" t="s">
        <v>451</v>
      </c>
      <c r="F276" s="11">
        <v>25</v>
      </c>
      <c r="G276" s="11">
        <v>4</v>
      </c>
      <c r="H276" s="11">
        <v>0</v>
      </c>
      <c r="I276" s="352"/>
      <c r="J276" s="4"/>
      <c r="K276" s="11"/>
      <c r="L276" s="11"/>
      <c r="M276" s="11"/>
      <c r="N276" s="4"/>
      <c r="O276" s="180"/>
      <c r="P276" s="181"/>
      <c r="Q276" s="181"/>
      <c r="R276" s="182"/>
      <c r="S276" s="4"/>
      <c r="T276" s="4"/>
      <c r="U276" s="4"/>
      <c r="V276" s="4"/>
    </row>
    <row r="277" spans="1:16384" s="5" customFormat="1" ht="13.2">
      <c r="A277" s="56"/>
      <c r="B277" s="11"/>
      <c r="C277" s="11" t="s">
        <v>452</v>
      </c>
      <c r="D277" s="11"/>
      <c r="E277" s="11" t="s">
        <v>244</v>
      </c>
      <c r="F277" s="11">
        <v>238</v>
      </c>
      <c r="G277" s="11">
        <v>7</v>
      </c>
      <c r="H277" s="11">
        <v>5</v>
      </c>
      <c r="I277" s="352">
        <v>0.2</v>
      </c>
      <c r="J277" s="4"/>
      <c r="K277" s="11"/>
      <c r="L277" s="11"/>
      <c r="M277" s="11"/>
      <c r="N277" s="4"/>
      <c r="O277" s="180"/>
      <c r="P277" s="181"/>
      <c r="Q277" s="181"/>
      <c r="R277" s="182"/>
      <c r="S277" s="4"/>
      <c r="T277" s="4"/>
      <c r="U277" s="4"/>
      <c r="V277" s="4"/>
    </row>
    <row r="278" spans="1:16384" s="5" customFormat="1" ht="13.2">
      <c r="A278" s="56"/>
      <c r="B278" s="11"/>
      <c r="C278" s="11" t="s">
        <v>453</v>
      </c>
      <c r="D278" s="11"/>
      <c r="E278" s="11" t="s">
        <v>155</v>
      </c>
      <c r="F278" s="11">
        <v>612</v>
      </c>
      <c r="G278" s="11">
        <v>7</v>
      </c>
      <c r="H278" s="11">
        <v>4</v>
      </c>
      <c r="I278" s="352">
        <v>0.75</v>
      </c>
      <c r="J278" s="4"/>
      <c r="K278" s="11"/>
      <c r="L278" s="11"/>
      <c r="M278" s="11"/>
      <c r="N278" s="4"/>
      <c r="O278" s="180"/>
      <c r="P278" s="181"/>
      <c r="Q278" s="181"/>
      <c r="R278" s="182"/>
      <c r="S278" s="4"/>
      <c r="T278" s="4"/>
      <c r="U278" s="4"/>
      <c r="V278" s="4"/>
    </row>
    <row r="279" spans="1:16384" s="5" customFormat="1" ht="13.2">
      <c r="A279" s="56"/>
      <c r="B279" s="11"/>
      <c r="C279" s="11" t="s">
        <v>454</v>
      </c>
      <c r="D279" s="11"/>
      <c r="E279" s="11" t="s">
        <v>229</v>
      </c>
      <c r="F279" s="11">
        <v>6</v>
      </c>
      <c r="G279" s="11"/>
      <c r="H279" s="11"/>
      <c r="I279" s="352"/>
      <c r="J279" s="4"/>
      <c r="K279" s="11"/>
      <c r="L279" s="11"/>
      <c r="M279" s="11"/>
      <c r="N279" s="4"/>
      <c r="O279" s="180"/>
      <c r="P279" s="181"/>
      <c r="Q279" s="181"/>
      <c r="R279" s="182"/>
      <c r="S279" s="4"/>
      <c r="T279" s="4"/>
      <c r="U279" s="4"/>
      <c r="V279" s="4"/>
    </row>
    <row r="280" spans="1:16384" s="5" customFormat="1" ht="13.2">
      <c r="A280" s="56"/>
      <c r="B280" s="11"/>
      <c r="C280" s="11" t="s">
        <v>455</v>
      </c>
      <c r="D280" s="11"/>
      <c r="E280" s="11" t="s">
        <v>456</v>
      </c>
      <c r="F280" s="11">
        <v>17</v>
      </c>
      <c r="G280" s="11"/>
      <c r="H280" s="11">
        <v>0</v>
      </c>
      <c r="I280" s="352"/>
      <c r="J280" s="4"/>
      <c r="K280" s="11"/>
      <c r="L280" s="11"/>
      <c r="M280" s="11"/>
      <c r="N280" s="4"/>
      <c r="O280" s="180"/>
      <c r="P280" s="181"/>
      <c r="Q280" s="181"/>
      <c r="R280" s="182"/>
      <c r="S280" s="4"/>
      <c r="T280" s="4"/>
      <c r="U280" s="4"/>
      <c r="V280" s="4"/>
    </row>
    <row r="281" spans="1:16384" s="5" customFormat="1" ht="13.2">
      <c r="A281" s="56"/>
      <c r="B281" s="11"/>
      <c r="C281" s="11" t="s">
        <v>457</v>
      </c>
      <c r="D281" s="11"/>
      <c r="E281" s="11" t="s">
        <v>244</v>
      </c>
      <c r="F281" s="11">
        <v>1</v>
      </c>
      <c r="G281" s="11"/>
      <c r="H281" s="11"/>
      <c r="I281" s="352"/>
      <c r="J281" s="4"/>
      <c r="K281" s="11"/>
      <c r="L281" s="11"/>
      <c r="M281" s="11"/>
      <c r="N281" s="4"/>
      <c r="O281" s="180"/>
      <c r="P281" s="181"/>
      <c r="Q281" s="181"/>
      <c r="R281" s="182"/>
      <c r="S281" s="4"/>
      <c r="T281" s="4"/>
      <c r="U281" s="4"/>
      <c r="V281" s="4"/>
    </row>
    <row r="282" spans="1:16384" s="5" customFormat="1" ht="13.2">
      <c r="A282" s="56"/>
      <c r="B282" s="11"/>
      <c r="C282" s="11" t="s">
        <v>457</v>
      </c>
      <c r="D282" s="11"/>
      <c r="E282" s="11" t="s">
        <v>125</v>
      </c>
      <c r="F282" s="11">
        <v>63</v>
      </c>
      <c r="G282" s="11">
        <v>2</v>
      </c>
      <c r="H282" s="11">
        <v>3</v>
      </c>
      <c r="I282" s="352">
        <v>2.6666666666666701</v>
      </c>
      <c r="J282" s="4"/>
      <c r="K282" s="11"/>
      <c r="L282" s="11"/>
      <c r="M282" s="11"/>
      <c r="N282" s="4"/>
      <c r="O282" s="180"/>
      <c r="P282" s="181"/>
      <c r="Q282" s="181"/>
      <c r="R282" s="182"/>
      <c r="S282" s="4"/>
      <c r="T282" s="4"/>
      <c r="U282" s="4"/>
      <c r="V282" s="4"/>
    </row>
    <row r="283" spans="1:16384" s="5" customFormat="1" ht="13.2">
      <c r="A283" s="56"/>
      <c r="B283" s="11"/>
      <c r="C283" s="11" t="s">
        <v>458</v>
      </c>
      <c r="D283" s="11"/>
      <c r="E283" s="11" t="s">
        <v>358</v>
      </c>
      <c r="F283" s="11">
        <v>99</v>
      </c>
      <c r="G283" s="11">
        <v>3</v>
      </c>
      <c r="H283" s="11">
        <v>3</v>
      </c>
      <c r="I283" s="352">
        <v>0</v>
      </c>
      <c r="J283" s="4"/>
      <c r="K283" s="11"/>
      <c r="L283" s="11"/>
      <c r="M283" s="11"/>
      <c r="N283" s="4"/>
      <c r="O283" s="180"/>
      <c r="P283" s="181"/>
      <c r="Q283" s="181"/>
      <c r="R283" s="182"/>
      <c r="S283" s="4"/>
      <c r="T283" s="4"/>
      <c r="U283" s="4"/>
      <c r="V283" s="4"/>
    </row>
    <row r="284" spans="1:16384" s="5" customFormat="1" ht="13.8" thickBot="1">
      <c r="A284" s="56"/>
      <c r="B284" s="11"/>
      <c r="C284" s="11" t="s">
        <v>459</v>
      </c>
      <c r="D284" s="11"/>
      <c r="E284" s="11" t="s">
        <v>358</v>
      </c>
      <c r="F284" s="11">
        <v>4</v>
      </c>
      <c r="G284" s="11"/>
      <c r="H284" s="11"/>
      <c r="I284" s="352"/>
      <c r="J284" s="4"/>
      <c r="K284" s="11"/>
      <c r="L284" s="11"/>
      <c r="M284" s="11"/>
      <c r="N284" s="4"/>
      <c r="O284" s="180"/>
      <c r="P284" s="181"/>
      <c r="Q284" s="181"/>
      <c r="R284" s="182"/>
      <c r="S284" s="4"/>
      <c r="T284" s="4"/>
      <c r="U284" s="4"/>
      <c r="V284" s="4"/>
    </row>
    <row r="285" spans="1:16384" s="5" customFormat="1" ht="13.8" thickBot="1">
      <c r="A285" s="56"/>
      <c r="B285" s="92" t="s">
        <v>55</v>
      </c>
      <c r="C285" s="93"/>
      <c r="D285" s="93"/>
      <c r="E285" s="93"/>
      <c r="F285" s="94"/>
      <c r="G285" s="94"/>
      <c r="H285" s="94"/>
      <c r="I285" s="195">
        <f>AVERAGE(I17:I284)</f>
        <v>5.6939496314496321</v>
      </c>
      <c r="J285" s="4"/>
      <c r="K285" s="96"/>
      <c r="L285" s="94"/>
      <c r="M285" s="95"/>
      <c r="N285" s="4"/>
      <c r="O285" s="434"/>
      <c r="P285" s="435"/>
      <c r="Q285" s="435"/>
      <c r="R285" s="436"/>
      <c r="S285" s="4"/>
      <c r="T285" s="4"/>
      <c r="U285" s="4"/>
      <c r="V285" s="4"/>
    </row>
    <row r="286" spans="1:16384" s="4" customFormat="1" ht="13.2">
      <c r="A286" s="56"/>
      <c r="K286" s="51"/>
    </row>
    <row r="287" spans="1:16384" ht="66">
      <c r="A287" s="56" t="s">
        <v>460</v>
      </c>
      <c r="B287" s="3" t="s">
        <v>37</v>
      </c>
      <c r="C287" s="3" t="s">
        <v>38</v>
      </c>
      <c r="D287" s="3" t="s">
        <v>39</v>
      </c>
      <c r="E287" s="3" t="s">
        <v>40</v>
      </c>
      <c r="F287" s="2" t="s">
        <v>81</v>
      </c>
      <c r="G287" s="2" t="s">
        <v>82</v>
      </c>
      <c r="H287" s="2" t="s">
        <v>83</v>
      </c>
      <c r="I287" s="2" t="s">
        <v>84</v>
      </c>
      <c r="J287" s="71"/>
      <c r="K287" s="50" t="s">
        <v>85</v>
      </c>
      <c r="L287" s="90" t="s">
        <v>86</v>
      </c>
      <c r="M287" s="97" t="s">
        <v>87</v>
      </c>
      <c r="N287" s="71"/>
      <c r="O287" s="440" t="s">
        <v>88</v>
      </c>
      <c r="P287" s="441"/>
      <c r="Q287" s="441"/>
      <c r="R287" s="442"/>
      <c r="U287" s="4"/>
      <c r="V287" s="4"/>
    </row>
    <row r="288" spans="1:16384">
      <c r="A288" s="56"/>
      <c r="B288" s="11"/>
      <c r="C288" s="11" t="s">
        <v>90</v>
      </c>
      <c r="D288" s="11"/>
      <c r="E288" s="11" t="s">
        <v>91</v>
      </c>
      <c r="F288" s="11">
        <v>170</v>
      </c>
      <c r="G288" s="11">
        <v>1</v>
      </c>
      <c r="H288" s="11">
        <v>1</v>
      </c>
      <c r="I288" s="11">
        <v>0</v>
      </c>
      <c r="K288" s="11"/>
      <c r="L288" s="11"/>
      <c r="M288" s="11"/>
      <c r="O288" s="437"/>
      <c r="P288" s="438"/>
      <c r="Q288" s="438"/>
      <c r="R288" s="439"/>
      <c r="S288" s="448"/>
      <c r="T288" s="448"/>
      <c r="U288" s="448"/>
      <c r="V288" s="448"/>
      <c r="W288" s="433"/>
      <c r="X288" s="433"/>
      <c r="Y288" s="433"/>
      <c r="Z288" s="433"/>
      <c r="AA288" s="433"/>
      <c r="AB288" s="433"/>
      <c r="AC288" s="433"/>
      <c r="AD288" s="433"/>
      <c r="AE288" s="433"/>
      <c r="AF288" s="433"/>
      <c r="AG288" s="433"/>
      <c r="AH288" s="433"/>
      <c r="AI288" s="433"/>
      <c r="AJ288" s="433"/>
      <c r="AK288" s="433"/>
      <c r="AL288" s="433"/>
      <c r="AM288" s="433"/>
      <c r="AN288" s="433"/>
      <c r="AO288" s="433"/>
      <c r="AP288" s="433"/>
      <c r="AQ288" s="433"/>
      <c r="AR288" s="433"/>
      <c r="AS288" s="433"/>
      <c r="AT288" s="433"/>
      <c r="AU288" s="433"/>
      <c r="AV288" s="433"/>
      <c r="AW288" s="433"/>
      <c r="AX288" s="433"/>
      <c r="AY288" s="433"/>
      <c r="AZ288" s="433"/>
      <c r="BA288" s="433"/>
      <c r="BB288" s="433"/>
      <c r="BC288" s="433"/>
      <c r="BD288" s="433"/>
      <c r="BE288" s="433"/>
      <c r="BF288" s="433"/>
      <c r="BG288" s="433"/>
      <c r="BH288" s="433"/>
      <c r="BI288" s="433"/>
      <c r="BJ288" s="433"/>
      <c r="BK288" s="433"/>
      <c r="BL288" s="433"/>
      <c r="BM288" s="433"/>
      <c r="BN288" s="433"/>
      <c r="BO288" s="433"/>
      <c r="BP288" s="433"/>
      <c r="BQ288" s="433"/>
      <c r="BR288" s="433"/>
      <c r="BS288" s="433"/>
      <c r="BT288" s="433"/>
      <c r="BU288" s="433"/>
      <c r="BV288" s="433"/>
      <c r="BW288" s="433"/>
      <c r="BX288" s="433"/>
      <c r="BY288" s="433"/>
      <c r="BZ288" s="433"/>
      <c r="CA288" s="433"/>
      <c r="CB288" s="433"/>
      <c r="CC288" s="433"/>
      <c r="CD288" s="433"/>
      <c r="CE288" s="433"/>
      <c r="CF288" s="433"/>
      <c r="CG288" s="433"/>
      <c r="CH288" s="433"/>
      <c r="CI288" s="433"/>
      <c r="CJ288" s="433"/>
      <c r="CK288" s="433"/>
      <c r="CL288" s="433"/>
      <c r="CM288" s="433"/>
      <c r="CN288" s="433"/>
      <c r="CO288" s="433"/>
      <c r="CP288" s="433"/>
      <c r="CQ288" s="433"/>
      <c r="CR288" s="433"/>
      <c r="CS288" s="433"/>
      <c r="CT288" s="433"/>
      <c r="CU288" s="433"/>
      <c r="CV288" s="433"/>
      <c r="CW288" s="433"/>
      <c r="CX288" s="433"/>
      <c r="CY288" s="433"/>
      <c r="CZ288" s="433"/>
      <c r="DA288" s="433"/>
      <c r="DB288" s="433"/>
      <c r="DC288" s="433"/>
      <c r="DD288" s="433"/>
      <c r="DE288" s="433"/>
      <c r="DF288" s="433"/>
      <c r="DG288" s="433"/>
      <c r="DH288" s="433"/>
      <c r="DI288" s="433"/>
      <c r="DJ288" s="433"/>
      <c r="DK288" s="433"/>
      <c r="DL288" s="433"/>
      <c r="DM288" s="433"/>
      <c r="DN288" s="433"/>
      <c r="DO288" s="433"/>
      <c r="DP288" s="433"/>
      <c r="DQ288" s="433"/>
      <c r="DR288" s="433"/>
      <c r="DS288" s="433"/>
      <c r="DT288" s="433"/>
      <c r="DU288" s="433"/>
      <c r="DV288" s="433"/>
      <c r="DW288" s="433"/>
      <c r="DX288" s="433"/>
      <c r="DY288" s="433"/>
      <c r="DZ288" s="433"/>
      <c r="EA288" s="433"/>
      <c r="EB288" s="433"/>
      <c r="EC288" s="433"/>
      <c r="ED288" s="433"/>
      <c r="EE288" s="433"/>
      <c r="EF288" s="433"/>
      <c r="EG288" s="433"/>
      <c r="EH288" s="433"/>
      <c r="EI288" s="433"/>
      <c r="EJ288" s="433"/>
      <c r="EK288" s="433"/>
      <c r="EL288" s="433"/>
      <c r="EM288" s="433"/>
      <c r="EN288" s="433"/>
      <c r="EO288" s="433"/>
      <c r="EP288" s="433"/>
      <c r="EQ288" s="433"/>
      <c r="ER288" s="433"/>
      <c r="ES288" s="433"/>
      <c r="ET288" s="433"/>
      <c r="EU288" s="433"/>
      <c r="EV288" s="433"/>
      <c r="EW288" s="433"/>
      <c r="EX288" s="433"/>
      <c r="EY288" s="433"/>
      <c r="EZ288" s="433"/>
      <c r="FA288" s="433"/>
      <c r="FB288" s="433"/>
      <c r="FC288" s="433"/>
      <c r="FD288" s="433"/>
      <c r="FE288" s="433"/>
      <c r="FF288" s="433"/>
      <c r="FG288" s="433"/>
      <c r="FH288" s="433"/>
      <c r="FI288" s="433"/>
      <c r="FJ288" s="433"/>
      <c r="FK288" s="433"/>
      <c r="FL288" s="433"/>
      <c r="FM288" s="433"/>
      <c r="FN288" s="433"/>
      <c r="FO288" s="433"/>
      <c r="FP288" s="433"/>
      <c r="FQ288" s="433"/>
      <c r="FR288" s="433"/>
      <c r="FS288" s="433"/>
      <c r="FT288" s="433"/>
      <c r="FU288" s="433"/>
      <c r="FV288" s="433"/>
      <c r="FW288" s="433"/>
      <c r="FX288" s="433"/>
      <c r="FY288" s="433"/>
      <c r="FZ288" s="433"/>
      <c r="GA288" s="433"/>
      <c r="GB288" s="433"/>
      <c r="GC288" s="433"/>
      <c r="GD288" s="433"/>
      <c r="GE288" s="433"/>
      <c r="GF288" s="433"/>
      <c r="GG288" s="433"/>
      <c r="GH288" s="433"/>
      <c r="GI288" s="433"/>
      <c r="GJ288" s="433"/>
      <c r="GK288" s="433"/>
      <c r="GL288" s="433"/>
      <c r="GM288" s="433"/>
      <c r="GN288" s="433"/>
      <c r="GO288" s="433"/>
      <c r="GP288" s="433"/>
      <c r="GQ288" s="433"/>
      <c r="GR288" s="433"/>
      <c r="GS288" s="433"/>
      <c r="GT288" s="433"/>
      <c r="GU288" s="433"/>
      <c r="GV288" s="433"/>
      <c r="GW288" s="433"/>
      <c r="GX288" s="433"/>
      <c r="GY288" s="433"/>
      <c r="GZ288" s="433"/>
      <c r="HA288" s="433"/>
      <c r="HB288" s="433"/>
      <c r="HC288" s="433"/>
      <c r="HD288" s="433"/>
      <c r="HE288" s="433"/>
      <c r="HF288" s="433"/>
      <c r="HG288" s="433"/>
      <c r="HH288" s="433"/>
      <c r="HI288" s="433"/>
      <c r="HJ288" s="433"/>
      <c r="HK288" s="433"/>
      <c r="HL288" s="433"/>
      <c r="HM288" s="433"/>
      <c r="HN288" s="433"/>
      <c r="HO288" s="433"/>
      <c r="HP288" s="433"/>
      <c r="HQ288" s="433"/>
      <c r="HR288" s="433"/>
      <c r="HS288" s="433"/>
      <c r="HT288" s="433"/>
      <c r="HU288" s="433"/>
      <c r="HV288" s="433"/>
      <c r="HW288" s="433"/>
      <c r="HX288" s="433"/>
      <c r="HY288" s="433"/>
      <c r="HZ288" s="433"/>
      <c r="IA288" s="433"/>
      <c r="IB288" s="433"/>
      <c r="IC288" s="433"/>
      <c r="ID288" s="433"/>
      <c r="IE288" s="433"/>
      <c r="IF288" s="433"/>
      <c r="IG288" s="433"/>
      <c r="IH288" s="433"/>
      <c r="II288" s="433"/>
      <c r="IJ288" s="433"/>
      <c r="IK288" s="433"/>
      <c r="IL288" s="433"/>
      <c r="IM288" s="433"/>
      <c r="IN288" s="433"/>
      <c r="IO288" s="433"/>
      <c r="IP288" s="433"/>
      <c r="IQ288" s="433"/>
      <c r="IR288" s="433"/>
      <c r="IS288" s="433"/>
      <c r="IT288" s="433"/>
      <c r="IU288" s="433"/>
      <c r="IV288" s="433"/>
      <c r="IW288" s="433"/>
      <c r="IX288" s="433"/>
      <c r="IY288" s="433"/>
      <c r="IZ288" s="433"/>
      <c r="JA288" s="433"/>
      <c r="JB288" s="433"/>
      <c r="JC288" s="433"/>
      <c r="JD288" s="433"/>
      <c r="JE288" s="433"/>
      <c r="JF288" s="433"/>
      <c r="JG288" s="433"/>
      <c r="JH288" s="433"/>
      <c r="JI288" s="433"/>
      <c r="JJ288" s="433"/>
      <c r="JK288" s="433"/>
      <c r="JL288" s="433"/>
      <c r="JM288" s="433"/>
      <c r="JN288" s="433"/>
      <c r="JO288" s="433"/>
      <c r="JP288" s="433"/>
      <c r="JQ288" s="433"/>
      <c r="JR288" s="433"/>
      <c r="JS288" s="433"/>
      <c r="JT288" s="433"/>
      <c r="JU288" s="433"/>
      <c r="JV288" s="433"/>
      <c r="JW288" s="433"/>
      <c r="JX288" s="433"/>
      <c r="JY288" s="433"/>
      <c r="JZ288" s="433"/>
      <c r="KA288" s="433"/>
      <c r="KB288" s="433"/>
      <c r="KC288" s="433"/>
      <c r="KD288" s="433"/>
      <c r="KE288" s="433"/>
      <c r="KF288" s="433"/>
      <c r="KG288" s="433"/>
      <c r="KH288" s="433"/>
      <c r="KI288" s="433"/>
      <c r="KJ288" s="433"/>
      <c r="KK288" s="433"/>
      <c r="KL288" s="433"/>
      <c r="KM288" s="433"/>
      <c r="KN288" s="433"/>
      <c r="KO288" s="433"/>
      <c r="KP288" s="433"/>
      <c r="KQ288" s="433"/>
      <c r="KR288" s="433"/>
      <c r="KS288" s="433"/>
      <c r="KT288" s="433"/>
      <c r="KU288" s="433"/>
      <c r="KV288" s="433"/>
      <c r="KW288" s="433"/>
      <c r="KX288" s="433"/>
      <c r="KY288" s="433"/>
      <c r="KZ288" s="433"/>
      <c r="LA288" s="433"/>
      <c r="LB288" s="433"/>
      <c r="LC288" s="433"/>
      <c r="LD288" s="433"/>
      <c r="LE288" s="433"/>
      <c r="LF288" s="433"/>
      <c r="LG288" s="433"/>
      <c r="LH288" s="433"/>
      <c r="LI288" s="433"/>
      <c r="LJ288" s="433"/>
      <c r="LK288" s="433"/>
      <c r="LL288" s="433"/>
      <c r="LM288" s="433"/>
      <c r="LN288" s="433"/>
      <c r="LO288" s="433"/>
      <c r="LP288" s="433"/>
      <c r="LQ288" s="433"/>
      <c r="LR288" s="433"/>
      <c r="LS288" s="433"/>
      <c r="LT288" s="433"/>
      <c r="LU288" s="433"/>
      <c r="LV288" s="433"/>
      <c r="LW288" s="433"/>
      <c r="LX288" s="433"/>
      <c r="LY288" s="433"/>
      <c r="LZ288" s="433"/>
      <c r="MA288" s="433"/>
      <c r="MB288" s="433"/>
      <c r="MC288" s="433"/>
      <c r="MD288" s="433"/>
      <c r="ME288" s="433"/>
      <c r="MF288" s="433"/>
      <c r="MG288" s="433"/>
      <c r="MH288" s="433"/>
      <c r="MI288" s="433"/>
      <c r="MJ288" s="433"/>
      <c r="MK288" s="433"/>
      <c r="ML288" s="433"/>
      <c r="MM288" s="433"/>
      <c r="MN288" s="433"/>
      <c r="MO288" s="433"/>
      <c r="MP288" s="433"/>
      <c r="MQ288" s="433"/>
      <c r="MR288" s="433"/>
      <c r="MS288" s="433"/>
      <c r="MT288" s="433"/>
      <c r="MU288" s="433"/>
      <c r="MV288" s="433"/>
      <c r="MW288" s="433"/>
      <c r="MX288" s="433"/>
      <c r="MY288" s="433"/>
      <c r="MZ288" s="433"/>
      <c r="NA288" s="433"/>
      <c r="NB288" s="433"/>
      <c r="NC288" s="433"/>
      <c r="ND288" s="433"/>
      <c r="NE288" s="433"/>
      <c r="NF288" s="433"/>
      <c r="NG288" s="433"/>
      <c r="NH288" s="433"/>
      <c r="NI288" s="433"/>
      <c r="NJ288" s="433"/>
      <c r="NK288" s="433"/>
      <c r="NL288" s="433"/>
      <c r="NM288" s="433"/>
      <c r="NN288" s="433"/>
      <c r="NO288" s="433"/>
      <c r="NP288" s="433"/>
      <c r="NQ288" s="433"/>
      <c r="NR288" s="433"/>
      <c r="NS288" s="433"/>
      <c r="NT288" s="433"/>
      <c r="NU288" s="433"/>
      <c r="NV288" s="433"/>
      <c r="NW288" s="433"/>
      <c r="NX288" s="433"/>
      <c r="NY288" s="433"/>
      <c r="NZ288" s="433"/>
      <c r="OA288" s="433"/>
      <c r="OB288" s="433"/>
      <c r="OC288" s="433"/>
      <c r="OD288" s="433"/>
      <c r="OE288" s="433"/>
      <c r="OF288" s="433"/>
      <c r="OG288" s="433"/>
      <c r="OH288" s="433"/>
      <c r="OI288" s="433"/>
      <c r="OJ288" s="433"/>
      <c r="OK288" s="433"/>
      <c r="OL288" s="433"/>
      <c r="OM288" s="433"/>
      <c r="ON288" s="433"/>
      <c r="OO288" s="433"/>
      <c r="OP288" s="433"/>
      <c r="OQ288" s="433"/>
      <c r="OR288" s="433"/>
      <c r="OS288" s="433"/>
      <c r="OT288" s="433"/>
      <c r="OU288" s="433"/>
      <c r="OV288" s="433"/>
      <c r="OW288" s="433"/>
      <c r="OX288" s="433"/>
      <c r="OY288" s="433"/>
      <c r="OZ288" s="433"/>
      <c r="PA288" s="433"/>
      <c r="PB288" s="433"/>
      <c r="PC288" s="433"/>
      <c r="PD288" s="433"/>
      <c r="PE288" s="433"/>
      <c r="PF288" s="433"/>
      <c r="PG288" s="433"/>
      <c r="PH288" s="433"/>
      <c r="PI288" s="433"/>
      <c r="PJ288" s="433"/>
      <c r="PK288" s="433"/>
      <c r="PL288" s="433"/>
      <c r="PM288" s="433"/>
      <c r="PN288" s="433"/>
      <c r="PO288" s="433"/>
      <c r="PP288" s="433"/>
      <c r="PQ288" s="433"/>
      <c r="PR288" s="433"/>
      <c r="PS288" s="433"/>
      <c r="PT288" s="433"/>
      <c r="PU288" s="433"/>
      <c r="PV288" s="433"/>
      <c r="PW288" s="433"/>
      <c r="PX288" s="433"/>
      <c r="PY288" s="433"/>
      <c r="PZ288" s="433"/>
      <c r="QA288" s="433"/>
      <c r="QB288" s="433"/>
      <c r="QC288" s="433"/>
      <c r="QD288" s="433"/>
      <c r="QE288" s="433"/>
      <c r="QF288" s="433"/>
      <c r="QG288" s="433"/>
      <c r="QH288" s="433"/>
      <c r="QI288" s="433"/>
      <c r="QJ288" s="433"/>
      <c r="QK288" s="433"/>
      <c r="QL288" s="433"/>
      <c r="QM288" s="433"/>
      <c r="QN288" s="433"/>
      <c r="QO288" s="433"/>
      <c r="QP288" s="433"/>
      <c r="QQ288" s="433"/>
      <c r="QR288" s="433"/>
      <c r="QS288" s="433"/>
      <c r="QT288" s="433"/>
      <c r="QU288" s="433"/>
      <c r="QV288" s="433"/>
      <c r="QW288" s="433"/>
      <c r="QX288" s="433"/>
      <c r="QY288" s="433"/>
      <c r="QZ288" s="433"/>
      <c r="RA288" s="433"/>
      <c r="RB288" s="433"/>
      <c r="RC288" s="433"/>
      <c r="RD288" s="433"/>
      <c r="RE288" s="433"/>
      <c r="RF288" s="433"/>
      <c r="RG288" s="433"/>
      <c r="RH288" s="433"/>
      <c r="RI288" s="433"/>
      <c r="RJ288" s="433"/>
      <c r="RK288" s="433"/>
      <c r="RL288" s="433"/>
      <c r="RM288" s="433"/>
      <c r="RN288" s="433"/>
      <c r="RO288" s="433"/>
      <c r="RP288" s="433"/>
      <c r="RQ288" s="433"/>
      <c r="RR288" s="433"/>
      <c r="RS288" s="433"/>
      <c r="RT288" s="433"/>
      <c r="RU288" s="433"/>
      <c r="RV288" s="433"/>
      <c r="RW288" s="433"/>
      <c r="RX288" s="433"/>
      <c r="RY288" s="433"/>
      <c r="RZ288" s="433"/>
      <c r="SA288" s="433"/>
      <c r="SB288" s="433"/>
      <c r="SC288" s="433"/>
      <c r="SD288" s="433"/>
      <c r="SE288" s="433"/>
      <c r="SF288" s="433"/>
      <c r="SG288" s="433"/>
      <c r="SH288" s="433"/>
      <c r="SI288" s="433"/>
      <c r="SJ288" s="433"/>
      <c r="SK288" s="433"/>
      <c r="SL288" s="433"/>
      <c r="SM288" s="433"/>
      <c r="SN288" s="433"/>
      <c r="SO288" s="433"/>
      <c r="SP288" s="433"/>
      <c r="SQ288" s="433"/>
      <c r="SR288" s="433"/>
      <c r="SS288" s="433"/>
      <c r="ST288" s="433"/>
      <c r="SU288" s="433"/>
      <c r="SV288" s="433"/>
      <c r="SW288" s="433"/>
      <c r="SX288" s="433"/>
      <c r="SY288" s="433"/>
      <c r="SZ288" s="433"/>
      <c r="TA288" s="433"/>
      <c r="TB288" s="433"/>
      <c r="TC288" s="433"/>
      <c r="TD288" s="433"/>
      <c r="TE288" s="433"/>
      <c r="TF288" s="433"/>
      <c r="TG288" s="433"/>
      <c r="TH288" s="433"/>
      <c r="TI288" s="433"/>
      <c r="TJ288" s="433"/>
      <c r="TK288" s="433"/>
      <c r="TL288" s="433"/>
      <c r="TM288" s="433"/>
      <c r="TN288" s="433"/>
      <c r="TO288" s="433"/>
      <c r="TP288" s="433"/>
      <c r="TQ288" s="433"/>
      <c r="TR288" s="433"/>
      <c r="TS288" s="433"/>
      <c r="TT288" s="433"/>
      <c r="TU288" s="433"/>
      <c r="TV288" s="433"/>
      <c r="TW288" s="433"/>
      <c r="TX288" s="433"/>
      <c r="TY288" s="433"/>
      <c r="TZ288" s="433"/>
      <c r="UA288" s="433"/>
      <c r="UB288" s="433"/>
      <c r="UC288" s="433"/>
      <c r="UD288" s="433"/>
      <c r="UE288" s="433"/>
      <c r="UF288" s="433"/>
      <c r="UG288" s="433"/>
      <c r="UH288" s="433"/>
      <c r="UI288" s="433"/>
      <c r="UJ288" s="433"/>
      <c r="UK288" s="433"/>
      <c r="UL288" s="433"/>
      <c r="UM288" s="433"/>
      <c r="UN288" s="433"/>
      <c r="UO288" s="433"/>
      <c r="UP288" s="433"/>
      <c r="UQ288" s="433"/>
      <c r="UR288" s="433"/>
      <c r="US288" s="433"/>
      <c r="UT288" s="433"/>
      <c r="UU288" s="433"/>
      <c r="UV288" s="433"/>
      <c r="UW288" s="433"/>
      <c r="UX288" s="433"/>
      <c r="UY288" s="433"/>
      <c r="UZ288" s="433"/>
      <c r="VA288" s="433"/>
      <c r="VB288" s="433"/>
      <c r="VC288" s="433"/>
      <c r="VD288" s="433"/>
      <c r="VE288" s="433"/>
      <c r="VF288" s="433"/>
      <c r="VG288" s="433"/>
      <c r="VH288" s="433"/>
      <c r="VI288" s="433"/>
      <c r="VJ288" s="433"/>
      <c r="VK288" s="433"/>
      <c r="VL288" s="433"/>
      <c r="VM288" s="433"/>
      <c r="VN288" s="433"/>
      <c r="VO288" s="433"/>
      <c r="VP288" s="433"/>
      <c r="VQ288" s="433"/>
      <c r="VR288" s="433"/>
      <c r="VS288" s="433"/>
      <c r="VT288" s="433"/>
      <c r="VU288" s="433"/>
      <c r="VV288" s="433"/>
      <c r="VW288" s="433"/>
      <c r="VX288" s="433"/>
      <c r="VY288" s="433"/>
      <c r="VZ288" s="433"/>
      <c r="WA288" s="433"/>
      <c r="WB288" s="433"/>
      <c r="WC288" s="433"/>
      <c r="WD288" s="433"/>
      <c r="WE288" s="433"/>
      <c r="WF288" s="433"/>
      <c r="WG288" s="433"/>
      <c r="WH288" s="433"/>
      <c r="WI288" s="433"/>
      <c r="WJ288" s="433"/>
      <c r="WK288" s="433"/>
      <c r="WL288" s="433"/>
      <c r="WM288" s="433"/>
      <c r="WN288" s="433"/>
      <c r="WO288" s="433"/>
      <c r="WP288" s="433"/>
      <c r="WQ288" s="433"/>
      <c r="WR288" s="433"/>
      <c r="WS288" s="433"/>
      <c r="WT288" s="433"/>
      <c r="WU288" s="433"/>
      <c r="WV288" s="433"/>
      <c r="WW288" s="433"/>
      <c r="WX288" s="433"/>
      <c r="WY288" s="433"/>
      <c r="WZ288" s="433"/>
      <c r="XA288" s="433"/>
      <c r="XB288" s="433"/>
      <c r="XC288" s="433"/>
      <c r="XD288" s="433"/>
      <c r="XE288" s="433"/>
      <c r="XF288" s="433"/>
      <c r="XG288" s="433"/>
      <c r="XH288" s="433"/>
      <c r="XI288" s="433"/>
      <c r="XJ288" s="433"/>
      <c r="XK288" s="433"/>
      <c r="XL288" s="433"/>
      <c r="XM288" s="433"/>
      <c r="XN288" s="433"/>
      <c r="XO288" s="433"/>
      <c r="XP288" s="433"/>
      <c r="XQ288" s="433"/>
      <c r="XR288" s="433"/>
      <c r="XS288" s="433"/>
      <c r="XT288" s="433"/>
      <c r="XU288" s="433"/>
      <c r="XV288" s="433"/>
      <c r="XW288" s="433"/>
      <c r="XX288" s="433"/>
      <c r="XY288" s="433"/>
      <c r="XZ288" s="433"/>
      <c r="YA288" s="433"/>
      <c r="YB288" s="433"/>
      <c r="YC288" s="433"/>
      <c r="YD288" s="433"/>
      <c r="YE288" s="433"/>
      <c r="YF288" s="433"/>
      <c r="YG288" s="433"/>
      <c r="YH288" s="433"/>
      <c r="YI288" s="433"/>
      <c r="YJ288" s="433"/>
      <c r="YK288" s="433"/>
      <c r="YL288" s="433"/>
      <c r="YM288" s="433"/>
      <c r="YN288" s="433"/>
      <c r="YO288" s="433"/>
      <c r="YP288" s="433"/>
      <c r="YQ288" s="433"/>
      <c r="YR288" s="433"/>
      <c r="YS288" s="433"/>
      <c r="YT288" s="433"/>
      <c r="YU288" s="433"/>
      <c r="YV288" s="433"/>
      <c r="YW288" s="433"/>
      <c r="YX288" s="433"/>
      <c r="YY288" s="433"/>
      <c r="YZ288" s="433"/>
      <c r="ZA288" s="433"/>
      <c r="ZB288" s="433"/>
      <c r="ZC288" s="433"/>
      <c r="ZD288" s="433"/>
      <c r="ZE288" s="433"/>
      <c r="ZF288" s="433"/>
      <c r="ZG288" s="433"/>
      <c r="ZH288" s="433"/>
      <c r="ZI288" s="433"/>
      <c r="ZJ288" s="433"/>
      <c r="ZK288" s="433"/>
      <c r="ZL288" s="433"/>
      <c r="ZM288" s="433"/>
      <c r="ZN288" s="433"/>
      <c r="ZO288" s="433"/>
      <c r="ZP288" s="433"/>
      <c r="ZQ288" s="433"/>
      <c r="ZR288" s="433"/>
      <c r="ZS288" s="433"/>
      <c r="ZT288" s="433"/>
      <c r="ZU288" s="433"/>
      <c r="ZV288" s="433"/>
      <c r="ZW288" s="433"/>
      <c r="ZX288" s="433"/>
      <c r="ZY288" s="433"/>
      <c r="ZZ288" s="433"/>
      <c r="AAA288" s="433"/>
      <c r="AAB288" s="433"/>
      <c r="AAC288" s="433"/>
      <c r="AAD288" s="433"/>
      <c r="AAE288" s="433"/>
      <c r="AAF288" s="433"/>
      <c r="AAG288" s="433"/>
      <c r="AAH288" s="433"/>
      <c r="AAI288" s="433"/>
      <c r="AAJ288" s="433"/>
      <c r="AAK288" s="433"/>
      <c r="AAL288" s="433"/>
      <c r="AAM288" s="433"/>
      <c r="AAN288" s="433"/>
      <c r="AAO288" s="433"/>
      <c r="AAP288" s="433"/>
      <c r="AAQ288" s="433"/>
      <c r="AAR288" s="433"/>
      <c r="AAS288" s="433"/>
      <c r="AAT288" s="433"/>
      <c r="AAU288" s="433"/>
      <c r="AAV288" s="433"/>
      <c r="AAW288" s="433"/>
      <c r="AAX288" s="433"/>
      <c r="AAY288" s="433"/>
      <c r="AAZ288" s="433"/>
      <c r="ABA288" s="433"/>
      <c r="ABB288" s="433"/>
      <c r="ABC288" s="433"/>
      <c r="ABD288" s="433"/>
      <c r="ABE288" s="433"/>
      <c r="ABF288" s="433"/>
      <c r="ABG288" s="433"/>
      <c r="ABH288" s="433"/>
      <c r="ABI288" s="433"/>
      <c r="ABJ288" s="433"/>
      <c r="ABK288" s="433"/>
      <c r="ABL288" s="433"/>
      <c r="ABM288" s="433"/>
      <c r="ABN288" s="433"/>
      <c r="ABO288" s="433"/>
      <c r="ABP288" s="433"/>
      <c r="ABQ288" s="433"/>
      <c r="ABR288" s="433"/>
      <c r="ABS288" s="433"/>
      <c r="ABT288" s="433"/>
      <c r="ABU288" s="433"/>
      <c r="ABV288" s="433"/>
      <c r="ABW288" s="433"/>
      <c r="ABX288" s="433"/>
      <c r="ABY288" s="433"/>
      <c r="ABZ288" s="433"/>
      <c r="ACA288" s="433"/>
      <c r="ACB288" s="433"/>
      <c r="ACC288" s="433"/>
      <c r="ACD288" s="433"/>
      <c r="ACE288" s="433"/>
      <c r="ACF288" s="433"/>
      <c r="ACG288" s="433"/>
      <c r="ACH288" s="433"/>
      <c r="ACI288" s="433"/>
      <c r="ACJ288" s="433"/>
      <c r="ACK288" s="433"/>
      <c r="ACL288" s="433"/>
      <c r="ACM288" s="433"/>
      <c r="ACN288" s="433"/>
      <c r="ACO288" s="433"/>
      <c r="ACP288" s="433"/>
      <c r="ACQ288" s="433"/>
      <c r="ACR288" s="433"/>
      <c r="ACS288" s="433"/>
      <c r="ACT288" s="433"/>
      <c r="ACU288" s="433"/>
      <c r="ACV288" s="433"/>
      <c r="ACW288" s="433"/>
      <c r="ACX288" s="433"/>
      <c r="ACY288" s="433"/>
      <c r="ACZ288" s="433"/>
      <c r="ADA288" s="433"/>
      <c r="ADB288" s="433"/>
      <c r="ADC288" s="433"/>
      <c r="ADD288" s="433"/>
      <c r="ADE288" s="433"/>
      <c r="ADF288" s="433"/>
      <c r="ADG288" s="433"/>
      <c r="ADH288" s="433"/>
      <c r="ADI288" s="433"/>
      <c r="ADJ288" s="433"/>
      <c r="ADK288" s="433"/>
      <c r="ADL288" s="433"/>
      <c r="ADM288" s="433"/>
      <c r="ADN288" s="433"/>
      <c r="ADO288" s="433"/>
      <c r="ADP288" s="433"/>
      <c r="ADQ288" s="433"/>
      <c r="ADR288" s="433"/>
      <c r="ADS288" s="433"/>
      <c r="ADT288" s="433"/>
      <c r="ADU288" s="433"/>
      <c r="ADV288" s="433"/>
      <c r="ADW288" s="433"/>
      <c r="ADX288" s="433"/>
      <c r="ADY288" s="433"/>
      <c r="ADZ288" s="433"/>
      <c r="AEA288" s="433"/>
      <c r="AEB288" s="433"/>
      <c r="AEC288" s="433"/>
      <c r="AED288" s="433"/>
      <c r="AEE288" s="433"/>
      <c r="AEF288" s="433"/>
      <c r="AEG288" s="433"/>
      <c r="AEH288" s="433"/>
      <c r="AEI288" s="433"/>
      <c r="AEJ288" s="433"/>
      <c r="AEK288" s="433"/>
      <c r="AEL288" s="433"/>
      <c r="AEM288" s="433"/>
      <c r="AEN288" s="433"/>
      <c r="AEO288" s="433"/>
      <c r="AEP288" s="433"/>
      <c r="AEQ288" s="433"/>
      <c r="AER288" s="433"/>
      <c r="AES288" s="433"/>
      <c r="AET288" s="433"/>
      <c r="AEU288" s="433"/>
      <c r="AEV288" s="433"/>
      <c r="AEW288" s="433"/>
      <c r="AEX288" s="433"/>
      <c r="AEY288" s="433"/>
      <c r="AEZ288" s="433"/>
      <c r="AFA288" s="433"/>
      <c r="AFB288" s="433"/>
      <c r="AFC288" s="433"/>
      <c r="AFD288" s="433"/>
      <c r="AFE288" s="433"/>
      <c r="AFF288" s="433"/>
      <c r="AFG288" s="433"/>
      <c r="AFH288" s="433"/>
      <c r="AFI288" s="433"/>
      <c r="AFJ288" s="433"/>
      <c r="AFK288" s="433"/>
      <c r="AFL288" s="433"/>
      <c r="AFM288" s="433"/>
      <c r="AFN288" s="433"/>
      <c r="AFO288" s="433"/>
      <c r="AFP288" s="433"/>
      <c r="AFQ288" s="433"/>
      <c r="AFR288" s="433"/>
      <c r="AFS288" s="433"/>
      <c r="AFT288" s="433"/>
      <c r="AFU288" s="433"/>
      <c r="AFV288" s="433"/>
      <c r="AFW288" s="433"/>
      <c r="AFX288" s="433"/>
      <c r="AFY288" s="433"/>
      <c r="AFZ288" s="433"/>
      <c r="AGA288" s="433"/>
      <c r="AGB288" s="433"/>
      <c r="AGC288" s="433"/>
      <c r="AGD288" s="433"/>
      <c r="AGE288" s="433"/>
      <c r="AGF288" s="433"/>
      <c r="AGG288" s="433"/>
      <c r="AGH288" s="433"/>
      <c r="AGI288" s="433"/>
      <c r="AGJ288" s="433"/>
      <c r="AGK288" s="433"/>
      <c r="AGL288" s="433"/>
      <c r="AGM288" s="433"/>
      <c r="AGN288" s="433"/>
      <c r="AGO288" s="433"/>
      <c r="AGP288" s="433"/>
      <c r="AGQ288" s="433"/>
      <c r="AGR288" s="433"/>
      <c r="AGS288" s="433"/>
      <c r="AGT288" s="433"/>
      <c r="AGU288" s="433"/>
      <c r="AGV288" s="433"/>
      <c r="AGW288" s="433"/>
      <c r="AGX288" s="433"/>
      <c r="AGY288" s="433"/>
      <c r="AGZ288" s="433"/>
      <c r="AHA288" s="433"/>
      <c r="AHB288" s="433"/>
      <c r="AHC288" s="433"/>
      <c r="AHD288" s="433"/>
      <c r="AHE288" s="433"/>
      <c r="AHF288" s="433"/>
      <c r="AHG288" s="433"/>
      <c r="AHH288" s="433"/>
      <c r="AHI288" s="433"/>
      <c r="AHJ288" s="433"/>
      <c r="AHK288" s="433"/>
      <c r="AHL288" s="433"/>
      <c r="AHM288" s="433"/>
      <c r="AHN288" s="433"/>
      <c r="AHO288" s="433"/>
      <c r="AHP288" s="433"/>
      <c r="AHQ288" s="433"/>
      <c r="AHR288" s="433"/>
      <c r="AHS288" s="433"/>
      <c r="AHT288" s="433"/>
      <c r="AHU288" s="433"/>
      <c r="AHV288" s="433"/>
      <c r="AHW288" s="433"/>
      <c r="AHX288" s="433"/>
      <c r="AHY288" s="433"/>
      <c r="AHZ288" s="433"/>
      <c r="AIA288" s="433"/>
      <c r="AIB288" s="433"/>
      <c r="AIC288" s="433"/>
      <c r="AID288" s="433"/>
      <c r="AIE288" s="433"/>
      <c r="AIF288" s="433"/>
      <c r="AIG288" s="433"/>
      <c r="AIH288" s="433"/>
      <c r="AII288" s="433"/>
      <c r="AIJ288" s="433"/>
      <c r="AIK288" s="433"/>
      <c r="AIL288" s="433"/>
      <c r="AIM288" s="433"/>
      <c r="AIN288" s="433"/>
      <c r="AIO288" s="433"/>
      <c r="AIP288" s="433"/>
      <c r="AIQ288" s="433"/>
      <c r="AIR288" s="433"/>
      <c r="AIS288" s="433"/>
      <c r="AIT288" s="433"/>
      <c r="AIU288" s="433"/>
      <c r="AIV288" s="433"/>
      <c r="AIW288" s="433"/>
      <c r="AIX288" s="433"/>
      <c r="AIY288" s="433"/>
      <c r="AIZ288" s="433"/>
      <c r="AJA288" s="433"/>
      <c r="AJB288" s="433"/>
      <c r="AJC288" s="433"/>
      <c r="AJD288" s="433"/>
      <c r="AJE288" s="433"/>
      <c r="AJF288" s="433"/>
      <c r="AJG288" s="433"/>
      <c r="AJH288" s="433"/>
      <c r="AJI288" s="433"/>
      <c r="AJJ288" s="433"/>
      <c r="AJK288" s="433"/>
      <c r="AJL288" s="433"/>
      <c r="AJM288" s="433"/>
      <c r="AJN288" s="433"/>
      <c r="AJO288" s="433"/>
      <c r="AJP288" s="433"/>
      <c r="AJQ288" s="433"/>
      <c r="AJR288" s="433"/>
      <c r="AJS288" s="433"/>
      <c r="AJT288" s="433"/>
      <c r="AJU288" s="433"/>
      <c r="AJV288" s="433"/>
      <c r="AJW288" s="433"/>
      <c r="AJX288" s="433"/>
      <c r="AJY288" s="433"/>
      <c r="AJZ288" s="433"/>
      <c r="AKA288" s="433"/>
      <c r="AKB288" s="433"/>
      <c r="AKC288" s="433"/>
      <c r="AKD288" s="433"/>
      <c r="AKE288" s="433"/>
      <c r="AKF288" s="433"/>
      <c r="AKG288" s="433"/>
      <c r="AKH288" s="433"/>
      <c r="AKI288" s="433"/>
      <c r="AKJ288" s="433"/>
      <c r="AKK288" s="433"/>
      <c r="AKL288" s="433"/>
      <c r="AKM288" s="433"/>
      <c r="AKN288" s="433"/>
      <c r="AKO288" s="433"/>
      <c r="AKP288" s="433"/>
      <c r="AKQ288" s="433"/>
      <c r="AKR288" s="433"/>
      <c r="AKS288" s="433"/>
      <c r="AKT288" s="433"/>
      <c r="AKU288" s="433"/>
      <c r="AKV288" s="433"/>
      <c r="AKW288" s="433"/>
      <c r="AKX288" s="433"/>
      <c r="AKY288" s="433"/>
      <c r="AKZ288" s="433"/>
      <c r="ALA288" s="433"/>
      <c r="ALB288" s="433"/>
      <c r="ALC288" s="433"/>
      <c r="ALD288" s="433"/>
      <c r="ALE288" s="433"/>
      <c r="ALF288" s="433"/>
      <c r="ALG288" s="433"/>
      <c r="ALH288" s="433"/>
      <c r="ALI288" s="433"/>
      <c r="ALJ288" s="433"/>
      <c r="ALK288" s="433"/>
      <c r="ALL288" s="433"/>
      <c r="ALM288" s="433"/>
      <c r="ALN288" s="433"/>
      <c r="ALO288" s="433"/>
      <c r="ALP288" s="433"/>
      <c r="ALQ288" s="433"/>
      <c r="ALR288" s="433"/>
      <c r="ALS288" s="433"/>
      <c r="ALT288" s="433"/>
      <c r="ALU288" s="433"/>
      <c r="ALV288" s="433"/>
      <c r="ALW288" s="433"/>
      <c r="ALX288" s="433"/>
      <c r="ALY288" s="433"/>
      <c r="ALZ288" s="433"/>
      <c r="AMA288" s="433"/>
      <c r="AMB288" s="433"/>
      <c r="AMC288" s="433"/>
      <c r="AMD288" s="433"/>
      <c r="AME288" s="433"/>
      <c r="AMF288" s="433"/>
      <c r="AMG288" s="433"/>
      <c r="AMH288" s="433"/>
      <c r="AMI288" s="433"/>
      <c r="AMJ288" s="433"/>
      <c r="AMK288" s="433"/>
      <c r="AML288" s="433"/>
      <c r="AMM288" s="433"/>
      <c r="AMN288" s="433"/>
      <c r="AMO288" s="433"/>
      <c r="AMP288" s="433"/>
      <c r="AMQ288" s="433"/>
      <c r="AMR288" s="433"/>
      <c r="AMS288" s="433"/>
      <c r="AMT288" s="433"/>
      <c r="AMU288" s="433"/>
      <c r="AMV288" s="433"/>
      <c r="AMW288" s="433"/>
      <c r="AMX288" s="433"/>
      <c r="AMY288" s="433"/>
      <c r="AMZ288" s="433"/>
      <c r="ANA288" s="433"/>
      <c r="ANB288" s="433"/>
      <c r="ANC288" s="433"/>
      <c r="AND288" s="433"/>
      <c r="ANE288" s="433"/>
      <c r="ANF288" s="433"/>
      <c r="ANG288" s="433"/>
      <c r="ANH288" s="433"/>
      <c r="ANI288" s="433"/>
      <c r="ANJ288" s="433"/>
      <c r="ANK288" s="433"/>
      <c r="ANL288" s="433"/>
      <c r="ANM288" s="433"/>
      <c r="ANN288" s="433"/>
      <c r="ANO288" s="433"/>
      <c r="ANP288" s="433"/>
      <c r="ANQ288" s="433"/>
      <c r="ANR288" s="433"/>
      <c r="ANS288" s="433"/>
      <c r="ANT288" s="433"/>
      <c r="ANU288" s="433"/>
      <c r="ANV288" s="433"/>
      <c r="ANW288" s="433"/>
      <c r="ANX288" s="433"/>
      <c r="ANY288" s="433"/>
      <c r="ANZ288" s="433"/>
      <c r="AOA288" s="433"/>
      <c r="AOB288" s="433"/>
      <c r="AOC288" s="433"/>
      <c r="AOD288" s="433"/>
      <c r="AOE288" s="433"/>
      <c r="AOF288" s="433"/>
      <c r="AOG288" s="433"/>
      <c r="AOH288" s="433"/>
      <c r="AOI288" s="433"/>
      <c r="AOJ288" s="433"/>
      <c r="AOK288" s="433"/>
      <c r="AOL288" s="433"/>
      <c r="AOM288" s="433"/>
      <c r="AON288" s="433"/>
      <c r="AOO288" s="433"/>
      <c r="AOP288" s="433"/>
      <c r="AOQ288" s="433"/>
      <c r="AOR288" s="433"/>
      <c r="AOS288" s="433"/>
      <c r="AOT288" s="433"/>
      <c r="AOU288" s="433"/>
      <c r="AOV288" s="433"/>
      <c r="AOW288" s="433"/>
      <c r="AOX288" s="433"/>
      <c r="AOY288" s="433"/>
      <c r="AOZ288" s="433"/>
      <c r="APA288" s="433"/>
      <c r="APB288" s="433"/>
      <c r="APC288" s="433"/>
      <c r="APD288" s="433"/>
      <c r="APE288" s="433"/>
      <c r="APF288" s="433"/>
      <c r="APG288" s="433"/>
      <c r="APH288" s="433"/>
      <c r="API288" s="433"/>
      <c r="APJ288" s="433"/>
      <c r="APK288" s="433"/>
      <c r="APL288" s="433"/>
      <c r="APM288" s="433"/>
      <c r="APN288" s="433"/>
      <c r="APO288" s="433"/>
      <c r="APP288" s="433"/>
      <c r="APQ288" s="433"/>
      <c r="APR288" s="433"/>
      <c r="APS288" s="433"/>
      <c r="APT288" s="433"/>
      <c r="APU288" s="433"/>
      <c r="APV288" s="433"/>
      <c r="APW288" s="433"/>
      <c r="APX288" s="433"/>
      <c r="APY288" s="433"/>
      <c r="APZ288" s="433"/>
      <c r="AQA288" s="433"/>
      <c r="AQB288" s="433"/>
      <c r="AQC288" s="433"/>
      <c r="AQD288" s="433"/>
      <c r="AQE288" s="433"/>
      <c r="AQF288" s="433"/>
      <c r="AQG288" s="433"/>
      <c r="AQH288" s="433"/>
      <c r="AQI288" s="433"/>
      <c r="AQJ288" s="433"/>
      <c r="AQK288" s="433"/>
      <c r="AQL288" s="433"/>
      <c r="AQM288" s="433"/>
      <c r="AQN288" s="433"/>
      <c r="AQO288" s="433"/>
      <c r="AQP288" s="433"/>
      <c r="AQQ288" s="433"/>
      <c r="AQR288" s="433"/>
      <c r="AQS288" s="433"/>
      <c r="AQT288" s="433"/>
      <c r="AQU288" s="433"/>
      <c r="AQV288" s="433"/>
      <c r="AQW288" s="433"/>
      <c r="AQX288" s="433"/>
      <c r="AQY288" s="433"/>
      <c r="AQZ288" s="433"/>
      <c r="ARA288" s="433"/>
      <c r="ARB288" s="433"/>
      <c r="ARC288" s="433"/>
      <c r="ARD288" s="433"/>
      <c r="ARE288" s="433"/>
      <c r="ARF288" s="433"/>
      <c r="ARG288" s="433"/>
      <c r="ARH288" s="433"/>
      <c r="ARI288" s="433"/>
      <c r="ARJ288" s="433"/>
      <c r="ARK288" s="433"/>
      <c r="ARL288" s="433"/>
      <c r="ARM288" s="433"/>
      <c r="ARN288" s="433"/>
      <c r="ARO288" s="433"/>
      <c r="ARP288" s="433"/>
      <c r="ARQ288" s="433"/>
      <c r="ARR288" s="433"/>
      <c r="ARS288" s="433"/>
      <c r="ART288" s="433"/>
      <c r="ARU288" s="433"/>
      <c r="ARV288" s="433"/>
      <c r="ARW288" s="433"/>
      <c r="ARX288" s="433"/>
      <c r="ARY288" s="433"/>
      <c r="ARZ288" s="433"/>
      <c r="ASA288" s="433"/>
      <c r="ASB288" s="433"/>
      <c r="ASC288" s="433"/>
      <c r="ASD288" s="433"/>
      <c r="ASE288" s="433"/>
      <c r="ASF288" s="433"/>
      <c r="ASG288" s="433"/>
      <c r="ASH288" s="433"/>
      <c r="ASI288" s="433"/>
      <c r="ASJ288" s="433"/>
      <c r="ASK288" s="433"/>
      <c r="ASL288" s="433"/>
      <c r="ASM288" s="433"/>
      <c r="ASN288" s="433"/>
      <c r="ASO288" s="433"/>
      <c r="ASP288" s="433"/>
      <c r="ASQ288" s="433"/>
      <c r="ASR288" s="433"/>
      <c r="ASS288" s="433"/>
      <c r="AST288" s="433"/>
      <c r="ASU288" s="433"/>
      <c r="ASV288" s="433"/>
      <c r="ASW288" s="433"/>
      <c r="ASX288" s="433"/>
      <c r="ASY288" s="433"/>
      <c r="ASZ288" s="433"/>
      <c r="ATA288" s="433"/>
      <c r="ATB288" s="433"/>
      <c r="ATC288" s="433"/>
      <c r="ATD288" s="433"/>
      <c r="ATE288" s="433"/>
      <c r="ATF288" s="433"/>
      <c r="ATG288" s="433"/>
      <c r="ATH288" s="433"/>
      <c r="ATI288" s="433"/>
      <c r="ATJ288" s="433"/>
      <c r="ATK288" s="433"/>
      <c r="ATL288" s="433"/>
      <c r="ATM288" s="433"/>
      <c r="ATN288" s="433"/>
      <c r="ATO288" s="433"/>
      <c r="ATP288" s="433"/>
      <c r="ATQ288" s="433"/>
      <c r="ATR288" s="433"/>
      <c r="ATS288" s="433"/>
      <c r="ATT288" s="433"/>
      <c r="ATU288" s="433"/>
      <c r="ATV288" s="433"/>
      <c r="ATW288" s="433"/>
      <c r="ATX288" s="433"/>
      <c r="ATY288" s="433"/>
      <c r="ATZ288" s="433"/>
      <c r="AUA288" s="433"/>
      <c r="AUB288" s="433"/>
      <c r="AUC288" s="433"/>
      <c r="AUD288" s="433"/>
      <c r="AUE288" s="433"/>
      <c r="AUF288" s="433"/>
      <c r="AUG288" s="433"/>
      <c r="AUH288" s="433"/>
      <c r="AUI288" s="433"/>
      <c r="AUJ288" s="433"/>
      <c r="AUK288" s="433"/>
      <c r="AUL288" s="433"/>
      <c r="AUM288" s="433"/>
      <c r="AUN288" s="433"/>
      <c r="AUO288" s="433"/>
      <c r="AUP288" s="433"/>
      <c r="AUQ288" s="433"/>
      <c r="AUR288" s="433"/>
      <c r="AUS288" s="433"/>
      <c r="AUT288" s="433"/>
      <c r="AUU288" s="433"/>
      <c r="AUV288" s="433"/>
      <c r="AUW288" s="433"/>
      <c r="AUX288" s="433"/>
      <c r="AUY288" s="433"/>
      <c r="AUZ288" s="433"/>
      <c r="AVA288" s="433"/>
      <c r="AVB288" s="433"/>
      <c r="AVC288" s="433"/>
      <c r="AVD288" s="433"/>
      <c r="AVE288" s="433"/>
      <c r="AVF288" s="433"/>
      <c r="AVG288" s="433"/>
      <c r="AVH288" s="433"/>
      <c r="AVI288" s="433"/>
      <c r="AVJ288" s="433"/>
      <c r="AVK288" s="433"/>
      <c r="AVL288" s="433"/>
      <c r="AVM288" s="433"/>
      <c r="AVN288" s="433"/>
      <c r="AVO288" s="433"/>
      <c r="AVP288" s="433"/>
      <c r="AVQ288" s="433"/>
      <c r="AVR288" s="433"/>
      <c r="AVS288" s="433"/>
      <c r="AVT288" s="433"/>
      <c r="AVU288" s="433"/>
      <c r="AVV288" s="433"/>
      <c r="AVW288" s="433"/>
      <c r="AVX288" s="433"/>
      <c r="AVY288" s="433"/>
      <c r="AVZ288" s="433"/>
      <c r="AWA288" s="433"/>
      <c r="AWB288" s="433"/>
      <c r="AWC288" s="433"/>
      <c r="AWD288" s="433"/>
      <c r="AWE288" s="433"/>
      <c r="AWF288" s="433"/>
      <c r="AWG288" s="433"/>
      <c r="AWH288" s="433"/>
      <c r="AWI288" s="433"/>
      <c r="AWJ288" s="433"/>
      <c r="AWK288" s="433"/>
      <c r="AWL288" s="433"/>
      <c r="AWM288" s="433"/>
      <c r="AWN288" s="433"/>
      <c r="AWO288" s="433"/>
      <c r="AWP288" s="433"/>
      <c r="AWQ288" s="433"/>
      <c r="AWR288" s="433"/>
      <c r="AWS288" s="433"/>
      <c r="AWT288" s="433"/>
      <c r="AWU288" s="433"/>
      <c r="AWV288" s="433"/>
      <c r="AWW288" s="433"/>
      <c r="AWX288" s="433"/>
      <c r="AWY288" s="433"/>
      <c r="AWZ288" s="433"/>
      <c r="AXA288" s="433"/>
      <c r="AXB288" s="433"/>
      <c r="AXC288" s="433"/>
      <c r="AXD288" s="433"/>
      <c r="AXE288" s="433"/>
      <c r="AXF288" s="433"/>
      <c r="AXG288" s="433"/>
      <c r="AXH288" s="433"/>
      <c r="AXI288" s="433"/>
      <c r="AXJ288" s="433"/>
      <c r="AXK288" s="433"/>
      <c r="AXL288" s="433"/>
      <c r="AXM288" s="433"/>
      <c r="AXN288" s="433"/>
      <c r="AXO288" s="433"/>
      <c r="AXP288" s="433"/>
      <c r="AXQ288" s="433"/>
      <c r="AXR288" s="433"/>
      <c r="AXS288" s="433"/>
      <c r="AXT288" s="433"/>
      <c r="AXU288" s="433"/>
      <c r="AXV288" s="433"/>
      <c r="AXW288" s="433"/>
      <c r="AXX288" s="433"/>
      <c r="AXY288" s="433"/>
      <c r="AXZ288" s="433"/>
      <c r="AYA288" s="433"/>
      <c r="AYB288" s="433"/>
      <c r="AYC288" s="433"/>
      <c r="AYD288" s="433"/>
      <c r="AYE288" s="433"/>
      <c r="AYF288" s="433"/>
      <c r="AYG288" s="433"/>
      <c r="AYH288" s="433"/>
      <c r="AYI288" s="433"/>
      <c r="AYJ288" s="433"/>
      <c r="AYK288" s="433"/>
      <c r="AYL288" s="433"/>
      <c r="AYM288" s="433"/>
      <c r="AYN288" s="433"/>
      <c r="AYO288" s="433"/>
      <c r="AYP288" s="433"/>
      <c r="AYQ288" s="433"/>
      <c r="AYR288" s="433"/>
      <c r="AYS288" s="433"/>
      <c r="AYT288" s="433"/>
      <c r="AYU288" s="433"/>
      <c r="AYV288" s="433"/>
      <c r="AYW288" s="433"/>
      <c r="AYX288" s="433"/>
      <c r="AYY288" s="433"/>
      <c r="AYZ288" s="433"/>
      <c r="AZA288" s="433"/>
      <c r="AZB288" s="433"/>
      <c r="AZC288" s="433"/>
      <c r="AZD288" s="433"/>
      <c r="AZE288" s="433"/>
      <c r="AZF288" s="433"/>
      <c r="AZG288" s="433"/>
      <c r="AZH288" s="433"/>
      <c r="AZI288" s="433"/>
      <c r="AZJ288" s="433"/>
      <c r="AZK288" s="433"/>
      <c r="AZL288" s="433"/>
      <c r="AZM288" s="433"/>
      <c r="AZN288" s="433"/>
      <c r="AZO288" s="433"/>
      <c r="AZP288" s="433"/>
      <c r="AZQ288" s="433"/>
      <c r="AZR288" s="433"/>
      <c r="AZS288" s="433"/>
      <c r="AZT288" s="433"/>
      <c r="AZU288" s="433"/>
      <c r="AZV288" s="433"/>
      <c r="AZW288" s="433"/>
      <c r="AZX288" s="433"/>
      <c r="AZY288" s="433"/>
      <c r="AZZ288" s="433"/>
      <c r="BAA288" s="433"/>
      <c r="BAB288" s="433"/>
      <c r="BAC288" s="433"/>
      <c r="BAD288" s="433"/>
      <c r="BAE288" s="433"/>
      <c r="BAF288" s="433"/>
      <c r="BAG288" s="433"/>
      <c r="BAH288" s="433"/>
      <c r="BAI288" s="433"/>
      <c r="BAJ288" s="433"/>
      <c r="BAK288" s="433"/>
      <c r="BAL288" s="433"/>
      <c r="BAM288" s="433"/>
      <c r="BAN288" s="433"/>
      <c r="BAO288" s="433"/>
      <c r="BAP288" s="433"/>
      <c r="BAQ288" s="433"/>
      <c r="BAR288" s="433"/>
      <c r="BAS288" s="433"/>
      <c r="BAT288" s="433"/>
      <c r="BAU288" s="433"/>
      <c r="BAV288" s="433"/>
      <c r="BAW288" s="433"/>
      <c r="BAX288" s="433"/>
      <c r="BAY288" s="433"/>
      <c r="BAZ288" s="433"/>
      <c r="BBA288" s="433"/>
      <c r="BBB288" s="433"/>
      <c r="BBC288" s="433"/>
      <c r="BBD288" s="433"/>
      <c r="BBE288" s="433"/>
      <c r="BBF288" s="433"/>
      <c r="BBG288" s="433"/>
      <c r="BBH288" s="433"/>
      <c r="BBI288" s="433"/>
      <c r="BBJ288" s="433"/>
      <c r="BBK288" s="433"/>
      <c r="BBL288" s="433"/>
      <c r="BBM288" s="433"/>
      <c r="BBN288" s="433"/>
      <c r="BBO288" s="433"/>
      <c r="BBP288" s="433"/>
      <c r="BBQ288" s="433"/>
      <c r="BBR288" s="433"/>
      <c r="BBS288" s="433"/>
      <c r="BBT288" s="433"/>
      <c r="BBU288" s="433"/>
      <c r="BBV288" s="433"/>
      <c r="BBW288" s="433"/>
      <c r="BBX288" s="433"/>
      <c r="BBY288" s="433"/>
      <c r="BBZ288" s="433"/>
      <c r="BCA288" s="433"/>
      <c r="BCB288" s="433"/>
      <c r="BCC288" s="433"/>
      <c r="BCD288" s="433"/>
      <c r="BCE288" s="433"/>
      <c r="BCF288" s="433"/>
      <c r="BCG288" s="433"/>
      <c r="BCH288" s="433"/>
      <c r="BCI288" s="433"/>
      <c r="BCJ288" s="433"/>
      <c r="BCK288" s="433"/>
      <c r="BCL288" s="433"/>
      <c r="BCM288" s="433"/>
      <c r="BCN288" s="433"/>
      <c r="BCO288" s="433"/>
      <c r="BCP288" s="433"/>
      <c r="BCQ288" s="433"/>
      <c r="BCR288" s="433"/>
      <c r="BCS288" s="433"/>
      <c r="BCT288" s="433"/>
      <c r="BCU288" s="433"/>
      <c r="BCV288" s="433"/>
      <c r="BCW288" s="433"/>
      <c r="BCX288" s="433"/>
      <c r="BCY288" s="433"/>
      <c r="BCZ288" s="433"/>
      <c r="BDA288" s="433"/>
      <c r="BDB288" s="433"/>
      <c r="BDC288" s="433"/>
      <c r="BDD288" s="433"/>
      <c r="BDE288" s="433"/>
      <c r="BDF288" s="433"/>
      <c r="BDG288" s="433"/>
      <c r="BDH288" s="433"/>
      <c r="BDI288" s="433"/>
      <c r="BDJ288" s="433"/>
      <c r="BDK288" s="433"/>
      <c r="BDL288" s="433"/>
      <c r="BDM288" s="433"/>
      <c r="BDN288" s="433"/>
      <c r="BDO288" s="433"/>
      <c r="BDP288" s="433"/>
      <c r="BDQ288" s="433"/>
      <c r="BDR288" s="433"/>
      <c r="BDS288" s="433"/>
      <c r="BDT288" s="433"/>
      <c r="BDU288" s="433"/>
      <c r="BDV288" s="433"/>
      <c r="BDW288" s="433"/>
      <c r="BDX288" s="433"/>
      <c r="BDY288" s="433"/>
      <c r="BDZ288" s="433"/>
      <c r="BEA288" s="433"/>
      <c r="BEB288" s="433"/>
      <c r="BEC288" s="433"/>
      <c r="BED288" s="433"/>
      <c r="BEE288" s="433"/>
      <c r="BEF288" s="433"/>
      <c r="BEG288" s="433"/>
      <c r="BEH288" s="433"/>
      <c r="BEI288" s="433"/>
      <c r="BEJ288" s="433"/>
      <c r="BEK288" s="433"/>
      <c r="BEL288" s="433"/>
      <c r="BEM288" s="433"/>
      <c r="BEN288" s="433"/>
      <c r="BEO288" s="433"/>
      <c r="BEP288" s="433"/>
      <c r="BEQ288" s="433"/>
      <c r="BER288" s="433"/>
      <c r="BES288" s="433"/>
      <c r="BET288" s="433"/>
      <c r="BEU288" s="433"/>
      <c r="BEV288" s="433"/>
      <c r="BEW288" s="433"/>
      <c r="BEX288" s="433"/>
      <c r="BEY288" s="433"/>
      <c r="BEZ288" s="433"/>
      <c r="BFA288" s="433"/>
      <c r="BFB288" s="433"/>
      <c r="BFC288" s="433"/>
      <c r="BFD288" s="433"/>
      <c r="BFE288" s="433"/>
      <c r="BFF288" s="433"/>
      <c r="BFG288" s="433"/>
      <c r="BFH288" s="433"/>
      <c r="BFI288" s="433"/>
      <c r="BFJ288" s="433"/>
      <c r="BFK288" s="433"/>
      <c r="BFL288" s="433"/>
      <c r="BFM288" s="433"/>
      <c r="BFN288" s="433"/>
      <c r="BFO288" s="433"/>
      <c r="BFP288" s="433"/>
      <c r="BFQ288" s="433"/>
      <c r="BFR288" s="433"/>
      <c r="BFS288" s="433"/>
      <c r="BFT288" s="433"/>
      <c r="BFU288" s="433"/>
      <c r="BFV288" s="433"/>
      <c r="BFW288" s="433"/>
      <c r="BFX288" s="433"/>
      <c r="BFY288" s="433"/>
      <c r="BFZ288" s="433"/>
      <c r="BGA288" s="433"/>
      <c r="BGB288" s="433"/>
      <c r="BGC288" s="433"/>
      <c r="BGD288" s="433"/>
      <c r="BGE288" s="433"/>
      <c r="BGF288" s="433"/>
      <c r="BGG288" s="433"/>
      <c r="BGH288" s="433"/>
      <c r="BGI288" s="433"/>
      <c r="BGJ288" s="433"/>
      <c r="BGK288" s="433"/>
      <c r="BGL288" s="433"/>
      <c r="BGM288" s="433"/>
      <c r="BGN288" s="433"/>
      <c r="BGO288" s="433"/>
      <c r="BGP288" s="433"/>
      <c r="BGQ288" s="433"/>
      <c r="BGR288" s="433"/>
      <c r="BGS288" s="433"/>
      <c r="BGT288" s="433"/>
      <c r="BGU288" s="433"/>
      <c r="BGV288" s="433"/>
      <c r="BGW288" s="433"/>
      <c r="BGX288" s="433"/>
      <c r="BGY288" s="433"/>
      <c r="BGZ288" s="433"/>
      <c r="BHA288" s="433"/>
      <c r="BHB288" s="433"/>
      <c r="BHC288" s="433"/>
      <c r="BHD288" s="433"/>
      <c r="BHE288" s="433"/>
      <c r="BHF288" s="433"/>
      <c r="BHG288" s="433"/>
      <c r="BHH288" s="433"/>
      <c r="BHI288" s="433"/>
      <c r="BHJ288" s="433"/>
      <c r="BHK288" s="433"/>
      <c r="BHL288" s="433"/>
      <c r="BHM288" s="433"/>
      <c r="BHN288" s="433"/>
      <c r="BHO288" s="433"/>
      <c r="BHP288" s="433"/>
      <c r="BHQ288" s="433"/>
      <c r="BHR288" s="433"/>
      <c r="BHS288" s="433"/>
      <c r="BHT288" s="433"/>
      <c r="BHU288" s="433"/>
      <c r="BHV288" s="433"/>
      <c r="BHW288" s="433"/>
      <c r="BHX288" s="433"/>
      <c r="BHY288" s="433"/>
      <c r="BHZ288" s="433"/>
      <c r="BIA288" s="433"/>
      <c r="BIB288" s="433"/>
      <c r="BIC288" s="433"/>
      <c r="BID288" s="433"/>
      <c r="BIE288" s="433"/>
      <c r="BIF288" s="433"/>
      <c r="BIG288" s="433"/>
      <c r="BIH288" s="433"/>
      <c r="BII288" s="433"/>
      <c r="BIJ288" s="433"/>
      <c r="BIK288" s="433"/>
      <c r="BIL288" s="433"/>
      <c r="BIM288" s="433"/>
      <c r="BIN288" s="433"/>
      <c r="BIO288" s="433"/>
      <c r="BIP288" s="433"/>
      <c r="BIQ288" s="433"/>
      <c r="BIR288" s="433"/>
      <c r="BIS288" s="433"/>
      <c r="BIT288" s="433"/>
      <c r="BIU288" s="433"/>
      <c r="BIV288" s="433"/>
      <c r="BIW288" s="433"/>
      <c r="BIX288" s="433"/>
      <c r="BIY288" s="433"/>
      <c r="BIZ288" s="433"/>
      <c r="BJA288" s="433"/>
      <c r="BJB288" s="433"/>
      <c r="BJC288" s="433"/>
      <c r="BJD288" s="433"/>
      <c r="BJE288" s="433"/>
      <c r="BJF288" s="433"/>
      <c r="BJG288" s="433"/>
      <c r="BJH288" s="433"/>
      <c r="BJI288" s="433"/>
      <c r="BJJ288" s="433"/>
      <c r="BJK288" s="433"/>
      <c r="BJL288" s="433"/>
      <c r="BJM288" s="433"/>
      <c r="BJN288" s="433"/>
      <c r="BJO288" s="433"/>
      <c r="BJP288" s="433"/>
      <c r="BJQ288" s="433"/>
      <c r="BJR288" s="433"/>
      <c r="BJS288" s="433"/>
      <c r="BJT288" s="433"/>
      <c r="BJU288" s="433"/>
      <c r="BJV288" s="433"/>
      <c r="BJW288" s="433"/>
      <c r="BJX288" s="433"/>
      <c r="BJY288" s="433"/>
      <c r="BJZ288" s="433"/>
      <c r="BKA288" s="433"/>
      <c r="BKB288" s="433"/>
      <c r="BKC288" s="433"/>
      <c r="BKD288" s="433"/>
      <c r="BKE288" s="433"/>
      <c r="BKF288" s="433"/>
      <c r="BKG288" s="433"/>
      <c r="BKH288" s="433"/>
      <c r="BKI288" s="433"/>
      <c r="BKJ288" s="433"/>
      <c r="BKK288" s="433"/>
      <c r="BKL288" s="433"/>
      <c r="BKM288" s="433"/>
      <c r="BKN288" s="433"/>
      <c r="BKO288" s="433"/>
      <c r="BKP288" s="433"/>
      <c r="BKQ288" s="433"/>
      <c r="BKR288" s="433"/>
      <c r="BKS288" s="433"/>
      <c r="BKT288" s="433"/>
      <c r="BKU288" s="433"/>
      <c r="BKV288" s="433"/>
      <c r="BKW288" s="433"/>
      <c r="BKX288" s="433"/>
      <c r="BKY288" s="433"/>
      <c r="BKZ288" s="433"/>
      <c r="BLA288" s="433"/>
      <c r="BLB288" s="433"/>
      <c r="BLC288" s="433"/>
      <c r="BLD288" s="433"/>
      <c r="BLE288" s="433"/>
      <c r="BLF288" s="433"/>
      <c r="BLG288" s="433"/>
      <c r="BLH288" s="433"/>
      <c r="BLI288" s="433"/>
      <c r="BLJ288" s="433"/>
      <c r="BLK288" s="433"/>
      <c r="BLL288" s="433"/>
      <c r="BLM288" s="433"/>
      <c r="BLN288" s="433"/>
      <c r="BLO288" s="433"/>
      <c r="BLP288" s="433"/>
      <c r="BLQ288" s="433"/>
      <c r="BLR288" s="433"/>
      <c r="BLS288" s="433"/>
      <c r="BLT288" s="433"/>
      <c r="BLU288" s="433"/>
      <c r="BLV288" s="433"/>
      <c r="BLW288" s="433"/>
      <c r="BLX288" s="433"/>
      <c r="BLY288" s="433"/>
      <c r="BLZ288" s="433"/>
      <c r="BMA288" s="433"/>
      <c r="BMB288" s="433"/>
      <c r="BMC288" s="433"/>
      <c r="BMD288" s="433"/>
      <c r="BME288" s="433"/>
      <c r="BMF288" s="433"/>
      <c r="BMG288" s="433"/>
      <c r="BMH288" s="433"/>
      <c r="BMI288" s="433"/>
      <c r="BMJ288" s="433"/>
      <c r="BMK288" s="433"/>
      <c r="BML288" s="433"/>
      <c r="BMM288" s="433"/>
      <c r="BMN288" s="433"/>
      <c r="BMO288" s="433"/>
      <c r="BMP288" s="433"/>
      <c r="BMQ288" s="433"/>
      <c r="BMR288" s="433"/>
      <c r="BMS288" s="433"/>
      <c r="BMT288" s="433"/>
      <c r="BMU288" s="433"/>
      <c r="BMV288" s="433"/>
      <c r="BMW288" s="433"/>
      <c r="BMX288" s="433"/>
      <c r="BMY288" s="433"/>
      <c r="BMZ288" s="433"/>
      <c r="BNA288" s="433"/>
      <c r="BNB288" s="433"/>
      <c r="BNC288" s="433"/>
      <c r="BND288" s="433"/>
      <c r="BNE288" s="433"/>
      <c r="BNF288" s="433"/>
      <c r="BNG288" s="433"/>
      <c r="BNH288" s="433"/>
      <c r="BNI288" s="433"/>
      <c r="BNJ288" s="433"/>
      <c r="BNK288" s="433"/>
      <c r="BNL288" s="433"/>
      <c r="BNM288" s="433"/>
      <c r="BNN288" s="433"/>
      <c r="BNO288" s="433"/>
      <c r="BNP288" s="433"/>
      <c r="BNQ288" s="433"/>
      <c r="BNR288" s="433"/>
      <c r="BNS288" s="433"/>
      <c r="BNT288" s="433"/>
      <c r="BNU288" s="433"/>
      <c r="BNV288" s="433"/>
      <c r="BNW288" s="433"/>
      <c r="BNX288" s="433"/>
      <c r="BNY288" s="433"/>
      <c r="BNZ288" s="433"/>
      <c r="BOA288" s="433"/>
      <c r="BOB288" s="433"/>
      <c r="BOC288" s="433"/>
      <c r="BOD288" s="433"/>
      <c r="BOE288" s="433"/>
      <c r="BOF288" s="433"/>
      <c r="BOG288" s="433"/>
      <c r="BOH288" s="433"/>
      <c r="BOI288" s="433"/>
      <c r="BOJ288" s="433"/>
      <c r="BOK288" s="433"/>
      <c r="BOL288" s="433"/>
      <c r="BOM288" s="433"/>
      <c r="BON288" s="433"/>
      <c r="BOO288" s="433"/>
      <c r="BOP288" s="433"/>
      <c r="BOQ288" s="433"/>
      <c r="BOR288" s="433"/>
      <c r="BOS288" s="433"/>
      <c r="BOT288" s="433"/>
      <c r="BOU288" s="433"/>
      <c r="BOV288" s="433"/>
      <c r="BOW288" s="433"/>
      <c r="BOX288" s="433"/>
      <c r="BOY288" s="433"/>
      <c r="BOZ288" s="433"/>
      <c r="BPA288" s="433"/>
      <c r="BPB288" s="433"/>
      <c r="BPC288" s="433"/>
      <c r="BPD288" s="433"/>
      <c r="BPE288" s="433"/>
      <c r="BPF288" s="433"/>
      <c r="BPG288" s="433"/>
      <c r="BPH288" s="433"/>
      <c r="BPI288" s="433"/>
      <c r="BPJ288" s="433"/>
      <c r="BPK288" s="433"/>
      <c r="BPL288" s="433"/>
      <c r="BPM288" s="433"/>
      <c r="BPN288" s="433"/>
      <c r="BPO288" s="433"/>
      <c r="BPP288" s="433"/>
      <c r="BPQ288" s="433"/>
      <c r="BPR288" s="433"/>
      <c r="BPS288" s="433"/>
      <c r="BPT288" s="433"/>
      <c r="BPU288" s="433"/>
      <c r="BPV288" s="433"/>
      <c r="BPW288" s="433"/>
      <c r="BPX288" s="433"/>
      <c r="BPY288" s="433"/>
      <c r="BPZ288" s="433"/>
      <c r="BQA288" s="433"/>
      <c r="BQB288" s="433"/>
      <c r="BQC288" s="433"/>
      <c r="BQD288" s="433"/>
      <c r="BQE288" s="433"/>
      <c r="BQF288" s="433"/>
      <c r="BQG288" s="433"/>
      <c r="BQH288" s="433"/>
      <c r="BQI288" s="433"/>
      <c r="BQJ288" s="433"/>
      <c r="BQK288" s="433"/>
      <c r="BQL288" s="433"/>
      <c r="BQM288" s="433"/>
      <c r="BQN288" s="433"/>
      <c r="BQO288" s="433"/>
      <c r="BQP288" s="433"/>
      <c r="BQQ288" s="433"/>
      <c r="BQR288" s="433"/>
      <c r="BQS288" s="433"/>
      <c r="BQT288" s="433"/>
      <c r="BQU288" s="433"/>
      <c r="BQV288" s="433"/>
      <c r="BQW288" s="433"/>
      <c r="BQX288" s="433"/>
      <c r="BQY288" s="433"/>
      <c r="BQZ288" s="433"/>
      <c r="BRA288" s="433"/>
      <c r="BRB288" s="433"/>
      <c r="BRC288" s="433"/>
      <c r="BRD288" s="433"/>
      <c r="BRE288" s="433"/>
      <c r="BRF288" s="433"/>
      <c r="BRG288" s="433"/>
      <c r="BRH288" s="433"/>
      <c r="BRI288" s="433"/>
      <c r="BRJ288" s="433"/>
      <c r="BRK288" s="433"/>
      <c r="BRL288" s="433"/>
      <c r="BRM288" s="433"/>
      <c r="BRN288" s="433"/>
      <c r="BRO288" s="433"/>
      <c r="BRP288" s="433"/>
      <c r="BRQ288" s="433"/>
      <c r="BRR288" s="433"/>
      <c r="BRS288" s="433"/>
      <c r="BRT288" s="433"/>
      <c r="BRU288" s="433"/>
      <c r="BRV288" s="433"/>
      <c r="BRW288" s="433"/>
      <c r="BRX288" s="433"/>
      <c r="BRY288" s="433"/>
      <c r="BRZ288" s="433"/>
      <c r="BSA288" s="433"/>
      <c r="BSB288" s="433"/>
      <c r="BSC288" s="433"/>
      <c r="BSD288" s="433"/>
      <c r="BSE288" s="433"/>
      <c r="BSF288" s="433"/>
      <c r="BSG288" s="433"/>
      <c r="BSH288" s="433"/>
      <c r="BSI288" s="433"/>
      <c r="BSJ288" s="433"/>
      <c r="BSK288" s="433"/>
      <c r="BSL288" s="433"/>
      <c r="BSM288" s="433"/>
      <c r="BSN288" s="433"/>
      <c r="BSO288" s="433"/>
      <c r="BSP288" s="433"/>
      <c r="BSQ288" s="433"/>
      <c r="BSR288" s="433"/>
      <c r="BSS288" s="433"/>
      <c r="BST288" s="433"/>
      <c r="BSU288" s="433"/>
      <c r="BSV288" s="433"/>
      <c r="BSW288" s="433"/>
      <c r="BSX288" s="433"/>
      <c r="BSY288" s="433"/>
      <c r="BSZ288" s="433"/>
      <c r="BTA288" s="433"/>
      <c r="BTB288" s="433"/>
      <c r="BTC288" s="433"/>
      <c r="BTD288" s="433"/>
      <c r="BTE288" s="433"/>
      <c r="BTF288" s="433"/>
      <c r="BTG288" s="433"/>
      <c r="BTH288" s="433"/>
      <c r="BTI288" s="433"/>
      <c r="BTJ288" s="433"/>
      <c r="BTK288" s="433"/>
      <c r="BTL288" s="433"/>
      <c r="BTM288" s="433"/>
      <c r="BTN288" s="433"/>
      <c r="BTO288" s="433"/>
      <c r="BTP288" s="433"/>
      <c r="BTQ288" s="433"/>
      <c r="BTR288" s="433"/>
      <c r="BTS288" s="433"/>
      <c r="BTT288" s="433"/>
      <c r="BTU288" s="433"/>
      <c r="BTV288" s="433"/>
      <c r="BTW288" s="433"/>
      <c r="BTX288" s="433"/>
      <c r="BTY288" s="433"/>
      <c r="BTZ288" s="433"/>
      <c r="BUA288" s="433"/>
      <c r="BUB288" s="433"/>
      <c r="BUC288" s="433"/>
      <c r="BUD288" s="433"/>
      <c r="BUE288" s="433"/>
      <c r="BUF288" s="433"/>
      <c r="BUG288" s="433"/>
      <c r="BUH288" s="433"/>
      <c r="BUI288" s="433"/>
      <c r="BUJ288" s="433"/>
      <c r="BUK288" s="433"/>
      <c r="BUL288" s="433"/>
      <c r="BUM288" s="433"/>
      <c r="BUN288" s="433"/>
      <c r="BUO288" s="433"/>
      <c r="BUP288" s="433"/>
      <c r="BUQ288" s="433"/>
      <c r="BUR288" s="433"/>
      <c r="BUS288" s="433"/>
      <c r="BUT288" s="433"/>
      <c r="BUU288" s="433"/>
      <c r="BUV288" s="433"/>
      <c r="BUW288" s="433"/>
      <c r="BUX288" s="433"/>
      <c r="BUY288" s="433"/>
      <c r="BUZ288" s="433"/>
      <c r="BVA288" s="433"/>
      <c r="BVB288" s="433"/>
      <c r="BVC288" s="433"/>
      <c r="BVD288" s="433"/>
      <c r="BVE288" s="433"/>
      <c r="BVF288" s="433"/>
      <c r="BVG288" s="433"/>
      <c r="BVH288" s="433"/>
      <c r="BVI288" s="433"/>
      <c r="BVJ288" s="433"/>
      <c r="BVK288" s="433"/>
      <c r="BVL288" s="433"/>
      <c r="BVM288" s="433"/>
      <c r="BVN288" s="433"/>
      <c r="BVO288" s="433"/>
      <c r="BVP288" s="433"/>
      <c r="BVQ288" s="433"/>
      <c r="BVR288" s="433"/>
      <c r="BVS288" s="433"/>
      <c r="BVT288" s="433"/>
      <c r="BVU288" s="433"/>
      <c r="BVV288" s="433"/>
      <c r="BVW288" s="433"/>
      <c r="BVX288" s="433"/>
      <c r="BVY288" s="433"/>
      <c r="BVZ288" s="433"/>
      <c r="BWA288" s="433"/>
      <c r="BWB288" s="433"/>
      <c r="BWC288" s="433"/>
      <c r="BWD288" s="433"/>
      <c r="BWE288" s="433"/>
      <c r="BWF288" s="433"/>
      <c r="BWG288" s="433"/>
      <c r="BWH288" s="433"/>
      <c r="BWI288" s="433"/>
      <c r="BWJ288" s="433"/>
      <c r="BWK288" s="433"/>
      <c r="BWL288" s="433"/>
      <c r="BWM288" s="433"/>
      <c r="BWN288" s="433"/>
      <c r="BWO288" s="433"/>
      <c r="BWP288" s="433"/>
      <c r="BWQ288" s="433"/>
      <c r="BWR288" s="433"/>
      <c r="BWS288" s="433"/>
      <c r="BWT288" s="433"/>
      <c r="BWU288" s="433"/>
      <c r="BWV288" s="433"/>
      <c r="BWW288" s="433"/>
      <c r="BWX288" s="433"/>
      <c r="BWY288" s="433"/>
      <c r="BWZ288" s="433"/>
      <c r="BXA288" s="433"/>
      <c r="BXB288" s="433"/>
      <c r="BXC288" s="433"/>
      <c r="BXD288" s="433"/>
      <c r="BXE288" s="433"/>
      <c r="BXF288" s="433"/>
      <c r="BXG288" s="433"/>
      <c r="BXH288" s="433"/>
      <c r="BXI288" s="433"/>
      <c r="BXJ288" s="433"/>
      <c r="BXK288" s="433"/>
      <c r="BXL288" s="433"/>
      <c r="BXM288" s="433"/>
      <c r="BXN288" s="433"/>
      <c r="BXO288" s="433"/>
      <c r="BXP288" s="433"/>
      <c r="BXQ288" s="433"/>
      <c r="BXR288" s="433"/>
      <c r="BXS288" s="433"/>
      <c r="BXT288" s="433"/>
      <c r="BXU288" s="433"/>
      <c r="BXV288" s="433"/>
      <c r="BXW288" s="433"/>
      <c r="BXX288" s="433"/>
      <c r="BXY288" s="433"/>
      <c r="BXZ288" s="433"/>
      <c r="BYA288" s="433"/>
      <c r="BYB288" s="433"/>
      <c r="BYC288" s="433"/>
      <c r="BYD288" s="433"/>
      <c r="BYE288" s="433"/>
      <c r="BYF288" s="433"/>
      <c r="BYG288" s="433"/>
      <c r="BYH288" s="433"/>
      <c r="BYI288" s="433"/>
      <c r="BYJ288" s="433"/>
      <c r="BYK288" s="433"/>
      <c r="BYL288" s="433"/>
      <c r="BYM288" s="433"/>
      <c r="BYN288" s="433"/>
      <c r="BYO288" s="433"/>
      <c r="BYP288" s="433"/>
      <c r="BYQ288" s="433"/>
      <c r="BYR288" s="433"/>
      <c r="BYS288" s="433"/>
      <c r="BYT288" s="433"/>
      <c r="BYU288" s="433"/>
      <c r="BYV288" s="433"/>
      <c r="BYW288" s="433"/>
      <c r="BYX288" s="433"/>
      <c r="BYY288" s="433"/>
      <c r="BYZ288" s="433"/>
      <c r="BZA288" s="433"/>
      <c r="BZB288" s="433"/>
      <c r="BZC288" s="433"/>
      <c r="BZD288" s="433"/>
      <c r="BZE288" s="433"/>
      <c r="BZF288" s="433"/>
      <c r="BZG288" s="433"/>
      <c r="BZH288" s="433"/>
      <c r="BZI288" s="433"/>
      <c r="BZJ288" s="433"/>
      <c r="BZK288" s="433"/>
      <c r="BZL288" s="433"/>
      <c r="BZM288" s="433"/>
      <c r="BZN288" s="433"/>
      <c r="BZO288" s="433"/>
      <c r="BZP288" s="433"/>
      <c r="BZQ288" s="433"/>
      <c r="BZR288" s="433"/>
      <c r="BZS288" s="433"/>
      <c r="BZT288" s="433"/>
      <c r="BZU288" s="433"/>
      <c r="BZV288" s="433"/>
      <c r="BZW288" s="433"/>
      <c r="BZX288" s="433"/>
      <c r="BZY288" s="433"/>
      <c r="BZZ288" s="433"/>
      <c r="CAA288" s="433"/>
      <c r="CAB288" s="433"/>
      <c r="CAC288" s="433"/>
      <c r="CAD288" s="433"/>
      <c r="CAE288" s="433"/>
      <c r="CAF288" s="433"/>
      <c r="CAG288" s="433"/>
      <c r="CAH288" s="433"/>
      <c r="CAI288" s="433"/>
      <c r="CAJ288" s="433"/>
      <c r="CAK288" s="433"/>
      <c r="CAL288" s="433"/>
      <c r="CAM288" s="433"/>
      <c r="CAN288" s="433"/>
      <c r="CAO288" s="433"/>
      <c r="CAP288" s="433"/>
      <c r="CAQ288" s="433"/>
      <c r="CAR288" s="433"/>
      <c r="CAS288" s="433"/>
      <c r="CAT288" s="433"/>
      <c r="CAU288" s="433"/>
      <c r="CAV288" s="433"/>
      <c r="CAW288" s="433"/>
      <c r="CAX288" s="433"/>
      <c r="CAY288" s="433"/>
      <c r="CAZ288" s="433"/>
      <c r="CBA288" s="433"/>
      <c r="CBB288" s="433"/>
      <c r="CBC288" s="433"/>
      <c r="CBD288" s="433"/>
      <c r="CBE288" s="433"/>
      <c r="CBF288" s="433"/>
      <c r="CBG288" s="433"/>
      <c r="CBH288" s="433"/>
      <c r="CBI288" s="433"/>
      <c r="CBJ288" s="433"/>
      <c r="CBK288" s="433"/>
      <c r="CBL288" s="433"/>
      <c r="CBM288" s="433"/>
      <c r="CBN288" s="433"/>
      <c r="CBO288" s="433"/>
      <c r="CBP288" s="433"/>
      <c r="CBQ288" s="433"/>
      <c r="CBR288" s="433"/>
      <c r="CBS288" s="433"/>
      <c r="CBT288" s="433"/>
      <c r="CBU288" s="433"/>
      <c r="CBV288" s="433"/>
      <c r="CBW288" s="433"/>
      <c r="CBX288" s="433"/>
      <c r="CBY288" s="433"/>
      <c r="CBZ288" s="433"/>
      <c r="CCA288" s="433"/>
      <c r="CCB288" s="433"/>
      <c r="CCC288" s="433"/>
      <c r="CCD288" s="433"/>
      <c r="CCE288" s="433"/>
      <c r="CCF288" s="433"/>
      <c r="CCG288" s="433"/>
      <c r="CCH288" s="433"/>
      <c r="CCI288" s="433"/>
      <c r="CCJ288" s="433"/>
      <c r="CCK288" s="433"/>
      <c r="CCL288" s="433"/>
      <c r="CCM288" s="433"/>
      <c r="CCN288" s="433"/>
      <c r="CCO288" s="433"/>
      <c r="CCP288" s="433"/>
      <c r="CCQ288" s="433"/>
      <c r="CCR288" s="433"/>
      <c r="CCS288" s="433"/>
      <c r="CCT288" s="433"/>
      <c r="CCU288" s="433"/>
      <c r="CCV288" s="433"/>
      <c r="CCW288" s="433"/>
      <c r="CCX288" s="433"/>
      <c r="CCY288" s="433"/>
      <c r="CCZ288" s="433"/>
      <c r="CDA288" s="433"/>
      <c r="CDB288" s="433"/>
      <c r="CDC288" s="433"/>
      <c r="CDD288" s="433"/>
      <c r="CDE288" s="433"/>
      <c r="CDF288" s="433"/>
      <c r="CDG288" s="433"/>
      <c r="CDH288" s="433"/>
      <c r="CDI288" s="433"/>
      <c r="CDJ288" s="433"/>
      <c r="CDK288" s="433"/>
      <c r="CDL288" s="433"/>
      <c r="CDM288" s="433"/>
      <c r="CDN288" s="433"/>
      <c r="CDO288" s="433"/>
      <c r="CDP288" s="433"/>
      <c r="CDQ288" s="433"/>
      <c r="CDR288" s="433"/>
      <c r="CDS288" s="433"/>
      <c r="CDT288" s="433"/>
      <c r="CDU288" s="433"/>
      <c r="CDV288" s="433"/>
      <c r="CDW288" s="433"/>
      <c r="CDX288" s="433"/>
      <c r="CDY288" s="433"/>
      <c r="CDZ288" s="433"/>
      <c r="CEA288" s="433"/>
      <c r="CEB288" s="433"/>
      <c r="CEC288" s="433"/>
      <c r="CED288" s="433"/>
      <c r="CEE288" s="433"/>
      <c r="CEF288" s="433"/>
      <c r="CEG288" s="433"/>
      <c r="CEH288" s="433"/>
      <c r="CEI288" s="433"/>
      <c r="CEJ288" s="433"/>
      <c r="CEK288" s="433"/>
      <c r="CEL288" s="433"/>
      <c r="CEM288" s="433"/>
      <c r="CEN288" s="433"/>
      <c r="CEO288" s="433"/>
      <c r="CEP288" s="433"/>
      <c r="CEQ288" s="433"/>
      <c r="CER288" s="433"/>
      <c r="CES288" s="433"/>
      <c r="CET288" s="433"/>
      <c r="CEU288" s="433"/>
      <c r="CEV288" s="433"/>
      <c r="CEW288" s="433"/>
      <c r="CEX288" s="433"/>
      <c r="CEY288" s="433"/>
      <c r="CEZ288" s="433"/>
      <c r="CFA288" s="433"/>
      <c r="CFB288" s="433"/>
      <c r="CFC288" s="433"/>
      <c r="CFD288" s="433"/>
      <c r="CFE288" s="433"/>
      <c r="CFF288" s="433"/>
      <c r="CFG288" s="433"/>
      <c r="CFH288" s="433"/>
      <c r="CFI288" s="433"/>
      <c r="CFJ288" s="433"/>
      <c r="CFK288" s="433"/>
      <c r="CFL288" s="433"/>
      <c r="CFM288" s="433"/>
      <c r="CFN288" s="433"/>
      <c r="CFO288" s="433"/>
      <c r="CFP288" s="433"/>
      <c r="CFQ288" s="433"/>
      <c r="CFR288" s="433"/>
      <c r="CFS288" s="433"/>
      <c r="CFT288" s="433"/>
      <c r="CFU288" s="433"/>
      <c r="CFV288" s="433"/>
      <c r="CFW288" s="433"/>
      <c r="CFX288" s="433"/>
      <c r="CFY288" s="433"/>
      <c r="CFZ288" s="433"/>
      <c r="CGA288" s="433"/>
      <c r="CGB288" s="433"/>
      <c r="CGC288" s="433"/>
      <c r="CGD288" s="433"/>
      <c r="CGE288" s="433"/>
      <c r="CGF288" s="433"/>
      <c r="CGG288" s="433"/>
      <c r="CGH288" s="433"/>
      <c r="CGI288" s="433"/>
      <c r="CGJ288" s="433"/>
      <c r="CGK288" s="433"/>
      <c r="CGL288" s="433"/>
      <c r="CGM288" s="433"/>
      <c r="CGN288" s="433"/>
      <c r="CGO288" s="433"/>
      <c r="CGP288" s="433"/>
      <c r="CGQ288" s="433"/>
      <c r="CGR288" s="433"/>
      <c r="CGS288" s="433"/>
      <c r="CGT288" s="433"/>
      <c r="CGU288" s="433"/>
      <c r="CGV288" s="433"/>
      <c r="CGW288" s="433"/>
      <c r="CGX288" s="433"/>
      <c r="CGY288" s="433"/>
      <c r="CGZ288" s="433"/>
      <c r="CHA288" s="433"/>
      <c r="CHB288" s="433"/>
      <c r="CHC288" s="433"/>
      <c r="CHD288" s="433"/>
      <c r="CHE288" s="433"/>
      <c r="CHF288" s="433"/>
      <c r="CHG288" s="433"/>
      <c r="CHH288" s="433"/>
      <c r="CHI288" s="433"/>
      <c r="CHJ288" s="433"/>
      <c r="CHK288" s="433"/>
      <c r="CHL288" s="433"/>
      <c r="CHM288" s="433"/>
      <c r="CHN288" s="433"/>
      <c r="CHO288" s="433"/>
      <c r="CHP288" s="433"/>
      <c r="CHQ288" s="433"/>
      <c r="CHR288" s="433"/>
      <c r="CHS288" s="433"/>
      <c r="CHT288" s="433"/>
      <c r="CHU288" s="433"/>
      <c r="CHV288" s="433"/>
      <c r="CHW288" s="433"/>
      <c r="CHX288" s="433"/>
      <c r="CHY288" s="433"/>
      <c r="CHZ288" s="433"/>
      <c r="CIA288" s="433"/>
      <c r="CIB288" s="433"/>
      <c r="CIC288" s="433"/>
      <c r="CID288" s="433"/>
      <c r="CIE288" s="433"/>
      <c r="CIF288" s="433"/>
      <c r="CIG288" s="433"/>
      <c r="CIH288" s="433"/>
      <c r="CII288" s="433"/>
      <c r="CIJ288" s="433"/>
      <c r="CIK288" s="433"/>
      <c r="CIL288" s="433"/>
      <c r="CIM288" s="433"/>
      <c r="CIN288" s="433"/>
      <c r="CIO288" s="433"/>
      <c r="CIP288" s="433"/>
      <c r="CIQ288" s="433"/>
      <c r="CIR288" s="433"/>
      <c r="CIS288" s="433"/>
      <c r="CIT288" s="433"/>
      <c r="CIU288" s="433"/>
      <c r="CIV288" s="433"/>
      <c r="CIW288" s="433"/>
      <c r="CIX288" s="433"/>
      <c r="CIY288" s="433"/>
      <c r="CIZ288" s="433"/>
      <c r="CJA288" s="433"/>
      <c r="CJB288" s="433"/>
      <c r="CJC288" s="433"/>
      <c r="CJD288" s="433"/>
      <c r="CJE288" s="433"/>
      <c r="CJF288" s="433"/>
      <c r="CJG288" s="433"/>
      <c r="CJH288" s="433"/>
      <c r="CJI288" s="433"/>
      <c r="CJJ288" s="433"/>
      <c r="CJK288" s="433"/>
      <c r="CJL288" s="433"/>
      <c r="CJM288" s="433"/>
      <c r="CJN288" s="433"/>
      <c r="CJO288" s="433"/>
      <c r="CJP288" s="433"/>
      <c r="CJQ288" s="433"/>
      <c r="CJR288" s="433"/>
      <c r="CJS288" s="433"/>
      <c r="CJT288" s="433"/>
      <c r="CJU288" s="433"/>
      <c r="CJV288" s="433"/>
      <c r="CJW288" s="433"/>
      <c r="CJX288" s="433"/>
      <c r="CJY288" s="433"/>
      <c r="CJZ288" s="433"/>
      <c r="CKA288" s="433"/>
      <c r="CKB288" s="433"/>
      <c r="CKC288" s="433"/>
      <c r="CKD288" s="433"/>
      <c r="CKE288" s="433"/>
      <c r="CKF288" s="433"/>
      <c r="CKG288" s="433"/>
      <c r="CKH288" s="433"/>
      <c r="CKI288" s="433"/>
      <c r="CKJ288" s="433"/>
      <c r="CKK288" s="433"/>
      <c r="CKL288" s="433"/>
      <c r="CKM288" s="433"/>
      <c r="CKN288" s="433"/>
      <c r="CKO288" s="433"/>
      <c r="CKP288" s="433"/>
      <c r="CKQ288" s="433"/>
      <c r="CKR288" s="433"/>
      <c r="CKS288" s="433"/>
      <c r="CKT288" s="433"/>
      <c r="CKU288" s="433"/>
      <c r="CKV288" s="433"/>
      <c r="CKW288" s="433"/>
      <c r="CKX288" s="433"/>
      <c r="CKY288" s="433"/>
      <c r="CKZ288" s="433"/>
      <c r="CLA288" s="433"/>
      <c r="CLB288" s="433"/>
      <c r="CLC288" s="433"/>
      <c r="CLD288" s="433"/>
      <c r="CLE288" s="433"/>
      <c r="CLF288" s="433"/>
      <c r="CLG288" s="433"/>
      <c r="CLH288" s="433"/>
      <c r="CLI288" s="433"/>
      <c r="CLJ288" s="433"/>
      <c r="CLK288" s="433"/>
      <c r="CLL288" s="433"/>
      <c r="CLM288" s="433"/>
      <c r="CLN288" s="433"/>
      <c r="CLO288" s="433"/>
      <c r="CLP288" s="433"/>
      <c r="CLQ288" s="433"/>
      <c r="CLR288" s="433"/>
      <c r="CLS288" s="433"/>
      <c r="CLT288" s="433"/>
      <c r="CLU288" s="433"/>
      <c r="CLV288" s="433"/>
      <c r="CLW288" s="433"/>
      <c r="CLX288" s="433"/>
      <c r="CLY288" s="433"/>
      <c r="CLZ288" s="433"/>
      <c r="CMA288" s="433"/>
      <c r="CMB288" s="433"/>
      <c r="CMC288" s="433"/>
      <c r="CMD288" s="433"/>
      <c r="CME288" s="433"/>
      <c r="CMF288" s="433"/>
      <c r="CMG288" s="433"/>
      <c r="CMH288" s="433"/>
      <c r="CMI288" s="433"/>
      <c r="CMJ288" s="433"/>
      <c r="CMK288" s="433"/>
      <c r="CML288" s="433"/>
      <c r="CMM288" s="433"/>
      <c r="CMN288" s="433"/>
      <c r="CMO288" s="433"/>
      <c r="CMP288" s="433"/>
      <c r="CMQ288" s="433"/>
      <c r="CMR288" s="433"/>
      <c r="CMS288" s="433"/>
      <c r="CMT288" s="433"/>
      <c r="CMU288" s="433"/>
      <c r="CMV288" s="433"/>
      <c r="CMW288" s="433"/>
      <c r="CMX288" s="433"/>
      <c r="CMY288" s="433"/>
      <c r="CMZ288" s="433"/>
      <c r="CNA288" s="433"/>
      <c r="CNB288" s="433"/>
      <c r="CNC288" s="433"/>
      <c r="CND288" s="433"/>
      <c r="CNE288" s="433"/>
      <c r="CNF288" s="433"/>
      <c r="CNG288" s="433"/>
      <c r="CNH288" s="433"/>
      <c r="CNI288" s="433"/>
      <c r="CNJ288" s="433"/>
      <c r="CNK288" s="433"/>
      <c r="CNL288" s="433"/>
      <c r="CNM288" s="433"/>
      <c r="CNN288" s="433"/>
      <c r="CNO288" s="433"/>
      <c r="CNP288" s="433"/>
      <c r="CNQ288" s="433"/>
      <c r="CNR288" s="433"/>
      <c r="CNS288" s="433"/>
      <c r="CNT288" s="433"/>
      <c r="CNU288" s="433"/>
      <c r="CNV288" s="433"/>
      <c r="CNW288" s="433"/>
      <c r="CNX288" s="433"/>
      <c r="CNY288" s="433"/>
      <c r="CNZ288" s="433"/>
      <c r="COA288" s="433"/>
      <c r="COB288" s="433"/>
      <c r="COC288" s="433"/>
      <c r="COD288" s="433"/>
      <c r="COE288" s="433"/>
      <c r="COF288" s="433"/>
      <c r="COG288" s="433"/>
      <c r="COH288" s="433"/>
      <c r="COI288" s="433"/>
      <c r="COJ288" s="433"/>
      <c r="COK288" s="433"/>
      <c r="COL288" s="433"/>
      <c r="COM288" s="433"/>
      <c r="CON288" s="433"/>
      <c r="COO288" s="433"/>
      <c r="COP288" s="433"/>
      <c r="COQ288" s="433"/>
      <c r="COR288" s="433"/>
      <c r="COS288" s="433"/>
      <c r="COT288" s="433"/>
      <c r="COU288" s="433"/>
      <c r="COV288" s="433"/>
      <c r="COW288" s="433"/>
      <c r="COX288" s="433"/>
      <c r="COY288" s="433"/>
      <c r="COZ288" s="433"/>
      <c r="CPA288" s="433"/>
      <c r="CPB288" s="433"/>
      <c r="CPC288" s="433"/>
      <c r="CPD288" s="433"/>
      <c r="CPE288" s="433"/>
      <c r="CPF288" s="433"/>
      <c r="CPG288" s="433"/>
      <c r="CPH288" s="433"/>
      <c r="CPI288" s="433"/>
      <c r="CPJ288" s="433"/>
      <c r="CPK288" s="433"/>
      <c r="CPL288" s="433"/>
      <c r="CPM288" s="433"/>
      <c r="CPN288" s="433"/>
      <c r="CPO288" s="433"/>
      <c r="CPP288" s="433"/>
      <c r="CPQ288" s="433"/>
      <c r="CPR288" s="433"/>
      <c r="CPS288" s="433"/>
      <c r="CPT288" s="433"/>
      <c r="CPU288" s="433"/>
      <c r="CPV288" s="433"/>
      <c r="CPW288" s="433"/>
      <c r="CPX288" s="433"/>
      <c r="CPY288" s="433"/>
      <c r="CPZ288" s="433"/>
      <c r="CQA288" s="433"/>
      <c r="CQB288" s="433"/>
      <c r="CQC288" s="433"/>
      <c r="CQD288" s="433"/>
      <c r="CQE288" s="433"/>
      <c r="CQF288" s="433"/>
      <c r="CQG288" s="433"/>
      <c r="CQH288" s="433"/>
      <c r="CQI288" s="433"/>
      <c r="CQJ288" s="433"/>
      <c r="CQK288" s="433"/>
      <c r="CQL288" s="433"/>
      <c r="CQM288" s="433"/>
      <c r="CQN288" s="433"/>
      <c r="CQO288" s="433"/>
      <c r="CQP288" s="433"/>
      <c r="CQQ288" s="433"/>
      <c r="CQR288" s="433"/>
      <c r="CQS288" s="433"/>
      <c r="CQT288" s="433"/>
      <c r="CQU288" s="433"/>
      <c r="CQV288" s="433"/>
      <c r="CQW288" s="433"/>
      <c r="CQX288" s="433"/>
      <c r="CQY288" s="433"/>
      <c r="CQZ288" s="433"/>
      <c r="CRA288" s="433"/>
      <c r="CRB288" s="433"/>
      <c r="CRC288" s="433"/>
      <c r="CRD288" s="433"/>
      <c r="CRE288" s="433"/>
      <c r="CRF288" s="433"/>
      <c r="CRG288" s="433"/>
      <c r="CRH288" s="433"/>
      <c r="CRI288" s="433"/>
      <c r="CRJ288" s="433"/>
      <c r="CRK288" s="433"/>
      <c r="CRL288" s="433"/>
      <c r="CRM288" s="433"/>
      <c r="CRN288" s="433"/>
      <c r="CRO288" s="433"/>
      <c r="CRP288" s="433"/>
      <c r="CRQ288" s="433"/>
      <c r="CRR288" s="433"/>
      <c r="CRS288" s="433"/>
      <c r="CRT288" s="433"/>
      <c r="CRU288" s="433"/>
      <c r="CRV288" s="433"/>
      <c r="CRW288" s="433"/>
      <c r="CRX288" s="433"/>
      <c r="CRY288" s="433"/>
      <c r="CRZ288" s="433"/>
      <c r="CSA288" s="433"/>
      <c r="CSB288" s="433"/>
      <c r="CSC288" s="433"/>
      <c r="CSD288" s="433"/>
      <c r="CSE288" s="433"/>
      <c r="CSF288" s="433"/>
      <c r="CSG288" s="433"/>
      <c r="CSH288" s="433"/>
      <c r="CSI288" s="433"/>
      <c r="CSJ288" s="433"/>
      <c r="CSK288" s="433"/>
      <c r="CSL288" s="433"/>
      <c r="CSM288" s="433"/>
      <c r="CSN288" s="433"/>
      <c r="CSO288" s="433"/>
      <c r="CSP288" s="433"/>
      <c r="CSQ288" s="433"/>
      <c r="CSR288" s="433"/>
      <c r="CSS288" s="433"/>
      <c r="CST288" s="433"/>
      <c r="CSU288" s="433"/>
      <c r="CSV288" s="433"/>
      <c r="CSW288" s="433"/>
      <c r="CSX288" s="433"/>
      <c r="CSY288" s="433"/>
      <c r="CSZ288" s="433"/>
      <c r="CTA288" s="433"/>
      <c r="CTB288" s="433"/>
      <c r="CTC288" s="433"/>
      <c r="CTD288" s="433"/>
      <c r="CTE288" s="433"/>
      <c r="CTF288" s="433"/>
      <c r="CTG288" s="433"/>
      <c r="CTH288" s="433"/>
      <c r="CTI288" s="433"/>
      <c r="CTJ288" s="433"/>
      <c r="CTK288" s="433"/>
      <c r="CTL288" s="433"/>
      <c r="CTM288" s="433"/>
      <c r="CTN288" s="433"/>
      <c r="CTO288" s="433"/>
      <c r="CTP288" s="433"/>
      <c r="CTQ288" s="433"/>
      <c r="CTR288" s="433"/>
      <c r="CTS288" s="433"/>
      <c r="CTT288" s="433"/>
      <c r="CTU288" s="433"/>
      <c r="CTV288" s="433"/>
      <c r="CTW288" s="433"/>
      <c r="CTX288" s="433"/>
      <c r="CTY288" s="433"/>
      <c r="CTZ288" s="433"/>
      <c r="CUA288" s="433"/>
      <c r="CUB288" s="433"/>
      <c r="CUC288" s="433"/>
      <c r="CUD288" s="433"/>
      <c r="CUE288" s="433"/>
      <c r="CUF288" s="433"/>
      <c r="CUG288" s="433"/>
      <c r="CUH288" s="433"/>
      <c r="CUI288" s="433"/>
      <c r="CUJ288" s="433"/>
      <c r="CUK288" s="433"/>
      <c r="CUL288" s="433"/>
      <c r="CUM288" s="433"/>
      <c r="CUN288" s="433"/>
      <c r="CUO288" s="433"/>
      <c r="CUP288" s="433"/>
      <c r="CUQ288" s="433"/>
      <c r="CUR288" s="433"/>
      <c r="CUS288" s="433"/>
      <c r="CUT288" s="433"/>
      <c r="CUU288" s="433"/>
      <c r="CUV288" s="433"/>
      <c r="CUW288" s="433"/>
      <c r="CUX288" s="433"/>
      <c r="CUY288" s="433"/>
      <c r="CUZ288" s="433"/>
      <c r="CVA288" s="433"/>
      <c r="CVB288" s="433"/>
      <c r="CVC288" s="433"/>
      <c r="CVD288" s="433"/>
      <c r="CVE288" s="433"/>
      <c r="CVF288" s="433"/>
      <c r="CVG288" s="433"/>
      <c r="CVH288" s="433"/>
      <c r="CVI288" s="433"/>
      <c r="CVJ288" s="433"/>
      <c r="CVK288" s="433"/>
      <c r="CVL288" s="433"/>
      <c r="CVM288" s="433"/>
      <c r="CVN288" s="433"/>
      <c r="CVO288" s="433"/>
      <c r="CVP288" s="433"/>
      <c r="CVQ288" s="433"/>
      <c r="CVR288" s="433"/>
      <c r="CVS288" s="433"/>
      <c r="CVT288" s="433"/>
      <c r="CVU288" s="433"/>
      <c r="CVV288" s="433"/>
      <c r="CVW288" s="433"/>
      <c r="CVX288" s="433"/>
      <c r="CVY288" s="433"/>
      <c r="CVZ288" s="433"/>
      <c r="CWA288" s="433"/>
      <c r="CWB288" s="433"/>
      <c r="CWC288" s="433"/>
      <c r="CWD288" s="433"/>
      <c r="CWE288" s="433"/>
      <c r="CWF288" s="433"/>
      <c r="CWG288" s="433"/>
      <c r="CWH288" s="433"/>
      <c r="CWI288" s="433"/>
      <c r="CWJ288" s="433"/>
      <c r="CWK288" s="433"/>
      <c r="CWL288" s="433"/>
      <c r="CWM288" s="433"/>
      <c r="CWN288" s="433"/>
      <c r="CWO288" s="433"/>
      <c r="CWP288" s="433"/>
      <c r="CWQ288" s="433"/>
      <c r="CWR288" s="433"/>
      <c r="CWS288" s="433"/>
      <c r="CWT288" s="433"/>
      <c r="CWU288" s="433"/>
      <c r="CWV288" s="433"/>
      <c r="CWW288" s="433"/>
      <c r="CWX288" s="433"/>
      <c r="CWY288" s="433"/>
      <c r="CWZ288" s="433"/>
      <c r="CXA288" s="433"/>
      <c r="CXB288" s="433"/>
      <c r="CXC288" s="433"/>
      <c r="CXD288" s="433"/>
      <c r="CXE288" s="433"/>
      <c r="CXF288" s="433"/>
      <c r="CXG288" s="433"/>
      <c r="CXH288" s="433"/>
      <c r="CXI288" s="433"/>
      <c r="CXJ288" s="433"/>
      <c r="CXK288" s="433"/>
      <c r="CXL288" s="433"/>
      <c r="CXM288" s="433"/>
      <c r="CXN288" s="433"/>
      <c r="CXO288" s="433"/>
      <c r="CXP288" s="433"/>
      <c r="CXQ288" s="433"/>
      <c r="CXR288" s="433"/>
      <c r="CXS288" s="433"/>
      <c r="CXT288" s="433"/>
      <c r="CXU288" s="433"/>
      <c r="CXV288" s="433"/>
      <c r="CXW288" s="433"/>
      <c r="CXX288" s="433"/>
      <c r="CXY288" s="433"/>
      <c r="CXZ288" s="433"/>
      <c r="CYA288" s="433"/>
      <c r="CYB288" s="433"/>
      <c r="CYC288" s="433"/>
      <c r="CYD288" s="433"/>
      <c r="CYE288" s="433"/>
      <c r="CYF288" s="433"/>
      <c r="CYG288" s="433"/>
      <c r="CYH288" s="433"/>
      <c r="CYI288" s="433"/>
      <c r="CYJ288" s="433"/>
      <c r="CYK288" s="433"/>
      <c r="CYL288" s="433"/>
      <c r="CYM288" s="433"/>
      <c r="CYN288" s="433"/>
      <c r="CYO288" s="433"/>
      <c r="CYP288" s="433"/>
      <c r="CYQ288" s="433"/>
      <c r="CYR288" s="433"/>
      <c r="CYS288" s="433"/>
      <c r="CYT288" s="433"/>
      <c r="CYU288" s="433"/>
      <c r="CYV288" s="433"/>
      <c r="CYW288" s="433"/>
      <c r="CYX288" s="433"/>
      <c r="CYY288" s="433"/>
      <c r="CYZ288" s="433"/>
      <c r="CZA288" s="433"/>
      <c r="CZB288" s="433"/>
      <c r="CZC288" s="433"/>
      <c r="CZD288" s="433"/>
      <c r="CZE288" s="433"/>
      <c r="CZF288" s="433"/>
      <c r="CZG288" s="433"/>
      <c r="CZH288" s="433"/>
      <c r="CZI288" s="433"/>
      <c r="CZJ288" s="433"/>
      <c r="CZK288" s="433"/>
      <c r="CZL288" s="433"/>
      <c r="CZM288" s="433"/>
      <c r="CZN288" s="433"/>
      <c r="CZO288" s="433"/>
      <c r="CZP288" s="433"/>
      <c r="CZQ288" s="433"/>
      <c r="CZR288" s="433"/>
      <c r="CZS288" s="433"/>
      <c r="CZT288" s="433"/>
      <c r="CZU288" s="433"/>
      <c r="CZV288" s="433"/>
      <c r="CZW288" s="433"/>
      <c r="CZX288" s="433"/>
      <c r="CZY288" s="433"/>
      <c r="CZZ288" s="433"/>
      <c r="DAA288" s="433"/>
      <c r="DAB288" s="433"/>
      <c r="DAC288" s="433"/>
      <c r="DAD288" s="433"/>
      <c r="DAE288" s="433"/>
      <c r="DAF288" s="433"/>
      <c r="DAG288" s="433"/>
      <c r="DAH288" s="433"/>
      <c r="DAI288" s="433"/>
      <c r="DAJ288" s="433"/>
      <c r="DAK288" s="433"/>
      <c r="DAL288" s="433"/>
      <c r="DAM288" s="433"/>
      <c r="DAN288" s="433"/>
      <c r="DAO288" s="433"/>
      <c r="DAP288" s="433"/>
      <c r="DAQ288" s="433"/>
      <c r="DAR288" s="433"/>
      <c r="DAS288" s="433"/>
      <c r="DAT288" s="433"/>
      <c r="DAU288" s="433"/>
      <c r="DAV288" s="433"/>
      <c r="DAW288" s="433"/>
      <c r="DAX288" s="433"/>
      <c r="DAY288" s="433"/>
      <c r="DAZ288" s="433"/>
      <c r="DBA288" s="433"/>
      <c r="DBB288" s="433"/>
      <c r="DBC288" s="433"/>
      <c r="DBD288" s="433"/>
      <c r="DBE288" s="433"/>
      <c r="DBF288" s="433"/>
      <c r="DBG288" s="433"/>
      <c r="DBH288" s="433"/>
      <c r="DBI288" s="433"/>
      <c r="DBJ288" s="433"/>
      <c r="DBK288" s="433"/>
      <c r="DBL288" s="433"/>
      <c r="DBM288" s="433"/>
      <c r="DBN288" s="433"/>
      <c r="DBO288" s="433"/>
      <c r="DBP288" s="433"/>
      <c r="DBQ288" s="433"/>
      <c r="DBR288" s="433"/>
      <c r="DBS288" s="433"/>
      <c r="DBT288" s="433"/>
      <c r="DBU288" s="433"/>
      <c r="DBV288" s="433"/>
      <c r="DBW288" s="433"/>
      <c r="DBX288" s="433"/>
      <c r="DBY288" s="433"/>
      <c r="DBZ288" s="433"/>
      <c r="DCA288" s="433"/>
      <c r="DCB288" s="433"/>
      <c r="DCC288" s="433"/>
      <c r="DCD288" s="433"/>
      <c r="DCE288" s="433"/>
      <c r="DCF288" s="433"/>
      <c r="DCG288" s="433"/>
      <c r="DCH288" s="433"/>
      <c r="DCI288" s="433"/>
      <c r="DCJ288" s="433"/>
      <c r="DCK288" s="433"/>
      <c r="DCL288" s="433"/>
      <c r="DCM288" s="433"/>
      <c r="DCN288" s="433"/>
      <c r="DCO288" s="433"/>
      <c r="DCP288" s="433"/>
      <c r="DCQ288" s="433"/>
      <c r="DCR288" s="433"/>
      <c r="DCS288" s="433"/>
      <c r="DCT288" s="433"/>
      <c r="DCU288" s="433"/>
      <c r="DCV288" s="433"/>
      <c r="DCW288" s="433"/>
      <c r="DCX288" s="433"/>
      <c r="DCY288" s="433"/>
      <c r="DCZ288" s="433"/>
      <c r="DDA288" s="433"/>
      <c r="DDB288" s="433"/>
      <c r="DDC288" s="433"/>
      <c r="DDD288" s="433"/>
      <c r="DDE288" s="433"/>
      <c r="DDF288" s="433"/>
      <c r="DDG288" s="433"/>
      <c r="DDH288" s="433"/>
      <c r="DDI288" s="433"/>
      <c r="DDJ288" s="433"/>
      <c r="DDK288" s="433"/>
      <c r="DDL288" s="433"/>
      <c r="DDM288" s="433"/>
      <c r="DDN288" s="433"/>
      <c r="DDO288" s="433"/>
      <c r="DDP288" s="433"/>
      <c r="DDQ288" s="433"/>
      <c r="DDR288" s="433"/>
      <c r="DDS288" s="433"/>
      <c r="DDT288" s="433"/>
      <c r="DDU288" s="433"/>
      <c r="DDV288" s="433"/>
      <c r="DDW288" s="433"/>
      <c r="DDX288" s="433"/>
      <c r="DDY288" s="433"/>
      <c r="DDZ288" s="433"/>
      <c r="DEA288" s="433"/>
      <c r="DEB288" s="433"/>
      <c r="DEC288" s="433"/>
      <c r="DED288" s="433"/>
      <c r="DEE288" s="433"/>
      <c r="DEF288" s="433"/>
      <c r="DEG288" s="433"/>
      <c r="DEH288" s="433"/>
      <c r="DEI288" s="433"/>
      <c r="DEJ288" s="433"/>
      <c r="DEK288" s="433"/>
      <c r="DEL288" s="433"/>
      <c r="DEM288" s="433"/>
      <c r="DEN288" s="433"/>
      <c r="DEO288" s="433"/>
      <c r="DEP288" s="433"/>
      <c r="DEQ288" s="433"/>
      <c r="DER288" s="433"/>
      <c r="DES288" s="433"/>
      <c r="DET288" s="433"/>
      <c r="DEU288" s="433"/>
      <c r="DEV288" s="433"/>
      <c r="DEW288" s="433"/>
      <c r="DEX288" s="433"/>
      <c r="DEY288" s="433"/>
      <c r="DEZ288" s="433"/>
      <c r="DFA288" s="433"/>
      <c r="DFB288" s="433"/>
      <c r="DFC288" s="433"/>
      <c r="DFD288" s="433"/>
      <c r="DFE288" s="433"/>
      <c r="DFF288" s="433"/>
      <c r="DFG288" s="433"/>
      <c r="DFH288" s="433"/>
      <c r="DFI288" s="433"/>
      <c r="DFJ288" s="433"/>
      <c r="DFK288" s="433"/>
      <c r="DFL288" s="433"/>
      <c r="DFM288" s="433"/>
      <c r="DFN288" s="433"/>
      <c r="DFO288" s="433"/>
      <c r="DFP288" s="433"/>
      <c r="DFQ288" s="433"/>
      <c r="DFR288" s="433"/>
      <c r="DFS288" s="433"/>
      <c r="DFT288" s="433"/>
      <c r="DFU288" s="433"/>
      <c r="DFV288" s="433"/>
      <c r="DFW288" s="433"/>
      <c r="DFX288" s="433"/>
      <c r="DFY288" s="433"/>
      <c r="DFZ288" s="433"/>
      <c r="DGA288" s="433"/>
      <c r="DGB288" s="433"/>
      <c r="DGC288" s="433"/>
      <c r="DGD288" s="433"/>
      <c r="DGE288" s="433"/>
      <c r="DGF288" s="433"/>
      <c r="DGG288" s="433"/>
      <c r="DGH288" s="433"/>
      <c r="DGI288" s="433"/>
      <c r="DGJ288" s="433"/>
      <c r="DGK288" s="433"/>
      <c r="DGL288" s="433"/>
      <c r="DGM288" s="433"/>
      <c r="DGN288" s="433"/>
      <c r="DGO288" s="433"/>
      <c r="DGP288" s="433"/>
      <c r="DGQ288" s="433"/>
      <c r="DGR288" s="433"/>
      <c r="DGS288" s="433"/>
      <c r="DGT288" s="433"/>
      <c r="DGU288" s="433"/>
      <c r="DGV288" s="433"/>
      <c r="DGW288" s="433"/>
      <c r="DGX288" s="433"/>
      <c r="DGY288" s="433"/>
      <c r="DGZ288" s="433"/>
      <c r="DHA288" s="433"/>
      <c r="DHB288" s="433"/>
      <c r="DHC288" s="433"/>
      <c r="DHD288" s="433"/>
      <c r="DHE288" s="433"/>
      <c r="DHF288" s="433"/>
      <c r="DHG288" s="433"/>
      <c r="DHH288" s="433"/>
      <c r="DHI288" s="433"/>
      <c r="DHJ288" s="433"/>
      <c r="DHK288" s="433"/>
      <c r="DHL288" s="433"/>
      <c r="DHM288" s="433"/>
      <c r="DHN288" s="433"/>
      <c r="DHO288" s="433"/>
      <c r="DHP288" s="433"/>
      <c r="DHQ288" s="433"/>
      <c r="DHR288" s="433"/>
      <c r="DHS288" s="433"/>
      <c r="DHT288" s="433"/>
      <c r="DHU288" s="433"/>
      <c r="DHV288" s="433"/>
      <c r="DHW288" s="433"/>
      <c r="DHX288" s="433"/>
      <c r="DHY288" s="433"/>
      <c r="DHZ288" s="433"/>
      <c r="DIA288" s="433"/>
      <c r="DIB288" s="433"/>
      <c r="DIC288" s="433"/>
      <c r="DID288" s="433"/>
      <c r="DIE288" s="433"/>
      <c r="DIF288" s="433"/>
      <c r="DIG288" s="433"/>
      <c r="DIH288" s="433"/>
      <c r="DII288" s="433"/>
      <c r="DIJ288" s="433"/>
      <c r="DIK288" s="433"/>
      <c r="DIL288" s="433"/>
      <c r="DIM288" s="433"/>
      <c r="DIN288" s="433"/>
      <c r="DIO288" s="433"/>
      <c r="DIP288" s="433"/>
      <c r="DIQ288" s="433"/>
      <c r="DIR288" s="433"/>
      <c r="DIS288" s="433"/>
      <c r="DIT288" s="433"/>
      <c r="DIU288" s="433"/>
      <c r="DIV288" s="433"/>
      <c r="DIW288" s="433"/>
      <c r="DIX288" s="433"/>
      <c r="DIY288" s="433"/>
      <c r="DIZ288" s="433"/>
      <c r="DJA288" s="433"/>
      <c r="DJB288" s="433"/>
      <c r="DJC288" s="433"/>
      <c r="DJD288" s="433"/>
      <c r="DJE288" s="433"/>
      <c r="DJF288" s="433"/>
      <c r="DJG288" s="433"/>
      <c r="DJH288" s="433"/>
      <c r="DJI288" s="433"/>
      <c r="DJJ288" s="433"/>
      <c r="DJK288" s="433"/>
      <c r="DJL288" s="433"/>
      <c r="DJM288" s="433"/>
      <c r="DJN288" s="433"/>
      <c r="DJO288" s="433"/>
      <c r="DJP288" s="433"/>
      <c r="DJQ288" s="433"/>
      <c r="DJR288" s="433"/>
      <c r="DJS288" s="433"/>
      <c r="DJT288" s="433"/>
      <c r="DJU288" s="433"/>
      <c r="DJV288" s="433"/>
      <c r="DJW288" s="433"/>
      <c r="DJX288" s="433"/>
      <c r="DJY288" s="433"/>
      <c r="DJZ288" s="433"/>
      <c r="DKA288" s="433"/>
      <c r="DKB288" s="433"/>
      <c r="DKC288" s="433"/>
      <c r="DKD288" s="433"/>
      <c r="DKE288" s="433"/>
      <c r="DKF288" s="433"/>
      <c r="DKG288" s="433"/>
      <c r="DKH288" s="433"/>
      <c r="DKI288" s="433"/>
      <c r="DKJ288" s="433"/>
      <c r="DKK288" s="433"/>
      <c r="DKL288" s="433"/>
      <c r="DKM288" s="433"/>
      <c r="DKN288" s="433"/>
      <c r="DKO288" s="433"/>
      <c r="DKP288" s="433"/>
      <c r="DKQ288" s="433"/>
      <c r="DKR288" s="433"/>
      <c r="DKS288" s="433"/>
      <c r="DKT288" s="433"/>
      <c r="DKU288" s="433"/>
      <c r="DKV288" s="433"/>
      <c r="DKW288" s="433"/>
      <c r="DKX288" s="433"/>
      <c r="DKY288" s="433"/>
      <c r="DKZ288" s="433"/>
      <c r="DLA288" s="433"/>
      <c r="DLB288" s="433"/>
      <c r="DLC288" s="433"/>
      <c r="DLD288" s="433"/>
      <c r="DLE288" s="433"/>
      <c r="DLF288" s="433"/>
      <c r="DLG288" s="433"/>
      <c r="DLH288" s="433"/>
      <c r="DLI288" s="433"/>
      <c r="DLJ288" s="433"/>
      <c r="DLK288" s="433"/>
      <c r="DLL288" s="433"/>
      <c r="DLM288" s="433"/>
      <c r="DLN288" s="433"/>
      <c r="DLO288" s="433"/>
      <c r="DLP288" s="433"/>
      <c r="DLQ288" s="433"/>
      <c r="DLR288" s="433"/>
      <c r="DLS288" s="433"/>
      <c r="DLT288" s="433"/>
      <c r="DLU288" s="433"/>
      <c r="DLV288" s="433"/>
      <c r="DLW288" s="433"/>
      <c r="DLX288" s="433"/>
      <c r="DLY288" s="433"/>
      <c r="DLZ288" s="433"/>
      <c r="DMA288" s="433"/>
      <c r="DMB288" s="433"/>
      <c r="DMC288" s="433"/>
      <c r="DMD288" s="433"/>
      <c r="DME288" s="433"/>
      <c r="DMF288" s="433"/>
      <c r="DMG288" s="433"/>
      <c r="DMH288" s="433"/>
      <c r="DMI288" s="433"/>
      <c r="DMJ288" s="433"/>
      <c r="DMK288" s="433"/>
      <c r="DML288" s="433"/>
      <c r="DMM288" s="433"/>
      <c r="DMN288" s="433"/>
      <c r="DMO288" s="433"/>
      <c r="DMP288" s="433"/>
      <c r="DMQ288" s="433"/>
      <c r="DMR288" s="433"/>
      <c r="DMS288" s="433"/>
      <c r="DMT288" s="433"/>
      <c r="DMU288" s="433"/>
      <c r="DMV288" s="433"/>
      <c r="DMW288" s="433"/>
      <c r="DMX288" s="433"/>
      <c r="DMY288" s="433"/>
      <c r="DMZ288" s="433"/>
      <c r="DNA288" s="433"/>
      <c r="DNB288" s="433"/>
      <c r="DNC288" s="433"/>
      <c r="DND288" s="433"/>
      <c r="DNE288" s="433"/>
      <c r="DNF288" s="433"/>
      <c r="DNG288" s="433"/>
      <c r="DNH288" s="433"/>
      <c r="DNI288" s="433"/>
      <c r="DNJ288" s="433"/>
      <c r="DNK288" s="433"/>
      <c r="DNL288" s="433"/>
      <c r="DNM288" s="433"/>
      <c r="DNN288" s="433"/>
      <c r="DNO288" s="433"/>
      <c r="DNP288" s="433"/>
      <c r="DNQ288" s="433"/>
      <c r="DNR288" s="433"/>
      <c r="DNS288" s="433"/>
      <c r="DNT288" s="433"/>
      <c r="DNU288" s="433"/>
      <c r="DNV288" s="433"/>
      <c r="DNW288" s="433"/>
      <c r="DNX288" s="433"/>
      <c r="DNY288" s="433"/>
      <c r="DNZ288" s="433"/>
      <c r="DOA288" s="433"/>
      <c r="DOB288" s="433"/>
      <c r="DOC288" s="433"/>
      <c r="DOD288" s="433"/>
      <c r="DOE288" s="433"/>
      <c r="DOF288" s="433"/>
      <c r="DOG288" s="433"/>
      <c r="DOH288" s="433"/>
      <c r="DOI288" s="433"/>
      <c r="DOJ288" s="433"/>
      <c r="DOK288" s="433"/>
      <c r="DOL288" s="433"/>
      <c r="DOM288" s="433"/>
      <c r="DON288" s="433"/>
      <c r="DOO288" s="433"/>
      <c r="DOP288" s="433"/>
      <c r="DOQ288" s="433"/>
      <c r="DOR288" s="433"/>
      <c r="DOS288" s="433"/>
      <c r="DOT288" s="433"/>
      <c r="DOU288" s="433"/>
      <c r="DOV288" s="433"/>
      <c r="DOW288" s="433"/>
      <c r="DOX288" s="433"/>
      <c r="DOY288" s="433"/>
      <c r="DOZ288" s="433"/>
      <c r="DPA288" s="433"/>
      <c r="DPB288" s="433"/>
      <c r="DPC288" s="433"/>
      <c r="DPD288" s="433"/>
      <c r="DPE288" s="433"/>
      <c r="DPF288" s="433"/>
      <c r="DPG288" s="433"/>
      <c r="DPH288" s="433"/>
      <c r="DPI288" s="433"/>
      <c r="DPJ288" s="433"/>
      <c r="DPK288" s="433"/>
      <c r="DPL288" s="433"/>
      <c r="DPM288" s="433"/>
      <c r="DPN288" s="433"/>
      <c r="DPO288" s="433"/>
      <c r="DPP288" s="433"/>
      <c r="DPQ288" s="433"/>
      <c r="DPR288" s="433"/>
      <c r="DPS288" s="433"/>
      <c r="DPT288" s="433"/>
      <c r="DPU288" s="433"/>
      <c r="DPV288" s="433"/>
      <c r="DPW288" s="433"/>
      <c r="DPX288" s="433"/>
      <c r="DPY288" s="433"/>
      <c r="DPZ288" s="433"/>
      <c r="DQA288" s="433"/>
      <c r="DQB288" s="433"/>
      <c r="DQC288" s="433"/>
      <c r="DQD288" s="433"/>
      <c r="DQE288" s="433"/>
      <c r="DQF288" s="433"/>
      <c r="DQG288" s="433"/>
      <c r="DQH288" s="433"/>
      <c r="DQI288" s="433"/>
      <c r="DQJ288" s="433"/>
      <c r="DQK288" s="433"/>
      <c r="DQL288" s="433"/>
      <c r="DQM288" s="433"/>
      <c r="DQN288" s="433"/>
      <c r="DQO288" s="433"/>
      <c r="DQP288" s="433"/>
      <c r="DQQ288" s="433"/>
      <c r="DQR288" s="433"/>
      <c r="DQS288" s="433"/>
      <c r="DQT288" s="433"/>
      <c r="DQU288" s="433"/>
      <c r="DQV288" s="433"/>
      <c r="DQW288" s="433"/>
      <c r="DQX288" s="433"/>
      <c r="DQY288" s="433"/>
      <c r="DQZ288" s="433"/>
      <c r="DRA288" s="433"/>
      <c r="DRB288" s="433"/>
      <c r="DRC288" s="433"/>
      <c r="DRD288" s="433"/>
      <c r="DRE288" s="433"/>
      <c r="DRF288" s="433"/>
      <c r="DRG288" s="433"/>
      <c r="DRH288" s="433"/>
      <c r="DRI288" s="433"/>
      <c r="DRJ288" s="433"/>
      <c r="DRK288" s="433"/>
      <c r="DRL288" s="433"/>
      <c r="DRM288" s="433"/>
      <c r="DRN288" s="433"/>
      <c r="DRO288" s="433"/>
      <c r="DRP288" s="433"/>
      <c r="DRQ288" s="433"/>
      <c r="DRR288" s="433"/>
      <c r="DRS288" s="433"/>
      <c r="DRT288" s="433"/>
      <c r="DRU288" s="433"/>
      <c r="DRV288" s="433"/>
      <c r="DRW288" s="433"/>
      <c r="DRX288" s="433"/>
      <c r="DRY288" s="433"/>
      <c r="DRZ288" s="433"/>
      <c r="DSA288" s="433"/>
      <c r="DSB288" s="433"/>
      <c r="DSC288" s="433"/>
      <c r="DSD288" s="433"/>
      <c r="DSE288" s="433"/>
      <c r="DSF288" s="433"/>
      <c r="DSG288" s="433"/>
      <c r="DSH288" s="433"/>
      <c r="DSI288" s="433"/>
      <c r="DSJ288" s="433"/>
      <c r="DSK288" s="433"/>
      <c r="DSL288" s="433"/>
      <c r="DSM288" s="433"/>
      <c r="DSN288" s="433"/>
      <c r="DSO288" s="433"/>
      <c r="DSP288" s="433"/>
      <c r="DSQ288" s="433"/>
      <c r="DSR288" s="433"/>
      <c r="DSS288" s="433"/>
      <c r="DST288" s="433"/>
      <c r="DSU288" s="433"/>
      <c r="DSV288" s="433"/>
      <c r="DSW288" s="433"/>
      <c r="DSX288" s="433"/>
      <c r="DSY288" s="433"/>
      <c r="DSZ288" s="433"/>
      <c r="DTA288" s="433"/>
      <c r="DTB288" s="433"/>
      <c r="DTC288" s="433"/>
      <c r="DTD288" s="433"/>
      <c r="DTE288" s="433"/>
      <c r="DTF288" s="433"/>
      <c r="DTG288" s="433"/>
      <c r="DTH288" s="433"/>
      <c r="DTI288" s="433"/>
      <c r="DTJ288" s="433"/>
      <c r="DTK288" s="433"/>
      <c r="DTL288" s="433"/>
      <c r="DTM288" s="433"/>
      <c r="DTN288" s="433"/>
      <c r="DTO288" s="433"/>
      <c r="DTP288" s="433"/>
      <c r="DTQ288" s="433"/>
      <c r="DTR288" s="433"/>
      <c r="DTS288" s="433"/>
      <c r="DTT288" s="433"/>
      <c r="DTU288" s="433"/>
      <c r="DTV288" s="433"/>
      <c r="DTW288" s="433"/>
      <c r="DTX288" s="433"/>
      <c r="DTY288" s="433"/>
      <c r="DTZ288" s="433"/>
      <c r="DUA288" s="433"/>
      <c r="DUB288" s="433"/>
      <c r="DUC288" s="433"/>
      <c r="DUD288" s="433"/>
      <c r="DUE288" s="433"/>
      <c r="DUF288" s="433"/>
      <c r="DUG288" s="433"/>
      <c r="DUH288" s="433"/>
      <c r="DUI288" s="433"/>
      <c r="DUJ288" s="433"/>
      <c r="DUK288" s="433"/>
      <c r="DUL288" s="433"/>
      <c r="DUM288" s="433"/>
      <c r="DUN288" s="433"/>
      <c r="DUO288" s="433"/>
      <c r="DUP288" s="433"/>
      <c r="DUQ288" s="433"/>
      <c r="DUR288" s="433"/>
      <c r="DUS288" s="433"/>
      <c r="DUT288" s="433"/>
      <c r="DUU288" s="433"/>
      <c r="DUV288" s="433"/>
      <c r="DUW288" s="433"/>
      <c r="DUX288" s="433"/>
      <c r="DUY288" s="433"/>
      <c r="DUZ288" s="433"/>
      <c r="DVA288" s="433"/>
      <c r="DVB288" s="433"/>
      <c r="DVC288" s="433"/>
      <c r="DVD288" s="433"/>
      <c r="DVE288" s="433"/>
      <c r="DVF288" s="433"/>
      <c r="DVG288" s="433"/>
      <c r="DVH288" s="433"/>
      <c r="DVI288" s="433"/>
      <c r="DVJ288" s="433"/>
      <c r="DVK288" s="433"/>
      <c r="DVL288" s="433"/>
      <c r="DVM288" s="433"/>
      <c r="DVN288" s="433"/>
      <c r="DVO288" s="433"/>
      <c r="DVP288" s="433"/>
      <c r="DVQ288" s="433"/>
      <c r="DVR288" s="433"/>
      <c r="DVS288" s="433"/>
      <c r="DVT288" s="433"/>
      <c r="DVU288" s="433"/>
      <c r="DVV288" s="433"/>
      <c r="DVW288" s="433"/>
      <c r="DVX288" s="433"/>
      <c r="DVY288" s="433"/>
      <c r="DVZ288" s="433"/>
      <c r="DWA288" s="433"/>
      <c r="DWB288" s="433"/>
      <c r="DWC288" s="433"/>
      <c r="DWD288" s="433"/>
      <c r="DWE288" s="433"/>
      <c r="DWF288" s="433"/>
      <c r="DWG288" s="433"/>
      <c r="DWH288" s="433"/>
      <c r="DWI288" s="433"/>
      <c r="DWJ288" s="433"/>
      <c r="DWK288" s="433"/>
      <c r="DWL288" s="433"/>
      <c r="DWM288" s="433"/>
      <c r="DWN288" s="433"/>
      <c r="DWO288" s="433"/>
      <c r="DWP288" s="433"/>
      <c r="DWQ288" s="433"/>
      <c r="DWR288" s="433"/>
      <c r="DWS288" s="433"/>
      <c r="DWT288" s="433"/>
      <c r="DWU288" s="433"/>
      <c r="DWV288" s="433"/>
      <c r="DWW288" s="433"/>
      <c r="DWX288" s="433"/>
      <c r="DWY288" s="433"/>
      <c r="DWZ288" s="433"/>
      <c r="DXA288" s="433"/>
      <c r="DXB288" s="433"/>
      <c r="DXC288" s="433"/>
      <c r="DXD288" s="433"/>
      <c r="DXE288" s="433"/>
      <c r="DXF288" s="433"/>
      <c r="DXG288" s="433"/>
      <c r="DXH288" s="433"/>
      <c r="DXI288" s="433"/>
      <c r="DXJ288" s="433"/>
      <c r="DXK288" s="433"/>
      <c r="DXL288" s="433"/>
      <c r="DXM288" s="433"/>
      <c r="DXN288" s="433"/>
      <c r="DXO288" s="433"/>
      <c r="DXP288" s="433"/>
      <c r="DXQ288" s="433"/>
      <c r="DXR288" s="433"/>
      <c r="DXS288" s="433"/>
      <c r="DXT288" s="433"/>
      <c r="DXU288" s="433"/>
      <c r="DXV288" s="433"/>
      <c r="DXW288" s="433"/>
      <c r="DXX288" s="433"/>
      <c r="DXY288" s="433"/>
      <c r="DXZ288" s="433"/>
      <c r="DYA288" s="433"/>
      <c r="DYB288" s="433"/>
      <c r="DYC288" s="433"/>
      <c r="DYD288" s="433"/>
      <c r="DYE288" s="433"/>
      <c r="DYF288" s="433"/>
      <c r="DYG288" s="433"/>
      <c r="DYH288" s="433"/>
      <c r="DYI288" s="433"/>
      <c r="DYJ288" s="433"/>
      <c r="DYK288" s="433"/>
      <c r="DYL288" s="433"/>
      <c r="DYM288" s="433"/>
      <c r="DYN288" s="433"/>
      <c r="DYO288" s="433"/>
      <c r="DYP288" s="433"/>
      <c r="DYQ288" s="433"/>
      <c r="DYR288" s="433"/>
      <c r="DYS288" s="433"/>
      <c r="DYT288" s="433"/>
      <c r="DYU288" s="433"/>
      <c r="DYV288" s="433"/>
      <c r="DYW288" s="433"/>
      <c r="DYX288" s="433"/>
      <c r="DYY288" s="433"/>
      <c r="DYZ288" s="433"/>
      <c r="DZA288" s="433"/>
      <c r="DZB288" s="433"/>
      <c r="DZC288" s="433"/>
      <c r="DZD288" s="433"/>
      <c r="DZE288" s="433"/>
      <c r="DZF288" s="433"/>
      <c r="DZG288" s="433"/>
      <c r="DZH288" s="433"/>
      <c r="DZI288" s="433"/>
      <c r="DZJ288" s="433"/>
      <c r="DZK288" s="433"/>
      <c r="DZL288" s="433"/>
      <c r="DZM288" s="433"/>
      <c r="DZN288" s="433"/>
      <c r="DZO288" s="433"/>
      <c r="DZP288" s="433"/>
      <c r="DZQ288" s="433"/>
      <c r="DZR288" s="433"/>
      <c r="DZS288" s="433"/>
      <c r="DZT288" s="433"/>
      <c r="DZU288" s="433"/>
      <c r="DZV288" s="433"/>
      <c r="DZW288" s="433"/>
      <c r="DZX288" s="433"/>
      <c r="DZY288" s="433"/>
      <c r="DZZ288" s="433"/>
      <c r="EAA288" s="433"/>
      <c r="EAB288" s="433"/>
      <c r="EAC288" s="433"/>
      <c r="EAD288" s="433"/>
      <c r="EAE288" s="433"/>
      <c r="EAF288" s="433"/>
      <c r="EAG288" s="433"/>
      <c r="EAH288" s="433"/>
      <c r="EAI288" s="433"/>
      <c r="EAJ288" s="433"/>
      <c r="EAK288" s="433"/>
      <c r="EAL288" s="433"/>
      <c r="EAM288" s="433"/>
      <c r="EAN288" s="433"/>
      <c r="EAO288" s="433"/>
      <c r="EAP288" s="433"/>
      <c r="EAQ288" s="433"/>
      <c r="EAR288" s="433"/>
      <c r="EAS288" s="433"/>
      <c r="EAT288" s="433"/>
      <c r="EAU288" s="433"/>
      <c r="EAV288" s="433"/>
      <c r="EAW288" s="433"/>
      <c r="EAX288" s="433"/>
      <c r="EAY288" s="433"/>
      <c r="EAZ288" s="433"/>
      <c r="EBA288" s="433"/>
      <c r="EBB288" s="433"/>
      <c r="EBC288" s="433"/>
      <c r="EBD288" s="433"/>
      <c r="EBE288" s="433"/>
      <c r="EBF288" s="433"/>
      <c r="EBG288" s="433"/>
      <c r="EBH288" s="433"/>
      <c r="EBI288" s="433"/>
      <c r="EBJ288" s="433"/>
      <c r="EBK288" s="433"/>
      <c r="EBL288" s="433"/>
      <c r="EBM288" s="433"/>
      <c r="EBN288" s="433"/>
      <c r="EBO288" s="433"/>
      <c r="EBP288" s="433"/>
      <c r="EBQ288" s="433"/>
      <c r="EBR288" s="433"/>
      <c r="EBS288" s="433"/>
      <c r="EBT288" s="433"/>
      <c r="EBU288" s="433"/>
      <c r="EBV288" s="433"/>
      <c r="EBW288" s="433"/>
      <c r="EBX288" s="433"/>
      <c r="EBY288" s="433"/>
      <c r="EBZ288" s="433"/>
      <c r="ECA288" s="433"/>
      <c r="ECB288" s="433"/>
      <c r="ECC288" s="433"/>
      <c r="ECD288" s="433"/>
      <c r="ECE288" s="433"/>
      <c r="ECF288" s="433"/>
      <c r="ECG288" s="433"/>
      <c r="ECH288" s="433"/>
      <c r="ECI288" s="433"/>
      <c r="ECJ288" s="433"/>
      <c r="ECK288" s="433"/>
      <c r="ECL288" s="433"/>
      <c r="ECM288" s="433"/>
      <c r="ECN288" s="433"/>
      <c r="ECO288" s="433"/>
      <c r="ECP288" s="433"/>
      <c r="ECQ288" s="433"/>
      <c r="ECR288" s="433"/>
      <c r="ECS288" s="433"/>
      <c r="ECT288" s="433"/>
      <c r="ECU288" s="433"/>
      <c r="ECV288" s="433"/>
      <c r="ECW288" s="433"/>
      <c r="ECX288" s="433"/>
      <c r="ECY288" s="433"/>
      <c r="ECZ288" s="433"/>
      <c r="EDA288" s="433"/>
      <c r="EDB288" s="433"/>
      <c r="EDC288" s="433"/>
      <c r="EDD288" s="433"/>
      <c r="EDE288" s="433"/>
      <c r="EDF288" s="433"/>
      <c r="EDG288" s="433"/>
      <c r="EDH288" s="433"/>
      <c r="EDI288" s="433"/>
      <c r="EDJ288" s="433"/>
      <c r="EDK288" s="433"/>
      <c r="EDL288" s="433"/>
      <c r="EDM288" s="433"/>
      <c r="EDN288" s="433"/>
      <c r="EDO288" s="433"/>
      <c r="EDP288" s="433"/>
      <c r="EDQ288" s="433"/>
      <c r="EDR288" s="433"/>
      <c r="EDS288" s="433"/>
      <c r="EDT288" s="433"/>
      <c r="EDU288" s="433"/>
      <c r="EDV288" s="433"/>
      <c r="EDW288" s="433"/>
      <c r="EDX288" s="433"/>
      <c r="EDY288" s="433"/>
      <c r="EDZ288" s="433"/>
      <c r="EEA288" s="433"/>
      <c r="EEB288" s="433"/>
      <c r="EEC288" s="433"/>
      <c r="EED288" s="433"/>
      <c r="EEE288" s="433"/>
      <c r="EEF288" s="433"/>
      <c r="EEG288" s="433"/>
      <c r="EEH288" s="433"/>
      <c r="EEI288" s="433"/>
      <c r="EEJ288" s="433"/>
      <c r="EEK288" s="433"/>
      <c r="EEL288" s="433"/>
      <c r="EEM288" s="433"/>
      <c r="EEN288" s="433"/>
      <c r="EEO288" s="433"/>
      <c r="EEP288" s="433"/>
      <c r="EEQ288" s="433"/>
      <c r="EER288" s="433"/>
      <c r="EES288" s="433"/>
      <c r="EET288" s="433"/>
      <c r="EEU288" s="433"/>
      <c r="EEV288" s="433"/>
      <c r="EEW288" s="433"/>
      <c r="EEX288" s="433"/>
      <c r="EEY288" s="433"/>
      <c r="EEZ288" s="433"/>
      <c r="EFA288" s="433"/>
      <c r="EFB288" s="433"/>
      <c r="EFC288" s="433"/>
      <c r="EFD288" s="433"/>
      <c r="EFE288" s="433"/>
      <c r="EFF288" s="433"/>
      <c r="EFG288" s="433"/>
      <c r="EFH288" s="433"/>
      <c r="EFI288" s="433"/>
      <c r="EFJ288" s="433"/>
      <c r="EFK288" s="433"/>
      <c r="EFL288" s="433"/>
      <c r="EFM288" s="433"/>
      <c r="EFN288" s="433"/>
      <c r="EFO288" s="433"/>
      <c r="EFP288" s="433"/>
      <c r="EFQ288" s="433"/>
      <c r="EFR288" s="433"/>
      <c r="EFS288" s="433"/>
      <c r="EFT288" s="433"/>
      <c r="EFU288" s="433"/>
      <c r="EFV288" s="433"/>
      <c r="EFW288" s="433"/>
      <c r="EFX288" s="433"/>
      <c r="EFY288" s="433"/>
      <c r="EFZ288" s="433"/>
      <c r="EGA288" s="433"/>
      <c r="EGB288" s="433"/>
      <c r="EGC288" s="433"/>
      <c r="EGD288" s="433"/>
      <c r="EGE288" s="433"/>
      <c r="EGF288" s="433"/>
      <c r="EGG288" s="433"/>
      <c r="EGH288" s="433"/>
      <c r="EGI288" s="433"/>
      <c r="EGJ288" s="433"/>
      <c r="EGK288" s="433"/>
      <c r="EGL288" s="433"/>
      <c r="EGM288" s="433"/>
      <c r="EGN288" s="433"/>
      <c r="EGO288" s="433"/>
      <c r="EGP288" s="433"/>
      <c r="EGQ288" s="433"/>
      <c r="EGR288" s="433"/>
      <c r="EGS288" s="433"/>
      <c r="EGT288" s="433"/>
      <c r="EGU288" s="433"/>
      <c r="EGV288" s="433"/>
      <c r="EGW288" s="433"/>
      <c r="EGX288" s="433"/>
      <c r="EGY288" s="433"/>
      <c r="EGZ288" s="433"/>
      <c r="EHA288" s="433"/>
      <c r="EHB288" s="433"/>
      <c r="EHC288" s="433"/>
      <c r="EHD288" s="433"/>
      <c r="EHE288" s="433"/>
      <c r="EHF288" s="433"/>
      <c r="EHG288" s="433"/>
      <c r="EHH288" s="433"/>
      <c r="EHI288" s="433"/>
      <c r="EHJ288" s="433"/>
      <c r="EHK288" s="433"/>
      <c r="EHL288" s="433"/>
      <c r="EHM288" s="433"/>
      <c r="EHN288" s="433"/>
      <c r="EHO288" s="433"/>
      <c r="EHP288" s="433"/>
      <c r="EHQ288" s="433"/>
      <c r="EHR288" s="433"/>
      <c r="EHS288" s="433"/>
      <c r="EHT288" s="433"/>
      <c r="EHU288" s="433"/>
      <c r="EHV288" s="433"/>
      <c r="EHW288" s="433"/>
      <c r="EHX288" s="433"/>
      <c r="EHY288" s="433"/>
      <c r="EHZ288" s="433"/>
      <c r="EIA288" s="433"/>
      <c r="EIB288" s="433"/>
      <c r="EIC288" s="433"/>
      <c r="EID288" s="433"/>
      <c r="EIE288" s="433"/>
      <c r="EIF288" s="433"/>
      <c r="EIG288" s="433"/>
      <c r="EIH288" s="433"/>
      <c r="EII288" s="433"/>
      <c r="EIJ288" s="433"/>
      <c r="EIK288" s="433"/>
      <c r="EIL288" s="433"/>
      <c r="EIM288" s="433"/>
      <c r="EIN288" s="433"/>
      <c r="EIO288" s="433"/>
      <c r="EIP288" s="433"/>
      <c r="EIQ288" s="433"/>
      <c r="EIR288" s="433"/>
      <c r="EIS288" s="433"/>
      <c r="EIT288" s="433"/>
      <c r="EIU288" s="433"/>
      <c r="EIV288" s="433"/>
      <c r="EIW288" s="433"/>
      <c r="EIX288" s="433"/>
      <c r="EIY288" s="433"/>
      <c r="EIZ288" s="433"/>
      <c r="EJA288" s="433"/>
      <c r="EJB288" s="433"/>
      <c r="EJC288" s="433"/>
      <c r="EJD288" s="433"/>
      <c r="EJE288" s="433"/>
      <c r="EJF288" s="433"/>
      <c r="EJG288" s="433"/>
      <c r="EJH288" s="433"/>
      <c r="EJI288" s="433"/>
      <c r="EJJ288" s="433"/>
      <c r="EJK288" s="433"/>
      <c r="EJL288" s="433"/>
      <c r="EJM288" s="433"/>
      <c r="EJN288" s="433"/>
      <c r="EJO288" s="433"/>
      <c r="EJP288" s="433"/>
      <c r="EJQ288" s="433"/>
      <c r="EJR288" s="433"/>
      <c r="EJS288" s="433"/>
      <c r="EJT288" s="433"/>
      <c r="EJU288" s="433"/>
      <c r="EJV288" s="433"/>
      <c r="EJW288" s="433"/>
      <c r="EJX288" s="433"/>
      <c r="EJY288" s="433"/>
      <c r="EJZ288" s="433"/>
      <c r="EKA288" s="433"/>
      <c r="EKB288" s="433"/>
      <c r="EKC288" s="433"/>
      <c r="EKD288" s="433"/>
      <c r="EKE288" s="433"/>
      <c r="EKF288" s="433"/>
      <c r="EKG288" s="433"/>
      <c r="EKH288" s="433"/>
      <c r="EKI288" s="433"/>
      <c r="EKJ288" s="433"/>
      <c r="EKK288" s="433"/>
      <c r="EKL288" s="433"/>
      <c r="EKM288" s="433"/>
      <c r="EKN288" s="433"/>
      <c r="EKO288" s="433"/>
      <c r="EKP288" s="433"/>
      <c r="EKQ288" s="433"/>
      <c r="EKR288" s="433"/>
      <c r="EKS288" s="433"/>
      <c r="EKT288" s="433"/>
      <c r="EKU288" s="433"/>
      <c r="EKV288" s="433"/>
      <c r="EKW288" s="433"/>
      <c r="EKX288" s="433"/>
      <c r="EKY288" s="433"/>
      <c r="EKZ288" s="433"/>
      <c r="ELA288" s="433"/>
      <c r="ELB288" s="433"/>
      <c r="ELC288" s="433"/>
      <c r="ELD288" s="433"/>
      <c r="ELE288" s="433"/>
      <c r="ELF288" s="433"/>
      <c r="ELG288" s="433"/>
      <c r="ELH288" s="433"/>
      <c r="ELI288" s="433"/>
      <c r="ELJ288" s="433"/>
      <c r="ELK288" s="433"/>
      <c r="ELL288" s="433"/>
      <c r="ELM288" s="433"/>
      <c r="ELN288" s="433"/>
      <c r="ELO288" s="433"/>
      <c r="ELP288" s="433"/>
      <c r="ELQ288" s="433"/>
      <c r="ELR288" s="433"/>
      <c r="ELS288" s="433"/>
      <c r="ELT288" s="433"/>
      <c r="ELU288" s="433"/>
      <c r="ELV288" s="433"/>
      <c r="ELW288" s="433"/>
      <c r="ELX288" s="433"/>
      <c r="ELY288" s="433"/>
      <c r="ELZ288" s="433"/>
      <c r="EMA288" s="433"/>
      <c r="EMB288" s="433"/>
      <c r="EMC288" s="433"/>
      <c r="EMD288" s="433"/>
      <c r="EME288" s="433"/>
      <c r="EMF288" s="433"/>
      <c r="EMG288" s="433"/>
      <c r="EMH288" s="433"/>
      <c r="EMI288" s="433"/>
      <c r="EMJ288" s="433"/>
      <c r="EMK288" s="433"/>
      <c r="EML288" s="433"/>
      <c r="EMM288" s="433"/>
      <c r="EMN288" s="433"/>
      <c r="EMO288" s="433"/>
      <c r="EMP288" s="433"/>
      <c r="EMQ288" s="433"/>
      <c r="EMR288" s="433"/>
      <c r="EMS288" s="433"/>
      <c r="EMT288" s="433"/>
      <c r="EMU288" s="433"/>
      <c r="EMV288" s="433"/>
      <c r="EMW288" s="433"/>
      <c r="EMX288" s="433"/>
      <c r="EMY288" s="433"/>
      <c r="EMZ288" s="433"/>
      <c r="ENA288" s="433"/>
      <c r="ENB288" s="433"/>
      <c r="ENC288" s="433"/>
      <c r="END288" s="433"/>
      <c r="ENE288" s="433"/>
      <c r="ENF288" s="433"/>
      <c r="ENG288" s="433"/>
      <c r="ENH288" s="433"/>
      <c r="ENI288" s="433"/>
      <c r="ENJ288" s="433"/>
      <c r="ENK288" s="433"/>
      <c r="ENL288" s="433"/>
      <c r="ENM288" s="433"/>
      <c r="ENN288" s="433"/>
      <c r="ENO288" s="433"/>
      <c r="ENP288" s="433"/>
      <c r="ENQ288" s="433"/>
      <c r="ENR288" s="433"/>
      <c r="ENS288" s="433"/>
      <c r="ENT288" s="433"/>
      <c r="ENU288" s="433"/>
      <c r="ENV288" s="433"/>
      <c r="ENW288" s="433"/>
      <c r="ENX288" s="433"/>
      <c r="ENY288" s="433"/>
      <c r="ENZ288" s="433"/>
      <c r="EOA288" s="433"/>
      <c r="EOB288" s="433"/>
      <c r="EOC288" s="433"/>
      <c r="EOD288" s="433"/>
      <c r="EOE288" s="433"/>
      <c r="EOF288" s="433"/>
      <c r="EOG288" s="433"/>
      <c r="EOH288" s="433"/>
      <c r="EOI288" s="433"/>
      <c r="EOJ288" s="433"/>
      <c r="EOK288" s="433"/>
      <c r="EOL288" s="433"/>
      <c r="EOM288" s="433"/>
      <c r="EON288" s="433"/>
      <c r="EOO288" s="433"/>
      <c r="EOP288" s="433"/>
      <c r="EOQ288" s="433"/>
      <c r="EOR288" s="433"/>
      <c r="EOS288" s="433"/>
      <c r="EOT288" s="433"/>
      <c r="EOU288" s="433"/>
      <c r="EOV288" s="433"/>
      <c r="EOW288" s="433"/>
      <c r="EOX288" s="433"/>
      <c r="EOY288" s="433"/>
      <c r="EOZ288" s="433"/>
      <c r="EPA288" s="433"/>
      <c r="EPB288" s="433"/>
      <c r="EPC288" s="433"/>
      <c r="EPD288" s="433"/>
      <c r="EPE288" s="433"/>
      <c r="EPF288" s="433"/>
      <c r="EPG288" s="433"/>
      <c r="EPH288" s="433"/>
      <c r="EPI288" s="433"/>
      <c r="EPJ288" s="433"/>
      <c r="EPK288" s="433"/>
      <c r="EPL288" s="433"/>
      <c r="EPM288" s="433"/>
      <c r="EPN288" s="433"/>
      <c r="EPO288" s="433"/>
      <c r="EPP288" s="433"/>
      <c r="EPQ288" s="433"/>
      <c r="EPR288" s="433"/>
      <c r="EPS288" s="433"/>
      <c r="EPT288" s="433"/>
      <c r="EPU288" s="433"/>
      <c r="EPV288" s="433"/>
      <c r="EPW288" s="433"/>
      <c r="EPX288" s="433"/>
      <c r="EPY288" s="433"/>
      <c r="EPZ288" s="433"/>
      <c r="EQA288" s="433"/>
      <c r="EQB288" s="433"/>
      <c r="EQC288" s="433"/>
      <c r="EQD288" s="433"/>
      <c r="EQE288" s="433"/>
      <c r="EQF288" s="433"/>
      <c r="EQG288" s="433"/>
      <c r="EQH288" s="433"/>
      <c r="EQI288" s="433"/>
      <c r="EQJ288" s="433"/>
      <c r="EQK288" s="433"/>
      <c r="EQL288" s="433"/>
      <c r="EQM288" s="433"/>
      <c r="EQN288" s="433"/>
      <c r="EQO288" s="433"/>
      <c r="EQP288" s="433"/>
      <c r="EQQ288" s="433"/>
      <c r="EQR288" s="433"/>
      <c r="EQS288" s="433"/>
      <c r="EQT288" s="433"/>
      <c r="EQU288" s="433"/>
      <c r="EQV288" s="433"/>
      <c r="EQW288" s="433"/>
      <c r="EQX288" s="433"/>
      <c r="EQY288" s="433"/>
      <c r="EQZ288" s="433"/>
      <c r="ERA288" s="433"/>
      <c r="ERB288" s="433"/>
      <c r="ERC288" s="433"/>
      <c r="ERD288" s="433"/>
      <c r="ERE288" s="433"/>
      <c r="ERF288" s="433"/>
      <c r="ERG288" s="433"/>
      <c r="ERH288" s="433"/>
      <c r="ERI288" s="433"/>
      <c r="ERJ288" s="433"/>
      <c r="ERK288" s="433"/>
      <c r="ERL288" s="433"/>
      <c r="ERM288" s="433"/>
      <c r="ERN288" s="433"/>
      <c r="ERO288" s="433"/>
      <c r="ERP288" s="433"/>
      <c r="ERQ288" s="433"/>
      <c r="ERR288" s="433"/>
      <c r="ERS288" s="433"/>
      <c r="ERT288" s="433"/>
      <c r="ERU288" s="433"/>
      <c r="ERV288" s="433"/>
      <c r="ERW288" s="433"/>
      <c r="ERX288" s="433"/>
      <c r="ERY288" s="433"/>
      <c r="ERZ288" s="433"/>
      <c r="ESA288" s="433"/>
      <c r="ESB288" s="433"/>
      <c r="ESC288" s="433"/>
      <c r="ESD288" s="433"/>
      <c r="ESE288" s="433"/>
      <c r="ESF288" s="433"/>
      <c r="ESG288" s="433"/>
      <c r="ESH288" s="433"/>
      <c r="ESI288" s="433"/>
      <c r="ESJ288" s="433"/>
      <c r="ESK288" s="433"/>
      <c r="ESL288" s="433"/>
      <c r="ESM288" s="433"/>
      <c r="ESN288" s="433"/>
      <c r="ESO288" s="433"/>
      <c r="ESP288" s="433"/>
      <c r="ESQ288" s="433"/>
      <c r="ESR288" s="433"/>
      <c r="ESS288" s="433"/>
      <c r="EST288" s="433"/>
      <c r="ESU288" s="433"/>
      <c r="ESV288" s="433"/>
      <c r="ESW288" s="433"/>
      <c r="ESX288" s="433"/>
      <c r="ESY288" s="433"/>
      <c r="ESZ288" s="433"/>
      <c r="ETA288" s="433"/>
      <c r="ETB288" s="433"/>
      <c r="ETC288" s="433"/>
      <c r="ETD288" s="433"/>
      <c r="ETE288" s="433"/>
      <c r="ETF288" s="433"/>
      <c r="ETG288" s="433"/>
      <c r="ETH288" s="433"/>
      <c r="ETI288" s="433"/>
      <c r="ETJ288" s="433"/>
      <c r="ETK288" s="433"/>
      <c r="ETL288" s="433"/>
      <c r="ETM288" s="433"/>
      <c r="ETN288" s="433"/>
      <c r="ETO288" s="433"/>
      <c r="ETP288" s="433"/>
      <c r="ETQ288" s="433"/>
      <c r="ETR288" s="433"/>
      <c r="ETS288" s="433"/>
      <c r="ETT288" s="433"/>
      <c r="ETU288" s="433"/>
      <c r="ETV288" s="433"/>
      <c r="ETW288" s="433"/>
      <c r="ETX288" s="433"/>
      <c r="ETY288" s="433"/>
      <c r="ETZ288" s="433"/>
      <c r="EUA288" s="433"/>
      <c r="EUB288" s="433"/>
      <c r="EUC288" s="433"/>
      <c r="EUD288" s="433"/>
      <c r="EUE288" s="433"/>
      <c r="EUF288" s="433"/>
      <c r="EUG288" s="433"/>
      <c r="EUH288" s="433"/>
      <c r="EUI288" s="433"/>
      <c r="EUJ288" s="433"/>
      <c r="EUK288" s="433"/>
      <c r="EUL288" s="433"/>
      <c r="EUM288" s="433"/>
      <c r="EUN288" s="433"/>
      <c r="EUO288" s="433"/>
      <c r="EUP288" s="433"/>
      <c r="EUQ288" s="433"/>
      <c r="EUR288" s="433"/>
      <c r="EUS288" s="433"/>
      <c r="EUT288" s="433"/>
      <c r="EUU288" s="433"/>
      <c r="EUV288" s="433"/>
      <c r="EUW288" s="433"/>
      <c r="EUX288" s="433"/>
      <c r="EUY288" s="433"/>
      <c r="EUZ288" s="433"/>
      <c r="EVA288" s="433"/>
      <c r="EVB288" s="433"/>
      <c r="EVC288" s="433"/>
      <c r="EVD288" s="433"/>
      <c r="EVE288" s="433"/>
      <c r="EVF288" s="433"/>
      <c r="EVG288" s="433"/>
      <c r="EVH288" s="433"/>
      <c r="EVI288" s="433"/>
      <c r="EVJ288" s="433"/>
      <c r="EVK288" s="433"/>
      <c r="EVL288" s="433"/>
      <c r="EVM288" s="433"/>
      <c r="EVN288" s="433"/>
      <c r="EVO288" s="433"/>
      <c r="EVP288" s="433"/>
      <c r="EVQ288" s="433"/>
      <c r="EVR288" s="433"/>
      <c r="EVS288" s="433"/>
      <c r="EVT288" s="433"/>
      <c r="EVU288" s="433"/>
      <c r="EVV288" s="433"/>
      <c r="EVW288" s="433"/>
      <c r="EVX288" s="433"/>
      <c r="EVY288" s="433"/>
      <c r="EVZ288" s="433"/>
      <c r="EWA288" s="433"/>
      <c r="EWB288" s="433"/>
      <c r="EWC288" s="433"/>
      <c r="EWD288" s="433"/>
      <c r="EWE288" s="433"/>
      <c r="EWF288" s="433"/>
      <c r="EWG288" s="433"/>
      <c r="EWH288" s="433"/>
      <c r="EWI288" s="433"/>
      <c r="EWJ288" s="433"/>
      <c r="EWK288" s="433"/>
      <c r="EWL288" s="433"/>
      <c r="EWM288" s="433"/>
      <c r="EWN288" s="433"/>
      <c r="EWO288" s="433"/>
      <c r="EWP288" s="433"/>
      <c r="EWQ288" s="433"/>
      <c r="EWR288" s="433"/>
      <c r="EWS288" s="433"/>
      <c r="EWT288" s="433"/>
      <c r="EWU288" s="433"/>
      <c r="EWV288" s="433"/>
      <c r="EWW288" s="433"/>
      <c r="EWX288" s="433"/>
      <c r="EWY288" s="433"/>
      <c r="EWZ288" s="433"/>
      <c r="EXA288" s="433"/>
      <c r="EXB288" s="433"/>
      <c r="EXC288" s="433"/>
      <c r="EXD288" s="433"/>
      <c r="EXE288" s="433"/>
      <c r="EXF288" s="433"/>
      <c r="EXG288" s="433"/>
      <c r="EXH288" s="433"/>
      <c r="EXI288" s="433"/>
      <c r="EXJ288" s="433"/>
      <c r="EXK288" s="433"/>
      <c r="EXL288" s="433"/>
      <c r="EXM288" s="433"/>
      <c r="EXN288" s="433"/>
      <c r="EXO288" s="433"/>
      <c r="EXP288" s="433"/>
      <c r="EXQ288" s="433"/>
      <c r="EXR288" s="433"/>
      <c r="EXS288" s="433"/>
      <c r="EXT288" s="433"/>
      <c r="EXU288" s="433"/>
      <c r="EXV288" s="433"/>
      <c r="EXW288" s="433"/>
      <c r="EXX288" s="433"/>
      <c r="EXY288" s="433"/>
      <c r="EXZ288" s="433"/>
      <c r="EYA288" s="433"/>
      <c r="EYB288" s="433"/>
      <c r="EYC288" s="433"/>
      <c r="EYD288" s="433"/>
      <c r="EYE288" s="433"/>
      <c r="EYF288" s="433"/>
      <c r="EYG288" s="433"/>
      <c r="EYH288" s="433"/>
      <c r="EYI288" s="433"/>
      <c r="EYJ288" s="433"/>
      <c r="EYK288" s="433"/>
      <c r="EYL288" s="433"/>
      <c r="EYM288" s="433"/>
      <c r="EYN288" s="433"/>
      <c r="EYO288" s="433"/>
      <c r="EYP288" s="433"/>
      <c r="EYQ288" s="433"/>
      <c r="EYR288" s="433"/>
      <c r="EYS288" s="433"/>
      <c r="EYT288" s="433"/>
      <c r="EYU288" s="433"/>
      <c r="EYV288" s="433"/>
      <c r="EYW288" s="433"/>
      <c r="EYX288" s="433"/>
      <c r="EYY288" s="433"/>
      <c r="EYZ288" s="433"/>
      <c r="EZA288" s="433"/>
      <c r="EZB288" s="433"/>
      <c r="EZC288" s="433"/>
      <c r="EZD288" s="433"/>
      <c r="EZE288" s="433"/>
      <c r="EZF288" s="433"/>
      <c r="EZG288" s="433"/>
      <c r="EZH288" s="433"/>
      <c r="EZI288" s="433"/>
      <c r="EZJ288" s="433"/>
      <c r="EZK288" s="433"/>
      <c r="EZL288" s="433"/>
      <c r="EZM288" s="433"/>
      <c r="EZN288" s="433"/>
      <c r="EZO288" s="433"/>
      <c r="EZP288" s="433"/>
      <c r="EZQ288" s="433"/>
      <c r="EZR288" s="433"/>
      <c r="EZS288" s="433"/>
      <c r="EZT288" s="433"/>
      <c r="EZU288" s="433"/>
      <c r="EZV288" s="433"/>
      <c r="EZW288" s="433"/>
      <c r="EZX288" s="433"/>
      <c r="EZY288" s="433"/>
      <c r="EZZ288" s="433"/>
      <c r="FAA288" s="433"/>
      <c r="FAB288" s="433"/>
      <c r="FAC288" s="433"/>
      <c r="FAD288" s="433"/>
      <c r="FAE288" s="433"/>
      <c r="FAF288" s="433"/>
      <c r="FAG288" s="433"/>
      <c r="FAH288" s="433"/>
      <c r="FAI288" s="433"/>
      <c r="FAJ288" s="433"/>
      <c r="FAK288" s="433"/>
      <c r="FAL288" s="433"/>
      <c r="FAM288" s="433"/>
      <c r="FAN288" s="433"/>
      <c r="FAO288" s="433"/>
      <c r="FAP288" s="433"/>
      <c r="FAQ288" s="433"/>
      <c r="FAR288" s="433"/>
      <c r="FAS288" s="433"/>
      <c r="FAT288" s="433"/>
      <c r="FAU288" s="433"/>
      <c r="FAV288" s="433"/>
      <c r="FAW288" s="433"/>
      <c r="FAX288" s="433"/>
      <c r="FAY288" s="433"/>
      <c r="FAZ288" s="433"/>
      <c r="FBA288" s="433"/>
      <c r="FBB288" s="433"/>
      <c r="FBC288" s="433"/>
      <c r="FBD288" s="433"/>
      <c r="FBE288" s="433"/>
      <c r="FBF288" s="433"/>
      <c r="FBG288" s="433"/>
      <c r="FBH288" s="433"/>
      <c r="FBI288" s="433"/>
      <c r="FBJ288" s="433"/>
      <c r="FBK288" s="433"/>
      <c r="FBL288" s="433"/>
      <c r="FBM288" s="433"/>
      <c r="FBN288" s="433"/>
      <c r="FBO288" s="433"/>
      <c r="FBP288" s="433"/>
      <c r="FBQ288" s="433"/>
      <c r="FBR288" s="433"/>
      <c r="FBS288" s="433"/>
      <c r="FBT288" s="433"/>
      <c r="FBU288" s="433"/>
      <c r="FBV288" s="433"/>
      <c r="FBW288" s="433"/>
      <c r="FBX288" s="433"/>
      <c r="FBY288" s="433"/>
      <c r="FBZ288" s="433"/>
      <c r="FCA288" s="433"/>
      <c r="FCB288" s="433"/>
      <c r="FCC288" s="433"/>
      <c r="FCD288" s="433"/>
      <c r="FCE288" s="433"/>
      <c r="FCF288" s="433"/>
      <c r="FCG288" s="433"/>
      <c r="FCH288" s="433"/>
      <c r="FCI288" s="433"/>
      <c r="FCJ288" s="433"/>
      <c r="FCK288" s="433"/>
      <c r="FCL288" s="433"/>
      <c r="FCM288" s="433"/>
      <c r="FCN288" s="433"/>
      <c r="FCO288" s="433"/>
      <c r="FCP288" s="433"/>
      <c r="FCQ288" s="433"/>
      <c r="FCR288" s="433"/>
      <c r="FCS288" s="433"/>
      <c r="FCT288" s="433"/>
      <c r="FCU288" s="433"/>
      <c r="FCV288" s="433"/>
      <c r="FCW288" s="433"/>
      <c r="FCX288" s="433"/>
      <c r="FCY288" s="433"/>
      <c r="FCZ288" s="433"/>
      <c r="FDA288" s="433"/>
      <c r="FDB288" s="433"/>
      <c r="FDC288" s="433"/>
      <c r="FDD288" s="433"/>
      <c r="FDE288" s="433"/>
      <c r="FDF288" s="433"/>
      <c r="FDG288" s="433"/>
      <c r="FDH288" s="433"/>
      <c r="FDI288" s="433"/>
      <c r="FDJ288" s="433"/>
      <c r="FDK288" s="433"/>
      <c r="FDL288" s="433"/>
      <c r="FDM288" s="433"/>
      <c r="FDN288" s="433"/>
      <c r="FDO288" s="433"/>
      <c r="FDP288" s="433"/>
      <c r="FDQ288" s="433"/>
      <c r="FDR288" s="433"/>
      <c r="FDS288" s="433"/>
      <c r="FDT288" s="433"/>
      <c r="FDU288" s="433"/>
      <c r="FDV288" s="433"/>
      <c r="FDW288" s="433"/>
      <c r="FDX288" s="433"/>
      <c r="FDY288" s="433"/>
      <c r="FDZ288" s="433"/>
      <c r="FEA288" s="433"/>
      <c r="FEB288" s="433"/>
      <c r="FEC288" s="433"/>
      <c r="FED288" s="433"/>
      <c r="FEE288" s="433"/>
      <c r="FEF288" s="433"/>
      <c r="FEG288" s="433"/>
      <c r="FEH288" s="433"/>
      <c r="FEI288" s="433"/>
      <c r="FEJ288" s="433"/>
      <c r="FEK288" s="433"/>
      <c r="FEL288" s="433"/>
      <c r="FEM288" s="433"/>
      <c r="FEN288" s="433"/>
      <c r="FEO288" s="433"/>
      <c r="FEP288" s="433"/>
      <c r="FEQ288" s="433"/>
      <c r="FER288" s="433"/>
      <c r="FES288" s="433"/>
      <c r="FET288" s="433"/>
      <c r="FEU288" s="433"/>
      <c r="FEV288" s="433"/>
      <c r="FEW288" s="433"/>
      <c r="FEX288" s="433"/>
      <c r="FEY288" s="433"/>
      <c r="FEZ288" s="433"/>
      <c r="FFA288" s="433"/>
      <c r="FFB288" s="433"/>
      <c r="FFC288" s="433"/>
      <c r="FFD288" s="433"/>
      <c r="FFE288" s="433"/>
      <c r="FFF288" s="433"/>
      <c r="FFG288" s="433"/>
      <c r="FFH288" s="433"/>
      <c r="FFI288" s="433"/>
      <c r="FFJ288" s="433"/>
      <c r="FFK288" s="433"/>
      <c r="FFL288" s="433"/>
      <c r="FFM288" s="433"/>
      <c r="FFN288" s="433"/>
      <c r="FFO288" s="433"/>
      <c r="FFP288" s="433"/>
      <c r="FFQ288" s="433"/>
      <c r="FFR288" s="433"/>
      <c r="FFS288" s="433"/>
      <c r="FFT288" s="433"/>
      <c r="FFU288" s="433"/>
      <c r="FFV288" s="433"/>
      <c r="FFW288" s="433"/>
      <c r="FFX288" s="433"/>
      <c r="FFY288" s="433"/>
      <c r="FFZ288" s="433"/>
      <c r="FGA288" s="433"/>
      <c r="FGB288" s="433"/>
      <c r="FGC288" s="433"/>
      <c r="FGD288" s="433"/>
      <c r="FGE288" s="433"/>
      <c r="FGF288" s="433"/>
      <c r="FGG288" s="433"/>
      <c r="FGH288" s="433"/>
      <c r="FGI288" s="433"/>
      <c r="FGJ288" s="433"/>
      <c r="FGK288" s="433"/>
      <c r="FGL288" s="433"/>
      <c r="FGM288" s="433"/>
      <c r="FGN288" s="433"/>
      <c r="FGO288" s="433"/>
      <c r="FGP288" s="433"/>
      <c r="FGQ288" s="433"/>
      <c r="FGR288" s="433"/>
      <c r="FGS288" s="433"/>
      <c r="FGT288" s="433"/>
      <c r="FGU288" s="433"/>
      <c r="FGV288" s="433"/>
      <c r="FGW288" s="433"/>
      <c r="FGX288" s="433"/>
      <c r="FGY288" s="433"/>
      <c r="FGZ288" s="433"/>
      <c r="FHA288" s="433"/>
      <c r="FHB288" s="433"/>
      <c r="FHC288" s="433"/>
      <c r="FHD288" s="433"/>
      <c r="FHE288" s="433"/>
      <c r="FHF288" s="433"/>
      <c r="FHG288" s="433"/>
      <c r="FHH288" s="433"/>
      <c r="FHI288" s="433"/>
      <c r="FHJ288" s="433"/>
      <c r="FHK288" s="433"/>
      <c r="FHL288" s="433"/>
      <c r="FHM288" s="433"/>
      <c r="FHN288" s="433"/>
      <c r="FHO288" s="433"/>
      <c r="FHP288" s="433"/>
      <c r="FHQ288" s="433"/>
      <c r="FHR288" s="433"/>
      <c r="FHS288" s="433"/>
      <c r="FHT288" s="433"/>
      <c r="FHU288" s="433"/>
      <c r="FHV288" s="433"/>
      <c r="FHW288" s="433"/>
      <c r="FHX288" s="433"/>
      <c r="FHY288" s="433"/>
      <c r="FHZ288" s="433"/>
      <c r="FIA288" s="433"/>
      <c r="FIB288" s="433"/>
      <c r="FIC288" s="433"/>
      <c r="FID288" s="433"/>
      <c r="FIE288" s="433"/>
      <c r="FIF288" s="433"/>
      <c r="FIG288" s="433"/>
      <c r="FIH288" s="433"/>
      <c r="FII288" s="433"/>
      <c r="FIJ288" s="433"/>
      <c r="FIK288" s="433"/>
      <c r="FIL288" s="433"/>
      <c r="FIM288" s="433"/>
      <c r="FIN288" s="433"/>
      <c r="FIO288" s="433"/>
      <c r="FIP288" s="433"/>
      <c r="FIQ288" s="433"/>
      <c r="FIR288" s="433"/>
      <c r="FIS288" s="433"/>
      <c r="FIT288" s="433"/>
      <c r="FIU288" s="433"/>
      <c r="FIV288" s="433"/>
      <c r="FIW288" s="433"/>
      <c r="FIX288" s="433"/>
      <c r="FIY288" s="433"/>
      <c r="FIZ288" s="433"/>
      <c r="FJA288" s="433"/>
      <c r="FJB288" s="433"/>
      <c r="FJC288" s="433"/>
      <c r="FJD288" s="433"/>
      <c r="FJE288" s="433"/>
      <c r="FJF288" s="433"/>
      <c r="FJG288" s="433"/>
      <c r="FJH288" s="433"/>
      <c r="FJI288" s="433"/>
      <c r="FJJ288" s="433"/>
      <c r="FJK288" s="433"/>
      <c r="FJL288" s="433"/>
      <c r="FJM288" s="433"/>
      <c r="FJN288" s="433"/>
      <c r="FJO288" s="433"/>
      <c r="FJP288" s="433"/>
      <c r="FJQ288" s="433"/>
      <c r="FJR288" s="433"/>
      <c r="FJS288" s="433"/>
      <c r="FJT288" s="433"/>
      <c r="FJU288" s="433"/>
      <c r="FJV288" s="433"/>
      <c r="FJW288" s="433"/>
      <c r="FJX288" s="433"/>
      <c r="FJY288" s="433"/>
      <c r="FJZ288" s="433"/>
      <c r="FKA288" s="433"/>
      <c r="FKB288" s="433"/>
      <c r="FKC288" s="433"/>
      <c r="FKD288" s="433"/>
      <c r="FKE288" s="433"/>
      <c r="FKF288" s="433"/>
      <c r="FKG288" s="433"/>
      <c r="FKH288" s="433"/>
      <c r="FKI288" s="433"/>
      <c r="FKJ288" s="433"/>
      <c r="FKK288" s="433"/>
      <c r="FKL288" s="433"/>
      <c r="FKM288" s="433"/>
      <c r="FKN288" s="433"/>
      <c r="FKO288" s="433"/>
      <c r="FKP288" s="433"/>
      <c r="FKQ288" s="433"/>
      <c r="FKR288" s="433"/>
      <c r="FKS288" s="433"/>
      <c r="FKT288" s="433"/>
      <c r="FKU288" s="433"/>
      <c r="FKV288" s="433"/>
      <c r="FKW288" s="433"/>
      <c r="FKX288" s="433"/>
      <c r="FKY288" s="433"/>
      <c r="FKZ288" s="433"/>
      <c r="FLA288" s="433"/>
      <c r="FLB288" s="433"/>
      <c r="FLC288" s="433"/>
      <c r="FLD288" s="433"/>
      <c r="FLE288" s="433"/>
      <c r="FLF288" s="433"/>
      <c r="FLG288" s="433"/>
      <c r="FLH288" s="433"/>
      <c r="FLI288" s="433"/>
      <c r="FLJ288" s="433"/>
      <c r="FLK288" s="433"/>
      <c r="FLL288" s="433"/>
      <c r="FLM288" s="433"/>
      <c r="FLN288" s="433"/>
      <c r="FLO288" s="433"/>
      <c r="FLP288" s="433"/>
      <c r="FLQ288" s="433"/>
      <c r="FLR288" s="433"/>
      <c r="FLS288" s="433"/>
      <c r="FLT288" s="433"/>
      <c r="FLU288" s="433"/>
      <c r="FLV288" s="433"/>
      <c r="FLW288" s="433"/>
      <c r="FLX288" s="433"/>
      <c r="FLY288" s="433"/>
      <c r="FLZ288" s="433"/>
      <c r="FMA288" s="433"/>
      <c r="FMB288" s="433"/>
      <c r="FMC288" s="433"/>
      <c r="FMD288" s="433"/>
      <c r="FME288" s="433"/>
      <c r="FMF288" s="433"/>
      <c r="FMG288" s="433"/>
      <c r="FMH288" s="433"/>
      <c r="FMI288" s="433"/>
      <c r="FMJ288" s="433"/>
      <c r="FMK288" s="433"/>
      <c r="FML288" s="433"/>
      <c r="FMM288" s="433"/>
      <c r="FMN288" s="433"/>
      <c r="FMO288" s="433"/>
      <c r="FMP288" s="433"/>
      <c r="FMQ288" s="433"/>
      <c r="FMR288" s="433"/>
      <c r="FMS288" s="433"/>
      <c r="FMT288" s="433"/>
      <c r="FMU288" s="433"/>
      <c r="FMV288" s="433"/>
      <c r="FMW288" s="433"/>
      <c r="FMX288" s="433"/>
      <c r="FMY288" s="433"/>
      <c r="FMZ288" s="433"/>
      <c r="FNA288" s="433"/>
      <c r="FNB288" s="433"/>
      <c r="FNC288" s="433"/>
      <c r="FND288" s="433"/>
      <c r="FNE288" s="433"/>
      <c r="FNF288" s="433"/>
      <c r="FNG288" s="433"/>
      <c r="FNH288" s="433"/>
      <c r="FNI288" s="433"/>
      <c r="FNJ288" s="433"/>
      <c r="FNK288" s="433"/>
      <c r="FNL288" s="433"/>
      <c r="FNM288" s="433"/>
      <c r="FNN288" s="433"/>
      <c r="FNO288" s="433"/>
      <c r="FNP288" s="433"/>
      <c r="FNQ288" s="433"/>
      <c r="FNR288" s="433"/>
      <c r="FNS288" s="433"/>
      <c r="FNT288" s="433"/>
      <c r="FNU288" s="433"/>
      <c r="FNV288" s="433"/>
      <c r="FNW288" s="433"/>
      <c r="FNX288" s="433"/>
      <c r="FNY288" s="433"/>
      <c r="FNZ288" s="433"/>
      <c r="FOA288" s="433"/>
      <c r="FOB288" s="433"/>
      <c r="FOC288" s="433"/>
      <c r="FOD288" s="433"/>
      <c r="FOE288" s="433"/>
      <c r="FOF288" s="433"/>
      <c r="FOG288" s="433"/>
      <c r="FOH288" s="433"/>
      <c r="FOI288" s="433"/>
      <c r="FOJ288" s="433"/>
      <c r="FOK288" s="433"/>
      <c r="FOL288" s="433"/>
      <c r="FOM288" s="433"/>
      <c r="FON288" s="433"/>
      <c r="FOO288" s="433"/>
      <c r="FOP288" s="433"/>
      <c r="FOQ288" s="433"/>
      <c r="FOR288" s="433"/>
      <c r="FOS288" s="433"/>
      <c r="FOT288" s="433"/>
      <c r="FOU288" s="433"/>
      <c r="FOV288" s="433"/>
      <c r="FOW288" s="433"/>
      <c r="FOX288" s="433"/>
      <c r="FOY288" s="433"/>
      <c r="FOZ288" s="433"/>
      <c r="FPA288" s="433"/>
      <c r="FPB288" s="433"/>
      <c r="FPC288" s="433"/>
      <c r="FPD288" s="433"/>
      <c r="FPE288" s="433"/>
      <c r="FPF288" s="433"/>
      <c r="FPG288" s="433"/>
      <c r="FPH288" s="433"/>
      <c r="FPI288" s="433"/>
      <c r="FPJ288" s="433"/>
      <c r="FPK288" s="433"/>
      <c r="FPL288" s="433"/>
      <c r="FPM288" s="433"/>
      <c r="FPN288" s="433"/>
      <c r="FPO288" s="433"/>
      <c r="FPP288" s="433"/>
      <c r="FPQ288" s="433"/>
      <c r="FPR288" s="433"/>
      <c r="FPS288" s="433"/>
      <c r="FPT288" s="433"/>
      <c r="FPU288" s="433"/>
      <c r="FPV288" s="433"/>
      <c r="FPW288" s="433"/>
      <c r="FPX288" s="433"/>
      <c r="FPY288" s="433"/>
      <c r="FPZ288" s="433"/>
      <c r="FQA288" s="433"/>
      <c r="FQB288" s="433"/>
      <c r="FQC288" s="433"/>
      <c r="FQD288" s="433"/>
      <c r="FQE288" s="433"/>
      <c r="FQF288" s="433"/>
      <c r="FQG288" s="433"/>
      <c r="FQH288" s="433"/>
      <c r="FQI288" s="433"/>
      <c r="FQJ288" s="433"/>
      <c r="FQK288" s="433"/>
      <c r="FQL288" s="433"/>
      <c r="FQM288" s="433"/>
      <c r="FQN288" s="433"/>
      <c r="FQO288" s="433"/>
      <c r="FQP288" s="433"/>
      <c r="FQQ288" s="433"/>
      <c r="FQR288" s="433"/>
      <c r="FQS288" s="433"/>
      <c r="FQT288" s="433"/>
      <c r="FQU288" s="433"/>
      <c r="FQV288" s="433"/>
      <c r="FQW288" s="433"/>
      <c r="FQX288" s="433"/>
      <c r="FQY288" s="433"/>
      <c r="FQZ288" s="433"/>
      <c r="FRA288" s="433"/>
      <c r="FRB288" s="433"/>
      <c r="FRC288" s="433"/>
      <c r="FRD288" s="433"/>
      <c r="FRE288" s="433"/>
      <c r="FRF288" s="433"/>
      <c r="FRG288" s="433"/>
      <c r="FRH288" s="433"/>
      <c r="FRI288" s="433"/>
      <c r="FRJ288" s="433"/>
      <c r="FRK288" s="433"/>
      <c r="FRL288" s="433"/>
      <c r="FRM288" s="433"/>
      <c r="FRN288" s="433"/>
      <c r="FRO288" s="433"/>
      <c r="FRP288" s="433"/>
      <c r="FRQ288" s="433"/>
      <c r="FRR288" s="433"/>
      <c r="FRS288" s="433"/>
      <c r="FRT288" s="433"/>
      <c r="FRU288" s="433"/>
      <c r="FRV288" s="433"/>
      <c r="FRW288" s="433"/>
      <c r="FRX288" s="433"/>
      <c r="FRY288" s="433"/>
      <c r="FRZ288" s="433"/>
      <c r="FSA288" s="433"/>
      <c r="FSB288" s="433"/>
      <c r="FSC288" s="433"/>
      <c r="FSD288" s="433"/>
      <c r="FSE288" s="433"/>
      <c r="FSF288" s="433"/>
      <c r="FSG288" s="433"/>
      <c r="FSH288" s="433"/>
      <c r="FSI288" s="433"/>
      <c r="FSJ288" s="433"/>
      <c r="FSK288" s="433"/>
      <c r="FSL288" s="433"/>
      <c r="FSM288" s="433"/>
      <c r="FSN288" s="433"/>
      <c r="FSO288" s="433"/>
      <c r="FSP288" s="433"/>
      <c r="FSQ288" s="433"/>
      <c r="FSR288" s="433"/>
      <c r="FSS288" s="433"/>
      <c r="FST288" s="433"/>
      <c r="FSU288" s="433"/>
      <c r="FSV288" s="433"/>
      <c r="FSW288" s="433"/>
      <c r="FSX288" s="433"/>
      <c r="FSY288" s="433"/>
      <c r="FSZ288" s="433"/>
      <c r="FTA288" s="433"/>
      <c r="FTB288" s="433"/>
      <c r="FTC288" s="433"/>
      <c r="FTD288" s="433"/>
      <c r="FTE288" s="433"/>
      <c r="FTF288" s="433"/>
      <c r="FTG288" s="433"/>
      <c r="FTH288" s="433"/>
      <c r="FTI288" s="433"/>
      <c r="FTJ288" s="433"/>
      <c r="FTK288" s="433"/>
      <c r="FTL288" s="433"/>
      <c r="FTM288" s="433"/>
      <c r="FTN288" s="433"/>
      <c r="FTO288" s="433"/>
      <c r="FTP288" s="433"/>
      <c r="FTQ288" s="433"/>
      <c r="FTR288" s="433"/>
      <c r="FTS288" s="433"/>
      <c r="FTT288" s="433"/>
      <c r="FTU288" s="433"/>
      <c r="FTV288" s="433"/>
      <c r="FTW288" s="433"/>
      <c r="FTX288" s="433"/>
      <c r="FTY288" s="433"/>
      <c r="FTZ288" s="433"/>
      <c r="FUA288" s="433"/>
      <c r="FUB288" s="433"/>
      <c r="FUC288" s="433"/>
      <c r="FUD288" s="433"/>
      <c r="FUE288" s="433"/>
      <c r="FUF288" s="433"/>
      <c r="FUG288" s="433"/>
      <c r="FUH288" s="433"/>
      <c r="FUI288" s="433"/>
      <c r="FUJ288" s="433"/>
      <c r="FUK288" s="433"/>
      <c r="FUL288" s="433"/>
      <c r="FUM288" s="433"/>
      <c r="FUN288" s="433"/>
      <c r="FUO288" s="433"/>
      <c r="FUP288" s="433"/>
      <c r="FUQ288" s="433"/>
      <c r="FUR288" s="433"/>
      <c r="FUS288" s="433"/>
      <c r="FUT288" s="433"/>
      <c r="FUU288" s="433"/>
      <c r="FUV288" s="433"/>
      <c r="FUW288" s="433"/>
      <c r="FUX288" s="433"/>
      <c r="FUY288" s="433"/>
      <c r="FUZ288" s="433"/>
      <c r="FVA288" s="433"/>
      <c r="FVB288" s="433"/>
      <c r="FVC288" s="433"/>
      <c r="FVD288" s="433"/>
      <c r="FVE288" s="433"/>
      <c r="FVF288" s="433"/>
      <c r="FVG288" s="433"/>
      <c r="FVH288" s="433"/>
      <c r="FVI288" s="433"/>
      <c r="FVJ288" s="433"/>
      <c r="FVK288" s="433"/>
      <c r="FVL288" s="433"/>
      <c r="FVM288" s="433"/>
      <c r="FVN288" s="433"/>
      <c r="FVO288" s="433"/>
      <c r="FVP288" s="433"/>
      <c r="FVQ288" s="433"/>
      <c r="FVR288" s="433"/>
      <c r="FVS288" s="433"/>
      <c r="FVT288" s="433"/>
      <c r="FVU288" s="433"/>
      <c r="FVV288" s="433"/>
      <c r="FVW288" s="433"/>
      <c r="FVX288" s="433"/>
      <c r="FVY288" s="433"/>
      <c r="FVZ288" s="433"/>
      <c r="FWA288" s="433"/>
      <c r="FWB288" s="433"/>
      <c r="FWC288" s="433"/>
      <c r="FWD288" s="433"/>
      <c r="FWE288" s="433"/>
      <c r="FWF288" s="433"/>
      <c r="FWG288" s="433"/>
      <c r="FWH288" s="433"/>
      <c r="FWI288" s="433"/>
      <c r="FWJ288" s="433"/>
      <c r="FWK288" s="433"/>
      <c r="FWL288" s="433"/>
      <c r="FWM288" s="433"/>
      <c r="FWN288" s="433"/>
      <c r="FWO288" s="433"/>
      <c r="FWP288" s="433"/>
      <c r="FWQ288" s="433"/>
      <c r="FWR288" s="433"/>
      <c r="FWS288" s="433"/>
      <c r="FWT288" s="433"/>
      <c r="FWU288" s="433"/>
      <c r="FWV288" s="433"/>
      <c r="FWW288" s="433"/>
      <c r="FWX288" s="433"/>
      <c r="FWY288" s="433"/>
      <c r="FWZ288" s="433"/>
      <c r="FXA288" s="433"/>
      <c r="FXB288" s="433"/>
      <c r="FXC288" s="433"/>
      <c r="FXD288" s="433"/>
      <c r="FXE288" s="433"/>
      <c r="FXF288" s="433"/>
      <c r="FXG288" s="433"/>
      <c r="FXH288" s="433"/>
      <c r="FXI288" s="433"/>
      <c r="FXJ288" s="433"/>
      <c r="FXK288" s="433"/>
      <c r="FXL288" s="433"/>
      <c r="FXM288" s="433"/>
      <c r="FXN288" s="433"/>
      <c r="FXO288" s="433"/>
      <c r="FXP288" s="433"/>
      <c r="FXQ288" s="433"/>
      <c r="FXR288" s="433"/>
      <c r="FXS288" s="433"/>
      <c r="FXT288" s="433"/>
      <c r="FXU288" s="433"/>
      <c r="FXV288" s="433"/>
      <c r="FXW288" s="433"/>
      <c r="FXX288" s="433"/>
      <c r="FXY288" s="433"/>
      <c r="FXZ288" s="433"/>
      <c r="FYA288" s="433"/>
      <c r="FYB288" s="433"/>
      <c r="FYC288" s="433"/>
      <c r="FYD288" s="433"/>
      <c r="FYE288" s="433"/>
      <c r="FYF288" s="433"/>
      <c r="FYG288" s="433"/>
      <c r="FYH288" s="433"/>
      <c r="FYI288" s="433"/>
      <c r="FYJ288" s="433"/>
      <c r="FYK288" s="433"/>
      <c r="FYL288" s="433"/>
      <c r="FYM288" s="433"/>
      <c r="FYN288" s="433"/>
      <c r="FYO288" s="433"/>
      <c r="FYP288" s="433"/>
      <c r="FYQ288" s="433"/>
      <c r="FYR288" s="433"/>
      <c r="FYS288" s="433"/>
      <c r="FYT288" s="433"/>
      <c r="FYU288" s="433"/>
      <c r="FYV288" s="433"/>
      <c r="FYW288" s="433"/>
      <c r="FYX288" s="433"/>
      <c r="FYY288" s="433"/>
      <c r="FYZ288" s="433"/>
      <c r="FZA288" s="433"/>
      <c r="FZB288" s="433"/>
      <c r="FZC288" s="433"/>
      <c r="FZD288" s="433"/>
      <c r="FZE288" s="433"/>
      <c r="FZF288" s="433"/>
      <c r="FZG288" s="433"/>
      <c r="FZH288" s="433"/>
      <c r="FZI288" s="433"/>
      <c r="FZJ288" s="433"/>
      <c r="FZK288" s="433"/>
      <c r="FZL288" s="433"/>
      <c r="FZM288" s="433"/>
      <c r="FZN288" s="433"/>
      <c r="FZO288" s="433"/>
      <c r="FZP288" s="433"/>
      <c r="FZQ288" s="433"/>
      <c r="FZR288" s="433"/>
      <c r="FZS288" s="433"/>
      <c r="FZT288" s="433"/>
      <c r="FZU288" s="433"/>
      <c r="FZV288" s="433"/>
      <c r="FZW288" s="433"/>
      <c r="FZX288" s="433"/>
      <c r="FZY288" s="433"/>
      <c r="FZZ288" s="433"/>
      <c r="GAA288" s="433"/>
      <c r="GAB288" s="433"/>
      <c r="GAC288" s="433"/>
      <c r="GAD288" s="433"/>
      <c r="GAE288" s="433"/>
      <c r="GAF288" s="433"/>
      <c r="GAG288" s="433"/>
      <c r="GAH288" s="433"/>
      <c r="GAI288" s="433"/>
      <c r="GAJ288" s="433"/>
      <c r="GAK288" s="433"/>
      <c r="GAL288" s="433"/>
      <c r="GAM288" s="433"/>
      <c r="GAN288" s="433"/>
      <c r="GAO288" s="433"/>
      <c r="GAP288" s="433"/>
      <c r="GAQ288" s="433"/>
      <c r="GAR288" s="433"/>
      <c r="GAS288" s="433"/>
      <c r="GAT288" s="433"/>
      <c r="GAU288" s="433"/>
      <c r="GAV288" s="433"/>
      <c r="GAW288" s="433"/>
      <c r="GAX288" s="433"/>
      <c r="GAY288" s="433"/>
      <c r="GAZ288" s="433"/>
      <c r="GBA288" s="433"/>
      <c r="GBB288" s="433"/>
      <c r="GBC288" s="433"/>
      <c r="GBD288" s="433"/>
      <c r="GBE288" s="433"/>
      <c r="GBF288" s="433"/>
      <c r="GBG288" s="433"/>
      <c r="GBH288" s="433"/>
      <c r="GBI288" s="433"/>
      <c r="GBJ288" s="433"/>
      <c r="GBK288" s="433"/>
      <c r="GBL288" s="433"/>
      <c r="GBM288" s="433"/>
      <c r="GBN288" s="433"/>
      <c r="GBO288" s="433"/>
      <c r="GBP288" s="433"/>
      <c r="GBQ288" s="433"/>
      <c r="GBR288" s="433"/>
      <c r="GBS288" s="433"/>
      <c r="GBT288" s="433"/>
      <c r="GBU288" s="433"/>
      <c r="GBV288" s="433"/>
      <c r="GBW288" s="433"/>
      <c r="GBX288" s="433"/>
      <c r="GBY288" s="433"/>
      <c r="GBZ288" s="433"/>
      <c r="GCA288" s="433"/>
      <c r="GCB288" s="433"/>
      <c r="GCC288" s="433"/>
      <c r="GCD288" s="433"/>
      <c r="GCE288" s="433"/>
      <c r="GCF288" s="433"/>
      <c r="GCG288" s="433"/>
      <c r="GCH288" s="433"/>
      <c r="GCI288" s="433"/>
      <c r="GCJ288" s="433"/>
      <c r="GCK288" s="433"/>
      <c r="GCL288" s="433"/>
      <c r="GCM288" s="433"/>
      <c r="GCN288" s="433"/>
      <c r="GCO288" s="433"/>
      <c r="GCP288" s="433"/>
      <c r="GCQ288" s="433"/>
      <c r="GCR288" s="433"/>
      <c r="GCS288" s="433"/>
      <c r="GCT288" s="433"/>
      <c r="GCU288" s="433"/>
      <c r="GCV288" s="433"/>
      <c r="GCW288" s="433"/>
      <c r="GCX288" s="433"/>
      <c r="GCY288" s="433"/>
      <c r="GCZ288" s="433"/>
      <c r="GDA288" s="433"/>
      <c r="GDB288" s="433"/>
      <c r="GDC288" s="433"/>
      <c r="GDD288" s="433"/>
      <c r="GDE288" s="433"/>
      <c r="GDF288" s="433"/>
      <c r="GDG288" s="433"/>
      <c r="GDH288" s="433"/>
      <c r="GDI288" s="433"/>
      <c r="GDJ288" s="433"/>
      <c r="GDK288" s="433"/>
      <c r="GDL288" s="433"/>
      <c r="GDM288" s="433"/>
      <c r="GDN288" s="433"/>
      <c r="GDO288" s="433"/>
      <c r="GDP288" s="433"/>
      <c r="GDQ288" s="433"/>
      <c r="GDR288" s="433"/>
      <c r="GDS288" s="433"/>
      <c r="GDT288" s="433"/>
      <c r="GDU288" s="433"/>
      <c r="GDV288" s="433"/>
      <c r="GDW288" s="433"/>
      <c r="GDX288" s="433"/>
      <c r="GDY288" s="433"/>
      <c r="GDZ288" s="433"/>
      <c r="GEA288" s="433"/>
      <c r="GEB288" s="433"/>
      <c r="GEC288" s="433"/>
      <c r="GED288" s="433"/>
      <c r="GEE288" s="433"/>
      <c r="GEF288" s="433"/>
      <c r="GEG288" s="433"/>
      <c r="GEH288" s="433"/>
      <c r="GEI288" s="433"/>
      <c r="GEJ288" s="433"/>
      <c r="GEK288" s="433"/>
      <c r="GEL288" s="433"/>
      <c r="GEM288" s="433"/>
      <c r="GEN288" s="433"/>
      <c r="GEO288" s="433"/>
      <c r="GEP288" s="433"/>
      <c r="GEQ288" s="433"/>
      <c r="GER288" s="433"/>
      <c r="GES288" s="433"/>
      <c r="GET288" s="433"/>
      <c r="GEU288" s="433"/>
      <c r="GEV288" s="433"/>
      <c r="GEW288" s="433"/>
      <c r="GEX288" s="433"/>
      <c r="GEY288" s="433"/>
      <c r="GEZ288" s="433"/>
      <c r="GFA288" s="433"/>
      <c r="GFB288" s="433"/>
      <c r="GFC288" s="433"/>
      <c r="GFD288" s="433"/>
      <c r="GFE288" s="433"/>
      <c r="GFF288" s="433"/>
      <c r="GFG288" s="433"/>
      <c r="GFH288" s="433"/>
      <c r="GFI288" s="433"/>
      <c r="GFJ288" s="433"/>
      <c r="GFK288" s="433"/>
      <c r="GFL288" s="433"/>
      <c r="GFM288" s="433"/>
      <c r="GFN288" s="433"/>
      <c r="GFO288" s="433"/>
      <c r="GFP288" s="433"/>
      <c r="GFQ288" s="433"/>
      <c r="GFR288" s="433"/>
      <c r="GFS288" s="433"/>
      <c r="GFT288" s="433"/>
      <c r="GFU288" s="433"/>
      <c r="GFV288" s="433"/>
      <c r="GFW288" s="433"/>
      <c r="GFX288" s="433"/>
      <c r="GFY288" s="433"/>
      <c r="GFZ288" s="433"/>
      <c r="GGA288" s="433"/>
      <c r="GGB288" s="433"/>
      <c r="GGC288" s="433"/>
      <c r="GGD288" s="433"/>
      <c r="GGE288" s="433"/>
      <c r="GGF288" s="433"/>
      <c r="GGG288" s="433"/>
      <c r="GGH288" s="433"/>
      <c r="GGI288" s="433"/>
      <c r="GGJ288" s="433"/>
      <c r="GGK288" s="433"/>
      <c r="GGL288" s="433"/>
      <c r="GGM288" s="433"/>
      <c r="GGN288" s="433"/>
      <c r="GGO288" s="433"/>
      <c r="GGP288" s="433"/>
      <c r="GGQ288" s="433"/>
      <c r="GGR288" s="433"/>
      <c r="GGS288" s="433"/>
      <c r="GGT288" s="433"/>
      <c r="GGU288" s="433"/>
      <c r="GGV288" s="433"/>
      <c r="GGW288" s="433"/>
      <c r="GGX288" s="433"/>
      <c r="GGY288" s="433"/>
      <c r="GGZ288" s="433"/>
      <c r="GHA288" s="433"/>
      <c r="GHB288" s="433"/>
      <c r="GHC288" s="433"/>
      <c r="GHD288" s="433"/>
      <c r="GHE288" s="433"/>
      <c r="GHF288" s="433"/>
      <c r="GHG288" s="433"/>
      <c r="GHH288" s="433"/>
      <c r="GHI288" s="433"/>
      <c r="GHJ288" s="433"/>
      <c r="GHK288" s="433"/>
      <c r="GHL288" s="433"/>
      <c r="GHM288" s="433"/>
      <c r="GHN288" s="433"/>
      <c r="GHO288" s="433"/>
      <c r="GHP288" s="433"/>
      <c r="GHQ288" s="433"/>
      <c r="GHR288" s="433"/>
      <c r="GHS288" s="433"/>
      <c r="GHT288" s="433"/>
      <c r="GHU288" s="433"/>
      <c r="GHV288" s="433"/>
      <c r="GHW288" s="433"/>
      <c r="GHX288" s="433"/>
      <c r="GHY288" s="433"/>
      <c r="GHZ288" s="433"/>
      <c r="GIA288" s="433"/>
      <c r="GIB288" s="433"/>
      <c r="GIC288" s="433"/>
      <c r="GID288" s="433"/>
      <c r="GIE288" s="433"/>
      <c r="GIF288" s="433"/>
      <c r="GIG288" s="433"/>
      <c r="GIH288" s="433"/>
      <c r="GII288" s="433"/>
      <c r="GIJ288" s="433"/>
      <c r="GIK288" s="433"/>
      <c r="GIL288" s="433"/>
      <c r="GIM288" s="433"/>
      <c r="GIN288" s="433"/>
      <c r="GIO288" s="433"/>
      <c r="GIP288" s="433"/>
      <c r="GIQ288" s="433"/>
      <c r="GIR288" s="433"/>
      <c r="GIS288" s="433"/>
      <c r="GIT288" s="433"/>
      <c r="GIU288" s="433"/>
      <c r="GIV288" s="433"/>
      <c r="GIW288" s="433"/>
      <c r="GIX288" s="433"/>
      <c r="GIY288" s="433"/>
      <c r="GIZ288" s="433"/>
      <c r="GJA288" s="433"/>
      <c r="GJB288" s="433"/>
      <c r="GJC288" s="433"/>
      <c r="GJD288" s="433"/>
      <c r="GJE288" s="433"/>
      <c r="GJF288" s="433"/>
      <c r="GJG288" s="433"/>
      <c r="GJH288" s="433"/>
      <c r="GJI288" s="433"/>
      <c r="GJJ288" s="433"/>
      <c r="GJK288" s="433"/>
      <c r="GJL288" s="433"/>
      <c r="GJM288" s="433"/>
      <c r="GJN288" s="433"/>
      <c r="GJO288" s="433"/>
      <c r="GJP288" s="433"/>
      <c r="GJQ288" s="433"/>
      <c r="GJR288" s="433"/>
      <c r="GJS288" s="433"/>
      <c r="GJT288" s="433"/>
      <c r="GJU288" s="433"/>
      <c r="GJV288" s="433"/>
      <c r="GJW288" s="433"/>
      <c r="GJX288" s="433"/>
      <c r="GJY288" s="433"/>
      <c r="GJZ288" s="433"/>
      <c r="GKA288" s="433"/>
      <c r="GKB288" s="433"/>
      <c r="GKC288" s="433"/>
      <c r="GKD288" s="433"/>
      <c r="GKE288" s="433"/>
      <c r="GKF288" s="433"/>
      <c r="GKG288" s="433"/>
      <c r="GKH288" s="433"/>
      <c r="GKI288" s="433"/>
      <c r="GKJ288" s="433"/>
      <c r="GKK288" s="433"/>
      <c r="GKL288" s="433"/>
      <c r="GKM288" s="433"/>
      <c r="GKN288" s="433"/>
      <c r="GKO288" s="433"/>
      <c r="GKP288" s="433"/>
      <c r="GKQ288" s="433"/>
      <c r="GKR288" s="433"/>
      <c r="GKS288" s="433"/>
      <c r="GKT288" s="433"/>
      <c r="GKU288" s="433"/>
      <c r="GKV288" s="433"/>
      <c r="GKW288" s="433"/>
      <c r="GKX288" s="433"/>
      <c r="GKY288" s="433"/>
      <c r="GKZ288" s="433"/>
      <c r="GLA288" s="433"/>
      <c r="GLB288" s="433"/>
      <c r="GLC288" s="433"/>
      <c r="GLD288" s="433"/>
      <c r="GLE288" s="433"/>
      <c r="GLF288" s="433"/>
      <c r="GLG288" s="433"/>
      <c r="GLH288" s="433"/>
      <c r="GLI288" s="433"/>
      <c r="GLJ288" s="433"/>
      <c r="GLK288" s="433"/>
      <c r="GLL288" s="433"/>
      <c r="GLM288" s="433"/>
      <c r="GLN288" s="433"/>
      <c r="GLO288" s="433"/>
      <c r="GLP288" s="433"/>
      <c r="GLQ288" s="433"/>
      <c r="GLR288" s="433"/>
      <c r="GLS288" s="433"/>
      <c r="GLT288" s="433"/>
      <c r="GLU288" s="433"/>
      <c r="GLV288" s="433"/>
      <c r="GLW288" s="433"/>
      <c r="GLX288" s="433"/>
      <c r="GLY288" s="433"/>
      <c r="GLZ288" s="433"/>
      <c r="GMA288" s="433"/>
      <c r="GMB288" s="433"/>
      <c r="GMC288" s="433"/>
      <c r="GMD288" s="433"/>
      <c r="GME288" s="433"/>
      <c r="GMF288" s="433"/>
      <c r="GMG288" s="433"/>
      <c r="GMH288" s="433"/>
      <c r="GMI288" s="433"/>
      <c r="GMJ288" s="433"/>
      <c r="GMK288" s="433"/>
      <c r="GML288" s="433"/>
      <c r="GMM288" s="433"/>
      <c r="GMN288" s="433"/>
      <c r="GMO288" s="433"/>
      <c r="GMP288" s="433"/>
      <c r="GMQ288" s="433"/>
      <c r="GMR288" s="433"/>
      <c r="GMS288" s="433"/>
      <c r="GMT288" s="433"/>
      <c r="GMU288" s="433"/>
      <c r="GMV288" s="433"/>
      <c r="GMW288" s="433"/>
      <c r="GMX288" s="433"/>
      <c r="GMY288" s="433"/>
      <c r="GMZ288" s="433"/>
      <c r="GNA288" s="433"/>
      <c r="GNB288" s="433"/>
      <c r="GNC288" s="433"/>
      <c r="GND288" s="433"/>
      <c r="GNE288" s="433"/>
      <c r="GNF288" s="433"/>
      <c r="GNG288" s="433"/>
      <c r="GNH288" s="433"/>
      <c r="GNI288" s="433"/>
      <c r="GNJ288" s="433"/>
      <c r="GNK288" s="433"/>
      <c r="GNL288" s="433"/>
      <c r="GNM288" s="433"/>
      <c r="GNN288" s="433"/>
      <c r="GNO288" s="433"/>
      <c r="GNP288" s="433"/>
      <c r="GNQ288" s="433"/>
      <c r="GNR288" s="433"/>
      <c r="GNS288" s="433"/>
      <c r="GNT288" s="433"/>
      <c r="GNU288" s="433"/>
      <c r="GNV288" s="433"/>
      <c r="GNW288" s="433"/>
      <c r="GNX288" s="433"/>
      <c r="GNY288" s="433"/>
      <c r="GNZ288" s="433"/>
      <c r="GOA288" s="433"/>
      <c r="GOB288" s="433"/>
      <c r="GOC288" s="433"/>
      <c r="GOD288" s="433"/>
      <c r="GOE288" s="433"/>
      <c r="GOF288" s="433"/>
      <c r="GOG288" s="433"/>
      <c r="GOH288" s="433"/>
      <c r="GOI288" s="433"/>
      <c r="GOJ288" s="433"/>
      <c r="GOK288" s="433"/>
      <c r="GOL288" s="433"/>
      <c r="GOM288" s="433"/>
      <c r="GON288" s="433"/>
      <c r="GOO288" s="433"/>
      <c r="GOP288" s="433"/>
      <c r="GOQ288" s="433"/>
      <c r="GOR288" s="433"/>
      <c r="GOS288" s="433"/>
      <c r="GOT288" s="433"/>
      <c r="GOU288" s="433"/>
      <c r="GOV288" s="433"/>
      <c r="GOW288" s="433"/>
      <c r="GOX288" s="433"/>
      <c r="GOY288" s="433"/>
      <c r="GOZ288" s="433"/>
      <c r="GPA288" s="433"/>
      <c r="GPB288" s="433"/>
      <c r="GPC288" s="433"/>
      <c r="GPD288" s="433"/>
      <c r="GPE288" s="433"/>
      <c r="GPF288" s="433"/>
      <c r="GPG288" s="433"/>
      <c r="GPH288" s="433"/>
      <c r="GPI288" s="433"/>
      <c r="GPJ288" s="433"/>
      <c r="GPK288" s="433"/>
      <c r="GPL288" s="433"/>
      <c r="GPM288" s="433"/>
      <c r="GPN288" s="433"/>
      <c r="GPO288" s="433"/>
      <c r="GPP288" s="433"/>
      <c r="GPQ288" s="433"/>
      <c r="GPR288" s="433"/>
      <c r="GPS288" s="433"/>
      <c r="GPT288" s="433"/>
      <c r="GPU288" s="433"/>
      <c r="GPV288" s="433"/>
      <c r="GPW288" s="433"/>
      <c r="GPX288" s="433"/>
      <c r="GPY288" s="433"/>
      <c r="GPZ288" s="433"/>
      <c r="GQA288" s="433"/>
      <c r="GQB288" s="433"/>
      <c r="GQC288" s="433"/>
      <c r="GQD288" s="433"/>
      <c r="GQE288" s="433"/>
      <c r="GQF288" s="433"/>
      <c r="GQG288" s="433"/>
      <c r="GQH288" s="433"/>
      <c r="GQI288" s="433"/>
      <c r="GQJ288" s="433"/>
      <c r="GQK288" s="433"/>
      <c r="GQL288" s="433"/>
      <c r="GQM288" s="433"/>
      <c r="GQN288" s="433"/>
      <c r="GQO288" s="433"/>
      <c r="GQP288" s="433"/>
      <c r="GQQ288" s="433"/>
      <c r="GQR288" s="433"/>
      <c r="GQS288" s="433"/>
      <c r="GQT288" s="433"/>
      <c r="GQU288" s="433"/>
      <c r="GQV288" s="433"/>
      <c r="GQW288" s="433"/>
      <c r="GQX288" s="433"/>
      <c r="GQY288" s="433"/>
      <c r="GQZ288" s="433"/>
      <c r="GRA288" s="433"/>
      <c r="GRB288" s="433"/>
      <c r="GRC288" s="433"/>
      <c r="GRD288" s="433"/>
      <c r="GRE288" s="433"/>
      <c r="GRF288" s="433"/>
      <c r="GRG288" s="433"/>
      <c r="GRH288" s="433"/>
      <c r="GRI288" s="433"/>
      <c r="GRJ288" s="433"/>
      <c r="GRK288" s="433"/>
      <c r="GRL288" s="433"/>
      <c r="GRM288" s="433"/>
      <c r="GRN288" s="433"/>
      <c r="GRO288" s="433"/>
      <c r="GRP288" s="433"/>
      <c r="GRQ288" s="433"/>
      <c r="GRR288" s="433"/>
      <c r="GRS288" s="433"/>
      <c r="GRT288" s="433"/>
      <c r="GRU288" s="433"/>
      <c r="GRV288" s="433"/>
      <c r="GRW288" s="433"/>
      <c r="GRX288" s="433"/>
      <c r="GRY288" s="433"/>
      <c r="GRZ288" s="433"/>
      <c r="GSA288" s="433"/>
      <c r="GSB288" s="433"/>
      <c r="GSC288" s="433"/>
      <c r="GSD288" s="433"/>
      <c r="GSE288" s="433"/>
      <c r="GSF288" s="433"/>
      <c r="GSG288" s="433"/>
      <c r="GSH288" s="433"/>
      <c r="GSI288" s="433"/>
      <c r="GSJ288" s="433"/>
      <c r="GSK288" s="433"/>
      <c r="GSL288" s="433"/>
      <c r="GSM288" s="433"/>
      <c r="GSN288" s="433"/>
      <c r="GSO288" s="433"/>
      <c r="GSP288" s="433"/>
      <c r="GSQ288" s="433"/>
      <c r="GSR288" s="433"/>
      <c r="GSS288" s="433"/>
      <c r="GST288" s="433"/>
      <c r="GSU288" s="433"/>
      <c r="GSV288" s="433"/>
      <c r="GSW288" s="433"/>
      <c r="GSX288" s="433"/>
      <c r="GSY288" s="433"/>
      <c r="GSZ288" s="433"/>
      <c r="GTA288" s="433"/>
      <c r="GTB288" s="433"/>
      <c r="GTC288" s="433"/>
      <c r="GTD288" s="433"/>
      <c r="GTE288" s="433"/>
      <c r="GTF288" s="433"/>
      <c r="GTG288" s="433"/>
      <c r="GTH288" s="433"/>
      <c r="GTI288" s="433"/>
      <c r="GTJ288" s="433"/>
      <c r="GTK288" s="433"/>
      <c r="GTL288" s="433"/>
      <c r="GTM288" s="433"/>
      <c r="GTN288" s="433"/>
      <c r="GTO288" s="433"/>
      <c r="GTP288" s="433"/>
      <c r="GTQ288" s="433"/>
      <c r="GTR288" s="433"/>
      <c r="GTS288" s="433"/>
      <c r="GTT288" s="433"/>
      <c r="GTU288" s="433"/>
      <c r="GTV288" s="433"/>
      <c r="GTW288" s="433"/>
      <c r="GTX288" s="433"/>
      <c r="GTY288" s="433"/>
      <c r="GTZ288" s="433"/>
      <c r="GUA288" s="433"/>
      <c r="GUB288" s="433"/>
      <c r="GUC288" s="433"/>
      <c r="GUD288" s="433"/>
      <c r="GUE288" s="433"/>
      <c r="GUF288" s="433"/>
      <c r="GUG288" s="433"/>
      <c r="GUH288" s="433"/>
      <c r="GUI288" s="433"/>
      <c r="GUJ288" s="433"/>
      <c r="GUK288" s="433"/>
      <c r="GUL288" s="433"/>
      <c r="GUM288" s="433"/>
      <c r="GUN288" s="433"/>
      <c r="GUO288" s="433"/>
      <c r="GUP288" s="433"/>
      <c r="GUQ288" s="433"/>
      <c r="GUR288" s="433"/>
      <c r="GUS288" s="433"/>
      <c r="GUT288" s="433"/>
      <c r="GUU288" s="433"/>
      <c r="GUV288" s="433"/>
      <c r="GUW288" s="433"/>
      <c r="GUX288" s="433"/>
      <c r="GUY288" s="433"/>
      <c r="GUZ288" s="433"/>
      <c r="GVA288" s="433"/>
      <c r="GVB288" s="433"/>
      <c r="GVC288" s="433"/>
      <c r="GVD288" s="433"/>
      <c r="GVE288" s="433"/>
      <c r="GVF288" s="433"/>
      <c r="GVG288" s="433"/>
      <c r="GVH288" s="433"/>
      <c r="GVI288" s="433"/>
      <c r="GVJ288" s="433"/>
      <c r="GVK288" s="433"/>
      <c r="GVL288" s="433"/>
      <c r="GVM288" s="433"/>
      <c r="GVN288" s="433"/>
      <c r="GVO288" s="433"/>
      <c r="GVP288" s="433"/>
      <c r="GVQ288" s="433"/>
      <c r="GVR288" s="433"/>
      <c r="GVS288" s="433"/>
      <c r="GVT288" s="433"/>
      <c r="GVU288" s="433"/>
      <c r="GVV288" s="433"/>
      <c r="GVW288" s="433"/>
      <c r="GVX288" s="433"/>
      <c r="GVY288" s="433"/>
      <c r="GVZ288" s="433"/>
      <c r="GWA288" s="433"/>
      <c r="GWB288" s="433"/>
      <c r="GWC288" s="433"/>
      <c r="GWD288" s="433"/>
      <c r="GWE288" s="433"/>
      <c r="GWF288" s="433"/>
      <c r="GWG288" s="433"/>
      <c r="GWH288" s="433"/>
      <c r="GWI288" s="433"/>
      <c r="GWJ288" s="433"/>
      <c r="GWK288" s="433"/>
      <c r="GWL288" s="433"/>
      <c r="GWM288" s="433"/>
      <c r="GWN288" s="433"/>
      <c r="GWO288" s="433"/>
      <c r="GWP288" s="433"/>
      <c r="GWQ288" s="433"/>
      <c r="GWR288" s="433"/>
      <c r="GWS288" s="433"/>
      <c r="GWT288" s="433"/>
      <c r="GWU288" s="433"/>
      <c r="GWV288" s="433"/>
      <c r="GWW288" s="433"/>
      <c r="GWX288" s="433"/>
      <c r="GWY288" s="433"/>
      <c r="GWZ288" s="433"/>
      <c r="GXA288" s="433"/>
      <c r="GXB288" s="433"/>
      <c r="GXC288" s="433"/>
      <c r="GXD288" s="433"/>
      <c r="GXE288" s="433"/>
      <c r="GXF288" s="433"/>
      <c r="GXG288" s="433"/>
      <c r="GXH288" s="433"/>
      <c r="GXI288" s="433"/>
      <c r="GXJ288" s="433"/>
      <c r="GXK288" s="433"/>
      <c r="GXL288" s="433"/>
      <c r="GXM288" s="433"/>
      <c r="GXN288" s="433"/>
      <c r="GXO288" s="433"/>
      <c r="GXP288" s="433"/>
      <c r="GXQ288" s="433"/>
      <c r="GXR288" s="433"/>
      <c r="GXS288" s="433"/>
      <c r="GXT288" s="433"/>
      <c r="GXU288" s="433"/>
      <c r="GXV288" s="433"/>
      <c r="GXW288" s="433"/>
      <c r="GXX288" s="433"/>
      <c r="GXY288" s="433"/>
      <c r="GXZ288" s="433"/>
      <c r="GYA288" s="433"/>
      <c r="GYB288" s="433"/>
      <c r="GYC288" s="433"/>
      <c r="GYD288" s="433"/>
      <c r="GYE288" s="433"/>
      <c r="GYF288" s="433"/>
      <c r="GYG288" s="433"/>
      <c r="GYH288" s="433"/>
      <c r="GYI288" s="433"/>
      <c r="GYJ288" s="433"/>
      <c r="GYK288" s="433"/>
      <c r="GYL288" s="433"/>
      <c r="GYM288" s="433"/>
      <c r="GYN288" s="433"/>
      <c r="GYO288" s="433"/>
      <c r="GYP288" s="433"/>
      <c r="GYQ288" s="433"/>
      <c r="GYR288" s="433"/>
      <c r="GYS288" s="433"/>
      <c r="GYT288" s="433"/>
      <c r="GYU288" s="433"/>
      <c r="GYV288" s="433"/>
      <c r="GYW288" s="433"/>
      <c r="GYX288" s="433"/>
      <c r="GYY288" s="433"/>
      <c r="GYZ288" s="433"/>
      <c r="GZA288" s="433"/>
      <c r="GZB288" s="433"/>
      <c r="GZC288" s="433"/>
      <c r="GZD288" s="433"/>
      <c r="GZE288" s="433"/>
      <c r="GZF288" s="433"/>
      <c r="GZG288" s="433"/>
      <c r="GZH288" s="433"/>
      <c r="GZI288" s="433"/>
      <c r="GZJ288" s="433"/>
      <c r="GZK288" s="433"/>
      <c r="GZL288" s="433"/>
      <c r="GZM288" s="433"/>
      <c r="GZN288" s="433"/>
      <c r="GZO288" s="433"/>
      <c r="GZP288" s="433"/>
      <c r="GZQ288" s="433"/>
      <c r="GZR288" s="433"/>
      <c r="GZS288" s="433"/>
      <c r="GZT288" s="433"/>
      <c r="GZU288" s="433"/>
      <c r="GZV288" s="433"/>
      <c r="GZW288" s="433"/>
      <c r="GZX288" s="433"/>
      <c r="GZY288" s="433"/>
      <c r="GZZ288" s="433"/>
      <c r="HAA288" s="433"/>
      <c r="HAB288" s="433"/>
      <c r="HAC288" s="433"/>
      <c r="HAD288" s="433"/>
      <c r="HAE288" s="433"/>
      <c r="HAF288" s="433"/>
      <c r="HAG288" s="433"/>
      <c r="HAH288" s="433"/>
      <c r="HAI288" s="433"/>
      <c r="HAJ288" s="433"/>
      <c r="HAK288" s="433"/>
      <c r="HAL288" s="433"/>
      <c r="HAM288" s="433"/>
      <c r="HAN288" s="433"/>
      <c r="HAO288" s="433"/>
      <c r="HAP288" s="433"/>
      <c r="HAQ288" s="433"/>
      <c r="HAR288" s="433"/>
      <c r="HAS288" s="433"/>
      <c r="HAT288" s="433"/>
      <c r="HAU288" s="433"/>
      <c r="HAV288" s="433"/>
      <c r="HAW288" s="433"/>
      <c r="HAX288" s="433"/>
      <c r="HAY288" s="433"/>
      <c r="HAZ288" s="433"/>
      <c r="HBA288" s="433"/>
      <c r="HBB288" s="433"/>
      <c r="HBC288" s="433"/>
      <c r="HBD288" s="433"/>
      <c r="HBE288" s="433"/>
      <c r="HBF288" s="433"/>
      <c r="HBG288" s="433"/>
      <c r="HBH288" s="433"/>
      <c r="HBI288" s="433"/>
      <c r="HBJ288" s="433"/>
      <c r="HBK288" s="433"/>
      <c r="HBL288" s="433"/>
      <c r="HBM288" s="433"/>
      <c r="HBN288" s="433"/>
      <c r="HBO288" s="433"/>
      <c r="HBP288" s="433"/>
      <c r="HBQ288" s="433"/>
      <c r="HBR288" s="433"/>
      <c r="HBS288" s="433"/>
      <c r="HBT288" s="433"/>
      <c r="HBU288" s="433"/>
      <c r="HBV288" s="433"/>
      <c r="HBW288" s="433"/>
      <c r="HBX288" s="433"/>
      <c r="HBY288" s="433"/>
      <c r="HBZ288" s="433"/>
      <c r="HCA288" s="433"/>
      <c r="HCB288" s="433"/>
      <c r="HCC288" s="433"/>
      <c r="HCD288" s="433"/>
      <c r="HCE288" s="433"/>
      <c r="HCF288" s="433"/>
      <c r="HCG288" s="433"/>
      <c r="HCH288" s="433"/>
      <c r="HCI288" s="433"/>
      <c r="HCJ288" s="433"/>
      <c r="HCK288" s="433"/>
      <c r="HCL288" s="433"/>
      <c r="HCM288" s="433"/>
      <c r="HCN288" s="433"/>
      <c r="HCO288" s="433"/>
      <c r="HCP288" s="433"/>
      <c r="HCQ288" s="433"/>
      <c r="HCR288" s="433"/>
      <c r="HCS288" s="433"/>
      <c r="HCT288" s="433"/>
      <c r="HCU288" s="433"/>
      <c r="HCV288" s="433"/>
      <c r="HCW288" s="433"/>
      <c r="HCX288" s="433"/>
      <c r="HCY288" s="433"/>
      <c r="HCZ288" s="433"/>
      <c r="HDA288" s="433"/>
      <c r="HDB288" s="433"/>
      <c r="HDC288" s="433"/>
      <c r="HDD288" s="433"/>
      <c r="HDE288" s="433"/>
      <c r="HDF288" s="433"/>
      <c r="HDG288" s="433"/>
      <c r="HDH288" s="433"/>
      <c r="HDI288" s="433"/>
      <c r="HDJ288" s="433"/>
      <c r="HDK288" s="433"/>
      <c r="HDL288" s="433"/>
      <c r="HDM288" s="433"/>
      <c r="HDN288" s="433"/>
      <c r="HDO288" s="433"/>
      <c r="HDP288" s="433"/>
      <c r="HDQ288" s="433"/>
      <c r="HDR288" s="433"/>
      <c r="HDS288" s="433"/>
      <c r="HDT288" s="433"/>
      <c r="HDU288" s="433"/>
      <c r="HDV288" s="433"/>
      <c r="HDW288" s="433"/>
      <c r="HDX288" s="433"/>
      <c r="HDY288" s="433"/>
      <c r="HDZ288" s="433"/>
      <c r="HEA288" s="433"/>
      <c r="HEB288" s="433"/>
      <c r="HEC288" s="433"/>
      <c r="HED288" s="433"/>
      <c r="HEE288" s="433"/>
      <c r="HEF288" s="433"/>
      <c r="HEG288" s="433"/>
      <c r="HEH288" s="433"/>
      <c r="HEI288" s="433"/>
      <c r="HEJ288" s="433"/>
      <c r="HEK288" s="433"/>
      <c r="HEL288" s="433"/>
      <c r="HEM288" s="433"/>
      <c r="HEN288" s="433"/>
      <c r="HEO288" s="433"/>
      <c r="HEP288" s="433"/>
      <c r="HEQ288" s="433"/>
      <c r="HER288" s="433"/>
      <c r="HES288" s="433"/>
      <c r="HET288" s="433"/>
      <c r="HEU288" s="433"/>
      <c r="HEV288" s="433"/>
      <c r="HEW288" s="433"/>
      <c r="HEX288" s="433"/>
      <c r="HEY288" s="433"/>
      <c r="HEZ288" s="433"/>
      <c r="HFA288" s="433"/>
      <c r="HFB288" s="433"/>
      <c r="HFC288" s="433"/>
      <c r="HFD288" s="433"/>
      <c r="HFE288" s="433"/>
      <c r="HFF288" s="433"/>
      <c r="HFG288" s="433"/>
      <c r="HFH288" s="433"/>
      <c r="HFI288" s="433"/>
      <c r="HFJ288" s="433"/>
      <c r="HFK288" s="433"/>
      <c r="HFL288" s="433"/>
      <c r="HFM288" s="433"/>
      <c r="HFN288" s="433"/>
      <c r="HFO288" s="433"/>
      <c r="HFP288" s="433"/>
      <c r="HFQ288" s="433"/>
      <c r="HFR288" s="433"/>
      <c r="HFS288" s="433"/>
      <c r="HFT288" s="433"/>
      <c r="HFU288" s="433"/>
      <c r="HFV288" s="433"/>
      <c r="HFW288" s="433"/>
      <c r="HFX288" s="433"/>
      <c r="HFY288" s="433"/>
      <c r="HFZ288" s="433"/>
      <c r="HGA288" s="433"/>
      <c r="HGB288" s="433"/>
      <c r="HGC288" s="433"/>
      <c r="HGD288" s="433"/>
      <c r="HGE288" s="433"/>
      <c r="HGF288" s="433"/>
      <c r="HGG288" s="433"/>
      <c r="HGH288" s="433"/>
      <c r="HGI288" s="433"/>
      <c r="HGJ288" s="433"/>
      <c r="HGK288" s="433"/>
      <c r="HGL288" s="433"/>
      <c r="HGM288" s="433"/>
      <c r="HGN288" s="433"/>
      <c r="HGO288" s="433"/>
      <c r="HGP288" s="433"/>
      <c r="HGQ288" s="433"/>
      <c r="HGR288" s="433"/>
      <c r="HGS288" s="433"/>
      <c r="HGT288" s="433"/>
      <c r="HGU288" s="433"/>
      <c r="HGV288" s="433"/>
      <c r="HGW288" s="433"/>
      <c r="HGX288" s="433"/>
      <c r="HGY288" s="433"/>
      <c r="HGZ288" s="433"/>
      <c r="HHA288" s="433"/>
      <c r="HHB288" s="433"/>
      <c r="HHC288" s="433"/>
      <c r="HHD288" s="433"/>
      <c r="HHE288" s="433"/>
      <c r="HHF288" s="433"/>
      <c r="HHG288" s="433"/>
      <c r="HHH288" s="433"/>
      <c r="HHI288" s="433"/>
      <c r="HHJ288" s="433"/>
      <c r="HHK288" s="433"/>
      <c r="HHL288" s="433"/>
      <c r="HHM288" s="433"/>
      <c r="HHN288" s="433"/>
      <c r="HHO288" s="433"/>
      <c r="HHP288" s="433"/>
      <c r="HHQ288" s="433"/>
      <c r="HHR288" s="433"/>
      <c r="HHS288" s="433"/>
      <c r="HHT288" s="433"/>
      <c r="HHU288" s="433"/>
      <c r="HHV288" s="433"/>
      <c r="HHW288" s="433"/>
      <c r="HHX288" s="433"/>
      <c r="HHY288" s="433"/>
      <c r="HHZ288" s="433"/>
      <c r="HIA288" s="433"/>
      <c r="HIB288" s="433"/>
      <c r="HIC288" s="433"/>
      <c r="HID288" s="433"/>
      <c r="HIE288" s="433"/>
      <c r="HIF288" s="433"/>
      <c r="HIG288" s="433"/>
      <c r="HIH288" s="433"/>
      <c r="HII288" s="433"/>
      <c r="HIJ288" s="433"/>
      <c r="HIK288" s="433"/>
      <c r="HIL288" s="433"/>
      <c r="HIM288" s="433"/>
      <c r="HIN288" s="433"/>
      <c r="HIO288" s="433"/>
      <c r="HIP288" s="433"/>
      <c r="HIQ288" s="433"/>
      <c r="HIR288" s="433"/>
      <c r="HIS288" s="433"/>
      <c r="HIT288" s="433"/>
      <c r="HIU288" s="433"/>
      <c r="HIV288" s="433"/>
      <c r="HIW288" s="433"/>
      <c r="HIX288" s="433"/>
      <c r="HIY288" s="433"/>
      <c r="HIZ288" s="433"/>
      <c r="HJA288" s="433"/>
      <c r="HJB288" s="433"/>
      <c r="HJC288" s="433"/>
      <c r="HJD288" s="433"/>
      <c r="HJE288" s="433"/>
      <c r="HJF288" s="433"/>
      <c r="HJG288" s="433"/>
      <c r="HJH288" s="433"/>
      <c r="HJI288" s="433"/>
      <c r="HJJ288" s="433"/>
      <c r="HJK288" s="433"/>
      <c r="HJL288" s="433"/>
      <c r="HJM288" s="433"/>
      <c r="HJN288" s="433"/>
      <c r="HJO288" s="433"/>
      <c r="HJP288" s="433"/>
      <c r="HJQ288" s="433"/>
      <c r="HJR288" s="433"/>
      <c r="HJS288" s="433"/>
      <c r="HJT288" s="433"/>
      <c r="HJU288" s="433"/>
      <c r="HJV288" s="433"/>
      <c r="HJW288" s="433"/>
      <c r="HJX288" s="433"/>
      <c r="HJY288" s="433"/>
      <c r="HJZ288" s="433"/>
      <c r="HKA288" s="433"/>
      <c r="HKB288" s="433"/>
      <c r="HKC288" s="433"/>
      <c r="HKD288" s="433"/>
      <c r="HKE288" s="433"/>
      <c r="HKF288" s="433"/>
      <c r="HKG288" s="433"/>
      <c r="HKH288" s="433"/>
      <c r="HKI288" s="433"/>
      <c r="HKJ288" s="433"/>
      <c r="HKK288" s="433"/>
      <c r="HKL288" s="433"/>
      <c r="HKM288" s="433"/>
      <c r="HKN288" s="433"/>
      <c r="HKO288" s="433"/>
      <c r="HKP288" s="433"/>
      <c r="HKQ288" s="433"/>
      <c r="HKR288" s="433"/>
      <c r="HKS288" s="433"/>
      <c r="HKT288" s="433"/>
      <c r="HKU288" s="433"/>
      <c r="HKV288" s="433"/>
      <c r="HKW288" s="433"/>
      <c r="HKX288" s="433"/>
      <c r="HKY288" s="433"/>
      <c r="HKZ288" s="433"/>
      <c r="HLA288" s="433"/>
      <c r="HLB288" s="433"/>
      <c r="HLC288" s="433"/>
      <c r="HLD288" s="433"/>
      <c r="HLE288" s="433"/>
      <c r="HLF288" s="433"/>
      <c r="HLG288" s="433"/>
      <c r="HLH288" s="433"/>
      <c r="HLI288" s="433"/>
      <c r="HLJ288" s="433"/>
      <c r="HLK288" s="433"/>
      <c r="HLL288" s="433"/>
      <c r="HLM288" s="433"/>
      <c r="HLN288" s="433"/>
      <c r="HLO288" s="433"/>
      <c r="HLP288" s="433"/>
      <c r="HLQ288" s="433"/>
      <c r="HLR288" s="433"/>
      <c r="HLS288" s="433"/>
      <c r="HLT288" s="433"/>
      <c r="HLU288" s="433"/>
      <c r="HLV288" s="433"/>
      <c r="HLW288" s="433"/>
      <c r="HLX288" s="433"/>
      <c r="HLY288" s="433"/>
      <c r="HLZ288" s="433"/>
      <c r="HMA288" s="433"/>
      <c r="HMB288" s="433"/>
      <c r="HMC288" s="433"/>
      <c r="HMD288" s="433"/>
      <c r="HME288" s="433"/>
      <c r="HMF288" s="433"/>
      <c r="HMG288" s="433"/>
      <c r="HMH288" s="433"/>
      <c r="HMI288" s="433"/>
      <c r="HMJ288" s="433"/>
      <c r="HMK288" s="433"/>
      <c r="HML288" s="433"/>
      <c r="HMM288" s="433"/>
      <c r="HMN288" s="433"/>
      <c r="HMO288" s="433"/>
      <c r="HMP288" s="433"/>
      <c r="HMQ288" s="433"/>
      <c r="HMR288" s="433"/>
      <c r="HMS288" s="433"/>
      <c r="HMT288" s="433"/>
      <c r="HMU288" s="433"/>
      <c r="HMV288" s="433"/>
      <c r="HMW288" s="433"/>
      <c r="HMX288" s="433"/>
      <c r="HMY288" s="433"/>
      <c r="HMZ288" s="433"/>
      <c r="HNA288" s="433"/>
      <c r="HNB288" s="433"/>
      <c r="HNC288" s="433"/>
      <c r="HND288" s="433"/>
      <c r="HNE288" s="433"/>
      <c r="HNF288" s="433"/>
      <c r="HNG288" s="433"/>
      <c r="HNH288" s="433"/>
      <c r="HNI288" s="433"/>
      <c r="HNJ288" s="433"/>
      <c r="HNK288" s="433"/>
      <c r="HNL288" s="433"/>
      <c r="HNM288" s="433"/>
      <c r="HNN288" s="433"/>
      <c r="HNO288" s="433"/>
      <c r="HNP288" s="433"/>
      <c r="HNQ288" s="433"/>
      <c r="HNR288" s="433"/>
      <c r="HNS288" s="433"/>
      <c r="HNT288" s="433"/>
      <c r="HNU288" s="433"/>
      <c r="HNV288" s="433"/>
      <c r="HNW288" s="433"/>
      <c r="HNX288" s="433"/>
      <c r="HNY288" s="433"/>
      <c r="HNZ288" s="433"/>
      <c r="HOA288" s="433"/>
      <c r="HOB288" s="433"/>
      <c r="HOC288" s="433"/>
      <c r="HOD288" s="433"/>
      <c r="HOE288" s="433"/>
      <c r="HOF288" s="433"/>
      <c r="HOG288" s="433"/>
      <c r="HOH288" s="433"/>
      <c r="HOI288" s="433"/>
      <c r="HOJ288" s="433"/>
      <c r="HOK288" s="433"/>
      <c r="HOL288" s="433"/>
      <c r="HOM288" s="433"/>
      <c r="HON288" s="433"/>
      <c r="HOO288" s="433"/>
      <c r="HOP288" s="433"/>
      <c r="HOQ288" s="433"/>
      <c r="HOR288" s="433"/>
      <c r="HOS288" s="433"/>
      <c r="HOT288" s="433"/>
      <c r="HOU288" s="433"/>
      <c r="HOV288" s="433"/>
      <c r="HOW288" s="433"/>
      <c r="HOX288" s="433"/>
      <c r="HOY288" s="433"/>
      <c r="HOZ288" s="433"/>
      <c r="HPA288" s="433"/>
      <c r="HPB288" s="433"/>
      <c r="HPC288" s="433"/>
      <c r="HPD288" s="433"/>
      <c r="HPE288" s="433"/>
      <c r="HPF288" s="433"/>
      <c r="HPG288" s="433"/>
      <c r="HPH288" s="433"/>
      <c r="HPI288" s="433"/>
      <c r="HPJ288" s="433"/>
      <c r="HPK288" s="433"/>
      <c r="HPL288" s="433"/>
      <c r="HPM288" s="433"/>
      <c r="HPN288" s="433"/>
      <c r="HPO288" s="433"/>
      <c r="HPP288" s="433"/>
      <c r="HPQ288" s="433"/>
      <c r="HPR288" s="433"/>
      <c r="HPS288" s="433"/>
      <c r="HPT288" s="433"/>
      <c r="HPU288" s="433"/>
      <c r="HPV288" s="433"/>
      <c r="HPW288" s="433"/>
      <c r="HPX288" s="433"/>
      <c r="HPY288" s="433"/>
      <c r="HPZ288" s="433"/>
      <c r="HQA288" s="433"/>
      <c r="HQB288" s="433"/>
      <c r="HQC288" s="433"/>
      <c r="HQD288" s="433"/>
      <c r="HQE288" s="433"/>
      <c r="HQF288" s="433"/>
      <c r="HQG288" s="433"/>
      <c r="HQH288" s="433"/>
      <c r="HQI288" s="433"/>
      <c r="HQJ288" s="433"/>
      <c r="HQK288" s="433"/>
      <c r="HQL288" s="433"/>
      <c r="HQM288" s="433"/>
      <c r="HQN288" s="433"/>
      <c r="HQO288" s="433"/>
      <c r="HQP288" s="433"/>
      <c r="HQQ288" s="433"/>
      <c r="HQR288" s="433"/>
      <c r="HQS288" s="433"/>
      <c r="HQT288" s="433"/>
      <c r="HQU288" s="433"/>
      <c r="HQV288" s="433"/>
      <c r="HQW288" s="433"/>
      <c r="HQX288" s="433"/>
      <c r="HQY288" s="433"/>
      <c r="HQZ288" s="433"/>
      <c r="HRA288" s="433"/>
      <c r="HRB288" s="433"/>
      <c r="HRC288" s="433"/>
      <c r="HRD288" s="433"/>
      <c r="HRE288" s="433"/>
      <c r="HRF288" s="433"/>
      <c r="HRG288" s="433"/>
      <c r="HRH288" s="433"/>
      <c r="HRI288" s="433"/>
      <c r="HRJ288" s="433"/>
      <c r="HRK288" s="433"/>
      <c r="HRL288" s="433"/>
      <c r="HRM288" s="433"/>
      <c r="HRN288" s="433"/>
      <c r="HRO288" s="433"/>
      <c r="HRP288" s="433"/>
      <c r="HRQ288" s="433"/>
      <c r="HRR288" s="433"/>
      <c r="HRS288" s="433"/>
      <c r="HRT288" s="433"/>
      <c r="HRU288" s="433"/>
      <c r="HRV288" s="433"/>
      <c r="HRW288" s="433"/>
      <c r="HRX288" s="433"/>
      <c r="HRY288" s="433"/>
      <c r="HRZ288" s="433"/>
      <c r="HSA288" s="433"/>
      <c r="HSB288" s="433"/>
      <c r="HSC288" s="433"/>
      <c r="HSD288" s="433"/>
      <c r="HSE288" s="433"/>
      <c r="HSF288" s="433"/>
      <c r="HSG288" s="433"/>
      <c r="HSH288" s="433"/>
      <c r="HSI288" s="433"/>
      <c r="HSJ288" s="433"/>
      <c r="HSK288" s="433"/>
      <c r="HSL288" s="433"/>
      <c r="HSM288" s="433"/>
      <c r="HSN288" s="433"/>
      <c r="HSO288" s="433"/>
      <c r="HSP288" s="433"/>
      <c r="HSQ288" s="433"/>
      <c r="HSR288" s="433"/>
      <c r="HSS288" s="433"/>
      <c r="HST288" s="433"/>
      <c r="HSU288" s="433"/>
      <c r="HSV288" s="433"/>
      <c r="HSW288" s="433"/>
      <c r="HSX288" s="433"/>
      <c r="HSY288" s="433"/>
      <c r="HSZ288" s="433"/>
      <c r="HTA288" s="433"/>
      <c r="HTB288" s="433"/>
      <c r="HTC288" s="433"/>
      <c r="HTD288" s="433"/>
      <c r="HTE288" s="433"/>
      <c r="HTF288" s="433"/>
      <c r="HTG288" s="433"/>
      <c r="HTH288" s="433"/>
      <c r="HTI288" s="433"/>
      <c r="HTJ288" s="433"/>
      <c r="HTK288" s="433"/>
      <c r="HTL288" s="433"/>
      <c r="HTM288" s="433"/>
      <c r="HTN288" s="433"/>
      <c r="HTO288" s="433"/>
      <c r="HTP288" s="433"/>
      <c r="HTQ288" s="433"/>
      <c r="HTR288" s="433"/>
      <c r="HTS288" s="433"/>
      <c r="HTT288" s="433"/>
      <c r="HTU288" s="433"/>
      <c r="HTV288" s="433"/>
      <c r="HTW288" s="433"/>
      <c r="HTX288" s="433"/>
      <c r="HTY288" s="433"/>
      <c r="HTZ288" s="433"/>
      <c r="HUA288" s="433"/>
      <c r="HUB288" s="433"/>
      <c r="HUC288" s="433"/>
      <c r="HUD288" s="433"/>
      <c r="HUE288" s="433"/>
      <c r="HUF288" s="433"/>
      <c r="HUG288" s="433"/>
      <c r="HUH288" s="433"/>
      <c r="HUI288" s="433"/>
      <c r="HUJ288" s="433"/>
      <c r="HUK288" s="433"/>
      <c r="HUL288" s="433"/>
      <c r="HUM288" s="433"/>
      <c r="HUN288" s="433"/>
      <c r="HUO288" s="433"/>
      <c r="HUP288" s="433"/>
      <c r="HUQ288" s="433"/>
      <c r="HUR288" s="433"/>
      <c r="HUS288" s="433"/>
      <c r="HUT288" s="433"/>
      <c r="HUU288" s="433"/>
      <c r="HUV288" s="433"/>
      <c r="HUW288" s="433"/>
      <c r="HUX288" s="433"/>
      <c r="HUY288" s="433"/>
      <c r="HUZ288" s="433"/>
      <c r="HVA288" s="433"/>
      <c r="HVB288" s="433"/>
      <c r="HVC288" s="433"/>
      <c r="HVD288" s="433"/>
      <c r="HVE288" s="433"/>
      <c r="HVF288" s="433"/>
      <c r="HVG288" s="433"/>
      <c r="HVH288" s="433"/>
      <c r="HVI288" s="433"/>
      <c r="HVJ288" s="433"/>
      <c r="HVK288" s="433"/>
      <c r="HVL288" s="433"/>
      <c r="HVM288" s="433"/>
      <c r="HVN288" s="433"/>
      <c r="HVO288" s="433"/>
      <c r="HVP288" s="433"/>
      <c r="HVQ288" s="433"/>
      <c r="HVR288" s="433"/>
      <c r="HVS288" s="433"/>
      <c r="HVT288" s="433"/>
      <c r="HVU288" s="433"/>
      <c r="HVV288" s="433"/>
      <c r="HVW288" s="433"/>
      <c r="HVX288" s="433"/>
      <c r="HVY288" s="433"/>
      <c r="HVZ288" s="433"/>
      <c r="HWA288" s="433"/>
      <c r="HWB288" s="433"/>
      <c r="HWC288" s="433"/>
      <c r="HWD288" s="433"/>
      <c r="HWE288" s="433"/>
      <c r="HWF288" s="433"/>
      <c r="HWG288" s="433"/>
      <c r="HWH288" s="433"/>
      <c r="HWI288" s="433"/>
      <c r="HWJ288" s="433"/>
      <c r="HWK288" s="433"/>
      <c r="HWL288" s="433"/>
      <c r="HWM288" s="433"/>
      <c r="HWN288" s="433"/>
      <c r="HWO288" s="433"/>
      <c r="HWP288" s="433"/>
      <c r="HWQ288" s="433"/>
      <c r="HWR288" s="433"/>
      <c r="HWS288" s="433"/>
      <c r="HWT288" s="433"/>
      <c r="HWU288" s="433"/>
      <c r="HWV288" s="433"/>
      <c r="HWW288" s="433"/>
      <c r="HWX288" s="433"/>
      <c r="HWY288" s="433"/>
      <c r="HWZ288" s="433"/>
      <c r="HXA288" s="433"/>
      <c r="HXB288" s="433"/>
      <c r="HXC288" s="433"/>
      <c r="HXD288" s="433"/>
      <c r="HXE288" s="433"/>
      <c r="HXF288" s="433"/>
      <c r="HXG288" s="433"/>
      <c r="HXH288" s="433"/>
      <c r="HXI288" s="433"/>
      <c r="HXJ288" s="433"/>
      <c r="HXK288" s="433"/>
      <c r="HXL288" s="433"/>
      <c r="HXM288" s="433"/>
      <c r="HXN288" s="433"/>
      <c r="HXO288" s="433"/>
      <c r="HXP288" s="433"/>
      <c r="HXQ288" s="433"/>
      <c r="HXR288" s="433"/>
      <c r="HXS288" s="433"/>
      <c r="HXT288" s="433"/>
      <c r="HXU288" s="433"/>
      <c r="HXV288" s="433"/>
      <c r="HXW288" s="433"/>
      <c r="HXX288" s="433"/>
      <c r="HXY288" s="433"/>
      <c r="HXZ288" s="433"/>
      <c r="HYA288" s="433"/>
      <c r="HYB288" s="433"/>
      <c r="HYC288" s="433"/>
      <c r="HYD288" s="433"/>
      <c r="HYE288" s="433"/>
      <c r="HYF288" s="433"/>
      <c r="HYG288" s="433"/>
      <c r="HYH288" s="433"/>
      <c r="HYI288" s="433"/>
      <c r="HYJ288" s="433"/>
      <c r="HYK288" s="433"/>
      <c r="HYL288" s="433"/>
      <c r="HYM288" s="433"/>
      <c r="HYN288" s="433"/>
      <c r="HYO288" s="433"/>
      <c r="HYP288" s="433"/>
      <c r="HYQ288" s="433"/>
      <c r="HYR288" s="433"/>
      <c r="HYS288" s="433"/>
      <c r="HYT288" s="433"/>
      <c r="HYU288" s="433"/>
      <c r="HYV288" s="433"/>
      <c r="HYW288" s="433"/>
      <c r="HYX288" s="433"/>
      <c r="HYY288" s="433"/>
      <c r="HYZ288" s="433"/>
      <c r="HZA288" s="433"/>
      <c r="HZB288" s="433"/>
      <c r="HZC288" s="433"/>
      <c r="HZD288" s="433"/>
      <c r="HZE288" s="433"/>
      <c r="HZF288" s="433"/>
      <c r="HZG288" s="433"/>
      <c r="HZH288" s="433"/>
      <c r="HZI288" s="433"/>
      <c r="HZJ288" s="433"/>
      <c r="HZK288" s="433"/>
      <c r="HZL288" s="433"/>
      <c r="HZM288" s="433"/>
      <c r="HZN288" s="433"/>
      <c r="HZO288" s="433"/>
      <c r="HZP288" s="433"/>
      <c r="HZQ288" s="433"/>
      <c r="HZR288" s="433"/>
      <c r="HZS288" s="433"/>
      <c r="HZT288" s="433"/>
      <c r="HZU288" s="433"/>
      <c r="HZV288" s="433"/>
      <c r="HZW288" s="433"/>
      <c r="HZX288" s="433"/>
      <c r="HZY288" s="433"/>
      <c r="HZZ288" s="433"/>
      <c r="IAA288" s="433"/>
      <c r="IAB288" s="433"/>
      <c r="IAC288" s="433"/>
      <c r="IAD288" s="433"/>
      <c r="IAE288" s="433"/>
      <c r="IAF288" s="433"/>
      <c r="IAG288" s="433"/>
      <c r="IAH288" s="433"/>
      <c r="IAI288" s="433"/>
      <c r="IAJ288" s="433"/>
      <c r="IAK288" s="433"/>
      <c r="IAL288" s="433"/>
      <c r="IAM288" s="433"/>
      <c r="IAN288" s="433"/>
      <c r="IAO288" s="433"/>
      <c r="IAP288" s="433"/>
      <c r="IAQ288" s="433"/>
      <c r="IAR288" s="433"/>
      <c r="IAS288" s="433"/>
      <c r="IAT288" s="433"/>
      <c r="IAU288" s="433"/>
      <c r="IAV288" s="433"/>
      <c r="IAW288" s="433"/>
      <c r="IAX288" s="433"/>
      <c r="IAY288" s="433"/>
      <c r="IAZ288" s="433"/>
      <c r="IBA288" s="433"/>
      <c r="IBB288" s="433"/>
      <c r="IBC288" s="433"/>
      <c r="IBD288" s="433"/>
      <c r="IBE288" s="433"/>
      <c r="IBF288" s="433"/>
      <c r="IBG288" s="433"/>
      <c r="IBH288" s="433"/>
      <c r="IBI288" s="433"/>
      <c r="IBJ288" s="433"/>
      <c r="IBK288" s="433"/>
      <c r="IBL288" s="433"/>
      <c r="IBM288" s="433"/>
      <c r="IBN288" s="433"/>
      <c r="IBO288" s="433"/>
      <c r="IBP288" s="433"/>
      <c r="IBQ288" s="433"/>
      <c r="IBR288" s="433"/>
      <c r="IBS288" s="433"/>
      <c r="IBT288" s="433"/>
      <c r="IBU288" s="433"/>
      <c r="IBV288" s="433"/>
      <c r="IBW288" s="433"/>
      <c r="IBX288" s="433"/>
      <c r="IBY288" s="433"/>
      <c r="IBZ288" s="433"/>
      <c r="ICA288" s="433"/>
      <c r="ICB288" s="433"/>
      <c r="ICC288" s="433"/>
      <c r="ICD288" s="433"/>
      <c r="ICE288" s="433"/>
      <c r="ICF288" s="433"/>
      <c r="ICG288" s="433"/>
      <c r="ICH288" s="433"/>
      <c r="ICI288" s="433"/>
      <c r="ICJ288" s="433"/>
      <c r="ICK288" s="433"/>
      <c r="ICL288" s="433"/>
      <c r="ICM288" s="433"/>
      <c r="ICN288" s="433"/>
      <c r="ICO288" s="433"/>
      <c r="ICP288" s="433"/>
      <c r="ICQ288" s="433"/>
      <c r="ICR288" s="433"/>
      <c r="ICS288" s="433"/>
      <c r="ICT288" s="433"/>
      <c r="ICU288" s="433"/>
      <c r="ICV288" s="433"/>
      <c r="ICW288" s="433"/>
      <c r="ICX288" s="433"/>
      <c r="ICY288" s="433"/>
      <c r="ICZ288" s="433"/>
      <c r="IDA288" s="433"/>
      <c r="IDB288" s="433"/>
      <c r="IDC288" s="433"/>
      <c r="IDD288" s="433"/>
      <c r="IDE288" s="433"/>
      <c r="IDF288" s="433"/>
      <c r="IDG288" s="433"/>
      <c r="IDH288" s="433"/>
      <c r="IDI288" s="433"/>
      <c r="IDJ288" s="433"/>
      <c r="IDK288" s="433"/>
      <c r="IDL288" s="433"/>
      <c r="IDM288" s="433"/>
      <c r="IDN288" s="433"/>
      <c r="IDO288" s="433"/>
      <c r="IDP288" s="433"/>
      <c r="IDQ288" s="433"/>
      <c r="IDR288" s="433"/>
      <c r="IDS288" s="433"/>
      <c r="IDT288" s="433"/>
      <c r="IDU288" s="433"/>
      <c r="IDV288" s="433"/>
      <c r="IDW288" s="433"/>
      <c r="IDX288" s="433"/>
      <c r="IDY288" s="433"/>
      <c r="IDZ288" s="433"/>
      <c r="IEA288" s="433"/>
      <c r="IEB288" s="433"/>
      <c r="IEC288" s="433"/>
      <c r="IED288" s="433"/>
      <c r="IEE288" s="433"/>
      <c r="IEF288" s="433"/>
      <c r="IEG288" s="433"/>
      <c r="IEH288" s="433"/>
      <c r="IEI288" s="433"/>
      <c r="IEJ288" s="433"/>
      <c r="IEK288" s="433"/>
      <c r="IEL288" s="433"/>
      <c r="IEM288" s="433"/>
      <c r="IEN288" s="433"/>
      <c r="IEO288" s="433"/>
      <c r="IEP288" s="433"/>
      <c r="IEQ288" s="433"/>
      <c r="IER288" s="433"/>
      <c r="IES288" s="433"/>
      <c r="IET288" s="433"/>
      <c r="IEU288" s="433"/>
      <c r="IEV288" s="433"/>
      <c r="IEW288" s="433"/>
      <c r="IEX288" s="433"/>
      <c r="IEY288" s="433"/>
      <c r="IEZ288" s="433"/>
      <c r="IFA288" s="433"/>
      <c r="IFB288" s="433"/>
      <c r="IFC288" s="433"/>
      <c r="IFD288" s="433"/>
      <c r="IFE288" s="433"/>
      <c r="IFF288" s="433"/>
      <c r="IFG288" s="433"/>
      <c r="IFH288" s="433"/>
      <c r="IFI288" s="433"/>
      <c r="IFJ288" s="433"/>
      <c r="IFK288" s="433"/>
      <c r="IFL288" s="433"/>
      <c r="IFM288" s="433"/>
      <c r="IFN288" s="433"/>
      <c r="IFO288" s="433"/>
      <c r="IFP288" s="433"/>
      <c r="IFQ288" s="433"/>
      <c r="IFR288" s="433"/>
      <c r="IFS288" s="433"/>
      <c r="IFT288" s="433"/>
      <c r="IFU288" s="433"/>
      <c r="IFV288" s="433"/>
      <c r="IFW288" s="433"/>
      <c r="IFX288" s="433"/>
      <c r="IFY288" s="433"/>
      <c r="IFZ288" s="433"/>
      <c r="IGA288" s="433"/>
      <c r="IGB288" s="433"/>
      <c r="IGC288" s="433"/>
      <c r="IGD288" s="433"/>
      <c r="IGE288" s="433"/>
      <c r="IGF288" s="433"/>
      <c r="IGG288" s="433"/>
      <c r="IGH288" s="433"/>
      <c r="IGI288" s="433"/>
      <c r="IGJ288" s="433"/>
      <c r="IGK288" s="433"/>
      <c r="IGL288" s="433"/>
      <c r="IGM288" s="433"/>
      <c r="IGN288" s="433"/>
      <c r="IGO288" s="433"/>
      <c r="IGP288" s="433"/>
      <c r="IGQ288" s="433"/>
      <c r="IGR288" s="433"/>
      <c r="IGS288" s="433"/>
      <c r="IGT288" s="433"/>
      <c r="IGU288" s="433"/>
      <c r="IGV288" s="433"/>
      <c r="IGW288" s="433"/>
      <c r="IGX288" s="433"/>
      <c r="IGY288" s="433"/>
      <c r="IGZ288" s="433"/>
      <c r="IHA288" s="433"/>
      <c r="IHB288" s="433"/>
      <c r="IHC288" s="433"/>
      <c r="IHD288" s="433"/>
      <c r="IHE288" s="433"/>
      <c r="IHF288" s="433"/>
      <c r="IHG288" s="433"/>
      <c r="IHH288" s="433"/>
      <c r="IHI288" s="433"/>
      <c r="IHJ288" s="433"/>
      <c r="IHK288" s="433"/>
      <c r="IHL288" s="433"/>
      <c r="IHM288" s="433"/>
      <c r="IHN288" s="433"/>
      <c r="IHO288" s="433"/>
      <c r="IHP288" s="433"/>
      <c r="IHQ288" s="433"/>
      <c r="IHR288" s="433"/>
      <c r="IHS288" s="433"/>
      <c r="IHT288" s="433"/>
      <c r="IHU288" s="433"/>
      <c r="IHV288" s="433"/>
      <c r="IHW288" s="433"/>
      <c r="IHX288" s="433"/>
      <c r="IHY288" s="433"/>
      <c r="IHZ288" s="433"/>
      <c r="IIA288" s="433"/>
      <c r="IIB288" s="433"/>
      <c r="IIC288" s="433"/>
      <c r="IID288" s="433"/>
      <c r="IIE288" s="433"/>
      <c r="IIF288" s="433"/>
      <c r="IIG288" s="433"/>
      <c r="IIH288" s="433"/>
      <c r="III288" s="433"/>
      <c r="IIJ288" s="433"/>
      <c r="IIK288" s="433"/>
      <c r="IIL288" s="433"/>
      <c r="IIM288" s="433"/>
      <c r="IIN288" s="433"/>
      <c r="IIO288" s="433"/>
      <c r="IIP288" s="433"/>
      <c r="IIQ288" s="433"/>
      <c r="IIR288" s="433"/>
      <c r="IIS288" s="433"/>
      <c r="IIT288" s="433"/>
      <c r="IIU288" s="433"/>
      <c r="IIV288" s="433"/>
      <c r="IIW288" s="433"/>
      <c r="IIX288" s="433"/>
      <c r="IIY288" s="433"/>
      <c r="IIZ288" s="433"/>
      <c r="IJA288" s="433"/>
      <c r="IJB288" s="433"/>
      <c r="IJC288" s="433"/>
      <c r="IJD288" s="433"/>
      <c r="IJE288" s="433"/>
      <c r="IJF288" s="433"/>
      <c r="IJG288" s="433"/>
      <c r="IJH288" s="433"/>
      <c r="IJI288" s="433"/>
      <c r="IJJ288" s="433"/>
      <c r="IJK288" s="433"/>
      <c r="IJL288" s="433"/>
      <c r="IJM288" s="433"/>
      <c r="IJN288" s="433"/>
      <c r="IJO288" s="433"/>
      <c r="IJP288" s="433"/>
      <c r="IJQ288" s="433"/>
      <c r="IJR288" s="433"/>
      <c r="IJS288" s="433"/>
      <c r="IJT288" s="433"/>
      <c r="IJU288" s="433"/>
      <c r="IJV288" s="433"/>
      <c r="IJW288" s="433"/>
      <c r="IJX288" s="433"/>
      <c r="IJY288" s="433"/>
      <c r="IJZ288" s="433"/>
      <c r="IKA288" s="433"/>
      <c r="IKB288" s="433"/>
      <c r="IKC288" s="433"/>
      <c r="IKD288" s="433"/>
      <c r="IKE288" s="433"/>
      <c r="IKF288" s="433"/>
      <c r="IKG288" s="433"/>
      <c r="IKH288" s="433"/>
      <c r="IKI288" s="433"/>
      <c r="IKJ288" s="433"/>
      <c r="IKK288" s="433"/>
      <c r="IKL288" s="433"/>
      <c r="IKM288" s="433"/>
      <c r="IKN288" s="433"/>
      <c r="IKO288" s="433"/>
      <c r="IKP288" s="433"/>
      <c r="IKQ288" s="433"/>
      <c r="IKR288" s="433"/>
      <c r="IKS288" s="433"/>
      <c r="IKT288" s="433"/>
      <c r="IKU288" s="433"/>
      <c r="IKV288" s="433"/>
      <c r="IKW288" s="433"/>
      <c r="IKX288" s="433"/>
      <c r="IKY288" s="433"/>
      <c r="IKZ288" s="433"/>
      <c r="ILA288" s="433"/>
      <c r="ILB288" s="433"/>
      <c r="ILC288" s="433"/>
      <c r="ILD288" s="433"/>
      <c r="ILE288" s="433"/>
      <c r="ILF288" s="433"/>
      <c r="ILG288" s="433"/>
      <c r="ILH288" s="433"/>
      <c r="ILI288" s="433"/>
      <c r="ILJ288" s="433"/>
      <c r="ILK288" s="433"/>
      <c r="ILL288" s="433"/>
      <c r="ILM288" s="433"/>
      <c r="ILN288" s="433"/>
      <c r="ILO288" s="433"/>
      <c r="ILP288" s="433"/>
      <c r="ILQ288" s="433"/>
      <c r="ILR288" s="433"/>
      <c r="ILS288" s="433"/>
      <c r="ILT288" s="433"/>
      <c r="ILU288" s="433"/>
      <c r="ILV288" s="433"/>
      <c r="ILW288" s="433"/>
      <c r="ILX288" s="433"/>
      <c r="ILY288" s="433"/>
      <c r="ILZ288" s="433"/>
      <c r="IMA288" s="433"/>
      <c r="IMB288" s="433"/>
      <c r="IMC288" s="433"/>
      <c r="IMD288" s="433"/>
      <c r="IME288" s="433"/>
      <c r="IMF288" s="433"/>
      <c r="IMG288" s="433"/>
      <c r="IMH288" s="433"/>
      <c r="IMI288" s="433"/>
      <c r="IMJ288" s="433"/>
      <c r="IMK288" s="433"/>
      <c r="IML288" s="433"/>
      <c r="IMM288" s="433"/>
      <c r="IMN288" s="433"/>
      <c r="IMO288" s="433"/>
      <c r="IMP288" s="433"/>
      <c r="IMQ288" s="433"/>
      <c r="IMR288" s="433"/>
      <c r="IMS288" s="433"/>
      <c r="IMT288" s="433"/>
      <c r="IMU288" s="433"/>
      <c r="IMV288" s="433"/>
      <c r="IMW288" s="433"/>
      <c r="IMX288" s="433"/>
      <c r="IMY288" s="433"/>
      <c r="IMZ288" s="433"/>
      <c r="INA288" s="433"/>
      <c r="INB288" s="433"/>
      <c r="INC288" s="433"/>
      <c r="IND288" s="433"/>
      <c r="INE288" s="433"/>
      <c r="INF288" s="433"/>
      <c r="ING288" s="433"/>
      <c r="INH288" s="433"/>
      <c r="INI288" s="433"/>
      <c r="INJ288" s="433"/>
      <c r="INK288" s="433"/>
      <c r="INL288" s="433"/>
      <c r="INM288" s="433"/>
      <c r="INN288" s="433"/>
      <c r="INO288" s="433"/>
      <c r="INP288" s="433"/>
      <c r="INQ288" s="433"/>
      <c r="INR288" s="433"/>
      <c r="INS288" s="433"/>
      <c r="INT288" s="433"/>
      <c r="INU288" s="433"/>
      <c r="INV288" s="433"/>
      <c r="INW288" s="433"/>
      <c r="INX288" s="433"/>
      <c r="INY288" s="433"/>
      <c r="INZ288" s="433"/>
      <c r="IOA288" s="433"/>
      <c r="IOB288" s="433"/>
      <c r="IOC288" s="433"/>
      <c r="IOD288" s="433"/>
      <c r="IOE288" s="433"/>
      <c r="IOF288" s="433"/>
      <c r="IOG288" s="433"/>
      <c r="IOH288" s="433"/>
      <c r="IOI288" s="433"/>
      <c r="IOJ288" s="433"/>
      <c r="IOK288" s="433"/>
      <c r="IOL288" s="433"/>
      <c r="IOM288" s="433"/>
      <c r="ION288" s="433"/>
      <c r="IOO288" s="433"/>
      <c r="IOP288" s="433"/>
      <c r="IOQ288" s="433"/>
      <c r="IOR288" s="433"/>
      <c r="IOS288" s="433"/>
      <c r="IOT288" s="433"/>
      <c r="IOU288" s="433"/>
      <c r="IOV288" s="433"/>
      <c r="IOW288" s="433"/>
      <c r="IOX288" s="433"/>
      <c r="IOY288" s="433"/>
      <c r="IOZ288" s="433"/>
      <c r="IPA288" s="433"/>
      <c r="IPB288" s="433"/>
      <c r="IPC288" s="433"/>
      <c r="IPD288" s="433"/>
      <c r="IPE288" s="433"/>
      <c r="IPF288" s="433"/>
      <c r="IPG288" s="433"/>
      <c r="IPH288" s="433"/>
      <c r="IPI288" s="433"/>
      <c r="IPJ288" s="433"/>
      <c r="IPK288" s="433"/>
      <c r="IPL288" s="433"/>
      <c r="IPM288" s="433"/>
      <c r="IPN288" s="433"/>
      <c r="IPO288" s="433"/>
      <c r="IPP288" s="433"/>
      <c r="IPQ288" s="433"/>
      <c r="IPR288" s="433"/>
      <c r="IPS288" s="433"/>
      <c r="IPT288" s="433"/>
      <c r="IPU288" s="433"/>
      <c r="IPV288" s="433"/>
      <c r="IPW288" s="433"/>
      <c r="IPX288" s="433"/>
      <c r="IPY288" s="433"/>
      <c r="IPZ288" s="433"/>
      <c r="IQA288" s="433"/>
      <c r="IQB288" s="433"/>
      <c r="IQC288" s="433"/>
      <c r="IQD288" s="433"/>
      <c r="IQE288" s="433"/>
      <c r="IQF288" s="433"/>
      <c r="IQG288" s="433"/>
      <c r="IQH288" s="433"/>
      <c r="IQI288" s="433"/>
      <c r="IQJ288" s="433"/>
      <c r="IQK288" s="433"/>
      <c r="IQL288" s="433"/>
      <c r="IQM288" s="433"/>
      <c r="IQN288" s="433"/>
      <c r="IQO288" s="433"/>
      <c r="IQP288" s="433"/>
      <c r="IQQ288" s="433"/>
      <c r="IQR288" s="433"/>
      <c r="IQS288" s="433"/>
      <c r="IQT288" s="433"/>
      <c r="IQU288" s="433"/>
      <c r="IQV288" s="433"/>
      <c r="IQW288" s="433"/>
      <c r="IQX288" s="433"/>
      <c r="IQY288" s="433"/>
      <c r="IQZ288" s="433"/>
      <c r="IRA288" s="433"/>
      <c r="IRB288" s="433"/>
      <c r="IRC288" s="433"/>
      <c r="IRD288" s="433"/>
      <c r="IRE288" s="433"/>
      <c r="IRF288" s="433"/>
      <c r="IRG288" s="433"/>
      <c r="IRH288" s="433"/>
      <c r="IRI288" s="433"/>
      <c r="IRJ288" s="433"/>
      <c r="IRK288" s="433"/>
      <c r="IRL288" s="433"/>
      <c r="IRM288" s="433"/>
      <c r="IRN288" s="433"/>
      <c r="IRO288" s="433"/>
      <c r="IRP288" s="433"/>
      <c r="IRQ288" s="433"/>
      <c r="IRR288" s="433"/>
      <c r="IRS288" s="433"/>
      <c r="IRT288" s="433"/>
      <c r="IRU288" s="433"/>
      <c r="IRV288" s="433"/>
      <c r="IRW288" s="433"/>
      <c r="IRX288" s="433"/>
      <c r="IRY288" s="433"/>
      <c r="IRZ288" s="433"/>
      <c r="ISA288" s="433"/>
      <c r="ISB288" s="433"/>
      <c r="ISC288" s="433"/>
      <c r="ISD288" s="433"/>
      <c r="ISE288" s="433"/>
      <c r="ISF288" s="433"/>
      <c r="ISG288" s="433"/>
      <c r="ISH288" s="433"/>
      <c r="ISI288" s="433"/>
      <c r="ISJ288" s="433"/>
      <c r="ISK288" s="433"/>
      <c r="ISL288" s="433"/>
      <c r="ISM288" s="433"/>
      <c r="ISN288" s="433"/>
      <c r="ISO288" s="433"/>
      <c r="ISP288" s="433"/>
      <c r="ISQ288" s="433"/>
      <c r="ISR288" s="433"/>
      <c r="ISS288" s="433"/>
      <c r="IST288" s="433"/>
      <c r="ISU288" s="433"/>
      <c r="ISV288" s="433"/>
      <c r="ISW288" s="433"/>
      <c r="ISX288" s="433"/>
      <c r="ISY288" s="433"/>
      <c r="ISZ288" s="433"/>
      <c r="ITA288" s="433"/>
      <c r="ITB288" s="433"/>
      <c r="ITC288" s="433"/>
      <c r="ITD288" s="433"/>
      <c r="ITE288" s="433"/>
      <c r="ITF288" s="433"/>
      <c r="ITG288" s="433"/>
      <c r="ITH288" s="433"/>
      <c r="ITI288" s="433"/>
      <c r="ITJ288" s="433"/>
      <c r="ITK288" s="433"/>
      <c r="ITL288" s="433"/>
      <c r="ITM288" s="433"/>
      <c r="ITN288" s="433"/>
      <c r="ITO288" s="433"/>
      <c r="ITP288" s="433"/>
      <c r="ITQ288" s="433"/>
      <c r="ITR288" s="433"/>
      <c r="ITS288" s="433"/>
      <c r="ITT288" s="433"/>
      <c r="ITU288" s="433"/>
      <c r="ITV288" s="433"/>
      <c r="ITW288" s="433"/>
      <c r="ITX288" s="433"/>
      <c r="ITY288" s="433"/>
      <c r="ITZ288" s="433"/>
      <c r="IUA288" s="433"/>
      <c r="IUB288" s="433"/>
      <c r="IUC288" s="433"/>
      <c r="IUD288" s="433"/>
      <c r="IUE288" s="433"/>
      <c r="IUF288" s="433"/>
      <c r="IUG288" s="433"/>
      <c r="IUH288" s="433"/>
      <c r="IUI288" s="433"/>
      <c r="IUJ288" s="433"/>
      <c r="IUK288" s="433"/>
      <c r="IUL288" s="433"/>
      <c r="IUM288" s="433"/>
      <c r="IUN288" s="433"/>
      <c r="IUO288" s="433"/>
      <c r="IUP288" s="433"/>
      <c r="IUQ288" s="433"/>
      <c r="IUR288" s="433"/>
      <c r="IUS288" s="433"/>
      <c r="IUT288" s="433"/>
      <c r="IUU288" s="433"/>
      <c r="IUV288" s="433"/>
      <c r="IUW288" s="433"/>
      <c r="IUX288" s="433"/>
      <c r="IUY288" s="433"/>
      <c r="IUZ288" s="433"/>
      <c r="IVA288" s="433"/>
      <c r="IVB288" s="433"/>
      <c r="IVC288" s="433"/>
      <c r="IVD288" s="433"/>
      <c r="IVE288" s="433"/>
      <c r="IVF288" s="433"/>
      <c r="IVG288" s="433"/>
      <c r="IVH288" s="433"/>
      <c r="IVI288" s="433"/>
      <c r="IVJ288" s="433"/>
      <c r="IVK288" s="433"/>
      <c r="IVL288" s="433"/>
      <c r="IVM288" s="433"/>
      <c r="IVN288" s="433"/>
      <c r="IVO288" s="433"/>
      <c r="IVP288" s="433"/>
      <c r="IVQ288" s="433"/>
      <c r="IVR288" s="433"/>
      <c r="IVS288" s="433"/>
      <c r="IVT288" s="433"/>
      <c r="IVU288" s="433"/>
      <c r="IVV288" s="433"/>
      <c r="IVW288" s="433"/>
      <c r="IVX288" s="433"/>
      <c r="IVY288" s="433"/>
      <c r="IVZ288" s="433"/>
      <c r="IWA288" s="433"/>
      <c r="IWB288" s="433"/>
      <c r="IWC288" s="433"/>
      <c r="IWD288" s="433"/>
      <c r="IWE288" s="433"/>
      <c r="IWF288" s="433"/>
      <c r="IWG288" s="433"/>
      <c r="IWH288" s="433"/>
      <c r="IWI288" s="433"/>
      <c r="IWJ288" s="433"/>
      <c r="IWK288" s="433"/>
      <c r="IWL288" s="433"/>
      <c r="IWM288" s="433"/>
      <c r="IWN288" s="433"/>
      <c r="IWO288" s="433"/>
      <c r="IWP288" s="433"/>
      <c r="IWQ288" s="433"/>
      <c r="IWR288" s="433"/>
      <c r="IWS288" s="433"/>
      <c r="IWT288" s="433"/>
      <c r="IWU288" s="433"/>
      <c r="IWV288" s="433"/>
      <c r="IWW288" s="433"/>
      <c r="IWX288" s="433"/>
      <c r="IWY288" s="433"/>
      <c r="IWZ288" s="433"/>
      <c r="IXA288" s="433"/>
      <c r="IXB288" s="433"/>
      <c r="IXC288" s="433"/>
      <c r="IXD288" s="433"/>
      <c r="IXE288" s="433"/>
      <c r="IXF288" s="433"/>
      <c r="IXG288" s="433"/>
      <c r="IXH288" s="433"/>
      <c r="IXI288" s="433"/>
      <c r="IXJ288" s="433"/>
      <c r="IXK288" s="433"/>
      <c r="IXL288" s="433"/>
      <c r="IXM288" s="433"/>
      <c r="IXN288" s="433"/>
      <c r="IXO288" s="433"/>
      <c r="IXP288" s="433"/>
      <c r="IXQ288" s="433"/>
      <c r="IXR288" s="433"/>
      <c r="IXS288" s="433"/>
      <c r="IXT288" s="433"/>
      <c r="IXU288" s="433"/>
      <c r="IXV288" s="433"/>
      <c r="IXW288" s="433"/>
      <c r="IXX288" s="433"/>
      <c r="IXY288" s="433"/>
      <c r="IXZ288" s="433"/>
      <c r="IYA288" s="433"/>
      <c r="IYB288" s="433"/>
      <c r="IYC288" s="433"/>
      <c r="IYD288" s="433"/>
      <c r="IYE288" s="433"/>
      <c r="IYF288" s="433"/>
      <c r="IYG288" s="433"/>
      <c r="IYH288" s="433"/>
      <c r="IYI288" s="433"/>
      <c r="IYJ288" s="433"/>
      <c r="IYK288" s="433"/>
      <c r="IYL288" s="433"/>
      <c r="IYM288" s="433"/>
      <c r="IYN288" s="433"/>
      <c r="IYO288" s="433"/>
      <c r="IYP288" s="433"/>
      <c r="IYQ288" s="433"/>
      <c r="IYR288" s="433"/>
      <c r="IYS288" s="433"/>
      <c r="IYT288" s="433"/>
      <c r="IYU288" s="433"/>
      <c r="IYV288" s="433"/>
      <c r="IYW288" s="433"/>
      <c r="IYX288" s="433"/>
      <c r="IYY288" s="433"/>
      <c r="IYZ288" s="433"/>
      <c r="IZA288" s="433"/>
      <c r="IZB288" s="433"/>
      <c r="IZC288" s="433"/>
      <c r="IZD288" s="433"/>
      <c r="IZE288" s="433"/>
      <c r="IZF288" s="433"/>
      <c r="IZG288" s="433"/>
      <c r="IZH288" s="433"/>
      <c r="IZI288" s="433"/>
      <c r="IZJ288" s="433"/>
      <c r="IZK288" s="433"/>
      <c r="IZL288" s="433"/>
      <c r="IZM288" s="433"/>
      <c r="IZN288" s="433"/>
      <c r="IZO288" s="433"/>
      <c r="IZP288" s="433"/>
      <c r="IZQ288" s="433"/>
      <c r="IZR288" s="433"/>
      <c r="IZS288" s="433"/>
      <c r="IZT288" s="433"/>
      <c r="IZU288" s="433"/>
      <c r="IZV288" s="433"/>
      <c r="IZW288" s="433"/>
      <c r="IZX288" s="433"/>
      <c r="IZY288" s="433"/>
      <c r="IZZ288" s="433"/>
      <c r="JAA288" s="433"/>
      <c r="JAB288" s="433"/>
      <c r="JAC288" s="433"/>
      <c r="JAD288" s="433"/>
      <c r="JAE288" s="433"/>
      <c r="JAF288" s="433"/>
      <c r="JAG288" s="433"/>
      <c r="JAH288" s="433"/>
      <c r="JAI288" s="433"/>
      <c r="JAJ288" s="433"/>
      <c r="JAK288" s="433"/>
      <c r="JAL288" s="433"/>
      <c r="JAM288" s="433"/>
      <c r="JAN288" s="433"/>
      <c r="JAO288" s="433"/>
      <c r="JAP288" s="433"/>
      <c r="JAQ288" s="433"/>
      <c r="JAR288" s="433"/>
      <c r="JAS288" s="433"/>
      <c r="JAT288" s="433"/>
      <c r="JAU288" s="433"/>
      <c r="JAV288" s="433"/>
      <c r="JAW288" s="433"/>
      <c r="JAX288" s="433"/>
      <c r="JAY288" s="433"/>
      <c r="JAZ288" s="433"/>
      <c r="JBA288" s="433"/>
      <c r="JBB288" s="433"/>
      <c r="JBC288" s="433"/>
      <c r="JBD288" s="433"/>
      <c r="JBE288" s="433"/>
      <c r="JBF288" s="433"/>
      <c r="JBG288" s="433"/>
      <c r="JBH288" s="433"/>
      <c r="JBI288" s="433"/>
      <c r="JBJ288" s="433"/>
      <c r="JBK288" s="433"/>
      <c r="JBL288" s="433"/>
      <c r="JBM288" s="433"/>
      <c r="JBN288" s="433"/>
      <c r="JBO288" s="433"/>
      <c r="JBP288" s="433"/>
      <c r="JBQ288" s="433"/>
      <c r="JBR288" s="433"/>
      <c r="JBS288" s="433"/>
      <c r="JBT288" s="433"/>
      <c r="JBU288" s="433"/>
      <c r="JBV288" s="433"/>
      <c r="JBW288" s="433"/>
      <c r="JBX288" s="433"/>
      <c r="JBY288" s="433"/>
      <c r="JBZ288" s="433"/>
      <c r="JCA288" s="433"/>
      <c r="JCB288" s="433"/>
      <c r="JCC288" s="433"/>
      <c r="JCD288" s="433"/>
      <c r="JCE288" s="433"/>
      <c r="JCF288" s="433"/>
      <c r="JCG288" s="433"/>
      <c r="JCH288" s="433"/>
      <c r="JCI288" s="433"/>
      <c r="JCJ288" s="433"/>
      <c r="JCK288" s="433"/>
      <c r="JCL288" s="433"/>
      <c r="JCM288" s="433"/>
      <c r="JCN288" s="433"/>
      <c r="JCO288" s="433"/>
      <c r="JCP288" s="433"/>
      <c r="JCQ288" s="433"/>
      <c r="JCR288" s="433"/>
      <c r="JCS288" s="433"/>
      <c r="JCT288" s="433"/>
      <c r="JCU288" s="433"/>
      <c r="JCV288" s="433"/>
      <c r="JCW288" s="433"/>
      <c r="JCX288" s="433"/>
      <c r="JCY288" s="433"/>
      <c r="JCZ288" s="433"/>
      <c r="JDA288" s="433"/>
      <c r="JDB288" s="433"/>
      <c r="JDC288" s="433"/>
      <c r="JDD288" s="433"/>
      <c r="JDE288" s="433"/>
      <c r="JDF288" s="433"/>
      <c r="JDG288" s="433"/>
      <c r="JDH288" s="433"/>
      <c r="JDI288" s="433"/>
      <c r="JDJ288" s="433"/>
      <c r="JDK288" s="433"/>
      <c r="JDL288" s="433"/>
      <c r="JDM288" s="433"/>
      <c r="JDN288" s="433"/>
      <c r="JDO288" s="433"/>
      <c r="JDP288" s="433"/>
      <c r="JDQ288" s="433"/>
      <c r="JDR288" s="433"/>
      <c r="JDS288" s="433"/>
      <c r="JDT288" s="433"/>
      <c r="JDU288" s="433"/>
      <c r="JDV288" s="433"/>
      <c r="JDW288" s="433"/>
      <c r="JDX288" s="433"/>
      <c r="JDY288" s="433"/>
      <c r="JDZ288" s="433"/>
      <c r="JEA288" s="433"/>
      <c r="JEB288" s="433"/>
      <c r="JEC288" s="433"/>
      <c r="JED288" s="433"/>
      <c r="JEE288" s="433"/>
      <c r="JEF288" s="433"/>
      <c r="JEG288" s="433"/>
      <c r="JEH288" s="433"/>
      <c r="JEI288" s="433"/>
      <c r="JEJ288" s="433"/>
      <c r="JEK288" s="433"/>
      <c r="JEL288" s="433"/>
      <c r="JEM288" s="433"/>
      <c r="JEN288" s="433"/>
      <c r="JEO288" s="433"/>
      <c r="JEP288" s="433"/>
      <c r="JEQ288" s="433"/>
      <c r="JER288" s="433"/>
      <c r="JES288" s="433"/>
      <c r="JET288" s="433"/>
      <c r="JEU288" s="433"/>
      <c r="JEV288" s="433"/>
      <c r="JEW288" s="433"/>
      <c r="JEX288" s="433"/>
      <c r="JEY288" s="433"/>
      <c r="JEZ288" s="433"/>
      <c r="JFA288" s="433"/>
      <c r="JFB288" s="433"/>
      <c r="JFC288" s="433"/>
      <c r="JFD288" s="433"/>
      <c r="JFE288" s="433"/>
      <c r="JFF288" s="433"/>
      <c r="JFG288" s="433"/>
      <c r="JFH288" s="433"/>
      <c r="JFI288" s="433"/>
      <c r="JFJ288" s="433"/>
      <c r="JFK288" s="433"/>
      <c r="JFL288" s="433"/>
      <c r="JFM288" s="433"/>
      <c r="JFN288" s="433"/>
      <c r="JFO288" s="433"/>
      <c r="JFP288" s="433"/>
      <c r="JFQ288" s="433"/>
      <c r="JFR288" s="433"/>
      <c r="JFS288" s="433"/>
      <c r="JFT288" s="433"/>
      <c r="JFU288" s="433"/>
      <c r="JFV288" s="433"/>
      <c r="JFW288" s="433"/>
      <c r="JFX288" s="433"/>
      <c r="JFY288" s="433"/>
      <c r="JFZ288" s="433"/>
      <c r="JGA288" s="433"/>
      <c r="JGB288" s="433"/>
      <c r="JGC288" s="433"/>
      <c r="JGD288" s="433"/>
      <c r="JGE288" s="433"/>
      <c r="JGF288" s="433"/>
      <c r="JGG288" s="433"/>
      <c r="JGH288" s="433"/>
      <c r="JGI288" s="433"/>
      <c r="JGJ288" s="433"/>
      <c r="JGK288" s="433"/>
      <c r="JGL288" s="433"/>
      <c r="JGM288" s="433"/>
      <c r="JGN288" s="433"/>
      <c r="JGO288" s="433"/>
      <c r="JGP288" s="433"/>
      <c r="JGQ288" s="433"/>
      <c r="JGR288" s="433"/>
      <c r="JGS288" s="433"/>
      <c r="JGT288" s="433"/>
      <c r="JGU288" s="433"/>
      <c r="JGV288" s="433"/>
      <c r="JGW288" s="433"/>
      <c r="JGX288" s="433"/>
      <c r="JGY288" s="433"/>
      <c r="JGZ288" s="433"/>
      <c r="JHA288" s="433"/>
      <c r="JHB288" s="433"/>
      <c r="JHC288" s="433"/>
      <c r="JHD288" s="433"/>
      <c r="JHE288" s="433"/>
      <c r="JHF288" s="433"/>
      <c r="JHG288" s="433"/>
      <c r="JHH288" s="433"/>
      <c r="JHI288" s="433"/>
      <c r="JHJ288" s="433"/>
      <c r="JHK288" s="433"/>
      <c r="JHL288" s="433"/>
      <c r="JHM288" s="433"/>
      <c r="JHN288" s="433"/>
      <c r="JHO288" s="433"/>
      <c r="JHP288" s="433"/>
      <c r="JHQ288" s="433"/>
      <c r="JHR288" s="433"/>
      <c r="JHS288" s="433"/>
      <c r="JHT288" s="433"/>
      <c r="JHU288" s="433"/>
      <c r="JHV288" s="433"/>
      <c r="JHW288" s="433"/>
      <c r="JHX288" s="433"/>
      <c r="JHY288" s="433"/>
      <c r="JHZ288" s="433"/>
      <c r="JIA288" s="433"/>
      <c r="JIB288" s="433"/>
      <c r="JIC288" s="433"/>
      <c r="JID288" s="433"/>
      <c r="JIE288" s="433"/>
      <c r="JIF288" s="433"/>
      <c r="JIG288" s="433"/>
      <c r="JIH288" s="433"/>
      <c r="JII288" s="433"/>
      <c r="JIJ288" s="433"/>
      <c r="JIK288" s="433"/>
      <c r="JIL288" s="433"/>
      <c r="JIM288" s="433"/>
      <c r="JIN288" s="433"/>
      <c r="JIO288" s="433"/>
      <c r="JIP288" s="433"/>
      <c r="JIQ288" s="433"/>
      <c r="JIR288" s="433"/>
      <c r="JIS288" s="433"/>
      <c r="JIT288" s="433"/>
      <c r="JIU288" s="433"/>
      <c r="JIV288" s="433"/>
      <c r="JIW288" s="433"/>
      <c r="JIX288" s="433"/>
      <c r="JIY288" s="433"/>
      <c r="JIZ288" s="433"/>
      <c r="JJA288" s="433"/>
      <c r="JJB288" s="433"/>
      <c r="JJC288" s="433"/>
      <c r="JJD288" s="433"/>
      <c r="JJE288" s="433"/>
      <c r="JJF288" s="433"/>
      <c r="JJG288" s="433"/>
      <c r="JJH288" s="433"/>
      <c r="JJI288" s="433"/>
      <c r="JJJ288" s="433"/>
      <c r="JJK288" s="433"/>
      <c r="JJL288" s="433"/>
      <c r="JJM288" s="433"/>
      <c r="JJN288" s="433"/>
      <c r="JJO288" s="433"/>
      <c r="JJP288" s="433"/>
      <c r="JJQ288" s="433"/>
      <c r="JJR288" s="433"/>
      <c r="JJS288" s="433"/>
      <c r="JJT288" s="433"/>
      <c r="JJU288" s="433"/>
      <c r="JJV288" s="433"/>
      <c r="JJW288" s="433"/>
      <c r="JJX288" s="433"/>
      <c r="JJY288" s="433"/>
      <c r="JJZ288" s="433"/>
      <c r="JKA288" s="433"/>
      <c r="JKB288" s="433"/>
      <c r="JKC288" s="433"/>
      <c r="JKD288" s="433"/>
      <c r="JKE288" s="433"/>
      <c r="JKF288" s="433"/>
      <c r="JKG288" s="433"/>
      <c r="JKH288" s="433"/>
      <c r="JKI288" s="433"/>
      <c r="JKJ288" s="433"/>
      <c r="JKK288" s="433"/>
      <c r="JKL288" s="433"/>
      <c r="JKM288" s="433"/>
      <c r="JKN288" s="433"/>
      <c r="JKO288" s="433"/>
      <c r="JKP288" s="433"/>
      <c r="JKQ288" s="433"/>
      <c r="JKR288" s="433"/>
      <c r="JKS288" s="433"/>
      <c r="JKT288" s="433"/>
      <c r="JKU288" s="433"/>
      <c r="JKV288" s="433"/>
      <c r="JKW288" s="433"/>
      <c r="JKX288" s="433"/>
      <c r="JKY288" s="433"/>
      <c r="JKZ288" s="433"/>
      <c r="JLA288" s="433"/>
      <c r="JLB288" s="433"/>
      <c r="JLC288" s="433"/>
      <c r="JLD288" s="433"/>
      <c r="JLE288" s="433"/>
      <c r="JLF288" s="433"/>
      <c r="JLG288" s="433"/>
      <c r="JLH288" s="433"/>
      <c r="JLI288" s="433"/>
      <c r="JLJ288" s="433"/>
      <c r="JLK288" s="433"/>
      <c r="JLL288" s="433"/>
      <c r="JLM288" s="433"/>
      <c r="JLN288" s="433"/>
      <c r="JLO288" s="433"/>
      <c r="JLP288" s="433"/>
      <c r="JLQ288" s="433"/>
      <c r="JLR288" s="433"/>
      <c r="JLS288" s="433"/>
      <c r="JLT288" s="433"/>
      <c r="JLU288" s="433"/>
      <c r="JLV288" s="433"/>
      <c r="JLW288" s="433"/>
      <c r="JLX288" s="433"/>
      <c r="JLY288" s="433"/>
      <c r="JLZ288" s="433"/>
      <c r="JMA288" s="433"/>
      <c r="JMB288" s="433"/>
      <c r="JMC288" s="433"/>
      <c r="JMD288" s="433"/>
      <c r="JME288" s="433"/>
      <c r="JMF288" s="433"/>
      <c r="JMG288" s="433"/>
      <c r="JMH288" s="433"/>
      <c r="JMI288" s="433"/>
      <c r="JMJ288" s="433"/>
      <c r="JMK288" s="433"/>
      <c r="JML288" s="433"/>
      <c r="JMM288" s="433"/>
      <c r="JMN288" s="433"/>
      <c r="JMO288" s="433"/>
      <c r="JMP288" s="433"/>
      <c r="JMQ288" s="433"/>
      <c r="JMR288" s="433"/>
      <c r="JMS288" s="433"/>
      <c r="JMT288" s="433"/>
      <c r="JMU288" s="433"/>
      <c r="JMV288" s="433"/>
      <c r="JMW288" s="433"/>
      <c r="JMX288" s="433"/>
      <c r="JMY288" s="433"/>
      <c r="JMZ288" s="433"/>
      <c r="JNA288" s="433"/>
      <c r="JNB288" s="433"/>
      <c r="JNC288" s="433"/>
      <c r="JND288" s="433"/>
      <c r="JNE288" s="433"/>
      <c r="JNF288" s="433"/>
      <c r="JNG288" s="433"/>
      <c r="JNH288" s="433"/>
      <c r="JNI288" s="433"/>
      <c r="JNJ288" s="433"/>
      <c r="JNK288" s="433"/>
      <c r="JNL288" s="433"/>
      <c r="JNM288" s="433"/>
      <c r="JNN288" s="433"/>
      <c r="JNO288" s="433"/>
      <c r="JNP288" s="433"/>
      <c r="JNQ288" s="433"/>
      <c r="JNR288" s="433"/>
      <c r="JNS288" s="433"/>
      <c r="JNT288" s="433"/>
      <c r="JNU288" s="433"/>
      <c r="JNV288" s="433"/>
      <c r="JNW288" s="433"/>
      <c r="JNX288" s="433"/>
      <c r="JNY288" s="433"/>
      <c r="JNZ288" s="433"/>
      <c r="JOA288" s="433"/>
      <c r="JOB288" s="433"/>
      <c r="JOC288" s="433"/>
      <c r="JOD288" s="433"/>
      <c r="JOE288" s="433"/>
      <c r="JOF288" s="433"/>
      <c r="JOG288" s="433"/>
      <c r="JOH288" s="433"/>
      <c r="JOI288" s="433"/>
      <c r="JOJ288" s="433"/>
      <c r="JOK288" s="433"/>
      <c r="JOL288" s="433"/>
      <c r="JOM288" s="433"/>
      <c r="JON288" s="433"/>
      <c r="JOO288" s="433"/>
      <c r="JOP288" s="433"/>
      <c r="JOQ288" s="433"/>
      <c r="JOR288" s="433"/>
      <c r="JOS288" s="433"/>
      <c r="JOT288" s="433"/>
      <c r="JOU288" s="433"/>
      <c r="JOV288" s="433"/>
      <c r="JOW288" s="433"/>
      <c r="JOX288" s="433"/>
      <c r="JOY288" s="433"/>
      <c r="JOZ288" s="433"/>
      <c r="JPA288" s="433"/>
      <c r="JPB288" s="433"/>
      <c r="JPC288" s="433"/>
      <c r="JPD288" s="433"/>
      <c r="JPE288" s="433"/>
      <c r="JPF288" s="433"/>
      <c r="JPG288" s="433"/>
      <c r="JPH288" s="433"/>
      <c r="JPI288" s="433"/>
      <c r="JPJ288" s="433"/>
      <c r="JPK288" s="433"/>
      <c r="JPL288" s="433"/>
      <c r="JPM288" s="433"/>
      <c r="JPN288" s="433"/>
      <c r="JPO288" s="433"/>
      <c r="JPP288" s="433"/>
      <c r="JPQ288" s="433"/>
      <c r="JPR288" s="433"/>
      <c r="JPS288" s="433"/>
      <c r="JPT288" s="433"/>
      <c r="JPU288" s="433"/>
      <c r="JPV288" s="433"/>
      <c r="JPW288" s="433"/>
      <c r="JPX288" s="433"/>
      <c r="JPY288" s="433"/>
      <c r="JPZ288" s="433"/>
      <c r="JQA288" s="433"/>
      <c r="JQB288" s="433"/>
      <c r="JQC288" s="433"/>
      <c r="JQD288" s="433"/>
      <c r="JQE288" s="433"/>
      <c r="JQF288" s="433"/>
      <c r="JQG288" s="433"/>
      <c r="JQH288" s="433"/>
      <c r="JQI288" s="433"/>
      <c r="JQJ288" s="433"/>
      <c r="JQK288" s="433"/>
      <c r="JQL288" s="433"/>
      <c r="JQM288" s="433"/>
      <c r="JQN288" s="433"/>
      <c r="JQO288" s="433"/>
      <c r="JQP288" s="433"/>
      <c r="JQQ288" s="433"/>
      <c r="JQR288" s="433"/>
      <c r="JQS288" s="433"/>
      <c r="JQT288" s="433"/>
      <c r="JQU288" s="433"/>
      <c r="JQV288" s="433"/>
      <c r="JQW288" s="433"/>
      <c r="JQX288" s="433"/>
      <c r="JQY288" s="433"/>
      <c r="JQZ288" s="433"/>
      <c r="JRA288" s="433"/>
      <c r="JRB288" s="433"/>
      <c r="JRC288" s="433"/>
      <c r="JRD288" s="433"/>
      <c r="JRE288" s="433"/>
      <c r="JRF288" s="433"/>
      <c r="JRG288" s="433"/>
      <c r="JRH288" s="433"/>
      <c r="JRI288" s="433"/>
      <c r="JRJ288" s="433"/>
      <c r="JRK288" s="433"/>
      <c r="JRL288" s="433"/>
      <c r="JRM288" s="433"/>
      <c r="JRN288" s="433"/>
      <c r="JRO288" s="433"/>
      <c r="JRP288" s="433"/>
      <c r="JRQ288" s="433"/>
      <c r="JRR288" s="433"/>
      <c r="JRS288" s="433"/>
      <c r="JRT288" s="433"/>
      <c r="JRU288" s="433"/>
      <c r="JRV288" s="433"/>
      <c r="JRW288" s="433"/>
      <c r="JRX288" s="433"/>
      <c r="JRY288" s="433"/>
      <c r="JRZ288" s="433"/>
      <c r="JSA288" s="433"/>
      <c r="JSB288" s="433"/>
      <c r="JSC288" s="433"/>
      <c r="JSD288" s="433"/>
      <c r="JSE288" s="433"/>
      <c r="JSF288" s="433"/>
      <c r="JSG288" s="433"/>
      <c r="JSH288" s="433"/>
      <c r="JSI288" s="433"/>
      <c r="JSJ288" s="433"/>
      <c r="JSK288" s="433"/>
      <c r="JSL288" s="433"/>
      <c r="JSM288" s="433"/>
      <c r="JSN288" s="433"/>
      <c r="JSO288" s="433"/>
      <c r="JSP288" s="433"/>
      <c r="JSQ288" s="433"/>
      <c r="JSR288" s="433"/>
      <c r="JSS288" s="433"/>
      <c r="JST288" s="433"/>
      <c r="JSU288" s="433"/>
      <c r="JSV288" s="433"/>
      <c r="JSW288" s="433"/>
      <c r="JSX288" s="433"/>
      <c r="JSY288" s="433"/>
      <c r="JSZ288" s="433"/>
      <c r="JTA288" s="433"/>
      <c r="JTB288" s="433"/>
      <c r="JTC288" s="433"/>
      <c r="JTD288" s="433"/>
      <c r="JTE288" s="433"/>
      <c r="JTF288" s="433"/>
      <c r="JTG288" s="433"/>
      <c r="JTH288" s="433"/>
      <c r="JTI288" s="433"/>
      <c r="JTJ288" s="433"/>
      <c r="JTK288" s="433"/>
      <c r="JTL288" s="433"/>
      <c r="JTM288" s="433"/>
      <c r="JTN288" s="433"/>
      <c r="JTO288" s="433"/>
      <c r="JTP288" s="433"/>
      <c r="JTQ288" s="433"/>
      <c r="JTR288" s="433"/>
      <c r="JTS288" s="433"/>
      <c r="JTT288" s="433"/>
      <c r="JTU288" s="433"/>
      <c r="JTV288" s="433"/>
      <c r="JTW288" s="433"/>
      <c r="JTX288" s="433"/>
      <c r="JTY288" s="433"/>
      <c r="JTZ288" s="433"/>
      <c r="JUA288" s="433"/>
      <c r="JUB288" s="433"/>
      <c r="JUC288" s="433"/>
      <c r="JUD288" s="433"/>
      <c r="JUE288" s="433"/>
      <c r="JUF288" s="433"/>
      <c r="JUG288" s="433"/>
      <c r="JUH288" s="433"/>
      <c r="JUI288" s="433"/>
      <c r="JUJ288" s="433"/>
      <c r="JUK288" s="433"/>
      <c r="JUL288" s="433"/>
      <c r="JUM288" s="433"/>
      <c r="JUN288" s="433"/>
      <c r="JUO288" s="433"/>
      <c r="JUP288" s="433"/>
      <c r="JUQ288" s="433"/>
      <c r="JUR288" s="433"/>
      <c r="JUS288" s="433"/>
      <c r="JUT288" s="433"/>
      <c r="JUU288" s="433"/>
      <c r="JUV288" s="433"/>
      <c r="JUW288" s="433"/>
      <c r="JUX288" s="433"/>
      <c r="JUY288" s="433"/>
      <c r="JUZ288" s="433"/>
      <c r="JVA288" s="433"/>
      <c r="JVB288" s="433"/>
      <c r="JVC288" s="433"/>
      <c r="JVD288" s="433"/>
      <c r="JVE288" s="433"/>
      <c r="JVF288" s="433"/>
      <c r="JVG288" s="433"/>
      <c r="JVH288" s="433"/>
      <c r="JVI288" s="433"/>
      <c r="JVJ288" s="433"/>
      <c r="JVK288" s="433"/>
      <c r="JVL288" s="433"/>
      <c r="JVM288" s="433"/>
      <c r="JVN288" s="433"/>
      <c r="JVO288" s="433"/>
      <c r="JVP288" s="433"/>
      <c r="JVQ288" s="433"/>
      <c r="JVR288" s="433"/>
      <c r="JVS288" s="433"/>
      <c r="JVT288" s="433"/>
      <c r="JVU288" s="433"/>
      <c r="JVV288" s="433"/>
      <c r="JVW288" s="433"/>
      <c r="JVX288" s="433"/>
      <c r="JVY288" s="433"/>
      <c r="JVZ288" s="433"/>
      <c r="JWA288" s="433"/>
      <c r="JWB288" s="433"/>
      <c r="JWC288" s="433"/>
      <c r="JWD288" s="433"/>
      <c r="JWE288" s="433"/>
      <c r="JWF288" s="433"/>
      <c r="JWG288" s="433"/>
      <c r="JWH288" s="433"/>
      <c r="JWI288" s="433"/>
      <c r="JWJ288" s="433"/>
      <c r="JWK288" s="433"/>
      <c r="JWL288" s="433"/>
      <c r="JWM288" s="433"/>
      <c r="JWN288" s="433"/>
      <c r="JWO288" s="433"/>
      <c r="JWP288" s="433"/>
      <c r="JWQ288" s="433"/>
      <c r="JWR288" s="433"/>
      <c r="JWS288" s="433"/>
      <c r="JWT288" s="433"/>
      <c r="JWU288" s="433"/>
      <c r="JWV288" s="433"/>
      <c r="JWW288" s="433"/>
      <c r="JWX288" s="433"/>
      <c r="JWY288" s="433"/>
      <c r="JWZ288" s="433"/>
      <c r="JXA288" s="433"/>
      <c r="JXB288" s="433"/>
      <c r="JXC288" s="433"/>
      <c r="JXD288" s="433"/>
      <c r="JXE288" s="433"/>
      <c r="JXF288" s="433"/>
      <c r="JXG288" s="433"/>
      <c r="JXH288" s="433"/>
      <c r="JXI288" s="433"/>
      <c r="JXJ288" s="433"/>
      <c r="JXK288" s="433"/>
      <c r="JXL288" s="433"/>
      <c r="JXM288" s="433"/>
      <c r="JXN288" s="433"/>
      <c r="JXO288" s="433"/>
      <c r="JXP288" s="433"/>
      <c r="JXQ288" s="433"/>
      <c r="JXR288" s="433"/>
      <c r="JXS288" s="433"/>
      <c r="JXT288" s="433"/>
      <c r="JXU288" s="433"/>
      <c r="JXV288" s="433"/>
      <c r="JXW288" s="433"/>
      <c r="JXX288" s="433"/>
      <c r="JXY288" s="433"/>
      <c r="JXZ288" s="433"/>
      <c r="JYA288" s="433"/>
      <c r="JYB288" s="433"/>
      <c r="JYC288" s="433"/>
      <c r="JYD288" s="433"/>
      <c r="JYE288" s="433"/>
      <c r="JYF288" s="433"/>
      <c r="JYG288" s="433"/>
      <c r="JYH288" s="433"/>
      <c r="JYI288" s="433"/>
      <c r="JYJ288" s="433"/>
      <c r="JYK288" s="433"/>
      <c r="JYL288" s="433"/>
      <c r="JYM288" s="433"/>
      <c r="JYN288" s="433"/>
      <c r="JYO288" s="433"/>
      <c r="JYP288" s="433"/>
      <c r="JYQ288" s="433"/>
      <c r="JYR288" s="433"/>
      <c r="JYS288" s="433"/>
      <c r="JYT288" s="433"/>
      <c r="JYU288" s="433"/>
      <c r="JYV288" s="433"/>
      <c r="JYW288" s="433"/>
      <c r="JYX288" s="433"/>
      <c r="JYY288" s="433"/>
      <c r="JYZ288" s="433"/>
      <c r="JZA288" s="433"/>
      <c r="JZB288" s="433"/>
      <c r="JZC288" s="433"/>
      <c r="JZD288" s="433"/>
      <c r="JZE288" s="433"/>
      <c r="JZF288" s="433"/>
      <c r="JZG288" s="433"/>
      <c r="JZH288" s="433"/>
      <c r="JZI288" s="433"/>
      <c r="JZJ288" s="433"/>
      <c r="JZK288" s="433"/>
      <c r="JZL288" s="433"/>
      <c r="JZM288" s="433"/>
      <c r="JZN288" s="433"/>
      <c r="JZO288" s="433"/>
      <c r="JZP288" s="433"/>
      <c r="JZQ288" s="433"/>
      <c r="JZR288" s="433"/>
      <c r="JZS288" s="433"/>
      <c r="JZT288" s="433"/>
      <c r="JZU288" s="433"/>
      <c r="JZV288" s="433"/>
      <c r="JZW288" s="433"/>
      <c r="JZX288" s="433"/>
      <c r="JZY288" s="433"/>
      <c r="JZZ288" s="433"/>
      <c r="KAA288" s="433"/>
      <c r="KAB288" s="433"/>
      <c r="KAC288" s="433"/>
      <c r="KAD288" s="433"/>
      <c r="KAE288" s="433"/>
      <c r="KAF288" s="433"/>
      <c r="KAG288" s="433"/>
      <c r="KAH288" s="433"/>
      <c r="KAI288" s="433"/>
      <c r="KAJ288" s="433"/>
      <c r="KAK288" s="433"/>
      <c r="KAL288" s="433"/>
      <c r="KAM288" s="433"/>
      <c r="KAN288" s="433"/>
      <c r="KAO288" s="433"/>
      <c r="KAP288" s="433"/>
      <c r="KAQ288" s="433"/>
      <c r="KAR288" s="433"/>
      <c r="KAS288" s="433"/>
      <c r="KAT288" s="433"/>
      <c r="KAU288" s="433"/>
      <c r="KAV288" s="433"/>
      <c r="KAW288" s="433"/>
      <c r="KAX288" s="433"/>
      <c r="KAY288" s="433"/>
      <c r="KAZ288" s="433"/>
      <c r="KBA288" s="433"/>
      <c r="KBB288" s="433"/>
      <c r="KBC288" s="433"/>
      <c r="KBD288" s="433"/>
      <c r="KBE288" s="433"/>
      <c r="KBF288" s="433"/>
      <c r="KBG288" s="433"/>
      <c r="KBH288" s="433"/>
      <c r="KBI288" s="433"/>
      <c r="KBJ288" s="433"/>
      <c r="KBK288" s="433"/>
      <c r="KBL288" s="433"/>
      <c r="KBM288" s="433"/>
      <c r="KBN288" s="433"/>
      <c r="KBO288" s="433"/>
      <c r="KBP288" s="433"/>
      <c r="KBQ288" s="433"/>
      <c r="KBR288" s="433"/>
      <c r="KBS288" s="433"/>
      <c r="KBT288" s="433"/>
      <c r="KBU288" s="433"/>
      <c r="KBV288" s="433"/>
      <c r="KBW288" s="433"/>
      <c r="KBX288" s="433"/>
      <c r="KBY288" s="433"/>
      <c r="KBZ288" s="433"/>
      <c r="KCA288" s="433"/>
      <c r="KCB288" s="433"/>
      <c r="KCC288" s="433"/>
      <c r="KCD288" s="433"/>
      <c r="KCE288" s="433"/>
      <c r="KCF288" s="433"/>
      <c r="KCG288" s="433"/>
      <c r="KCH288" s="433"/>
      <c r="KCI288" s="433"/>
      <c r="KCJ288" s="433"/>
      <c r="KCK288" s="433"/>
      <c r="KCL288" s="433"/>
      <c r="KCM288" s="433"/>
      <c r="KCN288" s="433"/>
      <c r="KCO288" s="433"/>
      <c r="KCP288" s="433"/>
      <c r="KCQ288" s="433"/>
      <c r="KCR288" s="433"/>
      <c r="KCS288" s="433"/>
      <c r="KCT288" s="433"/>
      <c r="KCU288" s="433"/>
      <c r="KCV288" s="433"/>
      <c r="KCW288" s="433"/>
      <c r="KCX288" s="433"/>
      <c r="KCY288" s="433"/>
      <c r="KCZ288" s="433"/>
      <c r="KDA288" s="433"/>
      <c r="KDB288" s="433"/>
      <c r="KDC288" s="433"/>
      <c r="KDD288" s="433"/>
      <c r="KDE288" s="433"/>
      <c r="KDF288" s="433"/>
      <c r="KDG288" s="433"/>
      <c r="KDH288" s="433"/>
      <c r="KDI288" s="433"/>
      <c r="KDJ288" s="433"/>
      <c r="KDK288" s="433"/>
      <c r="KDL288" s="433"/>
      <c r="KDM288" s="433"/>
      <c r="KDN288" s="433"/>
      <c r="KDO288" s="433"/>
      <c r="KDP288" s="433"/>
      <c r="KDQ288" s="433"/>
      <c r="KDR288" s="433"/>
      <c r="KDS288" s="433"/>
      <c r="KDT288" s="433"/>
      <c r="KDU288" s="433"/>
      <c r="KDV288" s="433"/>
      <c r="KDW288" s="433"/>
      <c r="KDX288" s="433"/>
      <c r="KDY288" s="433"/>
      <c r="KDZ288" s="433"/>
      <c r="KEA288" s="433"/>
      <c r="KEB288" s="433"/>
      <c r="KEC288" s="433"/>
      <c r="KED288" s="433"/>
      <c r="KEE288" s="433"/>
      <c r="KEF288" s="433"/>
      <c r="KEG288" s="433"/>
      <c r="KEH288" s="433"/>
      <c r="KEI288" s="433"/>
      <c r="KEJ288" s="433"/>
      <c r="KEK288" s="433"/>
      <c r="KEL288" s="433"/>
      <c r="KEM288" s="433"/>
      <c r="KEN288" s="433"/>
      <c r="KEO288" s="433"/>
      <c r="KEP288" s="433"/>
      <c r="KEQ288" s="433"/>
      <c r="KER288" s="433"/>
      <c r="KES288" s="433"/>
      <c r="KET288" s="433"/>
      <c r="KEU288" s="433"/>
      <c r="KEV288" s="433"/>
      <c r="KEW288" s="433"/>
      <c r="KEX288" s="433"/>
      <c r="KEY288" s="433"/>
      <c r="KEZ288" s="433"/>
      <c r="KFA288" s="433"/>
      <c r="KFB288" s="433"/>
      <c r="KFC288" s="433"/>
      <c r="KFD288" s="433"/>
      <c r="KFE288" s="433"/>
      <c r="KFF288" s="433"/>
      <c r="KFG288" s="433"/>
      <c r="KFH288" s="433"/>
      <c r="KFI288" s="433"/>
      <c r="KFJ288" s="433"/>
      <c r="KFK288" s="433"/>
      <c r="KFL288" s="433"/>
      <c r="KFM288" s="433"/>
      <c r="KFN288" s="433"/>
      <c r="KFO288" s="433"/>
      <c r="KFP288" s="433"/>
      <c r="KFQ288" s="433"/>
      <c r="KFR288" s="433"/>
      <c r="KFS288" s="433"/>
      <c r="KFT288" s="433"/>
      <c r="KFU288" s="433"/>
      <c r="KFV288" s="433"/>
      <c r="KFW288" s="433"/>
      <c r="KFX288" s="433"/>
      <c r="KFY288" s="433"/>
      <c r="KFZ288" s="433"/>
      <c r="KGA288" s="433"/>
      <c r="KGB288" s="433"/>
      <c r="KGC288" s="433"/>
      <c r="KGD288" s="433"/>
      <c r="KGE288" s="433"/>
      <c r="KGF288" s="433"/>
      <c r="KGG288" s="433"/>
      <c r="KGH288" s="433"/>
      <c r="KGI288" s="433"/>
      <c r="KGJ288" s="433"/>
      <c r="KGK288" s="433"/>
      <c r="KGL288" s="433"/>
      <c r="KGM288" s="433"/>
      <c r="KGN288" s="433"/>
      <c r="KGO288" s="433"/>
      <c r="KGP288" s="433"/>
      <c r="KGQ288" s="433"/>
      <c r="KGR288" s="433"/>
      <c r="KGS288" s="433"/>
      <c r="KGT288" s="433"/>
      <c r="KGU288" s="433"/>
      <c r="KGV288" s="433"/>
      <c r="KGW288" s="433"/>
      <c r="KGX288" s="433"/>
      <c r="KGY288" s="433"/>
      <c r="KGZ288" s="433"/>
      <c r="KHA288" s="433"/>
      <c r="KHB288" s="433"/>
      <c r="KHC288" s="433"/>
      <c r="KHD288" s="433"/>
      <c r="KHE288" s="433"/>
      <c r="KHF288" s="433"/>
      <c r="KHG288" s="433"/>
      <c r="KHH288" s="433"/>
      <c r="KHI288" s="433"/>
      <c r="KHJ288" s="433"/>
      <c r="KHK288" s="433"/>
      <c r="KHL288" s="433"/>
      <c r="KHM288" s="433"/>
      <c r="KHN288" s="433"/>
      <c r="KHO288" s="433"/>
      <c r="KHP288" s="433"/>
      <c r="KHQ288" s="433"/>
      <c r="KHR288" s="433"/>
      <c r="KHS288" s="433"/>
      <c r="KHT288" s="433"/>
      <c r="KHU288" s="433"/>
      <c r="KHV288" s="433"/>
      <c r="KHW288" s="433"/>
      <c r="KHX288" s="433"/>
      <c r="KHY288" s="433"/>
      <c r="KHZ288" s="433"/>
      <c r="KIA288" s="433"/>
      <c r="KIB288" s="433"/>
      <c r="KIC288" s="433"/>
      <c r="KID288" s="433"/>
      <c r="KIE288" s="433"/>
      <c r="KIF288" s="433"/>
      <c r="KIG288" s="433"/>
      <c r="KIH288" s="433"/>
      <c r="KII288" s="433"/>
      <c r="KIJ288" s="433"/>
      <c r="KIK288" s="433"/>
      <c r="KIL288" s="433"/>
      <c r="KIM288" s="433"/>
      <c r="KIN288" s="433"/>
      <c r="KIO288" s="433"/>
      <c r="KIP288" s="433"/>
      <c r="KIQ288" s="433"/>
      <c r="KIR288" s="433"/>
      <c r="KIS288" s="433"/>
      <c r="KIT288" s="433"/>
      <c r="KIU288" s="433"/>
      <c r="KIV288" s="433"/>
      <c r="KIW288" s="433"/>
      <c r="KIX288" s="433"/>
      <c r="KIY288" s="433"/>
      <c r="KIZ288" s="433"/>
      <c r="KJA288" s="433"/>
      <c r="KJB288" s="433"/>
      <c r="KJC288" s="433"/>
      <c r="KJD288" s="433"/>
      <c r="KJE288" s="433"/>
      <c r="KJF288" s="433"/>
      <c r="KJG288" s="433"/>
      <c r="KJH288" s="433"/>
      <c r="KJI288" s="433"/>
      <c r="KJJ288" s="433"/>
      <c r="KJK288" s="433"/>
      <c r="KJL288" s="433"/>
      <c r="KJM288" s="433"/>
      <c r="KJN288" s="433"/>
      <c r="KJO288" s="433"/>
      <c r="KJP288" s="433"/>
      <c r="KJQ288" s="433"/>
      <c r="KJR288" s="433"/>
      <c r="KJS288" s="433"/>
      <c r="KJT288" s="433"/>
      <c r="KJU288" s="433"/>
      <c r="KJV288" s="433"/>
      <c r="KJW288" s="433"/>
      <c r="KJX288" s="433"/>
      <c r="KJY288" s="433"/>
      <c r="KJZ288" s="433"/>
      <c r="KKA288" s="433"/>
      <c r="KKB288" s="433"/>
      <c r="KKC288" s="433"/>
      <c r="KKD288" s="433"/>
      <c r="KKE288" s="433"/>
      <c r="KKF288" s="433"/>
      <c r="KKG288" s="433"/>
      <c r="KKH288" s="433"/>
      <c r="KKI288" s="433"/>
      <c r="KKJ288" s="433"/>
      <c r="KKK288" s="433"/>
      <c r="KKL288" s="433"/>
      <c r="KKM288" s="433"/>
      <c r="KKN288" s="433"/>
      <c r="KKO288" s="433"/>
      <c r="KKP288" s="433"/>
      <c r="KKQ288" s="433"/>
      <c r="KKR288" s="433"/>
      <c r="KKS288" s="433"/>
      <c r="KKT288" s="433"/>
      <c r="KKU288" s="433"/>
      <c r="KKV288" s="433"/>
      <c r="KKW288" s="433"/>
      <c r="KKX288" s="433"/>
      <c r="KKY288" s="433"/>
      <c r="KKZ288" s="433"/>
      <c r="KLA288" s="433"/>
      <c r="KLB288" s="433"/>
      <c r="KLC288" s="433"/>
      <c r="KLD288" s="433"/>
      <c r="KLE288" s="433"/>
      <c r="KLF288" s="433"/>
      <c r="KLG288" s="433"/>
      <c r="KLH288" s="433"/>
      <c r="KLI288" s="433"/>
      <c r="KLJ288" s="433"/>
      <c r="KLK288" s="433"/>
      <c r="KLL288" s="433"/>
      <c r="KLM288" s="433"/>
      <c r="KLN288" s="433"/>
      <c r="KLO288" s="433"/>
      <c r="KLP288" s="433"/>
      <c r="KLQ288" s="433"/>
      <c r="KLR288" s="433"/>
      <c r="KLS288" s="433"/>
      <c r="KLT288" s="433"/>
      <c r="KLU288" s="433"/>
      <c r="KLV288" s="433"/>
      <c r="KLW288" s="433"/>
      <c r="KLX288" s="433"/>
      <c r="KLY288" s="433"/>
      <c r="KLZ288" s="433"/>
      <c r="KMA288" s="433"/>
      <c r="KMB288" s="433"/>
      <c r="KMC288" s="433"/>
      <c r="KMD288" s="433"/>
      <c r="KME288" s="433"/>
      <c r="KMF288" s="433"/>
      <c r="KMG288" s="433"/>
      <c r="KMH288" s="433"/>
      <c r="KMI288" s="433"/>
      <c r="KMJ288" s="433"/>
      <c r="KMK288" s="433"/>
      <c r="KML288" s="433"/>
      <c r="KMM288" s="433"/>
      <c r="KMN288" s="433"/>
      <c r="KMO288" s="433"/>
      <c r="KMP288" s="433"/>
      <c r="KMQ288" s="433"/>
      <c r="KMR288" s="433"/>
      <c r="KMS288" s="433"/>
      <c r="KMT288" s="433"/>
      <c r="KMU288" s="433"/>
      <c r="KMV288" s="433"/>
      <c r="KMW288" s="433"/>
      <c r="KMX288" s="433"/>
      <c r="KMY288" s="433"/>
      <c r="KMZ288" s="433"/>
      <c r="KNA288" s="433"/>
      <c r="KNB288" s="433"/>
      <c r="KNC288" s="433"/>
      <c r="KND288" s="433"/>
      <c r="KNE288" s="433"/>
      <c r="KNF288" s="433"/>
      <c r="KNG288" s="433"/>
      <c r="KNH288" s="433"/>
      <c r="KNI288" s="433"/>
      <c r="KNJ288" s="433"/>
      <c r="KNK288" s="433"/>
      <c r="KNL288" s="433"/>
      <c r="KNM288" s="433"/>
      <c r="KNN288" s="433"/>
      <c r="KNO288" s="433"/>
      <c r="KNP288" s="433"/>
      <c r="KNQ288" s="433"/>
      <c r="KNR288" s="433"/>
      <c r="KNS288" s="433"/>
      <c r="KNT288" s="433"/>
      <c r="KNU288" s="433"/>
      <c r="KNV288" s="433"/>
      <c r="KNW288" s="433"/>
      <c r="KNX288" s="433"/>
      <c r="KNY288" s="433"/>
      <c r="KNZ288" s="433"/>
      <c r="KOA288" s="433"/>
      <c r="KOB288" s="433"/>
      <c r="KOC288" s="433"/>
      <c r="KOD288" s="433"/>
      <c r="KOE288" s="433"/>
      <c r="KOF288" s="433"/>
      <c r="KOG288" s="433"/>
      <c r="KOH288" s="433"/>
      <c r="KOI288" s="433"/>
      <c r="KOJ288" s="433"/>
      <c r="KOK288" s="433"/>
      <c r="KOL288" s="433"/>
      <c r="KOM288" s="433"/>
      <c r="KON288" s="433"/>
      <c r="KOO288" s="433"/>
      <c r="KOP288" s="433"/>
      <c r="KOQ288" s="433"/>
      <c r="KOR288" s="433"/>
      <c r="KOS288" s="433"/>
      <c r="KOT288" s="433"/>
      <c r="KOU288" s="433"/>
      <c r="KOV288" s="433"/>
      <c r="KOW288" s="433"/>
      <c r="KOX288" s="433"/>
      <c r="KOY288" s="433"/>
      <c r="KOZ288" s="433"/>
      <c r="KPA288" s="433"/>
      <c r="KPB288" s="433"/>
      <c r="KPC288" s="433"/>
      <c r="KPD288" s="433"/>
      <c r="KPE288" s="433"/>
      <c r="KPF288" s="433"/>
      <c r="KPG288" s="433"/>
      <c r="KPH288" s="433"/>
      <c r="KPI288" s="433"/>
      <c r="KPJ288" s="433"/>
      <c r="KPK288" s="433"/>
      <c r="KPL288" s="433"/>
      <c r="KPM288" s="433"/>
      <c r="KPN288" s="433"/>
      <c r="KPO288" s="433"/>
      <c r="KPP288" s="433"/>
      <c r="KPQ288" s="433"/>
      <c r="KPR288" s="433"/>
      <c r="KPS288" s="433"/>
      <c r="KPT288" s="433"/>
      <c r="KPU288" s="433"/>
      <c r="KPV288" s="433"/>
      <c r="KPW288" s="433"/>
      <c r="KPX288" s="433"/>
      <c r="KPY288" s="433"/>
      <c r="KPZ288" s="433"/>
      <c r="KQA288" s="433"/>
      <c r="KQB288" s="433"/>
      <c r="KQC288" s="433"/>
      <c r="KQD288" s="433"/>
      <c r="KQE288" s="433"/>
      <c r="KQF288" s="433"/>
      <c r="KQG288" s="433"/>
      <c r="KQH288" s="433"/>
      <c r="KQI288" s="433"/>
      <c r="KQJ288" s="433"/>
      <c r="KQK288" s="433"/>
      <c r="KQL288" s="433"/>
      <c r="KQM288" s="433"/>
      <c r="KQN288" s="433"/>
      <c r="KQO288" s="433"/>
      <c r="KQP288" s="433"/>
      <c r="KQQ288" s="433"/>
      <c r="KQR288" s="433"/>
      <c r="KQS288" s="433"/>
      <c r="KQT288" s="433"/>
      <c r="KQU288" s="433"/>
      <c r="KQV288" s="433"/>
      <c r="KQW288" s="433"/>
      <c r="KQX288" s="433"/>
      <c r="KQY288" s="433"/>
      <c r="KQZ288" s="433"/>
      <c r="KRA288" s="433"/>
      <c r="KRB288" s="433"/>
      <c r="KRC288" s="433"/>
      <c r="KRD288" s="433"/>
      <c r="KRE288" s="433"/>
      <c r="KRF288" s="433"/>
      <c r="KRG288" s="433"/>
      <c r="KRH288" s="433"/>
      <c r="KRI288" s="433"/>
      <c r="KRJ288" s="433"/>
      <c r="KRK288" s="433"/>
      <c r="KRL288" s="433"/>
      <c r="KRM288" s="433"/>
      <c r="KRN288" s="433"/>
      <c r="KRO288" s="433"/>
      <c r="KRP288" s="433"/>
      <c r="KRQ288" s="433"/>
      <c r="KRR288" s="433"/>
      <c r="KRS288" s="433"/>
      <c r="KRT288" s="433"/>
      <c r="KRU288" s="433"/>
      <c r="KRV288" s="433"/>
      <c r="KRW288" s="433"/>
      <c r="KRX288" s="433"/>
      <c r="KRY288" s="433"/>
      <c r="KRZ288" s="433"/>
      <c r="KSA288" s="433"/>
      <c r="KSB288" s="433"/>
      <c r="KSC288" s="433"/>
      <c r="KSD288" s="433"/>
      <c r="KSE288" s="433"/>
      <c r="KSF288" s="433"/>
      <c r="KSG288" s="433"/>
      <c r="KSH288" s="433"/>
      <c r="KSI288" s="433"/>
      <c r="KSJ288" s="433"/>
      <c r="KSK288" s="433"/>
      <c r="KSL288" s="433"/>
      <c r="KSM288" s="433"/>
      <c r="KSN288" s="433"/>
      <c r="KSO288" s="433"/>
      <c r="KSP288" s="433"/>
      <c r="KSQ288" s="433"/>
      <c r="KSR288" s="433"/>
      <c r="KSS288" s="433"/>
      <c r="KST288" s="433"/>
      <c r="KSU288" s="433"/>
      <c r="KSV288" s="433"/>
      <c r="KSW288" s="433"/>
      <c r="KSX288" s="433"/>
      <c r="KSY288" s="433"/>
      <c r="KSZ288" s="433"/>
      <c r="KTA288" s="433"/>
      <c r="KTB288" s="433"/>
      <c r="KTC288" s="433"/>
      <c r="KTD288" s="433"/>
      <c r="KTE288" s="433"/>
      <c r="KTF288" s="433"/>
      <c r="KTG288" s="433"/>
      <c r="KTH288" s="433"/>
      <c r="KTI288" s="433"/>
      <c r="KTJ288" s="433"/>
      <c r="KTK288" s="433"/>
      <c r="KTL288" s="433"/>
      <c r="KTM288" s="433"/>
      <c r="KTN288" s="433"/>
      <c r="KTO288" s="433"/>
      <c r="KTP288" s="433"/>
      <c r="KTQ288" s="433"/>
      <c r="KTR288" s="433"/>
      <c r="KTS288" s="433"/>
      <c r="KTT288" s="433"/>
      <c r="KTU288" s="433"/>
      <c r="KTV288" s="433"/>
      <c r="KTW288" s="433"/>
      <c r="KTX288" s="433"/>
      <c r="KTY288" s="433"/>
      <c r="KTZ288" s="433"/>
      <c r="KUA288" s="433"/>
      <c r="KUB288" s="433"/>
      <c r="KUC288" s="433"/>
      <c r="KUD288" s="433"/>
      <c r="KUE288" s="433"/>
      <c r="KUF288" s="433"/>
      <c r="KUG288" s="433"/>
      <c r="KUH288" s="433"/>
      <c r="KUI288" s="433"/>
      <c r="KUJ288" s="433"/>
      <c r="KUK288" s="433"/>
      <c r="KUL288" s="433"/>
      <c r="KUM288" s="433"/>
      <c r="KUN288" s="433"/>
      <c r="KUO288" s="433"/>
      <c r="KUP288" s="433"/>
      <c r="KUQ288" s="433"/>
      <c r="KUR288" s="433"/>
      <c r="KUS288" s="433"/>
      <c r="KUT288" s="433"/>
      <c r="KUU288" s="433"/>
      <c r="KUV288" s="433"/>
      <c r="KUW288" s="433"/>
      <c r="KUX288" s="433"/>
      <c r="KUY288" s="433"/>
      <c r="KUZ288" s="433"/>
      <c r="KVA288" s="433"/>
      <c r="KVB288" s="433"/>
      <c r="KVC288" s="433"/>
      <c r="KVD288" s="433"/>
      <c r="KVE288" s="433"/>
      <c r="KVF288" s="433"/>
      <c r="KVG288" s="433"/>
      <c r="KVH288" s="433"/>
      <c r="KVI288" s="433"/>
      <c r="KVJ288" s="433"/>
      <c r="KVK288" s="433"/>
      <c r="KVL288" s="433"/>
      <c r="KVM288" s="433"/>
      <c r="KVN288" s="433"/>
      <c r="KVO288" s="433"/>
      <c r="KVP288" s="433"/>
      <c r="KVQ288" s="433"/>
      <c r="KVR288" s="433"/>
      <c r="KVS288" s="433"/>
      <c r="KVT288" s="433"/>
      <c r="KVU288" s="433"/>
      <c r="KVV288" s="433"/>
      <c r="KVW288" s="433"/>
      <c r="KVX288" s="433"/>
      <c r="KVY288" s="433"/>
      <c r="KVZ288" s="433"/>
      <c r="KWA288" s="433"/>
      <c r="KWB288" s="433"/>
      <c r="KWC288" s="433"/>
      <c r="KWD288" s="433"/>
      <c r="KWE288" s="433"/>
      <c r="KWF288" s="433"/>
      <c r="KWG288" s="433"/>
      <c r="KWH288" s="433"/>
      <c r="KWI288" s="433"/>
      <c r="KWJ288" s="433"/>
      <c r="KWK288" s="433"/>
      <c r="KWL288" s="433"/>
      <c r="KWM288" s="433"/>
      <c r="KWN288" s="433"/>
      <c r="KWO288" s="433"/>
      <c r="KWP288" s="433"/>
      <c r="KWQ288" s="433"/>
      <c r="KWR288" s="433"/>
      <c r="KWS288" s="433"/>
      <c r="KWT288" s="433"/>
      <c r="KWU288" s="433"/>
      <c r="KWV288" s="433"/>
      <c r="KWW288" s="433"/>
      <c r="KWX288" s="433"/>
      <c r="KWY288" s="433"/>
      <c r="KWZ288" s="433"/>
      <c r="KXA288" s="433"/>
      <c r="KXB288" s="433"/>
      <c r="KXC288" s="433"/>
      <c r="KXD288" s="433"/>
      <c r="KXE288" s="433"/>
      <c r="KXF288" s="433"/>
      <c r="KXG288" s="433"/>
      <c r="KXH288" s="433"/>
      <c r="KXI288" s="433"/>
      <c r="KXJ288" s="433"/>
      <c r="KXK288" s="433"/>
      <c r="KXL288" s="433"/>
      <c r="KXM288" s="433"/>
      <c r="KXN288" s="433"/>
      <c r="KXO288" s="433"/>
      <c r="KXP288" s="433"/>
      <c r="KXQ288" s="433"/>
      <c r="KXR288" s="433"/>
      <c r="KXS288" s="433"/>
      <c r="KXT288" s="433"/>
      <c r="KXU288" s="433"/>
      <c r="KXV288" s="433"/>
      <c r="KXW288" s="433"/>
      <c r="KXX288" s="433"/>
      <c r="KXY288" s="433"/>
      <c r="KXZ288" s="433"/>
      <c r="KYA288" s="433"/>
      <c r="KYB288" s="433"/>
      <c r="KYC288" s="433"/>
      <c r="KYD288" s="433"/>
      <c r="KYE288" s="433"/>
      <c r="KYF288" s="433"/>
      <c r="KYG288" s="433"/>
      <c r="KYH288" s="433"/>
      <c r="KYI288" s="433"/>
      <c r="KYJ288" s="433"/>
      <c r="KYK288" s="433"/>
      <c r="KYL288" s="433"/>
      <c r="KYM288" s="433"/>
      <c r="KYN288" s="433"/>
      <c r="KYO288" s="433"/>
      <c r="KYP288" s="433"/>
      <c r="KYQ288" s="433"/>
      <c r="KYR288" s="433"/>
      <c r="KYS288" s="433"/>
      <c r="KYT288" s="433"/>
      <c r="KYU288" s="433"/>
      <c r="KYV288" s="433"/>
      <c r="KYW288" s="433"/>
      <c r="KYX288" s="433"/>
      <c r="KYY288" s="433"/>
      <c r="KYZ288" s="433"/>
      <c r="KZA288" s="433"/>
      <c r="KZB288" s="433"/>
      <c r="KZC288" s="433"/>
      <c r="KZD288" s="433"/>
      <c r="KZE288" s="433"/>
      <c r="KZF288" s="433"/>
      <c r="KZG288" s="433"/>
      <c r="KZH288" s="433"/>
      <c r="KZI288" s="433"/>
      <c r="KZJ288" s="433"/>
      <c r="KZK288" s="433"/>
      <c r="KZL288" s="433"/>
      <c r="KZM288" s="433"/>
      <c r="KZN288" s="433"/>
      <c r="KZO288" s="433"/>
      <c r="KZP288" s="433"/>
      <c r="KZQ288" s="433"/>
      <c r="KZR288" s="433"/>
      <c r="KZS288" s="433"/>
      <c r="KZT288" s="433"/>
      <c r="KZU288" s="433"/>
      <c r="KZV288" s="433"/>
      <c r="KZW288" s="433"/>
      <c r="KZX288" s="433"/>
      <c r="KZY288" s="433"/>
      <c r="KZZ288" s="433"/>
      <c r="LAA288" s="433"/>
      <c r="LAB288" s="433"/>
      <c r="LAC288" s="433"/>
      <c r="LAD288" s="433"/>
      <c r="LAE288" s="433"/>
      <c r="LAF288" s="433"/>
      <c r="LAG288" s="433"/>
      <c r="LAH288" s="433"/>
      <c r="LAI288" s="433"/>
      <c r="LAJ288" s="433"/>
      <c r="LAK288" s="433"/>
      <c r="LAL288" s="433"/>
      <c r="LAM288" s="433"/>
      <c r="LAN288" s="433"/>
      <c r="LAO288" s="433"/>
      <c r="LAP288" s="433"/>
      <c r="LAQ288" s="433"/>
      <c r="LAR288" s="433"/>
      <c r="LAS288" s="433"/>
      <c r="LAT288" s="433"/>
      <c r="LAU288" s="433"/>
      <c r="LAV288" s="433"/>
      <c r="LAW288" s="433"/>
      <c r="LAX288" s="433"/>
      <c r="LAY288" s="433"/>
      <c r="LAZ288" s="433"/>
      <c r="LBA288" s="433"/>
      <c r="LBB288" s="433"/>
      <c r="LBC288" s="433"/>
      <c r="LBD288" s="433"/>
      <c r="LBE288" s="433"/>
      <c r="LBF288" s="433"/>
      <c r="LBG288" s="433"/>
      <c r="LBH288" s="433"/>
      <c r="LBI288" s="433"/>
      <c r="LBJ288" s="433"/>
      <c r="LBK288" s="433"/>
      <c r="LBL288" s="433"/>
      <c r="LBM288" s="433"/>
      <c r="LBN288" s="433"/>
      <c r="LBO288" s="433"/>
      <c r="LBP288" s="433"/>
      <c r="LBQ288" s="433"/>
      <c r="LBR288" s="433"/>
      <c r="LBS288" s="433"/>
      <c r="LBT288" s="433"/>
      <c r="LBU288" s="433"/>
      <c r="LBV288" s="433"/>
      <c r="LBW288" s="433"/>
      <c r="LBX288" s="433"/>
      <c r="LBY288" s="433"/>
      <c r="LBZ288" s="433"/>
      <c r="LCA288" s="433"/>
      <c r="LCB288" s="433"/>
      <c r="LCC288" s="433"/>
      <c r="LCD288" s="433"/>
      <c r="LCE288" s="433"/>
      <c r="LCF288" s="433"/>
      <c r="LCG288" s="433"/>
      <c r="LCH288" s="433"/>
      <c r="LCI288" s="433"/>
      <c r="LCJ288" s="433"/>
      <c r="LCK288" s="433"/>
      <c r="LCL288" s="433"/>
      <c r="LCM288" s="433"/>
      <c r="LCN288" s="433"/>
      <c r="LCO288" s="433"/>
      <c r="LCP288" s="433"/>
      <c r="LCQ288" s="433"/>
      <c r="LCR288" s="433"/>
      <c r="LCS288" s="433"/>
      <c r="LCT288" s="433"/>
      <c r="LCU288" s="433"/>
      <c r="LCV288" s="433"/>
      <c r="LCW288" s="433"/>
      <c r="LCX288" s="433"/>
      <c r="LCY288" s="433"/>
      <c r="LCZ288" s="433"/>
      <c r="LDA288" s="433"/>
      <c r="LDB288" s="433"/>
      <c r="LDC288" s="433"/>
      <c r="LDD288" s="433"/>
      <c r="LDE288" s="433"/>
      <c r="LDF288" s="433"/>
      <c r="LDG288" s="433"/>
      <c r="LDH288" s="433"/>
      <c r="LDI288" s="433"/>
      <c r="LDJ288" s="433"/>
      <c r="LDK288" s="433"/>
      <c r="LDL288" s="433"/>
      <c r="LDM288" s="433"/>
      <c r="LDN288" s="433"/>
      <c r="LDO288" s="433"/>
      <c r="LDP288" s="433"/>
      <c r="LDQ288" s="433"/>
      <c r="LDR288" s="433"/>
      <c r="LDS288" s="433"/>
      <c r="LDT288" s="433"/>
      <c r="LDU288" s="433"/>
      <c r="LDV288" s="433"/>
      <c r="LDW288" s="433"/>
      <c r="LDX288" s="433"/>
      <c r="LDY288" s="433"/>
      <c r="LDZ288" s="433"/>
      <c r="LEA288" s="433"/>
      <c r="LEB288" s="433"/>
      <c r="LEC288" s="433"/>
      <c r="LED288" s="433"/>
      <c r="LEE288" s="433"/>
      <c r="LEF288" s="433"/>
      <c r="LEG288" s="433"/>
      <c r="LEH288" s="433"/>
      <c r="LEI288" s="433"/>
      <c r="LEJ288" s="433"/>
      <c r="LEK288" s="433"/>
      <c r="LEL288" s="433"/>
      <c r="LEM288" s="433"/>
      <c r="LEN288" s="433"/>
      <c r="LEO288" s="433"/>
      <c r="LEP288" s="433"/>
      <c r="LEQ288" s="433"/>
      <c r="LER288" s="433"/>
      <c r="LES288" s="433"/>
      <c r="LET288" s="433"/>
      <c r="LEU288" s="433"/>
      <c r="LEV288" s="433"/>
      <c r="LEW288" s="433"/>
      <c r="LEX288" s="433"/>
      <c r="LEY288" s="433"/>
      <c r="LEZ288" s="433"/>
      <c r="LFA288" s="433"/>
      <c r="LFB288" s="433"/>
      <c r="LFC288" s="433"/>
      <c r="LFD288" s="433"/>
      <c r="LFE288" s="433"/>
      <c r="LFF288" s="433"/>
      <c r="LFG288" s="433"/>
      <c r="LFH288" s="433"/>
      <c r="LFI288" s="433"/>
      <c r="LFJ288" s="433"/>
      <c r="LFK288" s="433"/>
      <c r="LFL288" s="433"/>
      <c r="LFM288" s="433"/>
      <c r="LFN288" s="433"/>
      <c r="LFO288" s="433"/>
      <c r="LFP288" s="433"/>
      <c r="LFQ288" s="433"/>
      <c r="LFR288" s="433"/>
      <c r="LFS288" s="433"/>
      <c r="LFT288" s="433"/>
      <c r="LFU288" s="433"/>
      <c r="LFV288" s="433"/>
      <c r="LFW288" s="433"/>
      <c r="LFX288" s="433"/>
      <c r="LFY288" s="433"/>
      <c r="LFZ288" s="433"/>
      <c r="LGA288" s="433"/>
      <c r="LGB288" s="433"/>
      <c r="LGC288" s="433"/>
      <c r="LGD288" s="433"/>
      <c r="LGE288" s="433"/>
      <c r="LGF288" s="433"/>
      <c r="LGG288" s="433"/>
      <c r="LGH288" s="433"/>
      <c r="LGI288" s="433"/>
      <c r="LGJ288" s="433"/>
      <c r="LGK288" s="433"/>
      <c r="LGL288" s="433"/>
      <c r="LGM288" s="433"/>
      <c r="LGN288" s="433"/>
      <c r="LGO288" s="433"/>
      <c r="LGP288" s="433"/>
      <c r="LGQ288" s="433"/>
      <c r="LGR288" s="433"/>
      <c r="LGS288" s="433"/>
      <c r="LGT288" s="433"/>
      <c r="LGU288" s="433"/>
      <c r="LGV288" s="433"/>
      <c r="LGW288" s="433"/>
      <c r="LGX288" s="433"/>
      <c r="LGY288" s="433"/>
      <c r="LGZ288" s="433"/>
      <c r="LHA288" s="433"/>
      <c r="LHB288" s="433"/>
      <c r="LHC288" s="433"/>
      <c r="LHD288" s="433"/>
      <c r="LHE288" s="433"/>
      <c r="LHF288" s="433"/>
      <c r="LHG288" s="433"/>
      <c r="LHH288" s="433"/>
      <c r="LHI288" s="433"/>
      <c r="LHJ288" s="433"/>
      <c r="LHK288" s="433"/>
      <c r="LHL288" s="433"/>
      <c r="LHM288" s="433"/>
      <c r="LHN288" s="433"/>
      <c r="LHO288" s="433"/>
      <c r="LHP288" s="433"/>
      <c r="LHQ288" s="433"/>
      <c r="LHR288" s="433"/>
      <c r="LHS288" s="433"/>
      <c r="LHT288" s="433"/>
      <c r="LHU288" s="433"/>
      <c r="LHV288" s="433"/>
      <c r="LHW288" s="433"/>
      <c r="LHX288" s="433"/>
      <c r="LHY288" s="433"/>
      <c r="LHZ288" s="433"/>
      <c r="LIA288" s="433"/>
      <c r="LIB288" s="433"/>
      <c r="LIC288" s="433"/>
      <c r="LID288" s="433"/>
      <c r="LIE288" s="433"/>
      <c r="LIF288" s="433"/>
      <c r="LIG288" s="433"/>
      <c r="LIH288" s="433"/>
      <c r="LII288" s="433"/>
      <c r="LIJ288" s="433"/>
      <c r="LIK288" s="433"/>
      <c r="LIL288" s="433"/>
      <c r="LIM288" s="433"/>
      <c r="LIN288" s="433"/>
      <c r="LIO288" s="433"/>
      <c r="LIP288" s="433"/>
      <c r="LIQ288" s="433"/>
      <c r="LIR288" s="433"/>
      <c r="LIS288" s="433"/>
      <c r="LIT288" s="433"/>
      <c r="LIU288" s="433"/>
      <c r="LIV288" s="433"/>
      <c r="LIW288" s="433"/>
      <c r="LIX288" s="433"/>
      <c r="LIY288" s="433"/>
      <c r="LIZ288" s="433"/>
      <c r="LJA288" s="433"/>
      <c r="LJB288" s="433"/>
      <c r="LJC288" s="433"/>
      <c r="LJD288" s="433"/>
      <c r="LJE288" s="433"/>
      <c r="LJF288" s="433"/>
      <c r="LJG288" s="433"/>
      <c r="LJH288" s="433"/>
      <c r="LJI288" s="433"/>
      <c r="LJJ288" s="433"/>
      <c r="LJK288" s="433"/>
      <c r="LJL288" s="433"/>
      <c r="LJM288" s="433"/>
      <c r="LJN288" s="433"/>
      <c r="LJO288" s="433"/>
      <c r="LJP288" s="433"/>
      <c r="LJQ288" s="433"/>
      <c r="LJR288" s="433"/>
      <c r="LJS288" s="433"/>
      <c r="LJT288" s="433"/>
      <c r="LJU288" s="433"/>
      <c r="LJV288" s="433"/>
      <c r="LJW288" s="433"/>
      <c r="LJX288" s="433"/>
      <c r="LJY288" s="433"/>
      <c r="LJZ288" s="433"/>
      <c r="LKA288" s="433"/>
      <c r="LKB288" s="433"/>
      <c r="LKC288" s="433"/>
      <c r="LKD288" s="433"/>
      <c r="LKE288" s="433"/>
      <c r="LKF288" s="433"/>
      <c r="LKG288" s="433"/>
      <c r="LKH288" s="433"/>
      <c r="LKI288" s="433"/>
      <c r="LKJ288" s="433"/>
      <c r="LKK288" s="433"/>
      <c r="LKL288" s="433"/>
      <c r="LKM288" s="433"/>
      <c r="LKN288" s="433"/>
      <c r="LKO288" s="433"/>
      <c r="LKP288" s="433"/>
      <c r="LKQ288" s="433"/>
      <c r="LKR288" s="433"/>
      <c r="LKS288" s="433"/>
      <c r="LKT288" s="433"/>
      <c r="LKU288" s="433"/>
      <c r="LKV288" s="433"/>
      <c r="LKW288" s="433"/>
      <c r="LKX288" s="433"/>
      <c r="LKY288" s="433"/>
      <c r="LKZ288" s="433"/>
      <c r="LLA288" s="433"/>
      <c r="LLB288" s="433"/>
      <c r="LLC288" s="433"/>
      <c r="LLD288" s="433"/>
      <c r="LLE288" s="433"/>
      <c r="LLF288" s="433"/>
      <c r="LLG288" s="433"/>
      <c r="LLH288" s="433"/>
      <c r="LLI288" s="433"/>
      <c r="LLJ288" s="433"/>
      <c r="LLK288" s="433"/>
      <c r="LLL288" s="433"/>
      <c r="LLM288" s="433"/>
      <c r="LLN288" s="433"/>
      <c r="LLO288" s="433"/>
      <c r="LLP288" s="433"/>
      <c r="LLQ288" s="433"/>
      <c r="LLR288" s="433"/>
      <c r="LLS288" s="433"/>
      <c r="LLT288" s="433"/>
      <c r="LLU288" s="433"/>
      <c r="LLV288" s="433"/>
      <c r="LLW288" s="433"/>
      <c r="LLX288" s="433"/>
      <c r="LLY288" s="433"/>
      <c r="LLZ288" s="433"/>
      <c r="LMA288" s="433"/>
      <c r="LMB288" s="433"/>
      <c r="LMC288" s="433"/>
      <c r="LMD288" s="433"/>
      <c r="LME288" s="433"/>
      <c r="LMF288" s="433"/>
      <c r="LMG288" s="433"/>
      <c r="LMH288" s="433"/>
      <c r="LMI288" s="433"/>
      <c r="LMJ288" s="433"/>
      <c r="LMK288" s="433"/>
      <c r="LML288" s="433"/>
      <c r="LMM288" s="433"/>
      <c r="LMN288" s="433"/>
      <c r="LMO288" s="433"/>
      <c r="LMP288" s="433"/>
      <c r="LMQ288" s="433"/>
      <c r="LMR288" s="433"/>
      <c r="LMS288" s="433"/>
      <c r="LMT288" s="433"/>
      <c r="LMU288" s="433"/>
      <c r="LMV288" s="433"/>
      <c r="LMW288" s="433"/>
      <c r="LMX288" s="433"/>
      <c r="LMY288" s="433"/>
      <c r="LMZ288" s="433"/>
      <c r="LNA288" s="433"/>
      <c r="LNB288" s="433"/>
      <c r="LNC288" s="433"/>
      <c r="LND288" s="433"/>
      <c r="LNE288" s="433"/>
      <c r="LNF288" s="433"/>
      <c r="LNG288" s="433"/>
      <c r="LNH288" s="433"/>
      <c r="LNI288" s="433"/>
      <c r="LNJ288" s="433"/>
      <c r="LNK288" s="433"/>
      <c r="LNL288" s="433"/>
      <c r="LNM288" s="433"/>
      <c r="LNN288" s="433"/>
      <c r="LNO288" s="433"/>
      <c r="LNP288" s="433"/>
      <c r="LNQ288" s="433"/>
      <c r="LNR288" s="433"/>
      <c r="LNS288" s="433"/>
      <c r="LNT288" s="433"/>
      <c r="LNU288" s="433"/>
      <c r="LNV288" s="433"/>
      <c r="LNW288" s="433"/>
      <c r="LNX288" s="433"/>
      <c r="LNY288" s="433"/>
      <c r="LNZ288" s="433"/>
      <c r="LOA288" s="433"/>
      <c r="LOB288" s="433"/>
      <c r="LOC288" s="433"/>
      <c r="LOD288" s="433"/>
      <c r="LOE288" s="433"/>
      <c r="LOF288" s="433"/>
      <c r="LOG288" s="433"/>
      <c r="LOH288" s="433"/>
      <c r="LOI288" s="433"/>
      <c r="LOJ288" s="433"/>
      <c r="LOK288" s="433"/>
      <c r="LOL288" s="433"/>
      <c r="LOM288" s="433"/>
      <c r="LON288" s="433"/>
      <c r="LOO288" s="433"/>
      <c r="LOP288" s="433"/>
      <c r="LOQ288" s="433"/>
      <c r="LOR288" s="433"/>
      <c r="LOS288" s="433"/>
      <c r="LOT288" s="433"/>
      <c r="LOU288" s="433"/>
      <c r="LOV288" s="433"/>
      <c r="LOW288" s="433"/>
      <c r="LOX288" s="433"/>
      <c r="LOY288" s="433"/>
      <c r="LOZ288" s="433"/>
      <c r="LPA288" s="433"/>
      <c r="LPB288" s="433"/>
      <c r="LPC288" s="433"/>
      <c r="LPD288" s="433"/>
      <c r="LPE288" s="433"/>
      <c r="LPF288" s="433"/>
      <c r="LPG288" s="433"/>
      <c r="LPH288" s="433"/>
      <c r="LPI288" s="433"/>
      <c r="LPJ288" s="433"/>
      <c r="LPK288" s="433"/>
      <c r="LPL288" s="433"/>
      <c r="LPM288" s="433"/>
      <c r="LPN288" s="433"/>
      <c r="LPO288" s="433"/>
      <c r="LPP288" s="433"/>
      <c r="LPQ288" s="433"/>
      <c r="LPR288" s="433"/>
      <c r="LPS288" s="433"/>
      <c r="LPT288" s="433"/>
      <c r="LPU288" s="433"/>
      <c r="LPV288" s="433"/>
      <c r="LPW288" s="433"/>
      <c r="LPX288" s="433"/>
      <c r="LPY288" s="433"/>
      <c r="LPZ288" s="433"/>
      <c r="LQA288" s="433"/>
      <c r="LQB288" s="433"/>
      <c r="LQC288" s="433"/>
      <c r="LQD288" s="433"/>
      <c r="LQE288" s="433"/>
      <c r="LQF288" s="433"/>
      <c r="LQG288" s="433"/>
      <c r="LQH288" s="433"/>
      <c r="LQI288" s="433"/>
      <c r="LQJ288" s="433"/>
      <c r="LQK288" s="433"/>
      <c r="LQL288" s="433"/>
      <c r="LQM288" s="433"/>
      <c r="LQN288" s="433"/>
      <c r="LQO288" s="433"/>
      <c r="LQP288" s="433"/>
      <c r="LQQ288" s="433"/>
      <c r="LQR288" s="433"/>
      <c r="LQS288" s="433"/>
      <c r="LQT288" s="433"/>
      <c r="LQU288" s="433"/>
      <c r="LQV288" s="433"/>
      <c r="LQW288" s="433"/>
      <c r="LQX288" s="433"/>
      <c r="LQY288" s="433"/>
      <c r="LQZ288" s="433"/>
      <c r="LRA288" s="433"/>
      <c r="LRB288" s="433"/>
      <c r="LRC288" s="433"/>
      <c r="LRD288" s="433"/>
      <c r="LRE288" s="433"/>
      <c r="LRF288" s="433"/>
      <c r="LRG288" s="433"/>
      <c r="LRH288" s="433"/>
      <c r="LRI288" s="433"/>
      <c r="LRJ288" s="433"/>
      <c r="LRK288" s="433"/>
      <c r="LRL288" s="433"/>
      <c r="LRM288" s="433"/>
      <c r="LRN288" s="433"/>
      <c r="LRO288" s="433"/>
      <c r="LRP288" s="433"/>
      <c r="LRQ288" s="433"/>
      <c r="LRR288" s="433"/>
      <c r="LRS288" s="433"/>
      <c r="LRT288" s="433"/>
      <c r="LRU288" s="433"/>
      <c r="LRV288" s="433"/>
      <c r="LRW288" s="433"/>
      <c r="LRX288" s="433"/>
      <c r="LRY288" s="433"/>
      <c r="LRZ288" s="433"/>
      <c r="LSA288" s="433"/>
      <c r="LSB288" s="433"/>
      <c r="LSC288" s="433"/>
      <c r="LSD288" s="433"/>
      <c r="LSE288" s="433"/>
      <c r="LSF288" s="433"/>
      <c r="LSG288" s="433"/>
      <c r="LSH288" s="433"/>
      <c r="LSI288" s="433"/>
      <c r="LSJ288" s="433"/>
      <c r="LSK288" s="433"/>
      <c r="LSL288" s="433"/>
      <c r="LSM288" s="433"/>
      <c r="LSN288" s="433"/>
      <c r="LSO288" s="433"/>
      <c r="LSP288" s="433"/>
      <c r="LSQ288" s="433"/>
      <c r="LSR288" s="433"/>
      <c r="LSS288" s="433"/>
      <c r="LST288" s="433"/>
      <c r="LSU288" s="433"/>
      <c r="LSV288" s="433"/>
      <c r="LSW288" s="433"/>
      <c r="LSX288" s="433"/>
      <c r="LSY288" s="433"/>
      <c r="LSZ288" s="433"/>
      <c r="LTA288" s="433"/>
      <c r="LTB288" s="433"/>
      <c r="LTC288" s="433"/>
      <c r="LTD288" s="433"/>
      <c r="LTE288" s="433"/>
      <c r="LTF288" s="433"/>
      <c r="LTG288" s="433"/>
      <c r="LTH288" s="433"/>
      <c r="LTI288" s="433"/>
      <c r="LTJ288" s="433"/>
      <c r="LTK288" s="433"/>
      <c r="LTL288" s="433"/>
      <c r="LTM288" s="433"/>
      <c r="LTN288" s="433"/>
      <c r="LTO288" s="433"/>
      <c r="LTP288" s="433"/>
      <c r="LTQ288" s="433"/>
      <c r="LTR288" s="433"/>
      <c r="LTS288" s="433"/>
      <c r="LTT288" s="433"/>
      <c r="LTU288" s="433"/>
      <c r="LTV288" s="433"/>
      <c r="LTW288" s="433"/>
      <c r="LTX288" s="433"/>
      <c r="LTY288" s="433"/>
      <c r="LTZ288" s="433"/>
      <c r="LUA288" s="433"/>
      <c r="LUB288" s="433"/>
      <c r="LUC288" s="433"/>
      <c r="LUD288" s="433"/>
      <c r="LUE288" s="433"/>
      <c r="LUF288" s="433"/>
      <c r="LUG288" s="433"/>
      <c r="LUH288" s="433"/>
      <c r="LUI288" s="433"/>
      <c r="LUJ288" s="433"/>
      <c r="LUK288" s="433"/>
      <c r="LUL288" s="433"/>
      <c r="LUM288" s="433"/>
      <c r="LUN288" s="433"/>
      <c r="LUO288" s="433"/>
      <c r="LUP288" s="433"/>
      <c r="LUQ288" s="433"/>
      <c r="LUR288" s="433"/>
      <c r="LUS288" s="433"/>
      <c r="LUT288" s="433"/>
      <c r="LUU288" s="433"/>
      <c r="LUV288" s="433"/>
      <c r="LUW288" s="433"/>
      <c r="LUX288" s="433"/>
      <c r="LUY288" s="433"/>
      <c r="LUZ288" s="433"/>
      <c r="LVA288" s="433"/>
      <c r="LVB288" s="433"/>
      <c r="LVC288" s="433"/>
      <c r="LVD288" s="433"/>
      <c r="LVE288" s="433"/>
      <c r="LVF288" s="433"/>
      <c r="LVG288" s="433"/>
      <c r="LVH288" s="433"/>
      <c r="LVI288" s="433"/>
      <c r="LVJ288" s="433"/>
      <c r="LVK288" s="433"/>
      <c r="LVL288" s="433"/>
      <c r="LVM288" s="433"/>
      <c r="LVN288" s="433"/>
      <c r="LVO288" s="433"/>
      <c r="LVP288" s="433"/>
      <c r="LVQ288" s="433"/>
      <c r="LVR288" s="433"/>
      <c r="LVS288" s="433"/>
      <c r="LVT288" s="433"/>
      <c r="LVU288" s="433"/>
      <c r="LVV288" s="433"/>
      <c r="LVW288" s="433"/>
      <c r="LVX288" s="433"/>
      <c r="LVY288" s="433"/>
      <c r="LVZ288" s="433"/>
      <c r="LWA288" s="433"/>
      <c r="LWB288" s="433"/>
      <c r="LWC288" s="433"/>
      <c r="LWD288" s="433"/>
      <c r="LWE288" s="433"/>
      <c r="LWF288" s="433"/>
      <c r="LWG288" s="433"/>
      <c r="LWH288" s="433"/>
      <c r="LWI288" s="433"/>
      <c r="LWJ288" s="433"/>
      <c r="LWK288" s="433"/>
      <c r="LWL288" s="433"/>
      <c r="LWM288" s="433"/>
      <c r="LWN288" s="433"/>
      <c r="LWO288" s="433"/>
      <c r="LWP288" s="433"/>
      <c r="LWQ288" s="433"/>
      <c r="LWR288" s="433"/>
      <c r="LWS288" s="433"/>
      <c r="LWT288" s="433"/>
      <c r="LWU288" s="433"/>
      <c r="LWV288" s="433"/>
      <c r="LWW288" s="433"/>
      <c r="LWX288" s="433"/>
      <c r="LWY288" s="433"/>
      <c r="LWZ288" s="433"/>
      <c r="LXA288" s="433"/>
      <c r="LXB288" s="433"/>
      <c r="LXC288" s="433"/>
      <c r="LXD288" s="433"/>
      <c r="LXE288" s="433"/>
      <c r="LXF288" s="433"/>
      <c r="LXG288" s="433"/>
      <c r="LXH288" s="433"/>
      <c r="LXI288" s="433"/>
      <c r="LXJ288" s="433"/>
      <c r="LXK288" s="433"/>
      <c r="LXL288" s="433"/>
      <c r="LXM288" s="433"/>
      <c r="LXN288" s="433"/>
      <c r="LXO288" s="433"/>
      <c r="LXP288" s="433"/>
      <c r="LXQ288" s="433"/>
      <c r="LXR288" s="433"/>
      <c r="LXS288" s="433"/>
      <c r="LXT288" s="433"/>
      <c r="LXU288" s="433"/>
      <c r="LXV288" s="433"/>
      <c r="LXW288" s="433"/>
      <c r="LXX288" s="433"/>
      <c r="LXY288" s="433"/>
      <c r="LXZ288" s="433"/>
      <c r="LYA288" s="433"/>
      <c r="LYB288" s="433"/>
      <c r="LYC288" s="433"/>
      <c r="LYD288" s="433"/>
      <c r="LYE288" s="433"/>
      <c r="LYF288" s="433"/>
      <c r="LYG288" s="433"/>
      <c r="LYH288" s="433"/>
      <c r="LYI288" s="433"/>
      <c r="LYJ288" s="433"/>
      <c r="LYK288" s="433"/>
      <c r="LYL288" s="433"/>
      <c r="LYM288" s="433"/>
      <c r="LYN288" s="433"/>
      <c r="LYO288" s="433"/>
      <c r="LYP288" s="433"/>
      <c r="LYQ288" s="433"/>
      <c r="LYR288" s="433"/>
      <c r="LYS288" s="433"/>
      <c r="LYT288" s="433"/>
      <c r="LYU288" s="433"/>
      <c r="LYV288" s="433"/>
      <c r="LYW288" s="433"/>
      <c r="LYX288" s="433"/>
      <c r="LYY288" s="433"/>
      <c r="LYZ288" s="433"/>
      <c r="LZA288" s="433"/>
      <c r="LZB288" s="433"/>
      <c r="LZC288" s="433"/>
      <c r="LZD288" s="433"/>
      <c r="LZE288" s="433"/>
      <c r="LZF288" s="433"/>
      <c r="LZG288" s="433"/>
      <c r="LZH288" s="433"/>
      <c r="LZI288" s="433"/>
      <c r="LZJ288" s="433"/>
      <c r="LZK288" s="433"/>
      <c r="LZL288" s="433"/>
      <c r="LZM288" s="433"/>
      <c r="LZN288" s="433"/>
      <c r="LZO288" s="433"/>
      <c r="LZP288" s="433"/>
      <c r="LZQ288" s="433"/>
      <c r="LZR288" s="433"/>
      <c r="LZS288" s="433"/>
      <c r="LZT288" s="433"/>
      <c r="LZU288" s="433"/>
      <c r="LZV288" s="433"/>
      <c r="LZW288" s="433"/>
      <c r="LZX288" s="433"/>
      <c r="LZY288" s="433"/>
      <c r="LZZ288" s="433"/>
      <c r="MAA288" s="433"/>
      <c r="MAB288" s="433"/>
      <c r="MAC288" s="433"/>
      <c r="MAD288" s="433"/>
      <c r="MAE288" s="433"/>
      <c r="MAF288" s="433"/>
      <c r="MAG288" s="433"/>
      <c r="MAH288" s="433"/>
      <c r="MAI288" s="433"/>
      <c r="MAJ288" s="433"/>
      <c r="MAK288" s="433"/>
      <c r="MAL288" s="433"/>
      <c r="MAM288" s="433"/>
      <c r="MAN288" s="433"/>
      <c r="MAO288" s="433"/>
      <c r="MAP288" s="433"/>
      <c r="MAQ288" s="433"/>
      <c r="MAR288" s="433"/>
      <c r="MAS288" s="433"/>
      <c r="MAT288" s="433"/>
      <c r="MAU288" s="433"/>
      <c r="MAV288" s="433"/>
      <c r="MAW288" s="433"/>
      <c r="MAX288" s="433"/>
      <c r="MAY288" s="433"/>
      <c r="MAZ288" s="433"/>
      <c r="MBA288" s="433"/>
      <c r="MBB288" s="433"/>
      <c r="MBC288" s="433"/>
      <c r="MBD288" s="433"/>
      <c r="MBE288" s="433"/>
      <c r="MBF288" s="433"/>
      <c r="MBG288" s="433"/>
      <c r="MBH288" s="433"/>
      <c r="MBI288" s="433"/>
      <c r="MBJ288" s="433"/>
      <c r="MBK288" s="433"/>
      <c r="MBL288" s="433"/>
      <c r="MBM288" s="433"/>
      <c r="MBN288" s="433"/>
      <c r="MBO288" s="433"/>
      <c r="MBP288" s="433"/>
      <c r="MBQ288" s="433"/>
      <c r="MBR288" s="433"/>
      <c r="MBS288" s="433"/>
      <c r="MBT288" s="433"/>
      <c r="MBU288" s="433"/>
      <c r="MBV288" s="433"/>
      <c r="MBW288" s="433"/>
      <c r="MBX288" s="433"/>
      <c r="MBY288" s="433"/>
      <c r="MBZ288" s="433"/>
      <c r="MCA288" s="433"/>
      <c r="MCB288" s="433"/>
      <c r="MCC288" s="433"/>
      <c r="MCD288" s="433"/>
      <c r="MCE288" s="433"/>
      <c r="MCF288" s="433"/>
      <c r="MCG288" s="433"/>
      <c r="MCH288" s="433"/>
      <c r="MCI288" s="433"/>
      <c r="MCJ288" s="433"/>
      <c r="MCK288" s="433"/>
      <c r="MCL288" s="433"/>
      <c r="MCM288" s="433"/>
      <c r="MCN288" s="433"/>
      <c r="MCO288" s="433"/>
      <c r="MCP288" s="433"/>
      <c r="MCQ288" s="433"/>
      <c r="MCR288" s="433"/>
      <c r="MCS288" s="433"/>
      <c r="MCT288" s="433"/>
      <c r="MCU288" s="433"/>
      <c r="MCV288" s="433"/>
      <c r="MCW288" s="433"/>
      <c r="MCX288" s="433"/>
      <c r="MCY288" s="433"/>
      <c r="MCZ288" s="433"/>
      <c r="MDA288" s="433"/>
      <c r="MDB288" s="433"/>
      <c r="MDC288" s="433"/>
      <c r="MDD288" s="433"/>
      <c r="MDE288" s="433"/>
      <c r="MDF288" s="433"/>
      <c r="MDG288" s="433"/>
      <c r="MDH288" s="433"/>
      <c r="MDI288" s="433"/>
      <c r="MDJ288" s="433"/>
      <c r="MDK288" s="433"/>
      <c r="MDL288" s="433"/>
      <c r="MDM288" s="433"/>
      <c r="MDN288" s="433"/>
      <c r="MDO288" s="433"/>
      <c r="MDP288" s="433"/>
      <c r="MDQ288" s="433"/>
      <c r="MDR288" s="433"/>
      <c r="MDS288" s="433"/>
      <c r="MDT288" s="433"/>
      <c r="MDU288" s="433"/>
      <c r="MDV288" s="433"/>
      <c r="MDW288" s="433"/>
      <c r="MDX288" s="433"/>
      <c r="MDY288" s="433"/>
      <c r="MDZ288" s="433"/>
      <c r="MEA288" s="433"/>
      <c r="MEB288" s="433"/>
      <c r="MEC288" s="433"/>
      <c r="MED288" s="433"/>
      <c r="MEE288" s="433"/>
      <c r="MEF288" s="433"/>
      <c r="MEG288" s="433"/>
      <c r="MEH288" s="433"/>
      <c r="MEI288" s="433"/>
      <c r="MEJ288" s="433"/>
      <c r="MEK288" s="433"/>
      <c r="MEL288" s="433"/>
      <c r="MEM288" s="433"/>
      <c r="MEN288" s="433"/>
      <c r="MEO288" s="433"/>
      <c r="MEP288" s="433"/>
      <c r="MEQ288" s="433"/>
      <c r="MER288" s="433"/>
      <c r="MES288" s="433"/>
      <c r="MET288" s="433"/>
      <c r="MEU288" s="433"/>
      <c r="MEV288" s="433"/>
      <c r="MEW288" s="433"/>
      <c r="MEX288" s="433"/>
      <c r="MEY288" s="433"/>
      <c r="MEZ288" s="433"/>
      <c r="MFA288" s="433"/>
      <c r="MFB288" s="433"/>
      <c r="MFC288" s="433"/>
      <c r="MFD288" s="433"/>
      <c r="MFE288" s="433"/>
      <c r="MFF288" s="433"/>
      <c r="MFG288" s="433"/>
      <c r="MFH288" s="433"/>
      <c r="MFI288" s="433"/>
      <c r="MFJ288" s="433"/>
      <c r="MFK288" s="433"/>
      <c r="MFL288" s="433"/>
      <c r="MFM288" s="433"/>
      <c r="MFN288" s="433"/>
      <c r="MFO288" s="433"/>
      <c r="MFP288" s="433"/>
      <c r="MFQ288" s="433"/>
      <c r="MFR288" s="433"/>
      <c r="MFS288" s="433"/>
      <c r="MFT288" s="433"/>
      <c r="MFU288" s="433"/>
      <c r="MFV288" s="433"/>
      <c r="MFW288" s="433"/>
      <c r="MFX288" s="433"/>
      <c r="MFY288" s="433"/>
      <c r="MFZ288" s="433"/>
      <c r="MGA288" s="433"/>
      <c r="MGB288" s="433"/>
      <c r="MGC288" s="433"/>
      <c r="MGD288" s="433"/>
      <c r="MGE288" s="433"/>
      <c r="MGF288" s="433"/>
      <c r="MGG288" s="433"/>
      <c r="MGH288" s="433"/>
      <c r="MGI288" s="433"/>
      <c r="MGJ288" s="433"/>
      <c r="MGK288" s="433"/>
      <c r="MGL288" s="433"/>
      <c r="MGM288" s="433"/>
      <c r="MGN288" s="433"/>
      <c r="MGO288" s="433"/>
      <c r="MGP288" s="433"/>
      <c r="MGQ288" s="433"/>
      <c r="MGR288" s="433"/>
      <c r="MGS288" s="433"/>
      <c r="MGT288" s="433"/>
      <c r="MGU288" s="433"/>
      <c r="MGV288" s="433"/>
      <c r="MGW288" s="433"/>
      <c r="MGX288" s="433"/>
      <c r="MGY288" s="433"/>
      <c r="MGZ288" s="433"/>
      <c r="MHA288" s="433"/>
      <c r="MHB288" s="433"/>
      <c r="MHC288" s="433"/>
      <c r="MHD288" s="433"/>
      <c r="MHE288" s="433"/>
      <c r="MHF288" s="433"/>
      <c r="MHG288" s="433"/>
      <c r="MHH288" s="433"/>
      <c r="MHI288" s="433"/>
      <c r="MHJ288" s="433"/>
      <c r="MHK288" s="433"/>
      <c r="MHL288" s="433"/>
      <c r="MHM288" s="433"/>
      <c r="MHN288" s="433"/>
      <c r="MHO288" s="433"/>
      <c r="MHP288" s="433"/>
      <c r="MHQ288" s="433"/>
      <c r="MHR288" s="433"/>
      <c r="MHS288" s="433"/>
      <c r="MHT288" s="433"/>
      <c r="MHU288" s="433"/>
      <c r="MHV288" s="433"/>
      <c r="MHW288" s="433"/>
      <c r="MHX288" s="433"/>
      <c r="MHY288" s="433"/>
      <c r="MHZ288" s="433"/>
      <c r="MIA288" s="433"/>
      <c r="MIB288" s="433"/>
      <c r="MIC288" s="433"/>
      <c r="MID288" s="433"/>
      <c r="MIE288" s="433"/>
      <c r="MIF288" s="433"/>
      <c r="MIG288" s="433"/>
      <c r="MIH288" s="433"/>
      <c r="MII288" s="433"/>
      <c r="MIJ288" s="433"/>
      <c r="MIK288" s="433"/>
      <c r="MIL288" s="433"/>
      <c r="MIM288" s="433"/>
      <c r="MIN288" s="433"/>
      <c r="MIO288" s="433"/>
      <c r="MIP288" s="433"/>
      <c r="MIQ288" s="433"/>
      <c r="MIR288" s="433"/>
      <c r="MIS288" s="433"/>
      <c r="MIT288" s="433"/>
      <c r="MIU288" s="433"/>
      <c r="MIV288" s="433"/>
      <c r="MIW288" s="433"/>
      <c r="MIX288" s="433"/>
      <c r="MIY288" s="433"/>
      <c r="MIZ288" s="433"/>
      <c r="MJA288" s="433"/>
      <c r="MJB288" s="433"/>
      <c r="MJC288" s="433"/>
      <c r="MJD288" s="433"/>
      <c r="MJE288" s="433"/>
      <c r="MJF288" s="433"/>
      <c r="MJG288" s="433"/>
      <c r="MJH288" s="433"/>
      <c r="MJI288" s="433"/>
      <c r="MJJ288" s="433"/>
      <c r="MJK288" s="433"/>
      <c r="MJL288" s="433"/>
      <c r="MJM288" s="433"/>
      <c r="MJN288" s="433"/>
      <c r="MJO288" s="433"/>
      <c r="MJP288" s="433"/>
      <c r="MJQ288" s="433"/>
      <c r="MJR288" s="433"/>
      <c r="MJS288" s="433"/>
      <c r="MJT288" s="433"/>
      <c r="MJU288" s="433"/>
      <c r="MJV288" s="433"/>
      <c r="MJW288" s="433"/>
      <c r="MJX288" s="433"/>
      <c r="MJY288" s="433"/>
      <c r="MJZ288" s="433"/>
      <c r="MKA288" s="433"/>
      <c r="MKB288" s="433"/>
      <c r="MKC288" s="433"/>
      <c r="MKD288" s="433"/>
      <c r="MKE288" s="433"/>
      <c r="MKF288" s="433"/>
      <c r="MKG288" s="433"/>
      <c r="MKH288" s="433"/>
      <c r="MKI288" s="433"/>
      <c r="MKJ288" s="433"/>
      <c r="MKK288" s="433"/>
      <c r="MKL288" s="433"/>
      <c r="MKM288" s="433"/>
      <c r="MKN288" s="433"/>
      <c r="MKO288" s="433"/>
      <c r="MKP288" s="433"/>
      <c r="MKQ288" s="433"/>
      <c r="MKR288" s="433"/>
      <c r="MKS288" s="433"/>
      <c r="MKT288" s="433"/>
      <c r="MKU288" s="433"/>
      <c r="MKV288" s="433"/>
      <c r="MKW288" s="433"/>
      <c r="MKX288" s="433"/>
      <c r="MKY288" s="433"/>
      <c r="MKZ288" s="433"/>
      <c r="MLA288" s="433"/>
      <c r="MLB288" s="433"/>
      <c r="MLC288" s="433"/>
      <c r="MLD288" s="433"/>
      <c r="MLE288" s="433"/>
      <c r="MLF288" s="433"/>
      <c r="MLG288" s="433"/>
      <c r="MLH288" s="433"/>
      <c r="MLI288" s="433"/>
      <c r="MLJ288" s="433"/>
      <c r="MLK288" s="433"/>
      <c r="MLL288" s="433"/>
      <c r="MLM288" s="433"/>
      <c r="MLN288" s="433"/>
      <c r="MLO288" s="433"/>
      <c r="MLP288" s="433"/>
      <c r="MLQ288" s="433"/>
      <c r="MLR288" s="433"/>
      <c r="MLS288" s="433"/>
      <c r="MLT288" s="433"/>
      <c r="MLU288" s="433"/>
      <c r="MLV288" s="433"/>
      <c r="MLW288" s="433"/>
      <c r="MLX288" s="433"/>
      <c r="MLY288" s="433"/>
      <c r="MLZ288" s="433"/>
      <c r="MMA288" s="433"/>
      <c r="MMB288" s="433"/>
      <c r="MMC288" s="433"/>
      <c r="MMD288" s="433"/>
      <c r="MME288" s="433"/>
      <c r="MMF288" s="433"/>
      <c r="MMG288" s="433"/>
      <c r="MMH288" s="433"/>
      <c r="MMI288" s="433"/>
      <c r="MMJ288" s="433"/>
      <c r="MMK288" s="433"/>
      <c r="MML288" s="433"/>
      <c r="MMM288" s="433"/>
      <c r="MMN288" s="433"/>
      <c r="MMO288" s="433"/>
      <c r="MMP288" s="433"/>
      <c r="MMQ288" s="433"/>
      <c r="MMR288" s="433"/>
      <c r="MMS288" s="433"/>
      <c r="MMT288" s="433"/>
      <c r="MMU288" s="433"/>
      <c r="MMV288" s="433"/>
      <c r="MMW288" s="433"/>
      <c r="MMX288" s="433"/>
      <c r="MMY288" s="433"/>
      <c r="MMZ288" s="433"/>
      <c r="MNA288" s="433"/>
      <c r="MNB288" s="433"/>
      <c r="MNC288" s="433"/>
      <c r="MND288" s="433"/>
      <c r="MNE288" s="433"/>
      <c r="MNF288" s="433"/>
      <c r="MNG288" s="433"/>
      <c r="MNH288" s="433"/>
      <c r="MNI288" s="433"/>
      <c r="MNJ288" s="433"/>
      <c r="MNK288" s="433"/>
      <c r="MNL288" s="433"/>
      <c r="MNM288" s="433"/>
      <c r="MNN288" s="433"/>
      <c r="MNO288" s="433"/>
      <c r="MNP288" s="433"/>
      <c r="MNQ288" s="433"/>
      <c r="MNR288" s="433"/>
      <c r="MNS288" s="433"/>
      <c r="MNT288" s="433"/>
      <c r="MNU288" s="433"/>
      <c r="MNV288" s="433"/>
      <c r="MNW288" s="433"/>
      <c r="MNX288" s="433"/>
      <c r="MNY288" s="433"/>
      <c r="MNZ288" s="433"/>
      <c r="MOA288" s="433"/>
      <c r="MOB288" s="433"/>
      <c r="MOC288" s="433"/>
      <c r="MOD288" s="433"/>
      <c r="MOE288" s="433"/>
      <c r="MOF288" s="433"/>
      <c r="MOG288" s="433"/>
      <c r="MOH288" s="433"/>
      <c r="MOI288" s="433"/>
      <c r="MOJ288" s="433"/>
      <c r="MOK288" s="433"/>
      <c r="MOL288" s="433"/>
      <c r="MOM288" s="433"/>
      <c r="MON288" s="433"/>
      <c r="MOO288" s="433"/>
      <c r="MOP288" s="433"/>
      <c r="MOQ288" s="433"/>
      <c r="MOR288" s="433"/>
      <c r="MOS288" s="433"/>
      <c r="MOT288" s="433"/>
      <c r="MOU288" s="433"/>
      <c r="MOV288" s="433"/>
      <c r="MOW288" s="433"/>
      <c r="MOX288" s="433"/>
      <c r="MOY288" s="433"/>
      <c r="MOZ288" s="433"/>
      <c r="MPA288" s="433"/>
      <c r="MPB288" s="433"/>
      <c r="MPC288" s="433"/>
      <c r="MPD288" s="433"/>
      <c r="MPE288" s="433"/>
      <c r="MPF288" s="433"/>
      <c r="MPG288" s="433"/>
      <c r="MPH288" s="433"/>
      <c r="MPI288" s="433"/>
      <c r="MPJ288" s="433"/>
      <c r="MPK288" s="433"/>
      <c r="MPL288" s="433"/>
      <c r="MPM288" s="433"/>
      <c r="MPN288" s="433"/>
      <c r="MPO288" s="433"/>
      <c r="MPP288" s="433"/>
      <c r="MPQ288" s="433"/>
      <c r="MPR288" s="433"/>
      <c r="MPS288" s="433"/>
      <c r="MPT288" s="433"/>
      <c r="MPU288" s="433"/>
      <c r="MPV288" s="433"/>
      <c r="MPW288" s="433"/>
      <c r="MPX288" s="433"/>
      <c r="MPY288" s="433"/>
      <c r="MPZ288" s="433"/>
      <c r="MQA288" s="433"/>
      <c r="MQB288" s="433"/>
      <c r="MQC288" s="433"/>
      <c r="MQD288" s="433"/>
      <c r="MQE288" s="433"/>
      <c r="MQF288" s="433"/>
      <c r="MQG288" s="433"/>
      <c r="MQH288" s="433"/>
      <c r="MQI288" s="433"/>
      <c r="MQJ288" s="433"/>
      <c r="MQK288" s="433"/>
      <c r="MQL288" s="433"/>
      <c r="MQM288" s="433"/>
      <c r="MQN288" s="433"/>
      <c r="MQO288" s="433"/>
      <c r="MQP288" s="433"/>
      <c r="MQQ288" s="433"/>
      <c r="MQR288" s="433"/>
      <c r="MQS288" s="433"/>
      <c r="MQT288" s="433"/>
      <c r="MQU288" s="433"/>
      <c r="MQV288" s="433"/>
      <c r="MQW288" s="433"/>
      <c r="MQX288" s="433"/>
      <c r="MQY288" s="433"/>
      <c r="MQZ288" s="433"/>
      <c r="MRA288" s="433"/>
      <c r="MRB288" s="433"/>
      <c r="MRC288" s="433"/>
      <c r="MRD288" s="433"/>
      <c r="MRE288" s="433"/>
      <c r="MRF288" s="433"/>
      <c r="MRG288" s="433"/>
      <c r="MRH288" s="433"/>
      <c r="MRI288" s="433"/>
      <c r="MRJ288" s="433"/>
      <c r="MRK288" s="433"/>
      <c r="MRL288" s="433"/>
      <c r="MRM288" s="433"/>
      <c r="MRN288" s="433"/>
      <c r="MRO288" s="433"/>
      <c r="MRP288" s="433"/>
      <c r="MRQ288" s="433"/>
      <c r="MRR288" s="433"/>
      <c r="MRS288" s="433"/>
      <c r="MRT288" s="433"/>
      <c r="MRU288" s="433"/>
      <c r="MRV288" s="433"/>
      <c r="MRW288" s="433"/>
      <c r="MRX288" s="433"/>
      <c r="MRY288" s="433"/>
      <c r="MRZ288" s="433"/>
      <c r="MSA288" s="433"/>
      <c r="MSB288" s="433"/>
      <c r="MSC288" s="433"/>
      <c r="MSD288" s="433"/>
      <c r="MSE288" s="433"/>
      <c r="MSF288" s="433"/>
      <c r="MSG288" s="433"/>
      <c r="MSH288" s="433"/>
      <c r="MSI288" s="433"/>
      <c r="MSJ288" s="433"/>
      <c r="MSK288" s="433"/>
      <c r="MSL288" s="433"/>
      <c r="MSM288" s="433"/>
      <c r="MSN288" s="433"/>
      <c r="MSO288" s="433"/>
      <c r="MSP288" s="433"/>
      <c r="MSQ288" s="433"/>
      <c r="MSR288" s="433"/>
      <c r="MSS288" s="433"/>
      <c r="MST288" s="433"/>
      <c r="MSU288" s="433"/>
      <c r="MSV288" s="433"/>
      <c r="MSW288" s="433"/>
      <c r="MSX288" s="433"/>
      <c r="MSY288" s="433"/>
      <c r="MSZ288" s="433"/>
      <c r="MTA288" s="433"/>
      <c r="MTB288" s="433"/>
      <c r="MTC288" s="433"/>
      <c r="MTD288" s="433"/>
      <c r="MTE288" s="433"/>
      <c r="MTF288" s="433"/>
      <c r="MTG288" s="433"/>
      <c r="MTH288" s="433"/>
      <c r="MTI288" s="433"/>
      <c r="MTJ288" s="433"/>
      <c r="MTK288" s="433"/>
      <c r="MTL288" s="433"/>
      <c r="MTM288" s="433"/>
      <c r="MTN288" s="433"/>
      <c r="MTO288" s="433"/>
      <c r="MTP288" s="433"/>
      <c r="MTQ288" s="433"/>
      <c r="MTR288" s="433"/>
      <c r="MTS288" s="433"/>
      <c r="MTT288" s="433"/>
      <c r="MTU288" s="433"/>
      <c r="MTV288" s="433"/>
      <c r="MTW288" s="433"/>
      <c r="MTX288" s="433"/>
      <c r="MTY288" s="433"/>
      <c r="MTZ288" s="433"/>
      <c r="MUA288" s="433"/>
      <c r="MUB288" s="433"/>
      <c r="MUC288" s="433"/>
      <c r="MUD288" s="433"/>
      <c r="MUE288" s="433"/>
      <c r="MUF288" s="433"/>
      <c r="MUG288" s="433"/>
      <c r="MUH288" s="433"/>
      <c r="MUI288" s="433"/>
      <c r="MUJ288" s="433"/>
      <c r="MUK288" s="433"/>
      <c r="MUL288" s="433"/>
      <c r="MUM288" s="433"/>
      <c r="MUN288" s="433"/>
      <c r="MUO288" s="433"/>
      <c r="MUP288" s="433"/>
      <c r="MUQ288" s="433"/>
      <c r="MUR288" s="433"/>
      <c r="MUS288" s="433"/>
      <c r="MUT288" s="433"/>
      <c r="MUU288" s="433"/>
      <c r="MUV288" s="433"/>
      <c r="MUW288" s="433"/>
      <c r="MUX288" s="433"/>
      <c r="MUY288" s="433"/>
      <c r="MUZ288" s="433"/>
      <c r="MVA288" s="433"/>
      <c r="MVB288" s="433"/>
      <c r="MVC288" s="433"/>
      <c r="MVD288" s="433"/>
      <c r="MVE288" s="433"/>
      <c r="MVF288" s="433"/>
      <c r="MVG288" s="433"/>
      <c r="MVH288" s="433"/>
      <c r="MVI288" s="433"/>
      <c r="MVJ288" s="433"/>
      <c r="MVK288" s="433"/>
      <c r="MVL288" s="433"/>
      <c r="MVM288" s="433"/>
      <c r="MVN288" s="433"/>
      <c r="MVO288" s="433"/>
      <c r="MVP288" s="433"/>
      <c r="MVQ288" s="433"/>
      <c r="MVR288" s="433"/>
      <c r="MVS288" s="433"/>
      <c r="MVT288" s="433"/>
      <c r="MVU288" s="433"/>
      <c r="MVV288" s="433"/>
      <c r="MVW288" s="433"/>
      <c r="MVX288" s="433"/>
      <c r="MVY288" s="433"/>
      <c r="MVZ288" s="433"/>
      <c r="MWA288" s="433"/>
      <c r="MWB288" s="433"/>
      <c r="MWC288" s="433"/>
      <c r="MWD288" s="433"/>
      <c r="MWE288" s="433"/>
      <c r="MWF288" s="433"/>
      <c r="MWG288" s="433"/>
      <c r="MWH288" s="433"/>
      <c r="MWI288" s="433"/>
      <c r="MWJ288" s="433"/>
      <c r="MWK288" s="433"/>
      <c r="MWL288" s="433"/>
      <c r="MWM288" s="433"/>
      <c r="MWN288" s="433"/>
      <c r="MWO288" s="433"/>
      <c r="MWP288" s="433"/>
      <c r="MWQ288" s="433"/>
      <c r="MWR288" s="433"/>
      <c r="MWS288" s="433"/>
      <c r="MWT288" s="433"/>
      <c r="MWU288" s="433"/>
      <c r="MWV288" s="433"/>
      <c r="MWW288" s="433"/>
      <c r="MWX288" s="433"/>
      <c r="MWY288" s="433"/>
      <c r="MWZ288" s="433"/>
      <c r="MXA288" s="433"/>
      <c r="MXB288" s="433"/>
      <c r="MXC288" s="433"/>
      <c r="MXD288" s="433"/>
      <c r="MXE288" s="433"/>
      <c r="MXF288" s="433"/>
      <c r="MXG288" s="433"/>
      <c r="MXH288" s="433"/>
      <c r="MXI288" s="433"/>
      <c r="MXJ288" s="433"/>
      <c r="MXK288" s="433"/>
      <c r="MXL288" s="433"/>
      <c r="MXM288" s="433"/>
      <c r="MXN288" s="433"/>
      <c r="MXO288" s="433"/>
      <c r="MXP288" s="433"/>
      <c r="MXQ288" s="433"/>
      <c r="MXR288" s="433"/>
      <c r="MXS288" s="433"/>
      <c r="MXT288" s="433"/>
      <c r="MXU288" s="433"/>
      <c r="MXV288" s="433"/>
      <c r="MXW288" s="433"/>
      <c r="MXX288" s="433"/>
      <c r="MXY288" s="433"/>
      <c r="MXZ288" s="433"/>
      <c r="MYA288" s="433"/>
      <c r="MYB288" s="433"/>
      <c r="MYC288" s="433"/>
      <c r="MYD288" s="433"/>
      <c r="MYE288" s="433"/>
      <c r="MYF288" s="433"/>
      <c r="MYG288" s="433"/>
      <c r="MYH288" s="433"/>
      <c r="MYI288" s="433"/>
      <c r="MYJ288" s="433"/>
      <c r="MYK288" s="433"/>
      <c r="MYL288" s="433"/>
      <c r="MYM288" s="433"/>
      <c r="MYN288" s="433"/>
      <c r="MYO288" s="433"/>
      <c r="MYP288" s="433"/>
      <c r="MYQ288" s="433"/>
      <c r="MYR288" s="433"/>
      <c r="MYS288" s="433"/>
      <c r="MYT288" s="433"/>
      <c r="MYU288" s="433"/>
      <c r="MYV288" s="433"/>
      <c r="MYW288" s="433"/>
      <c r="MYX288" s="433"/>
      <c r="MYY288" s="433"/>
      <c r="MYZ288" s="433"/>
      <c r="MZA288" s="433"/>
      <c r="MZB288" s="433"/>
      <c r="MZC288" s="433"/>
      <c r="MZD288" s="433"/>
      <c r="MZE288" s="433"/>
      <c r="MZF288" s="433"/>
      <c r="MZG288" s="433"/>
      <c r="MZH288" s="433"/>
      <c r="MZI288" s="433"/>
      <c r="MZJ288" s="433"/>
      <c r="MZK288" s="433"/>
      <c r="MZL288" s="433"/>
      <c r="MZM288" s="433"/>
      <c r="MZN288" s="433"/>
      <c r="MZO288" s="433"/>
      <c r="MZP288" s="433"/>
      <c r="MZQ288" s="433"/>
      <c r="MZR288" s="433"/>
      <c r="MZS288" s="433"/>
      <c r="MZT288" s="433"/>
      <c r="MZU288" s="433"/>
      <c r="MZV288" s="433"/>
      <c r="MZW288" s="433"/>
      <c r="MZX288" s="433"/>
      <c r="MZY288" s="433"/>
      <c r="MZZ288" s="433"/>
      <c r="NAA288" s="433"/>
      <c r="NAB288" s="433"/>
      <c r="NAC288" s="433"/>
      <c r="NAD288" s="433"/>
      <c r="NAE288" s="433"/>
      <c r="NAF288" s="433"/>
      <c r="NAG288" s="433"/>
      <c r="NAH288" s="433"/>
      <c r="NAI288" s="433"/>
      <c r="NAJ288" s="433"/>
      <c r="NAK288" s="433"/>
      <c r="NAL288" s="433"/>
      <c r="NAM288" s="433"/>
      <c r="NAN288" s="433"/>
      <c r="NAO288" s="433"/>
      <c r="NAP288" s="433"/>
      <c r="NAQ288" s="433"/>
      <c r="NAR288" s="433"/>
      <c r="NAS288" s="433"/>
      <c r="NAT288" s="433"/>
      <c r="NAU288" s="433"/>
      <c r="NAV288" s="433"/>
      <c r="NAW288" s="433"/>
      <c r="NAX288" s="433"/>
      <c r="NAY288" s="433"/>
      <c r="NAZ288" s="433"/>
      <c r="NBA288" s="433"/>
      <c r="NBB288" s="433"/>
      <c r="NBC288" s="433"/>
      <c r="NBD288" s="433"/>
      <c r="NBE288" s="433"/>
      <c r="NBF288" s="433"/>
      <c r="NBG288" s="433"/>
      <c r="NBH288" s="433"/>
      <c r="NBI288" s="433"/>
      <c r="NBJ288" s="433"/>
      <c r="NBK288" s="433"/>
      <c r="NBL288" s="433"/>
      <c r="NBM288" s="433"/>
      <c r="NBN288" s="433"/>
      <c r="NBO288" s="433"/>
      <c r="NBP288" s="433"/>
      <c r="NBQ288" s="433"/>
      <c r="NBR288" s="433"/>
      <c r="NBS288" s="433"/>
      <c r="NBT288" s="433"/>
      <c r="NBU288" s="433"/>
      <c r="NBV288" s="433"/>
      <c r="NBW288" s="433"/>
      <c r="NBX288" s="433"/>
      <c r="NBY288" s="433"/>
      <c r="NBZ288" s="433"/>
      <c r="NCA288" s="433"/>
      <c r="NCB288" s="433"/>
      <c r="NCC288" s="433"/>
      <c r="NCD288" s="433"/>
      <c r="NCE288" s="433"/>
      <c r="NCF288" s="433"/>
      <c r="NCG288" s="433"/>
      <c r="NCH288" s="433"/>
      <c r="NCI288" s="433"/>
      <c r="NCJ288" s="433"/>
      <c r="NCK288" s="433"/>
      <c r="NCL288" s="433"/>
      <c r="NCM288" s="433"/>
      <c r="NCN288" s="433"/>
      <c r="NCO288" s="433"/>
      <c r="NCP288" s="433"/>
      <c r="NCQ288" s="433"/>
      <c r="NCR288" s="433"/>
      <c r="NCS288" s="433"/>
      <c r="NCT288" s="433"/>
      <c r="NCU288" s="433"/>
      <c r="NCV288" s="433"/>
      <c r="NCW288" s="433"/>
      <c r="NCX288" s="433"/>
      <c r="NCY288" s="433"/>
      <c r="NCZ288" s="433"/>
      <c r="NDA288" s="433"/>
      <c r="NDB288" s="433"/>
      <c r="NDC288" s="433"/>
      <c r="NDD288" s="433"/>
      <c r="NDE288" s="433"/>
      <c r="NDF288" s="433"/>
      <c r="NDG288" s="433"/>
      <c r="NDH288" s="433"/>
      <c r="NDI288" s="433"/>
      <c r="NDJ288" s="433"/>
      <c r="NDK288" s="433"/>
      <c r="NDL288" s="433"/>
      <c r="NDM288" s="433"/>
      <c r="NDN288" s="433"/>
      <c r="NDO288" s="433"/>
      <c r="NDP288" s="433"/>
      <c r="NDQ288" s="433"/>
      <c r="NDR288" s="433"/>
      <c r="NDS288" s="433"/>
      <c r="NDT288" s="433"/>
      <c r="NDU288" s="433"/>
      <c r="NDV288" s="433"/>
      <c r="NDW288" s="433"/>
      <c r="NDX288" s="433"/>
      <c r="NDY288" s="433"/>
      <c r="NDZ288" s="433"/>
      <c r="NEA288" s="433"/>
      <c r="NEB288" s="433"/>
      <c r="NEC288" s="433"/>
      <c r="NED288" s="433"/>
      <c r="NEE288" s="433"/>
      <c r="NEF288" s="433"/>
      <c r="NEG288" s="433"/>
      <c r="NEH288" s="433"/>
      <c r="NEI288" s="433"/>
      <c r="NEJ288" s="433"/>
      <c r="NEK288" s="433"/>
      <c r="NEL288" s="433"/>
      <c r="NEM288" s="433"/>
      <c r="NEN288" s="433"/>
      <c r="NEO288" s="433"/>
      <c r="NEP288" s="433"/>
      <c r="NEQ288" s="433"/>
      <c r="NER288" s="433"/>
      <c r="NES288" s="433"/>
      <c r="NET288" s="433"/>
      <c r="NEU288" s="433"/>
      <c r="NEV288" s="433"/>
      <c r="NEW288" s="433"/>
      <c r="NEX288" s="433"/>
      <c r="NEY288" s="433"/>
      <c r="NEZ288" s="433"/>
      <c r="NFA288" s="433"/>
      <c r="NFB288" s="433"/>
      <c r="NFC288" s="433"/>
      <c r="NFD288" s="433"/>
      <c r="NFE288" s="433"/>
      <c r="NFF288" s="433"/>
      <c r="NFG288" s="433"/>
      <c r="NFH288" s="433"/>
      <c r="NFI288" s="433"/>
      <c r="NFJ288" s="433"/>
      <c r="NFK288" s="433"/>
      <c r="NFL288" s="433"/>
      <c r="NFM288" s="433"/>
      <c r="NFN288" s="433"/>
      <c r="NFO288" s="433"/>
      <c r="NFP288" s="433"/>
      <c r="NFQ288" s="433"/>
      <c r="NFR288" s="433"/>
      <c r="NFS288" s="433"/>
      <c r="NFT288" s="433"/>
      <c r="NFU288" s="433"/>
      <c r="NFV288" s="433"/>
      <c r="NFW288" s="433"/>
      <c r="NFX288" s="433"/>
      <c r="NFY288" s="433"/>
      <c r="NFZ288" s="433"/>
      <c r="NGA288" s="433"/>
      <c r="NGB288" s="433"/>
      <c r="NGC288" s="433"/>
      <c r="NGD288" s="433"/>
      <c r="NGE288" s="433"/>
      <c r="NGF288" s="433"/>
      <c r="NGG288" s="433"/>
      <c r="NGH288" s="433"/>
      <c r="NGI288" s="433"/>
      <c r="NGJ288" s="433"/>
      <c r="NGK288" s="433"/>
      <c r="NGL288" s="433"/>
      <c r="NGM288" s="433"/>
      <c r="NGN288" s="433"/>
      <c r="NGO288" s="433"/>
      <c r="NGP288" s="433"/>
      <c r="NGQ288" s="433"/>
      <c r="NGR288" s="433"/>
      <c r="NGS288" s="433"/>
      <c r="NGT288" s="433"/>
      <c r="NGU288" s="433"/>
      <c r="NGV288" s="433"/>
      <c r="NGW288" s="433"/>
      <c r="NGX288" s="433"/>
      <c r="NGY288" s="433"/>
      <c r="NGZ288" s="433"/>
      <c r="NHA288" s="433"/>
      <c r="NHB288" s="433"/>
      <c r="NHC288" s="433"/>
      <c r="NHD288" s="433"/>
      <c r="NHE288" s="433"/>
      <c r="NHF288" s="433"/>
      <c r="NHG288" s="433"/>
      <c r="NHH288" s="433"/>
      <c r="NHI288" s="433"/>
      <c r="NHJ288" s="433"/>
      <c r="NHK288" s="433"/>
      <c r="NHL288" s="433"/>
      <c r="NHM288" s="433"/>
      <c r="NHN288" s="433"/>
      <c r="NHO288" s="433"/>
      <c r="NHP288" s="433"/>
      <c r="NHQ288" s="433"/>
      <c r="NHR288" s="433"/>
      <c r="NHS288" s="433"/>
      <c r="NHT288" s="433"/>
      <c r="NHU288" s="433"/>
      <c r="NHV288" s="433"/>
      <c r="NHW288" s="433"/>
      <c r="NHX288" s="433"/>
      <c r="NHY288" s="433"/>
      <c r="NHZ288" s="433"/>
      <c r="NIA288" s="433"/>
      <c r="NIB288" s="433"/>
      <c r="NIC288" s="433"/>
      <c r="NID288" s="433"/>
      <c r="NIE288" s="433"/>
      <c r="NIF288" s="433"/>
      <c r="NIG288" s="433"/>
      <c r="NIH288" s="433"/>
      <c r="NII288" s="433"/>
      <c r="NIJ288" s="433"/>
      <c r="NIK288" s="433"/>
      <c r="NIL288" s="433"/>
      <c r="NIM288" s="433"/>
      <c r="NIN288" s="433"/>
      <c r="NIO288" s="433"/>
      <c r="NIP288" s="433"/>
      <c r="NIQ288" s="433"/>
      <c r="NIR288" s="433"/>
      <c r="NIS288" s="433"/>
      <c r="NIT288" s="433"/>
      <c r="NIU288" s="433"/>
      <c r="NIV288" s="433"/>
      <c r="NIW288" s="433"/>
      <c r="NIX288" s="433"/>
      <c r="NIY288" s="433"/>
      <c r="NIZ288" s="433"/>
      <c r="NJA288" s="433"/>
      <c r="NJB288" s="433"/>
      <c r="NJC288" s="433"/>
      <c r="NJD288" s="433"/>
      <c r="NJE288" s="433"/>
      <c r="NJF288" s="433"/>
      <c r="NJG288" s="433"/>
      <c r="NJH288" s="433"/>
      <c r="NJI288" s="433"/>
      <c r="NJJ288" s="433"/>
      <c r="NJK288" s="433"/>
      <c r="NJL288" s="433"/>
      <c r="NJM288" s="433"/>
      <c r="NJN288" s="433"/>
      <c r="NJO288" s="433"/>
      <c r="NJP288" s="433"/>
      <c r="NJQ288" s="433"/>
      <c r="NJR288" s="433"/>
      <c r="NJS288" s="433"/>
      <c r="NJT288" s="433"/>
      <c r="NJU288" s="433"/>
      <c r="NJV288" s="433"/>
      <c r="NJW288" s="433"/>
      <c r="NJX288" s="433"/>
      <c r="NJY288" s="433"/>
      <c r="NJZ288" s="433"/>
      <c r="NKA288" s="433"/>
      <c r="NKB288" s="433"/>
      <c r="NKC288" s="433"/>
      <c r="NKD288" s="433"/>
      <c r="NKE288" s="433"/>
      <c r="NKF288" s="433"/>
      <c r="NKG288" s="433"/>
      <c r="NKH288" s="433"/>
      <c r="NKI288" s="433"/>
      <c r="NKJ288" s="433"/>
      <c r="NKK288" s="433"/>
      <c r="NKL288" s="433"/>
      <c r="NKM288" s="433"/>
      <c r="NKN288" s="433"/>
      <c r="NKO288" s="433"/>
      <c r="NKP288" s="433"/>
      <c r="NKQ288" s="433"/>
      <c r="NKR288" s="433"/>
      <c r="NKS288" s="433"/>
      <c r="NKT288" s="433"/>
      <c r="NKU288" s="433"/>
      <c r="NKV288" s="433"/>
      <c r="NKW288" s="433"/>
      <c r="NKX288" s="433"/>
      <c r="NKY288" s="433"/>
      <c r="NKZ288" s="433"/>
      <c r="NLA288" s="433"/>
      <c r="NLB288" s="433"/>
      <c r="NLC288" s="433"/>
      <c r="NLD288" s="433"/>
      <c r="NLE288" s="433"/>
      <c r="NLF288" s="433"/>
      <c r="NLG288" s="433"/>
      <c r="NLH288" s="433"/>
      <c r="NLI288" s="433"/>
      <c r="NLJ288" s="433"/>
      <c r="NLK288" s="433"/>
      <c r="NLL288" s="433"/>
      <c r="NLM288" s="433"/>
      <c r="NLN288" s="433"/>
      <c r="NLO288" s="433"/>
      <c r="NLP288" s="433"/>
      <c r="NLQ288" s="433"/>
      <c r="NLR288" s="433"/>
      <c r="NLS288" s="433"/>
      <c r="NLT288" s="433"/>
      <c r="NLU288" s="433"/>
      <c r="NLV288" s="433"/>
      <c r="NLW288" s="433"/>
      <c r="NLX288" s="433"/>
      <c r="NLY288" s="433"/>
      <c r="NLZ288" s="433"/>
      <c r="NMA288" s="433"/>
      <c r="NMB288" s="433"/>
      <c r="NMC288" s="433"/>
      <c r="NMD288" s="433"/>
      <c r="NME288" s="433"/>
      <c r="NMF288" s="433"/>
      <c r="NMG288" s="433"/>
      <c r="NMH288" s="433"/>
      <c r="NMI288" s="433"/>
      <c r="NMJ288" s="433"/>
      <c r="NMK288" s="433"/>
      <c r="NML288" s="433"/>
      <c r="NMM288" s="433"/>
      <c r="NMN288" s="433"/>
      <c r="NMO288" s="433"/>
      <c r="NMP288" s="433"/>
      <c r="NMQ288" s="433"/>
      <c r="NMR288" s="433"/>
      <c r="NMS288" s="433"/>
      <c r="NMT288" s="433"/>
      <c r="NMU288" s="433"/>
      <c r="NMV288" s="433"/>
      <c r="NMW288" s="433"/>
      <c r="NMX288" s="433"/>
      <c r="NMY288" s="433"/>
      <c r="NMZ288" s="433"/>
      <c r="NNA288" s="433"/>
      <c r="NNB288" s="433"/>
      <c r="NNC288" s="433"/>
      <c r="NND288" s="433"/>
      <c r="NNE288" s="433"/>
      <c r="NNF288" s="433"/>
      <c r="NNG288" s="433"/>
      <c r="NNH288" s="433"/>
      <c r="NNI288" s="433"/>
      <c r="NNJ288" s="433"/>
      <c r="NNK288" s="433"/>
      <c r="NNL288" s="433"/>
      <c r="NNM288" s="433"/>
      <c r="NNN288" s="433"/>
      <c r="NNO288" s="433"/>
      <c r="NNP288" s="433"/>
      <c r="NNQ288" s="433"/>
      <c r="NNR288" s="433"/>
      <c r="NNS288" s="433"/>
      <c r="NNT288" s="433"/>
      <c r="NNU288" s="433"/>
      <c r="NNV288" s="433"/>
      <c r="NNW288" s="433"/>
      <c r="NNX288" s="433"/>
      <c r="NNY288" s="433"/>
      <c r="NNZ288" s="433"/>
      <c r="NOA288" s="433"/>
      <c r="NOB288" s="433"/>
      <c r="NOC288" s="433"/>
      <c r="NOD288" s="433"/>
      <c r="NOE288" s="433"/>
      <c r="NOF288" s="433"/>
      <c r="NOG288" s="433"/>
      <c r="NOH288" s="433"/>
      <c r="NOI288" s="433"/>
      <c r="NOJ288" s="433"/>
      <c r="NOK288" s="433"/>
      <c r="NOL288" s="433"/>
      <c r="NOM288" s="433"/>
      <c r="NON288" s="433"/>
      <c r="NOO288" s="433"/>
      <c r="NOP288" s="433"/>
      <c r="NOQ288" s="433"/>
      <c r="NOR288" s="433"/>
      <c r="NOS288" s="433"/>
      <c r="NOT288" s="433"/>
      <c r="NOU288" s="433"/>
      <c r="NOV288" s="433"/>
      <c r="NOW288" s="433"/>
      <c r="NOX288" s="433"/>
      <c r="NOY288" s="433"/>
      <c r="NOZ288" s="433"/>
      <c r="NPA288" s="433"/>
      <c r="NPB288" s="433"/>
      <c r="NPC288" s="433"/>
      <c r="NPD288" s="433"/>
      <c r="NPE288" s="433"/>
      <c r="NPF288" s="433"/>
      <c r="NPG288" s="433"/>
      <c r="NPH288" s="433"/>
      <c r="NPI288" s="433"/>
      <c r="NPJ288" s="433"/>
      <c r="NPK288" s="433"/>
      <c r="NPL288" s="433"/>
      <c r="NPM288" s="433"/>
      <c r="NPN288" s="433"/>
      <c r="NPO288" s="433"/>
      <c r="NPP288" s="433"/>
      <c r="NPQ288" s="433"/>
      <c r="NPR288" s="433"/>
      <c r="NPS288" s="433"/>
      <c r="NPT288" s="433"/>
      <c r="NPU288" s="433"/>
      <c r="NPV288" s="433"/>
      <c r="NPW288" s="433"/>
      <c r="NPX288" s="433"/>
      <c r="NPY288" s="433"/>
      <c r="NPZ288" s="433"/>
      <c r="NQA288" s="433"/>
      <c r="NQB288" s="433"/>
      <c r="NQC288" s="433"/>
      <c r="NQD288" s="433"/>
      <c r="NQE288" s="433"/>
      <c r="NQF288" s="433"/>
      <c r="NQG288" s="433"/>
      <c r="NQH288" s="433"/>
      <c r="NQI288" s="433"/>
      <c r="NQJ288" s="433"/>
      <c r="NQK288" s="433"/>
      <c r="NQL288" s="433"/>
      <c r="NQM288" s="433"/>
      <c r="NQN288" s="433"/>
      <c r="NQO288" s="433"/>
      <c r="NQP288" s="433"/>
      <c r="NQQ288" s="433"/>
      <c r="NQR288" s="433"/>
      <c r="NQS288" s="433"/>
      <c r="NQT288" s="433"/>
      <c r="NQU288" s="433"/>
      <c r="NQV288" s="433"/>
      <c r="NQW288" s="433"/>
      <c r="NQX288" s="433"/>
      <c r="NQY288" s="433"/>
      <c r="NQZ288" s="433"/>
      <c r="NRA288" s="433"/>
      <c r="NRB288" s="433"/>
      <c r="NRC288" s="433"/>
      <c r="NRD288" s="433"/>
      <c r="NRE288" s="433"/>
      <c r="NRF288" s="433"/>
      <c r="NRG288" s="433"/>
      <c r="NRH288" s="433"/>
      <c r="NRI288" s="433"/>
      <c r="NRJ288" s="433"/>
      <c r="NRK288" s="433"/>
      <c r="NRL288" s="433"/>
      <c r="NRM288" s="433"/>
      <c r="NRN288" s="433"/>
      <c r="NRO288" s="433"/>
      <c r="NRP288" s="433"/>
      <c r="NRQ288" s="433"/>
      <c r="NRR288" s="433"/>
      <c r="NRS288" s="433"/>
      <c r="NRT288" s="433"/>
      <c r="NRU288" s="433"/>
      <c r="NRV288" s="433"/>
      <c r="NRW288" s="433"/>
      <c r="NRX288" s="433"/>
      <c r="NRY288" s="433"/>
      <c r="NRZ288" s="433"/>
      <c r="NSA288" s="433"/>
      <c r="NSB288" s="433"/>
      <c r="NSC288" s="433"/>
      <c r="NSD288" s="433"/>
      <c r="NSE288" s="433"/>
      <c r="NSF288" s="433"/>
      <c r="NSG288" s="433"/>
      <c r="NSH288" s="433"/>
      <c r="NSI288" s="433"/>
      <c r="NSJ288" s="433"/>
      <c r="NSK288" s="433"/>
      <c r="NSL288" s="433"/>
      <c r="NSM288" s="433"/>
      <c r="NSN288" s="433"/>
      <c r="NSO288" s="433"/>
      <c r="NSP288" s="433"/>
      <c r="NSQ288" s="433"/>
      <c r="NSR288" s="433"/>
      <c r="NSS288" s="433"/>
      <c r="NST288" s="433"/>
      <c r="NSU288" s="433"/>
      <c r="NSV288" s="433"/>
      <c r="NSW288" s="433"/>
      <c r="NSX288" s="433"/>
      <c r="NSY288" s="433"/>
      <c r="NSZ288" s="433"/>
      <c r="NTA288" s="433"/>
      <c r="NTB288" s="433"/>
      <c r="NTC288" s="433"/>
      <c r="NTD288" s="433"/>
      <c r="NTE288" s="433"/>
      <c r="NTF288" s="433"/>
      <c r="NTG288" s="433"/>
      <c r="NTH288" s="433"/>
      <c r="NTI288" s="433"/>
      <c r="NTJ288" s="433"/>
      <c r="NTK288" s="433"/>
      <c r="NTL288" s="433"/>
      <c r="NTM288" s="433"/>
      <c r="NTN288" s="433"/>
      <c r="NTO288" s="433"/>
      <c r="NTP288" s="433"/>
      <c r="NTQ288" s="433"/>
      <c r="NTR288" s="433"/>
      <c r="NTS288" s="433"/>
      <c r="NTT288" s="433"/>
      <c r="NTU288" s="433"/>
      <c r="NTV288" s="433"/>
      <c r="NTW288" s="433"/>
      <c r="NTX288" s="433"/>
      <c r="NTY288" s="433"/>
      <c r="NTZ288" s="433"/>
      <c r="NUA288" s="433"/>
      <c r="NUB288" s="433"/>
      <c r="NUC288" s="433"/>
      <c r="NUD288" s="433"/>
      <c r="NUE288" s="433"/>
      <c r="NUF288" s="433"/>
      <c r="NUG288" s="433"/>
      <c r="NUH288" s="433"/>
      <c r="NUI288" s="433"/>
      <c r="NUJ288" s="433"/>
      <c r="NUK288" s="433"/>
      <c r="NUL288" s="433"/>
      <c r="NUM288" s="433"/>
      <c r="NUN288" s="433"/>
      <c r="NUO288" s="433"/>
      <c r="NUP288" s="433"/>
      <c r="NUQ288" s="433"/>
      <c r="NUR288" s="433"/>
      <c r="NUS288" s="433"/>
      <c r="NUT288" s="433"/>
      <c r="NUU288" s="433"/>
      <c r="NUV288" s="433"/>
      <c r="NUW288" s="433"/>
      <c r="NUX288" s="433"/>
      <c r="NUY288" s="433"/>
      <c r="NUZ288" s="433"/>
      <c r="NVA288" s="433"/>
      <c r="NVB288" s="433"/>
      <c r="NVC288" s="433"/>
      <c r="NVD288" s="433"/>
      <c r="NVE288" s="433"/>
      <c r="NVF288" s="433"/>
      <c r="NVG288" s="433"/>
      <c r="NVH288" s="433"/>
      <c r="NVI288" s="433"/>
      <c r="NVJ288" s="433"/>
      <c r="NVK288" s="433"/>
      <c r="NVL288" s="433"/>
      <c r="NVM288" s="433"/>
      <c r="NVN288" s="433"/>
      <c r="NVO288" s="433"/>
      <c r="NVP288" s="433"/>
      <c r="NVQ288" s="433"/>
      <c r="NVR288" s="433"/>
      <c r="NVS288" s="433"/>
      <c r="NVT288" s="433"/>
      <c r="NVU288" s="433"/>
      <c r="NVV288" s="433"/>
      <c r="NVW288" s="433"/>
      <c r="NVX288" s="433"/>
      <c r="NVY288" s="433"/>
      <c r="NVZ288" s="433"/>
      <c r="NWA288" s="433"/>
      <c r="NWB288" s="433"/>
      <c r="NWC288" s="433"/>
      <c r="NWD288" s="433"/>
      <c r="NWE288" s="433"/>
      <c r="NWF288" s="433"/>
      <c r="NWG288" s="433"/>
      <c r="NWH288" s="433"/>
      <c r="NWI288" s="433"/>
      <c r="NWJ288" s="433"/>
      <c r="NWK288" s="433"/>
      <c r="NWL288" s="433"/>
      <c r="NWM288" s="433"/>
      <c r="NWN288" s="433"/>
      <c r="NWO288" s="433"/>
      <c r="NWP288" s="433"/>
      <c r="NWQ288" s="433"/>
      <c r="NWR288" s="433"/>
      <c r="NWS288" s="433"/>
      <c r="NWT288" s="433"/>
      <c r="NWU288" s="433"/>
      <c r="NWV288" s="433"/>
      <c r="NWW288" s="433"/>
      <c r="NWX288" s="433"/>
      <c r="NWY288" s="433"/>
      <c r="NWZ288" s="433"/>
      <c r="NXA288" s="433"/>
      <c r="NXB288" s="433"/>
      <c r="NXC288" s="433"/>
      <c r="NXD288" s="433"/>
      <c r="NXE288" s="433"/>
      <c r="NXF288" s="433"/>
      <c r="NXG288" s="433"/>
      <c r="NXH288" s="433"/>
      <c r="NXI288" s="433"/>
      <c r="NXJ288" s="433"/>
      <c r="NXK288" s="433"/>
      <c r="NXL288" s="433"/>
      <c r="NXM288" s="433"/>
      <c r="NXN288" s="433"/>
      <c r="NXO288" s="433"/>
      <c r="NXP288" s="433"/>
      <c r="NXQ288" s="433"/>
      <c r="NXR288" s="433"/>
      <c r="NXS288" s="433"/>
      <c r="NXT288" s="433"/>
      <c r="NXU288" s="433"/>
      <c r="NXV288" s="433"/>
      <c r="NXW288" s="433"/>
      <c r="NXX288" s="433"/>
      <c r="NXY288" s="433"/>
      <c r="NXZ288" s="433"/>
      <c r="NYA288" s="433"/>
      <c r="NYB288" s="433"/>
      <c r="NYC288" s="433"/>
      <c r="NYD288" s="433"/>
      <c r="NYE288" s="433"/>
      <c r="NYF288" s="433"/>
      <c r="NYG288" s="433"/>
      <c r="NYH288" s="433"/>
      <c r="NYI288" s="433"/>
      <c r="NYJ288" s="433"/>
      <c r="NYK288" s="433"/>
      <c r="NYL288" s="433"/>
      <c r="NYM288" s="433"/>
      <c r="NYN288" s="433"/>
      <c r="NYO288" s="433"/>
      <c r="NYP288" s="433"/>
      <c r="NYQ288" s="433"/>
      <c r="NYR288" s="433"/>
      <c r="NYS288" s="433"/>
      <c r="NYT288" s="433"/>
      <c r="NYU288" s="433"/>
      <c r="NYV288" s="433"/>
      <c r="NYW288" s="433"/>
      <c r="NYX288" s="433"/>
      <c r="NYY288" s="433"/>
      <c r="NYZ288" s="433"/>
      <c r="NZA288" s="433"/>
      <c r="NZB288" s="433"/>
      <c r="NZC288" s="433"/>
      <c r="NZD288" s="433"/>
      <c r="NZE288" s="433"/>
      <c r="NZF288" s="433"/>
      <c r="NZG288" s="433"/>
      <c r="NZH288" s="433"/>
      <c r="NZI288" s="433"/>
      <c r="NZJ288" s="433"/>
      <c r="NZK288" s="433"/>
      <c r="NZL288" s="433"/>
      <c r="NZM288" s="433"/>
      <c r="NZN288" s="433"/>
      <c r="NZO288" s="433"/>
      <c r="NZP288" s="433"/>
      <c r="NZQ288" s="433"/>
      <c r="NZR288" s="433"/>
      <c r="NZS288" s="433"/>
      <c r="NZT288" s="433"/>
      <c r="NZU288" s="433"/>
      <c r="NZV288" s="433"/>
      <c r="NZW288" s="433"/>
      <c r="NZX288" s="433"/>
      <c r="NZY288" s="433"/>
      <c r="NZZ288" s="433"/>
      <c r="OAA288" s="433"/>
      <c r="OAB288" s="433"/>
      <c r="OAC288" s="433"/>
      <c r="OAD288" s="433"/>
      <c r="OAE288" s="433"/>
      <c r="OAF288" s="433"/>
      <c r="OAG288" s="433"/>
      <c r="OAH288" s="433"/>
      <c r="OAI288" s="433"/>
      <c r="OAJ288" s="433"/>
      <c r="OAK288" s="433"/>
      <c r="OAL288" s="433"/>
      <c r="OAM288" s="433"/>
      <c r="OAN288" s="433"/>
      <c r="OAO288" s="433"/>
      <c r="OAP288" s="433"/>
      <c r="OAQ288" s="433"/>
      <c r="OAR288" s="433"/>
      <c r="OAS288" s="433"/>
      <c r="OAT288" s="433"/>
      <c r="OAU288" s="433"/>
      <c r="OAV288" s="433"/>
      <c r="OAW288" s="433"/>
      <c r="OAX288" s="433"/>
      <c r="OAY288" s="433"/>
      <c r="OAZ288" s="433"/>
      <c r="OBA288" s="433"/>
      <c r="OBB288" s="433"/>
      <c r="OBC288" s="433"/>
      <c r="OBD288" s="433"/>
      <c r="OBE288" s="433"/>
      <c r="OBF288" s="433"/>
      <c r="OBG288" s="433"/>
      <c r="OBH288" s="433"/>
      <c r="OBI288" s="433"/>
      <c r="OBJ288" s="433"/>
      <c r="OBK288" s="433"/>
      <c r="OBL288" s="433"/>
      <c r="OBM288" s="433"/>
      <c r="OBN288" s="433"/>
      <c r="OBO288" s="433"/>
      <c r="OBP288" s="433"/>
      <c r="OBQ288" s="433"/>
      <c r="OBR288" s="433"/>
      <c r="OBS288" s="433"/>
      <c r="OBT288" s="433"/>
      <c r="OBU288" s="433"/>
      <c r="OBV288" s="433"/>
      <c r="OBW288" s="433"/>
      <c r="OBX288" s="433"/>
      <c r="OBY288" s="433"/>
      <c r="OBZ288" s="433"/>
      <c r="OCA288" s="433"/>
      <c r="OCB288" s="433"/>
      <c r="OCC288" s="433"/>
      <c r="OCD288" s="433"/>
      <c r="OCE288" s="433"/>
      <c r="OCF288" s="433"/>
      <c r="OCG288" s="433"/>
      <c r="OCH288" s="433"/>
      <c r="OCI288" s="433"/>
      <c r="OCJ288" s="433"/>
      <c r="OCK288" s="433"/>
      <c r="OCL288" s="433"/>
      <c r="OCM288" s="433"/>
      <c r="OCN288" s="433"/>
      <c r="OCO288" s="433"/>
      <c r="OCP288" s="433"/>
      <c r="OCQ288" s="433"/>
      <c r="OCR288" s="433"/>
      <c r="OCS288" s="433"/>
      <c r="OCT288" s="433"/>
      <c r="OCU288" s="433"/>
      <c r="OCV288" s="433"/>
      <c r="OCW288" s="433"/>
      <c r="OCX288" s="433"/>
      <c r="OCY288" s="433"/>
      <c r="OCZ288" s="433"/>
      <c r="ODA288" s="433"/>
      <c r="ODB288" s="433"/>
      <c r="ODC288" s="433"/>
      <c r="ODD288" s="433"/>
      <c r="ODE288" s="433"/>
      <c r="ODF288" s="433"/>
      <c r="ODG288" s="433"/>
      <c r="ODH288" s="433"/>
      <c r="ODI288" s="433"/>
      <c r="ODJ288" s="433"/>
      <c r="ODK288" s="433"/>
      <c r="ODL288" s="433"/>
      <c r="ODM288" s="433"/>
      <c r="ODN288" s="433"/>
      <c r="ODO288" s="433"/>
      <c r="ODP288" s="433"/>
      <c r="ODQ288" s="433"/>
      <c r="ODR288" s="433"/>
      <c r="ODS288" s="433"/>
      <c r="ODT288" s="433"/>
      <c r="ODU288" s="433"/>
      <c r="ODV288" s="433"/>
      <c r="ODW288" s="433"/>
      <c r="ODX288" s="433"/>
      <c r="ODY288" s="433"/>
      <c r="ODZ288" s="433"/>
      <c r="OEA288" s="433"/>
      <c r="OEB288" s="433"/>
      <c r="OEC288" s="433"/>
      <c r="OED288" s="433"/>
      <c r="OEE288" s="433"/>
      <c r="OEF288" s="433"/>
      <c r="OEG288" s="433"/>
      <c r="OEH288" s="433"/>
      <c r="OEI288" s="433"/>
      <c r="OEJ288" s="433"/>
      <c r="OEK288" s="433"/>
      <c r="OEL288" s="433"/>
      <c r="OEM288" s="433"/>
      <c r="OEN288" s="433"/>
      <c r="OEO288" s="433"/>
      <c r="OEP288" s="433"/>
      <c r="OEQ288" s="433"/>
      <c r="OER288" s="433"/>
      <c r="OES288" s="433"/>
      <c r="OET288" s="433"/>
      <c r="OEU288" s="433"/>
      <c r="OEV288" s="433"/>
      <c r="OEW288" s="433"/>
      <c r="OEX288" s="433"/>
      <c r="OEY288" s="433"/>
      <c r="OEZ288" s="433"/>
      <c r="OFA288" s="433"/>
      <c r="OFB288" s="433"/>
      <c r="OFC288" s="433"/>
      <c r="OFD288" s="433"/>
      <c r="OFE288" s="433"/>
      <c r="OFF288" s="433"/>
      <c r="OFG288" s="433"/>
      <c r="OFH288" s="433"/>
      <c r="OFI288" s="433"/>
      <c r="OFJ288" s="433"/>
      <c r="OFK288" s="433"/>
      <c r="OFL288" s="433"/>
      <c r="OFM288" s="433"/>
      <c r="OFN288" s="433"/>
      <c r="OFO288" s="433"/>
      <c r="OFP288" s="433"/>
      <c r="OFQ288" s="433"/>
      <c r="OFR288" s="433"/>
      <c r="OFS288" s="433"/>
      <c r="OFT288" s="433"/>
      <c r="OFU288" s="433"/>
      <c r="OFV288" s="433"/>
      <c r="OFW288" s="433"/>
      <c r="OFX288" s="433"/>
      <c r="OFY288" s="433"/>
      <c r="OFZ288" s="433"/>
      <c r="OGA288" s="433"/>
      <c r="OGB288" s="433"/>
      <c r="OGC288" s="433"/>
      <c r="OGD288" s="433"/>
      <c r="OGE288" s="433"/>
      <c r="OGF288" s="433"/>
      <c r="OGG288" s="433"/>
      <c r="OGH288" s="433"/>
      <c r="OGI288" s="433"/>
      <c r="OGJ288" s="433"/>
      <c r="OGK288" s="433"/>
      <c r="OGL288" s="433"/>
      <c r="OGM288" s="433"/>
      <c r="OGN288" s="433"/>
      <c r="OGO288" s="433"/>
      <c r="OGP288" s="433"/>
      <c r="OGQ288" s="433"/>
      <c r="OGR288" s="433"/>
      <c r="OGS288" s="433"/>
      <c r="OGT288" s="433"/>
      <c r="OGU288" s="433"/>
      <c r="OGV288" s="433"/>
      <c r="OGW288" s="433"/>
      <c r="OGX288" s="433"/>
      <c r="OGY288" s="433"/>
      <c r="OGZ288" s="433"/>
      <c r="OHA288" s="433"/>
      <c r="OHB288" s="433"/>
      <c r="OHC288" s="433"/>
      <c r="OHD288" s="433"/>
      <c r="OHE288" s="433"/>
      <c r="OHF288" s="433"/>
      <c r="OHG288" s="433"/>
      <c r="OHH288" s="433"/>
      <c r="OHI288" s="433"/>
      <c r="OHJ288" s="433"/>
      <c r="OHK288" s="433"/>
      <c r="OHL288" s="433"/>
      <c r="OHM288" s="433"/>
      <c r="OHN288" s="433"/>
      <c r="OHO288" s="433"/>
      <c r="OHP288" s="433"/>
      <c r="OHQ288" s="433"/>
      <c r="OHR288" s="433"/>
      <c r="OHS288" s="433"/>
      <c r="OHT288" s="433"/>
      <c r="OHU288" s="433"/>
      <c r="OHV288" s="433"/>
      <c r="OHW288" s="433"/>
      <c r="OHX288" s="433"/>
      <c r="OHY288" s="433"/>
      <c r="OHZ288" s="433"/>
      <c r="OIA288" s="433"/>
      <c r="OIB288" s="433"/>
      <c r="OIC288" s="433"/>
      <c r="OID288" s="433"/>
      <c r="OIE288" s="433"/>
      <c r="OIF288" s="433"/>
      <c r="OIG288" s="433"/>
      <c r="OIH288" s="433"/>
      <c r="OII288" s="433"/>
      <c r="OIJ288" s="433"/>
      <c r="OIK288" s="433"/>
      <c r="OIL288" s="433"/>
      <c r="OIM288" s="433"/>
      <c r="OIN288" s="433"/>
      <c r="OIO288" s="433"/>
      <c r="OIP288" s="433"/>
      <c r="OIQ288" s="433"/>
      <c r="OIR288" s="433"/>
      <c r="OIS288" s="433"/>
      <c r="OIT288" s="433"/>
      <c r="OIU288" s="433"/>
      <c r="OIV288" s="433"/>
      <c r="OIW288" s="433"/>
      <c r="OIX288" s="433"/>
      <c r="OIY288" s="433"/>
      <c r="OIZ288" s="433"/>
      <c r="OJA288" s="433"/>
      <c r="OJB288" s="433"/>
      <c r="OJC288" s="433"/>
      <c r="OJD288" s="433"/>
      <c r="OJE288" s="433"/>
      <c r="OJF288" s="433"/>
      <c r="OJG288" s="433"/>
      <c r="OJH288" s="433"/>
      <c r="OJI288" s="433"/>
      <c r="OJJ288" s="433"/>
      <c r="OJK288" s="433"/>
      <c r="OJL288" s="433"/>
      <c r="OJM288" s="433"/>
      <c r="OJN288" s="433"/>
      <c r="OJO288" s="433"/>
      <c r="OJP288" s="433"/>
      <c r="OJQ288" s="433"/>
      <c r="OJR288" s="433"/>
      <c r="OJS288" s="433"/>
      <c r="OJT288" s="433"/>
      <c r="OJU288" s="433"/>
      <c r="OJV288" s="433"/>
      <c r="OJW288" s="433"/>
      <c r="OJX288" s="433"/>
      <c r="OJY288" s="433"/>
      <c r="OJZ288" s="433"/>
      <c r="OKA288" s="433"/>
      <c r="OKB288" s="433"/>
      <c r="OKC288" s="433"/>
      <c r="OKD288" s="433"/>
      <c r="OKE288" s="433"/>
      <c r="OKF288" s="433"/>
      <c r="OKG288" s="433"/>
      <c r="OKH288" s="433"/>
      <c r="OKI288" s="433"/>
      <c r="OKJ288" s="433"/>
      <c r="OKK288" s="433"/>
      <c r="OKL288" s="433"/>
      <c r="OKM288" s="433"/>
      <c r="OKN288" s="433"/>
      <c r="OKO288" s="433"/>
      <c r="OKP288" s="433"/>
      <c r="OKQ288" s="433"/>
      <c r="OKR288" s="433"/>
      <c r="OKS288" s="433"/>
      <c r="OKT288" s="433"/>
      <c r="OKU288" s="433"/>
      <c r="OKV288" s="433"/>
      <c r="OKW288" s="433"/>
      <c r="OKX288" s="433"/>
      <c r="OKY288" s="433"/>
      <c r="OKZ288" s="433"/>
      <c r="OLA288" s="433"/>
      <c r="OLB288" s="433"/>
      <c r="OLC288" s="433"/>
      <c r="OLD288" s="433"/>
      <c r="OLE288" s="433"/>
      <c r="OLF288" s="433"/>
      <c r="OLG288" s="433"/>
      <c r="OLH288" s="433"/>
      <c r="OLI288" s="433"/>
      <c r="OLJ288" s="433"/>
      <c r="OLK288" s="433"/>
      <c r="OLL288" s="433"/>
      <c r="OLM288" s="433"/>
      <c r="OLN288" s="433"/>
      <c r="OLO288" s="433"/>
      <c r="OLP288" s="433"/>
      <c r="OLQ288" s="433"/>
      <c r="OLR288" s="433"/>
      <c r="OLS288" s="433"/>
      <c r="OLT288" s="433"/>
      <c r="OLU288" s="433"/>
      <c r="OLV288" s="433"/>
      <c r="OLW288" s="433"/>
      <c r="OLX288" s="433"/>
      <c r="OLY288" s="433"/>
      <c r="OLZ288" s="433"/>
      <c r="OMA288" s="433"/>
      <c r="OMB288" s="433"/>
      <c r="OMC288" s="433"/>
      <c r="OMD288" s="433"/>
      <c r="OME288" s="433"/>
      <c r="OMF288" s="433"/>
      <c r="OMG288" s="433"/>
      <c r="OMH288" s="433"/>
      <c r="OMI288" s="433"/>
      <c r="OMJ288" s="433"/>
      <c r="OMK288" s="433"/>
      <c r="OML288" s="433"/>
      <c r="OMM288" s="433"/>
      <c r="OMN288" s="433"/>
      <c r="OMO288" s="433"/>
      <c r="OMP288" s="433"/>
      <c r="OMQ288" s="433"/>
      <c r="OMR288" s="433"/>
      <c r="OMS288" s="433"/>
      <c r="OMT288" s="433"/>
      <c r="OMU288" s="433"/>
      <c r="OMV288" s="433"/>
      <c r="OMW288" s="433"/>
      <c r="OMX288" s="433"/>
      <c r="OMY288" s="433"/>
      <c r="OMZ288" s="433"/>
      <c r="ONA288" s="433"/>
      <c r="ONB288" s="433"/>
      <c r="ONC288" s="433"/>
      <c r="OND288" s="433"/>
      <c r="ONE288" s="433"/>
      <c r="ONF288" s="433"/>
      <c r="ONG288" s="433"/>
      <c r="ONH288" s="433"/>
      <c r="ONI288" s="433"/>
      <c r="ONJ288" s="433"/>
      <c r="ONK288" s="433"/>
      <c r="ONL288" s="433"/>
      <c r="ONM288" s="433"/>
      <c r="ONN288" s="433"/>
      <c r="ONO288" s="433"/>
      <c r="ONP288" s="433"/>
      <c r="ONQ288" s="433"/>
      <c r="ONR288" s="433"/>
      <c r="ONS288" s="433"/>
      <c r="ONT288" s="433"/>
      <c r="ONU288" s="433"/>
      <c r="ONV288" s="433"/>
      <c r="ONW288" s="433"/>
      <c r="ONX288" s="433"/>
      <c r="ONY288" s="433"/>
      <c r="ONZ288" s="433"/>
      <c r="OOA288" s="433"/>
      <c r="OOB288" s="433"/>
      <c r="OOC288" s="433"/>
      <c r="OOD288" s="433"/>
      <c r="OOE288" s="433"/>
      <c r="OOF288" s="433"/>
      <c r="OOG288" s="433"/>
      <c r="OOH288" s="433"/>
      <c r="OOI288" s="433"/>
      <c r="OOJ288" s="433"/>
      <c r="OOK288" s="433"/>
      <c r="OOL288" s="433"/>
      <c r="OOM288" s="433"/>
      <c r="OON288" s="433"/>
      <c r="OOO288" s="433"/>
      <c r="OOP288" s="433"/>
      <c r="OOQ288" s="433"/>
      <c r="OOR288" s="433"/>
      <c r="OOS288" s="433"/>
      <c r="OOT288" s="433"/>
      <c r="OOU288" s="433"/>
      <c r="OOV288" s="433"/>
      <c r="OOW288" s="433"/>
      <c r="OOX288" s="433"/>
      <c r="OOY288" s="433"/>
      <c r="OOZ288" s="433"/>
      <c r="OPA288" s="433"/>
      <c r="OPB288" s="433"/>
      <c r="OPC288" s="433"/>
      <c r="OPD288" s="433"/>
      <c r="OPE288" s="433"/>
      <c r="OPF288" s="433"/>
      <c r="OPG288" s="433"/>
      <c r="OPH288" s="433"/>
      <c r="OPI288" s="433"/>
      <c r="OPJ288" s="433"/>
      <c r="OPK288" s="433"/>
      <c r="OPL288" s="433"/>
      <c r="OPM288" s="433"/>
      <c r="OPN288" s="433"/>
      <c r="OPO288" s="433"/>
      <c r="OPP288" s="433"/>
      <c r="OPQ288" s="433"/>
      <c r="OPR288" s="433"/>
      <c r="OPS288" s="433"/>
      <c r="OPT288" s="433"/>
      <c r="OPU288" s="433"/>
      <c r="OPV288" s="433"/>
      <c r="OPW288" s="433"/>
      <c r="OPX288" s="433"/>
      <c r="OPY288" s="433"/>
      <c r="OPZ288" s="433"/>
      <c r="OQA288" s="433"/>
      <c r="OQB288" s="433"/>
      <c r="OQC288" s="433"/>
      <c r="OQD288" s="433"/>
      <c r="OQE288" s="433"/>
      <c r="OQF288" s="433"/>
      <c r="OQG288" s="433"/>
      <c r="OQH288" s="433"/>
      <c r="OQI288" s="433"/>
      <c r="OQJ288" s="433"/>
      <c r="OQK288" s="433"/>
      <c r="OQL288" s="433"/>
      <c r="OQM288" s="433"/>
      <c r="OQN288" s="433"/>
      <c r="OQO288" s="433"/>
      <c r="OQP288" s="433"/>
      <c r="OQQ288" s="433"/>
      <c r="OQR288" s="433"/>
      <c r="OQS288" s="433"/>
      <c r="OQT288" s="433"/>
      <c r="OQU288" s="433"/>
      <c r="OQV288" s="433"/>
      <c r="OQW288" s="433"/>
      <c r="OQX288" s="433"/>
      <c r="OQY288" s="433"/>
      <c r="OQZ288" s="433"/>
      <c r="ORA288" s="433"/>
      <c r="ORB288" s="433"/>
      <c r="ORC288" s="433"/>
      <c r="ORD288" s="433"/>
      <c r="ORE288" s="433"/>
      <c r="ORF288" s="433"/>
      <c r="ORG288" s="433"/>
      <c r="ORH288" s="433"/>
      <c r="ORI288" s="433"/>
      <c r="ORJ288" s="433"/>
      <c r="ORK288" s="433"/>
      <c r="ORL288" s="433"/>
      <c r="ORM288" s="433"/>
      <c r="ORN288" s="433"/>
      <c r="ORO288" s="433"/>
      <c r="ORP288" s="433"/>
      <c r="ORQ288" s="433"/>
      <c r="ORR288" s="433"/>
      <c r="ORS288" s="433"/>
      <c r="ORT288" s="433"/>
      <c r="ORU288" s="433"/>
      <c r="ORV288" s="433"/>
      <c r="ORW288" s="433"/>
      <c r="ORX288" s="433"/>
      <c r="ORY288" s="433"/>
      <c r="ORZ288" s="433"/>
      <c r="OSA288" s="433"/>
      <c r="OSB288" s="433"/>
      <c r="OSC288" s="433"/>
      <c r="OSD288" s="433"/>
      <c r="OSE288" s="433"/>
      <c r="OSF288" s="433"/>
      <c r="OSG288" s="433"/>
      <c r="OSH288" s="433"/>
      <c r="OSI288" s="433"/>
      <c r="OSJ288" s="433"/>
      <c r="OSK288" s="433"/>
      <c r="OSL288" s="433"/>
      <c r="OSM288" s="433"/>
      <c r="OSN288" s="433"/>
      <c r="OSO288" s="433"/>
      <c r="OSP288" s="433"/>
      <c r="OSQ288" s="433"/>
      <c r="OSR288" s="433"/>
      <c r="OSS288" s="433"/>
      <c r="OST288" s="433"/>
      <c r="OSU288" s="433"/>
      <c r="OSV288" s="433"/>
      <c r="OSW288" s="433"/>
      <c r="OSX288" s="433"/>
      <c r="OSY288" s="433"/>
      <c r="OSZ288" s="433"/>
      <c r="OTA288" s="433"/>
      <c r="OTB288" s="433"/>
      <c r="OTC288" s="433"/>
      <c r="OTD288" s="433"/>
      <c r="OTE288" s="433"/>
      <c r="OTF288" s="433"/>
      <c r="OTG288" s="433"/>
      <c r="OTH288" s="433"/>
      <c r="OTI288" s="433"/>
      <c r="OTJ288" s="433"/>
      <c r="OTK288" s="433"/>
      <c r="OTL288" s="433"/>
      <c r="OTM288" s="433"/>
      <c r="OTN288" s="433"/>
      <c r="OTO288" s="433"/>
      <c r="OTP288" s="433"/>
      <c r="OTQ288" s="433"/>
      <c r="OTR288" s="433"/>
      <c r="OTS288" s="433"/>
      <c r="OTT288" s="433"/>
      <c r="OTU288" s="433"/>
      <c r="OTV288" s="433"/>
      <c r="OTW288" s="433"/>
      <c r="OTX288" s="433"/>
      <c r="OTY288" s="433"/>
      <c r="OTZ288" s="433"/>
      <c r="OUA288" s="433"/>
      <c r="OUB288" s="433"/>
      <c r="OUC288" s="433"/>
      <c r="OUD288" s="433"/>
      <c r="OUE288" s="433"/>
      <c r="OUF288" s="433"/>
      <c r="OUG288" s="433"/>
      <c r="OUH288" s="433"/>
      <c r="OUI288" s="433"/>
      <c r="OUJ288" s="433"/>
      <c r="OUK288" s="433"/>
      <c r="OUL288" s="433"/>
      <c r="OUM288" s="433"/>
      <c r="OUN288" s="433"/>
      <c r="OUO288" s="433"/>
      <c r="OUP288" s="433"/>
      <c r="OUQ288" s="433"/>
      <c r="OUR288" s="433"/>
      <c r="OUS288" s="433"/>
      <c r="OUT288" s="433"/>
      <c r="OUU288" s="433"/>
      <c r="OUV288" s="433"/>
      <c r="OUW288" s="433"/>
      <c r="OUX288" s="433"/>
      <c r="OUY288" s="433"/>
      <c r="OUZ288" s="433"/>
      <c r="OVA288" s="433"/>
      <c r="OVB288" s="433"/>
      <c r="OVC288" s="433"/>
      <c r="OVD288" s="433"/>
      <c r="OVE288" s="433"/>
      <c r="OVF288" s="433"/>
      <c r="OVG288" s="433"/>
      <c r="OVH288" s="433"/>
      <c r="OVI288" s="433"/>
      <c r="OVJ288" s="433"/>
      <c r="OVK288" s="433"/>
      <c r="OVL288" s="433"/>
      <c r="OVM288" s="433"/>
      <c r="OVN288" s="433"/>
      <c r="OVO288" s="433"/>
      <c r="OVP288" s="433"/>
      <c r="OVQ288" s="433"/>
      <c r="OVR288" s="433"/>
      <c r="OVS288" s="433"/>
      <c r="OVT288" s="433"/>
      <c r="OVU288" s="433"/>
      <c r="OVV288" s="433"/>
      <c r="OVW288" s="433"/>
      <c r="OVX288" s="433"/>
      <c r="OVY288" s="433"/>
      <c r="OVZ288" s="433"/>
      <c r="OWA288" s="433"/>
      <c r="OWB288" s="433"/>
      <c r="OWC288" s="433"/>
      <c r="OWD288" s="433"/>
      <c r="OWE288" s="433"/>
      <c r="OWF288" s="433"/>
      <c r="OWG288" s="433"/>
      <c r="OWH288" s="433"/>
      <c r="OWI288" s="433"/>
      <c r="OWJ288" s="433"/>
      <c r="OWK288" s="433"/>
      <c r="OWL288" s="433"/>
      <c r="OWM288" s="433"/>
      <c r="OWN288" s="433"/>
      <c r="OWO288" s="433"/>
      <c r="OWP288" s="433"/>
      <c r="OWQ288" s="433"/>
      <c r="OWR288" s="433"/>
      <c r="OWS288" s="433"/>
      <c r="OWT288" s="433"/>
      <c r="OWU288" s="433"/>
      <c r="OWV288" s="433"/>
      <c r="OWW288" s="433"/>
      <c r="OWX288" s="433"/>
      <c r="OWY288" s="433"/>
      <c r="OWZ288" s="433"/>
      <c r="OXA288" s="433"/>
      <c r="OXB288" s="433"/>
      <c r="OXC288" s="433"/>
      <c r="OXD288" s="433"/>
      <c r="OXE288" s="433"/>
      <c r="OXF288" s="433"/>
      <c r="OXG288" s="433"/>
      <c r="OXH288" s="433"/>
      <c r="OXI288" s="433"/>
      <c r="OXJ288" s="433"/>
      <c r="OXK288" s="433"/>
      <c r="OXL288" s="433"/>
      <c r="OXM288" s="433"/>
      <c r="OXN288" s="433"/>
      <c r="OXO288" s="433"/>
      <c r="OXP288" s="433"/>
      <c r="OXQ288" s="433"/>
      <c r="OXR288" s="433"/>
      <c r="OXS288" s="433"/>
      <c r="OXT288" s="433"/>
      <c r="OXU288" s="433"/>
      <c r="OXV288" s="433"/>
      <c r="OXW288" s="433"/>
      <c r="OXX288" s="433"/>
      <c r="OXY288" s="433"/>
      <c r="OXZ288" s="433"/>
      <c r="OYA288" s="433"/>
      <c r="OYB288" s="433"/>
      <c r="OYC288" s="433"/>
      <c r="OYD288" s="433"/>
      <c r="OYE288" s="433"/>
      <c r="OYF288" s="433"/>
      <c r="OYG288" s="433"/>
      <c r="OYH288" s="433"/>
      <c r="OYI288" s="433"/>
      <c r="OYJ288" s="433"/>
      <c r="OYK288" s="433"/>
      <c r="OYL288" s="433"/>
      <c r="OYM288" s="433"/>
      <c r="OYN288" s="433"/>
      <c r="OYO288" s="433"/>
      <c r="OYP288" s="433"/>
      <c r="OYQ288" s="433"/>
      <c r="OYR288" s="433"/>
      <c r="OYS288" s="433"/>
      <c r="OYT288" s="433"/>
      <c r="OYU288" s="433"/>
      <c r="OYV288" s="433"/>
      <c r="OYW288" s="433"/>
      <c r="OYX288" s="433"/>
      <c r="OYY288" s="433"/>
      <c r="OYZ288" s="433"/>
      <c r="OZA288" s="433"/>
      <c r="OZB288" s="433"/>
      <c r="OZC288" s="433"/>
      <c r="OZD288" s="433"/>
      <c r="OZE288" s="433"/>
      <c r="OZF288" s="433"/>
      <c r="OZG288" s="433"/>
      <c r="OZH288" s="433"/>
      <c r="OZI288" s="433"/>
      <c r="OZJ288" s="433"/>
      <c r="OZK288" s="433"/>
      <c r="OZL288" s="433"/>
      <c r="OZM288" s="433"/>
      <c r="OZN288" s="433"/>
      <c r="OZO288" s="433"/>
      <c r="OZP288" s="433"/>
      <c r="OZQ288" s="433"/>
      <c r="OZR288" s="433"/>
      <c r="OZS288" s="433"/>
      <c r="OZT288" s="433"/>
      <c r="OZU288" s="433"/>
      <c r="OZV288" s="433"/>
      <c r="OZW288" s="433"/>
      <c r="OZX288" s="433"/>
      <c r="OZY288" s="433"/>
      <c r="OZZ288" s="433"/>
      <c r="PAA288" s="433"/>
      <c r="PAB288" s="433"/>
      <c r="PAC288" s="433"/>
      <c r="PAD288" s="433"/>
      <c r="PAE288" s="433"/>
      <c r="PAF288" s="433"/>
      <c r="PAG288" s="433"/>
      <c r="PAH288" s="433"/>
      <c r="PAI288" s="433"/>
      <c r="PAJ288" s="433"/>
      <c r="PAK288" s="433"/>
      <c r="PAL288" s="433"/>
      <c r="PAM288" s="433"/>
      <c r="PAN288" s="433"/>
      <c r="PAO288" s="433"/>
      <c r="PAP288" s="433"/>
      <c r="PAQ288" s="433"/>
      <c r="PAR288" s="433"/>
      <c r="PAS288" s="433"/>
      <c r="PAT288" s="433"/>
      <c r="PAU288" s="433"/>
      <c r="PAV288" s="433"/>
      <c r="PAW288" s="433"/>
      <c r="PAX288" s="433"/>
      <c r="PAY288" s="433"/>
      <c r="PAZ288" s="433"/>
      <c r="PBA288" s="433"/>
      <c r="PBB288" s="433"/>
      <c r="PBC288" s="433"/>
      <c r="PBD288" s="433"/>
      <c r="PBE288" s="433"/>
      <c r="PBF288" s="433"/>
      <c r="PBG288" s="433"/>
      <c r="PBH288" s="433"/>
      <c r="PBI288" s="433"/>
      <c r="PBJ288" s="433"/>
      <c r="PBK288" s="433"/>
      <c r="PBL288" s="433"/>
      <c r="PBM288" s="433"/>
      <c r="PBN288" s="433"/>
      <c r="PBO288" s="433"/>
      <c r="PBP288" s="433"/>
      <c r="PBQ288" s="433"/>
      <c r="PBR288" s="433"/>
      <c r="PBS288" s="433"/>
      <c r="PBT288" s="433"/>
      <c r="PBU288" s="433"/>
      <c r="PBV288" s="433"/>
      <c r="PBW288" s="433"/>
      <c r="PBX288" s="433"/>
      <c r="PBY288" s="433"/>
      <c r="PBZ288" s="433"/>
      <c r="PCA288" s="433"/>
      <c r="PCB288" s="433"/>
      <c r="PCC288" s="433"/>
      <c r="PCD288" s="433"/>
      <c r="PCE288" s="433"/>
      <c r="PCF288" s="433"/>
      <c r="PCG288" s="433"/>
      <c r="PCH288" s="433"/>
      <c r="PCI288" s="433"/>
      <c r="PCJ288" s="433"/>
      <c r="PCK288" s="433"/>
      <c r="PCL288" s="433"/>
      <c r="PCM288" s="433"/>
      <c r="PCN288" s="433"/>
      <c r="PCO288" s="433"/>
      <c r="PCP288" s="433"/>
      <c r="PCQ288" s="433"/>
      <c r="PCR288" s="433"/>
      <c r="PCS288" s="433"/>
      <c r="PCT288" s="433"/>
      <c r="PCU288" s="433"/>
      <c r="PCV288" s="433"/>
      <c r="PCW288" s="433"/>
      <c r="PCX288" s="433"/>
      <c r="PCY288" s="433"/>
      <c r="PCZ288" s="433"/>
      <c r="PDA288" s="433"/>
      <c r="PDB288" s="433"/>
      <c r="PDC288" s="433"/>
      <c r="PDD288" s="433"/>
      <c r="PDE288" s="433"/>
      <c r="PDF288" s="433"/>
      <c r="PDG288" s="433"/>
      <c r="PDH288" s="433"/>
      <c r="PDI288" s="433"/>
      <c r="PDJ288" s="433"/>
      <c r="PDK288" s="433"/>
      <c r="PDL288" s="433"/>
      <c r="PDM288" s="433"/>
      <c r="PDN288" s="433"/>
      <c r="PDO288" s="433"/>
      <c r="PDP288" s="433"/>
      <c r="PDQ288" s="433"/>
      <c r="PDR288" s="433"/>
      <c r="PDS288" s="433"/>
      <c r="PDT288" s="433"/>
      <c r="PDU288" s="433"/>
      <c r="PDV288" s="433"/>
      <c r="PDW288" s="433"/>
      <c r="PDX288" s="433"/>
      <c r="PDY288" s="433"/>
      <c r="PDZ288" s="433"/>
      <c r="PEA288" s="433"/>
      <c r="PEB288" s="433"/>
      <c r="PEC288" s="433"/>
      <c r="PED288" s="433"/>
      <c r="PEE288" s="433"/>
      <c r="PEF288" s="433"/>
      <c r="PEG288" s="433"/>
      <c r="PEH288" s="433"/>
      <c r="PEI288" s="433"/>
      <c r="PEJ288" s="433"/>
      <c r="PEK288" s="433"/>
      <c r="PEL288" s="433"/>
      <c r="PEM288" s="433"/>
      <c r="PEN288" s="433"/>
      <c r="PEO288" s="433"/>
      <c r="PEP288" s="433"/>
      <c r="PEQ288" s="433"/>
      <c r="PER288" s="433"/>
      <c r="PES288" s="433"/>
      <c r="PET288" s="433"/>
      <c r="PEU288" s="433"/>
      <c r="PEV288" s="433"/>
      <c r="PEW288" s="433"/>
      <c r="PEX288" s="433"/>
      <c r="PEY288" s="433"/>
      <c r="PEZ288" s="433"/>
      <c r="PFA288" s="433"/>
      <c r="PFB288" s="433"/>
      <c r="PFC288" s="433"/>
      <c r="PFD288" s="433"/>
      <c r="PFE288" s="433"/>
      <c r="PFF288" s="433"/>
      <c r="PFG288" s="433"/>
      <c r="PFH288" s="433"/>
      <c r="PFI288" s="433"/>
      <c r="PFJ288" s="433"/>
      <c r="PFK288" s="433"/>
      <c r="PFL288" s="433"/>
      <c r="PFM288" s="433"/>
      <c r="PFN288" s="433"/>
      <c r="PFO288" s="433"/>
      <c r="PFP288" s="433"/>
      <c r="PFQ288" s="433"/>
      <c r="PFR288" s="433"/>
      <c r="PFS288" s="433"/>
      <c r="PFT288" s="433"/>
      <c r="PFU288" s="433"/>
      <c r="PFV288" s="433"/>
      <c r="PFW288" s="433"/>
      <c r="PFX288" s="433"/>
      <c r="PFY288" s="433"/>
      <c r="PFZ288" s="433"/>
      <c r="PGA288" s="433"/>
      <c r="PGB288" s="433"/>
      <c r="PGC288" s="433"/>
      <c r="PGD288" s="433"/>
      <c r="PGE288" s="433"/>
      <c r="PGF288" s="433"/>
      <c r="PGG288" s="433"/>
      <c r="PGH288" s="433"/>
      <c r="PGI288" s="433"/>
      <c r="PGJ288" s="433"/>
      <c r="PGK288" s="433"/>
      <c r="PGL288" s="433"/>
      <c r="PGM288" s="433"/>
      <c r="PGN288" s="433"/>
      <c r="PGO288" s="433"/>
      <c r="PGP288" s="433"/>
      <c r="PGQ288" s="433"/>
      <c r="PGR288" s="433"/>
      <c r="PGS288" s="433"/>
      <c r="PGT288" s="433"/>
      <c r="PGU288" s="433"/>
      <c r="PGV288" s="433"/>
      <c r="PGW288" s="433"/>
      <c r="PGX288" s="433"/>
      <c r="PGY288" s="433"/>
      <c r="PGZ288" s="433"/>
      <c r="PHA288" s="433"/>
      <c r="PHB288" s="433"/>
      <c r="PHC288" s="433"/>
      <c r="PHD288" s="433"/>
      <c r="PHE288" s="433"/>
      <c r="PHF288" s="433"/>
      <c r="PHG288" s="433"/>
      <c r="PHH288" s="433"/>
      <c r="PHI288" s="433"/>
      <c r="PHJ288" s="433"/>
      <c r="PHK288" s="433"/>
      <c r="PHL288" s="433"/>
      <c r="PHM288" s="433"/>
      <c r="PHN288" s="433"/>
      <c r="PHO288" s="433"/>
      <c r="PHP288" s="433"/>
      <c r="PHQ288" s="433"/>
      <c r="PHR288" s="433"/>
      <c r="PHS288" s="433"/>
      <c r="PHT288" s="433"/>
      <c r="PHU288" s="433"/>
      <c r="PHV288" s="433"/>
      <c r="PHW288" s="433"/>
      <c r="PHX288" s="433"/>
      <c r="PHY288" s="433"/>
      <c r="PHZ288" s="433"/>
      <c r="PIA288" s="433"/>
      <c r="PIB288" s="433"/>
      <c r="PIC288" s="433"/>
      <c r="PID288" s="433"/>
      <c r="PIE288" s="433"/>
      <c r="PIF288" s="433"/>
      <c r="PIG288" s="433"/>
      <c r="PIH288" s="433"/>
      <c r="PII288" s="433"/>
      <c r="PIJ288" s="433"/>
      <c r="PIK288" s="433"/>
      <c r="PIL288" s="433"/>
      <c r="PIM288" s="433"/>
      <c r="PIN288" s="433"/>
      <c r="PIO288" s="433"/>
      <c r="PIP288" s="433"/>
      <c r="PIQ288" s="433"/>
      <c r="PIR288" s="433"/>
      <c r="PIS288" s="433"/>
      <c r="PIT288" s="433"/>
      <c r="PIU288" s="433"/>
      <c r="PIV288" s="433"/>
      <c r="PIW288" s="433"/>
      <c r="PIX288" s="433"/>
      <c r="PIY288" s="433"/>
      <c r="PIZ288" s="433"/>
      <c r="PJA288" s="433"/>
      <c r="PJB288" s="433"/>
      <c r="PJC288" s="433"/>
      <c r="PJD288" s="433"/>
      <c r="PJE288" s="433"/>
      <c r="PJF288" s="433"/>
      <c r="PJG288" s="433"/>
      <c r="PJH288" s="433"/>
      <c r="PJI288" s="433"/>
      <c r="PJJ288" s="433"/>
      <c r="PJK288" s="433"/>
      <c r="PJL288" s="433"/>
      <c r="PJM288" s="433"/>
      <c r="PJN288" s="433"/>
      <c r="PJO288" s="433"/>
      <c r="PJP288" s="433"/>
      <c r="PJQ288" s="433"/>
      <c r="PJR288" s="433"/>
      <c r="PJS288" s="433"/>
      <c r="PJT288" s="433"/>
      <c r="PJU288" s="433"/>
      <c r="PJV288" s="433"/>
      <c r="PJW288" s="433"/>
      <c r="PJX288" s="433"/>
      <c r="PJY288" s="433"/>
      <c r="PJZ288" s="433"/>
      <c r="PKA288" s="433"/>
      <c r="PKB288" s="433"/>
      <c r="PKC288" s="433"/>
      <c r="PKD288" s="433"/>
      <c r="PKE288" s="433"/>
      <c r="PKF288" s="433"/>
      <c r="PKG288" s="433"/>
      <c r="PKH288" s="433"/>
      <c r="PKI288" s="433"/>
      <c r="PKJ288" s="433"/>
      <c r="PKK288" s="433"/>
      <c r="PKL288" s="433"/>
      <c r="PKM288" s="433"/>
      <c r="PKN288" s="433"/>
      <c r="PKO288" s="433"/>
      <c r="PKP288" s="433"/>
      <c r="PKQ288" s="433"/>
      <c r="PKR288" s="433"/>
      <c r="PKS288" s="433"/>
      <c r="PKT288" s="433"/>
      <c r="PKU288" s="433"/>
      <c r="PKV288" s="433"/>
      <c r="PKW288" s="433"/>
      <c r="PKX288" s="433"/>
      <c r="PKY288" s="433"/>
      <c r="PKZ288" s="433"/>
      <c r="PLA288" s="433"/>
      <c r="PLB288" s="433"/>
      <c r="PLC288" s="433"/>
      <c r="PLD288" s="433"/>
      <c r="PLE288" s="433"/>
      <c r="PLF288" s="433"/>
      <c r="PLG288" s="433"/>
      <c r="PLH288" s="433"/>
      <c r="PLI288" s="433"/>
      <c r="PLJ288" s="433"/>
      <c r="PLK288" s="433"/>
      <c r="PLL288" s="433"/>
      <c r="PLM288" s="433"/>
      <c r="PLN288" s="433"/>
      <c r="PLO288" s="433"/>
      <c r="PLP288" s="433"/>
      <c r="PLQ288" s="433"/>
      <c r="PLR288" s="433"/>
      <c r="PLS288" s="433"/>
      <c r="PLT288" s="433"/>
      <c r="PLU288" s="433"/>
      <c r="PLV288" s="433"/>
      <c r="PLW288" s="433"/>
      <c r="PLX288" s="433"/>
      <c r="PLY288" s="433"/>
      <c r="PLZ288" s="433"/>
      <c r="PMA288" s="433"/>
      <c r="PMB288" s="433"/>
      <c r="PMC288" s="433"/>
      <c r="PMD288" s="433"/>
      <c r="PME288" s="433"/>
      <c r="PMF288" s="433"/>
      <c r="PMG288" s="433"/>
      <c r="PMH288" s="433"/>
      <c r="PMI288" s="433"/>
      <c r="PMJ288" s="433"/>
      <c r="PMK288" s="433"/>
      <c r="PML288" s="433"/>
      <c r="PMM288" s="433"/>
      <c r="PMN288" s="433"/>
      <c r="PMO288" s="433"/>
      <c r="PMP288" s="433"/>
      <c r="PMQ288" s="433"/>
      <c r="PMR288" s="433"/>
      <c r="PMS288" s="433"/>
      <c r="PMT288" s="433"/>
      <c r="PMU288" s="433"/>
      <c r="PMV288" s="433"/>
      <c r="PMW288" s="433"/>
      <c r="PMX288" s="433"/>
      <c r="PMY288" s="433"/>
      <c r="PMZ288" s="433"/>
      <c r="PNA288" s="433"/>
      <c r="PNB288" s="433"/>
      <c r="PNC288" s="433"/>
      <c r="PND288" s="433"/>
      <c r="PNE288" s="433"/>
      <c r="PNF288" s="433"/>
      <c r="PNG288" s="433"/>
      <c r="PNH288" s="433"/>
      <c r="PNI288" s="433"/>
      <c r="PNJ288" s="433"/>
      <c r="PNK288" s="433"/>
      <c r="PNL288" s="433"/>
      <c r="PNM288" s="433"/>
      <c r="PNN288" s="433"/>
      <c r="PNO288" s="433"/>
      <c r="PNP288" s="433"/>
      <c r="PNQ288" s="433"/>
      <c r="PNR288" s="433"/>
      <c r="PNS288" s="433"/>
      <c r="PNT288" s="433"/>
      <c r="PNU288" s="433"/>
      <c r="PNV288" s="433"/>
      <c r="PNW288" s="433"/>
      <c r="PNX288" s="433"/>
      <c r="PNY288" s="433"/>
      <c r="PNZ288" s="433"/>
      <c r="POA288" s="433"/>
      <c r="POB288" s="433"/>
      <c r="POC288" s="433"/>
      <c r="POD288" s="433"/>
      <c r="POE288" s="433"/>
      <c r="POF288" s="433"/>
      <c r="POG288" s="433"/>
      <c r="POH288" s="433"/>
      <c r="POI288" s="433"/>
      <c r="POJ288" s="433"/>
      <c r="POK288" s="433"/>
      <c r="POL288" s="433"/>
      <c r="POM288" s="433"/>
      <c r="PON288" s="433"/>
      <c r="POO288" s="433"/>
      <c r="POP288" s="433"/>
      <c r="POQ288" s="433"/>
      <c r="POR288" s="433"/>
      <c r="POS288" s="433"/>
      <c r="POT288" s="433"/>
      <c r="POU288" s="433"/>
      <c r="POV288" s="433"/>
      <c r="POW288" s="433"/>
      <c r="POX288" s="433"/>
      <c r="POY288" s="433"/>
      <c r="POZ288" s="433"/>
      <c r="PPA288" s="433"/>
      <c r="PPB288" s="433"/>
      <c r="PPC288" s="433"/>
      <c r="PPD288" s="433"/>
      <c r="PPE288" s="433"/>
      <c r="PPF288" s="433"/>
      <c r="PPG288" s="433"/>
      <c r="PPH288" s="433"/>
      <c r="PPI288" s="433"/>
      <c r="PPJ288" s="433"/>
      <c r="PPK288" s="433"/>
      <c r="PPL288" s="433"/>
      <c r="PPM288" s="433"/>
      <c r="PPN288" s="433"/>
      <c r="PPO288" s="433"/>
      <c r="PPP288" s="433"/>
      <c r="PPQ288" s="433"/>
      <c r="PPR288" s="433"/>
      <c r="PPS288" s="433"/>
      <c r="PPT288" s="433"/>
      <c r="PPU288" s="433"/>
      <c r="PPV288" s="433"/>
      <c r="PPW288" s="433"/>
      <c r="PPX288" s="433"/>
      <c r="PPY288" s="433"/>
      <c r="PPZ288" s="433"/>
      <c r="PQA288" s="433"/>
      <c r="PQB288" s="433"/>
      <c r="PQC288" s="433"/>
      <c r="PQD288" s="433"/>
      <c r="PQE288" s="433"/>
      <c r="PQF288" s="433"/>
      <c r="PQG288" s="433"/>
      <c r="PQH288" s="433"/>
      <c r="PQI288" s="433"/>
      <c r="PQJ288" s="433"/>
      <c r="PQK288" s="433"/>
      <c r="PQL288" s="433"/>
      <c r="PQM288" s="433"/>
      <c r="PQN288" s="433"/>
      <c r="PQO288" s="433"/>
      <c r="PQP288" s="433"/>
      <c r="PQQ288" s="433"/>
      <c r="PQR288" s="433"/>
      <c r="PQS288" s="433"/>
      <c r="PQT288" s="433"/>
      <c r="PQU288" s="433"/>
      <c r="PQV288" s="433"/>
      <c r="PQW288" s="433"/>
      <c r="PQX288" s="433"/>
      <c r="PQY288" s="433"/>
      <c r="PQZ288" s="433"/>
      <c r="PRA288" s="433"/>
      <c r="PRB288" s="433"/>
      <c r="PRC288" s="433"/>
      <c r="PRD288" s="433"/>
      <c r="PRE288" s="433"/>
      <c r="PRF288" s="433"/>
      <c r="PRG288" s="433"/>
      <c r="PRH288" s="433"/>
      <c r="PRI288" s="433"/>
      <c r="PRJ288" s="433"/>
      <c r="PRK288" s="433"/>
      <c r="PRL288" s="433"/>
      <c r="PRM288" s="433"/>
      <c r="PRN288" s="433"/>
      <c r="PRO288" s="433"/>
      <c r="PRP288" s="433"/>
      <c r="PRQ288" s="433"/>
      <c r="PRR288" s="433"/>
      <c r="PRS288" s="433"/>
      <c r="PRT288" s="433"/>
      <c r="PRU288" s="433"/>
      <c r="PRV288" s="433"/>
      <c r="PRW288" s="433"/>
      <c r="PRX288" s="433"/>
      <c r="PRY288" s="433"/>
      <c r="PRZ288" s="433"/>
      <c r="PSA288" s="433"/>
      <c r="PSB288" s="433"/>
      <c r="PSC288" s="433"/>
      <c r="PSD288" s="433"/>
      <c r="PSE288" s="433"/>
      <c r="PSF288" s="433"/>
      <c r="PSG288" s="433"/>
      <c r="PSH288" s="433"/>
      <c r="PSI288" s="433"/>
      <c r="PSJ288" s="433"/>
      <c r="PSK288" s="433"/>
      <c r="PSL288" s="433"/>
      <c r="PSM288" s="433"/>
      <c r="PSN288" s="433"/>
      <c r="PSO288" s="433"/>
      <c r="PSP288" s="433"/>
      <c r="PSQ288" s="433"/>
      <c r="PSR288" s="433"/>
      <c r="PSS288" s="433"/>
      <c r="PST288" s="433"/>
      <c r="PSU288" s="433"/>
      <c r="PSV288" s="433"/>
      <c r="PSW288" s="433"/>
      <c r="PSX288" s="433"/>
      <c r="PSY288" s="433"/>
      <c r="PSZ288" s="433"/>
      <c r="PTA288" s="433"/>
      <c r="PTB288" s="433"/>
      <c r="PTC288" s="433"/>
      <c r="PTD288" s="433"/>
      <c r="PTE288" s="433"/>
      <c r="PTF288" s="433"/>
      <c r="PTG288" s="433"/>
      <c r="PTH288" s="433"/>
      <c r="PTI288" s="433"/>
      <c r="PTJ288" s="433"/>
      <c r="PTK288" s="433"/>
      <c r="PTL288" s="433"/>
      <c r="PTM288" s="433"/>
      <c r="PTN288" s="433"/>
      <c r="PTO288" s="433"/>
      <c r="PTP288" s="433"/>
      <c r="PTQ288" s="433"/>
      <c r="PTR288" s="433"/>
      <c r="PTS288" s="433"/>
      <c r="PTT288" s="433"/>
      <c r="PTU288" s="433"/>
      <c r="PTV288" s="433"/>
      <c r="PTW288" s="433"/>
      <c r="PTX288" s="433"/>
      <c r="PTY288" s="433"/>
      <c r="PTZ288" s="433"/>
      <c r="PUA288" s="433"/>
      <c r="PUB288" s="433"/>
      <c r="PUC288" s="433"/>
      <c r="PUD288" s="433"/>
      <c r="PUE288" s="433"/>
      <c r="PUF288" s="433"/>
      <c r="PUG288" s="433"/>
      <c r="PUH288" s="433"/>
      <c r="PUI288" s="433"/>
      <c r="PUJ288" s="433"/>
      <c r="PUK288" s="433"/>
      <c r="PUL288" s="433"/>
      <c r="PUM288" s="433"/>
      <c r="PUN288" s="433"/>
      <c r="PUO288" s="433"/>
      <c r="PUP288" s="433"/>
      <c r="PUQ288" s="433"/>
      <c r="PUR288" s="433"/>
      <c r="PUS288" s="433"/>
      <c r="PUT288" s="433"/>
      <c r="PUU288" s="433"/>
      <c r="PUV288" s="433"/>
      <c r="PUW288" s="433"/>
      <c r="PUX288" s="433"/>
      <c r="PUY288" s="433"/>
      <c r="PUZ288" s="433"/>
      <c r="PVA288" s="433"/>
      <c r="PVB288" s="433"/>
      <c r="PVC288" s="433"/>
      <c r="PVD288" s="433"/>
      <c r="PVE288" s="433"/>
      <c r="PVF288" s="433"/>
      <c r="PVG288" s="433"/>
      <c r="PVH288" s="433"/>
      <c r="PVI288" s="433"/>
      <c r="PVJ288" s="433"/>
      <c r="PVK288" s="433"/>
      <c r="PVL288" s="433"/>
      <c r="PVM288" s="433"/>
      <c r="PVN288" s="433"/>
      <c r="PVO288" s="433"/>
      <c r="PVP288" s="433"/>
      <c r="PVQ288" s="433"/>
      <c r="PVR288" s="433"/>
      <c r="PVS288" s="433"/>
      <c r="PVT288" s="433"/>
      <c r="PVU288" s="433"/>
      <c r="PVV288" s="433"/>
      <c r="PVW288" s="433"/>
      <c r="PVX288" s="433"/>
      <c r="PVY288" s="433"/>
      <c r="PVZ288" s="433"/>
      <c r="PWA288" s="433"/>
      <c r="PWB288" s="433"/>
      <c r="PWC288" s="433"/>
      <c r="PWD288" s="433"/>
      <c r="PWE288" s="433"/>
      <c r="PWF288" s="433"/>
      <c r="PWG288" s="433"/>
      <c r="PWH288" s="433"/>
      <c r="PWI288" s="433"/>
      <c r="PWJ288" s="433"/>
      <c r="PWK288" s="433"/>
      <c r="PWL288" s="433"/>
      <c r="PWM288" s="433"/>
      <c r="PWN288" s="433"/>
      <c r="PWO288" s="433"/>
      <c r="PWP288" s="433"/>
      <c r="PWQ288" s="433"/>
      <c r="PWR288" s="433"/>
      <c r="PWS288" s="433"/>
      <c r="PWT288" s="433"/>
      <c r="PWU288" s="433"/>
      <c r="PWV288" s="433"/>
      <c r="PWW288" s="433"/>
      <c r="PWX288" s="433"/>
      <c r="PWY288" s="433"/>
      <c r="PWZ288" s="433"/>
      <c r="PXA288" s="433"/>
      <c r="PXB288" s="433"/>
      <c r="PXC288" s="433"/>
      <c r="PXD288" s="433"/>
      <c r="PXE288" s="433"/>
      <c r="PXF288" s="433"/>
      <c r="PXG288" s="433"/>
      <c r="PXH288" s="433"/>
      <c r="PXI288" s="433"/>
      <c r="PXJ288" s="433"/>
      <c r="PXK288" s="433"/>
      <c r="PXL288" s="433"/>
      <c r="PXM288" s="433"/>
      <c r="PXN288" s="433"/>
      <c r="PXO288" s="433"/>
      <c r="PXP288" s="433"/>
      <c r="PXQ288" s="433"/>
      <c r="PXR288" s="433"/>
      <c r="PXS288" s="433"/>
      <c r="PXT288" s="433"/>
      <c r="PXU288" s="433"/>
      <c r="PXV288" s="433"/>
      <c r="PXW288" s="433"/>
      <c r="PXX288" s="433"/>
      <c r="PXY288" s="433"/>
      <c r="PXZ288" s="433"/>
      <c r="PYA288" s="433"/>
      <c r="PYB288" s="433"/>
      <c r="PYC288" s="433"/>
      <c r="PYD288" s="433"/>
      <c r="PYE288" s="433"/>
      <c r="PYF288" s="433"/>
      <c r="PYG288" s="433"/>
      <c r="PYH288" s="433"/>
      <c r="PYI288" s="433"/>
      <c r="PYJ288" s="433"/>
      <c r="PYK288" s="433"/>
      <c r="PYL288" s="433"/>
      <c r="PYM288" s="433"/>
      <c r="PYN288" s="433"/>
      <c r="PYO288" s="433"/>
      <c r="PYP288" s="433"/>
      <c r="PYQ288" s="433"/>
      <c r="PYR288" s="433"/>
      <c r="PYS288" s="433"/>
      <c r="PYT288" s="433"/>
      <c r="PYU288" s="433"/>
      <c r="PYV288" s="433"/>
      <c r="PYW288" s="433"/>
      <c r="PYX288" s="433"/>
      <c r="PYY288" s="433"/>
      <c r="PYZ288" s="433"/>
      <c r="PZA288" s="433"/>
      <c r="PZB288" s="433"/>
      <c r="PZC288" s="433"/>
      <c r="PZD288" s="433"/>
      <c r="PZE288" s="433"/>
      <c r="PZF288" s="433"/>
      <c r="PZG288" s="433"/>
      <c r="PZH288" s="433"/>
      <c r="PZI288" s="433"/>
      <c r="PZJ288" s="433"/>
      <c r="PZK288" s="433"/>
      <c r="PZL288" s="433"/>
      <c r="PZM288" s="433"/>
      <c r="PZN288" s="433"/>
      <c r="PZO288" s="433"/>
      <c r="PZP288" s="433"/>
      <c r="PZQ288" s="433"/>
      <c r="PZR288" s="433"/>
      <c r="PZS288" s="433"/>
      <c r="PZT288" s="433"/>
      <c r="PZU288" s="433"/>
      <c r="PZV288" s="433"/>
      <c r="PZW288" s="433"/>
      <c r="PZX288" s="433"/>
      <c r="PZY288" s="433"/>
      <c r="PZZ288" s="433"/>
      <c r="QAA288" s="433"/>
      <c r="QAB288" s="433"/>
      <c r="QAC288" s="433"/>
      <c r="QAD288" s="433"/>
      <c r="QAE288" s="433"/>
      <c r="QAF288" s="433"/>
      <c r="QAG288" s="433"/>
      <c r="QAH288" s="433"/>
      <c r="QAI288" s="433"/>
      <c r="QAJ288" s="433"/>
      <c r="QAK288" s="433"/>
      <c r="QAL288" s="433"/>
      <c r="QAM288" s="433"/>
      <c r="QAN288" s="433"/>
      <c r="QAO288" s="433"/>
      <c r="QAP288" s="433"/>
      <c r="QAQ288" s="433"/>
      <c r="QAR288" s="433"/>
      <c r="QAS288" s="433"/>
      <c r="QAT288" s="433"/>
      <c r="QAU288" s="433"/>
      <c r="QAV288" s="433"/>
      <c r="QAW288" s="433"/>
      <c r="QAX288" s="433"/>
      <c r="QAY288" s="433"/>
      <c r="QAZ288" s="433"/>
      <c r="QBA288" s="433"/>
      <c r="QBB288" s="433"/>
      <c r="QBC288" s="433"/>
      <c r="QBD288" s="433"/>
      <c r="QBE288" s="433"/>
      <c r="QBF288" s="433"/>
      <c r="QBG288" s="433"/>
      <c r="QBH288" s="433"/>
      <c r="QBI288" s="433"/>
      <c r="QBJ288" s="433"/>
      <c r="QBK288" s="433"/>
      <c r="QBL288" s="433"/>
      <c r="QBM288" s="433"/>
      <c r="QBN288" s="433"/>
      <c r="QBO288" s="433"/>
      <c r="QBP288" s="433"/>
      <c r="QBQ288" s="433"/>
      <c r="QBR288" s="433"/>
      <c r="QBS288" s="433"/>
      <c r="QBT288" s="433"/>
      <c r="QBU288" s="433"/>
      <c r="QBV288" s="433"/>
      <c r="QBW288" s="433"/>
      <c r="QBX288" s="433"/>
      <c r="QBY288" s="433"/>
      <c r="QBZ288" s="433"/>
      <c r="QCA288" s="433"/>
      <c r="QCB288" s="433"/>
      <c r="QCC288" s="433"/>
      <c r="QCD288" s="433"/>
      <c r="QCE288" s="433"/>
      <c r="QCF288" s="433"/>
      <c r="QCG288" s="433"/>
      <c r="QCH288" s="433"/>
      <c r="QCI288" s="433"/>
      <c r="QCJ288" s="433"/>
      <c r="QCK288" s="433"/>
      <c r="QCL288" s="433"/>
      <c r="QCM288" s="433"/>
      <c r="QCN288" s="433"/>
      <c r="QCO288" s="433"/>
      <c r="QCP288" s="433"/>
      <c r="QCQ288" s="433"/>
      <c r="QCR288" s="433"/>
      <c r="QCS288" s="433"/>
      <c r="QCT288" s="433"/>
      <c r="QCU288" s="433"/>
      <c r="QCV288" s="433"/>
      <c r="QCW288" s="433"/>
      <c r="QCX288" s="433"/>
      <c r="QCY288" s="433"/>
      <c r="QCZ288" s="433"/>
      <c r="QDA288" s="433"/>
      <c r="QDB288" s="433"/>
      <c r="QDC288" s="433"/>
      <c r="QDD288" s="433"/>
      <c r="QDE288" s="433"/>
      <c r="QDF288" s="433"/>
      <c r="QDG288" s="433"/>
      <c r="QDH288" s="433"/>
      <c r="QDI288" s="433"/>
      <c r="QDJ288" s="433"/>
      <c r="QDK288" s="433"/>
      <c r="QDL288" s="433"/>
      <c r="QDM288" s="433"/>
      <c r="QDN288" s="433"/>
      <c r="QDO288" s="433"/>
      <c r="QDP288" s="433"/>
      <c r="QDQ288" s="433"/>
      <c r="QDR288" s="433"/>
      <c r="QDS288" s="433"/>
      <c r="QDT288" s="433"/>
      <c r="QDU288" s="433"/>
      <c r="QDV288" s="433"/>
      <c r="QDW288" s="433"/>
      <c r="QDX288" s="433"/>
      <c r="QDY288" s="433"/>
      <c r="QDZ288" s="433"/>
      <c r="QEA288" s="433"/>
      <c r="QEB288" s="433"/>
      <c r="QEC288" s="433"/>
      <c r="QED288" s="433"/>
      <c r="QEE288" s="433"/>
      <c r="QEF288" s="433"/>
      <c r="QEG288" s="433"/>
      <c r="QEH288" s="433"/>
      <c r="QEI288" s="433"/>
      <c r="QEJ288" s="433"/>
      <c r="QEK288" s="433"/>
      <c r="QEL288" s="433"/>
      <c r="QEM288" s="433"/>
      <c r="QEN288" s="433"/>
      <c r="QEO288" s="433"/>
      <c r="QEP288" s="433"/>
      <c r="QEQ288" s="433"/>
      <c r="QER288" s="433"/>
      <c r="QES288" s="433"/>
      <c r="QET288" s="433"/>
      <c r="QEU288" s="433"/>
      <c r="QEV288" s="433"/>
      <c r="QEW288" s="433"/>
      <c r="QEX288" s="433"/>
      <c r="QEY288" s="433"/>
      <c r="QEZ288" s="433"/>
      <c r="QFA288" s="433"/>
      <c r="QFB288" s="433"/>
      <c r="QFC288" s="433"/>
      <c r="QFD288" s="433"/>
      <c r="QFE288" s="433"/>
      <c r="QFF288" s="433"/>
      <c r="QFG288" s="433"/>
      <c r="QFH288" s="433"/>
      <c r="QFI288" s="433"/>
      <c r="QFJ288" s="433"/>
      <c r="QFK288" s="433"/>
      <c r="QFL288" s="433"/>
      <c r="QFM288" s="433"/>
      <c r="QFN288" s="433"/>
      <c r="QFO288" s="433"/>
      <c r="QFP288" s="433"/>
      <c r="QFQ288" s="433"/>
      <c r="QFR288" s="433"/>
      <c r="QFS288" s="433"/>
      <c r="QFT288" s="433"/>
      <c r="QFU288" s="433"/>
      <c r="QFV288" s="433"/>
      <c r="QFW288" s="433"/>
      <c r="QFX288" s="433"/>
      <c r="QFY288" s="433"/>
      <c r="QFZ288" s="433"/>
      <c r="QGA288" s="433"/>
      <c r="QGB288" s="433"/>
      <c r="QGC288" s="433"/>
      <c r="QGD288" s="433"/>
      <c r="QGE288" s="433"/>
      <c r="QGF288" s="433"/>
      <c r="QGG288" s="433"/>
      <c r="QGH288" s="433"/>
      <c r="QGI288" s="433"/>
      <c r="QGJ288" s="433"/>
      <c r="QGK288" s="433"/>
      <c r="QGL288" s="433"/>
      <c r="QGM288" s="433"/>
      <c r="QGN288" s="433"/>
      <c r="QGO288" s="433"/>
      <c r="QGP288" s="433"/>
      <c r="QGQ288" s="433"/>
      <c r="QGR288" s="433"/>
      <c r="QGS288" s="433"/>
      <c r="QGT288" s="433"/>
      <c r="QGU288" s="433"/>
      <c r="QGV288" s="433"/>
      <c r="QGW288" s="433"/>
      <c r="QGX288" s="433"/>
      <c r="QGY288" s="433"/>
      <c r="QGZ288" s="433"/>
      <c r="QHA288" s="433"/>
      <c r="QHB288" s="433"/>
      <c r="QHC288" s="433"/>
      <c r="QHD288" s="433"/>
      <c r="QHE288" s="433"/>
      <c r="QHF288" s="433"/>
      <c r="QHG288" s="433"/>
      <c r="QHH288" s="433"/>
      <c r="QHI288" s="433"/>
      <c r="QHJ288" s="433"/>
      <c r="QHK288" s="433"/>
      <c r="QHL288" s="433"/>
      <c r="QHM288" s="433"/>
      <c r="QHN288" s="433"/>
      <c r="QHO288" s="433"/>
      <c r="QHP288" s="433"/>
      <c r="QHQ288" s="433"/>
      <c r="QHR288" s="433"/>
      <c r="QHS288" s="433"/>
      <c r="QHT288" s="433"/>
      <c r="QHU288" s="433"/>
      <c r="QHV288" s="433"/>
      <c r="QHW288" s="433"/>
      <c r="QHX288" s="433"/>
      <c r="QHY288" s="433"/>
      <c r="QHZ288" s="433"/>
      <c r="QIA288" s="433"/>
      <c r="QIB288" s="433"/>
      <c r="QIC288" s="433"/>
      <c r="QID288" s="433"/>
      <c r="QIE288" s="433"/>
      <c r="QIF288" s="433"/>
      <c r="QIG288" s="433"/>
      <c r="QIH288" s="433"/>
      <c r="QII288" s="433"/>
      <c r="QIJ288" s="433"/>
      <c r="QIK288" s="433"/>
      <c r="QIL288" s="433"/>
      <c r="QIM288" s="433"/>
      <c r="QIN288" s="433"/>
      <c r="QIO288" s="433"/>
      <c r="QIP288" s="433"/>
      <c r="QIQ288" s="433"/>
      <c r="QIR288" s="433"/>
      <c r="QIS288" s="433"/>
      <c r="QIT288" s="433"/>
      <c r="QIU288" s="433"/>
      <c r="QIV288" s="433"/>
      <c r="QIW288" s="433"/>
      <c r="QIX288" s="433"/>
      <c r="QIY288" s="433"/>
      <c r="QIZ288" s="433"/>
      <c r="QJA288" s="433"/>
      <c r="QJB288" s="433"/>
      <c r="QJC288" s="433"/>
      <c r="QJD288" s="433"/>
      <c r="QJE288" s="433"/>
      <c r="QJF288" s="433"/>
      <c r="QJG288" s="433"/>
      <c r="QJH288" s="433"/>
      <c r="QJI288" s="433"/>
      <c r="QJJ288" s="433"/>
      <c r="QJK288" s="433"/>
      <c r="QJL288" s="433"/>
      <c r="QJM288" s="433"/>
      <c r="QJN288" s="433"/>
      <c r="QJO288" s="433"/>
      <c r="QJP288" s="433"/>
      <c r="QJQ288" s="433"/>
      <c r="QJR288" s="433"/>
      <c r="QJS288" s="433"/>
      <c r="QJT288" s="433"/>
      <c r="QJU288" s="433"/>
      <c r="QJV288" s="433"/>
      <c r="QJW288" s="433"/>
      <c r="QJX288" s="433"/>
      <c r="QJY288" s="433"/>
      <c r="QJZ288" s="433"/>
      <c r="QKA288" s="433"/>
      <c r="QKB288" s="433"/>
      <c r="QKC288" s="433"/>
      <c r="QKD288" s="433"/>
      <c r="QKE288" s="433"/>
      <c r="QKF288" s="433"/>
      <c r="QKG288" s="433"/>
      <c r="QKH288" s="433"/>
      <c r="QKI288" s="433"/>
      <c r="QKJ288" s="433"/>
      <c r="QKK288" s="433"/>
      <c r="QKL288" s="433"/>
      <c r="QKM288" s="433"/>
      <c r="QKN288" s="433"/>
      <c r="QKO288" s="433"/>
      <c r="QKP288" s="433"/>
      <c r="QKQ288" s="433"/>
      <c r="QKR288" s="433"/>
      <c r="QKS288" s="433"/>
      <c r="QKT288" s="433"/>
      <c r="QKU288" s="433"/>
      <c r="QKV288" s="433"/>
      <c r="QKW288" s="433"/>
      <c r="QKX288" s="433"/>
      <c r="QKY288" s="433"/>
      <c r="QKZ288" s="433"/>
      <c r="QLA288" s="433"/>
      <c r="QLB288" s="433"/>
      <c r="QLC288" s="433"/>
      <c r="QLD288" s="433"/>
      <c r="QLE288" s="433"/>
      <c r="QLF288" s="433"/>
      <c r="QLG288" s="433"/>
      <c r="QLH288" s="433"/>
      <c r="QLI288" s="433"/>
      <c r="QLJ288" s="433"/>
      <c r="QLK288" s="433"/>
      <c r="QLL288" s="433"/>
      <c r="QLM288" s="433"/>
      <c r="QLN288" s="433"/>
      <c r="QLO288" s="433"/>
      <c r="QLP288" s="433"/>
      <c r="QLQ288" s="433"/>
      <c r="QLR288" s="433"/>
      <c r="QLS288" s="433"/>
      <c r="QLT288" s="433"/>
      <c r="QLU288" s="433"/>
      <c r="QLV288" s="433"/>
      <c r="QLW288" s="433"/>
      <c r="QLX288" s="433"/>
      <c r="QLY288" s="433"/>
      <c r="QLZ288" s="433"/>
      <c r="QMA288" s="433"/>
      <c r="QMB288" s="433"/>
      <c r="QMC288" s="433"/>
      <c r="QMD288" s="433"/>
      <c r="QME288" s="433"/>
      <c r="QMF288" s="433"/>
      <c r="QMG288" s="433"/>
      <c r="QMH288" s="433"/>
      <c r="QMI288" s="433"/>
      <c r="QMJ288" s="433"/>
      <c r="QMK288" s="433"/>
      <c r="QML288" s="433"/>
      <c r="QMM288" s="433"/>
      <c r="QMN288" s="433"/>
      <c r="QMO288" s="433"/>
      <c r="QMP288" s="433"/>
      <c r="QMQ288" s="433"/>
      <c r="QMR288" s="433"/>
      <c r="QMS288" s="433"/>
      <c r="QMT288" s="433"/>
      <c r="QMU288" s="433"/>
      <c r="QMV288" s="433"/>
      <c r="QMW288" s="433"/>
      <c r="QMX288" s="433"/>
      <c r="QMY288" s="433"/>
      <c r="QMZ288" s="433"/>
      <c r="QNA288" s="433"/>
      <c r="QNB288" s="433"/>
      <c r="QNC288" s="433"/>
      <c r="QND288" s="433"/>
      <c r="QNE288" s="433"/>
      <c r="QNF288" s="433"/>
      <c r="QNG288" s="433"/>
      <c r="QNH288" s="433"/>
      <c r="QNI288" s="433"/>
      <c r="QNJ288" s="433"/>
      <c r="QNK288" s="433"/>
      <c r="QNL288" s="433"/>
      <c r="QNM288" s="433"/>
      <c r="QNN288" s="433"/>
      <c r="QNO288" s="433"/>
      <c r="QNP288" s="433"/>
      <c r="QNQ288" s="433"/>
      <c r="QNR288" s="433"/>
      <c r="QNS288" s="433"/>
      <c r="QNT288" s="433"/>
      <c r="QNU288" s="433"/>
      <c r="QNV288" s="433"/>
      <c r="QNW288" s="433"/>
      <c r="QNX288" s="433"/>
      <c r="QNY288" s="433"/>
      <c r="QNZ288" s="433"/>
      <c r="QOA288" s="433"/>
      <c r="QOB288" s="433"/>
      <c r="QOC288" s="433"/>
      <c r="QOD288" s="433"/>
      <c r="QOE288" s="433"/>
      <c r="QOF288" s="433"/>
      <c r="QOG288" s="433"/>
      <c r="QOH288" s="433"/>
      <c r="QOI288" s="433"/>
      <c r="QOJ288" s="433"/>
      <c r="QOK288" s="433"/>
      <c r="QOL288" s="433"/>
      <c r="QOM288" s="433"/>
      <c r="QON288" s="433"/>
      <c r="QOO288" s="433"/>
      <c r="QOP288" s="433"/>
      <c r="QOQ288" s="433"/>
      <c r="QOR288" s="433"/>
      <c r="QOS288" s="433"/>
      <c r="QOT288" s="433"/>
      <c r="QOU288" s="433"/>
      <c r="QOV288" s="433"/>
      <c r="QOW288" s="433"/>
      <c r="QOX288" s="433"/>
      <c r="QOY288" s="433"/>
      <c r="QOZ288" s="433"/>
      <c r="QPA288" s="433"/>
      <c r="QPB288" s="433"/>
      <c r="QPC288" s="433"/>
      <c r="QPD288" s="433"/>
      <c r="QPE288" s="433"/>
      <c r="QPF288" s="433"/>
      <c r="QPG288" s="433"/>
      <c r="QPH288" s="433"/>
      <c r="QPI288" s="433"/>
      <c r="QPJ288" s="433"/>
      <c r="QPK288" s="433"/>
      <c r="QPL288" s="433"/>
      <c r="QPM288" s="433"/>
      <c r="QPN288" s="433"/>
      <c r="QPO288" s="433"/>
      <c r="QPP288" s="433"/>
      <c r="QPQ288" s="433"/>
      <c r="QPR288" s="433"/>
      <c r="QPS288" s="433"/>
      <c r="QPT288" s="433"/>
      <c r="QPU288" s="433"/>
      <c r="QPV288" s="433"/>
      <c r="QPW288" s="433"/>
      <c r="QPX288" s="433"/>
      <c r="QPY288" s="433"/>
      <c r="QPZ288" s="433"/>
      <c r="QQA288" s="433"/>
      <c r="QQB288" s="433"/>
      <c r="QQC288" s="433"/>
      <c r="QQD288" s="433"/>
      <c r="QQE288" s="433"/>
      <c r="QQF288" s="433"/>
      <c r="QQG288" s="433"/>
      <c r="QQH288" s="433"/>
      <c r="QQI288" s="433"/>
      <c r="QQJ288" s="433"/>
      <c r="QQK288" s="433"/>
      <c r="QQL288" s="433"/>
      <c r="QQM288" s="433"/>
      <c r="QQN288" s="433"/>
      <c r="QQO288" s="433"/>
      <c r="QQP288" s="433"/>
      <c r="QQQ288" s="433"/>
      <c r="QQR288" s="433"/>
      <c r="QQS288" s="433"/>
      <c r="QQT288" s="433"/>
      <c r="QQU288" s="433"/>
      <c r="QQV288" s="433"/>
      <c r="QQW288" s="433"/>
      <c r="QQX288" s="433"/>
      <c r="QQY288" s="433"/>
      <c r="QQZ288" s="433"/>
      <c r="QRA288" s="433"/>
      <c r="QRB288" s="433"/>
      <c r="QRC288" s="433"/>
      <c r="QRD288" s="433"/>
      <c r="QRE288" s="433"/>
      <c r="QRF288" s="433"/>
      <c r="QRG288" s="433"/>
      <c r="QRH288" s="433"/>
      <c r="QRI288" s="433"/>
      <c r="QRJ288" s="433"/>
      <c r="QRK288" s="433"/>
      <c r="QRL288" s="433"/>
      <c r="QRM288" s="433"/>
      <c r="QRN288" s="433"/>
      <c r="QRO288" s="433"/>
      <c r="QRP288" s="433"/>
      <c r="QRQ288" s="433"/>
      <c r="QRR288" s="433"/>
      <c r="QRS288" s="433"/>
      <c r="QRT288" s="433"/>
      <c r="QRU288" s="433"/>
      <c r="QRV288" s="433"/>
      <c r="QRW288" s="433"/>
      <c r="QRX288" s="433"/>
      <c r="QRY288" s="433"/>
      <c r="QRZ288" s="433"/>
      <c r="QSA288" s="433"/>
      <c r="QSB288" s="433"/>
      <c r="QSC288" s="433"/>
      <c r="QSD288" s="433"/>
      <c r="QSE288" s="433"/>
      <c r="QSF288" s="433"/>
      <c r="QSG288" s="433"/>
      <c r="QSH288" s="433"/>
      <c r="QSI288" s="433"/>
      <c r="QSJ288" s="433"/>
      <c r="QSK288" s="433"/>
      <c r="QSL288" s="433"/>
      <c r="QSM288" s="433"/>
      <c r="QSN288" s="433"/>
      <c r="QSO288" s="433"/>
      <c r="QSP288" s="433"/>
      <c r="QSQ288" s="433"/>
      <c r="QSR288" s="433"/>
      <c r="QSS288" s="433"/>
      <c r="QST288" s="433"/>
      <c r="QSU288" s="433"/>
      <c r="QSV288" s="433"/>
      <c r="QSW288" s="433"/>
      <c r="QSX288" s="433"/>
      <c r="QSY288" s="433"/>
      <c r="QSZ288" s="433"/>
      <c r="QTA288" s="433"/>
      <c r="QTB288" s="433"/>
      <c r="QTC288" s="433"/>
      <c r="QTD288" s="433"/>
      <c r="QTE288" s="433"/>
      <c r="QTF288" s="433"/>
      <c r="QTG288" s="433"/>
      <c r="QTH288" s="433"/>
      <c r="QTI288" s="433"/>
      <c r="QTJ288" s="433"/>
      <c r="QTK288" s="433"/>
      <c r="QTL288" s="433"/>
      <c r="QTM288" s="433"/>
      <c r="QTN288" s="433"/>
      <c r="QTO288" s="433"/>
      <c r="QTP288" s="433"/>
      <c r="QTQ288" s="433"/>
      <c r="QTR288" s="433"/>
      <c r="QTS288" s="433"/>
      <c r="QTT288" s="433"/>
      <c r="QTU288" s="433"/>
      <c r="QTV288" s="433"/>
      <c r="QTW288" s="433"/>
      <c r="QTX288" s="433"/>
      <c r="QTY288" s="433"/>
      <c r="QTZ288" s="433"/>
      <c r="QUA288" s="433"/>
      <c r="QUB288" s="433"/>
      <c r="QUC288" s="433"/>
      <c r="QUD288" s="433"/>
      <c r="QUE288" s="433"/>
      <c r="QUF288" s="433"/>
      <c r="QUG288" s="433"/>
      <c r="QUH288" s="433"/>
      <c r="QUI288" s="433"/>
      <c r="QUJ288" s="433"/>
      <c r="QUK288" s="433"/>
      <c r="QUL288" s="433"/>
      <c r="QUM288" s="433"/>
      <c r="QUN288" s="433"/>
      <c r="QUO288" s="433"/>
      <c r="QUP288" s="433"/>
      <c r="QUQ288" s="433"/>
      <c r="QUR288" s="433"/>
      <c r="QUS288" s="433"/>
      <c r="QUT288" s="433"/>
      <c r="QUU288" s="433"/>
      <c r="QUV288" s="433"/>
      <c r="QUW288" s="433"/>
      <c r="QUX288" s="433"/>
      <c r="QUY288" s="433"/>
      <c r="QUZ288" s="433"/>
      <c r="QVA288" s="433"/>
      <c r="QVB288" s="433"/>
      <c r="QVC288" s="433"/>
      <c r="QVD288" s="433"/>
      <c r="QVE288" s="433"/>
      <c r="QVF288" s="433"/>
      <c r="QVG288" s="433"/>
      <c r="QVH288" s="433"/>
      <c r="QVI288" s="433"/>
      <c r="QVJ288" s="433"/>
      <c r="QVK288" s="433"/>
      <c r="QVL288" s="433"/>
      <c r="QVM288" s="433"/>
      <c r="QVN288" s="433"/>
      <c r="QVO288" s="433"/>
      <c r="QVP288" s="433"/>
      <c r="QVQ288" s="433"/>
      <c r="QVR288" s="433"/>
      <c r="QVS288" s="433"/>
      <c r="QVT288" s="433"/>
      <c r="QVU288" s="433"/>
      <c r="QVV288" s="433"/>
      <c r="QVW288" s="433"/>
      <c r="QVX288" s="433"/>
      <c r="QVY288" s="433"/>
      <c r="QVZ288" s="433"/>
      <c r="QWA288" s="433"/>
      <c r="QWB288" s="433"/>
      <c r="QWC288" s="433"/>
      <c r="QWD288" s="433"/>
      <c r="QWE288" s="433"/>
      <c r="QWF288" s="433"/>
      <c r="QWG288" s="433"/>
      <c r="QWH288" s="433"/>
      <c r="QWI288" s="433"/>
      <c r="QWJ288" s="433"/>
      <c r="QWK288" s="433"/>
      <c r="QWL288" s="433"/>
      <c r="QWM288" s="433"/>
      <c r="QWN288" s="433"/>
      <c r="QWO288" s="433"/>
      <c r="QWP288" s="433"/>
      <c r="QWQ288" s="433"/>
      <c r="QWR288" s="433"/>
      <c r="QWS288" s="433"/>
      <c r="QWT288" s="433"/>
      <c r="QWU288" s="433"/>
      <c r="QWV288" s="433"/>
      <c r="QWW288" s="433"/>
      <c r="QWX288" s="433"/>
      <c r="QWY288" s="433"/>
      <c r="QWZ288" s="433"/>
      <c r="QXA288" s="433"/>
      <c r="QXB288" s="433"/>
      <c r="QXC288" s="433"/>
      <c r="QXD288" s="433"/>
      <c r="QXE288" s="433"/>
      <c r="QXF288" s="433"/>
      <c r="QXG288" s="433"/>
      <c r="QXH288" s="433"/>
      <c r="QXI288" s="433"/>
      <c r="QXJ288" s="433"/>
      <c r="QXK288" s="433"/>
      <c r="QXL288" s="433"/>
      <c r="QXM288" s="433"/>
      <c r="QXN288" s="433"/>
      <c r="QXO288" s="433"/>
      <c r="QXP288" s="433"/>
      <c r="QXQ288" s="433"/>
      <c r="QXR288" s="433"/>
      <c r="QXS288" s="433"/>
      <c r="QXT288" s="433"/>
      <c r="QXU288" s="433"/>
      <c r="QXV288" s="433"/>
      <c r="QXW288" s="433"/>
      <c r="QXX288" s="433"/>
      <c r="QXY288" s="433"/>
      <c r="QXZ288" s="433"/>
      <c r="QYA288" s="433"/>
      <c r="QYB288" s="433"/>
      <c r="QYC288" s="433"/>
      <c r="QYD288" s="433"/>
      <c r="QYE288" s="433"/>
      <c r="QYF288" s="433"/>
      <c r="QYG288" s="433"/>
      <c r="QYH288" s="433"/>
      <c r="QYI288" s="433"/>
      <c r="QYJ288" s="433"/>
      <c r="QYK288" s="433"/>
      <c r="QYL288" s="433"/>
      <c r="QYM288" s="433"/>
      <c r="QYN288" s="433"/>
      <c r="QYO288" s="433"/>
      <c r="QYP288" s="433"/>
      <c r="QYQ288" s="433"/>
      <c r="QYR288" s="433"/>
      <c r="QYS288" s="433"/>
      <c r="QYT288" s="433"/>
      <c r="QYU288" s="433"/>
      <c r="QYV288" s="433"/>
      <c r="QYW288" s="433"/>
      <c r="QYX288" s="433"/>
      <c r="QYY288" s="433"/>
      <c r="QYZ288" s="433"/>
      <c r="QZA288" s="433"/>
      <c r="QZB288" s="433"/>
      <c r="QZC288" s="433"/>
      <c r="QZD288" s="433"/>
      <c r="QZE288" s="433"/>
      <c r="QZF288" s="433"/>
      <c r="QZG288" s="433"/>
      <c r="QZH288" s="433"/>
      <c r="QZI288" s="433"/>
      <c r="QZJ288" s="433"/>
      <c r="QZK288" s="433"/>
      <c r="QZL288" s="433"/>
      <c r="QZM288" s="433"/>
      <c r="QZN288" s="433"/>
      <c r="QZO288" s="433"/>
      <c r="QZP288" s="433"/>
      <c r="QZQ288" s="433"/>
      <c r="QZR288" s="433"/>
      <c r="QZS288" s="433"/>
      <c r="QZT288" s="433"/>
      <c r="QZU288" s="433"/>
      <c r="QZV288" s="433"/>
      <c r="QZW288" s="433"/>
      <c r="QZX288" s="433"/>
      <c r="QZY288" s="433"/>
      <c r="QZZ288" s="433"/>
      <c r="RAA288" s="433"/>
      <c r="RAB288" s="433"/>
      <c r="RAC288" s="433"/>
      <c r="RAD288" s="433"/>
      <c r="RAE288" s="433"/>
      <c r="RAF288" s="433"/>
      <c r="RAG288" s="433"/>
      <c r="RAH288" s="433"/>
      <c r="RAI288" s="433"/>
      <c r="RAJ288" s="433"/>
      <c r="RAK288" s="433"/>
      <c r="RAL288" s="433"/>
      <c r="RAM288" s="433"/>
      <c r="RAN288" s="433"/>
      <c r="RAO288" s="433"/>
      <c r="RAP288" s="433"/>
      <c r="RAQ288" s="433"/>
      <c r="RAR288" s="433"/>
      <c r="RAS288" s="433"/>
      <c r="RAT288" s="433"/>
      <c r="RAU288" s="433"/>
      <c r="RAV288" s="433"/>
      <c r="RAW288" s="433"/>
      <c r="RAX288" s="433"/>
      <c r="RAY288" s="433"/>
      <c r="RAZ288" s="433"/>
      <c r="RBA288" s="433"/>
      <c r="RBB288" s="433"/>
      <c r="RBC288" s="433"/>
      <c r="RBD288" s="433"/>
      <c r="RBE288" s="433"/>
      <c r="RBF288" s="433"/>
      <c r="RBG288" s="433"/>
      <c r="RBH288" s="433"/>
      <c r="RBI288" s="433"/>
      <c r="RBJ288" s="433"/>
      <c r="RBK288" s="433"/>
      <c r="RBL288" s="433"/>
      <c r="RBM288" s="433"/>
      <c r="RBN288" s="433"/>
      <c r="RBO288" s="433"/>
      <c r="RBP288" s="433"/>
      <c r="RBQ288" s="433"/>
      <c r="RBR288" s="433"/>
      <c r="RBS288" s="433"/>
      <c r="RBT288" s="433"/>
      <c r="RBU288" s="433"/>
      <c r="RBV288" s="433"/>
      <c r="RBW288" s="433"/>
      <c r="RBX288" s="433"/>
      <c r="RBY288" s="433"/>
      <c r="RBZ288" s="433"/>
      <c r="RCA288" s="433"/>
      <c r="RCB288" s="433"/>
      <c r="RCC288" s="433"/>
      <c r="RCD288" s="433"/>
      <c r="RCE288" s="433"/>
      <c r="RCF288" s="433"/>
      <c r="RCG288" s="433"/>
      <c r="RCH288" s="433"/>
      <c r="RCI288" s="433"/>
      <c r="RCJ288" s="433"/>
      <c r="RCK288" s="433"/>
      <c r="RCL288" s="433"/>
      <c r="RCM288" s="433"/>
      <c r="RCN288" s="433"/>
      <c r="RCO288" s="433"/>
      <c r="RCP288" s="433"/>
      <c r="RCQ288" s="433"/>
      <c r="RCR288" s="433"/>
      <c r="RCS288" s="433"/>
      <c r="RCT288" s="433"/>
      <c r="RCU288" s="433"/>
      <c r="RCV288" s="433"/>
      <c r="RCW288" s="433"/>
      <c r="RCX288" s="433"/>
      <c r="RCY288" s="433"/>
      <c r="RCZ288" s="433"/>
      <c r="RDA288" s="433"/>
      <c r="RDB288" s="433"/>
      <c r="RDC288" s="433"/>
      <c r="RDD288" s="433"/>
      <c r="RDE288" s="433"/>
      <c r="RDF288" s="433"/>
      <c r="RDG288" s="433"/>
      <c r="RDH288" s="433"/>
      <c r="RDI288" s="433"/>
      <c r="RDJ288" s="433"/>
      <c r="RDK288" s="433"/>
      <c r="RDL288" s="433"/>
      <c r="RDM288" s="433"/>
      <c r="RDN288" s="433"/>
      <c r="RDO288" s="433"/>
      <c r="RDP288" s="433"/>
      <c r="RDQ288" s="433"/>
      <c r="RDR288" s="433"/>
      <c r="RDS288" s="433"/>
      <c r="RDT288" s="433"/>
      <c r="RDU288" s="433"/>
      <c r="RDV288" s="433"/>
      <c r="RDW288" s="433"/>
      <c r="RDX288" s="433"/>
      <c r="RDY288" s="433"/>
      <c r="RDZ288" s="433"/>
      <c r="REA288" s="433"/>
      <c r="REB288" s="433"/>
      <c r="REC288" s="433"/>
      <c r="RED288" s="433"/>
      <c r="REE288" s="433"/>
      <c r="REF288" s="433"/>
      <c r="REG288" s="433"/>
      <c r="REH288" s="433"/>
      <c r="REI288" s="433"/>
      <c r="REJ288" s="433"/>
      <c r="REK288" s="433"/>
      <c r="REL288" s="433"/>
      <c r="REM288" s="433"/>
      <c r="REN288" s="433"/>
      <c r="REO288" s="433"/>
      <c r="REP288" s="433"/>
      <c r="REQ288" s="433"/>
      <c r="RER288" s="433"/>
      <c r="RES288" s="433"/>
      <c r="RET288" s="433"/>
      <c r="REU288" s="433"/>
      <c r="REV288" s="433"/>
      <c r="REW288" s="433"/>
      <c r="REX288" s="433"/>
      <c r="REY288" s="433"/>
      <c r="REZ288" s="433"/>
      <c r="RFA288" s="433"/>
      <c r="RFB288" s="433"/>
      <c r="RFC288" s="433"/>
      <c r="RFD288" s="433"/>
      <c r="RFE288" s="433"/>
      <c r="RFF288" s="433"/>
      <c r="RFG288" s="433"/>
      <c r="RFH288" s="433"/>
      <c r="RFI288" s="433"/>
      <c r="RFJ288" s="433"/>
      <c r="RFK288" s="433"/>
      <c r="RFL288" s="433"/>
      <c r="RFM288" s="433"/>
      <c r="RFN288" s="433"/>
      <c r="RFO288" s="433"/>
      <c r="RFP288" s="433"/>
      <c r="RFQ288" s="433"/>
      <c r="RFR288" s="433"/>
      <c r="RFS288" s="433"/>
      <c r="RFT288" s="433"/>
      <c r="RFU288" s="433"/>
      <c r="RFV288" s="433"/>
      <c r="RFW288" s="433"/>
      <c r="RFX288" s="433"/>
      <c r="RFY288" s="433"/>
      <c r="RFZ288" s="433"/>
      <c r="RGA288" s="433"/>
      <c r="RGB288" s="433"/>
      <c r="RGC288" s="433"/>
      <c r="RGD288" s="433"/>
      <c r="RGE288" s="433"/>
      <c r="RGF288" s="433"/>
      <c r="RGG288" s="433"/>
      <c r="RGH288" s="433"/>
      <c r="RGI288" s="433"/>
      <c r="RGJ288" s="433"/>
      <c r="RGK288" s="433"/>
      <c r="RGL288" s="433"/>
      <c r="RGM288" s="433"/>
      <c r="RGN288" s="433"/>
      <c r="RGO288" s="433"/>
      <c r="RGP288" s="433"/>
      <c r="RGQ288" s="433"/>
      <c r="RGR288" s="433"/>
      <c r="RGS288" s="433"/>
      <c r="RGT288" s="433"/>
      <c r="RGU288" s="433"/>
      <c r="RGV288" s="433"/>
      <c r="RGW288" s="433"/>
      <c r="RGX288" s="433"/>
      <c r="RGY288" s="433"/>
      <c r="RGZ288" s="433"/>
      <c r="RHA288" s="433"/>
      <c r="RHB288" s="433"/>
      <c r="RHC288" s="433"/>
      <c r="RHD288" s="433"/>
      <c r="RHE288" s="433"/>
      <c r="RHF288" s="433"/>
      <c r="RHG288" s="433"/>
      <c r="RHH288" s="433"/>
      <c r="RHI288" s="433"/>
      <c r="RHJ288" s="433"/>
      <c r="RHK288" s="433"/>
      <c r="RHL288" s="433"/>
      <c r="RHM288" s="433"/>
      <c r="RHN288" s="433"/>
      <c r="RHO288" s="433"/>
      <c r="RHP288" s="433"/>
      <c r="RHQ288" s="433"/>
      <c r="RHR288" s="433"/>
      <c r="RHS288" s="433"/>
      <c r="RHT288" s="433"/>
      <c r="RHU288" s="433"/>
      <c r="RHV288" s="433"/>
      <c r="RHW288" s="433"/>
      <c r="RHX288" s="433"/>
      <c r="RHY288" s="433"/>
      <c r="RHZ288" s="433"/>
      <c r="RIA288" s="433"/>
      <c r="RIB288" s="433"/>
      <c r="RIC288" s="433"/>
      <c r="RID288" s="433"/>
      <c r="RIE288" s="433"/>
      <c r="RIF288" s="433"/>
      <c r="RIG288" s="433"/>
      <c r="RIH288" s="433"/>
      <c r="RII288" s="433"/>
      <c r="RIJ288" s="433"/>
      <c r="RIK288" s="433"/>
      <c r="RIL288" s="433"/>
      <c r="RIM288" s="433"/>
      <c r="RIN288" s="433"/>
      <c r="RIO288" s="433"/>
      <c r="RIP288" s="433"/>
      <c r="RIQ288" s="433"/>
      <c r="RIR288" s="433"/>
      <c r="RIS288" s="433"/>
      <c r="RIT288" s="433"/>
      <c r="RIU288" s="433"/>
      <c r="RIV288" s="433"/>
      <c r="RIW288" s="433"/>
      <c r="RIX288" s="433"/>
      <c r="RIY288" s="433"/>
      <c r="RIZ288" s="433"/>
      <c r="RJA288" s="433"/>
      <c r="RJB288" s="433"/>
      <c r="RJC288" s="433"/>
      <c r="RJD288" s="433"/>
      <c r="RJE288" s="433"/>
      <c r="RJF288" s="433"/>
      <c r="RJG288" s="433"/>
      <c r="RJH288" s="433"/>
      <c r="RJI288" s="433"/>
      <c r="RJJ288" s="433"/>
      <c r="RJK288" s="433"/>
      <c r="RJL288" s="433"/>
      <c r="RJM288" s="433"/>
      <c r="RJN288" s="433"/>
      <c r="RJO288" s="433"/>
      <c r="RJP288" s="433"/>
      <c r="RJQ288" s="433"/>
      <c r="RJR288" s="433"/>
      <c r="RJS288" s="433"/>
      <c r="RJT288" s="433"/>
      <c r="RJU288" s="433"/>
      <c r="RJV288" s="433"/>
      <c r="RJW288" s="433"/>
      <c r="RJX288" s="433"/>
      <c r="RJY288" s="433"/>
      <c r="RJZ288" s="433"/>
      <c r="RKA288" s="433"/>
      <c r="RKB288" s="433"/>
      <c r="RKC288" s="433"/>
      <c r="RKD288" s="433"/>
      <c r="RKE288" s="433"/>
      <c r="RKF288" s="433"/>
      <c r="RKG288" s="433"/>
      <c r="RKH288" s="433"/>
      <c r="RKI288" s="433"/>
      <c r="RKJ288" s="433"/>
      <c r="RKK288" s="433"/>
      <c r="RKL288" s="433"/>
      <c r="RKM288" s="433"/>
      <c r="RKN288" s="433"/>
      <c r="RKO288" s="433"/>
      <c r="RKP288" s="433"/>
      <c r="RKQ288" s="433"/>
      <c r="RKR288" s="433"/>
      <c r="RKS288" s="433"/>
      <c r="RKT288" s="433"/>
      <c r="RKU288" s="433"/>
      <c r="RKV288" s="433"/>
      <c r="RKW288" s="433"/>
      <c r="RKX288" s="433"/>
      <c r="RKY288" s="433"/>
      <c r="RKZ288" s="433"/>
      <c r="RLA288" s="433"/>
      <c r="RLB288" s="433"/>
      <c r="RLC288" s="433"/>
      <c r="RLD288" s="433"/>
      <c r="RLE288" s="433"/>
      <c r="RLF288" s="433"/>
      <c r="RLG288" s="433"/>
      <c r="RLH288" s="433"/>
      <c r="RLI288" s="433"/>
      <c r="RLJ288" s="433"/>
      <c r="RLK288" s="433"/>
      <c r="RLL288" s="433"/>
      <c r="RLM288" s="433"/>
      <c r="RLN288" s="433"/>
      <c r="RLO288" s="433"/>
      <c r="RLP288" s="433"/>
      <c r="RLQ288" s="433"/>
      <c r="RLR288" s="433"/>
      <c r="RLS288" s="433"/>
      <c r="RLT288" s="433"/>
      <c r="RLU288" s="433"/>
      <c r="RLV288" s="433"/>
      <c r="RLW288" s="433"/>
      <c r="RLX288" s="433"/>
      <c r="RLY288" s="433"/>
      <c r="RLZ288" s="433"/>
      <c r="RMA288" s="433"/>
      <c r="RMB288" s="433"/>
      <c r="RMC288" s="433"/>
      <c r="RMD288" s="433"/>
      <c r="RME288" s="433"/>
      <c r="RMF288" s="433"/>
      <c r="RMG288" s="433"/>
      <c r="RMH288" s="433"/>
      <c r="RMI288" s="433"/>
      <c r="RMJ288" s="433"/>
      <c r="RMK288" s="433"/>
      <c r="RML288" s="433"/>
      <c r="RMM288" s="433"/>
      <c r="RMN288" s="433"/>
      <c r="RMO288" s="433"/>
      <c r="RMP288" s="433"/>
      <c r="RMQ288" s="433"/>
      <c r="RMR288" s="433"/>
      <c r="RMS288" s="433"/>
      <c r="RMT288" s="433"/>
      <c r="RMU288" s="433"/>
      <c r="RMV288" s="433"/>
      <c r="RMW288" s="433"/>
      <c r="RMX288" s="433"/>
      <c r="RMY288" s="433"/>
      <c r="RMZ288" s="433"/>
      <c r="RNA288" s="433"/>
      <c r="RNB288" s="433"/>
      <c r="RNC288" s="433"/>
      <c r="RND288" s="433"/>
      <c r="RNE288" s="433"/>
      <c r="RNF288" s="433"/>
      <c r="RNG288" s="433"/>
      <c r="RNH288" s="433"/>
      <c r="RNI288" s="433"/>
      <c r="RNJ288" s="433"/>
      <c r="RNK288" s="433"/>
      <c r="RNL288" s="433"/>
      <c r="RNM288" s="433"/>
      <c r="RNN288" s="433"/>
      <c r="RNO288" s="433"/>
      <c r="RNP288" s="433"/>
      <c r="RNQ288" s="433"/>
      <c r="RNR288" s="433"/>
      <c r="RNS288" s="433"/>
      <c r="RNT288" s="433"/>
      <c r="RNU288" s="433"/>
      <c r="RNV288" s="433"/>
      <c r="RNW288" s="433"/>
      <c r="RNX288" s="433"/>
      <c r="RNY288" s="433"/>
      <c r="RNZ288" s="433"/>
      <c r="ROA288" s="433"/>
      <c r="ROB288" s="433"/>
      <c r="ROC288" s="433"/>
      <c r="ROD288" s="433"/>
      <c r="ROE288" s="433"/>
      <c r="ROF288" s="433"/>
      <c r="ROG288" s="433"/>
      <c r="ROH288" s="433"/>
      <c r="ROI288" s="433"/>
      <c r="ROJ288" s="433"/>
      <c r="ROK288" s="433"/>
      <c r="ROL288" s="433"/>
      <c r="ROM288" s="433"/>
      <c r="RON288" s="433"/>
      <c r="ROO288" s="433"/>
      <c r="ROP288" s="433"/>
      <c r="ROQ288" s="433"/>
      <c r="ROR288" s="433"/>
      <c r="ROS288" s="433"/>
      <c r="ROT288" s="433"/>
      <c r="ROU288" s="433"/>
      <c r="ROV288" s="433"/>
      <c r="ROW288" s="433"/>
      <c r="ROX288" s="433"/>
      <c r="ROY288" s="433"/>
      <c r="ROZ288" s="433"/>
      <c r="RPA288" s="433"/>
      <c r="RPB288" s="433"/>
      <c r="RPC288" s="433"/>
      <c r="RPD288" s="433"/>
      <c r="RPE288" s="433"/>
      <c r="RPF288" s="433"/>
      <c r="RPG288" s="433"/>
      <c r="RPH288" s="433"/>
      <c r="RPI288" s="433"/>
      <c r="RPJ288" s="433"/>
      <c r="RPK288" s="433"/>
      <c r="RPL288" s="433"/>
      <c r="RPM288" s="433"/>
      <c r="RPN288" s="433"/>
      <c r="RPO288" s="433"/>
      <c r="RPP288" s="433"/>
      <c r="RPQ288" s="433"/>
      <c r="RPR288" s="433"/>
      <c r="RPS288" s="433"/>
      <c r="RPT288" s="433"/>
      <c r="RPU288" s="433"/>
      <c r="RPV288" s="433"/>
      <c r="RPW288" s="433"/>
      <c r="RPX288" s="433"/>
      <c r="RPY288" s="433"/>
      <c r="RPZ288" s="433"/>
      <c r="RQA288" s="433"/>
      <c r="RQB288" s="433"/>
      <c r="RQC288" s="433"/>
      <c r="RQD288" s="433"/>
      <c r="RQE288" s="433"/>
      <c r="RQF288" s="433"/>
      <c r="RQG288" s="433"/>
      <c r="RQH288" s="433"/>
      <c r="RQI288" s="433"/>
      <c r="RQJ288" s="433"/>
      <c r="RQK288" s="433"/>
      <c r="RQL288" s="433"/>
      <c r="RQM288" s="433"/>
      <c r="RQN288" s="433"/>
      <c r="RQO288" s="433"/>
      <c r="RQP288" s="433"/>
      <c r="RQQ288" s="433"/>
      <c r="RQR288" s="433"/>
      <c r="RQS288" s="433"/>
      <c r="RQT288" s="433"/>
      <c r="RQU288" s="433"/>
      <c r="RQV288" s="433"/>
      <c r="RQW288" s="433"/>
      <c r="RQX288" s="433"/>
      <c r="RQY288" s="433"/>
      <c r="RQZ288" s="433"/>
      <c r="RRA288" s="433"/>
      <c r="RRB288" s="433"/>
      <c r="RRC288" s="433"/>
      <c r="RRD288" s="433"/>
      <c r="RRE288" s="433"/>
      <c r="RRF288" s="433"/>
      <c r="RRG288" s="433"/>
      <c r="RRH288" s="433"/>
      <c r="RRI288" s="433"/>
      <c r="RRJ288" s="433"/>
      <c r="RRK288" s="433"/>
      <c r="RRL288" s="433"/>
      <c r="RRM288" s="433"/>
      <c r="RRN288" s="433"/>
      <c r="RRO288" s="433"/>
      <c r="RRP288" s="433"/>
      <c r="RRQ288" s="433"/>
      <c r="RRR288" s="433"/>
      <c r="RRS288" s="433"/>
      <c r="RRT288" s="433"/>
      <c r="RRU288" s="433"/>
      <c r="RRV288" s="433"/>
      <c r="RRW288" s="433"/>
      <c r="RRX288" s="433"/>
      <c r="RRY288" s="433"/>
      <c r="RRZ288" s="433"/>
      <c r="RSA288" s="433"/>
      <c r="RSB288" s="433"/>
      <c r="RSC288" s="433"/>
      <c r="RSD288" s="433"/>
      <c r="RSE288" s="433"/>
      <c r="RSF288" s="433"/>
      <c r="RSG288" s="433"/>
      <c r="RSH288" s="433"/>
      <c r="RSI288" s="433"/>
      <c r="RSJ288" s="433"/>
      <c r="RSK288" s="433"/>
      <c r="RSL288" s="433"/>
      <c r="RSM288" s="433"/>
      <c r="RSN288" s="433"/>
      <c r="RSO288" s="433"/>
      <c r="RSP288" s="433"/>
      <c r="RSQ288" s="433"/>
      <c r="RSR288" s="433"/>
      <c r="RSS288" s="433"/>
      <c r="RST288" s="433"/>
      <c r="RSU288" s="433"/>
      <c r="RSV288" s="433"/>
      <c r="RSW288" s="433"/>
      <c r="RSX288" s="433"/>
      <c r="RSY288" s="433"/>
      <c r="RSZ288" s="433"/>
      <c r="RTA288" s="433"/>
      <c r="RTB288" s="433"/>
      <c r="RTC288" s="433"/>
      <c r="RTD288" s="433"/>
      <c r="RTE288" s="433"/>
      <c r="RTF288" s="433"/>
      <c r="RTG288" s="433"/>
      <c r="RTH288" s="433"/>
      <c r="RTI288" s="433"/>
      <c r="RTJ288" s="433"/>
      <c r="RTK288" s="433"/>
      <c r="RTL288" s="433"/>
      <c r="RTM288" s="433"/>
      <c r="RTN288" s="433"/>
      <c r="RTO288" s="433"/>
      <c r="RTP288" s="433"/>
      <c r="RTQ288" s="433"/>
      <c r="RTR288" s="433"/>
      <c r="RTS288" s="433"/>
      <c r="RTT288" s="433"/>
      <c r="RTU288" s="433"/>
      <c r="RTV288" s="433"/>
      <c r="RTW288" s="433"/>
      <c r="RTX288" s="433"/>
      <c r="RTY288" s="433"/>
      <c r="RTZ288" s="433"/>
      <c r="RUA288" s="433"/>
      <c r="RUB288" s="433"/>
      <c r="RUC288" s="433"/>
      <c r="RUD288" s="433"/>
      <c r="RUE288" s="433"/>
      <c r="RUF288" s="433"/>
      <c r="RUG288" s="433"/>
      <c r="RUH288" s="433"/>
      <c r="RUI288" s="433"/>
      <c r="RUJ288" s="433"/>
      <c r="RUK288" s="433"/>
      <c r="RUL288" s="433"/>
      <c r="RUM288" s="433"/>
      <c r="RUN288" s="433"/>
      <c r="RUO288" s="433"/>
      <c r="RUP288" s="433"/>
      <c r="RUQ288" s="433"/>
      <c r="RUR288" s="433"/>
      <c r="RUS288" s="433"/>
      <c r="RUT288" s="433"/>
      <c r="RUU288" s="433"/>
      <c r="RUV288" s="433"/>
      <c r="RUW288" s="433"/>
      <c r="RUX288" s="433"/>
      <c r="RUY288" s="433"/>
      <c r="RUZ288" s="433"/>
      <c r="RVA288" s="433"/>
      <c r="RVB288" s="433"/>
      <c r="RVC288" s="433"/>
      <c r="RVD288" s="433"/>
      <c r="RVE288" s="433"/>
      <c r="RVF288" s="433"/>
      <c r="RVG288" s="433"/>
      <c r="RVH288" s="433"/>
      <c r="RVI288" s="433"/>
      <c r="RVJ288" s="433"/>
      <c r="RVK288" s="433"/>
      <c r="RVL288" s="433"/>
      <c r="RVM288" s="433"/>
      <c r="RVN288" s="433"/>
      <c r="RVO288" s="433"/>
      <c r="RVP288" s="433"/>
      <c r="RVQ288" s="433"/>
      <c r="RVR288" s="433"/>
      <c r="RVS288" s="433"/>
      <c r="RVT288" s="433"/>
      <c r="RVU288" s="433"/>
      <c r="RVV288" s="433"/>
      <c r="RVW288" s="433"/>
      <c r="RVX288" s="433"/>
      <c r="RVY288" s="433"/>
      <c r="RVZ288" s="433"/>
      <c r="RWA288" s="433"/>
      <c r="RWB288" s="433"/>
      <c r="RWC288" s="433"/>
      <c r="RWD288" s="433"/>
      <c r="RWE288" s="433"/>
      <c r="RWF288" s="433"/>
      <c r="RWG288" s="433"/>
      <c r="RWH288" s="433"/>
      <c r="RWI288" s="433"/>
      <c r="RWJ288" s="433"/>
      <c r="RWK288" s="433"/>
      <c r="RWL288" s="433"/>
      <c r="RWM288" s="433"/>
      <c r="RWN288" s="433"/>
      <c r="RWO288" s="433"/>
      <c r="RWP288" s="433"/>
      <c r="RWQ288" s="433"/>
      <c r="RWR288" s="433"/>
      <c r="RWS288" s="433"/>
      <c r="RWT288" s="433"/>
      <c r="RWU288" s="433"/>
      <c r="RWV288" s="433"/>
      <c r="RWW288" s="433"/>
      <c r="RWX288" s="433"/>
      <c r="RWY288" s="433"/>
      <c r="RWZ288" s="433"/>
      <c r="RXA288" s="433"/>
      <c r="RXB288" s="433"/>
      <c r="RXC288" s="433"/>
      <c r="RXD288" s="433"/>
      <c r="RXE288" s="433"/>
      <c r="RXF288" s="433"/>
      <c r="RXG288" s="433"/>
      <c r="RXH288" s="433"/>
      <c r="RXI288" s="433"/>
      <c r="RXJ288" s="433"/>
      <c r="RXK288" s="433"/>
      <c r="RXL288" s="433"/>
      <c r="RXM288" s="433"/>
      <c r="RXN288" s="433"/>
      <c r="RXO288" s="433"/>
      <c r="RXP288" s="433"/>
      <c r="RXQ288" s="433"/>
      <c r="RXR288" s="433"/>
      <c r="RXS288" s="433"/>
      <c r="RXT288" s="433"/>
      <c r="RXU288" s="433"/>
      <c r="RXV288" s="433"/>
      <c r="RXW288" s="433"/>
      <c r="RXX288" s="433"/>
      <c r="RXY288" s="433"/>
      <c r="RXZ288" s="433"/>
      <c r="RYA288" s="433"/>
      <c r="RYB288" s="433"/>
      <c r="RYC288" s="433"/>
      <c r="RYD288" s="433"/>
      <c r="RYE288" s="433"/>
      <c r="RYF288" s="433"/>
      <c r="RYG288" s="433"/>
      <c r="RYH288" s="433"/>
      <c r="RYI288" s="433"/>
      <c r="RYJ288" s="433"/>
      <c r="RYK288" s="433"/>
      <c r="RYL288" s="433"/>
      <c r="RYM288" s="433"/>
      <c r="RYN288" s="433"/>
      <c r="RYO288" s="433"/>
      <c r="RYP288" s="433"/>
      <c r="RYQ288" s="433"/>
      <c r="RYR288" s="433"/>
      <c r="RYS288" s="433"/>
      <c r="RYT288" s="433"/>
      <c r="RYU288" s="433"/>
      <c r="RYV288" s="433"/>
      <c r="RYW288" s="433"/>
      <c r="RYX288" s="433"/>
      <c r="RYY288" s="433"/>
      <c r="RYZ288" s="433"/>
      <c r="RZA288" s="433"/>
      <c r="RZB288" s="433"/>
      <c r="RZC288" s="433"/>
      <c r="RZD288" s="433"/>
      <c r="RZE288" s="433"/>
      <c r="RZF288" s="433"/>
      <c r="RZG288" s="433"/>
      <c r="RZH288" s="433"/>
      <c r="RZI288" s="433"/>
      <c r="RZJ288" s="433"/>
      <c r="RZK288" s="433"/>
      <c r="RZL288" s="433"/>
      <c r="RZM288" s="433"/>
      <c r="RZN288" s="433"/>
      <c r="RZO288" s="433"/>
      <c r="RZP288" s="433"/>
      <c r="RZQ288" s="433"/>
      <c r="RZR288" s="433"/>
      <c r="RZS288" s="433"/>
      <c r="RZT288" s="433"/>
      <c r="RZU288" s="433"/>
      <c r="RZV288" s="433"/>
      <c r="RZW288" s="433"/>
      <c r="RZX288" s="433"/>
      <c r="RZY288" s="433"/>
      <c r="RZZ288" s="433"/>
      <c r="SAA288" s="433"/>
      <c r="SAB288" s="433"/>
      <c r="SAC288" s="433"/>
      <c r="SAD288" s="433"/>
      <c r="SAE288" s="433"/>
      <c r="SAF288" s="433"/>
      <c r="SAG288" s="433"/>
      <c r="SAH288" s="433"/>
      <c r="SAI288" s="433"/>
      <c r="SAJ288" s="433"/>
      <c r="SAK288" s="433"/>
      <c r="SAL288" s="433"/>
      <c r="SAM288" s="433"/>
      <c r="SAN288" s="433"/>
      <c r="SAO288" s="433"/>
      <c r="SAP288" s="433"/>
      <c r="SAQ288" s="433"/>
      <c r="SAR288" s="433"/>
      <c r="SAS288" s="433"/>
      <c r="SAT288" s="433"/>
      <c r="SAU288" s="433"/>
      <c r="SAV288" s="433"/>
      <c r="SAW288" s="433"/>
      <c r="SAX288" s="433"/>
      <c r="SAY288" s="433"/>
      <c r="SAZ288" s="433"/>
      <c r="SBA288" s="433"/>
      <c r="SBB288" s="433"/>
      <c r="SBC288" s="433"/>
      <c r="SBD288" s="433"/>
      <c r="SBE288" s="433"/>
      <c r="SBF288" s="433"/>
      <c r="SBG288" s="433"/>
      <c r="SBH288" s="433"/>
      <c r="SBI288" s="433"/>
      <c r="SBJ288" s="433"/>
      <c r="SBK288" s="433"/>
      <c r="SBL288" s="433"/>
      <c r="SBM288" s="433"/>
      <c r="SBN288" s="433"/>
      <c r="SBO288" s="433"/>
      <c r="SBP288" s="433"/>
      <c r="SBQ288" s="433"/>
      <c r="SBR288" s="433"/>
      <c r="SBS288" s="433"/>
      <c r="SBT288" s="433"/>
      <c r="SBU288" s="433"/>
      <c r="SBV288" s="433"/>
      <c r="SBW288" s="433"/>
      <c r="SBX288" s="433"/>
      <c r="SBY288" s="433"/>
      <c r="SBZ288" s="433"/>
      <c r="SCA288" s="433"/>
      <c r="SCB288" s="433"/>
      <c r="SCC288" s="433"/>
      <c r="SCD288" s="433"/>
      <c r="SCE288" s="433"/>
      <c r="SCF288" s="433"/>
      <c r="SCG288" s="433"/>
      <c r="SCH288" s="433"/>
      <c r="SCI288" s="433"/>
      <c r="SCJ288" s="433"/>
      <c r="SCK288" s="433"/>
      <c r="SCL288" s="433"/>
      <c r="SCM288" s="433"/>
      <c r="SCN288" s="433"/>
      <c r="SCO288" s="433"/>
      <c r="SCP288" s="433"/>
      <c r="SCQ288" s="433"/>
      <c r="SCR288" s="433"/>
      <c r="SCS288" s="433"/>
      <c r="SCT288" s="433"/>
      <c r="SCU288" s="433"/>
      <c r="SCV288" s="433"/>
      <c r="SCW288" s="433"/>
      <c r="SCX288" s="433"/>
      <c r="SCY288" s="433"/>
      <c r="SCZ288" s="433"/>
      <c r="SDA288" s="433"/>
      <c r="SDB288" s="433"/>
      <c r="SDC288" s="433"/>
      <c r="SDD288" s="433"/>
      <c r="SDE288" s="433"/>
      <c r="SDF288" s="433"/>
      <c r="SDG288" s="433"/>
      <c r="SDH288" s="433"/>
      <c r="SDI288" s="433"/>
      <c r="SDJ288" s="433"/>
      <c r="SDK288" s="433"/>
      <c r="SDL288" s="433"/>
      <c r="SDM288" s="433"/>
      <c r="SDN288" s="433"/>
      <c r="SDO288" s="433"/>
      <c r="SDP288" s="433"/>
      <c r="SDQ288" s="433"/>
      <c r="SDR288" s="433"/>
      <c r="SDS288" s="433"/>
      <c r="SDT288" s="433"/>
      <c r="SDU288" s="433"/>
      <c r="SDV288" s="433"/>
      <c r="SDW288" s="433"/>
      <c r="SDX288" s="433"/>
      <c r="SDY288" s="433"/>
      <c r="SDZ288" s="433"/>
      <c r="SEA288" s="433"/>
      <c r="SEB288" s="433"/>
      <c r="SEC288" s="433"/>
      <c r="SED288" s="433"/>
      <c r="SEE288" s="433"/>
      <c r="SEF288" s="433"/>
      <c r="SEG288" s="433"/>
      <c r="SEH288" s="433"/>
      <c r="SEI288" s="433"/>
      <c r="SEJ288" s="433"/>
      <c r="SEK288" s="433"/>
      <c r="SEL288" s="433"/>
      <c r="SEM288" s="433"/>
      <c r="SEN288" s="433"/>
      <c r="SEO288" s="433"/>
      <c r="SEP288" s="433"/>
      <c r="SEQ288" s="433"/>
      <c r="SER288" s="433"/>
      <c r="SES288" s="433"/>
      <c r="SET288" s="433"/>
      <c r="SEU288" s="433"/>
      <c r="SEV288" s="433"/>
      <c r="SEW288" s="433"/>
      <c r="SEX288" s="433"/>
      <c r="SEY288" s="433"/>
      <c r="SEZ288" s="433"/>
      <c r="SFA288" s="433"/>
      <c r="SFB288" s="433"/>
      <c r="SFC288" s="433"/>
      <c r="SFD288" s="433"/>
      <c r="SFE288" s="433"/>
      <c r="SFF288" s="433"/>
      <c r="SFG288" s="433"/>
      <c r="SFH288" s="433"/>
      <c r="SFI288" s="433"/>
      <c r="SFJ288" s="433"/>
      <c r="SFK288" s="433"/>
      <c r="SFL288" s="433"/>
      <c r="SFM288" s="433"/>
      <c r="SFN288" s="433"/>
      <c r="SFO288" s="433"/>
      <c r="SFP288" s="433"/>
      <c r="SFQ288" s="433"/>
      <c r="SFR288" s="433"/>
      <c r="SFS288" s="433"/>
      <c r="SFT288" s="433"/>
      <c r="SFU288" s="433"/>
      <c r="SFV288" s="433"/>
      <c r="SFW288" s="433"/>
      <c r="SFX288" s="433"/>
      <c r="SFY288" s="433"/>
      <c r="SFZ288" s="433"/>
      <c r="SGA288" s="433"/>
      <c r="SGB288" s="433"/>
      <c r="SGC288" s="433"/>
      <c r="SGD288" s="433"/>
      <c r="SGE288" s="433"/>
      <c r="SGF288" s="433"/>
      <c r="SGG288" s="433"/>
      <c r="SGH288" s="433"/>
      <c r="SGI288" s="433"/>
      <c r="SGJ288" s="433"/>
      <c r="SGK288" s="433"/>
      <c r="SGL288" s="433"/>
      <c r="SGM288" s="433"/>
      <c r="SGN288" s="433"/>
      <c r="SGO288" s="433"/>
      <c r="SGP288" s="433"/>
      <c r="SGQ288" s="433"/>
      <c r="SGR288" s="433"/>
      <c r="SGS288" s="433"/>
      <c r="SGT288" s="433"/>
      <c r="SGU288" s="433"/>
      <c r="SGV288" s="433"/>
      <c r="SGW288" s="433"/>
      <c r="SGX288" s="433"/>
      <c r="SGY288" s="433"/>
      <c r="SGZ288" s="433"/>
      <c r="SHA288" s="433"/>
      <c r="SHB288" s="433"/>
      <c r="SHC288" s="433"/>
      <c r="SHD288" s="433"/>
      <c r="SHE288" s="433"/>
      <c r="SHF288" s="433"/>
      <c r="SHG288" s="433"/>
      <c r="SHH288" s="433"/>
      <c r="SHI288" s="433"/>
      <c r="SHJ288" s="433"/>
      <c r="SHK288" s="433"/>
      <c r="SHL288" s="433"/>
      <c r="SHM288" s="433"/>
      <c r="SHN288" s="433"/>
      <c r="SHO288" s="433"/>
      <c r="SHP288" s="433"/>
      <c r="SHQ288" s="433"/>
      <c r="SHR288" s="433"/>
      <c r="SHS288" s="433"/>
      <c r="SHT288" s="433"/>
      <c r="SHU288" s="433"/>
      <c r="SHV288" s="433"/>
      <c r="SHW288" s="433"/>
      <c r="SHX288" s="433"/>
      <c r="SHY288" s="433"/>
      <c r="SHZ288" s="433"/>
      <c r="SIA288" s="433"/>
      <c r="SIB288" s="433"/>
      <c r="SIC288" s="433"/>
      <c r="SID288" s="433"/>
      <c r="SIE288" s="433"/>
      <c r="SIF288" s="433"/>
      <c r="SIG288" s="433"/>
      <c r="SIH288" s="433"/>
      <c r="SII288" s="433"/>
      <c r="SIJ288" s="433"/>
      <c r="SIK288" s="433"/>
      <c r="SIL288" s="433"/>
      <c r="SIM288" s="433"/>
      <c r="SIN288" s="433"/>
      <c r="SIO288" s="433"/>
      <c r="SIP288" s="433"/>
      <c r="SIQ288" s="433"/>
      <c r="SIR288" s="433"/>
      <c r="SIS288" s="433"/>
      <c r="SIT288" s="433"/>
      <c r="SIU288" s="433"/>
      <c r="SIV288" s="433"/>
      <c r="SIW288" s="433"/>
      <c r="SIX288" s="433"/>
      <c r="SIY288" s="433"/>
      <c r="SIZ288" s="433"/>
      <c r="SJA288" s="433"/>
      <c r="SJB288" s="433"/>
      <c r="SJC288" s="433"/>
      <c r="SJD288" s="433"/>
      <c r="SJE288" s="433"/>
      <c r="SJF288" s="433"/>
      <c r="SJG288" s="433"/>
      <c r="SJH288" s="433"/>
      <c r="SJI288" s="433"/>
      <c r="SJJ288" s="433"/>
      <c r="SJK288" s="433"/>
      <c r="SJL288" s="433"/>
      <c r="SJM288" s="433"/>
      <c r="SJN288" s="433"/>
      <c r="SJO288" s="433"/>
      <c r="SJP288" s="433"/>
      <c r="SJQ288" s="433"/>
      <c r="SJR288" s="433"/>
      <c r="SJS288" s="433"/>
      <c r="SJT288" s="433"/>
      <c r="SJU288" s="433"/>
      <c r="SJV288" s="433"/>
      <c r="SJW288" s="433"/>
      <c r="SJX288" s="433"/>
      <c r="SJY288" s="433"/>
      <c r="SJZ288" s="433"/>
      <c r="SKA288" s="433"/>
      <c r="SKB288" s="433"/>
      <c r="SKC288" s="433"/>
      <c r="SKD288" s="433"/>
      <c r="SKE288" s="433"/>
      <c r="SKF288" s="433"/>
      <c r="SKG288" s="433"/>
      <c r="SKH288" s="433"/>
      <c r="SKI288" s="433"/>
      <c r="SKJ288" s="433"/>
      <c r="SKK288" s="433"/>
      <c r="SKL288" s="433"/>
      <c r="SKM288" s="433"/>
      <c r="SKN288" s="433"/>
      <c r="SKO288" s="433"/>
      <c r="SKP288" s="433"/>
      <c r="SKQ288" s="433"/>
      <c r="SKR288" s="433"/>
      <c r="SKS288" s="433"/>
      <c r="SKT288" s="433"/>
      <c r="SKU288" s="433"/>
      <c r="SKV288" s="433"/>
      <c r="SKW288" s="433"/>
      <c r="SKX288" s="433"/>
      <c r="SKY288" s="433"/>
      <c r="SKZ288" s="433"/>
      <c r="SLA288" s="433"/>
      <c r="SLB288" s="433"/>
      <c r="SLC288" s="433"/>
      <c r="SLD288" s="433"/>
      <c r="SLE288" s="433"/>
      <c r="SLF288" s="433"/>
      <c r="SLG288" s="433"/>
      <c r="SLH288" s="433"/>
      <c r="SLI288" s="433"/>
      <c r="SLJ288" s="433"/>
      <c r="SLK288" s="433"/>
      <c r="SLL288" s="433"/>
      <c r="SLM288" s="433"/>
      <c r="SLN288" s="433"/>
      <c r="SLO288" s="433"/>
      <c r="SLP288" s="433"/>
      <c r="SLQ288" s="433"/>
      <c r="SLR288" s="433"/>
      <c r="SLS288" s="433"/>
      <c r="SLT288" s="433"/>
      <c r="SLU288" s="433"/>
      <c r="SLV288" s="433"/>
      <c r="SLW288" s="433"/>
      <c r="SLX288" s="433"/>
      <c r="SLY288" s="433"/>
      <c r="SLZ288" s="433"/>
      <c r="SMA288" s="433"/>
      <c r="SMB288" s="433"/>
      <c r="SMC288" s="433"/>
      <c r="SMD288" s="433"/>
      <c r="SME288" s="433"/>
      <c r="SMF288" s="433"/>
      <c r="SMG288" s="433"/>
      <c r="SMH288" s="433"/>
      <c r="SMI288" s="433"/>
      <c r="SMJ288" s="433"/>
      <c r="SMK288" s="433"/>
      <c r="SML288" s="433"/>
      <c r="SMM288" s="433"/>
      <c r="SMN288" s="433"/>
      <c r="SMO288" s="433"/>
      <c r="SMP288" s="433"/>
      <c r="SMQ288" s="433"/>
      <c r="SMR288" s="433"/>
      <c r="SMS288" s="433"/>
      <c r="SMT288" s="433"/>
      <c r="SMU288" s="433"/>
      <c r="SMV288" s="433"/>
      <c r="SMW288" s="433"/>
      <c r="SMX288" s="433"/>
      <c r="SMY288" s="433"/>
      <c r="SMZ288" s="433"/>
      <c r="SNA288" s="433"/>
      <c r="SNB288" s="433"/>
      <c r="SNC288" s="433"/>
      <c r="SND288" s="433"/>
      <c r="SNE288" s="433"/>
      <c r="SNF288" s="433"/>
      <c r="SNG288" s="433"/>
      <c r="SNH288" s="433"/>
      <c r="SNI288" s="433"/>
      <c r="SNJ288" s="433"/>
      <c r="SNK288" s="433"/>
      <c r="SNL288" s="433"/>
      <c r="SNM288" s="433"/>
      <c r="SNN288" s="433"/>
      <c r="SNO288" s="433"/>
      <c r="SNP288" s="433"/>
      <c r="SNQ288" s="433"/>
      <c r="SNR288" s="433"/>
      <c r="SNS288" s="433"/>
      <c r="SNT288" s="433"/>
      <c r="SNU288" s="433"/>
      <c r="SNV288" s="433"/>
      <c r="SNW288" s="433"/>
      <c r="SNX288" s="433"/>
      <c r="SNY288" s="433"/>
      <c r="SNZ288" s="433"/>
      <c r="SOA288" s="433"/>
      <c r="SOB288" s="433"/>
      <c r="SOC288" s="433"/>
      <c r="SOD288" s="433"/>
      <c r="SOE288" s="433"/>
      <c r="SOF288" s="433"/>
      <c r="SOG288" s="433"/>
      <c r="SOH288" s="433"/>
      <c r="SOI288" s="433"/>
      <c r="SOJ288" s="433"/>
      <c r="SOK288" s="433"/>
      <c r="SOL288" s="433"/>
      <c r="SOM288" s="433"/>
      <c r="SON288" s="433"/>
      <c r="SOO288" s="433"/>
      <c r="SOP288" s="433"/>
      <c r="SOQ288" s="433"/>
      <c r="SOR288" s="433"/>
      <c r="SOS288" s="433"/>
      <c r="SOT288" s="433"/>
      <c r="SOU288" s="433"/>
      <c r="SOV288" s="433"/>
      <c r="SOW288" s="433"/>
      <c r="SOX288" s="433"/>
      <c r="SOY288" s="433"/>
      <c r="SOZ288" s="433"/>
      <c r="SPA288" s="433"/>
      <c r="SPB288" s="433"/>
      <c r="SPC288" s="433"/>
      <c r="SPD288" s="433"/>
      <c r="SPE288" s="433"/>
      <c r="SPF288" s="433"/>
      <c r="SPG288" s="433"/>
      <c r="SPH288" s="433"/>
      <c r="SPI288" s="433"/>
      <c r="SPJ288" s="433"/>
      <c r="SPK288" s="433"/>
      <c r="SPL288" s="433"/>
      <c r="SPM288" s="433"/>
      <c r="SPN288" s="433"/>
      <c r="SPO288" s="433"/>
      <c r="SPP288" s="433"/>
      <c r="SPQ288" s="433"/>
      <c r="SPR288" s="433"/>
      <c r="SPS288" s="433"/>
      <c r="SPT288" s="433"/>
      <c r="SPU288" s="433"/>
      <c r="SPV288" s="433"/>
      <c r="SPW288" s="433"/>
      <c r="SPX288" s="433"/>
      <c r="SPY288" s="433"/>
      <c r="SPZ288" s="433"/>
      <c r="SQA288" s="433"/>
      <c r="SQB288" s="433"/>
      <c r="SQC288" s="433"/>
      <c r="SQD288" s="433"/>
      <c r="SQE288" s="433"/>
      <c r="SQF288" s="433"/>
      <c r="SQG288" s="433"/>
      <c r="SQH288" s="433"/>
      <c r="SQI288" s="433"/>
      <c r="SQJ288" s="433"/>
      <c r="SQK288" s="433"/>
      <c r="SQL288" s="433"/>
      <c r="SQM288" s="433"/>
      <c r="SQN288" s="433"/>
      <c r="SQO288" s="433"/>
      <c r="SQP288" s="433"/>
      <c r="SQQ288" s="433"/>
      <c r="SQR288" s="433"/>
      <c r="SQS288" s="433"/>
      <c r="SQT288" s="433"/>
      <c r="SQU288" s="433"/>
      <c r="SQV288" s="433"/>
      <c r="SQW288" s="433"/>
      <c r="SQX288" s="433"/>
      <c r="SQY288" s="433"/>
      <c r="SQZ288" s="433"/>
      <c r="SRA288" s="433"/>
      <c r="SRB288" s="433"/>
      <c r="SRC288" s="433"/>
      <c r="SRD288" s="433"/>
      <c r="SRE288" s="433"/>
      <c r="SRF288" s="433"/>
      <c r="SRG288" s="433"/>
      <c r="SRH288" s="433"/>
      <c r="SRI288" s="433"/>
      <c r="SRJ288" s="433"/>
      <c r="SRK288" s="433"/>
      <c r="SRL288" s="433"/>
      <c r="SRM288" s="433"/>
      <c r="SRN288" s="433"/>
      <c r="SRO288" s="433"/>
      <c r="SRP288" s="433"/>
      <c r="SRQ288" s="433"/>
      <c r="SRR288" s="433"/>
      <c r="SRS288" s="433"/>
      <c r="SRT288" s="433"/>
      <c r="SRU288" s="433"/>
      <c r="SRV288" s="433"/>
      <c r="SRW288" s="433"/>
      <c r="SRX288" s="433"/>
      <c r="SRY288" s="433"/>
      <c r="SRZ288" s="433"/>
      <c r="SSA288" s="433"/>
      <c r="SSB288" s="433"/>
      <c r="SSC288" s="433"/>
      <c r="SSD288" s="433"/>
      <c r="SSE288" s="433"/>
      <c r="SSF288" s="433"/>
      <c r="SSG288" s="433"/>
      <c r="SSH288" s="433"/>
      <c r="SSI288" s="433"/>
      <c r="SSJ288" s="433"/>
      <c r="SSK288" s="433"/>
      <c r="SSL288" s="433"/>
      <c r="SSM288" s="433"/>
      <c r="SSN288" s="433"/>
      <c r="SSO288" s="433"/>
      <c r="SSP288" s="433"/>
      <c r="SSQ288" s="433"/>
      <c r="SSR288" s="433"/>
      <c r="SSS288" s="433"/>
      <c r="SST288" s="433"/>
      <c r="SSU288" s="433"/>
      <c r="SSV288" s="433"/>
      <c r="SSW288" s="433"/>
      <c r="SSX288" s="433"/>
      <c r="SSY288" s="433"/>
      <c r="SSZ288" s="433"/>
      <c r="STA288" s="433"/>
      <c r="STB288" s="433"/>
      <c r="STC288" s="433"/>
      <c r="STD288" s="433"/>
      <c r="STE288" s="433"/>
      <c r="STF288" s="433"/>
      <c r="STG288" s="433"/>
      <c r="STH288" s="433"/>
      <c r="STI288" s="433"/>
      <c r="STJ288" s="433"/>
      <c r="STK288" s="433"/>
      <c r="STL288" s="433"/>
      <c r="STM288" s="433"/>
      <c r="STN288" s="433"/>
      <c r="STO288" s="433"/>
      <c r="STP288" s="433"/>
      <c r="STQ288" s="433"/>
      <c r="STR288" s="433"/>
      <c r="STS288" s="433"/>
      <c r="STT288" s="433"/>
      <c r="STU288" s="433"/>
      <c r="STV288" s="433"/>
      <c r="STW288" s="433"/>
      <c r="STX288" s="433"/>
      <c r="STY288" s="433"/>
      <c r="STZ288" s="433"/>
      <c r="SUA288" s="433"/>
      <c r="SUB288" s="433"/>
      <c r="SUC288" s="433"/>
      <c r="SUD288" s="433"/>
      <c r="SUE288" s="433"/>
      <c r="SUF288" s="433"/>
      <c r="SUG288" s="433"/>
      <c r="SUH288" s="433"/>
      <c r="SUI288" s="433"/>
      <c r="SUJ288" s="433"/>
      <c r="SUK288" s="433"/>
      <c r="SUL288" s="433"/>
      <c r="SUM288" s="433"/>
      <c r="SUN288" s="433"/>
      <c r="SUO288" s="433"/>
      <c r="SUP288" s="433"/>
      <c r="SUQ288" s="433"/>
      <c r="SUR288" s="433"/>
      <c r="SUS288" s="433"/>
      <c r="SUT288" s="433"/>
      <c r="SUU288" s="433"/>
      <c r="SUV288" s="433"/>
      <c r="SUW288" s="433"/>
      <c r="SUX288" s="433"/>
      <c r="SUY288" s="433"/>
      <c r="SUZ288" s="433"/>
      <c r="SVA288" s="433"/>
      <c r="SVB288" s="433"/>
      <c r="SVC288" s="433"/>
      <c r="SVD288" s="433"/>
      <c r="SVE288" s="433"/>
      <c r="SVF288" s="433"/>
      <c r="SVG288" s="433"/>
      <c r="SVH288" s="433"/>
      <c r="SVI288" s="433"/>
      <c r="SVJ288" s="433"/>
      <c r="SVK288" s="433"/>
      <c r="SVL288" s="433"/>
      <c r="SVM288" s="433"/>
      <c r="SVN288" s="433"/>
      <c r="SVO288" s="433"/>
      <c r="SVP288" s="433"/>
      <c r="SVQ288" s="433"/>
      <c r="SVR288" s="433"/>
      <c r="SVS288" s="433"/>
      <c r="SVT288" s="433"/>
      <c r="SVU288" s="433"/>
      <c r="SVV288" s="433"/>
      <c r="SVW288" s="433"/>
      <c r="SVX288" s="433"/>
      <c r="SVY288" s="433"/>
      <c r="SVZ288" s="433"/>
      <c r="SWA288" s="433"/>
      <c r="SWB288" s="433"/>
      <c r="SWC288" s="433"/>
      <c r="SWD288" s="433"/>
      <c r="SWE288" s="433"/>
      <c r="SWF288" s="433"/>
      <c r="SWG288" s="433"/>
      <c r="SWH288" s="433"/>
      <c r="SWI288" s="433"/>
      <c r="SWJ288" s="433"/>
      <c r="SWK288" s="433"/>
      <c r="SWL288" s="433"/>
      <c r="SWM288" s="433"/>
      <c r="SWN288" s="433"/>
      <c r="SWO288" s="433"/>
      <c r="SWP288" s="433"/>
      <c r="SWQ288" s="433"/>
      <c r="SWR288" s="433"/>
      <c r="SWS288" s="433"/>
      <c r="SWT288" s="433"/>
      <c r="SWU288" s="433"/>
      <c r="SWV288" s="433"/>
      <c r="SWW288" s="433"/>
      <c r="SWX288" s="433"/>
      <c r="SWY288" s="433"/>
      <c r="SWZ288" s="433"/>
      <c r="SXA288" s="433"/>
      <c r="SXB288" s="433"/>
      <c r="SXC288" s="433"/>
      <c r="SXD288" s="433"/>
      <c r="SXE288" s="433"/>
      <c r="SXF288" s="433"/>
      <c r="SXG288" s="433"/>
      <c r="SXH288" s="433"/>
      <c r="SXI288" s="433"/>
      <c r="SXJ288" s="433"/>
      <c r="SXK288" s="433"/>
      <c r="SXL288" s="433"/>
      <c r="SXM288" s="433"/>
      <c r="SXN288" s="433"/>
      <c r="SXO288" s="433"/>
      <c r="SXP288" s="433"/>
      <c r="SXQ288" s="433"/>
      <c r="SXR288" s="433"/>
      <c r="SXS288" s="433"/>
      <c r="SXT288" s="433"/>
      <c r="SXU288" s="433"/>
      <c r="SXV288" s="433"/>
      <c r="SXW288" s="433"/>
      <c r="SXX288" s="433"/>
      <c r="SXY288" s="433"/>
      <c r="SXZ288" s="433"/>
      <c r="SYA288" s="433"/>
      <c r="SYB288" s="433"/>
      <c r="SYC288" s="433"/>
      <c r="SYD288" s="433"/>
      <c r="SYE288" s="433"/>
      <c r="SYF288" s="433"/>
      <c r="SYG288" s="433"/>
      <c r="SYH288" s="433"/>
      <c r="SYI288" s="433"/>
      <c r="SYJ288" s="433"/>
      <c r="SYK288" s="433"/>
      <c r="SYL288" s="433"/>
      <c r="SYM288" s="433"/>
      <c r="SYN288" s="433"/>
      <c r="SYO288" s="433"/>
      <c r="SYP288" s="433"/>
      <c r="SYQ288" s="433"/>
      <c r="SYR288" s="433"/>
      <c r="SYS288" s="433"/>
      <c r="SYT288" s="433"/>
      <c r="SYU288" s="433"/>
      <c r="SYV288" s="433"/>
      <c r="SYW288" s="433"/>
      <c r="SYX288" s="433"/>
      <c r="SYY288" s="433"/>
      <c r="SYZ288" s="433"/>
      <c r="SZA288" s="433"/>
      <c r="SZB288" s="433"/>
      <c r="SZC288" s="433"/>
      <c r="SZD288" s="433"/>
      <c r="SZE288" s="433"/>
      <c r="SZF288" s="433"/>
      <c r="SZG288" s="433"/>
      <c r="SZH288" s="433"/>
      <c r="SZI288" s="433"/>
      <c r="SZJ288" s="433"/>
      <c r="SZK288" s="433"/>
      <c r="SZL288" s="433"/>
      <c r="SZM288" s="433"/>
      <c r="SZN288" s="433"/>
      <c r="SZO288" s="433"/>
      <c r="SZP288" s="433"/>
      <c r="SZQ288" s="433"/>
      <c r="SZR288" s="433"/>
      <c r="SZS288" s="433"/>
      <c r="SZT288" s="433"/>
      <c r="SZU288" s="433"/>
      <c r="SZV288" s="433"/>
      <c r="SZW288" s="433"/>
      <c r="SZX288" s="433"/>
      <c r="SZY288" s="433"/>
      <c r="SZZ288" s="433"/>
      <c r="TAA288" s="433"/>
      <c r="TAB288" s="433"/>
      <c r="TAC288" s="433"/>
      <c r="TAD288" s="433"/>
      <c r="TAE288" s="433"/>
      <c r="TAF288" s="433"/>
      <c r="TAG288" s="433"/>
      <c r="TAH288" s="433"/>
      <c r="TAI288" s="433"/>
      <c r="TAJ288" s="433"/>
      <c r="TAK288" s="433"/>
      <c r="TAL288" s="433"/>
      <c r="TAM288" s="433"/>
      <c r="TAN288" s="433"/>
      <c r="TAO288" s="433"/>
      <c r="TAP288" s="433"/>
      <c r="TAQ288" s="433"/>
      <c r="TAR288" s="433"/>
      <c r="TAS288" s="433"/>
      <c r="TAT288" s="433"/>
      <c r="TAU288" s="433"/>
      <c r="TAV288" s="433"/>
      <c r="TAW288" s="433"/>
      <c r="TAX288" s="433"/>
      <c r="TAY288" s="433"/>
      <c r="TAZ288" s="433"/>
      <c r="TBA288" s="433"/>
      <c r="TBB288" s="433"/>
      <c r="TBC288" s="433"/>
      <c r="TBD288" s="433"/>
      <c r="TBE288" s="433"/>
      <c r="TBF288" s="433"/>
      <c r="TBG288" s="433"/>
      <c r="TBH288" s="433"/>
      <c r="TBI288" s="433"/>
      <c r="TBJ288" s="433"/>
      <c r="TBK288" s="433"/>
      <c r="TBL288" s="433"/>
      <c r="TBM288" s="433"/>
      <c r="TBN288" s="433"/>
      <c r="TBO288" s="433"/>
      <c r="TBP288" s="433"/>
      <c r="TBQ288" s="433"/>
      <c r="TBR288" s="433"/>
      <c r="TBS288" s="433"/>
      <c r="TBT288" s="433"/>
      <c r="TBU288" s="433"/>
      <c r="TBV288" s="433"/>
      <c r="TBW288" s="433"/>
      <c r="TBX288" s="433"/>
      <c r="TBY288" s="433"/>
      <c r="TBZ288" s="433"/>
      <c r="TCA288" s="433"/>
      <c r="TCB288" s="433"/>
      <c r="TCC288" s="433"/>
      <c r="TCD288" s="433"/>
      <c r="TCE288" s="433"/>
      <c r="TCF288" s="433"/>
      <c r="TCG288" s="433"/>
      <c r="TCH288" s="433"/>
      <c r="TCI288" s="433"/>
      <c r="TCJ288" s="433"/>
      <c r="TCK288" s="433"/>
      <c r="TCL288" s="433"/>
      <c r="TCM288" s="433"/>
      <c r="TCN288" s="433"/>
      <c r="TCO288" s="433"/>
      <c r="TCP288" s="433"/>
      <c r="TCQ288" s="433"/>
      <c r="TCR288" s="433"/>
      <c r="TCS288" s="433"/>
      <c r="TCT288" s="433"/>
      <c r="TCU288" s="433"/>
      <c r="TCV288" s="433"/>
      <c r="TCW288" s="433"/>
      <c r="TCX288" s="433"/>
      <c r="TCY288" s="433"/>
      <c r="TCZ288" s="433"/>
      <c r="TDA288" s="433"/>
      <c r="TDB288" s="433"/>
      <c r="TDC288" s="433"/>
      <c r="TDD288" s="433"/>
      <c r="TDE288" s="433"/>
      <c r="TDF288" s="433"/>
      <c r="TDG288" s="433"/>
      <c r="TDH288" s="433"/>
      <c r="TDI288" s="433"/>
      <c r="TDJ288" s="433"/>
      <c r="TDK288" s="433"/>
      <c r="TDL288" s="433"/>
      <c r="TDM288" s="433"/>
      <c r="TDN288" s="433"/>
      <c r="TDO288" s="433"/>
      <c r="TDP288" s="433"/>
      <c r="TDQ288" s="433"/>
      <c r="TDR288" s="433"/>
      <c r="TDS288" s="433"/>
      <c r="TDT288" s="433"/>
      <c r="TDU288" s="433"/>
      <c r="TDV288" s="433"/>
      <c r="TDW288" s="433"/>
      <c r="TDX288" s="433"/>
      <c r="TDY288" s="433"/>
      <c r="TDZ288" s="433"/>
      <c r="TEA288" s="433"/>
      <c r="TEB288" s="433"/>
      <c r="TEC288" s="433"/>
      <c r="TED288" s="433"/>
      <c r="TEE288" s="433"/>
      <c r="TEF288" s="433"/>
      <c r="TEG288" s="433"/>
      <c r="TEH288" s="433"/>
      <c r="TEI288" s="433"/>
      <c r="TEJ288" s="433"/>
      <c r="TEK288" s="433"/>
      <c r="TEL288" s="433"/>
      <c r="TEM288" s="433"/>
      <c r="TEN288" s="433"/>
      <c r="TEO288" s="433"/>
      <c r="TEP288" s="433"/>
      <c r="TEQ288" s="433"/>
      <c r="TER288" s="433"/>
      <c r="TES288" s="433"/>
      <c r="TET288" s="433"/>
      <c r="TEU288" s="433"/>
      <c r="TEV288" s="433"/>
      <c r="TEW288" s="433"/>
      <c r="TEX288" s="433"/>
      <c r="TEY288" s="433"/>
      <c r="TEZ288" s="433"/>
      <c r="TFA288" s="433"/>
      <c r="TFB288" s="433"/>
      <c r="TFC288" s="433"/>
      <c r="TFD288" s="433"/>
      <c r="TFE288" s="433"/>
      <c r="TFF288" s="433"/>
      <c r="TFG288" s="433"/>
      <c r="TFH288" s="433"/>
      <c r="TFI288" s="433"/>
      <c r="TFJ288" s="433"/>
      <c r="TFK288" s="433"/>
      <c r="TFL288" s="433"/>
      <c r="TFM288" s="433"/>
      <c r="TFN288" s="433"/>
      <c r="TFO288" s="433"/>
      <c r="TFP288" s="433"/>
      <c r="TFQ288" s="433"/>
      <c r="TFR288" s="433"/>
      <c r="TFS288" s="433"/>
      <c r="TFT288" s="433"/>
      <c r="TFU288" s="433"/>
      <c r="TFV288" s="433"/>
      <c r="TFW288" s="433"/>
      <c r="TFX288" s="433"/>
      <c r="TFY288" s="433"/>
      <c r="TFZ288" s="433"/>
      <c r="TGA288" s="433"/>
      <c r="TGB288" s="433"/>
      <c r="TGC288" s="433"/>
      <c r="TGD288" s="433"/>
      <c r="TGE288" s="433"/>
      <c r="TGF288" s="433"/>
      <c r="TGG288" s="433"/>
      <c r="TGH288" s="433"/>
      <c r="TGI288" s="433"/>
      <c r="TGJ288" s="433"/>
      <c r="TGK288" s="433"/>
      <c r="TGL288" s="433"/>
      <c r="TGM288" s="433"/>
      <c r="TGN288" s="433"/>
      <c r="TGO288" s="433"/>
      <c r="TGP288" s="433"/>
      <c r="TGQ288" s="433"/>
      <c r="TGR288" s="433"/>
      <c r="TGS288" s="433"/>
      <c r="TGT288" s="433"/>
      <c r="TGU288" s="433"/>
      <c r="TGV288" s="433"/>
      <c r="TGW288" s="433"/>
      <c r="TGX288" s="433"/>
      <c r="TGY288" s="433"/>
      <c r="TGZ288" s="433"/>
      <c r="THA288" s="433"/>
      <c r="THB288" s="433"/>
      <c r="THC288" s="433"/>
      <c r="THD288" s="433"/>
      <c r="THE288" s="433"/>
      <c r="THF288" s="433"/>
      <c r="THG288" s="433"/>
      <c r="THH288" s="433"/>
      <c r="THI288" s="433"/>
      <c r="THJ288" s="433"/>
      <c r="THK288" s="433"/>
      <c r="THL288" s="433"/>
      <c r="THM288" s="433"/>
      <c r="THN288" s="433"/>
      <c r="THO288" s="433"/>
      <c r="THP288" s="433"/>
      <c r="THQ288" s="433"/>
      <c r="THR288" s="433"/>
      <c r="THS288" s="433"/>
      <c r="THT288" s="433"/>
      <c r="THU288" s="433"/>
      <c r="THV288" s="433"/>
      <c r="THW288" s="433"/>
      <c r="THX288" s="433"/>
      <c r="THY288" s="433"/>
      <c r="THZ288" s="433"/>
      <c r="TIA288" s="433"/>
      <c r="TIB288" s="433"/>
      <c r="TIC288" s="433"/>
      <c r="TID288" s="433"/>
      <c r="TIE288" s="433"/>
      <c r="TIF288" s="433"/>
      <c r="TIG288" s="433"/>
      <c r="TIH288" s="433"/>
      <c r="TII288" s="433"/>
      <c r="TIJ288" s="433"/>
      <c r="TIK288" s="433"/>
      <c r="TIL288" s="433"/>
      <c r="TIM288" s="433"/>
      <c r="TIN288" s="433"/>
      <c r="TIO288" s="433"/>
      <c r="TIP288" s="433"/>
      <c r="TIQ288" s="433"/>
      <c r="TIR288" s="433"/>
      <c r="TIS288" s="433"/>
      <c r="TIT288" s="433"/>
      <c r="TIU288" s="433"/>
      <c r="TIV288" s="433"/>
      <c r="TIW288" s="433"/>
      <c r="TIX288" s="433"/>
      <c r="TIY288" s="433"/>
      <c r="TIZ288" s="433"/>
      <c r="TJA288" s="433"/>
      <c r="TJB288" s="433"/>
      <c r="TJC288" s="433"/>
      <c r="TJD288" s="433"/>
      <c r="TJE288" s="433"/>
      <c r="TJF288" s="433"/>
      <c r="TJG288" s="433"/>
      <c r="TJH288" s="433"/>
      <c r="TJI288" s="433"/>
      <c r="TJJ288" s="433"/>
      <c r="TJK288" s="433"/>
      <c r="TJL288" s="433"/>
      <c r="TJM288" s="433"/>
      <c r="TJN288" s="433"/>
      <c r="TJO288" s="433"/>
      <c r="TJP288" s="433"/>
      <c r="TJQ288" s="433"/>
      <c r="TJR288" s="433"/>
      <c r="TJS288" s="433"/>
      <c r="TJT288" s="433"/>
      <c r="TJU288" s="433"/>
      <c r="TJV288" s="433"/>
      <c r="TJW288" s="433"/>
      <c r="TJX288" s="433"/>
      <c r="TJY288" s="433"/>
      <c r="TJZ288" s="433"/>
      <c r="TKA288" s="433"/>
      <c r="TKB288" s="433"/>
      <c r="TKC288" s="433"/>
      <c r="TKD288" s="433"/>
      <c r="TKE288" s="433"/>
      <c r="TKF288" s="433"/>
      <c r="TKG288" s="433"/>
      <c r="TKH288" s="433"/>
      <c r="TKI288" s="433"/>
      <c r="TKJ288" s="433"/>
      <c r="TKK288" s="433"/>
      <c r="TKL288" s="433"/>
      <c r="TKM288" s="433"/>
      <c r="TKN288" s="433"/>
      <c r="TKO288" s="433"/>
      <c r="TKP288" s="433"/>
      <c r="TKQ288" s="433"/>
      <c r="TKR288" s="433"/>
      <c r="TKS288" s="433"/>
      <c r="TKT288" s="433"/>
      <c r="TKU288" s="433"/>
      <c r="TKV288" s="433"/>
      <c r="TKW288" s="433"/>
      <c r="TKX288" s="433"/>
      <c r="TKY288" s="433"/>
      <c r="TKZ288" s="433"/>
      <c r="TLA288" s="433"/>
      <c r="TLB288" s="433"/>
      <c r="TLC288" s="433"/>
      <c r="TLD288" s="433"/>
      <c r="TLE288" s="433"/>
      <c r="TLF288" s="433"/>
      <c r="TLG288" s="433"/>
      <c r="TLH288" s="433"/>
      <c r="TLI288" s="433"/>
      <c r="TLJ288" s="433"/>
      <c r="TLK288" s="433"/>
      <c r="TLL288" s="433"/>
      <c r="TLM288" s="433"/>
      <c r="TLN288" s="433"/>
      <c r="TLO288" s="433"/>
      <c r="TLP288" s="433"/>
      <c r="TLQ288" s="433"/>
      <c r="TLR288" s="433"/>
      <c r="TLS288" s="433"/>
      <c r="TLT288" s="433"/>
      <c r="TLU288" s="433"/>
      <c r="TLV288" s="433"/>
      <c r="TLW288" s="433"/>
      <c r="TLX288" s="433"/>
      <c r="TLY288" s="433"/>
      <c r="TLZ288" s="433"/>
      <c r="TMA288" s="433"/>
      <c r="TMB288" s="433"/>
      <c r="TMC288" s="433"/>
      <c r="TMD288" s="433"/>
      <c r="TME288" s="433"/>
      <c r="TMF288" s="433"/>
      <c r="TMG288" s="433"/>
      <c r="TMH288" s="433"/>
      <c r="TMI288" s="433"/>
      <c r="TMJ288" s="433"/>
      <c r="TMK288" s="433"/>
      <c r="TML288" s="433"/>
      <c r="TMM288" s="433"/>
      <c r="TMN288" s="433"/>
      <c r="TMO288" s="433"/>
      <c r="TMP288" s="433"/>
      <c r="TMQ288" s="433"/>
      <c r="TMR288" s="433"/>
      <c r="TMS288" s="433"/>
      <c r="TMT288" s="433"/>
      <c r="TMU288" s="433"/>
      <c r="TMV288" s="433"/>
      <c r="TMW288" s="433"/>
      <c r="TMX288" s="433"/>
      <c r="TMY288" s="433"/>
      <c r="TMZ288" s="433"/>
      <c r="TNA288" s="433"/>
      <c r="TNB288" s="433"/>
      <c r="TNC288" s="433"/>
      <c r="TND288" s="433"/>
      <c r="TNE288" s="433"/>
      <c r="TNF288" s="433"/>
      <c r="TNG288" s="433"/>
      <c r="TNH288" s="433"/>
      <c r="TNI288" s="433"/>
      <c r="TNJ288" s="433"/>
      <c r="TNK288" s="433"/>
      <c r="TNL288" s="433"/>
      <c r="TNM288" s="433"/>
      <c r="TNN288" s="433"/>
      <c r="TNO288" s="433"/>
      <c r="TNP288" s="433"/>
      <c r="TNQ288" s="433"/>
      <c r="TNR288" s="433"/>
      <c r="TNS288" s="433"/>
      <c r="TNT288" s="433"/>
      <c r="TNU288" s="433"/>
      <c r="TNV288" s="433"/>
      <c r="TNW288" s="433"/>
      <c r="TNX288" s="433"/>
      <c r="TNY288" s="433"/>
      <c r="TNZ288" s="433"/>
      <c r="TOA288" s="433"/>
      <c r="TOB288" s="433"/>
      <c r="TOC288" s="433"/>
      <c r="TOD288" s="433"/>
      <c r="TOE288" s="433"/>
      <c r="TOF288" s="433"/>
      <c r="TOG288" s="433"/>
      <c r="TOH288" s="433"/>
      <c r="TOI288" s="433"/>
      <c r="TOJ288" s="433"/>
      <c r="TOK288" s="433"/>
      <c r="TOL288" s="433"/>
      <c r="TOM288" s="433"/>
      <c r="TON288" s="433"/>
      <c r="TOO288" s="433"/>
      <c r="TOP288" s="433"/>
      <c r="TOQ288" s="433"/>
      <c r="TOR288" s="433"/>
      <c r="TOS288" s="433"/>
      <c r="TOT288" s="433"/>
      <c r="TOU288" s="433"/>
      <c r="TOV288" s="433"/>
      <c r="TOW288" s="433"/>
      <c r="TOX288" s="433"/>
      <c r="TOY288" s="433"/>
      <c r="TOZ288" s="433"/>
      <c r="TPA288" s="433"/>
      <c r="TPB288" s="433"/>
      <c r="TPC288" s="433"/>
      <c r="TPD288" s="433"/>
      <c r="TPE288" s="433"/>
      <c r="TPF288" s="433"/>
      <c r="TPG288" s="433"/>
      <c r="TPH288" s="433"/>
      <c r="TPI288" s="433"/>
      <c r="TPJ288" s="433"/>
      <c r="TPK288" s="433"/>
      <c r="TPL288" s="433"/>
      <c r="TPM288" s="433"/>
      <c r="TPN288" s="433"/>
      <c r="TPO288" s="433"/>
      <c r="TPP288" s="433"/>
      <c r="TPQ288" s="433"/>
      <c r="TPR288" s="433"/>
      <c r="TPS288" s="433"/>
      <c r="TPT288" s="433"/>
      <c r="TPU288" s="433"/>
      <c r="TPV288" s="433"/>
      <c r="TPW288" s="433"/>
      <c r="TPX288" s="433"/>
      <c r="TPY288" s="433"/>
      <c r="TPZ288" s="433"/>
      <c r="TQA288" s="433"/>
      <c r="TQB288" s="433"/>
      <c r="TQC288" s="433"/>
      <c r="TQD288" s="433"/>
      <c r="TQE288" s="433"/>
      <c r="TQF288" s="433"/>
      <c r="TQG288" s="433"/>
      <c r="TQH288" s="433"/>
      <c r="TQI288" s="433"/>
      <c r="TQJ288" s="433"/>
      <c r="TQK288" s="433"/>
      <c r="TQL288" s="433"/>
      <c r="TQM288" s="433"/>
      <c r="TQN288" s="433"/>
      <c r="TQO288" s="433"/>
      <c r="TQP288" s="433"/>
      <c r="TQQ288" s="433"/>
      <c r="TQR288" s="433"/>
      <c r="TQS288" s="433"/>
      <c r="TQT288" s="433"/>
      <c r="TQU288" s="433"/>
      <c r="TQV288" s="433"/>
      <c r="TQW288" s="433"/>
      <c r="TQX288" s="433"/>
      <c r="TQY288" s="433"/>
      <c r="TQZ288" s="433"/>
      <c r="TRA288" s="433"/>
      <c r="TRB288" s="433"/>
      <c r="TRC288" s="433"/>
      <c r="TRD288" s="433"/>
      <c r="TRE288" s="433"/>
      <c r="TRF288" s="433"/>
      <c r="TRG288" s="433"/>
      <c r="TRH288" s="433"/>
      <c r="TRI288" s="433"/>
      <c r="TRJ288" s="433"/>
      <c r="TRK288" s="433"/>
      <c r="TRL288" s="433"/>
      <c r="TRM288" s="433"/>
      <c r="TRN288" s="433"/>
      <c r="TRO288" s="433"/>
      <c r="TRP288" s="433"/>
      <c r="TRQ288" s="433"/>
      <c r="TRR288" s="433"/>
      <c r="TRS288" s="433"/>
      <c r="TRT288" s="433"/>
      <c r="TRU288" s="433"/>
      <c r="TRV288" s="433"/>
      <c r="TRW288" s="433"/>
      <c r="TRX288" s="433"/>
      <c r="TRY288" s="433"/>
      <c r="TRZ288" s="433"/>
      <c r="TSA288" s="433"/>
      <c r="TSB288" s="433"/>
      <c r="TSC288" s="433"/>
      <c r="TSD288" s="433"/>
      <c r="TSE288" s="433"/>
      <c r="TSF288" s="433"/>
      <c r="TSG288" s="433"/>
      <c r="TSH288" s="433"/>
      <c r="TSI288" s="433"/>
      <c r="TSJ288" s="433"/>
      <c r="TSK288" s="433"/>
      <c r="TSL288" s="433"/>
      <c r="TSM288" s="433"/>
      <c r="TSN288" s="433"/>
      <c r="TSO288" s="433"/>
      <c r="TSP288" s="433"/>
      <c r="TSQ288" s="433"/>
      <c r="TSR288" s="433"/>
      <c r="TSS288" s="433"/>
      <c r="TST288" s="433"/>
      <c r="TSU288" s="433"/>
      <c r="TSV288" s="433"/>
      <c r="TSW288" s="433"/>
      <c r="TSX288" s="433"/>
      <c r="TSY288" s="433"/>
      <c r="TSZ288" s="433"/>
      <c r="TTA288" s="433"/>
      <c r="TTB288" s="433"/>
      <c r="TTC288" s="433"/>
      <c r="TTD288" s="433"/>
      <c r="TTE288" s="433"/>
      <c r="TTF288" s="433"/>
      <c r="TTG288" s="433"/>
      <c r="TTH288" s="433"/>
      <c r="TTI288" s="433"/>
      <c r="TTJ288" s="433"/>
      <c r="TTK288" s="433"/>
      <c r="TTL288" s="433"/>
      <c r="TTM288" s="433"/>
      <c r="TTN288" s="433"/>
      <c r="TTO288" s="433"/>
      <c r="TTP288" s="433"/>
      <c r="TTQ288" s="433"/>
      <c r="TTR288" s="433"/>
      <c r="TTS288" s="433"/>
      <c r="TTT288" s="433"/>
      <c r="TTU288" s="433"/>
      <c r="TTV288" s="433"/>
      <c r="TTW288" s="433"/>
      <c r="TTX288" s="433"/>
      <c r="TTY288" s="433"/>
      <c r="TTZ288" s="433"/>
      <c r="TUA288" s="433"/>
      <c r="TUB288" s="433"/>
      <c r="TUC288" s="433"/>
      <c r="TUD288" s="433"/>
      <c r="TUE288" s="433"/>
      <c r="TUF288" s="433"/>
      <c r="TUG288" s="433"/>
      <c r="TUH288" s="433"/>
      <c r="TUI288" s="433"/>
      <c r="TUJ288" s="433"/>
      <c r="TUK288" s="433"/>
      <c r="TUL288" s="433"/>
      <c r="TUM288" s="433"/>
      <c r="TUN288" s="433"/>
      <c r="TUO288" s="433"/>
      <c r="TUP288" s="433"/>
      <c r="TUQ288" s="433"/>
      <c r="TUR288" s="433"/>
      <c r="TUS288" s="433"/>
      <c r="TUT288" s="433"/>
      <c r="TUU288" s="433"/>
      <c r="TUV288" s="433"/>
      <c r="TUW288" s="433"/>
      <c r="TUX288" s="433"/>
      <c r="TUY288" s="433"/>
      <c r="TUZ288" s="433"/>
      <c r="TVA288" s="433"/>
      <c r="TVB288" s="433"/>
      <c r="TVC288" s="433"/>
      <c r="TVD288" s="433"/>
      <c r="TVE288" s="433"/>
      <c r="TVF288" s="433"/>
      <c r="TVG288" s="433"/>
      <c r="TVH288" s="433"/>
      <c r="TVI288" s="433"/>
      <c r="TVJ288" s="433"/>
      <c r="TVK288" s="433"/>
      <c r="TVL288" s="433"/>
      <c r="TVM288" s="433"/>
      <c r="TVN288" s="433"/>
      <c r="TVO288" s="433"/>
      <c r="TVP288" s="433"/>
      <c r="TVQ288" s="433"/>
      <c r="TVR288" s="433"/>
      <c r="TVS288" s="433"/>
      <c r="TVT288" s="433"/>
      <c r="TVU288" s="433"/>
      <c r="TVV288" s="433"/>
      <c r="TVW288" s="433"/>
      <c r="TVX288" s="433"/>
      <c r="TVY288" s="433"/>
      <c r="TVZ288" s="433"/>
      <c r="TWA288" s="433"/>
      <c r="TWB288" s="433"/>
      <c r="TWC288" s="433"/>
      <c r="TWD288" s="433"/>
      <c r="TWE288" s="433"/>
      <c r="TWF288" s="433"/>
      <c r="TWG288" s="433"/>
      <c r="TWH288" s="433"/>
      <c r="TWI288" s="433"/>
      <c r="TWJ288" s="433"/>
      <c r="TWK288" s="433"/>
      <c r="TWL288" s="433"/>
      <c r="TWM288" s="433"/>
      <c r="TWN288" s="433"/>
      <c r="TWO288" s="433"/>
      <c r="TWP288" s="433"/>
      <c r="TWQ288" s="433"/>
      <c r="TWR288" s="433"/>
      <c r="TWS288" s="433"/>
      <c r="TWT288" s="433"/>
      <c r="TWU288" s="433"/>
      <c r="TWV288" s="433"/>
      <c r="TWW288" s="433"/>
      <c r="TWX288" s="433"/>
      <c r="TWY288" s="433"/>
      <c r="TWZ288" s="433"/>
      <c r="TXA288" s="433"/>
      <c r="TXB288" s="433"/>
      <c r="TXC288" s="433"/>
      <c r="TXD288" s="433"/>
      <c r="TXE288" s="433"/>
      <c r="TXF288" s="433"/>
      <c r="TXG288" s="433"/>
      <c r="TXH288" s="433"/>
      <c r="TXI288" s="433"/>
      <c r="TXJ288" s="433"/>
      <c r="TXK288" s="433"/>
      <c r="TXL288" s="433"/>
      <c r="TXM288" s="433"/>
      <c r="TXN288" s="433"/>
      <c r="TXO288" s="433"/>
      <c r="TXP288" s="433"/>
      <c r="TXQ288" s="433"/>
      <c r="TXR288" s="433"/>
      <c r="TXS288" s="433"/>
      <c r="TXT288" s="433"/>
      <c r="TXU288" s="433"/>
      <c r="TXV288" s="433"/>
      <c r="TXW288" s="433"/>
      <c r="TXX288" s="433"/>
      <c r="TXY288" s="433"/>
      <c r="TXZ288" s="433"/>
      <c r="TYA288" s="433"/>
      <c r="TYB288" s="433"/>
      <c r="TYC288" s="433"/>
      <c r="TYD288" s="433"/>
      <c r="TYE288" s="433"/>
      <c r="TYF288" s="433"/>
      <c r="TYG288" s="433"/>
      <c r="TYH288" s="433"/>
      <c r="TYI288" s="433"/>
      <c r="TYJ288" s="433"/>
      <c r="TYK288" s="433"/>
      <c r="TYL288" s="433"/>
      <c r="TYM288" s="433"/>
      <c r="TYN288" s="433"/>
      <c r="TYO288" s="433"/>
      <c r="TYP288" s="433"/>
      <c r="TYQ288" s="433"/>
      <c r="TYR288" s="433"/>
      <c r="TYS288" s="433"/>
      <c r="TYT288" s="433"/>
      <c r="TYU288" s="433"/>
      <c r="TYV288" s="433"/>
      <c r="TYW288" s="433"/>
      <c r="TYX288" s="433"/>
      <c r="TYY288" s="433"/>
      <c r="TYZ288" s="433"/>
      <c r="TZA288" s="433"/>
      <c r="TZB288" s="433"/>
      <c r="TZC288" s="433"/>
      <c r="TZD288" s="433"/>
      <c r="TZE288" s="433"/>
      <c r="TZF288" s="433"/>
      <c r="TZG288" s="433"/>
      <c r="TZH288" s="433"/>
      <c r="TZI288" s="433"/>
      <c r="TZJ288" s="433"/>
      <c r="TZK288" s="433"/>
      <c r="TZL288" s="433"/>
      <c r="TZM288" s="433"/>
      <c r="TZN288" s="433"/>
      <c r="TZO288" s="433"/>
      <c r="TZP288" s="433"/>
      <c r="TZQ288" s="433"/>
      <c r="TZR288" s="433"/>
      <c r="TZS288" s="433"/>
      <c r="TZT288" s="433"/>
      <c r="TZU288" s="433"/>
      <c r="TZV288" s="433"/>
      <c r="TZW288" s="433"/>
      <c r="TZX288" s="433"/>
      <c r="TZY288" s="433"/>
      <c r="TZZ288" s="433"/>
      <c r="UAA288" s="433"/>
      <c r="UAB288" s="433"/>
      <c r="UAC288" s="433"/>
      <c r="UAD288" s="433"/>
      <c r="UAE288" s="433"/>
      <c r="UAF288" s="433"/>
      <c r="UAG288" s="433"/>
      <c r="UAH288" s="433"/>
      <c r="UAI288" s="433"/>
      <c r="UAJ288" s="433"/>
      <c r="UAK288" s="433"/>
      <c r="UAL288" s="433"/>
      <c r="UAM288" s="433"/>
      <c r="UAN288" s="433"/>
      <c r="UAO288" s="433"/>
      <c r="UAP288" s="433"/>
      <c r="UAQ288" s="433"/>
      <c r="UAR288" s="433"/>
      <c r="UAS288" s="433"/>
      <c r="UAT288" s="433"/>
      <c r="UAU288" s="433"/>
      <c r="UAV288" s="433"/>
      <c r="UAW288" s="433"/>
      <c r="UAX288" s="433"/>
      <c r="UAY288" s="433"/>
      <c r="UAZ288" s="433"/>
      <c r="UBA288" s="433"/>
      <c r="UBB288" s="433"/>
      <c r="UBC288" s="433"/>
      <c r="UBD288" s="433"/>
      <c r="UBE288" s="433"/>
      <c r="UBF288" s="433"/>
      <c r="UBG288" s="433"/>
      <c r="UBH288" s="433"/>
      <c r="UBI288" s="433"/>
      <c r="UBJ288" s="433"/>
      <c r="UBK288" s="433"/>
      <c r="UBL288" s="433"/>
      <c r="UBM288" s="433"/>
      <c r="UBN288" s="433"/>
      <c r="UBO288" s="433"/>
      <c r="UBP288" s="433"/>
      <c r="UBQ288" s="433"/>
      <c r="UBR288" s="433"/>
      <c r="UBS288" s="433"/>
      <c r="UBT288" s="433"/>
      <c r="UBU288" s="433"/>
      <c r="UBV288" s="433"/>
      <c r="UBW288" s="433"/>
      <c r="UBX288" s="433"/>
      <c r="UBY288" s="433"/>
      <c r="UBZ288" s="433"/>
      <c r="UCA288" s="433"/>
      <c r="UCB288" s="433"/>
      <c r="UCC288" s="433"/>
      <c r="UCD288" s="433"/>
      <c r="UCE288" s="433"/>
      <c r="UCF288" s="433"/>
      <c r="UCG288" s="433"/>
      <c r="UCH288" s="433"/>
      <c r="UCI288" s="433"/>
      <c r="UCJ288" s="433"/>
      <c r="UCK288" s="433"/>
      <c r="UCL288" s="433"/>
      <c r="UCM288" s="433"/>
      <c r="UCN288" s="433"/>
      <c r="UCO288" s="433"/>
      <c r="UCP288" s="433"/>
      <c r="UCQ288" s="433"/>
      <c r="UCR288" s="433"/>
      <c r="UCS288" s="433"/>
      <c r="UCT288" s="433"/>
      <c r="UCU288" s="433"/>
      <c r="UCV288" s="433"/>
      <c r="UCW288" s="433"/>
      <c r="UCX288" s="433"/>
      <c r="UCY288" s="433"/>
      <c r="UCZ288" s="433"/>
      <c r="UDA288" s="433"/>
      <c r="UDB288" s="433"/>
      <c r="UDC288" s="433"/>
      <c r="UDD288" s="433"/>
      <c r="UDE288" s="433"/>
      <c r="UDF288" s="433"/>
      <c r="UDG288" s="433"/>
      <c r="UDH288" s="433"/>
      <c r="UDI288" s="433"/>
      <c r="UDJ288" s="433"/>
      <c r="UDK288" s="433"/>
      <c r="UDL288" s="433"/>
      <c r="UDM288" s="433"/>
      <c r="UDN288" s="433"/>
      <c r="UDO288" s="433"/>
      <c r="UDP288" s="433"/>
      <c r="UDQ288" s="433"/>
      <c r="UDR288" s="433"/>
      <c r="UDS288" s="433"/>
      <c r="UDT288" s="433"/>
      <c r="UDU288" s="433"/>
      <c r="UDV288" s="433"/>
      <c r="UDW288" s="433"/>
      <c r="UDX288" s="433"/>
      <c r="UDY288" s="433"/>
      <c r="UDZ288" s="433"/>
      <c r="UEA288" s="433"/>
      <c r="UEB288" s="433"/>
      <c r="UEC288" s="433"/>
      <c r="UED288" s="433"/>
      <c r="UEE288" s="433"/>
      <c r="UEF288" s="433"/>
      <c r="UEG288" s="433"/>
      <c r="UEH288" s="433"/>
      <c r="UEI288" s="433"/>
      <c r="UEJ288" s="433"/>
      <c r="UEK288" s="433"/>
      <c r="UEL288" s="433"/>
      <c r="UEM288" s="433"/>
      <c r="UEN288" s="433"/>
      <c r="UEO288" s="433"/>
      <c r="UEP288" s="433"/>
      <c r="UEQ288" s="433"/>
      <c r="UER288" s="433"/>
      <c r="UES288" s="433"/>
      <c r="UET288" s="433"/>
      <c r="UEU288" s="433"/>
      <c r="UEV288" s="433"/>
      <c r="UEW288" s="433"/>
      <c r="UEX288" s="433"/>
      <c r="UEY288" s="433"/>
      <c r="UEZ288" s="433"/>
      <c r="UFA288" s="433"/>
      <c r="UFB288" s="433"/>
      <c r="UFC288" s="433"/>
      <c r="UFD288" s="433"/>
      <c r="UFE288" s="433"/>
      <c r="UFF288" s="433"/>
      <c r="UFG288" s="433"/>
      <c r="UFH288" s="433"/>
      <c r="UFI288" s="433"/>
      <c r="UFJ288" s="433"/>
      <c r="UFK288" s="433"/>
      <c r="UFL288" s="433"/>
      <c r="UFM288" s="433"/>
      <c r="UFN288" s="433"/>
      <c r="UFO288" s="433"/>
      <c r="UFP288" s="433"/>
      <c r="UFQ288" s="433"/>
      <c r="UFR288" s="433"/>
      <c r="UFS288" s="433"/>
      <c r="UFT288" s="433"/>
      <c r="UFU288" s="433"/>
      <c r="UFV288" s="433"/>
      <c r="UFW288" s="433"/>
      <c r="UFX288" s="433"/>
      <c r="UFY288" s="433"/>
      <c r="UFZ288" s="433"/>
      <c r="UGA288" s="433"/>
      <c r="UGB288" s="433"/>
      <c r="UGC288" s="433"/>
      <c r="UGD288" s="433"/>
      <c r="UGE288" s="433"/>
      <c r="UGF288" s="433"/>
      <c r="UGG288" s="433"/>
      <c r="UGH288" s="433"/>
      <c r="UGI288" s="433"/>
      <c r="UGJ288" s="433"/>
      <c r="UGK288" s="433"/>
      <c r="UGL288" s="433"/>
      <c r="UGM288" s="433"/>
      <c r="UGN288" s="433"/>
      <c r="UGO288" s="433"/>
      <c r="UGP288" s="433"/>
      <c r="UGQ288" s="433"/>
      <c r="UGR288" s="433"/>
      <c r="UGS288" s="433"/>
      <c r="UGT288" s="433"/>
      <c r="UGU288" s="433"/>
      <c r="UGV288" s="433"/>
      <c r="UGW288" s="433"/>
      <c r="UGX288" s="433"/>
      <c r="UGY288" s="433"/>
      <c r="UGZ288" s="433"/>
      <c r="UHA288" s="433"/>
      <c r="UHB288" s="433"/>
      <c r="UHC288" s="433"/>
      <c r="UHD288" s="433"/>
      <c r="UHE288" s="433"/>
      <c r="UHF288" s="433"/>
      <c r="UHG288" s="433"/>
      <c r="UHH288" s="433"/>
      <c r="UHI288" s="433"/>
      <c r="UHJ288" s="433"/>
      <c r="UHK288" s="433"/>
      <c r="UHL288" s="433"/>
      <c r="UHM288" s="433"/>
      <c r="UHN288" s="433"/>
      <c r="UHO288" s="433"/>
      <c r="UHP288" s="433"/>
      <c r="UHQ288" s="433"/>
      <c r="UHR288" s="433"/>
      <c r="UHS288" s="433"/>
      <c r="UHT288" s="433"/>
      <c r="UHU288" s="433"/>
      <c r="UHV288" s="433"/>
      <c r="UHW288" s="433"/>
      <c r="UHX288" s="433"/>
      <c r="UHY288" s="433"/>
      <c r="UHZ288" s="433"/>
      <c r="UIA288" s="433"/>
      <c r="UIB288" s="433"/>
      <c r="UIC288" s="433"/>
      <c r="UID288" s="433"/>
      <c r="UIE288" s="433"/>
      <c r="UIF288" s="433"/>
      <c r="UIG288" s="433"/>
      <c r="UIH288" s="433"/>
      <c r="UII288" s="433"/>
      <c r="UIJ288" s="433"/>
      <c r="UIK288" s="433"/>
      <c r="UIL288" s="433"/>
      <c r="UIM288" s="433"/>
      <c r="UIN288" s="433"/>
      <c r="UIO288" s="433"/>
      <c r="UIP288" s="433"/>
      <c r="UIQ288" s="433"/>
      <c r="UIR288" s="433"/>
      <c r="UIS288" s="433"/>
      <c r="UIT288" s="433"/>
      <c r="UIU288" s="433"/>
      <c r="UIV288" s="433"/>
      <c r="UIW288" s="433"/>
      <c r="UIX288" s="433"/>
      <c r="UIY288" s="433"/>
      <c r="UIZ288" s="433"/>
      <c r="UJA288" s="433"/>
      <c r="UJB288" s="433"/>
      <c r="UJC288" s="433"/>
      <c r="UJD288" s="433"/>
      <c r="UJE288" s="433"/>
      <c r="UJF288" s="433"/>
      <c r="UJG288" s="433"/>
      <c r="UJH288" s="433"/>
      <c r="UJI288" s="433"/>
      <c r="UJJ288" s="433"/>
      <c r="UJK288" s="433"/>
      <c r="UJL288" s="433"/>
      <c r="UJM288" s="433"/>
      <c r="UJN288" s="433"/>
      <c r="UJO288" s="433"/>
      <c r="UJP288" s="433"/>
      <c r="UJQ288" s="433"/>
      <c r="UJR288" s="433"/>
      <c r="UJS288" s="433"/>
      <c r="UJT288" s="433"/>
      <c r="UJU288" s="433"/>
      <c r="UJV288" s="433"/>
      <c r="UJW288" s="433"/>
      <c r="UJX288" s="433"/>
      <c r="UJY288" s="433"/>
      <c r="UJZ288" s="433"/>
      <c r="UKA288" s="433"/>
      <c r="UKB288" s="433"/>
      <c r="UKC288" s="433"/>
      <c r="UKD288" s="433"/>
      <c r="UKE288" s="433"/>
      <c r="UKF288" s="433"/>
      <c r="UKG288" s="433"/>
      <c r="UKH288" s="433"/>
      <c r="UKI288" s="433"/>
      <c r="UKJ288" s="433"/>
      <c r="UKK288" s="433"/>
      <c r="UKL288" s="433"/>
      <c r="UKM288" s="433"/>
      <c r="UKN288" s="433"/>
      <c r="UKO288" s="433"/>
      <c r="UKP288" s="433"/>
      <c r="UKQ288" s="433"/>
      <c r="UKR288" s="433"/>
      <c r="UKS288" s="433"/>
      <c r="UKT288" s="433"/>
      <c r="UKU288" s="433"/>
      <c r="UKV288" s="433"/>
      <c r="UKW288" s="433"/>
      <c r="UKX288" s="433"/>
      <c r="UKY288" s="433"/>
      <c r="UKZ288" s="433"/>
      <c r="ULA288" s="433"/>
      <c r="ULB288" s="433"/>
      <c r="ULC288" s="433"/>
      <c r="ULD288" s="433"/>
      <c r="ULE288" s="433"/>
      <c r="ULF288" s="433"/>
      <c r="ULG288" s="433"/>
      <c r="ULH288" s="433"/>
      <c r="ULI288" s="433"/>
      <c r="ULJ288" s="433"/>
      <c r="ULK288" s="433"/>
      <c r="ULL288" s="433"/>
      <c r="ULM288" s="433"/>
      <c r="ULN288" s="433"/>
      <c r="ULO288" s="433"/>
      <c r="ULP288" s="433"/>
      <c r="ULQ288" s="433"/>
      <c r="ULR288" s="433"/>
      <c r="ULS288" s="433"/>
      <c r="ULT288" s="433"/>
      <c r="ULU288" s="433"/>
      <c r="ULV288" s="433"/>
      <c r="ULW288" s="433"/>
      <c r="ULX288" s="433"/>
      <c r="ULY288" s="433"/>
      <c r="ULZ288" s="433"/>
      <c r="UMA288" s="433"/>
      <c r="UMB288" s="433"/>
      <c r="UMC288" s="433"/>
      <c r="UMD288" s="433"/>
      <c r="UME288" s="433"/>
      <c r="UMF288" s="433"/>
      <c r="UMG288" s="433"/>
      <c r="UMH288" s="433"/>
      <c r="UMI288" s="433"/>
      <c r="UMJ288" s="433"/>
      <c r="UMK288" s="433"/>
      <c r="UML288" s="433"/>
      <c r="UMM288" s="433"/>
      <c r="UMN288" s="433"/>
      <c r="UMO288" s="433"/>
      <c r="UMP288" s="433"/>
      <c r="UMQ288" s="433"/>
      <c r="UMR288" s="433"/>
      <c r="UMS288" s="433"/>
      <c r="UMT288" s="433"/>
      <c r="UMU288" s="433"/>
      <c r="UMV288" s="433"/>
      <c r="UMW288" s="433"/>
      <c r="UMX288" s="433"/>
      <c r="UMY288" s="433"/>
      <c r="UMZ288" s="433"/>
      <c r="UNA288" s="433"/>
      <c r="UNB288" s="433"/>
      <c r="UNC288" s="433"/>
      <c r="UND288" s="433"/>
      <c r="UNE288" s="433"/>
      <c r="UNF288" s="433"/>
      <c r="UNG288" s="433"/>
      <c r="UNH288" s="433"/>
      <c r="UNI288" s="433"/>
      <c r="UNJ288" s="433"/>
      <c r="UNK288" s="433"/>
      <c r="UNL288" s="433"/>
      <c r="UNM288" s="433"/>
      <c r="UNN288" s="433"/>
      <c r="UNO288" s="433"/>
      <c r="UNP288" s="433"/>
      <c r="UNQ288" s="433"/>
      <c r="UNR288" s="433"/>
      <c r="UNS288" s="433"/>
      <c r="UNT288" s="433"/>
      <c r="UNU288" s="433"/>
      <c r="UNV288" s="433"/>
      <c r="UNW288" s="433"/>
      <c r="UNX288" s="433"/>
      <c r="UNY288" s="433"/>
      <c r="UNZ288" s="433"/>
      <c r="UOA288" s="433"/>
      <c r="UOB288" s="433"/>
      <c r="UOC288" s="433"/>
      <c r="UOD288" s="433"/>
      <c r="UOE288" s="433"/>
      <c r="UOF288" s="433"/>
      <c r="UOG288" s="433"/>
      <c r="UOH288" s="433"/>
      <c r="UOI288" s="433"/>
      <c r="UOJ288" s="433"/>
      <c r="UOK288" s="433"/>
      <c r="UOL288" s="433"/>
      <c r="UOM288" s="433"/>
      <c r="UON288" s="433"/>
      <c r="UOO288" s="433"/>
      <c r="UOP288" s="433"/>
      <c r="UOQ288" s="433"/>
      <c r="UOR288" s="433"/>
      <c r="UOS288" s="433"/>
      <c r="UOT288" s="433"/>
      <c r="UOU288" s="433"/>
      <c r="UOV288" s="433"/>
      <c r="UOW288" s="433"/>
      <c r="UOX288" s="433"/>
      <c r="UOY288" s="433"/>
      <c r="UOZ288" s="433"/>
      <c r="UPA288" s="433"/>
      <c r="UPB288" s="433"/>
      <c r="UPC288" s="433"/>
      <c r="UPD288" s="433"/>
      <c r="UPE288" s="433"/>
      <c r="UPF288" s="433"/>
      <c r="UPG288" s="433"/>
      <c r="UPH288" s="433"/>
      <c r="UPI288" s="433"/>
      <c r="UPJ288" s="433"/>
      <c r="UPK288" s="433"/>
      <c r="UPL288" s="433"/>
      <c r="UPM288" s="433"/>
      <c r="UPN288" s="433"/>
      <c r="UPO288" s="433"/>
      <c r="UPP288" s="433"/>
      <c r="UPQ288" s="433"/>
      <c r="UPR288" s="433"/>
      <c r="UPS288" s="433"/>
      <c r="UPT288" s="433"/>
      <c r="UPU288" s="433"/>
      <c r="UPV288" s="433"/>
      <c r="UPW288" s="433"/>
      <c r="UPX288" s="433"/>
      <c r="UPY288" s="433"/>
      <c r="UPZ288" s="433"/>
      <c r="UQA288" s="433"/>
      <c r="UQB288" s="433"/>
      <c r="UQC288" s="433"/>
      <c r="UQD288" s="433"/>
      <c r="UQE288" s="433"/>
      <c r="UQF288" s="433"/>
      <c r="UQG288" s="433"/>
      <c r="UQH288" s="433"/>
      <c r="UQI288" s="433"/>
      <c r="UQJ288" s="433"/>
      <c r="UQK288" s="433"/>
      <c r="UQL288" s="433"/>
      <c r="UQM288" s="433"/>
      <c r="UQN288" s="433"/>
      <c r="UQO288" s="433"/>
      <c r="UQP288" s="433"/>
      <c r="UQQ288" s="433"/>
      <c r="UQR288" s="433"/>
      <c r="UQS288" s="433"/>
      <c r="UQT288" s="433"/>
      <c r="UQU288" s="433"/>
      <c r="UQV288" s="433"/>
      <c r="UQW288" s="433"/>
      <c r="UQX288" s="433"/>
      <c r="UQY288" s="433"/>
      <c r="UQZ288" s="433"/>
      <c r="URA288" s="433"/>
      <c r="URB288" s="433"/>
      <c r="URC288" s="433"/>
      <c r="URD288" s="433"/>
      <c r="URE288" s="433"/>
      <c r="URF288" s="433"/>
      <c r="URG288" s="433"/>
      <c r="URH288" s="433"/>
      <c r="URI288" s="433"/>
      <c r="URJ288" s="433"/>
      <c r="URK288" s="433"/>
      <c r="URL288" s="433"/>
      <c r="URM288" s="433"/>
      <c r="URN288" s="433"/>
      <c r="URO288" s="433"/>
      <c r="URP288" s="433"/>
      <c r="URQ288" s="433"/>
      <c r="URR288" s="433"/>
      <c r="URS288" s="433"/>
      <c r="URT288" s="433"/>
      <c r="URU288" s="433"/>
      <c r="URV288" s="433"/>
      <c r="URW288" s="433"/>
      <c r="URX288" s="433"/>
      <c r="URY288" s="433"/>
      <c r="URZ288" s="433"/>
      <c r="USA288" s="433"/>
      <c r="USB288" s="433"/>
      <c r="USC288" s="433"/>
      <c r="USD288" s="433"/>
      <c r="USE288" s="433"/>
      <c r="USF288" s="433"/>
      <c r="USG288" s="433"/>
      <c r="USH288" s="433"/>
      <c r="USI288" s="433"/>
      <c r="USJ288" s="433"/>
      <c r="USK288" s="433"/>
      <c r="USL288" s="433"/>
      <c r="USM288" s="433"/>
      <c r="USN288" s="433"/>
      <c r="USO288" s="433"/>
      <c r="USP288" s="433"/>
      <c r="USQ288" s="433"/>
      <c r="USR288" s="433"/>
      <c r="USS288" s="433"/>
      <c r="UST288" s="433"/>
      <c r="USU288" s="433"/>
      <c r="USV288" s="433"/>
      <c r="USW288" s="433"/>
      <c r="USX288" s="433"/>
      <c r="USY288" s="433"/>
      <c r="USZ288" s="433"/>
      <c r="UTA288" s="433"/>
      <c r="UTB288" s="433"/>
      <c r="UTC288" s="433"/>
      <c r="UTD288" s="433"/>
      <c r="UTE288" s="433"/>
      <c r="UTF288" s="433"/>
      <c r="UTG288" s="433"/>
      <c r="UTH288" s="433"/>
      <c r="UTI288" s="433"/>
      <c r="UTJ288" s="433"/>
      <c r="UTK288" s="433"/>
      <c r="UTL288" s="433"/>
      <c r="UTM288" s="433"/>
      <c r="UTN288" s="433"/>
      <c r="UTO288" s="433"/>
      <c r="UTP288" s="433"/>
      <c r="UTQ288" s="433"/>
      <c r="UTR288" s="433"/>
      <c r="UTS288" s="433"/>
      <c r="UTT288" s="433"/>
      <c r="UTU288" s="433"/>
      <c r="UTV288" s="433"/>
      <c r="UTW288" s="433"/>
      <c r="UTX288" s="433"/>
      <c r="UTY288" s="433"/>
      <c r="UTZ288" s="433"/>
      <c r="UUA288" s="433"/>
      <c r="UUB288" s="433"/>
      <c r="UUC288" s="433"/>
      <c r="UUD288" s="433"/>
      <c r="UUE288" s="433"/>
      <c r="UUF288" s="433"/>
      <c r="UUG288" s="433"/>
      <c r="UUH288" s="433"/>
      <c r="UUI288" s="433"/>
      <c r="UUJ288" s="433"/>
      <c r="UUK288" s="433"/>
      <c r="UUL288" s="433"/>
      <c r="UUM288" s="433"/>
      <c r="UUN288" s="433"/>
      <c r="UUO288" s="433"/>
      <c r="UUP288" s="433"/>
      <c r="UUQ288" s="433"/>
      <c r="UUR288" s="433"/>
      <c r="UUS288" s="433"/>
      <c r="UUT288" s="433"/>
      <c r="UUU288" s="433"/>
      <c r="UUV288" s="433"/>
      <c r="UUW288" s="433"/>
      <c r="UUX288" s="433"/>
      <c r="UUY288" s="433"/>
      <c r="UUZ288" s="433"/>
      <c r="UVA288" s="433"/>
      <c r="UVB288" s="433"/>
      <c r="UVC288" s="433"/>
      <c r="UVD288" s="433"/>
      <c r="UVE288" s="433"/>
      <c r="UVF288" s="433"/>
      <c r="UVG288" s="433"/>
      <c r="UVH288" s="433"/>
      <c r="UVI288" s="433"/>
      <c r="UVJ288" s="433"/>
      <c r="UVK288" s="433"/>
      <c r="UVL288" s="433"/>
      <c r="UVM288" s="433"/>
      <c r="UVN288" s="433"/>
      <c r="UVO288" s="433"/>
      <c r="UVP288" s="433"/>
      <c r="UVQ288" s="433"/>
      <c r="UVR288" s="433"/>
      <c r="UVS288" s="433"/>
      <c r="UVT288" s="433"/>
      <c r="UVU288" s="433"/>
      <c r="UVV288" s="433"/>
      <c r="UVW288" s="433"/>
      <c r="UVX288" s="433"/>
      <c r="UVY288" s="433"/>
      <c r="UVZ288" s="433"/>
      <c r="UWA288" s="433"/>
      <c r="UWB288" s="433"/>
      <c r="UWC288" s="433"/>
      <c r="UWD288" s="433"/>
      <c r="UWE288" s="433"/>
      <c r="UWF288" s="433"/>
      <c r="UWG288" s="433"/>
      <c r="UWH288" s="433"/>
      <c r="UWI288" s="433"/>
      <c r="UWJ288" s="433"/>
      <c r="UWK288" s="433"/>
      <c r="UWL288" s="433"/>
      <c r="UWM288" s="433"/>
      <c r="UWN288" s="433"/>
      <c r="UWO288" s="433"/>
      <c r="UWP288" s="433"/>
      <c r="UWQ288" s="433"/>
      <c r="UWR288" s="433"/>
      <c r="UWS288" s="433"/>
      <c r="UWT288" s="433"/>
      <c r="UWU288" s="433"/>
      <c r="UWV288" s="433"/>
      <c r="UWW288" s="433"/>
      <c r="UWX288" s="433"/>
      <c r="UWY288" s="433"/>
      <c r="UWZ288" s="433"/>
      <c r="UXA288" s="433"/>
      <c r="UXB288" s="433"/>
      <c r="UXC288" s="433"/>
      <c r="UXD288" s="433"/>
      <c r="UXE288" s="433"/>
      <c r="UXF288" s="433"/>
      <c r="UXG288" s="433"/>
      <c r="UXH288" s="433"/>
      <c r="UXI288" s="433"/>
      <c r="UXJ288" s="433"/>
      <c r="UXK288" s="433"/>
      <c r="UXL288" s="433"/>
      <c r="UXM288" s="433"/>
      <c r="UXN288" s="433"/>
      <c r="UXO288" s="433"/>
      <c r="UXP288" s="433"/>
      <c r="UXQ288" s="433"/>
      <c r="UXR288" s="433"/>
      <c r="UXS288" s="433"/>
      <c r="UXT288" s="433"/>
      <c r="UXU288" s="433"/>
      <c r="UXV288" s="433"/>
      <c r="UXW288" s="433"/>
      <c r="UXX288" s="433"/>
      <c r="UXY288" s="433"/>
      <c r="UXZ288" s="433"/>
      <c r="UYA288" s="433"/>
      <c r="UYB288" s="433"/>
      <c r="UYC288" s="433"/>
      <c r="UYD288" s="433"/>
      <c r="UYE288" s="433"/>
      <c r="UYF288" s="433"/>
      <c r="UYG288" s="433"/>
      <c r="UYH288" s="433"/>
      <c r="UYI288" s="433"/>
      <c r="UYJ288" s="433"/>
      <c r="UYK288" s="433"/>
      <c r="UYL288" s="433"/>
      <c r="UYM288" s="433"/>
      <c r="UYN288" s="433"/>
      <c r="UYO288" s="433"/>
      <c r="UYP288" s="433"/>
      <c r="UYQ288" s="433"/>
      <c r="UYR288" s="433"/>
      <c r="UYS288" s="433"/>
      <c r="UYT288" s="433"/>
      <c r="UYU288" s="433"/>
      <c r="UYV288" s="433"/>
      <c r="UYW288" s="433"/>
      <c r="UYX288" s="433"/>
      <c r="UYY288" s="433"/>
      <c r="UYZ288" s="433"/>
      <c r="UZA288" s="433"/>
      <c r="UZB288" s="433"/>
      <c r="UZC288" s="433"/>
      <c r="UZD288" s="433"/>
      <c r="UZE288" s="433"/>
      <c r="UZF288" s="433"/>
      <c r="UZG288" s="433"/>
      <c r="UZH288" s="433"/>
      <c r="UZI288" s="433"/>
      <c r="UZJ288" s="433"/>
      <c r="UZK288" s="433"/>
      <c r="UZL288" s="433"/>
      <c r="UZM288" s="433"/>
      <c r="UZN288" s="433"/>
      <c r="UZO288" s="433"/>
      <c r="UZP288" s="433"/>
      <c r="UZQ288" s="433"/>
      <c r="UZR288" s="433"/>
      <c r="UZS288" s="433"/>
      <c r="UZT288" s="433"/>
      <c r="UZU288" s="433"/>
      <c r="UZV288" s="433"/>
      <c r="UZW288" s="433"/>
      <c r="UZX288" s="433"/>
      <c r="UZY288" s="433"/>
      <c r="UZZ288" s="433"/>
      <c r="VAA288" s="433"/>
      <c r="VAB288" s="433"/>
      <c r="VAC288" s="433"/>
      <c r="VAD288" s="433"/>
      <c r="VAE288" s="433"/>
      <c r="VAF288" s="433"/>
      <c r="VAG288" s="433"/>
      <c r="VAH288" s="433"/>
      <c r="VAI288" s="433"/>
      <c r="VAJ288" s="433"/>
      <c r="VAK288" s="433"/>
      <c r="VAL288" s="433"/>
      <c r="VAM288" s="433"/>
      <c r="VAN288" s="433"/>
      <c r="VAO288" s="433"/>
      <c r="VAP288" s="433"/>
      <c r="VAQ288" s="433"/>
      <c r="VAR288" s="433"/>
      <c r="VAS288" s="433"/>
      <c r="VAT288" s="433"/>
      <c r="VAU288" s="433"/>
      <c r="VAV288" s="433"/>
      <c r="VAW288" s="433"/>
      <c r="VAX288" s="433"/>
      <c r="VAY288" s="433"/>
      <c r="VAZ288" s="433"/>
      <c r="VBA288" s="433"/>
      <c r="VBB288" s="433"/>
      <c r="VBC288" s="433"/>
      <c r="VBD288" s="433"/>
      <c r="VBE288" s="433"/>
      <c r="VBF288" s="433"/>
      <c r="VBG288" s="433"/>
      <c r="VBH288" s="433"/>
      <c r="VBI288" s="433"/>
      <c r="VBJ288" s="433"/>
      <c r="VBK288" s="433"/>
      <c r="VBL288" s="433"/>
      <c r="VBM288" s="433"/>
      <c r="VBN288" s="433"/>
      <c r="VBO288" s="433"/>
      <c r="VBP288" s="433"/>
      <c r="VBQ288" s="433"/>
      <c r="VBR288" s="433"/>
      <c r="VBS288" s="433"/>
      <c r="VBT288" s="433"/>
      <c r="VBU288" s="433"/>
      <c r="VBV288" s="433"/>
      <c r="VBW288" s="433"/>
      <c r="VBX288" s="433"/>
      <c r="VBY288" s="433"/>
      <c r="VBZ288" s="433"/>
      <c r="VCA288" s="433"/>
      <c r="VCB288" s="433"/>
      <c r="VCC288" s="433"/>
      <c r="VCD288" s="433"/>
      <c r="VCE288" s="433"/>
      <c r="VCF288" s="433"/>
      <c r="VCG288" s="433"/>
      <c r="VCH288" s="433"/>
      <c r="VCI288" s="433"/>
      <c r="VCJ288" s="433"/>
      <c r="VCK288" s="433"/>
      <c r="VCL288" s="433"/>
      <c r="VCM288" s="433"/>
      <c r="VCN288" s="433"/>
      <c r="VCO288" s="433"/>
      <c r="VCP288" s="433"/>
      <c r="VCQ288" s="433"/>
      <c r="VCR288" s="433"/>
      <c r="VCS288" s="433"/>
      <c r="VCT288" s="433"/>
      <c r="VCU288" s="433"/>
      <c r="VCV288" s="433"/>
      <c r="VCW288" s="433"/>
      <c r="VCX288" s="433"/>
      <c r="VCY288" s="433"/>
      <c r="VCZ288" s="433"/>
      <c r="VDA288" s="433"/>
      <c r="VDB288" s="433"/>
      <c r="VDC288" s="433"/>
      <c r="VDD288" s="433"/>
      <c r="VDE288" s="433"/>
      <c r="VDF288" s="433"/>
      <c r="VDG288" s="433"/>
      <c r="VDH288" s="433"/>
      <c r="VDI288" s="433"/>
      <c r="VDJ288" s="433"/>
      <c r="VDK288" s="433"/>
      <c r="VDL288" s="433"/>
      <c r="VDM288" s="433"/>
      <c r="VDN288" s="433"/>
      <c r="VDO288" s="433"/>
      <c r="VDP288" s="433"/>
      <c r="VDQ288" s="433"/>
      <c r="VDR288" s="433"/>
      <c r="VDS288" s="433"/>
      <c r="VDT288" s="433"/>
      <c r="VDU288" s="433"/>
      <c r="VDV288" s="433"/>
      <c r="VDW288" s="433"/>
      <c r="VDX288" s="433"/>
      <c r="VDY288" s="433"/>
      <c r="VDZ288" s="433"/>
      <c r="VEA288" s="433"/>
      <c r="VEB288" s="433"/>
      <c r="VEC288" s="433"/>
      <c r="VED288" s="433"/>
      <c r="VEE288" s="433"/>
      <c r="VEF288" s="433"/>
      <c r="VEG288" s="433"/>
      <c r="VEH288" s="433"/>
      <c r="VEI288" s="433"/>
      <c r="VEJ288" s="433"/>
      <c r="VEK288" s="433"/>
      <c r="VEL288" s="433"/>
      <c r="VEM288" s="433"/>
      <c r="VEN288" s="433"/>
      <c r="VEO288" s="433"/>
      <c r="VEP288" s="433"/>
      <c r="VEQ288" s="433"/>
      <c r="VER288" s="433"/>
      <c r="VES288" s="433"/>
      <c r="VET288" s="433"/>
      <c r="VEU288" s="433"/>
      <c r="VEV288" s="433"/>
      <c r="VEW288" s="433"/>
      <c r="VEX288" s="433"/>
      <c r="VEY288" s="433"/>
      <c r="VEZ288" s="433"/>
      <c r="VFA288" s="433"/>
      <c r="VFB288" s="433"/>
      <c r="VFC288" s="433"/>
      <c r="VFD288" s="433"/>
      <c r="VFE288" s="433"/>
      <c r="VFF288" s="433"/>
      <c r="VFG288" s="433"/>
      <c r="VFH288" s="433"/>
      <c r="VFI288" s="433"/>
      <c r="VFJ288" s="433"/>
      <c r="VFK288" s="433"/>
      <c r="VFL288" s="433"/>
      <c r="VFM288" s="433"/>
      <c r="VFN288" s="433"/>
      <c r="VFO288" s="433"/>
      <c r="VFP288" s="433"/>
      <c r="VFQ288" s="433"/>
      <c r="VFR288" s="433"/>
      <c r="VFS288" s="433"/>
      <c r="VFT288" s="433"/>
      <c r="VFU288" s="433"/>
      <c r="VFV288" s="433"/>
      <c r="VFW288" s="433"/>
      <c r="VFX288" s="433"/>
      <c r="VFY288" s="433"/>
      <c r="VFZ288" s="433"/>
      <c r="VGA288" s="433"/>
      <c r="VGB288" s="433"/>
      <c r="VGC288" s="433"/>
      <c r="VGD288" s="433"/>
      <c r="VGE288" s="433"/>
      <c r="VGF288" s="433"/>
      <c r="VGG288" s="433"/>
      <c r="VGH288" s="433"/>
      <c r="VGI288" s="433"/>
      <c r="VGJ288" s="433"/>
      <c r="VGK288" s="433"/>
      <c r="VGL288" s="433"/>
      <c r="VGM288" s="433"/>
      <c r="VGN288" s="433"/>
      <c r="VGO288" s="433"/>
      <c r="VGP288" s="433"/>
      <c r="VGQ288" s="433"/>
      <c r="VGR288" s="433"/>
      <c r="VGS288" s="433"/>
      <c r="VGT288" s="433"/>
      <c r="VGU288" s="433"/>
      <c r="VGV288" s="433"/>
      <c r="VGW288" s="433"/>
      <c r="VGX288" s="433"/>
      <c r="VGY288" s="433"/>
      <c r="VGZ288" s="433"/>
      <c r="VHA288" s="433"/>
      <c r="VHB288" s="433"/>
      <c r="VHC288" s="433"/>
      <c r="VHD288" s="433"/>
      <c r="VHE288" s="433"/>
      <c r="VHF288" s="433"/>
      <c r="VHG288" s="433"/>
      <c r="VHH288" s="433"/>
      <c r="VHI288" s="433"/>
      <c r="VHJ288" s="433"/>
      <c r="VHK288" s="433"/>
      <c r="VHL288" s="433"/>
      <c r="VHM288" s="433"/>
      <c r="VHN288" s="433"/>
      <c r="VHO288" s="433"/>
      <c r="VHP288" s="433"/>
      <c r="VHQ288" s="433"/>
      <c r="VHR288" s="433"/>
      <c r="VHS288" s="433"/>
      <c r="VHT288" s="433"/>
      <c r="VHU288" s="433"/>
      <c r="VHV288" s="433"/>
      <c r="VHW288" s="433"/>
      <c r="VHX288" s="433"/>
      <c r="VHY288" s="433"/>
      <c r="VHZ288" s="433"/>
      <c r="VIA288" s="433"/>
      <c r="VIB288" s="433"/>
      <c r="VIC288" s="433"/>
      <c r="VID288" s="433"/>
      <c r="VIE288" s="433"/>
      <c r="VIF288" s="433"/>
      <c r="VIG288" s="433"/>
      <c r="VIH288" s="433"/>
      <c r="VII288" s="433"/>
      <c r="VIJ288" s="433"/>
      <c r="VIK288" s="433"/>
      <c r="VIL288" s="433"/>
      <c r="VIM288" s="433"/>
      <c r="VIN288" s="433"/>
      <c r="VIO288" s="433"/>
      <c r="VIP288" s="433"/>
      <c r="VIQ288" s="433"/>
      <c r="VIR288" s="433"/>
      <c r="VIS288" s="433"/>
      <c r="VIT288" s="433"/>
      <c r="VIU288" s="433"/>
      <c r="VIV288" s="433"/>
      <c r="VIW288" s="433"/>
      <c r="VIX288" s="433"/>
      <c r="VIY288" s="433"/>
      <c r="VIZ288" s="433"/>
      <c r="VJA288" s="433"/>
      <c r="VJB288" s="433"/>
      <c r="VJC288" s="433"/>
      <c r="VJD288" s="433"/>
      <c r="VJE288" s="433"/>
      <c r="VJF288" s="433"/>
      <c r="VJG288" s="433"/>
      <c r="VJH288" s="433"/>
      <c r="VJI288" s="433"/>
      <c r="VJJ288" s="433"/>
      <c r="VJK288" s="433"/>
      <c r="VJL288" s="433"/>
      <c r="VJM288" s="433"/>
      <c r="VJN288" s="433"/>
      <c r="VJO288" s="433"/>
      <c r="VJP288" s="433"/>
      <c r="VJQ288" s="433"/>
      <c r="VJR288" s="433"/>
      <c r="VJS288" s="433"/>
      <c r="VJT288" s="433"/>
      <c r="VJU288" s="433"/>
      <c r="VJV288" s="433"/>
      <c r="VJW288" s="433"/>
      <c r="VJX288" s="433"/>
      <c r="VJY288" s="433"/>
      <c r="VJZ288" s="433"/>
      <c r="VKA288" s="433"/>
      <c r="VKB288" s="433"/>
      <c r="VKC288" s="433"/>
      <c r="VKD288" s="433"/>
      <c r="VKE288" s="433"/>
      <c r="VKF288" s="433"/>
      <c r="VKG288" s="433"/>
      <c r="VKH288" s="433"/>
      <c r="VKI288" s="433"/>
      <c r="VKJ288" s="433"/>
      <c r="VKK288" s="433"/>
      <c r="VKL288" s="433"/>
      <c r="VKM288" s="433"/>
      <c r="VKN288" s="433"/>
      <c r="VKO288" s="433"/>
      <c r="VKP288" s="433"/>
      <c r="VKQ288" s="433"/>
      <c r="VKR288" s="433"/>
      <c r="VKS288" s="433"/>
      <c r="VKT288" s="433"/>
      <c r="VKU288" s="433"/>
      <c r="VKV288" s="433"/>
      <c r="VKW288" s="433"/>
      <c r="VKX288" s="433"/>
      <c r="VKY288" s="433"/>
      <c r="VKZ288" s="433"/>
      <c r="VLA288" s="433"/>
      <c r="VLB288" s="433"/>
      <c r="VLC288" s="433"/>
      <c r="VLD288" s="433"/>
      <c r="VLE288" s="433"/>
      <c r="VLF288" s="433"/>
      <c r="VLG288" s="433"/>
      <c r="VLH288" s="433"/>
      <c r="VLI288" s="433"/>
      <c r="VLJ288" s="433"/>
      <c r="VLK288" s="433"/>
      <c r="VLL288" s="433"/>
      <c r="VLM288" s="433"/>
      <c r="VLN288" s="433"/>
      <c r="VLO288" s="433"/>
      <c r="VLP288" s="433"/>
      <c r="VLQ288" s="433"/>
      <c r="VLR288" s="433"/>
      <c r="VLS288" s="433"/>
      <c r="VLT288" s="433"/>
      <c r="VLU288" s="433"/>
      <c r="VLV288" s="433"/>
      <c r="VLW288" s="433"/>
      <c r="VLX288" s="433"/>
      <c r="VLY288" s="433"/>
      <c r="VLZ288" s="433"/>
      <c r="VMA288" s="433"/>
      <c r="VMB288" s="433"/>
      <c r="VMC288" s="433"/>
      <c r="VMD288" s="433"/>
      <c r="VME288" s="433"/>
      <c r="VMF288" s="433"/>
      <c r="VMG288" s="433"/>
      <c r="VMH288" s="433"/>
      <c r="VMI288" s="433"/>
      <c r="VMJ288" s="433"/>
      <c r="VMK288" s="433"/>
      <c r="VML288" s="433"/>
      <c r="VMM288" s="433"/>
      <c r="VMN288" s="433"/>
      <c r="VMO288" s="433"/>
      <c r="VMP288" s="433"/>
      <c r="VMQ288" s="433"/>
      <c r="VMR288" s="433"/>
      <c r="VMS288" s="433"/>
      <c r="VMT288" s="433"/>
      <c r="VMU288" s="433"/>
      <c r="VMV288" s="433"/>
      <c r="VMW288" s="433"/>
      <c r="VMX288" s="433"/>
      <c r="VMY288" s="433"/>
      <c r="VMZ288" s="433"/>
      <c r="VNA288" s="433"/>
      <c r="VNB288" s="433"/>
      <c r="VNC288" s="433"/>
      <c r="VND288" s="433"/>
      <c r="VNE288" s="433"/>
      <c r="VNF288" s="433"/>
      <c r="VNG288" s="433"/>
      <c r="VNH288" s="433"/>
      <c r="VNI288" s="433"/>
      <c r="VNJ288" s="433"/>
      <c r="VNK288" s="433"/>
      <c r="VNL288" s="433"/>
      <c r="VNM288" s="433"/>
      <c r="VNN288" s="433"/>
      <c r="VNO288" s="433"/>
      <c r="VNP288" s="433"/>
      <c r="VNQ288" s="433"/>
      <c r="VNR288" s="433"/>
      <c r="VNS288" s="433"/>
      <c r="VNT288" s="433"/>
      <c r="VNU288" s="433"/>
      <c r="VNV288" s="433"/>
      <c r="VNW288" s="433"/>
      <c r="VNX288" s="433"/>
      <c r="VNY288" s="433"/>
      <c r="VNZ288" s="433"/>
      <c r="VOA288" s="433"/>
      <c r="VOB288" s="433"/>
      <c r="VOC288" s="433"/>
      <c r="VOD288" s="433"/>
      <c r="VOE288" s="433"/>
      <c r="VOF288" s="433"/>
      <c r="VOG288" s="433"/>
      <c r="VOH288" s="433"/>
      <c r="VOI288" s="433"/>
      <c r="VOJ288" s="433"/>
      <c r="VOK288" s="433"/>
      <c r="VOL288" s="433"/>
      <c r="VOM288" s="433"/>
      <c r="VON288" s="433"/>
      <c r="VOO288" s="433"/>
      <c r="VOP288" s="433"/>
      <c r="VOQ288" s="433"/>
      <c r="VOR288" s="433"/>
      <c r="VOS288" s="433"/>
      <c r="VOT288" s="433"/>
      <c r="VOU288" s="433"/>
      <c r="VOV288" s="433"/>
      <c r="VOW288" s="433"/>
      <c r="VOX288" s="433"/>
      <c r="VOY288" s="433"/>
      <c r="VOZ288" s="433"/>
      <c r="VPA288" s="433"/>
      <c r="VPB288" s="433"/>
      <c r="VPC288" s="433"/>
      <c r="VPD288" s="433"/>
      <c r="VPE288" s="433"/>
      <c r="VPF288" s="433"/>
      <c r="VPG288" s="433"/>
      <c r="VPH288" s="433"/>
      <c r="VPI288" s="433"/>
      <c r="VPJ288" s="433"/>
      <c r="VPK288" s="433"/>
      <c r="VPL288" s="433"/>
      <c r="VPM288" s="433"/>
      <c r="VPN288" s="433"/>
      <c r="VPO288" s="433"/>
      <c r="VPP288" s="433"/>
      <c r="VPQ288" s="433"/>
      <c r="VPR288" s="433"/>
      <c r="VPS288" s="433"/>
      <c r="VPT288" s="433"/>
      <c r="VPU288" s="433"/>
      <c r="VPV288" s="433"/>
      <c r="VPW288" s="433"/>
      <c r="VPX288" s="433"/>
      <c r="VPY288" s="433"/>
      <c r="VPZ288" s="433"/>
      <c r="VQA288" s="433"/>
      <c r="VQB288" s="433"/>
      <c r="VQC288" s="433"/>
      <c r="VQD288" s="433"/>
      <c r="VQE288" s="433"/>
      <c r="VQF288" s="433"/>
      <c r="VQG288" s="433"/>
      <c r="VQH288" s="433"/>
      <c r="VQI288" s="433"/>
      <c r="VQJ288" s="433"/>
      <c r="VQK288" s="433"/>
      <c r="VQL288" s="433"/>
      <c r="VQM288" s="433"/>
      <c r="VQN288" s="433"/>
      <c r="VQO288" s="433"/>
      <c r="VQP288" s="433"/>
      <c r="VQQ288" s="433"/>
      <c r="VQR288" s="433"/>
      <c r="VQS288" s="433"/>
      <c r="VQT288" s="433"/>
      <c r="VQU288" s="433"/>
      <c r="VQV288" s="433"/>
      <c r="VQW288" s="433"/>
      <c r="VQX288" s="433"/>
      <c r="VQY288" s="433"/>
      <c r="VQZ288" s="433"/>
      <c r="VRA288" s="433"/>
      <c r="VRB288" s="433"/>
      <c r="VRC288" s="433"/>
      <c r="VRD288" s="433"/>
      <c r="VRE288" s="433"/>
      <c r="VRF288" s="433"/>
      <c r="VRG288" s="433"/>
      <c r="VRH288" s="433"/>
      <c r="VRI288" s="433"/>
      <c r="VRJ288" s="433"/>
      <c r="VRK288" s="433"/>
      <c r="VRL288" s="433"/>
      <c r="VRM288" s="433"/>
      <c r="VRN288" s="433"/>
      <c r="VRO288" s="433"/>
      <c r="VRP288" s="433"/>
      <c r="VRQ288" s="433"/>
      <c r="VRR288" s="433"/>
      <c r="VRS288" s="433"/>
      <c r="VRT288" s="433"/>
      <c r="VRU288" s="433"/>
      <c r="VRV288" s="433"/>
      <c r="VRW288" s="433"/>
      <c r="VRX288" s="433"/>
      <c r="VRY288" s="433"/>
      <c r="VRZ288" s="433"/>
      <c r="VSA288" s="433"/>
      <c r="VSB288" s="433"/>
      <c r="VSC288" s="433"/>
      <c r="VSD288" s="433"/>
      <c r="VSE288" s="433"/>
      <c r="VSF288" s="433"/>
      <c r="VSG288" s="433"/>
      <c r="VSH288" s="433"/>
      <c r="VSI288" s="433"/>
      <c r="VSJ288" s="433"/>
      <c r="VSK288" s="433"/>
      <c r="VSL288" s="433"/>
      <c r="VSM288" s="433"/>
      <c r="VSN288" s="433"/>
      <c r="VSO288" s="433"/>
      <c r="VSP288" s="433"/>
      <c r="VSQ288" s="433"/>
      <c r="VSR288" s="433"/>
      <c r="VSS288" s="433"/>
      <c r="VST288" s="433"/>
      <c r="VSU288" s="433"/>
      <c r="VSV288" s="433"/>
      <c r="VSW288" s="433"/>
      <c r="VSX288" s="433"/>
      <c r="VSY288" s="433"/>
      <c r="VSZ288" s="433"/>
      <c r="VTA288" s="433"/>
      <c r="VTB288" s="433"/>
      <c r="VTC288" s="433"/>
      <c r="VTD288" s="433"/>
      <c r="VTE288" s="433"/>
      <c r="VTF288" s="433"/>
      <c r="VTG288" s="433"/>
      <c r="VTH288" s="433"/>
      <c r="VTI288" s="433"/>
      <c r="VTJ288" s="433"/>
      <c r="VTK288" s="433"/>
      <c r="VTL288" s="433"/>
      <c r="VTM288" s="433"/>
      <c r="VTN288" s="433"/>
      <c r="VTO288" s="433"/>
      <c r="VTP288" s="433"/>
      <c r="VTQ288" s="433"/>
      <c r="VTR288" s="433"/>
      <c r="VTS288" s="433"/>
      <c r="VTT288" s="433"/>
      <c r="VTU288" s="433"/>
      <c r="VTV288" s="433"/>
      <c r="VTW288" s="433"/>
      <c r="VTX288" s="433"/>
      <c r="VTY288" s="433"/>
      <c r="VTZ288" s="433"/>
      <c r="VUA288" s="433"/>
      <c r="VUB288" s="433"/>
      <c r="VUC288" s="433"/>
      <c r="VUD288" s="433"/>
      <c r="VUE288" s="433"/>
      <c r="VUF288" s="433"/>
      <c r="VUG288" s="433"/>
      <c r="VUH288" s="433"/>
      <c r="VUI288" s="433"/>
      <c r="VUJ288" s="433"/>
      <c r="VUK288" s="433"/>
      <c r="VUL288" s="433"/>
      <c r="VUM288" s="433"/>
      <c r="VUN288" s="433"/>
      <c r="VUO288" s="433"/>
      <c r="VUP288" s="433"/>
      <c r="VUQ288" s="433"/>
      <c r="VUR288" s="433"/>
      <c r="VUS288" s="433"/>
      <c r="VUT288" s="433"/>
      <c r="VUU288" s="433"/>
      <c r="VUV288" s="433"/>
      <c r="VUW288" s="433"/>
      <c r="VUX288" s="433"/>
      <c r="VUY288" s="433"/>
      <c r="VUZ288" s="433"/>
      <c r="VVA288" s="433"/>
      <c r="VVB288" s="433"/>
      <c r="VVC288" s="433"/>
      <c r="VVD288" s="433"/>
      <c r="VVE288" s="433"/>
      <c r="VVF288" s="433"/>
      <c r="VVG288" s="433"/>
      <c r="VVH288" s="433"/>
      <c r="VVI288" s="433"/>
      <c r="VVJ288" s="433"/>
      <c r="VVK288" s="433"/>
      <c r="VVL288" s="433"/>
      <c r="VVM288" s="433"/>
      <c r="VVN288" s="433"/>
      <c r="VVO288" s="433"/>
      <c r="VVP288" s="433"/>
      <c r="VVQ288" s="433"/>
      <c r="VVR288" s="433"/>
      <c r="VVS288" s="433"/>
      <c r="VVT288" s="433"/>
      <c r="VVU288" s="433"/>
      <c r="VVV288" s="433"/>
      <c r="VVW288" s="433"/>
      <c r="VVX288" s="433"/>
      <c r="VVY288" s="433"/>
      <c r="VVZ288" s="433"/>
      <c r="VWA288" s="433"/>
      <c r="VWB288" s="433"/>
      <c r="VWC288" s="433"/>
      <c r="VWD288" s="433"/>
      <c r="VWE288" s="433"/>
      <c r="VWF288" s="433"/>
      <c r="VWG288" s="433"/>
      <c r="VWH288" s="433"/>
      <c r="VWI288" s="433"/>
      <c r="VWJ288" s="433"/>
      <c r="VWK288" s="433"/>
      <c r="VWL288" s="433"/>
      <c r="VWM288" s="433"/>
      <c r="VWN288" s="433"/>
      <c r="VWO288" s="433"/>
      <c r="VWP288" s="433"/>
      <c r="VWQ288" s="433"/>
      <c r="VWR288" s="433"/>
      <c r="VWS288" s="433"/>
      <c r="VWT288" s="433"/>
      <c r="VWU288" s="433"/>
      <c r="VWV288" s="433"/>
      <c r="VWW288" s="433"/>
      <c r="VWX288" s="433"/>
      <c r="VWY288" s="433"/>
      <c r="VWZ288" s="433"/>
      <c r="VXA288" s="433"/>
      <c r="VXB288" s="433"/>
      <c r="VXC288" s="433"/>
      <c r="VXD288" s="433"/>
      <c r="VXE288" s="433"/>
      <c r="VXF288" s="433"/>
      <c r="VXG288" s="433"/>
      <c r="VXH288" s="433"/>
      <c r="VXI288" s="433"/>
      <c r="VXJ288" s="433"/>
      <c r="VXK288" s="433"/>
      <c r="VXL288" s="433"/>
      <c r="VXM288" s="433"/>
      <c r="VXN288" s="433"/>
      <c r="VXO288" s="433"/>
      <c r="VXP288" s="433"/>
      <c r="VXQ288" s="433"/>
      <c r="VXR288" s="433"/>
      <c r="VXS288" s="433"/>
      <c r="VXT288" s="433"/>
      <c r="VXU288" s="433"/>
      <c r="VXV288" s="433"/>
      <c r="VXW288" s="433"/>
      <c r="VXX288" s="433"/>
      <c r="VXY288" s="433"/>
      <c r="VXZ288" s="433"/>
      <c r="VYA288" s="433"/>
      <c r="VYB288" s="433"/>
      <c r="VYC288" s="433"/>
      <c r="VYD288" s="433"/>
      <c r="VYE288" s="433"/>
      <c r="VYF288" s="433"/>
      <c r="VYG288" s="433"/>
      <c r="VYH288" s="433"/>
      <c r="VYI288" s="433"/>
      <c r="VYJ288" s="433"/>
      <c r="VYK288" s="433"/>
      <c r="VYL288" s="433"/>
      <c r="VYM288" s="433"/>
      <c r="VYN288" s="433"/>
      <c r="VYO288" s="433"/>
      <c r="VYP288" s="433"/>
      <c r="VYQ288" s="433"/>
      <c r="VYR288" s="433"/>
      <c r="VYS288" s="433"/>
      <c r="VYT288" s="433"/>
      <c r="VYU288" s="433"/>
      <c r="VYV288" s="433"/>
      <c r="VYW288" s="433"/>
      <c r="VYX288" s="433"/>
      <c r="VYY288" s="433"/>
      <c r="VYZ288" s="433"/>
      <c r="VZA288" s="433"/>
      <c r="VZB288" s="433"/>
      <c r="VZC288" s="433"/>
      <c r="VZD288" s="433"/>
      <c r="VZE288" s="433"/>
      <c r="VZF288" s="433"/>
      <c r="VZG288" s="433"/>
      <c r="VZH288" s="433"/>
      <c r="VZI288" s="433"/>
      <c r="VZJ288" s="433"/>
      <c r="VZK288" s="433"/>
      <c r="VZL288" s="433"/>
      <c r="VZM288" s="433"/>
      <c r="VZN288" s="433"/>
      <c r="VZO288" s="433"/>
      <c r="VZP288" s="433"/>
      <c r="VZQ288" s="433"/>
      <c r="VZR288" s="433"/>
      <c r="VZS288" s="433"/>
      <c r="VZT288" s="433"/>
      <c r="VZU288" s="433"/>
      <c r="VZV288" s="433"/>
      <c r="VZW288" s="433"/>
      <c r="VZX288" s="433"/>
      <c r="VZY288" s="433"/>
      <c r="VZZ288" s="433"/>
      <c r="WAA288" s="433"/>
      <c r="WAB288" s="433"/>
      <c r="WAC288" s="433"/>
      <c r="WAD288" s="433"/>
      <c r="WAE288" s="433"/>
      <c r="WAF288" s="433"/>
      <c r="WAG288" s="433"/>
      <c r="WAH288" s="433"/>
      <c r="WAI288" s="433"/>
      <c r="WAJ288" s="433"/>
      <c r="WAK288" s="433"/>
      <c r="WAL288" s="433"/>
      <c r="WAM288" s="433"/>
      <c r="WAN288" s="433"/>
      <c r="WAO288" s="433"/>
      <c r="WAP288" s="433"/>
      <c r="WAQ288" s="433"/>
      <c r="WAR288" s="433"/>
      <c r="WAS288" s="433"/>
      <c r="WAT288" s="433"/>
      <c r="WAU288" s="433"/>
      <c r="WAV288" s="433"/>
      <c r="WAW288" s="433"/>
      <c r="WAX288" s="433"/>
      <c r="WAY288" s="433"/>
      <c r="WAZ288" s="433"/>
      <c r="WBA288" s="433"/>
      <c r="WBB288" s="433"/>
      <c r="WBC288" s="433"/>
      <c r="WBD288" s="433"/>
      <c r="WBE288" s="433"/>
      <c r="WBF288" s="433"/>
      <c r="WBG288" s="433"/>
      <c r="WBH288" s="433"/>
      <c r="WBI288" s="433"/>
      <c r="WBJ288" s="433"/>
      <c r="WBK288" s="433"/>
      <c r="WBL288" s="433"/>
      <c r="WBM288" s="433"/>
      <c r="WBN288" s="433"/>
      <c r="WBO288" s="433"/>
      <c r="WBP288" s="433"/>
      <c r="WBQ288" s="433"/>
      <c r="WBR288" s="433"/>
      <c r="WBS288" s="433"/>
      <c r="WBT288" s="433"/>
      <c r="WBU288" s="433"/>
      <c r="WBV288" s="433"/>
      <c r="WBW288" s="433"/>
      <c r="WBX288" s="433"/>
      <c r="WBY288" s="433"/>
      <c r="WBZ288" s="433"/>
      <c r="WCA288" s="433"/>
      <c r="WCB288" s="433"/>
      <c r="WCC288" s="433"/>
      <c r="WCD288" s="433"/>
      <c r="WCE288" s="433"/>
      <c r="WCF288" s="433"/>
      <c r="WCG288" s="433"/>
      <c r="WCH288" s="433"/>
      <c r="WCI288" s="433"/>
      <c r="WCJ288" s="433"/>
      <c r="WCK288" s="433"/>
      <c r="WCL288" s="433"/>
      <c r="WCM288" s="433"/>
      <c r="WCN288" s="433"/>
      <c r="WCO288" s="433"/>
      <c r="WCP288" s="433"/>
      <c r="WCQ288" s="433"/>
      <c r="WCR288" s="433"/>
      <c r="WCS288" s="433"/>
      <c r="WCT288" s="433"/>
      <c r="WCU288" s="433"/>
      <c r="WCV288" s="433"/>
      <c r="WCW288" s="433"/>
      <c r="WCX288" s="433"/>
      <c r="WCY288" s="433"/>
      <c r="WCZ288" s="433"/>
      <c r="WDA288" s="433"/>
      <c r="WDB288" s="433"/>
      <c r="WDC288" s="433"/>
      <c r="WDD288" s="433"/>
      <c r="WDE288" s="433"/>
      <c r="WDF288" s="433"/>
      <c r="WDG288" s="433"/>
      <c r="WDH288" s="433"/>
      <c r="WDI288" s="433"/>
      <c r="WDJ288" s="433"/>
      <c r="WDK288" s="433"/>
      <c r="WDL288" s="433"/>
      <c r="WDM288" s="433"/>
      <c r="WDN288" s="433"/>
      <c r="WDO288" s="433"/>
      <c r="WDP288" s="433"/>
      <c r="WDQ288" s="433"/>
      <c r="WDR288" s="433"/>
      <c r="WDS288" s="433"/>
      <c r="WDT288" s="433"/>
      <c r="WDU288" s="433"/>
      <c r="WDV288" s="433"/>
      <c r="WDW288" s="433"/>
      <c r="WDX288" s="433"/>
      <c r="WDY288" s="433"/>
      <c r="WDZ288" s="433"/>
      <c r="WEA288" s="433"/>
      <c r="WEB288" s="433"/>
      <c r="WEC288" s="433"/>
      <c r="WED288" s="433"/>
      <c r="WEE288" s="433"/>
      <c r="WEF288" s="433"/>
      <c r="WEG288" s="433"/>
      <c r="WEH288" s="433"/>
      <c r="WEI288" s="433"/>
      <c r="WEJ288" s="433"/>
      <c r="WEK288" s="433"/>
      <c r="WEL288" s="433"/>
      <c r="WEM288" s="433"/>
      <c r="WEN288" s="433"/>
      <c r="WEO288" s="433"/>
      <c r="WEP288" s="433"/>
      <c r="WEQ288" s="433"/>
      <c r="WER288" s="433"/>
      <c r="WES288" s="433"/>
      <c r="WET288" s="433"/>
      <c r="WEU288" s="433"/>
      <c r="WEV288" s="433"/>
      <c r="WEW288" s="433"/>
      <c r="WEX288" s="433"/>
      <c r="WEY288" s="433"/>
      <c r="WEZ288" s="433"/>
      <c r="WFA288" s="433"/>
      <c r="WFB288" s="433"/>
      <c r="WFC288" s="433"/>
      <c r="WFD288" s="433"/>
      <c r="WFE288" s="433"/>
      <c r="WFF288" s="433"/>
      <c r="WFG288" s="433"/>
      <c r="WFH288" s="433"/>
      <c r="WFI288" s="433"/>
      <c r="WFJ288" s="433"/>
      <c r="WFK288" s="433"/>
      <c r="WFL288" s="433"/>
      <c r="WFM288" s="433"/>
      <c r="WFN288" s="433"/>
      <c r="WFO288" s="433"/>
      <c r="WFP288" s="433"/>
      <c r="WFQ288" s="433"/>
      <c r="WFR288" s="433"/>
      <c r="WFS288" s="433"/>
      <c r="WFT288" s="433"/>
      <c r="WFU288" s="433"/>
      <c r="WFV288" s="433"/>
      <c r="WFW288" s="433"/>
      <c r="WFX288" s="433"/>
      <c r="WFY288" s="433"/>
      <c r="WFZ288" s="433"/>
      <c r="WGA288" s="433"/>
      <c r="WGB288" s="433"/>
      <c r="WGC288" s="433"/>
      <c r="WGD288" s="433"/>
      <c r="WGE288" s="433"/>
      <c r="WGF288" s="433"/>
      <c r="WGG288" s="433"/>
      <c r="WGH288" s="433"/>
      <c r="WGI288" s="433"/>
      <c r="WGJ288" s="433"/>
      <c r="WGK288" s="433"/>
      <c r="WGL288" s="433"/>
      <c r="WGM288" s="433"/>
      <c r="WGN288" s="433"/>
      <c r="WGO288" s="433"/>
      <c r="WGP288" s="433"/>
      <c r="WGQ288" s="433"/>
      <c r="WGR288" s="433"/>
      <c r="WGS288" s="433"/>
      <c r="WGT288" s="433"/>
      <c r="WGU288" s="433"/>
      <c r="WGV288" s="433"/>
      <c r="WGW288" s="433"/>
      <c r="WGX288" s="433"/>
      <c r="WGY288" s="433"/>
      <c r="WGZ288" s="433"/>
      <c r="WHA288" s="433"/>
      <c r="WHB288" s="433"/>
      <c r="WHC288" s="433"/>
      <c r="WHD288" s="433"/>
      <c r="WHE288" s="433"/>
      <c r="WHF288" s="433"/>
      <c r="WHG288" s="433"/>
      <c r="WHH288" s="433"/>
      <c r="WHI288" s="433"/>
      <c r="WHJ288" s="433"/>
      <c r="WHK288" s="433"/>
      <c r="WHL288" s="433"/>
      <c r="WHM288" s="433"/>
      <c r="WHN288" s="433"/>
      <c r="WHO288" s="433"/>
      <c r="WHP288" s="433"/>
      <c r="WHQ288" s="433"/>
      <c r="WHR288" s="433"/>
      <c r="WHS288" s="433"/>
      <c r="WHT288" s="433"/>
      <c r="WHU288" s="433"/>
      <c r="WHV288" s="433"/>
      <c r="WHW288" s="433"/>
      <c r="WHX288" s="433"/>
      <c r="WHY288" s="433"/>
      <c r="WHZ288" s="433"/>
      <c r="WIA288" s="433"/>
      <c r="WIB288" s="433"/>
      <c r="WIC288" s="433"/>
      <c r="WID288" s="433"/>
      <c r="WIE288" s="433"/>
      <c r="WIF288" s="433"/>
      <c r="WIG288" s="433"/>
      <c r="WIH288" s="433"/>
      <c r="WII288" s="433"/>
      <c r="WIJ288" s="433"/>
      <c r="WIK288" s="433"/>
      <c r="WIL288" s="433"/>
      <c r="WIM288" s="433"/>
      <c r="WIN288" s="433"/>
      <c r="WIO288" s="433"/>
      <c r="WIP288" s="433"/>
      <c r="WIQ288" s="433"/>
      <c r="WIR288" s="433"/>
      <c r="WIS288" s="433"/>
      <c r="WIT288" s="433"/>
      <c r="WIU288" s="433"/>
      <c r="WIV288" s="433"/>
      <c r="WIW288" s="433"/>
      <c r="WIX288" s="433"/>
      <c r="WIY288" s="433"/>
      <c r="WIZ288" s="433"/>
      <c r="WJA288" s="433"/>
      <c r="WJB288" s="433"/>
      <c r="WJC288" s="433"/>
      <c r="WJD288" s="433"/>
      <c r="WJE288" s="433"/>
      <c r="WJF288" s="433"/>
      <c r="WJG288" s="433"/>
      <c r="WJH288" s="433"/>
      <c r="WJI288" s="433"/>
      <c r="WJJ288" s="433"/>
      <c r="WJK288" s="433"/>
      <c r="WJL288" s="433"/>
      <c r="WJM288" s="433"/>
      <c r="WJN288" s="433"/>
      <c r="WJO288" s="433"/>
      <c r="WJP288" s="433"/>
      <c r="WJQ288" s="433"/>
      <c r="WJR288" s="433"/>
      <c r="WJS288" s="433"/>
      <c r="WJT288" s="433"/>
      <c r="WJU288" s="433"/>
      <c r="WJV288" s="433"/>
      <c r="WJW288" s="433"/>
      <c r="WJX288" s="433"/>
      <c r="WJY288" s="433"/>
      <c r="WJZ288" s="433"/>
      <c r="WKA288" s="433"/>
      <c r="WKB288" s="433"/>
      <c r="WKC288" s="433"/>
      <c r="WKD288" s="433"/>
      <c r="WKE288" s="433"/>
      <c r="WKF288" s="433"/>
      <c r="WKG288" s="433"/>
      <c r="WKH288" s="433"/>
      <c r="WKI288" s="433"/>
      <c r="WKJ288" s="433"/>
      <c r="WKK288" s="433"/>
      <c r="WKL288" s="433"/>
      <c r="WKM288" s="433"/>
      <c r="WKN288" s="433"/>
      <c r="WKO288" s="433"/>
      <c r="WKP288" s="433"/>
      <c r="WKQ288" s="433"/>
      <c r="WKR288" s="433"/>
      <c r="WKS288" s="433"/>
      <c r="WKT288" s="433"/>
      <c r="WKU288" s="433"/>
      <c r="WKV288" s="433"/>
      <c r="WKW288" s="433"/>
      <c r="WKX288" s="433"/>
      <c r="WKY288" s="433"/>
      <c r="WKZ288" s="433"/>
      <c r="WLA288" s="433"/>
      <c r="WLB288" s="433"/>
      <c r="WLC288" s="433"/>
      <c r="WLD288" s="433"/>
      <c r="WLE288" s="433"/>
      <c r="WLF288" s="433"/>
      <c r="WLG288" s="433"/>
      <c r="WLH288" s="433"/>
      <c r="WLI288" s="433"/>
      <c r="WLJ288" s="433"/>
      <c r="WLK288" s="433"/>
      <c r="WLL288" s="433"/>
      <c r="WLM288" s="433"/>
      <c r="WLN288" s="433"/>
      <c r="WLO288" s="433"/>
      <c r="WLP288" s="433"/>
      <c r="WLQ288" s="433"/>
      <c r="WLR288" s="433"/>
      <c r="WLS288" s="433"/>
      <c r="WLT288" s="433"/>
      <c r="WLU288" s="433"/>
      <c r="WLV288" s="433"/>
      <c r="WLW288" s="433"/>
      <c r="WLX288" s="433"/>
      <c r="WLY288" s="433"/>
      <c r="WLZ288" s="433"/>
      <c r="WMA288" s="433"/>
      <c r="WMB288" s="433"/>
      <c r="WMC288" s="433"/>
      <c r="WMD288" s="433"/>
      <c r="WME288" s="433"/>
      <c r="WMF288" s="433"/>
      <c r="WMG288" s="433"/>
      <c r="WMH288" s="433"/>
      <c r="WMI288" s="433"/>
      <c r="WMJ288" s="433"/>
      <c r="WMK288" s="433"/>
      <c r="WML288" s="433"/>
      <c r="WMM288" s="433"/>
      <c r="WMN288" s="433"/>
      <c r="WMO288" s="433"/>
      <c r="WMP288" s="433"/>
      <c r="WMQ288" s="433"/>
      <c r="WMR288" s="433"/>
      <c r="WMS288" s="433"/>
      <c r="WMT288" s="433"/>
      <c r="WMU288" s="433"/>
      <c r="WMV288" s="433"/>
      <c r="WMW288" s="433"/>
      <c r="WMX288" s="433"/>
      <c r="WMY288" s="433"/>
      <c r="WMZ288" s="433"/>
      <c r="WNA288" s="433"/>
      <c r="WNB288" s="433"/>
      <c r="WNC288" s="433"/>
      <c r="WND288" s="433"/>
      <c r="WNE288" s="433"/>
      <c r="WNF288" s="433"/>
      <c r="WNG288" s="433"/>
      <c r="WNH288" s="433"/>
      <c r="WNI288" s="433"/>
      <c r="WNJ288" s="433"/>
      <c r="WNK288" s="433"/>
      <c r="WNL288" s="433"/>
      <c r="WNM288" s="433"/>
      <c r="WNN288" s="433"/>
      <c r="WNO288" s="433"/>
      <c r="WNP288" s="433"/>
      <c r="WNQ288" s="433"/>
      <c r="WNR288" s="433"/>
      <c r="WNS288" s="433"/>
      <c r="WNT288" s="433"/>
      <c r="WNU288" s="433"/>
      <c r="WNV288" s="433"/>
      <c r="WNW288" s="433"/>
      <c r="WNX288" s="433"/>
      <c r="WNY288" s="433"/>
      <c r="WNZ288" s="433"/>
      <c r="WOA288" s="433"/>
      <c r="WOB288" s="433"/>
      <c r="WOC288" s="433"/>
      <c r="WOD288" s="433"/>
      <c r="WOE288" s="433"/>
      <c r="WOF288" s="433"/>
      <c r="WOG288" s="433"/>
      <c r="WOH288" s="433"/>
      <c r="WOI288" s="433"/>
      <c r="WOJ288" s="433"/>
      <c r="WOK288" s="433"/>
      <c r="WOL288" s="433"/>
      <c r="WOM288" s="433"/>
      <c r="WON288" s="433"/>
      <c r="WOO288" s="433"/>
      <c r="WOP288" s="433"/>
      <c r="WOQ288" s="433"/>
      <c r="WOR288" s="433"/>
      <c r="WOS288" s="433"/>
      <c r="WOT288" s="433"/>
      <c r="WOU288" s="433"/>
      <c r="WOV288" s="433"/>
      <c r="WOW288" s="433"/>
      <c r="WOX288" s="433"/>
      <c r="WOY288" s="433"/>
      <c r="WOZ288" s="433"/>
      <c r="WPA288" s="433"/>
      <c r="WPB288" s="433"/>
      <c r="WPC288" s="433"/>
      <c r="WPD288" s="433"/>
      <c r="WPE288" s="433"/>
      <c r="WPF288" s="433"/>
      <c r="WPG288" s="433"/>
      <c r="WPH288" s="433"/>
      <c r="WPI288" s="433"/>
      <c r="WPJ288" s="433"/>
      <c r="WPK288" s="433"/>
      <c r="WPL288" s="433"/>
      <c r="WPM288" s="433"/>
      <c r="WPN288" s="433"/>
      <c r="WPO288" s="433"/>
      <c r="WPP288" s="433"/>
      <c r="WPQ288" s="433"/>
      <c r="WPR288" s="433"/>
      <c r="WPS288" s="433"/>
      <c r="WPT288" s="433"/>
      <c r="WPU288" s="433"/>
      <c r="WPV288" s="433"/>
      <c r="WPW288" s="433"/>
      <c r="WPX288" s="433"/>
      <c r="WPY288" s="433"/>
      <c r="WPZ288" s="433"/>
      <c r="WQA288" s="433"/>
      <c r="WQB288" s="433"/>
      <c r="WQC288" s="433"/>
      <c r="WQD288" s="433"/>
      <c r="WQE288" s="433"/>
      <c r="WQF288" s="433"/>
      <c r="WQG288" s="433"/>
      <c r="WQH288" s="433"/>
      <c r="WQI288" s="433"/>
      <c r="WQJ288" s="433"/>
      <c r="WQK288" s="433"/>
      <c r="WQL288" s="433"/>
      <c r="WQM288" s="433"/>
      <c r="WQN288" s="433"/>
      <c r="WQO288" s="433"/>
      <c r="WQP288" s="433"/>
      <c r="WQQ288" s="433"/>
      <c r="WQR288" s="433"/>
      <c r="WQS288" s="433"/>
      <c r="WQT288" s="433"/>
      <c r="WQU288" s="433"/>
      <c r="WQV288" s="433"/>
      <c r="WQW288" s="433"/>
      <c r="WQX288" s="433"/>
      <c r="WQY288" s="433"/>
      <c r="WQZ288" s="433"/>
      <c r="WRA288" s="433"/>
      <c r="WRB288" s="433"/>
      <c r="WRC288" s="433"/>
      <c r="WRD288" s="433"/>
      <c r="WRE288" s="433"/>
      <c r="WRF288" s="433"/>
      <c r="WRG288" s="433"/>
      <c r="WRH288" s="433"/>
      <c r="WRI288" s="433"/>
      <c r="WRJ288" s="433"/>
      <c r="WRK288" s="433"/>
      <c r="WRL288" s="433"/>
      <c r="WRM288" s="433"/>
      <c r="WRN288" s="433"/>
      <c r="WRO288" s="433"/>
      <c r="WRP288" s="433"/>
      <c r="WRQ288" s="433"/>
      <c r="WRR288" s="433"/>
      <c r="WRS288" s="433"/>
      <c r="WRT288" s="433"/>
      <c r="WRU288" s="433"/>
      <c r="WRV288" s="433"/>
      <c r="WRW288" s="433"/>
      <c r="WRX288" s="433"/>
      <c r="WRY288" s="433"/>
      <c r="WRZ288" s="433"/>
      <c r="WSA288" s="433"/>
      <c r="WSB288" s="433"/>
      <c r="WSC288" s="433"/>
      <c r="WSD288" s="433"/>
      <c r="WSE288" s="433"/>
      <c r="WSF288" s="433"/>
      <c r="WSG288" s="433"/>
      <c r="WSH288" s="433"/>
      <c r="WSI288" s="433"/>
      <c r="WSJ288" s="433"/>
      <c r="WSK288" s="433"/>
      <c r="WSL288" s="433"/>
      <c r="WSM288" s="433"/>
      <c r="WSN288" s="433"/>
      <c r="WSO288" s="433"/>
      <c r="WSP288" s="433"/>
      <c r="WSQ288" s="433"/>
      <c r="WSR288" s="433"/>
      <c r="WSS288" s="433"/>
      <c r="WST288" s="433"/>
      <c r="WSU288" s="433"/>
      <c r="WSV288" s="433"/>
      <c r="WSW288" s="433"/>
      <c r="WSX288" s="433"/>
      <c r="WSY288" s="433"/>
      <c r="WSZ288" s="433"/>
      <c r="WTA288" s="433"/>
      <c r="WTB288" s="433"/>
      <c r="WTC288" s="433"/>
      <c r="WTD288" s="433"/>
      <c r="WTE288" s="433"/>
      <c r="WTF288" s="433"/>
      <c r="WTG288" s="433"/>
      <c r="WTH288" s="433"/>
      <c r="WTI288" s="433"/>
      <c r="WTJ288" s="433"/>
      <c r="WTK288" s="433"/>
      <c r="WTL288" s="433"/>
      <c r="WTM288" s="433"/>
      <c r="WTN288" s="433"/>
      <c r="WTO288" s="433"/>
      <c r="WTP288" s="433"/>
      <c r="WTQ288" s="433"/>
      <c r="WTR288" s="433"/>
      <c r="WTS288" s="433"/>
      <c r="WTT288" s="433"/>
      <c r="WTU288" s="433"/>
      <c r="WTV288" s="433"/>
      <c r="WTW288" s="433"/>
      <c r="WTX288" s="433"/>
      <c r="WTY288" s="433"/>
      <c r="WTZ288" s="433"/>
      <c r="WUA288" s="433"/>
      <c r="WUB288" s="433"/>
      <c r="WUC288" s="433"/>
      <c r="WUD288" s="433"/>
      <c r="WUE288" s="433"/>
      <c r="WUF288" s="433"/>
      <c r="WUG288" s="433"/>
      <c r="WUH288" s="433"/>
      <c r="WUI288" s="433"/>
      <c r="WUJ288" s="433"/>
      <c r="WUK288" s="433"/>
      <c r="WUL288" s="433"/>
      <c r="WUM288" s="433"/>
      <c r="WUN288" s="433"/>
      <c r="WUO288" s="433"/>
      <c r="WUP288" s="433"/>
      <c r="WUQ288" s="433"/>
      <c r="WUR288" s="433"/>
      <c r="WUS288" s="433"/>
      <c r="WUT288" s="433"/>
      <c r="WUU288" s="433"/>
      <c r="WUV288" s="433"/>
      <c r="WUW288" s="433"/>
      <c r="WUX288" s="433"/>
      <c r="WUY288" s="433"/>
      <c r="WUZ288" s="433"/>
      <c r="WVA288" s="433"/>
      <c r="WVB288" s="433"/>
      <c r="WVC288" s="433"/>
      <c r="WVD288" s="433"/>
      <c r="WVE288" s="433"/>
      <c r="WVF288" s="433"/>
      <c r="WVG288" s="433"/>
      <c r="WVH288" s="433"/>
      <c r="WVI288" s="433"/>
      <c r="WVJ288" s="433"/>
      <c r="WVK288" s="433"/>
      <c r="WVL288" s="433"/>
      <c r="WVM288" s="433"/>
      <c r="WVN288" s="433"/>
      <c r="WVO288" s="433"/>
      <c r="WVP288" s="433"/>
      <c r="WVQ288" s="433"/>
      <c r="WVR288" s="433"/>
      <c r="WVS288" s="433"/>
      <c r="WVT288" s="433"/>
      <c r="WVU288" s="433"/>
      <c r="WVV288" s="433"/>
      <c r="WVW288" s="433"/>
      <c r="WVX288" s="433"/>
      <c r="WVY288" s="433"/>
      <c r="WVZ288" s="433"/>
      <c r="WWA288" s="433"/>
      <c r="WWB288" s="433"/>
      <c r="WWC288" s="433"/>
      <c r="WWD288" s="433"/>
      <c r="WWE288" s="433"/>
      <c r="WWF288" s="433"/>
      <c r="WWG288" s="433"/>
      <c r="WWH288" s="433"/>
      <c r="WWI288" s="433"/>
      <c r="WWJ288" s="433"/>
      <c r="WWK288" s="433"/>
      <c r="WWL288" s="433"/>
      <c r="WWM288" s="433"/>
      <c r="WWN288" s="433"/>
      <c r="WWO288" s="433"/>
      <c r="WWP288" s="433"/>
      <c r="WWQ288" s="433"/>
      <c r="WWR288" s="433"/>
      <c r="WWS288" s="433"/>
      <c r="WWT288" s="433"/>
      <c r="WWU288" s="433"/>
      <c r="WWV288" s="433"/>
      <c r="WWW288" s="433"/>
      <c r="WWX288" s="433"/>
      <c r="WWY288" s="433"/>
      <c r="WWZ288" s="433"/>
      <c r="WXA288" s="433"/>
      <c r="WXB288" s="433"/>
      <c r="WXC288" s="433"/>
      <c r="WXD288" s="433"/>
      <c r="WXE288" s="433"/>
      <c r="WXF288" s="433"/>
      <c r="WXG288" s="433"/>
      <c r="WXH288" s="433"/>
      <c r="WXI288" s="433"/>
      <c r="WXJ288" s="433"/>
      <c r="WXK288" s="433"/>
      <c r="WXL288" s="433"/>
      <c r="WXM288" s="433"/>
      <c r="WXN288" s="433"/>
      <c r="WXO288" s="433"/>
      <c r="WXP288" s="433"/>
      <c r="WXQ288" s="433"/>
      <c r="WXR288" s="433"/>
      <c r="WXS288" s="433"/>
      <c r="WXT288" s="433"/>
      <c r="WXU288" s="433"/>
      <c r="WXV288" s="433"/>
      <c r="WXW288" s="433"/>
      <c r="WXX288" s="433"/>
      <c r="WXY288" s="433"/>
      <c r="WXZ288" s="433"/>
      <c r="WYA288" s="433"/>
      <c r="WYB288" s="433"/>
      <c r="WYC288" s="433"/>
      <c r="WYD288" s="433"/>
      <c r="WYE288" s="433"/>
      <c r="WYF288" s="433"/>
      <c r="WYG288" s="433"/>
      <c r="WYH288" s="433"/>
      <c r="WYI288" s="433"/>
      <c r="WYJ288" s="433"/>
      <c r="WYK288" s="433"/>
      <c r="WYL288" s="433"/>
      <c r="WYM288" s="433"/>
      <c r="WYN288" s="433"/>
      <c r="WYO288" s="433"/>
      <c r="WYP288" s="433"/>
      <c r="WYQ288" s="433"/>
      <c r="WYR288" s="433"/>
      <c r="WYS288" s="433"/>
      <c r="WYT288" s="433"/>
      <c r="WYU288" s="433"/>
      <c r="WYV288" s="433"/>
      <c r="WYW288" s="433"/>
      <c r="WYX288" s="433"/>
      <c r="WYY288" s="433"/>
      <c r="WYZ288" s="433"/>
      <c r="WZA288" s="433"/>
      <c r="WZB288" s="433"/>
      <c r="WZC288" s="433"/>
      <c r="WZD288" s="433"/>
      <c r="WZE288" s="433"/>
      <c r="WZF288" s="433"/>
      <c r="WZG288" s="433"/>
      <c r="WZH288" s="433"/>
      <c r="WZI288" s="433"/>
      <c r="WZJ288" s="433"/>
      <c r="WZK288" s="433"/>
      <c r="WZL288" s="433"/>
      <c r="WZM288" s="433"/>
      <c r="WZN288" s="433"/>
      <c r="WZO288" s="433"/>
      <c r="WZP288" s="433"/>
      <c r="WZQ288" s="433"/>
      <c r="WZR288" s="433"/>
      <c r="WZS288" s="433"/>
      <c r="WZT288" s="433"/>
      <c r="WZU288" s="433"/>
      <c r="WZV288" s="433"/>
      <c r="WZW288" s="433"/>
      <c r="WZX288" s="433"/>
      <c r="WZY288" s="433"/>
      <c r="WZZ288" s="433"/>
      <c r="XAA288" s="433"/>
      <c r="XAB288" s="433"/>
      <c r="XAC288" s="433"/>
      <c r="XAD288" s="433"/>
      <c r="XAE288" s="433"/>
      <c r="XAF288" s="433"/>
      <c r="XAG288" s="433"/>
      <c r="XAH288" s="433"/>
      <c r="XAI288" s="433"/>
      <c r="XAJ288" s="433"/>
      <c r="XAK288" s="433"/>
      <c r="XAL288" s="433"/>
      <c r="XAM288" s="433"/>
      <c r="XAN288" s="433"/>
      <c r="XAO288" s="433"/>
      <c r="XAP288" s="433"/>
      <c r="XAQ288" s="433"/>
      <c r="XAR288" s="433"/>
      <c r="XAS288" s="433"/>
      <c r="XAT288" s="433"/>
      <c r="XAU288" s="433"/>
      <c r="XAV288" s="433"/>
      <c r="XAW288" s="433"/>
      <c r="XAX288" s="433"/>
      <c r="XAY288" s="433"/>
      <c r="XAZ288" s="433"/>
      <c r="XBA288" s="433"/>
      <c r="XBB288" s="433"/>
      <c r="XBC288" s="433"/>
      <c r="XBD288" s="433"/>
      <c r="XBE288" s="433"/>
      <c r="XBF288" s="433"/>
      <c r="XBG288" s="433"/>
      <c r="XBH288" s="433"/>
      <c r="XBI288" s="433"/>
      <c r="XBJ288" s="433"/>
      <c r="XBK288" s="433"/>
      <c r="XBL288" s="433"/>
      <c r="XBM288" s="433"/>
      <c r="XBN288" s="433"/>
      <c r="XBO288" s="433"/>
      <c r="XBP288" s="433"/>
      <c r="XBQ288" s="433"/>
      <c r="XBR288" s="433"/>
      <c r="XBS288" s="433"/>
      <c r="XBT288" s="433"/>
      <c r="XBU288" s="433"/>
      <c r="XBV288" s="433"/>
      <c r="XBW288" s="433"/>
      <c r="XBX288" s="433"/>
      <c r="XBY288" s="433"/>
      <c r="XBZ288" s="433"/>
      <c r="XCA288" s="433"/>
      <c r="XCB288" s="433"/>
      <c r="XCC288" s="433"/>
      <c r="XCD288" s="433"/>
      <c r="XCE288" s="433"/>
      <c r="XCF288" s="433"/>
      <c r="XCG288" s="433"/>
      <c r="XCH288" s="433"/>
      <c r="XCI288" s="433"/>
      <c r="XCJ288" s="433"/>
      <c r="XCK288" s="433"/>
      <c r="XCL288" s="433"/>
      <c r="XCM288" s="433"/>
      <c r="XCN288" s="433"/>
      <c r="XCO288" s="433"/>
      <c r="XCP288" s="433"/>
      <c r="XCQ288" s="433"/>
      <c r="XCR288" s="433"/>
      <c r="XCS288" s="433"/>
      <c r="XCT288" s="433"/>
      <c r="XCU288" s="433"/>
      <c r="XCV288" s="433"/>
      <c r="XCW288" s="433"/>
      <c r="XCX288" s="433"/>
      <c r="XCY288" s="433"/>
      <c r="XCZ288" s="433"/>
      <c r="XDA288" s="433"/>
      <c r="XDB288" s="433"/>
      <c r="XDC288" s="433"/>
      <c r="XDD288" s="433"/>
      <c r="XDE288" s="433"/>
      <c r="XDF288" s="433"/>
      <c r="XDG288" s="433"/>
      <c r="XDH288" s="433"/>
      <c r="XDI288" s="433"/>
      <c r="XDJ288" s="433"/>
      <c r="XDK288" s="433"/>
      <c r="XDL288" s="433"/>
      <c r="XDM288" s="433"/>
      <c r="XDN288" s="433"/>
      <c r="XDO288" s="433"/>
      <c r="XDP288" s="433"/>
      <c r="XDQ288" s="433"/>
      <c r="XDR288" s="433"/>
      <c r="XDS288" s="433"/>
      <c r="XDT288" s="433"/>
      <c r="XDU288" s="433"/>
      <c r="XDV288" s="433"/>
      <c r="XDW288" s="433"/>
      <c r="XDX288" s="433"/>
      <c r="XDY288" s="433"/>
      <c r="XDZ288" s="433"/>
      <c r="XEA288" s="433"/>
      <c r="XEB288" s="433"/>
      <c r="XEC288" s="433"/>
      <c r="XED288" s="433"/>
      <c r="XEE288" s="433"/>
      <c r="XEF288" s="433"/>
      <c r="XEG288" s="433"/>
      <c r="XEH288" s="433"/>
      <c r="XEI288" s="433"/>
      <c r="XEJ288" s="433"/>
      <c r="XEK288" s="433"/>
      <c r="XEL288" s="433"/>
      <c r="XEM288" s="433"/>
      <c r="XEN288" s="433"/>
      <c r="XEO288" s="433"/>
      <c r="XEP288" s="433"/>
      <c r="XEQ288" s="433"/>
      <c r="XER288" s="433"/>
      <c r="XES288" s="433"/>
      <c r="XET288" s="433"/>
      <c r="XEU288" s="433"/>
      <c r="XEV288" s="433"/>
      <c r="XEW288" s="433"/>
      <c r="XEX288" s="433"/>
      <c r="XEY288" s="433"/>
      <c r="XEZ288" s="433"/>
      <c r="XFA288" s="433"/>
      <c r="XFB288" s="433"/>
      <c r="XFC288" s="433"/>
      <c r="XFD288" s="433"/>
    </row>
    <row r="289" spans="1:22" s="183" customFormat="1" ht="13.2">
      <c r="A289" s="56"/>
      <c r="B289" s="11"/>
      <c r="C289" s="11" t="s">
        <v>90</v>
      </c>
      <c r="D289" s="11"/>
      <c r="E289" s="11" t="s">
        <v>92</v>
      </c>
      <c r="F289" s="11">
        <v>199</v>
      </c>
      <c r="G289" s="11">
        <v>2</v>
      </c>
      <c r="H289" s="11">
        <v>2</v>
      </c>
      <c r="I289" s="11">
        <v>0</v>
      </c>
      <c r="J289" s="4"/>
      <c r="K289" s="11"/>
      <c r="L289" s="11"/>
      <c r="M289" s="11"/>
      <c r="N289" s="4"/>
      <c r="O289" s="180"/>
      <c r="P289" s="181"/>
      <c r="Q289" s="181"/>
      <c r="R289" s="182"/>
      <c r="S289" s="75"/>
      <c r="T289" s="75"/>
      <c r="U289" s="75"/>
      <c r="V289" s="75"/>
    </row>
    <row r="290" spans="1:22" s="183" customFormat="1" ht="13.2">
      <c r="A290" s="56"/>
      <c r="B290" s="11"/>
      <c r="C290" s="11" t="s">
        <v>93</v>
      </c>
      <c r="D290" s="11"/>
      <c r="E290" s="11" t="s">
        <v>94</v>
      </c>
      <c r="F290" s="11">
        <v>11</v>
      </c>
      <c r="G290" s="11"/>
      <c r="H290" s="11"/>
      <c r="I290" s="11"/>
      <c r="J290" s="4"/>
      <c r="K290" s="11"/>
      <c r="L290" s="11"/>
      <c r="M290" s="11"/>
      <c r="N290" s="4"/>
      <c r="O290" s="180"/>
      <c r="P290" s="181"/>
      <c r="Q290" s="181"/>
      <c r="R290" s="182"/>
      <c r="S290" s="75"/>
      <c r="T290" s="75"/>
      <c r="U290" s="75"/>
      <c r="V290" s="75"/>
    </row>
    <row r="291" spans="1:22" s="183" customFormat="1" ht="13.2">
      <c r="A291" s="56"/>
      <c r="B291" s="11"/>
      <c r="C291" s="11" t="s">
        <v>95</v>
      </c>
      <c r="D291" s="11"/>
      <c r="E291" s="11" t="s">
        <v>96</v>
      </c>
      <c r="F291" s="11">
        <v>20</v>
      </c>
      <c r="G291" s="11">
        <v>1</v>
      </c>
      <c r="H291" s="11">
        <v>0</v>
      </c>
      <c r="I291" s="11"/>
      <c r="J291" s="4"/>
      <c r="K291" s="11"/>
      <c r="L291" s="11"/>
      <c r="M291" s="11"/>
      <c r="N291" s="4"/>
      <c r="O291" s="180"/>
      <c r="P291" s="181"/>
      <c r="Q291" s="181"/>
      <c r="R291" s="182"/>
      <c r="S291" s="75"/>
      <c r="T291" s="75"/>
      <c r="U291" s="75"/>
      <c r="V291" s="75"/>
    </row>
    <row r="292" spans="1:22" s="183" customFormat="1" ht="13.2">
      <c r="A292" s="56"/>
      <c r="B292" s="11"/>
      <c r="C292" s="11" t="s">
        <v>97</v>
      </c>
      <c r="D292" s="11"/>
      <c r="E292" s="11" t="s">
        <v>98</v>
      </c>
      <c r="F292" s="11">
        <v>4</v>
      </c>
      <c r="G292" s="11"/>
      <c r="H292" s="11"/>
      <c r="I292" s="11"/>
      <c r="J292" s="4"/>
      <c r="K292" s="11"/>
      <c r="L292" s="11"/>
      <c r="M292" s="11"/>
      <c r="N292" s="4"/>
      <c r="O292" s="180"/>
      <c r="P292" s="181"/>
      <c r="Q292" s="181"/>
      <c r="R292" s="182"/>
      <c r="S292" s="75"/>
      <c r="T292" s="75"/>
      <c r="U292" s="75"/>
      <c r="V292" s="75"/>
    </row>
    <row r="293" spans="1:22" s="183" customFormat="1" ht="13.2">
      <c r="A293" s="56"/>
      <c r="B293" s="11"/>
      <c r="C293" s="11" t="s">
        <v>99</v>
      </c>
      <c r="D293" s="11"/>
      <c r="E293" s="11" t="s">
        <v>100</v>
      </c>
      <c r="F293" s="11">
        <v>140</v>
      </c>
      <c r="G293" s="11">
        <v>4</v>
      </c>
      <c r="H293" s="11">
        <v>5</v>
      </c>
      <c r="I293" s="11">
        <v>2</v>
      </c>
      <c r="J293" s="4"/>
      <c r="K293" s="11"/>
      <c r="L293" s="11"/>
      <c r="M293" s="11"/>
      <c r="N293" s="4"/>
      <c r="O293" s="180"/>
      <c r="P293" s="181"/>
      <c r="Q293" s="181"/>
      <c r="R293" s="182"/>
      <c r="S293" s="75"/>
      <c r="T293" s="75"/>
      <c r="U293" s="75"/>
      <c r="V293" s="75"/>
    </row>
    <row r="294" spans="1:22" s="183" customFormat="1" ht="13.2">
      <c r="A294" s="56"/>
      <c r="B294" s="11"/>
      <c r="C294" s="11" t="s">
        <v>101</v>
      </c>
      <c r="D294" s="11"/>
      <c r="E294" s="11" t="s">
        <v>102</v>
      </c>
      <c r="F294" s="11">
        <v>3</v>
      </c>
      <c r="G294" s="11"/>
      <c r="H294" s="11"/>
      <c r="I294" s="11"/>
      <c r="J294" s="4"/>
      <c r="K294" s="11"/>
      <c r="L294" s="11"/>
      <c r="M294" s="11"/>
      <c r="N294" s="4"/>
      <c r="O294" s="180"/>
      <c r="P294" s="181"/>
      <c r="Q294" s="181"/>
      <c r="R294" s="182"/>
      <c r="S294" s="75"/>
      <c r="T294" s="75"/>
      <c r="U294" s="75"/>
      <c r="V294" s="75"/>
    </row>
    <row r="295" spans="1:22" s="183" customFormat="1" ht="13.2">
      <c r="A295" s="56"/>
      <c r="B295" s="11"/>
      <c r="C295" s="11" t="s">
        <v>101</v>
      </c>
      <c r="D295" s="11"/>
      <c r="E295" s="11" t="s">
        <v>103</v>
      </c>
      <c r="F295" s="11">
        <v>1250</v>
      </c>
      <c r="G295" s="11">
        <v>17</v>
      </c>
      <c r="H295" s="11">
        <v>8</v>
      </c>
      <c r="I295" s="11">
        <v>0.875</v>
      </c>
      <c r="J295" s="4"/>
      <c r="K295" s="11"/>
      <c r="L295" s="11"/>
      <c r="M295" s="11"/>
      <c r="N295" s="4"/>
      <c r="O295" s="180"/>
      <c r="P295" s="181"/>
      <c r="Q295" s="181"/>
      <c r="R295" s="182"/>
      <c r="S295" s="75"/>
      <c r="T295" s="75"/>
      <c r="U295" s="75"/>
      <c r="V295" s="75"/>
    </row>
    <row r="296" spans="1:22" s="183" customFormat="1" ht="13.2">
      <c r="A296" s="56"/>
      <c r="B296" s="11"/>
      <c r="C296" s="11" t="s">
        <v>104</v>
      </c>
      <c r="D296" s="11"/>
      <c r="E296" s="11" t="s">
        <v>105</v>
      </c>
      <c r="F296" s="11">
        <v>1</v>
      </c>
      <c r="G296" s="11"/>
      <c r="H296" s="11"/>
      <c r="I296" s="11"/>
      <c r="J296" s="4"/>
      <c r="K296" s="11"/>
      <c r="L296" s="11"/>
      <c r="M296" s="11"/>
      <c r="N296" s="4"/>
      <c r="O296" s="180"/>
      <c r="P296" s="181"/>
      <c r="Q296" s="181"/>
      <c r="R296" s="182"/>
      <c r="S296" s="75"/>
      <c r="T296" s="75"/>
      <c r="U296" s="75"/>
      <c r="V296" s="75"/>
    </row>
    <row r="297" spans="1:22" s="183" customFormat="1" ht="13.2">
      <c r="A297" s="56"/>
      <c r="B297" s="11"/>
      <c r="C297" s="11" t="s">
        <v>106</v>
      </c>
      <c r="D297" s="11"/>
      <c r="E297" s="11" t="s">
        <v>107</v>
      </c>
      <c r="F297" s="11">
        <v>6</v>
      </c>
      <c r="G297" s="11"/>
      <c r="H297" s="11">
        <v>0</v>
      </c>
      <c r="I297" s="11"/>
      <c r="J297" s="4"/>
      <c r="K297" s="11"/>
      <c r="L297" s="11"/>
      <c r="M297" s="11"/>
      <c r="N297" s="4"/>
      <c r="O297" s="180"/>
      <c r="P297" s="181"/>
      <c r="Q297" s="181"/>
      <c r="R297" s="182"/>
      <c r="S297" s="75"/>
      <c r="T297" s="75"/>
      <c r="U297" s="75"/>
      <c r="V297" s="75"/>
    </row>
    <row r="298" spans="1:22" s="183" customFormat="1" ht="13.2">
      <c r="A298" s="56"/>
      <c r="B298" s="11"/>
      <c r="C298" s="11" t="s">
        <v>106</v>
      </c>
      <c r="D298" s="11"/>
      <c r="E298" s="11" t="s">
        <v>223</v>
      </c>
      <c r="F298" s="11">
        <v>1</v>
      </c>
      <c r="G298" s="11"/>
      <c r="H298" s="11"/>
      <c r="I298" s="11"/>
      <c r="J298" s="4"/>
      <c r="K298" s="11"/>
      <c r="L298" s="11"/>
      <c r="M298" s="11"/>
      <c r="N298" s="4"/>
      <c r="O298" s="180"/>
      <c r="P298" s="181"/>
      <c r="Q298" s="181"/>
      <c r="R298" s="182"/>
      <c r="S298" s="75"/>
      <c r="T298" s="75"/>
      <c r="U298" s="75"/>
      <c r="V298" s="75"/>
    </row>
    <row r="299" spans="1:22" s="183" customFormat="1" ht="13.2">
      <c r="A299" s="56"/>
      <c r="B299" s="11"/>
      <c r="C299" s="11" t="s">
        <v>108</v>
      </c>
      <c r="D299" s="11"/>
      <c r="E299" s="11" t="s">
        <v>109</v>
      </c>
      <c r="F299" s="11">
        <v>19</v>
      </c>
      <c r="G299" s="11"/>
      <c r="H299" s="11">
        <v>0</v>
      </c>
      <c r="I299" s="11"/>
      <c r="J299" s="4"/>
      <c r="K299" s="11"/>
      <c r="L299" s="11"/>
      <c r="M299" s="11"/>
      <c r="N299" s="4"/>
      <c r="O299" s="180"/>
      <c r="P299" s="181"/>
      <c r="Q299" s="181"/>
      <c r="R299" s="182"/>
      <c r="S299" s="75"/>
      <c r="T299" s="75"/>
      <c r="U299" s="75"/>
      <c r="V299" s="75"/>
    </row>
    <row r="300" spans="1:22" s="183" customFormat="1" ht="13.2">
      <c r="A300" s="56"/>
      <c r="B300" s="11"/>
      <c r="C300" s="11" t="s">
        <v>110</v>
      </c>
      <c r="D300" s="11"/>
      <c r="E300" s="11" t="s">
        <v>102</v>
      </c>
      <c r="F300" s="11">
        <v>1</v>
      </c>
      <c r="G300" s="11"/>
      <c r="H300" s="11"/>
      <c r="I300" s="11"/>
      <c r="J300" s="4"/>
      <c r="K300" s="11"/>
      <c r="L300" s="11"/>
      <c r="M300" s="11"/>
      <c r="N300" s="4"/>
      <c r="O300" s="180"/>
      <c r="P300" s="181"/>
      <c r="Q300" s="181"/>
      <c r="R300" s="182"/>
      <c r="S300" s="75"/>
      <c r="T300" s="75"/>
      <c r="U300" s="75"/>
      <c r="V300" s="75"/>
    </row>
    <row r="301" spans="1:22" s="183" customFormat="1" ht="13.2">
      <c r="A301" s="56"/>
      <c r="B301" s="11"/>
      <c r="C301" s="11" t="s">
        <v>110</v>
      </c>
      <c r="D301" s="11"/>
      <c r="E301" s="11" t="s">
        <v>111</v>
      </c>
      <c r="F301" s="11">
        <v>99</v>
      </c>
      <c r="G301" s="11">
        <v>1</v>
      </c>
      <c r="H301" s="11">
        <v>1</v>
      </c>
      <c r="I301" s="11">
        <v>0</v>
      </c>
      <c r="J301" s="4"/>
      <c r="K301" s="11"/>
      <c r="L301" s="11"/>
      <c r="M301" s="11"/>
      <c r="N301" s="4"/>
      <c r="O301" s="180"/>
      <c r="P301" s="181"/>
      <c r="Q301" s="181"/>
      <c r="R301" s="182"/>
      <c r="S301" s="75"/>
      <c r="T301" s="75"/>
      <c r="U301" s="75"/>
      <c r="V301" s="75"/>
    </row>
    <row r="302" spans="1:22" s="183" customFormat="1" ht="13.2">
      <c r="A302" s="56"/>
      <c r="B302" s="11"/>
      <c r="C302" s="11" t="s">
        <v>112</v>
      </c>
      <c r="D302" s="11"/>
      <c r="E302" s="11" t="s">
        <v>113</v>
      </c>
      <c r="F302" s="11">
        <v>24</v>
      </c>
      <c r="G302" s="11">
        <v>4</v>
      </c>
      <c r="H302" s="11">
        <v>6</v>
      </c>
      <c r="I302" s="11">
        <v>3</v>
      </c>
      <c r="J302" s="4"/>
      <c r="K302" s="11"/>
      <c r="L302" s="11"/>
      <c r="M302" s="11"/>
      <c r="N302" s="4"/>
      <c r="O302" s="180"/>
      <c r="P302" s="181"/>
      <c r="Q302" s="181"/>
      <c r="R302" s="182"/>
      <c r="S302" s="75"/>
      <c r="T302" s="75"/>
      <c r="U302" s="75"/>
      <c r="V302" s="75"/>
    </row>
    <row r="303" spans="1:22" s="183" customFormat="1" ht="13.2">
      <c r="A303" s="56"/>
      <c r="B303" s="11"/>
      <c r="C303" s="11" t="s">
        <v>112</v>
      </c>
      <c r="D303" s="11"/>
      <c r="E303" s="11" t="s">
        <v>114</v>
      </c>
      <c r="F303" s="11">
        <v>8</v>
      </c>
      <c r="G303" s="11">
        <v>1</v>
      </c>
      <c r="H303" s="11">
        <v>0</v>
      </c>
      <c r="I303" s="11"/>
      <c r="J303" s="4"/>
      <c r="K303" s="11"/>
      <c r="L303" s="11"/>
      <c r="M303" s="11"/>
      <c r="N303" s="4"/>
      <c r="O303" s="180"/>
      <c r="P303" s="181"/>
      <c r="Q303" s="181"/>
      <c r="R303" s="182"/>
      <c r="S303" s="75"/>
      <c r="T303" s="75"/>
      <c r="U303" s="75"/>
      <c r="V303" s="75"/>
    </row>
    <row r="304" spans="1:22" s="183" customFormat="1" ht="13.2">
      <c r="A304" s="56"/>
      <c r="B304" s="11"/>
      <c r="C304" s="11" t="s">
        <v>115</v>
      </c>
      <c r="D304" s="11"/>
      <c r="E304" s="11" t="s">
        <v>116</v>
      </c>
      <c r="F304" s="11">
        <v>16</v>
      </c>
      <c r="G304" s="11"/>
      <c r="H304" s="11"/>
      <c r="I304" s="11"/>
      <c r="J304" s="4"/>
      <c r="K304" s="11"/>
      <c r="L304" s="11"/>
      <c r="M304" s="11"/>
      <c r="N304" s="4"/>
      <c r="O304" s="180"/>
      <c r="P304" s="181"/>
      <c r="Q304" s="181"/>
      <c r="R304" s="182"/>
      <c r="S304" s="75"/>
      <c r="T304" s="75"/>
      <c r="U304" s="75"/>
      <c r="V304" s="75"/>
    </row>
    <row r="305" spans="1:22" s="183" customFormat="1" ht="13.2">
      <c r="A305" s="56"/>
      <c r="B305" s="11"/>
      <c r="C305" s="11" t="s">
        <v>117</v>
      </c>
      <c r="D305" s="11"/>
      <c r="E305" s="11" t="s">
        <v>118</v>
      </c>
      <c r="F305" s="11">
        <v>37</v>
      </c>
      <c r="G305" s="11"/>
      <c r="H305" s="11">
        <v>0</v>
      </c>
      <c r="I305" s="11"/>
      <c r="J305" s="4"/>
      <c r="K305" s="11"/>
      <c r="L305" s="11"/>
      <c r="M305" s="11"/>
      <c r="N305" s="4"/>
      <c r="O305" s="180"/>
      <c r="P305" s="181"/>
      <c r="Q305" s="181"/>
      <c r="R305" s="182"/>
      <c r="S305" s="75"/>
      <c r="T305" s="75"/>
      <c r="U305" s="75"/>
      <c r="V305" s="75"/>
    </row>
    <row r="306" spans="1:22" s="183" customFormat="1" ht="13.2">
      <c r="A306" s="56"/>
      <c r="B306" s="11"/>
      <c r="C306" s="11" t="s">
        <v>117</v>
      </c>
      <c r="D306" s="11"/>
      <c r="E306" s="11" t="s">
        <v>119</v>
      </c>
      <c r="F306" s="11">
        <v>18</v>
      </c>
      <c r="G306" s="11"/>
      <c r="H306" s="11">
        <v>0</v>
      </c>
      <c r="I306" s="11"/>
      <c r="J306" s="4"/>
      <c r="K306" s="11"/>
      <c r="L306" s="11"/>
      <c r="M306" s="11"/>
      <c r="N306" s="4"/>
      <c r="O306" s="180"/>
      <c r="P306" s="181"/>
      <c r="Q306" s="181"/>
      <c r="R306" s="182"/>
      <c r="S306" s="75"/>
      <c r="T306" s="75"/>
      <c r="U306" s="75"/>
      <c r="V306" s="75"/>
    </row>
    <row r="307" spans="1:22" s="183" customFormat="1" ht="13.2">
      <c r="A307" s="56"/>
      <c r="B307" s="11"/>
      <c r="C307" s="11" t="s">
        <v>120</v>
      </c>
      <c r="D307" s="11"/>
      <c r="E307" s="11" t="s">
        <v>121</v>
      </c>
      <c r="F307" s="11">
        <v>1</v>
      </c>
      <c r="G307" s="11"/>
      <c r="H307" s="11"/>
      <c r="I307" s="11"/>
      <c r="J307" s="4"/>
      <c r="K307" s="11"/>
      <c r="L307" s="11"/>
      <c r="M307" s="11"/>
      <c r="N307" s="4"/>
      <c r="O307" s="180"/>
      <c r="P307" s="181"/>
      <c r="Q307" s="181"/>
      <c r="R307" s="182"/>
      <c r="S307" s="75"/>
      <c r="T307" s="75"/>
      <c r="U307" s="75"/>
      <c r="V307" s="75"/>
    </row>
    <row r="308" spans="1:22" s="183" customFormat="1" ht="13.2">
      <c r="A308" s="56"/>
      <c r="B308" s="11"/>
      <c r="C308" s="11" t="s">
        <v>122</v>
      </c>
      <c r="D308" s="11"/>
      <c r="E308" s="11" t="s">
        <v>123</v>
      </c>
      <c r="F308" s="11">
        <v>7</v>
      </c>
      <c r="G308" s="11">
        <v>2</v>
      </c>
      <c r="H308" s="11">
        <v>2</v>
      </c>
      <c r="I308" s="11">
        <v>0.5</v>
      </c>
      <c r="J308" s="4"/>
      <c r="K308" s="11"/>
      <c r="L308" s="11"/>
      <c r="M308" s="11"/>
      <c r="N308" s="4"/>
      <c r="O308" s="180"/>
      <c r="P308" s="181"/>
      <c r="Q308" s="181"/>
      <c r="R308" s="182"/>
      <c r="S308" s="75"/>
      <c r="T308" s="75"/>
      <c r="U308" s="75"/>
      <c r="V308" s="75"/>
    </row>
    <row r="309" spans="1:22" s="183" customFormat="1" ht="13.2">
      <c r="A309" s="56"/>
      <c r="B309" s="11"/>
      <c r="C309" s="11" t="s">
        <v>124</v>
      </c>
      <c r="D309" s="11"/>
      <c r="E309" s="11" t="s">
        <v>125</v>
      </c>
      <c r="F309" s="11">
        <v>4</v>
      </c>
      <c r="G309" s="11"/>
      <c r="H309" s="11"/>
      <c r="I309" s="11"/>
      <c r="J309" s="4"/>
      <c r="K309" s="11"/>
      <c r="L309" s="11"/>
      <c r="M309" s="11"/>
      <c r="N309" s="4"/>
      <c r="O309" s="180"/>
      <c r="P309" s="181"/>
      <c r="Q309" s="181"/>
      <c r="R309" s="182"/>
      <c r="S309" s="75"/>
      <c r="T309" s="75"/>
      <c r="U309" s="75"/>
      <c r="V309" s="75"/>
    </row>
    <row r="310" spans="1:22" s="183" customFormat="1" ht="13.2">
      <c r="A310" s="56"/>
      <c r="B310" s="11"/>
      <c r="C310" s="11" t="s">
        <v>126</v>
      </c>
      <c r="D310" s="11"/>
      <c r="E310" s="11" t="s">
        <v>94</v>
      </c>
      <c r="F310" s="11">
        <v>133</v>
      </c>
      <c r="G310" s="11">
        <v>8</v>
      </c>
      <c r="H310" s="11">
        <v>3</v>
      </c>
      <c r="I310" s="11">
        <v>4.3333333333333304</v>
      </c>
      <c r="J310" s="4"/>
      <c r="K310" s="11"/>
      <c r="L310" s="11"/>
      <c r="M310" s="11"/>
      <c r="N310" s="4"/>
      <c r="O310" s="180"/>
      <c r="P310" s="181"/>
      <c r="Q310" s="181"/>
      <c r="R310" s="182"/>
      <c r="S310" s="75"/>
      <c r="T310" s="75"/>
      <c r="U310" s="75"/>
      <c r="V310" s="75"/>
    </row>
    <row r="311" spans="1:22" s="183" customFormat="1" ht="13.2">
      <c r="A311" s="56"/>
      <c r="B311" s="11"/>
      <c r="C311" s="11" t="s">
        <v>128</v>
      </c>
      <c r="D311" s="11"/>
      <c r="E311" s="11" t="s">
        <v>129</v>
      </c>
      <c r="F311" s="11">
        <v>109</v>
      </c>
      <c r="G311" s="11">
        <v>1</v>
      </c>
      <c r="H311" s="11">
        <v>0</v>
      </c>
      <c r="I311" s="11"/>
      <c r="J311" s="4"/>
      <c r="K311" s="11"/>
      <c r="L311" s="11"/>
      <c r="M311" s="11"/>
      <c r="N311" s="4"/>
      <c r="O311" s="180"/>
      <c r="P311" s="181"/>
      <c r="Q311" s="181"/>
      <c r="R311" s="182"/>
      <c r="S311" s="75"/>
      <c r="T311" s="75"/>
      <c r="U311" s="75"/>
      <c r="V311" s="75"/>
    </row>
    <row r="312" spans="1:22" s="183" customFormat="1" ht="13.2">
      <c r="A312" s="56"/>
      <c r="B312" s="11"/>
      <c r="C312" s="11" t="s">
        <v>130</v>
      </c>
      <c r="D312" s="11"/>
      <c r="E312" s="11" t="s">
        <v>98</v>
      </c>
      <c r="F312" s="11">
        <v>16</v>
      </c>
      <c r="G312" s="11">
        <v>1</v>
      </c>
      <c r="H312" s="11">
        <v>0</v>
      </c>
      <c r="I312" s="11"/>
      <c r="J312" s="4"/>
      <c r="K312" s="11"/>
      <c r="L312" s="11"/>
      <c r="M312" s="11"/>
      <c r="N312" s="4"/>
      <c r="O312" s="180"/>
      <c r="P312" s="181"/>
      <c r="Q312" s="181"/>
      <c r="R312" s="182"/>
      <c r="S312" s="75"/>
      <c r="T312" s="75"/>
      <c r="U312" s="75"/>
      <c r="V312" s="75"/>
    </row>
    <row r="313" spans="1:22" s="183" customFormat="1" ht="13.2">
      <c r="A313" s="56"/>
      <c r="B313" s="11"/>
      <c r="C313" s="11" t="s">
        <v>131</v>
      </c>
      <c r="D313" s="11"/>
      <c r="E313" s="11" t="s">
        <v>98</v>
      </c>
      <c r="F313" s="11">
        <v>7</v>
      </c>
      <c r="G313" s="11"/>
      <c r="H313" s="11">
        <v>0</v>
      </c>
      <c r="I313" s="11"/>
      <c r="J313" s="4"/>
      <c r="K313" s="11"/>
      <c r="L313" s="11"/>
      <c r="M313" s="11"/>
      <c r="N313" s="4"/>
      <c r="O313" s="180"/>
      <c r="P313" s="181"/>
      <c r="Q313" s="181"/>
      <c r="R313" s="182"/>
      <c r="S313" s="75"/>
      <c r="T313" s="75"/>
      <c r="U313" s="75"/>
      <c r="V313" s="75"/>
    </row>
    <row r="314" spans="1:22" s="183" customFormat="1" ht="13.2">
      <c r="A314" s="56"/>
      <c r="B314" s="11"/>
      <c r="C314" s="11" t="s">
        <v>132</v>
      </c>
      <c r="D314" s="11"/>
      <c r="E314" s="11" t="s">
        <v>118</v>
      </c>
      <c r="F314" s="11">
        <v>2</v>
      </c>
      <c r="G314" s="11"/>
      <c r="H314" s="11"/>
      <c r="I314" s="11"/>
      <c r="J314" s="4"/>
      <c r="K314" s="11"/>
      <c r="L314" s="11"/>
      <c r="M314" s="11"/>
      <c r="N314" s="4"/>
      <c r="O314" s="180"/>
      <c r="P314" s="181"/>
      <c r="Q314" s="181"/>
      <c r="R314" s="182"/>
      <c r="S314" s="75"/>
      <c r="T314" s="75"/>
      <c r="U314" s="75"/>
      <c r="V314" s="75"/>
    </row>
    <row r="315" spans="1:22" s="183" customFormat="1" ht="13.2">
      <c r="A315" s="56"/>
      <c r="B315" s="11"/>
      <c r="C315" s="11" t="s">
        <v>133</v>
      </c>
      <c r="D315" s="11"/>
      <c r="E315" s="11" t="s">
        <v>134</v>
      </c>
      <c r="F315" s="11">
        <v>9</v>
      </c>
      <c r="G315" s="11"/>
      <c r="H315" s="11"/>
      <c r="I315" s="11"/>
      <c r="J315" s="4"/>
      <c r="K315" s="11"/>
      <c r="L315" s="11"/>
      <c r="M315" s="11"/>
      <c r="N315" s="4"/>
      <c r="O315" s="180"/>
      <c r="P315" s="181"/>
      <c r="Q315" s="181"/>
      <c r="R315" s="182"/>
      <c r="S315" s="75"/>
      <c r="T315" s="75"/>
      <c r="U315" s="75"/>
      <c r="V315" s="75"/>
    </row>
    <row r="316" spans="1:22" s="183" customFormat="1" ht="13.2">
      <c r="A316" s="56"/>
      <c r="B316" s="11"/>
      <c r="C316" s="11" t="s">
        <v>135</v>
      </c>
      <c r="D316" s="11"/>
      <c r="E316" s="11" t="s">
        <v>136</v>
      </c>
      <c r="F316" s="11">
        <v>690</v>
      </c>
      <c r="G316" s="11">
        <v>20</v>
      </c>
      <c r="H316" s="11">
        <v>7</v>
      </c>
      <c r="I316" s="11">
        <v>1.4285714285714299</v>
      </c>
      <c r="J316" s="4"/>
      <c r="K316" s="11"/>
      <c r="L316" s="11"/>
      <c r="M316" s="11"/>
      <c r="N316" s="4"/>
      <c r="O316" s="180"/>
      <c r="P316" s="181"/>
      <c r="Q316" s="181"/>
      <c r="R316" s="182"/>
      <c r="S316" s="75"/>
      <c r="T316" s="75"/>
      <c r="U316" s="75"/>
      <c r="V316" s="75"/>
    </row>
    <row r="317" spans="1:22" s="183" customFormat="1" ht="13.2">
      <c r="A317" s="56"/>
      <c r="B317" s="11"/>
      <c r="C317" s="11" t="s">
        <v>137</v>
      </c>
      <c r="D317" s="11"/>
      <c r="E317" s="11" t="s">
        <v>138</v>
      </c>
      <c r="F317" s="11">
        <v>98</v>
      </c>
      <c r="G317" s="11">
        <v>1</v>
      </c>
      <c r="H317" s="11">
        <v>0</v>
      </c>
      <c r="I317" s="11"/>
      <c r="J317" s="4"/>
      <c r="K317" s="11"/>
      <c r="L317" s="11"/>
      <c r="M317" s="11"/>
      <c r="N317" s="4"/>
      <c r="O317" s="180"/>
      <c r="P317" s="181"/>
      <c r="Q317" s="181"/>
      <c r="R317" s="182"/>
      <c r="S317" s="75"/>
      <c r="T317" s="75"/>
      <c r="U317" s="75"/>
      <c r="V317" s="75"/>
    </row>
    <row r="318" spans="1:22" s="183" customFormat="1" ht="13.2">
      <c r="A318" s="56"/>
      <c r="B318" s="11"/>
      <c r="C318" s="11" t="s">
        <v>140</v>
      </c>
      <c r="D318" s="11"/>
      <c r="E318" s="11" t="s">
        <v>141</v>
      </c>
      <c r="F318" s="11">
        <v>35</v>
      </c>
      <c r="G318" s="11"/>
      <c r="H318" s="11">
        <v>0</v>
      </c>
      <c r="I318" s="11"/>
      <c r="J318" s="4"/>
      <c r="K318" s="11"/>
      <c r="L318" s="11"/>
      <c r="M318" s="11"/>
      <c r="N318" s="4"/>
      <c r="O318" s="180"/>
      <c r="P318" s="181"/>
      <c r="Q318" s="181"/>
      <c r="R318" s="182"/>
      <c r="S318" s="75"/>
      <c r="T318" s="75"/>
      <c r="U318" s="75"/>
      <c r="V318" s="75"/>
    </row>
    <row r="319" spans="1:22" s="183" customFormat="1" ht="13.2">
      <c r="A319" s="56"/>
      <c r="B319" s="11"/>
      <c r="C319" s="11" t="s">
        <v>142</v>
      </c>
      <c r="D319" s="11"/>
      <c r="E319" s="11" t="s">
        <v>143</v>
      </c>
      <c r="F319" s="11">
        <v>21</v>
      </c>
      <c r="G319" s="11">
        <v>1</v>
      </c>
      <c r="H319" s="11">
        <v>1</v>
      </c>
      <c r="I319" s="11">
        <v>1</v>
      </c>
      <c r="J319" s="4"/>
      <c r="K319" s="11"/>
      <c r="L319" s="11"/>
      <c r="M319" s="11"/>
      <c r="N319" s="4"/>
      <c r="O319" s="180"/>
      <c r="P319" s="181"/>
      <c r="Q319" s="181"/>
      <c r="R319" s="182"/>
      <c r="S319" s="75"/>
      <c r="T319" s="75"/>
      <c r="U319" s="75"/>
      <c r="V319" s="75"/>
    </row>
    <row r="320" spans="1:22" s="183" customFormat="1" ht="13.2">
      <c r="A320" s="56"/>
      <c r="B320" s="11"/>
      <c r="C320" s="11" t="s">
        <v>146</v>
      </c>
      <c r="D320" s="11"/>
      <c r="E320" s="11" t="s">
        <v>147</v>
      </c>
      <c r="F320" s="11">
        <v>62</v>
      </c>
      <c r="G320" s="11">
        <v>1</v>
      </c>
      <c r="H320" s="11">
        <v>1</v>
      </c>
      <c r="I320" s="11">
        <v>0</v>
      </c>
      <c r="J320" s="4"/>
      <c r="K320" s="11"/>
      <c r="L320" s="11"/>
      <c r="M320" s="11"/>
      <c r="N320" s="4"/>
      <c r="O320" s="180"/>
      <c r="P320" s="181"/>
      <c r="Q320" s="181"/>
      <c r="R320" s="182"/>
      <c r="S320" s="75"/>
      <c r="T320" s="75"/>
      <c r="U320" s="75"/>
      <c r="V320" s="75"/>
    </row>
    <row r="321" spans="1:22" s="183" customFormat="1" ht="13.2">
      <c r="A321" s="56"/>
      <c r="B321" s="11"/>
      <c r="C321" s="11" t="s">
        <v>146</v>
      </c>
      <c r="D321" s="11"/>
      <c r="E321" s="11" t="s">
        <v>143</v>
      </c>
      <c r="F321" s="11">
        <v>69</v>
      </c>
      <c r="G321" s="11">
        <v>6</v>
      </c>
      <c r="H321" s="11">
        <v>7</v>
      </c>
      <c r="I321" s="11">
        <v>1.28571428571429</v>
      </c>
      <c r="J321" s="4"/>
      <c r="K321" s="11"/>
      <c r="L321" s="11"/>
      <c r="M321" s="11"/>
      <c r="N321" s="4"/>
      <c r="O321" s="180"/>
      <c r="P321" s="181"/>
      <c r="Q321" s="181"/>
      <c r="R321" s="182"/>
      <c r="S321" s="75"/>
      <c r="T321" s="75"/>
      <c r="U321" s="75"/>
      <c r="V321" s="75"/>
    </row>
    <row r="322" spans="1:22" s="183" customFormat="1" ht="13.2">
      <c r="A322" s="56"/>
      <c r="B322" s="11"/>
      <c r="C322" s="11" t="s">
        <v>146</v>
      </c>
      <c r="D322" s="11"/>
      <c r="E322" s="11" t="s">
        <v>148</v>
      </c>
      <c r="F322" s="11">
        <v>2</v>
      </c>
      <c r="G322" s="11"/>
      <c r="H322" s="11"/>
      <c r="I322" s="11"/>
      <c r="J322" s="4"/>
      <c r="K322" s="11"/>
      <c r="L322" s="11"/>
      <c r="M322" s="11"/>
      <c r="N322" s="4"/>
      <c r="O322" s="180"/>
      <c r="P322" s="181"/>
      <c r="Q322" s="181"/>
      <c r="R322" s="182"/>
      <c r="S322" s="75"/>
      <c r="T322" s="75"/>
      <c r="U322" s="75"/>
      <c r="V322" s="75"/>
    </row>
    <row r="323" spans="1:22" s="183" customFormat="1" ht="13.2">
      <c r="A323" s="56"/>
      <c r="B323" s="11"/>
      <c r="C323" s="11" t="s">
        <v>149</v>
      </c>
      <c r="D323" s="11"/>
      <c r="E323" s="11" t="s">
        <v>102</v>
      </c>
      <c r="F323" s="11">
        <v>7</v>
      </c>
      <c r="G323" s="11"/>
      <c r="H323" s="11"/>
      <c r="I323" s="11"/>
      <c r="J323" s="4"/>
      <c r="K323" s="11"/>
      <c r="L323" s="11"/>
      <c r="M323" s="11"/>
      <c r="N323" s="4"/>
      <c r="O323" s="180"/>
      <c r="P323" s="181"/>
      <c r="Q323" s="181"/>
      <c r="R323" s="182"/>
      <c r="S323" s="75"/>
      <c r="T323" s="75"/>
      <c r="U323" s="75"/>
      <c r="V323" s="75"/>
    </row>
    <row r="324" spans="1:22" s="183" customFormat="1" ht="13.2">
      <c r="A324" s="56"/>
      <c r="B324" s="11"/>
      <c r="C324" s="11" t="s">
        <v>149</v>
      </c>
      <c r="D324" s="11"/>
      <c r="E324" s="11" t="s">
        <v>111</v>
      </c>
      <c r="F324" s="11">
        <v>15</v>
      </c>
      <c r="G324" s="11"/>
      <c r="H324" s="11"/>
      <c r="I324" s="11"/>
      <c r="J324" s="4"/>
      <c r="K324" s="11"/>
      <c r="L324" s="11"/>
      <c r="M324" s="11"/>
      <c r="N324" s="4"/>
      <c r="O324" s="180"/>
      <c r="P324" s="181"/>
      <c r="Q324" s="181"/>
      <c r="R324" s="182"/>
      <c r="S324" s="75"/>
      <c r="T324" s="75"/>
      <c r="U324" s="75"/>
      <c r="V324" s="75"/>
    </row>
    <row r="325" spans="1:22" s="183" customFormat="1" ht="13.2">
      <c r="A325" s="56"/>
      <c r="B325" s="11"/>
      <c r="C325" s="11" t="s">
        <v>150</v>
      </c>
      <c r="D325" s="11"/>
      <c r="E325" s="11" t="s">
        <v>151</v>
      </c>
      <c r="F325" s="11">
        <v>1</v>
      </c>
      <c r="G325" s="11">
        <v>1</v>
      </c>
      <c r="H325" s="11">
        <v>1</v>
      </c>
      <c r="I325" s="11">
        <v>0</v>
      </c>
      <c r="J325" s="4"/>
      <c r="K325" s="11"/>
      <c r="L325" s="11"/>
      <c r="M325" s="11"/>
      <c r="N325" s="4"/>
      <c r="O325" s="180"/>
      <c r="P325" s="181"/>
      <c r="Q325" s="181"/>
      <c r="R325" s="182"/>
      <c r="S325" s="75"/>
      <c r="T325" s="75"/>
      <c r="U325" s="75"/>
      <c r="V325" s="75"/>
    </row>
    <row r="326" spans="1:22" s="183" customFormat="1" ht="13.2">
      <c r="A326" s="56"/>
      <c r="B326" s="11"/>
      <c r="C326" s="11" t="s">
        <v>152</v>
      </c>
      <c r="D326" s="11"/>
      <c r="E326" s="11" t="s">
        <v>153</v>
      </c>
      <c r="F326" s="11">
        <v>123</v>
      </c>
      <c r="G326" s="11">
        <v>2</v>
      </c>
      <c r="H326" s="11">
        <v>1</v>
      </c>
      <c r="I326" s="11">
        <v>0</v>
      </c>
      <c r="J326" s="4"/>
      <c r="K326" s="11"/>
      <c r="L326" s="11"/>
      <c r="M326" s="11"/>
      <c r="N326" s="4"/>
      <c r="O326" s="180"/>
      <c r="P326" s="181"/>
      <c r="Q326" s="181"/>
      <c r="R326" s="182"/>
      <c r="S326" s="75"/>
      <c r="T326" s="75"/>
      <c r="U326" s="75"/>
      <c r="V326" s="75"/>
    </row>
    <row r="327" spans="1:22" s="183" customFormat="1" ht="13.2">
      <c r="A327" s="56"/>
      <c r="B327" s="11"/>
      <c r="C327" s="11" t="s">
        <v>154</v>
      </c>
      <c r="D327" s="11"/>
      <c r="E327" s="11" t="s">
        <v>155</v>
      </c>
      <c r="F327" s="11">
        <v>23</v>
      </c>
      <c r="G327" s="11">
        <v>1</v>
      </c>
      <c r="H327" s="11">
        <v>0</v>
      </c>
      <c r="I327" s="11"/>
      <c r="J327" s="4"/>
      <c r="K327" s="11"/>
      <c r="L327" s="11"/>
      <c r="M327" s="11"/>
      <c r="N327" s="4"/>
      <c r="O327" s="180"/>
      <c r="P327" s="181"/>
      <c r="Q327" s="181"/>
      <c r="R327" s="182"/>
      <c r="S327" s="75"/>
      <c r="T327" s="75"/>
      <c r="U327" s="75"/>
      <c r="V327" s="75"/>
    </row>
    <row r="328" spans="1:22" s="183" customFormat="1" ht="13.2">
      <c r="A328" s="56"/>
      <c r="B328" s="11"/>
      <c r="C328" s="11" t="s">
        <v>156</v>
      </c>
      <c r="D328" s="11"/>
      <c r="E328" s="11" t="s">
        <v>157</v>
      </c>
      <c r="F328" s="11">
        <v>45</v>
      </c>
      <c r="G328" s="11">
        <v>3</v>
      </c>
      <c r="H328" s="11">
        <v>3</v>
      </c>
      <c r="I328" s="11">
        <v>0.66666666666666696</v>
      </c>
      <c r="J328" s="4"/>
      <c r="K328" s="11"/>
      <c r="L328" s="11"/>
      <c r="M328" s="11"/>
      <c r="N328" s="4"/>
      <c r="O328" s="180"/>
      <c r="P328" s="181"/>
      <c r="Q328" s="181"/>
      <c r="R328" s="182"/>
      <c r="S328" s="75"/>
      <c r="T328" s="75"/>
      <c r="U328" s="75"/>
      <c r="V328" s="75"/>
    </row>
    <row r="329" spans="1:22" s="183" customFormat="1" ht="13.2">
      <c r="A329" s="56"/>
      <c r="B329" s="11"/>
      <c r="C329" s="11" t="s">
        <v>158</v>
      </c>
      <c r="D329" s="11"/>
      <c r="E329" s="11" t="s">
        <v>159</v>
      </c>
      <c r="F329" s="11">
        <v>9</v>
      </c>
      <c r="G329" s="11"/>
      <c r="H329" s="11">
        <v>0</v>
      </c>
      <c r="I329" s="11"/>
      <c r="J329" s="4"/>
      <c r="K329" s="11"/>
      <c r="L329" s="11"/>
      <c r="M329" s="11"/>
      <c r="N329" s="4"/>
      <c r="O329" s="180"/>
      <c r="P329" s="181"/>
      <c r="Q329" s="181"/>
      <c r="R329" s="182"/>
      <c r="S329" s="75"/>
      <c r="T329" s="75"/>
      <c r="U329" s="75"/>
      <c r="V329" s="75"/>
    </row>
    <row r="330" spans="1:22" s="183" customFormat="1" ht="13.2">
      <c r="A330" s="56"/>
      <c r="B330" s="11"/>
      <c r="C330" s="11" t="s">
        <v>160</v>
      </c>
      <c r="D330" s="11"/>
      <c r="E330" s="11" t="s">
        <v>161</v>
      </c>
      <c r="F330" s="11">
        <v>41</v>
      </c>
      <c r="G330" s="11"/>
      <c r="H330" s="11">
        <v>0</v>
      </c>
      <c r="I330" s="11"/>
      <c r="J330" s="4"/>
      <c r="K330" s="11"/>
      <c r="L330" s="11"/>
      <c r="M330" s="11"/>
      <c r="N330" s="4"/>
      <c r="O330" s="180"/>
      <c r="P330" s="181"/>
      <c r="Q330" s="181"/>
      <c r="R330" s="182"/>
      <c r="S330" s="75"/>
      <c r="T330" s="75"/>
      <c r="U330" s="75"/>
      <c r="V330" s="75"/>
    </row>
    <row r="331" spans="1:22" s="183" customFormat="1" ht="13.2">
      <c r="A331" s="56"/>
      <c r="B331" s="11"/>
      <c r="C331" s="11" t="s">
        <v>162</v>
      </c>
      <c r="D331" s="11"/>
      <c r="E331" s="11" t="s">
        <v>163</v>
      </c>
      <c r="F331" s="11">
        <v>10</v>
      </c>
      <c r="G331" s="11"/>
      <c r="H331" s="11">
        <v>0</v>
      </c>
      <c r="I331" s="11"/>
      <c r="J331" s="4"/>
      <c r="K331" s="11"/>
      <c r="L331" s="11"/>
      <c r="M331" s="11"/>
      <c r="N331" s="4"/>
      <c r="O331" s="180"/>
      <c r="P331" s="181"/>
      <c r="Q331" s="181"/>
      <c r="R331" s="182"/>
      <c r="S331" s="75"/>
      <c r="T331" s="75"/>
      <c r="U331" s="75"/>
      <c r="V331" s="75"/>
    </row>
    <row r="332" spans="1:22" s="183" customFormat="1" ht="13.2">
      <c r="A332" s="56"/>
      <c r="B332" s="11"/>
      <c r="C332" s="11" t="s">
        <v>164</v>
      </c>
      <c r="D332" s="11"/>
      <c r="E332" s="11" t="s">
        <v>165</v>
      </c>
      <c r="F332" s="11">
        <v>11</v>
      </c>
      <c r="G332" s="11"/>
      <c r="H332" s="11">
        <v>0</v>
      </c>
      <c r="I332" s="11"/>
      <c r="J332" s="4"/>
      <c r="K332" s="11"/>
      <c r="L332" s="11"/>
      <c r="M332" s="11"/>
      <c r="N332" s="4"/>
      <c r="O332" s="180"/>
      <c r="P332" s="181"/>
      <c r="Q332" s="181"/>
      <c r="R332" s="182"/>
      <c r="S332" s="75"/>
      <c r="T332" s="75"/>
      <c r="U332" s="75"/>
      <c r="V332" s="75"/>
    </row>
    <row r="333" spans="1:22" s="183" customFormat="1" ht="13.2">
      <c r="A333" s="56"/>
      <c r="B333" s="11"/>
      <c r="C333" s="11" t="s">
        <v>166</v>
      </c>
      <c r="D333" s="11"/>
      <c r="E333" s="11" t="s">
        <v>167</v>
      </c>
      <c r="F333" s="11">
        <v>25</v>
      </c>
      <c r="G333" s="11"/>
      <c r="H333" s="11"/>
      <c r="I333" s="11"/>
      <c r="J333" s="4"/>
      <c r="K333" s="11"/>
      <c r="L333" s="11"/>
      <c r="M333" s="11"/>
      <c r="N333" s="4"/>
      <c r="O333" s="180"/>
      <c r="P333" s="181"/>
      <c r="Q333" s="181"/>
      <c r="R333" s="182"/>
      <c r="S333" s="75"/>
      <c r="T333" s="75"/>
      <c r="U333" s="75"/>
      <c r="V333" s="75"/>
    </row>
    <row r="334" spans="1:22" s="183" customFormat="1" ht="13.2">
      <c r="A334" s="56"/>
      <c r="B334" s="11"/>
      <c r="C334" s="11" t="s">
        <v>168</v>
      </c>
      <c r="D334" s="11"/>
      <c r="E334" s="11" t="s">
        <v>169</v>
      </c>
      <c r="F334" s="11">
        <v>11</v>
      </c>
      <c r="G334" s="11"/>
      <c r="H334" s="11"/>
      <c r="I334" s="11"/>
      <c r="J334" s="4"/>
      <c r="K334" s="11"/>
      <c r="L334" s="11"/>
      <c r="M334" s="11"/>
      <c r="N334" s="4"/>
      <c r="O334" s="180"/>
      <c r="P334" s="181"/>
      <c r="Q334" s="181"/>
      <c r="R334" s="182"/>
      <c r="S334" s="75"/>
      <c r="T334" s="75"/>
      <c r="U334" s="75"/>
      <c r="V334" s="75"/>
    </row>
    <row r="335" spans="1:22" s="183" customFormat="1" ht="13.2">
      <c r="A335" s="56"/>
      <c r="B335" s="11"/>
      <c r="C335" s="11" t="s">
        <v>170</v>
      </c>
      <c r="D335" s="11"/>
      <c r="E335" s="11" t="s">
        <v>171</v>
      </c>
      <c r="F335" s="11">
        <v>112</v>
      </c>
      <c r="G335" s="11">
        <v>3</v>
      </c>
      <c r="H335" s="11">
        <v>3</v>
      </c>
      <c r="I335" s="11">
        <v>0.33333333333333298</v>
      </c>
      <c r="J335" s="4"/>
      <c r="K335" s="11"/>
      <c r="L335" s="11"/>
      <c r="M335" s="11"/>
      <c r="N335" s="4"/>
      <c r="O335" s="180"/>
      <c r="P335" s="181"/>
      <c r="Q335" s="181"/>
      <c r="R335" s="182"/>
      <c r="S335" s="75"/>
      <c r="T335" s="75"/>
      <c r="U335" s="75"/>
      <c r="V335" s="75"/>
    </row>
    <row r="336" spans="1:22" s="183" customFormat="1" ht="13.2">
      <c r="A336" s="56"/>
      <c r="B336" s="11"/>
      <c r="C336" s="11" t="s">
        <v>172</v>
      </c>
      <c r="D336" s="11"/>
      <c r="E336" s="11" t="s">
        <v>173</v>
      </c>
      <c r="F336" s="11">
        <v>429</v>
      </c>
      <c r="G336" s="11">
        <v>9</v>
      </c>
      <c r="H336" s="11">
        <v>4</v>
      </c>
      <c r="I336" s="11">
        <v>2</v>
      </c>
      <c r="J336" s="4"/>
      <c r="K336" s="11"/>
      <c r="L336" s="11"/>
      <c r="M336" s="11"/>
      <c r="N336" s="4"/>
      <c r="O336" s="180"/>
      <c r="P336" s="181"/>
      <c r="Q336" s="181"/>
      <c r="R336" s="182"/>
      <c r="S336" s="75"/>
      <c r="T336" s="75"/>
      <c r="U336" s="75"/>
      <c r="V336" s="75"/>
    </row>
    <row r="337" spans="1:22" s="183" customFormat="1" ht="13.2">
      <c r="A337" s="56"/>
      <c r="B337" s="11"/>
      <c r="C337" s="11" t="s">
        <v>174</v>
      </c>
      <c r="D337" s="11"/>
      <c r="E337" s="11" t="s">
        <v>143</v>
      </c>
      <c r="F337" s="11">
        <v>6</v>
      </c>
      <c r="G337" s="11"/>
      <c r="H337" s="11">
        <v>0</v>
      </c>
      <c r="I337" s="11"/>
      <c r="J337" s="4"/>
      <c r="K337" s="11"/>
      <c r="L337" s="11"/>
      <c r="M337" s="11"/>
      <c r="N337" s="4"/>
      <c r="O337" s="180"/>
      <c r="P337" s="181"/>
      <c r="Q337" s="181"/>
      <c r="R337" s="182"/>
      <c r="S337" s="75"/>
      <c r="T337" s="75"/>
      <c r="U337" s="75"/>
      <c r="V337" s="75"/>
    </row>
    <row r="338" spans="1:22" s="183" customFormat="1" ht="13.2">
      <c r="A338" s="56"/>
      <c r="B338" s="11"/>
      <c r="C338" s="11" t="s">
        <v>175</v>
      </c>
      <c r="D338" s="11"/>
      <c r="E338" s="11" t="s">
        <v>147</v>
      </c>
      <c r="F338" s="11">
        <v>8</v>
      </c>
      <c r="G338" s="11"/>
      <c r="H338" s="11"/>
      <c r="I338" s="11"/>
      <c r="J338" s="4"/>
      <c r="K338" s="11"/>
      <c r="L338" s="11"/>
      <c r="M338" s="11"/>
      <c r="N338" s="4"/>
      <c r="O338" s="180"/>
      <c r="P338" s="181"/>
      <c r="Q338" s="181"/>
      <c r="R338" s="182"/>
      <c r="S338" s="75"/>
      <c r="T338" s="75"/>
      <c r="U338" s="75"/>
      <c r="V338" s="75"/>
    </row>
    <row r="339" spans="1:22" s="183" customFormat="1" ht="13.2">
      <c r="A339" s="56"/>
      <c r="B339" s="11"/>
      <c r="C339" s="11" t="s">
        <v>176</v>
      </c>
      <c r="D339" s="11"/>
      <c r="E339" s="11" t="s">
        <v>155</v>
      </c>
      <c r="F339" s="11">
        <v>48</v>
      </c>
      <c r="G339" s="11">
        <v>2</v>
      </c>
      <c r="H339" s="11">
        <v>3</v>
      </c>
      <c r="I339" s="11">
        <v>2</v>
      </c>
      <c r="J339" s="4"/>
      <c r="K339" s="11"/>
      <c r="L339" s="11"/>
      <c r="M339" s="11"/>
      <c r="N339" s="4"/>
      <c r="O339" s="180"/>
      <c r="P339" s="181"/>
      <c r="Q339" s="181"/>
      <c r="R339" s="182"/>
      <c r="S339" s="75"/>
      <c r="T339" s="75"/>
      <c r="U339" s="75"/>
      <c r="V339" s="75"/>
    </row>
    <row r="340" spans="1:22" s="183" customFormat="1" ht="13.2">
      <c r="A340" s="56"/>
      <c r="B340" s="11"/>
      <c r="C340" s="11" t="s">
        <v>177</v>
      </c>
      <c r="D340" s="11"/>
      <c r="E340" s="11" t="s">
        <v>178</v>
      </c>
      <c r="F340" s="11">
        <v>8</v>
      </c>
      <c r="G340" s="11"/>
      <c r="H340" s="11"/>
      <c r="I340" s="11"/>
      <c r="J340" s="4"/>
      <c r="K340" s="11"/>
      <c r="L340" s="11"/>
      <c r="M340" s="11"/>
      <c r="N340" s="4"/>
      <c r="O340" s="180"/>
      <c r="P340" s="181"/>
      <c r="Q340" s="181"/>
      <c r="R340" s="182"/>
      <c r="S340" s="75"/>
      <c r="T340" s="75"/>
      <c r="U340" s="75"/>
      <c r="V340" s="75"/>
    </row>
    <row r="341" spans="1:22" s="183" customFormat="1" ht="13.2">
      <c r="A341" s="56"/>
      <c r="B341" s="11"/>
      <c r="C341" s="11" t="s">
        <v>179</v>
      </c>
      <c r="D341" s="11"/>
      <c r="E341" s="11" t="s">
        <v>125</v>
      </c>
      <c r="F341" s="11">
        <v>1</v>
      </c>
      <c r="G341" s="11"/>
      <c r="H341" s="11">
        <v>0</v>
      </c>
      <c r="I341" s="11"/>
      <c r="J341" s="4"/>
      <c r="K341" s="11"/>
      <c r="L341" s="11"/>
      <c r="M341" s="11"/>
      <c r="N341" s="4"/>
      <c r="O341" s="180"/>
      <c r="P341" s="181"/>
      <c r="Q341" s="181"/>
      <c r="R341" s="182"/>
      <c r="S341" s="75"/>
      <c r="T341" s="75"/>
      <c r="U341" s="75"/>
      <c r="V341" s="75"/>
    </row>
    <row r="342" spans="1:22" s="183" customFormat="1" ht="13.2">
      <c r="A342" s="56"/>
      <c r="B342" s="11"/>
      <c r="C342" s="11" t="s">
        <v>180</v>
      </c>
      <c r="D342" s="11"/>
      <c r="E342" s="11" t="s">
        <v>116</v>
      </c>
      <c r="F342" s="11">
        <v>1</v>
      </c>
      <c r="G342" s="11"/>
      <c r="H342" s="11"/>
      <c r="I342" s="11"/>
      <c r="J342" s="4"/>
      <c r="K342" s="11"/>
      <c r="L342" s="11"/>
      <c r="M342" s="11"/>
      <c r="N342" s="4"/>
      <c r="O342" s="180"/>
      <c r="P342" s="181"/>
      <c r="Q342" s="181"/>
      <c r="R342" s="182"/>
      <c r="S342" s="75"/>
      <c r="T342" s="75"/>
      <c r="U342" s="75"/>
      <c r="V342" s="75"/>
    </row>
    <row r="343" spans="1:22" s="183" customFormat="1" ht="13.2">
      <c r="A343" s="56"/>
      <c r="B343" s="11"/>
      <c r="C343" s="11" t="s">
        <v>181</v>
      </c>
      <c r="D343" s="11"/>
      <c r="E343" s="11" t="s">
        <v>163</v>
      </c>
      <c r="F343" s="11">
        <v>1</v>
      </c>
      <c r="G343" s="11"/>
      <c r="H343" s="11"/>
      <c r="I343" s="11"/>
      <c r="J343" s="4"/>
      <c r="K343" s="11"/>
      <c r="L343" s="11"/>
      <c r="M343" s="11"/>
      <c r="N343" s="4"/>
      <c r="O343" s="180"/>
      <c r="P343" s="181"/>
      <c r="Q343" s="181"/>
      <c r="R343" s="182"/>
      <c r="S343" s="75"/>
      <c r="T343" s="75"/>
      <c r="U343" s="75"/>
      <c r="V343" s="75"/>
    </row>
    <row r="344" spans="1:22" s="183" customFormat="1" ht="13.2">
      <c r="A344" s="56"/>
      <c r="B344" s="11"/>
      <c r="C344" s="11" t="s">
        <v>182</v>
      </c>
      <c r="D344" s="11"/>
      <c r="E344" s="11" t="s">
        <v>183</v>
      </c>
      <c r="F344" s="11">
        <v>14</v>
      </c>
      <c r="G344" s="11">
        <v>1</v>
      </c>
      <c r="H344" s="11">
        <v>0</v>
      </c>
      <c r="I344" s="11"/>
      <c r="J344" s="4"/>
      <c r="K344" s="11"/>
      <c r="L344" s="11"/>
      <c r="M344" s="11"/>
      <c r="N344" s="4"/>
      <c r="O344" s="180"/>
      <c r="P344" s="181"/>
      <c r="Q344" s="181"/>
      <c r="R344" s="182"/>
      <c r="S344" s="75"/>
      <c r="T344" s="75"/>
      <c r="U344" s="75"/>
      <c r="V344" s="75"/>
    </row>
    <row r="345" spans="1:22" s="183" customFormat="1" ht="13.2">
      <c r="A345" s="56"/>
      <c r="B345" s="11"/>
      <c r="C345" s="11" t="s">
        <v>184</v>
      </c>
      <c r="D345" s="11"/>
      <c r="E345" s="11" t="s">
        <v>185</v>
      </c>
      <c r="F345" s="11">
        <v>14</v>
      </c>
      <c r="G345" s="11"/>
      <c r="H345" s="11"/>
      <c r="I345" s="11"/>
      <c r="J345" s="4"/>
      <c r="K345" s="11"/>
      <c r="L345" s="11"/>
      <c r="M345" s="11"/>
      <c r="N345" s="4"/>
      <c r="O345" s="180"/>
      <c r="P345" s="181"/>
      <c r="Q345" s="181"/>
      <c r="R345" s="182"/>
      <c r="S345" s="75"/>
      <c r="T345" s="75"/>
      <c r="U345" s="75"/>
      <c r="V345" s="75"/>
    </row>
    <row r="346" spans="1:22" s="183" customFormat="1" ht="13.2">
      <c r="A346" s="56"/>
      <c r="B346" s="11"/>
      <c r="C346" s="11" t="s">
        <v>186</v>
      </c>
      <c r="D346" s="11"/>
      <c r="E346" s="11" t="s">
        <v>187</v>
      </c>
      <c r="F346" s="11">
        <v>14</v>
      </c>
      <c r="G346" s="11"/>
      <c r="H346" s="11">
        <v>0</v>
      </c>
      <c r="I346" s="11"/>
      <c r="J346" s="4"/>
      <c r="K346" s="11"/>
      <c r="L346" s="11"/>
      <c r="M346" s="11"/>
      <c r="N346" s="4"/>
      <c r="O346" s="180"/>
      <c r="P346" s="181"/>
      <c r="Q346" s="181"/>
      <c r="R346" s="182"/>
      <c r="S346" s="75"/>
      <c r="T346" s="75"/>
      <c r="U346" s="75"/>
      <c r="V346" s="75"/>
    </row>
    <row r="347" spans="1:22" s="183" customFormat="1" ht="13.2">
      <c r="A347" s="56"/>
      <c r="B347" s="11"/>
      <c r="C347" s="11" t="s">
        <v>188</v>
      </c>
      <c r="D347" s="11"/>
      <c r="E347" s="11" t="s">
        <v>189</v>
      </c>
      <c r="F347" s="11">
        <v>9</v>
      </c>
      <c r="G347" s="11"/>
      <c r="H347" s="11"/>
      <c r="I347" s="11"/>
      <c r="J347" s="4"/>
      <c r="K347" s="11"/>
      <c r="L347" s="11"/>
      <c r="M347" s="11"/>
      <c r="N347" s="4"/>
      <c r="O347" s="180"/>
      <c r="P347" s="181"/>
      <c r="Q347" s="181"/>
      <c r="R347" s="182"/>
      <c r="S347" s="75"/>
      <c r="T347" s="75"/>
      <c r="U347" s="75"/>
      <c r="V347" s="75"/>
    </row>
    <row r="348" spans="1:22" s="183" customFormat="1" ht="13.2">
      <c r="A348" s="56"/>
      <c r="B348" s="11"/>
      <c r="C348" s="11" t="s">
        <v>190</v>
      </c>
      <c r="D348" s="11"/>
      <c r="E348" s="11" t="s">
        <v>191</v>
      </c>
      <c r="F348" s="11">
        <v>10</v>
      </c>
      <c r="G348" s="11"/>
      <c r="H348" s="11">
        <v>0</v>
      </c>
      <c r="I348" s="11"/>
      <c r="J348" s="4"/>
      <c r="K348" s="11"/>
      <c r="L348" s="11"/>
      <c r="M348" s="11"/>
      <c r="N348" s="4"/>
      <c r="O348" s="180"/>
      <c r="P348" s="181"/>
      <c r="Q348" s="181"/>
      <c r="R348" s="182"/>
      <c r="S348" s="75"/>
      <c r="T348" s="75"/>
      <c r="U348" s="75"/>
      <c r="V348" s="75"/>
    </row>
    <row r="349" spans="1:22" s="183" customFormat="1" ht="13.2">
      <c r="A349" s="56"/>
      <c r="B349" s="11"/>
      <c r="C349" s="11" t="s">
        <v>194</v>
      </c>
      <c r="D349" s="11"/>
      <c r="E349" s="11" t="s">
        <v>195</v>
      </c>
      <c r="F349" s="11">
        <v>5</v>
      </c>
      <c r="G349" s="11">
        <v>2</v>
      </c>
      <c r="H349" s="11">
        <v>0</v>
      </c>
      <c r="I349" s="11"/>
      <c r="J349" s="4"/>
      <c r="K349" s="11"/>
      <c r="L349" s="11"/>
      <c r="M349" s="11"/>
      <c r="N349" s="4"/>
      <c r="O349" s="180"/>
      <c r="P349" s="181"/>
      <c r="Q349" s="181"/>
      <c r="R349" s="182"/>
      <c r="S349" s="75"/>
      <c r="T349" s="75"/>
      <c r="U349" s="75"/>
      <c r="V349" s="75"/>
    </row>
    <row r="350" spans="1:22" s="183" customFormat="1" ht="13.2">
      <c r="A350" s="56"/>
      <c r="B350" s="11"/>
      <c r="C350" s="11" t="s">
        <v>196</v>
      </c>
      <c r="D350" s="11"/>
      <c r="E350" s="11" t="s">
        <v>197</v>
      </c>
      <c r="F350" s="11">
        <v>15</v>
      </c>
      <c r="G350" s="11"/>
      <c r="H350" s="11">
        <v>0</v>
      </c>
      <c r="I350" s="11"/>
      <c r="J350" s="4"/>
      <c r="K350" s="11"/>
      <c r="L350" s="11"/>
      <c r="M350" s="11"/>
      <c r="N350" s="4"/>
      <c r="O350" s="180"/>
      <c r="P350" s="181"/>
      <c r="Q350" s="181"/>
      <c r="R350" s="182"/>
      <c r="S350" s="75"/>
      <c r="T350" s="75"/>
      <c r="U350" s="75"/>
      <c r="V350" s="75"/>
    </row>
    <row r="351" spans="1:22" s="183" customFormat="1" ht="13.2">
      <c r="A351" s="56"/>
      <c r="B351" s="11"/>
      <c r="C351" s="11" t="s">
        <v>198</v>
      </c>
      <c r="D351" s="11"/>
      <c r="E351" s="11" t="s">
        <v>199</v>
      </c>
      <c r="F351" s="11">
        <v>13</v>
      </c>
      <c r="G351" s="11">
        <v>2</v>
      </c>
      <c r="H351" s="11">
        <v>2</v>
      </c>
      <c r="I351" s="11">
        <v>1.5</v>
      </c>
      <c r="J351" s="4"/>
      <c r="K351" s="11"/>
      <c r="L351" s="11"/>
      <c r="M351" s="11"/>
      <c r="N351" s="4"/>
      <c r="O351" s="180"/>
      <c r="P351" s="181"/>
      <c r="Q351" s="181"/>
      <c r="R351" s="182"/>
      <c r="S351" s="75"/>
      <c r="T351" s="75"/>
      <c r="U351" s="75"/>
      <c r="V351" s="75"/>
    </row>
    <row r="352" spans="1:22" s="183" customFormat="1" ht="13.2">
      <c r="A352" s="56"/>
      <c r="B352" s="11"/>
      <c r="C352" s="11" t="s">
        <v>200</v>
      </c>
      <c r="D352" s="11"/>
      <c r="E352" s="11" t="s">
        <v>201</v>
      </c>
      <c r="F352" s="11">
        <v>10</v>
      </c>
      <c r="G352" s="11"/>
      <c r="H352" s="11">
        <v>0</v>
      </c>
      <c r="I352" s="11"/>
      <c r="J352" s="4"/>
      <c r="K352" s="11"/>
      <c r="L352" s="11"/>
      <c r="M352" s="11"/>
      <c r="N352" s="4"/>
      <c r="O352" s="180"/>
      <c r="P352" s="181"/>
      <c r="Q352" s="181"/>
      <c r="R352" s="182"/>
      <c r="S352" s="75"/>
      <c r="T352" s="75"/>
      <c r="U352" s="75"/>
      <c r="V352" s="75"/>
    </row>
    <row r="353" spans="1:22" s="183" customFormat="1" ht="13.2">
      <c r="A353" s="56"/>
      <c r="B353" s="11"/>
      <c r="C353" s="11" t="s">
        <v>200</v>
      </c>
      <c r="D353" s="11"/>
      <c r="E353" s="11" t="s">
        <v>123</v>
      </c>
      <c r="F353" s="11">
        <v>1</v>
      </c>
      <c r="G353" s="11"/>
      <c r="H353" s="11"/>
      <c r="I353" s="11"/>
      <c r="J353" s="4"/>
      <c r="K353" s="11"/>
      <c r="L353" s="11"/>
      <c r="M353" s="11"/>
      <c r="N353" s="4"/>
      <c r="O353" s="180"/>
      <c r="P353" s="181"/>
      <c r="Q353" s="181"/>
      <c r="R353" s="182"/>
      <c r="S353" s="75"/>
      <c r="T353" s="75"/>
      <c r="U353" s="75"/>
      <c r="V353" s="75"/>
    </row>
    <row r="354" spans="1:22" s="183" customFormat="1" ht="13.2">
      <c r="A354" s="56"/>
      <c r="B354" s="11"/>
      <c r="C354" s="11" t="s">
        <v>203</v>
      </c>
      <c r="D354" s="11"/>
      <c r="E354" s="11" t="s">
        <v>204</v>
      </c>
      <c r="F354" s="11">
        <v>7</v>
      </c>
      <c r="G354" s="11"/>
      <c r="H354" s="11">
        <v>0</v>
      </c>
      <c r="I354" s="11"/>
      <c r="J354" s="4"/>
      <c r="K354" s="11"/>
      <c r="L354" s="11"/>
      <c r="M354" s="11"/>
      <c r="N354" s="4"/>
      <c r="O354" s="180"/>
      <c r="P354" s="181"/>
      <c r="Q354" s="181"/>
      <c r="R354" s="182"/>
      <c r="S354" s="75"/>
      <c r="T354" s="75"/>
      <c r="U354" s="75"/>
      <c r="V354" s="75"/>
    </row>
    <row r="355" spans="1:22" s="183" customFormat="1" ht="13.2">
      <c r="A355" s="56"/>
      <c r="B355" s="11"/>
      <c r="C355" s="11" t="s">
        <v>203</v>
      </c>
      <c r="D355" s="11"/>
      <c r="E355" s="11" t="s">
        <v>195</v>
      </c>
      <c r="F355" s="11">
        <v>137</v>
      </c>
      <c r="G355" s="11">
        <v>5</v>
      </c>
      <c r="H355" s="11">
        <v>4</v>
      </c>
      <c r="I355" s="11">
        <v>0.75</v>
      </c>
      <c r="J355" s="4"/>
      <c r="K355" s="11"/>
      <c r="L355" s="11"/>
      <c r="M355" s="11"/>
      <c r="N355" s="4"/>
      <c r="O355" s="180"/>
      <c r="P355" s="181"/>
      <c r="Q355" s="181"/>
      <c r="R355" s="182"/>
      <c r="S355" s="75"/>
      <c r="T355" s="75"/>
      <c r="U355" s="75"/>
      <c r="V355" s="75"/>
    </row>
    <row r="356" spans="1:22" s="183" customFormat="1" ht="13.2">
      <c r="A356" s="56"/>
      <c r="B356" s="11"/>
      <c r="C356" s="11" t="s">
        <v>203</v>
      </c>
      <c r="D356" s="11"/>
      <c r="E356" s="11" t="s">
        <v>111</v>
      </c>
      <c r="F356" s="11">
        <v>237</v>
      </c>
      <c r="G356" s="11">
        <v>2</v>
      </c>
      <c r="H356" s="11">
        <v>2</v>
      </c>
      <c r="I356" s="11">
        <v>1</v>
      </c>
      <c r="J356" s="4"/>
      <c r="K356" s="11"/>
      <c r="L356" s="11"/>
      <c r="M356" s="11"/>
      <c r="N356" s="4"/>
      <c r="O356" s="180"/>
      <c r="P356" s="181"/>
      <c r="Q356" s="181"/>
      <c r="R356" s="182"/>
      <c r="S356" s="75"/>
      <c r="T356" s="75"/>
      <c r="U356" s="75"/>
      <c r="V356" s="75"/>
    </row>
    <row r="357" spans="1:22" s="183" customFormat="1" ht="13.2">
      <c r="A357" s="56"/>
      <c r="B357" s="11"/>
      <c r="C357" s="11" t="s">
        <v>205</v>
      </c>
      <c r="D357" s="11"/>
      <c r="E357" s="11" t="s">
        <v>125</v>
      </c>
      <c r="F357" s="11">
        <v>3</v>
      </c>
      <c r="G357" s="11"/>
      <c r="H357" s="11"/>
      <c r="I357" s="11"/>
      <c r="J357" s="4"/>
      <c r="K357" s="11"/>
      <c r="L357" s="11"/>
      <c r="M357" s="11"/>
      <c r="N357" s="4"/>
      <c r="O357" s="180"/>
      <c r="P357" s="181"/>
      <c r="Q357" s="181"/>
      <c r="R357" s="182"/>
      <c r="S357" s="75"/>
      <c r="T357" s="75"/>
      <c r="U357" s="75"/>
      <c r="V357" s="75"/>
    </row>
    <row r="358" spans="1:22" s="183" customFormat="1" ht="13.2">
      <c r="A358" s="56"/>
      <c r="B358" s="11"/>
      <c r="C358" s="11" t="s">
        <v>206</v>
      </c>
      <c r="D358" s="11"/>
      <c r="E358" s="11" t="s">
        <v>98</v>
      </c>
      <c r="F358" s="11">
        <v>3</v>
      </c>
      <c r="G358" s="11"/>
      <c r="H358" s="11"/>
      <c r="I358" s="11"/>
      <c r="J358" s="4"/>
      <c r="K358" s="11"/>
      <c r="L358" s="11"/>
      <c r="M358" s="11"/>
      <c r="N358" s="4"/>
      <c r="O358" s="180"/>
      <c r="P358" s="181"/>
      <c r="Q358" s="181"/>
      <c r="R358" s="182"/>
      <c r="S358" s="75"/>
      <c r="T358" s="75"/>
      <c r="U358" s="75"/>
      <c r="V358" s="75"/>
    </row>
    <row r="359" spans="1:22" s="183" customFormat="1" ht="13.2">
      <c r="A359" s="56"/>
      <c r="B359" s="11"/>
      <c r="C359" s="11" t="s">
        <v>207</v>
      </c>
      <c r="D359" s="11"/>
      <c r="E359" s="11" t="s">
        <v>163</v>
      </c>
      <c r="F359" s="11">
        <v>85</v>
      </c>
      <c r="G359" s="11">
        <v>6</v>
      </c>
      <c r="H359" s="11">
        <v>3</v>
      </c>
      <c r="I359" s="11">
        <v>0.66666666666666696</v>
      </c>
      <c r="J359" s="4"/>
      <c r="K359" s="11"/>
      <c r="L359" s="11"/>
      <c r="M359" s="11"/>
      <c r="N359" s="4"/>
      <c r="O359" s="180"/>
      <c r="P359" s="181"/>
      <c r="Q359" s="181"/>
      <c r="R359" s="182"/>
      <c r="S359" s="75"/>
      <c r="T359" s="75"/>
      <c r="U359" s="75"/>
      <c r="V359" s="75"/>
    </row>
    <row r="360" spans="1:22" s="183" customFormat="1" ht="13.2">
      <c r="A360" s="56"/>
      <c r="B360" s="11"/>
      <c r="C360" s="11" t="s">
        <v>208</v>
      </c>
      <c r="D360" s="11"/>
      <c r="E360" s="11" t="s">
        <v>209</v>
      </c>
      <c r="F360" s="11">
        <v>33</v>
      </c>
      <c r="G360" s="11"/>
      <c r="H360" s="11"/>
      <c r="I360" s="11"/>
      <c r="J360" s="4"/>
      <c r="K360" s="11"/>
      <c r="L360" s="11"/>
      <c r="M360" s="11"/>
      <c r="N360" s="4"/>
      <c r="O360" s="180"/>
      <c r="P360" s="181"/>
      <c r="Q360" s="181"/>
      <c r="R360" s="182"/>
      <c r="S360" s="75"/>
      <c r="T360" s="75"/>
      <c r="U360" s="75"/>
      <c r="V360" s="75"/>
    </row>
    <row r="361" spans="1:22" s="183" customFormat="1" ht="13.2">
      <c r="A361" s="56"/>
      <c r="B361" s="11"/>
      <c r="C361" s="11" t="s">
        <v>210</v>
      </c>
      <c r="D361" s="11"/>
      <c r="E361" s="11" t="s">
        <v>111</v>
      </c>
      <c r="F361" s="11">
        <v>1</v>
      </c>
      <c r="G361" s="11"/>
      <c r="H361" s="11"/>
      <c r="I361" s="11"/>
      <c r="J361" s="4"/>
      <c r="K361" s="11"/>
      <c r="L361" s="11"/>
      <c r="M361" s="11"/>
      <c r="N361" s="4"/>
      <c r="O361" s="180"/>
      <c r="P361" s="181"/>
      <c r="Q361" s="181"/>
      <c r="R361" s="182"/>
      <c r="S361" s="75"/>
      <c r="T361" s="75"/>
      <c r="U361" s="75"/>
      <c r="V361" s="75"/>
    </row>
    <row r="362" spans="1:22" s="183" customFormat="1" ht="13.2">
      <c r="A362" s="56"/>
      <c r="B362" s="11"/>
      <c r="C362" s="11" t="s">
        <v>210</v>
      </c>
      <c r="D362" s="11"/>
      <c r="E362" s="11" t="s">
        <v>123</v>
      </c>
      <c r="F362" s="11">
        <v>8</v>
      </c>
      <c r="G362" s="11"/>
      <c r="H362" s="11"/>
      <c r="I362" s="11"/>
      <c r="J362" s="4"/>
      <c r="K362" s="11"/>
      <c r="L362" s="11"/>
      <c r="M362" s="11"/>
      <c r="N362" s="4"/>
      <c r="O362" s="180"/>
      <c r="P362" s="181"/>
      <c r="Q362" s="181"/>
      <c r="R362" s="182"/>
      <c r="S362" s="75"/>
      <c r="T362" s="75"/>
      <c r="U362" s="75"/>
      <c r="V362" s="75"/>
    </row>
    <row r="363" spans="1:22" s="183" customFormat="1" ht="13.2">
      <c r="A363" s="56"/>
      <c r="B363" s="11"/>
      <c r="C363" s="11" t="s">
        <v>211</v>
      </c>
      <c r="D363" s="11"/>
      <c r="E363" s="11" t="s">
        <v>212</v>
      </c>
      <c r="F363" s="11">
        <v>212</v>
      </c>
      <c r="G363" s="11">
        <v>11</v>
      </c>
      <c r="H363" s="11">
        <v>8</v>
      </c>
      <c r="I363" s="11">
        <v>4.25</v>
      </c>
      <c r="J363" s="4"/>
      <c r="K363" s="11"/>
      <c r="L363" s="11"/>
      <c r="M363" s="11"/>
      <c r="N363" s="4"/>
      <c r="O363" s="180"/>
      <c r="P363" s="181"/>
      <c r="Q363" s="181"/>
      <c r="R363" s="182"/>
      <c r="S363" s="75"/>
      <c r="T363" s="75"/>
      <c r="U363" s="75"/>
      <c r="V363" s="75"/>
    </row>
    <row r="364" spans="1:22" s="183" customFormat="1" ht="13.2">
      <c r="A364" s="56"/>
      <c r="B364" s="11"/>
      <c r="C364" s="11" t="s">
        <v>213</v>
      </c>
      <c r="D364" s="11"/>
      <c r="E364" s="11" t="s">
        <v>147</v>
      </c>
      <c r="F364" s="11">
        <v>27</v>
      </c>
      <c r="G364" s="11">
        <v>2</v>
      </c>
      <c r="H364" s="11">
        <v>1</v>
      </c>
      <c r="I364" s="11">
        <v>0</v>
      </c>
      <c r="J364" s="4"/>
      <c r="K364" s="11"/>
      <c r="L364" s="11"/>
      <c r="M364" s="11"/>
      <c r="N364" s="4"/>
      <c r="O364" s="180"/>
      <c r="P364" s="181"/>
      <c r="Q364" s="181"/>
      <c r="R364" s="182"/>
      <c r="S364" s="75"/>
      <c r="T364" s="75"/>
      <c r="U364" s="75"/>
      <c r="V364" s="75"/>
    </row>
    <row r="365" spans="1:22" s="183" customFormat="1" ht="13.2">
      <c r="A365" s="56"/>
      <c r="B365" s="11"/>
      <c r="C365" s="11" t="s">
        <v>214</v>
      </c>
      <c r="D365" s="11"/>
      <c r="E365" s="11" t="s">
        <v>215</v>
      </c>
      <c r="F365" s="11">
        <v>16</v>
      </c>
      <c r="G365" s="11">
        <v>1</v>
      </c>
      <c r="H365" s="11">
        <v>0</v>
      </c>
      <c r="I365" s="11"/>
      <c r="J365" s="4"/>
      <c r="K365" s="11"/>
      <c r="L365" s="11"/>
      <c r="M365" s="11"/>
      <c r="N365" s="4"/>
      <c r="O365" s="180"/>
      <c r="P365" s="181"/>
      <c r="Q365" s="181"/>
      <c r="R365" s="182"/>
      <c r="S365" s="75"/>
      <c r="T365" s="75"/>
      <c r="U365" s="75"/>
      <c r="V365" s="75"/>
    </row>
    <row r="366" spans="1:22" s="183" customFormat="1" ht="13.2">
      <c r="A366" s="56"/>
      <c r="B366" s="11"/>
      <c r="C366" s="11" t="s">
        <v>214</v>
      </c>
      <c r="D366" s="11"/>
      <c r="E366" s="11" t="s">
        <v>123</v>
      </c>
      <c r="F366" s="11">
        <v>1</v>
      </c>
      <c r="G366" s="11"/>
      <c r="H366" s="11"/>
      <c r="I366" s="11"/>
      <c r="J366" s="4"/>
      <c r="K366" s="11"/>
      <c r="L366" s="11"/>
      <c r="M366" s="11"/>
      <c r="N366" s="4"/>
      <c r="O366" s="180"/>
      <c r="P366" s="181"/>
      <c r="Q366" s="181"/>
      <c r="R366" s="182"/>
      <c r="S366" s="75"/>
      <c r="T366" s="75"/>
      <c r="U366" s="75"/>
      <c r="V366" s="75"/>
    </row>
    <row r="367" spans="1:22" s="183" customFormat="1" ht="13.2">
      <c r="A367" s="56"/>
      <c r="B367" s="11"/>
      <c r="C367" s="11" t="s">
        <v>216</v>
      </c>
      <c r="D367" s="11"/>
      <c r="E367" s="11" t="s">
        <v>217</v>
      </c>
      <c r="F367" s="11">
        <v>2</v>
      </c>
      <c r="G367" s="11">
        <v>1</v>
      </c>
      <c r="H367" s="11">
        <v>1</v>
      </c>
      <c r="I367" s="11">
        <v>2</v>
      </c>
      <c r="J367" s="4"/>
      <c r="K367" s="11"/>
      <c r="L367" s="11"/>
      <c r="M367" s="11"/>
      <c r="N367" s="4"/>
      <c r="O367" s="180"/>
      <c r="P367" s="181"/>
      <c r="Q367" s="181"/>
      <c r="R367" s="182"/>
      <c r="S367" s="75"/>
      <c r="T367" s="75"/>
      <c r="U367" s="75"/>
      <c r="V367" s="75"/>
    </row>
    <row r="368" spans="1:22" s="183" customFormat="1" ht="13.2">
      <c r="A368" s="56"/>
      <c r="B368" s="11"/>
      <c r="C368" s="11" t="s">
        <v>218</v>
      </c>
      <c r="D368" s="11"/>
      <c r="E368" s="11" t="s">
        <v>136</v>
      </c>
      <c r="F368" s="11">
        <v>5</v>
      </c>
      <c r="G368" s="11"/>
      <c r="H368" s="11">
        <v>0</v>
      </c>
      <c r="I368" s="11"/>
      <c r="J368" s="4"/>
      <c r="K368" s="11"/>
      <c r="L368" s="11"/>
      <c r="M368" s="11"/>
      <c r="N368" s="4"/>
      <c r="O368" s="180"/>
      <c r="P368" s="181"/>
      <c r="Q368" s="181"/>
      <c r="R368" s="182"/>
      <c r="S368" s="75"/>
      <c r="T368" s="75"/>
      <c r="U368" s="75"/>
      <c r="V368" s="75"/>
    </row>
    <row r="369" spans="1:22" s="183" customFormat="1" ht="13.2">
      <c r="A369" s="56"/>
      <c r="B369" s="11"/>
      <c r="C369" s="11" t="s">
        <v>219</v>
      </c>
      <c r="D369" s="11"/>
      <c r="E369" s="11" t="s">
        <v>220</v>
      </c>
      <c r="F369" s="11">
        <v>17</v>
      </c>
      <c r="G369" s="11"/>
      <c r="H369" s="11"/>
      <c r="I369" s="11"/>
      <c r="J369" s="4"/>
      <c r="K369" s="11"/>
      <c r="L369" s="11"/>
      <c r="M369" s="11"/>
      <c r="N369" s="4"/>
      <c r="O369" s="180"/>
      <c r="P369" s="181"/>
      <c r="Q369" s="181"/>
      <c r="R369" s="182"/>
      <c r="S369" s="75"/>
      <c r="T369" s="75"/>
      <c r="U369" s="75"/>
      <c r="V369" s="75"/>
    </row>
    <row r="370" spans="1:22" s="183" customFormat="1" ht="13.2">
      <c r="A370" s="56"/>
      <c r="B370" s="11"/>
      <c r="C370" s="11" t="s">
        <v>221</v>
      </c>
      <c r="D370" s="11"/>
      <c r="E370" s="11" t="s">
        <v>102</v>
      </c>
      <c r="F370" s="11">
        <v>1</v>
      </c>
      <c r="G370" s="11"/>
      <c r="H370" s="11">
        <v>0</v>
      </c>
      <c r="I370" s="11"/>
      <c r="J370" s="4"/>
      <c r="K370" s="11"/>
      <c r="L370" s="11"/>
      <c r="M370" s="11"/>
      <c r="N370" s="4"/>
      <c r="O370" s="180"/>
      <c r="P370" s="181"/>
      <c r="Q370" s="181"/>
      <c r="R370" s="182"/>
      <c r="S370" s="75"/>
      <c r="T370" s="75"/>
      <c r="U370" s="75"/>
      <c r="V370" s="75"/>
    </row>
    <row r="371" spans="1:22" s="183" customFormat="1" ht="13.2">
      <c r="A371" s="56"/>
      <c r="B371" s="11"/>
      <c r="C371" s="11" t="s">
        <v>461</v>
      </c>
      <c r="D371" s="11"/>
      <c r="E371" s="11" t="s">
        <v>119</v>
      </c>
      <c r="F371" s="11">
        <v>1</v>
      </c>
      <c r="G371" s="11"/>
      <c r="H371" s="11"/>
      <c r="I371" s="11"/>
      <c r="J371" s="4"/>
      <c r="K371" s="11"/>
      <c r="L371" s="11"/>
      <c r="M371" s="11"/>
      <c r="N371" s="4"/>
      <c r="O371" s="180"/>
      <c r="P371" s="181"/>
      <c r="Q371" s="181"/>
      <c r="R371" s="182"/>
      <c r="S371" s="75"/>
      <c r="T371" s="75"/>
      <c r="U371" s="75"/>
      <c r="V371" s="75"/>
    </row>
    <row r="372" spans="1:22" s="183" customFormat="1" ht="13.2">
      <c r="A372" s="56"/>
      <c r="B372" s="11"/>
      <c r="C372" s="11" t="s">
        <v>222</v>
      </c>
      <c r="D372" s="11"/>
      <c r="E372" s="11" t="s">
        <v>223</v>
      </c>
      <c r="F372" s="11">
        <v>5</v>
      </c>
      <c r="G372" s="11"/>
      <c r="H372" s="11">
        <v>0</v>
      </c>
      <c r="I372" s="11"/>
      <c r="J372" s="4"/>
      <c r="K372" s="11"/>
      <c r="L372" s="11"/>
      <c r="M372" s="11"/>
      <c r="N372" s="4"/>
      <c r="O372" s="180"/>
      <c r="P372" s="181"/>
      <c r="Q372" s="181"/>
      <c r="R372" s="182"/>
      <c r="S372" s="75"/>
      <c r="T372" s="75"/>
      <c r="U372" s="75"/>
      <c r="V372" s="75"/>
    </row>
    <row r="373" spans="1:22" s="183" customFormat="1" ht="13.2">
      <c r="A373" s="56"/>
      <c r="B373" s="11"/>
      <c r="C373" s="11" t="s">
        <v>224</v>
      </c>
      <c r="D373" s="11"/>
      <c r="E373" s="11" t="s">
        <v>147</v>
      </c>
      <c r="F373" s="11">
        <v>8</v>
      </c>
      <c r="G373" s="11"/>
      <c r="H373" s="11">
        <v>0</v>
      </c>
      <c r="I373" s="11"/>
      <c r="J373" s="4"/>
      <c r="K373" s="11"/>
      <c r="L373" s="11"/>
      <c r="M373" s="11"/>
      <c r="N373" s="4"/>
      <c r="O373" s="180"/>
      <c r="P373" s="181"/>
      <c r="Q373" s="181"/>
      <c r="R373" s="182"/>
      <c r="S373" s="75"/>
      <c r="T373" s="75"/>
      <c r="U373" s="75"/>
      <c r="V373" s="75"/>
    </row>
    <row r="374" spans="1:22" s="183" customFormat="1" ht="13.2">
      <c r="A374" s="56"/>
      <c r="B374" s="11"/>
      <c r="C374" s="11" t="s">
        <v>225</v>
      </c>
      <c r="D374" s="11"/>
      <c r="E374" s="11" t="s">
        <v>98</v>
      </c>
      <c r="F374" s="11">
        <v>5</v>
      </c>
      <c r="G374" s="11"/>
      <c r="H374" s="11"/>
      <c r="I374" s="11"/>
      <c r="J374" s="4"/>
      <c r="K374" s="11"/>
      <c r="L374" s="11"/>
      <c r="M374" s="11"/>
      <c r="N374" s="4"/>
      <c r="O374" s="180"/>
      <c r="P374" s="181"/>
      <c r="Q374" s="181"/>
      <c r="R374" s="182"/>
      <c r="S374" s="75"/>
      <c r="T374" s="75"/>
      <c r="U374" s="75"/>
      <c r="V374" s="75"/>
    </row>
    <row r="375" spans="1:22" s="183" customFormat="1" ht="13.2">
      <c r="A375" s="56"/>
      <c r="B375" s="11"/>
      <c r="C375" s="11" t="s">
        <v>226</v>
      </c>
      <c r="D375" s="11"/>
      <c r="E375" s="11" t="s">
        <v>227</v>
      </c>
      <c r="F375" s="11">
        <v>9</v>
      </c>
      <c r="G375" s="11"/>
      <c r="H375" s="11"/>
      <c r="I375" s="11"/>
      <c r="J375" s="4"/>
      <c r="K375" s="11"/>
      <c r="L375" s="11"/>
      <c r="M375" s="11"/>
      <c r="N375" s="4"/>
      <c r="O375" s="180"/>
      <c r="P375" s="181"/>
      <c r="Q375" s="181"/>
      <c r="R375" s="182"/>
      <c r="S375" s="75"/>
      <c r="T375" s="75"/>
      <c r="U375" s="75"/>
      <c r="V375" s="75"/>
    </row>
    <row r="376" spans="1:22" s="183" customFormat="1" ht="13.2">
      <c r="A376" s="56"/>
      <c r="B376" s="11"/>
      <c r="C376" s="11" t="s">
        <v>228</v>
      </c>
      <c r="D376" s="11"/>
      <c r="E376" s="11" t="s">
        <v>229</v>
      </c>
      <c r="F376" s="11">
        <v>1</v>
      </c>
      <c r="G376" s="11"/>
      <c r="H376" s="11"/>
      <c r="I376" s="11"/>
      <c r="J376" s="4"/>
      <c r="K376" s="11"/>
      <c r="L376" s="11"/>
      <c r="M376" s="11"/>
      <c r="N376" s="4"/>
      <c r="O376" s="180"/>
      <c r="P376" s="181"/>
      <c r="Q376" s="181"/>
      <c r="R376" s="182"/>
      <c r="S376" s="75"/>
      <c r="T376" s="75"/>
      <c r="U376" s="75"/>
      <c r="V376" s="75"/>
    </row>
    <row r="377" spans="1:22" s="183" customFormat="1" ht="13.2">
      <c r="A377" s="56"/>
      <c r="B377" s="11"/>
      <c r="C377" s="11" t="s">
        <v>230</v>
      </c>
      <c r="D377" s="11"/>
      <c r="E377" s="11" t="s">
        <v>231</v>
      </c>
      <c r="F377" s="11">
        <v>125</v>
      </c>
      <c r="G377" s="11">
        <v>3</v>
      </c>
      <c r="H377" s="11">
        <v>2</v>
      </c>
      <c r="I377" s="11">
        <v>3</v>
      </c>
      <c r="J377" s="4"/>
      <c r="K377" s="11"/>
      <c r="L377" s="11"/>
      <c r="M377" s="11"/>
      <c r="N377" s="4"/>
      <c r="O377" s="180"/>
      <c r="P377" s="181"/>
      <c r="Q377" s="181"/>
      <c r="R377" s="182"/>
      <c r="S377" s="75"/>
      <c r="T377" s="75"/>
      <c r="U377" s="75"/>
      <c r="V377" s="75"/>
    </row>
    <row r="378" spans="1:22" s="183" customFormat="1" ht="13.2">
      <c r="A378" s="56"/>
      <c r="B378" s="11"/>
      <c r="C378" s="11" t="s">
        <v>232</v>
      </c>
      <c r="D378" s="11"/>
      <c r="E378" s="11" t="s">
        <v>91</v>
      </c>
      <c r="F378" s="11">
        <v>1</v>
      </c>
      <c r="G378" s="11"/>
      <c r="H378" s="11"/>
      <c r="I378" s="11"/>
      <c r="J378" s="4"/>
      <c r="K378" s="11"/>
      <c r="L378" s="11"/>
      <c r="M378" s="11"/>
      <c r="N378" s="4"/>
      <c r="O378" s="180"/>
      <c r="P378" s="181"/>
      <c r="Q378" s="181"/>
      <c r="R378" s="182"/>
      <c r="S378" s="75"/>
      <c r="T378" s="75"/>
      <c r="U378" s="75"/>
      <c r="V378" s="75"/>
    </row>
    <row r="379" spans="1:22" s="183" customFormat="1" ht="13.2">
      <c r="A379" s="56"/>
      <c r="B379" s="11"/>
      <c r="C379" s="11" t="s">
        <v>232</v>
      </c>
      <c r="D379" s="11"/>
      <c r="E379" s="11" t="s">
        <v>92</v>
      </c>
      <c r="F379" s="11">
        <v>27</v>
      </c>
      <c r="G379" s="11"/>
      <c r="H379" s="11"/>
      <c r="I379" s="11"/>
      <c r="J379" s="4"/>
      <c r="K379" s="11"/>
      <c r="L379" s="11"/>
      <c r="M379" s="11"/>
      <c r="N379" s="4"/>
      <c r="O379" s="180"/>
      <c r="P379" s="181"/>
      <c r="Q379" s="181"/>
      <c r="R379" s="182"/>
      <c r="S379" s="75"/>
      <c r="T379" s="75"/>
      <c r="U379" s="75"/>
      <c r="V379" s="75"/>
    </row>
    <row r="380" spans="1:22" s="183" customFormat="1" ht="13.2">
      <c r="A380" s="56"/>
      <c r="B380" s="11"/>
      <c r="C380" s="11" t="s">
        <v>233</v>
      </c>
      <c r="D380" s="11"/>
      <c r="E380" s="11" t="s">
        <v>234</v>
      </c>
      <c r="F380" s="11">
        <v>1</v>
      </c>
      <c r="G380" s="11"/>
      <c r="H380" s="11"/>
      <c r="I380" s="11"/>
      <c r="J380" s="4"/>
      <c r="K380" s="11"/>
      <c r="L380" s="11"/>
      <c r="M380" s="11"/>
      <c r="N380" s="4"/>
      <c r="O380" s="180"/>
      <c r="P380" s="181"/>
      <c r="Q380" s="181"/>
      <c r="R380" s="182"/>
      <c r="S380" s="75"/>
      <c r="T380" s="75"/>
      <c r="U380" s="75"/>
      <c r="V380" s="75"/>
    </row>
    <row r="381" spans="1:22" s="183" customFormat="1" ht="13.2">
      <c r="A381" s="56"/>
      <c r="B381" s="11"/>
      <c r="C381" s="11" t="s">
        <v>235</v>
      </c>
      <c r="D381" s="11"/>
      <c r="E381" s="11" t="s">
        <v>195</v>
      </c>
      <c r="F381" s="11">
        <v>16</v>
      </c>
      <c r="G381" s="11"/>
      <c r="H381" s="11">
        <v>0</v>
      </c>
      <c r="I381" s="11"/>
      <c r="J381" s="4"/>
      <c r="K381" s="11"/>
      <c r="L381" s="11"/>
      <c r="M381" s="11"/>
      <c r="N381" s="4"/>
      <c r="O381" s="180"/>
      <c r="P381" s="181"/>
      <c r="Q381" s="181"/>
      <c r="R381" s="182"/>
      <c r="S381" s="75"/>
      <c r="T381" s="75"/>
      <c r="U381" s="75"/>
      <c r="V381" s="75"/>
    </row>
    <row r="382" spans="1:22" s="183" customFormat="1" ht="13.2">
      <c r="A382" s="56"/>
      <c r="B382" s="11"/>
      <c r="C382" s="11" t="s">
        <v>236</v>
      </c>
      <c r="D382" s="11"/>
      <c r="E382" s="11" t="s">
        <v>237</v>
      </c>
      <c r="F382" s="11">
        <v>25</v>
      </c>
      <c r="G382" s="11"/>
      <c r="H382" s="11"/>
      <c r="I382" s="11"/>
      <c r="J382" s="4"/>
      <c r="K382" s="11"/>
      <c r="L382" s="11"/>
      <c r="M382" s="11"/>
      <c r="N382" s="4"/>
      <c r="O382" s="180"/>
      <c r="P382" s="181"/>
      <c r="Q382" s="181"/>
      <c r="R382" s="182"/>
      <c r="S382" s="75"/>
      <c r="T382" s="75"/>
      <c r="U382" s="75"/>
      <c r="V382" s="75"/>
    </row>
    <row r="383" spans="1:22" s="183" customFormat="1" ht="13.2">
      <c r="A383" s="56"/>
      <c r="B383" s="11"/>
      <c r="C383" s="11" t="s">
        <v>238</v>
      </c>
      <c r="D383" s="11"/>
      <c r="E383" s="11" t="s">
        <v>239</v>
      </c>
      <c r="F383" s="11">
        <v>60</v>
      </c>
      <c r="G383" s="11">
        <v>1</v>
      </c>
      <c r="H383" s="11">
        <v>0</v>
      </c>
      <c r="I383" s="11"/>
      <c r="J383" s="4"/>
      <c r="K383" s="11"/>
      <c r="L383" s="11"/>
      <c r="M383" s="11"/>
      <c r="N383" s="4"/>
      <c r="O383" s="180"/>
      <c r="P383" s="181"/>
      <c r="Q383" s="181"/>
      <c r="R383" s="182"/>
      <c r="S383" s="75"/>
      <c r="T383" s="75"/>
      <c r="U383" s="75"/>
      <c r="V383" s="75"/>
    </row>
    <row r="384" spans="1:22" s="183" customFormat="1" ht="13.2">
      <c r="A384" s="56"/>
      <c r="B384" s="11"/>
      <c r="C384" s="11" t="s">
        <v>240</v>
      </c>
      <c r="D384" s="11"/>
      <c r="E384" s="11" t="s">
        <v>107</v>
      </c>
      <c r="F384" s="11">
        <v>295</v>
      </c>
      <c r="G384" s="11">
        <v>5</v>
      </c>
      <c r="H384" s="11">
        <v>3</v>
      </c>
      <c r="I384" s="11">
        <v>0.33333333333333298</v>
      </c>
      <c r="J384" s="4"/>
      <c r="K384" s="11"/>
      <c r="L384" s="11"/>
      <c r="M384" s="11"/>
      <c r="N384" s="4"/>
      <c r="O384" s="180"/>
      <c r="P384" s="181"/>
      <c r="Q384" s="181"/>
      <c r="R384" s="182"/>
      <c r="S384" s="75"/>
      <c r="T384" s="75"/>
      <c r="U384" s="75"/>
      <c r="V384" s="75"/>
    </row>
    <row r="385" spans="1:22" s="183" customFormat="1" ht="13.2">
      <c r="A385" s="56"/>
      <c r="B385" s="11"/>
      <c r="C385" s="11" t="s">
        <v>241</v>
      </c>
      <c r="D385" s="11"/>
      <c r="E385" s="11" t="s">
        <v>242</v>
      </c>
      <c r="F385" s="11">
        <v>2</v>
      </c>
      <c r="G385" s="11"/>
      <c r="H385" s="11">
        <v>0</v>
      </c>
      <c r="I385" s="11"/>
      <c r="J385" s="4"/>
      <c r="K385" s="11"/>
      <c r="L385" s="11"/>
      <c r="M385" s="11"/>
      <c r="N385" s="4"/>
      <c r="O385" s="180"/>
      <c r="P385" s="181"/>
      <c r="Q385" s="181"/>
      <c r="R385" s="182"/>
      <c r="S385" s="75"/>
      <c r="T385" s="75"/>
      <c r="U385" s="75"/>
      <c r="V385" s="75"/>
    </row>
    <row r="386" spans="1:22" s="183" customFormat="1" ht="13.2">
      <c r="A386" s="56"/>
      <c r="B386" s="11"/>
      <c r="C386" s="11" t="s">
        <v>243</v>
      </c>
      <c r="D386" s="11"/>
      <c r="E386" s="11" t="s">
        <v>244</v>
      </c>
      <c r="F386" s="11">
        <v>3</v>
      </c>
      <c r="G386" s="11"/>
      <c r="H386" s="11"/>
      <c r="I386" s="11"/>
      <c r="J386" s="4"/>
      <c r="K386" s="11"/>
      <c r="L386" s="11"/>
      <c r="M386" s="11"/>
      <c r="N386" s="4"/>
      <c r="O386" s="180"/>
      <c r="P386" s="181"/>
      <c r="Q386" s="181"/>
      <c r="R386" s="182"/>
      <c r="S386" s="75"/>
      <c r="T386" s="75"/>
      <c r="U386" s="75"/>
      <c r="V386" s="75"/>
    </row>
    <row r="387" spans="1:22" s="183" customFormat="1" ht="13.2">
      <c r="A387" s="56"/>
      <c r="B387" s="11"/>
      <c r="C387" s="11" t="s">
        <v>245</v>
      </c>
      <c r="D387" s="11"/>
      <c r="E387" s="11" t="s">
        <v>195</v>
      </c>
      <c r="F387" s="11">
        <v>8</v>
      </c>
      <c r="G387" s="11"/>
      <c r="H387" s="11"/>
      <c r="I387" s="11"/>
      <c r="J387" s="4"/>
      <c r="K387" s="11"/>
      <c r="L387" s="11"/>
      <c r="M387" s="11"/>
      <c r="N387" s="4"/>
      <c r="O387" s="180"/>
      <c r="P387" s="181"/>
      <c r="Q387" s="181"/>
      <c r="R387" s="182"/>
      <c r="S387" s="75"/>
      <c r="T387" s="75"/>
      <c r="U387" s="75"/>
      <c r="V387" s="75"/>
    </row>
    <row r="388" spans="1:22" s="183" customFormat="1" ht="13.2">
      <c r="A388" s="56"/>
      <c r="B388" s="11"/>
      <c r="C388" s="11" t="s">
        <v>246</v>
      </c>
      <c r="D388" s="11"/>
      <c r="E388" s="11" t="s">
        <v>247</v>
      </c>
      <c r="F388" s="11">
        <v>13</v>
      </c>
      <c r="G388" s="11">
        <v>2</v>
      </c>
      <c r="H388" s="11">
        <v>1</v>
      </c>
      <c r="I388" s="11">
        <v>1</v>
      </c>
      <c r="J388" s="4"/>
      <c r="K388" s="11"/>
      <c r="L388" s="11"/>
      <c r="M388" s="11"/>
      <c r="N388" s="4"/>
      <c r="O388" s="180"/>
      <c r="P388" s="181"/>
      <c r="Q388" s="181"/>
      <c r="R388" s="182"/>
      <c r="S388" s="75"/>
      <c r="T388" s="75"/>
      <c r="U388" s="75"/>
      <c r="V388" s="75"/>
    </row>
    <row r="389" spans="1:22" s="183" customFormat="1" ht="13.2">
      <c r="A389" s="56"/>
      <c r="B389" s="11"/>
      <c r="C389" s="11" t="s">
        <v>248</v>
      </c>
      <c r="D389" s="11"/>
      <c r="E389" s="11" t="s">
        <v>249</v>
      </c>
      <c r="F389" s="11">
        <v>7</v>
      </c>
      <c r="G389" s="11"/>
      <c r="H389" s="11"/>
      <c r="I389" s="11"/>
      <c r="J389" s="4"/>
      <c r="K389" s="11"/>
      <c r="L389" s="11"/>
      <c r="M389" s="11"/>
      <c r="N389" s="4"/>
      <c r="O389" s="180"/>
      <c r="P389" s="181"/>
      <c r="Q389" s="181"/>
      <c r="R389" s="182"/>
      <c r="S389" s="75"/>
      <c r="T389" s="75"/>
      <c r="U389" s="75"/>
      <c r="V389" s="75"/>
    </row>
    <row r="390" spans="1:22" s="183" customFormat="1" ht="13.2">
      <c r="A390" s="56"/>
      <c r="B390" s="11"/>
      <c r="C390" s="11" t="s">
        <v>250</v>
      </c>
      <c r="D390" s="11"/>
      <c r="E390" s="11" t="s">
        <v>251</v>
      </c>
      <c r="F390" s="11">
        <v>8</v>
      </c>
      <c r="G390" s="11">
        <v>1</v>
      </c>
      <c r="H390" s="11">
        <v>1</v>
      </c>
      <c r="I390" s="11">
        <v>1</v>
      </c>
      <c r="J390" s="4"/>
      <c r="K390" s="11"/>
      <c r="L390" s="11"/>
      <c r="M390" s="11"/>
      <c r="N390" s="4"/>
      <c r="O390" s="180"/>
      <c r="P390" s="181"/>
      <c r="Q390" s="181"/>
      <c r="R390" s="182"/>
      <c r="S390" s="75"/>
      <c r="T390" s="75"/>
      <c r="U390" s="75"/>
      <c r="V390" s="75"/>
    </row>
    <row r="391" spans="1:22" s="183" customFormat="1" ht="13.2">
      <c r="A391" s="56"/>
      <c r="B391" s="11"/>
      <c r="C391" s="11" t="s">
        <v>462</v>
      </c>
      <c r="D391" s="11"/>
      <c r="E391" s="11" t="s">
        <v>371</v>
      </c>
      <c r="F391" s="11">
        <v>1</v>
      </c>
      <c r="G391" s="11"/>
      <c r="H391" s="11"/>
      <c r="I391" s="11"/>
      <c r="J391" s="4"/>
      <c r="K391" s="11"/>
      <c r="L391" s="11"/>
      <c r="M391" s="11"/>
      <c r="N391" s="4"/>
      <c r="O391" s="180"/>
      <c r="P391" s="181"/>
      <c r="Q391" s="181"/>
      <c r="R391" s="182"/>
      <c r="S391" s="75"/>
      <c r="T391" s="75"/>
      <c r="U391" s="75"/>
      <c r="V391" s="75"/>
    </row>
    <row r="392" spans="1:22" s="183" customFormat="1" ht="13.2">
      <c r="A392" s="56"/>
      <c r="B392" s="11"/>
      <c r="C392" s="11" t="s">
        <v>252</v>
      </c>
      <c r="D392" s="11"/>
      <c r="E392" s="11" t="s">
        <v>98</v>
      </c>
      <c r="F392" s="11">
        <v>177</v>
      </c>
      <c r="G392" s="11">
        <v>8</v>
      </c>
      <c r="H392" s="11">
        <v>4</v>
      </c>
      <c r="I392" s="11">
        <v>0.25</v>
      </c>
      <c r="J392" s="4"/>
      <c r="K392" s="11"/>
      <c r="L392" s="11"/>
      <c r="M392" s="11"/>
      <c r="N392" s="4"/>
      <c r="O392" s="180"/>
      <c r="P392" s="181"/>
      <c r="Q392" s="181"/>
      <c r="R392" s="182"/>
      <c r="S392" s="75"/>
      <c r="T392" s="75"/>
      <c r="U392" s="75"/>
      <c r="V392" s="75"/>
    </row>
    <row r="393" spans="1:22" s="183" customFormat="1" ht="13.2">
      <c r="A393" s="56"/>
      <c r="B393" s="11"/>
      <c r="C393" s="11" t="s">
        <v>253</v>
      </c>
      <c r="D393" s="11"/>
      <c r="E393" s="11" t="s">
        <v>254</v>
      </c>
      <c r="F393" s="11">
        <v>3</v>
      </c>
      <c r="G393" s="11"/>
      <c r="H393" s="11"/>
      <c r="I393" s="11"/>
      <c r="J393" s="4"/>
      <c r="K393" s="11"/>
      <c r="L393" s="11"/>
      <c r="M393" s="11"/>
      <c r="N393" s="4"/>
      <c r="O393" s="180"/>
      <c r="P393" s="181"/>
      <c r="Q393" s="181"/>
      <c r="R393" s="182"/>
      <c r="S393" s="75"/>
      <c r="T393" s="75"/>
      <c r="U393" s="75"/>
      <c r="V393" s="75"/>
    </row>
    <row r="394" spans="1:22" s="183" customFormat="1" ht="13.2">
      <c r="A394" s="56"/>
      <c r="B394" s="11"/>
      <c r="C394" s="11" t="s">
        <v>255</v>
      </c>
      <c r="D394" s="11"/>
      <c r="E394" s="11" t="s">
        <v>229</v>
      </c>
      <c r="F394" s="11">
        <v>2</v>
      </c>
      <c r="G394" s="11">
        <v>1</v>
      </c>
      <c r="H394" s="11">
        <v>1</v>
      </c>
      <c r="I394" s="11">
        <v>0</v>
      </c>
      <c r="J394" s="4"/>
      <c r="K394" s="11"/>
      <c r="L394" s="11"/>
      <c r="M394" s="11"/>
      <c r="N394" s="4"/>
      <c r="O394" s="180"/>
      <c r="P394" s="181"/>
      <c r="Q394" s="181"/>
      <c r="R394" s="182"/>
      <c r="S394" s="75"/>
      <c r="T394" s="75"/>
      <c r="U394" s="75"/>
      <c r="V394" s="75"/>
    </row>
    <row r="395" spans="1:22" s="183" customFormat="1" ht="13.2">
      <c r="A395" s="56"/>
      <c r="B395" s="11"/>
      <c r="C395" s="11" t="s">
        <v>256</v>
      </c>
      <c r="D395" s="11"/>
      <c r="E395" s="11" t="s">
        <v>257</v>
      </c>
      <c r="F395" s="11">
        <v>5</v>
      </c>
      <c r="G395" s="11"/>
      <c r="H395" s="11"/>
      <c r="I395" s="11"/>
      <c r="J395" s="4"/>
      <c r="K395" s="11"/>
      <c r="L395" s="11"/>
      <c r="M395" s="11"/>
      <c r="N395" s="4"/>
      <c r="O395" s="180"/>
      <c r="P395" s="181"/>
      <c r="Q395" s="181"/>
      <c r="R395" s="182"/>
      <c r="S395" s="75"/>
      <c r="T395" s="75"/>
      <c r="U395" s="75"/>
      <c r="V395" s="75"/>
    </row>
    <row r="396" spans="1:22" s="183" customFormat="1" ht="13.2">
      <c r="A396" s="56"/>
      <c r="B396" s="11"/>
      <c r="C396" s="11" t="s">
        <v>258</v>
      </c>
      <c r="D396" s="11"/>
      <c r="E396" s="11" t="s">
        <v>118</v>
      </c>
      <c r="F396" s="11">
        <v>1</v>
      </c>
      <c r="G396" s="11"/>
      <c r="H396" s="11">
        <v>0</v>
      </c>
      <c r="I396" s="11"/>
      <c r="J396" s="4"/>
      <c r="K396" s="11"/>
      <c r="L396" s="11"/>
      <c r="M396" s="11"/>
      <c r="N396" s="4"/>
      <c r="O396" s="180"/>
      <c r="P396" s="181"/>
      <c r="Q396" s="181"/>
      <c r="R396" s="182"/>
      <c r="S396" s="75"/>
      <c r="T396" s="75"/>
      <c r="U396" s="75"/>
      <c r="V396" s="75"/>
    </row>
    <row r="397" spans="1:22" s="183" customFormat="1" ht="13.2">
      <c r="A397" s="56"/>
      <c r="B397" s="11"/>
      <c r="C397" s="11" t="s">
        <v>259</v>
      </c>
      <c r="D397" s="11"/>
      <c r="E397" s="11" t="s">
        <v>260</v>
      </c>
      <c r="F397" s="11">
        <v>9</v>
      </c>
      <c r="G397" s="11"/>
      <c r="H397" s="11"/>
      <c r="I397" s="11"/>
      <c r="J397" s="4"/>
      <c r="K397" s="11"/>
      <c r="L397" s="11"/>
      <c r="M397" s="11"/>
      <c r="N397" s="4"/>
      <c r="O397" s="180"/>
      <c r="P397" s="181"/>
      <c r="Q397" s="181"/>
      <c r="R397" s="182"/>
      <c r="S397" s="75"/>
      <c r="T397" s="75"/>
      <c r="U397" s="75"/>
      <c r="V397" s="75"/>
    </row>
    <row r="398" spans="1:22" s="183" customFormat="1" ht="13.2">
      <c r="A398" s="56"/>
      <c r="B398" s="11"/>
      <c r="C398" s="11" t="s">
        <v>261</v>
      </c>
      <c r="D398" s="11"/>
      <c r="E398" s="11" t="s">
        <v>262</v>
      </c>
      <c r="F398" s="11">
        <v>18</v>
      </c>
      <c r="G398" s="11">
        <v>1</v>
      </c>
      <c r="H398" s="11">
        <v>1</v>
      </c>
      <c r="I398" s="11">
        <v>5</v>
      </c>
      <c r="J398" s="4"/>
      <c r="K398" s="11"/>
      <c r="L398" s="11"/>
      <c r="M398" s="11"/>
      <c r="N398" s="4"/>
      <c r="O398" s="180"/>
      <c r="P398" s="181"/>
      <c r="Q398" s="181"/>
      <c r="R398" s="182"/>
      <c r="S398" s="75"/>
      <c r="T398" s="75"/>
      <c r="U398" s="75"/>
      <c r="V398" s="75"/>
    </row>
    <row r="399" spans="1:22" s="183" customFormat="1" ht="13.2">
      <c r="A399" s="56"/>
      <c r="B399" s="11"/>
      <c r="C399" s="11" t="s">
        <v>263</v>
      </c>
      <c r="D399" s="11"/>
      <c r="E399" s="11" t="s">
        <v>118</v>
      </c>
      <c r="F399" s="11">
        <v>1</v>
      </c>
      <c r="G399" s="11"/>
      <c r="H399" s="11">
        <v>0</v>
      </c>
      <c r="I399" s="11"/>
      <c r="J399" s="4"/>
      <c r="K399" s="11"/>
      <c r="L399" s="11"/>
      <c r="M399" s="11"/>
      <c r="N399" s="4"/>
      <c r="O399" s="180"/>
      <c r="P399" s="181"/>
      <c r="Q399" s="181"/>
      <c r="R399" s="182"/>
      <c r="S399" s="75"/>
      <c r="T399" s="75"/>
      <c r="U399" s="75"/>
      <c r="V399" s="75"/>
    </row>
    <row r="400" spans="1:22" s="183" customFormat="1" ht="13.2">
      <c r="A400" s="56"/>
      <c r="B400" s="11"/>
      <c r="C400" s="11" t="s">
        <v>264</v>
      </c>
      <c r="D400" s="11"/>
      <c r="E400" s="11" t="s">
        <v>116</v>
      </c>
      <c r="F400" s="11">
        <v>4</v>
      </c>
      <c r="G400" s="11"/>
      <c r="H400" s="11">
        <v>0</v>
      </c>
      <c r="I400" s="11"/>
      <c r="J400" s="4"/>
      <c r="K400" s="11"/>
      <c r="L400" s="11"/>
      <c r="M400" s="11"/>
      <c r="N400" s="4"/>
      <c r="O400" s="180"/>
      <c r="P400" s="181"/>
      <c r="Q400" s="181"/>
      <c r="R400" s="182"/>
      <c r="S400" s="75"/>
      <c r="T400" s="75"/>
      <c r="U400" s="75"/>
      <c r="V400" s="75"/>
    </row>
    <row r="401" spans="1:22" s="183" customFormat="1" ht="13.2">
      <c r="A401" s="56"/>
      <c r="B401" s="11"/>
      <c r="C401" s="11" t="s">
        <v>265</v>
      </c>
      <c r="D401" s="11"/>
      <c r="E401" s="11" t="s">
        <v>266</v>
      </c>
      <c r="F401" s="11">
        <v>36</v>
      </c>
      <c r="G401" s="11">
        <v>3</v>
      </c>
      <c r="H401" s="11">
        <v>3</v>
      </c>
      <c r="I401" s="11">
        <v>0.33333333333333298</v>
      </c>
      <c r="J401" s="4"/>
      <c r="K401" s="11"/>
      <c r="L401" s="11"/>
      <c r="M401" s="11"/>
      <c r="N401" s="4"/>
      <c r="O401" s="180"/>
      <c r="P401" s="181"/>
      <c r="Q401" s="181"/>
      <c r="R401" s="182"/>
      <c r="S401" s="75"/>
      <c r="T401" s="75"/>
      <c r="U401" s="75"/>
      <c r="V401" s="75"/>
    </row>
    <row r="402" spans="1:22" s="183" customFormat="1" ht="13.2">
      <c r="A402" s="56"/>
      <c r="B402" s="11"/>
      <c r="C402" s="11" t="s">
        <v>463</v>
      </c>
      <c r="D402" s="11"/>
      <c r="E402" s="11" t="s">
        <v>116</v>
      </c>
      <c r="F402" s="11">
        <v>1</v>
      </c>
      <c r="G402" s="11"/>
      <c r="H402" s="11"/>
      <c r="I402" s="11"/>
      <c r="J402" s="4"/>
      <c r="K402" s="11"/>
      <c r="L402" s="11"/>
      <c r="M402" s="11"/>
      <c r="N402" s="4"/>
      <c r="O402" s="180"/>
      <c r="P402" s="181"/>
      <c r="Q402" s="181"/>
      <c r="R402" s="182"/>
      <c r="S402" s="75"/>
      <c r="T402" s="75"/>
      <c r="U402" s="75"/>
      <c r="V402" s="75"/>
    </row>
    <row r="403" spans="1:22" s="183" customFormat="1" ht="13.2">
      <c r="A403" s="56"/>
      <c r="B403" s="11"/>
      <c r="C403" s="11" t="s">
        <v>270</v>
      </c>
      <c r="D403" s="11"/>
      <c r="E403" s="11" t="s">
        <v>271</v>
      </c>
      <c r="F403" s="11">
        <v>23</v>
      </c>
      <c r="G403" s="11">
        <v>2</v>
      </c>
      <c r="H403" s="11">
        <v>0</v>
      </c>
      <c r="I403" s="11"/>
      <c r="J403" s="4"/>
      <c r="K403" s="11"/>
      <c r="L403" s="11"/>
      <c r="M403" s="11"/>
      <c r="N403" s="4"/>
      <c r="O403" s="180"/>
      <c r="P403" s="181"/>
      <c r="Q403" s="181"/>
      <c r="R403" s="182"/>
      <c r="S403" s="75"/>
      <c r="T403" s="75"/>
      <c r="U403" s="75"/>
      <c r="V403" s="75"/>
    </row>
    <row r="404" spans="1:22" s="183" customFormat="1" ht="13.2">
      <c r="A404" s="56"/>
      <c r="B404" s="11"/>
      <c r="C404" s="11" t="s">
        <v>272</v>
      </c>
      <c r="D404" s="11"/>
      <c r="E404" s="11" t="s">
        <v>273</v>
      </c>
      <c r="F404" s="11">
        <v>16</v>
      </c>
      <c r="G404" s="11">
        <v>1</v>
      </c>
      <c r="H404" s="11">
        <v>1</v>
      </c>
      <c r="I404" s="11">
        <v>0</v>
      </c>
      <c r="J404" s="4"/>
      <c r="K404" s="11"/>
      <c r="L404" s="11"/>
      <c r="M404" s="11"/>
      <c r="N404" s="4"/>
      <c r="O404" s="180"/>
      <c r="P404" s="181"/>
      <c r="Q404" s="181"/>
      <c r="R404" s="182"/>
      <c r="S404" s="75"/>
      <c r="T404" s="75"/>
      <c r="U404" s="75"/>
      <c r="V404" s="75"/>
    </row>
    <row r="405" spans="1:22" s="183" customFormat="1" ht="13.2">
      <c r="A405" s="56"/>
      <c r="B405" s="11"/>
      <c r="C405" s="11" t="s">
        <v>275</v>
      </c>
      <c r="D405" s="11"/>
      <c r="E405" s="11" t="s">
        <v>276</v>
      </c>
      <c r="F405" s="11">
        <v>45</v>
      </c>
      <c r="G405" s="11"/>
      <c r="H405" s="11">
        <v>0</v>
      </c>
      <c r="I405" s="11"/>
      <c r="J405" s="4"/>
      <c r="K405" s="11"/>
      <c r="L405" s="11"/>
      <c r="M405" s="11"/>
      <c r="N405" s="4"/>
      <c r="O405" s="180"/>
      <c r="P405" s="181"/>
      <c r="Q405" s="181"/>
      <c r="R405" s="182"/>
      <c r="S405" s="75"/>
      <c r="T405" s="75"/>
      <c r="U405" s="75"/>
      <c r="V405" s="75"/>
    </row>
    <row r="406" spans="1:22" s="183" customFormat="1" ht="13.2">
      <c r="A406" s="56"/>
      <c r="B406" s="11"/>
      <c r="C406" s="11" t="s">
        <v>277</v>
      </c>
      <c r="D406" s="11"/>
      <c r="E406" s="11" t="s">
        <v>151</v>
      </c>
      <c r="F406" s="11">
        <v>91</v>
      </c>
      <c r="G406" s="11">
        <v>4</v>
      </c>
      <c r="H406" s="11">
        <v>2</v>
      </c>
      <c r="I406" s="11">
        <v>3.5</v>
      </c>
      <c r="J406" s="4"/>
      <c r="K406" s="11"/>
      <c r="L406" s="11"/>
      <c r="M406" s="11"/>
      <c r="N406" s="4"/>
      <c r="O406" s="180"/>
      <c r="P406" s="181"/>
      <c r="Q406" s="181"/>
      <c r="R406" s="182"/>
      <c r="S406" s="75"/>
      <c r="T406" s="75"/>
      <c r="U406" s="75"/>
      <c r="V406" s="75"/>
    </row>
    <row r="407" spans="1:22" s="183" customFormat="1" ht="13.2">
      <c r="A407" s="56"/>
      <c r="B407" s="11"/>
      <c r="C407" s="11" t="s">
        <v>278</v>
      </c>
      <c r="D407" s="11"/>
      <c r="E407" s="11" t="s">
        <v>173</v>
      </c>
      <c r="F407" s="11">
        <v>32</v>
      </c>
      <c r="G407" s="11"/>
      <c r="H407" s="11">
        <v>0</v>
      </c>
      <c r="I407" s="11"/>
      <c r="J407" s="4"/>
      <c r="K407" s="11"/>
      <c r="L407" s="11"/>
      <c r="M407" s="11"/>
      <c r="N407" s="4"/>
      <c r="O407" s="180"/>
      <c r="P407" s="181"/>
      <c r="Q407" s="181"/>
      <c r="R407" s="182"/>
      <c r="S407" s="75"/>
      <c r="T407" s="75"/>
      <c r="U407" s="75"/>
      <c r="V407" s="75"/>
    </row>
    <row r="408" spans="1:22" s="183" customFormat="1" ht="13.2">
      <c r="A408" s="56"/>
      <c r="B408" s="11"/>
      <c r="C408" s="11" t="s">
        <v>279</v>
      </c>
      <c r="D408" s="11"/>
      <c r="E408" s="11" t="s">
        <v>280</v>
      </c>
      <c r="F408" s="11">
        <v>6</v>
      </c>
      <c r="G408" s="11"/>
      <c r="H408" s="11">
        <v>0</v>
      </c>
      <c r="I408" s="11"/>
      <c r="J408" s="4"/>
      <c r="K408" s="11"/>
      <c r="L408" s="11"/>
      <c r="M408" s="11"/>
      <c r="N408" s="4"/>
      <c r="O408" s="180"/>
      <c r="P408" s="181"/>
      <c r="Q408" s="181"/>
      <c r="R408" s="182"/>
      <c r="S408" s="75"/>
      <c r="T408" s="75"/>
      <c r="U408" s="75"/>
      <c r="V408" s="75"/>
    </row>
    <row r="409" spans="1:22" s="183" customFormat="1" ht="13.2">
      <c r="A409" s="56"/>
      <c r="B409" s="11"/>
      <c r="C409" s="11" t="s">
        <v>283</v>
      </c>
      <c r="D409" s="11"/>
      <c r="E409" s="11" t="s">
        <v>284</v>
      </c>
      <c r="F409" s="11">
        <v>7</v>
      </c>
      <c r="G409" s="11"/>
      <c r="H409" s="11"/>
      <c r="I409" s="11"/>
      <c r="J409" s="4"/>
      <c r="K409" s="11"/>
      <c r="L409" s="11"/>
      <c r="M409" s="11"/>
      <c r="N409" s="4"/>
      <c r="O409" s="180"/>
      <c r="P409" s="181"/>
      <c r="Q409" s="181"/>
      <c r="R409" s="182"/>
      <c r="S409" s="75"/>
      <c r="T409" s="75"/>
      <c r="U409" s="75"/>
      <c r="V409" s="75"/>
    </row>
    <row r="410" spans="1:22" s="183" customFormat="1" ht="13.2">
      <c r="A410" s="56"/>
      <c r="B410" s="11"/>
      <c r="C410" s="11" t="s">
        <v>285</v>
      </c>
      <c r="D410" s="11"/>
      <c r="E410" s="11" t="s">
        <v>173</v>
      </c>
      <c r="F410" s="11">
        <v>654</v>
      </c>
      <c r="G410" s="11">
        <v>26</v>
      </c>
      <c r="H410" s="11">
        <v>18</v>
      </c>
      <c r="I410" s="11">
        <v>2.3333333333333299</v>
      </c>
      <c r="J410" s="4"/>
      <c r="K410" s="11"/>
      <c r="L410" s="11"/>
      <c r="M410" s="11"/>
      <c r="N410" s="4"/>
      <c r="O410" s="180"/>
      <c r="P410" s="181"/>
      <c r="Q410" s="181"/>
      <c r="R410" s="182"/>
      <c r="S410" s="75"/>
      <c r="T410" s="75"/>
      <c r="U410" s="75"/>
      <c r="V410" s="75"/>
    </row>
    <row r="411" spans="1:22" s="183" customFormat="1" ht="13.2">
      <c r="A411" s="56"/>
      <c r="B411" s="11"/>
      <c r="C411" s="11" t="s">
        <v>286</v>
      </c>
      <c r="D411" s="11"/>
      <c r="E411" s="11" t="s">
        <v>287</v>
      </c>
      <c r="F411" s="11">
        <v>36</v>
      </c>
      <c r="G411" s="11"/>
      <c r="H411" s="11">
        <v>0</v>
      </c>
      <c r="I411" s="11"/>
      <c r="J411" s="4"/>
      <c r="K411" s="11"/>
      <c r="L411" s="11"/>
      <c r="M411" s="11"/>
      <c r="N411" s="4"/>
      <c r="O411" s="180"/>
      <c r="P411" s="181"/>
      <c r="Q411" s="181"/>
      <c r="R411" s="182"/>
      <c r="S411" s="75"/>
      <c r="T411" s="75"/>
      <c r="U411" s="75"/>
      <c r="V411" s="75"/>
    </row>
    <row r="412" spans="1:22" s="183" customFormat="1" ht="13.2">
      <c r="A412" s="56"/>
      <c r="B412" s="11"/>
      <c r="C412" s="11" t="s">
        <v>288</v>
      </c>
      <c r="D412" s="11"/>
      <c r="E412" s="11" t="s">
        <v>118</v>
      </c>
      <c r="F412" s="11">
        <v>4</v>
      </c>
      <c r="G412" s="11"/>
      <c r="H412" s="11">
        <v>0</v>
      </c>
      <c r="I412" s="11"/>
      <c r="J412" s="4"/>
      <c r="K412" s="11"/>
      <c r="L412" s="11"/>
      <c r="M412" s="11"/>
      <c r="N412" s="4"/>
      <c r="O412" s="180"/>
      <c r="P412" s="181"/>
      <c r="Q412" s="181"/>
      <c r="R412" s="182"/>
      <c r="S412" s="75"/>
      <c r="T412" s="75"/>
      <c r="U412" s="75"/>
      <c r="V412" s="75"/>
    </row>
    <row r="413" spans="1:22" s="183" customFormat="1" ht="13.2">
      <c r="A413" s="56"/>
      <c r="B413" s="11"/>
      <c r="C413" s="11" t="s">
        <v>289</v>
      </c>
      <c r="D413" s="11"/>
      <c r="E413" s="11" t="s">
        <v>290</v>
      </c>
      <c r="F413" s="11">
        <v>7</v>
      </c>
      <c r="G413" s="11"/>
      <c r="H413" s="11">
        <v>0</v>
      </c>
      <c r="I413" s="11"/>
      <c r="J413" s="4"/>
      <c r="K413" s="11"/>
      <c r="L413" s="11"/>
      <c r="M413" s="11"/>
      <c r="N413" s="4"/>
      <c r="O413" s="180"/>
      <c r="P413" s="181"/>
      <c r="Q413" s="181"/>
      <c r="R413" s="182"/>
      <c r="S413" s="75"/>
      <c r="T413" s="75"/>
      <c r="U413" s="75"/>
      <c r="V413" s="75"/>
    </row>
    <row r="414" spans="1:22" s="183" customFormat="1" ht="13.2">
      <c r="A414" s="56"/>
      <c r="B414" s="11"/>
      <c r="C414" s="11" t="s">
        <v>291</v>
      </c>
      <c r="D414" s="11"/>
      <c r="E414" s="11" t="s">
        <v>118</v>
      </c>
      <c r="F414" s="11">
        <v>2</v>
      </c>
      <c r="G414" s="11"/>
      <c r="H414" s="11"/>
      <c r="I414" s="11"/>
      <c r="J414" s="4"/>
      <c r="K414" s="11"/>
      <c r="L414" s="11"/>
      <c r="M414" s="11"/>
      <c r="N414" s="4"/>
      <c r="O414" s="180"/>
      <c r="P414" s="181"/>
      <c r="Q414" s="181"/>
      <c r="R414" s="182"/>
      <c r="S414" s="75"/>
      <c r="T414" s="75"/>
      <c r="U414" s="75"/>
      <c r="V414" s="75"/>
    </row>
    <row r="415" spans="1:22" s="183" customFormat="1" ht="13.2">
      <c r="A415" s="56"/>
      <c r="B415" s="11"/>
      <c r="C415" s="11" t="s">
        <v>292</v>
      </c>
      <c r="D415" s="11"/>
      <c r="E415" s="11" t="s">
        <v>195</v>
      </c>
      <c r="F415" s="11">
        <v>4</v>
      </c>
      <c r="G415" s="11"/>
      <c r="H415" s="11">
        <v>0</v>
      </c>
      <c r="I415" s="11"/>
      <c r="J415" s="4"/>
      <c r="K415" s="11"/>
      <c r="L415" s="11"/>
      <c r="M415" s="11"/>
      <c r="N415" s="4"/>
      <c r="O415" s="180"/>
      <c r="P415" s="181"/>
      <c r="Q415" s="181"/>
      <c r="R415" s="182"/>
      <c r="S415" s="75"/>
      <c r="T415" s="75"/>
      <c r="U415" s="75"/>
      <c r="V415" s="75"/>
    </row>
    <row r="416" spans="1:22" s="183" customFormat="1" ht="13.2">
      <c r="A416" s="56"/>
      <c r="B416" s="11"/>
      <c r="C416" s="11" t="s">
        <v>293</v>
      </c>
      <c r="D416" s="11"/>
      <c r="E416" s="11" t="s">
        <v>294</v>
      </c>
      <c r="F416" s="11">
        <v>35</v>
      </c>
      <c r="G416" s="11">
        <v>4</v>
      </c>
      <c r="H416" s="11">
        <v>1</v>
      </c>
      <c r="I416" s="11">
        <v>0</v>
      </c>
      <c r="J416" s="4"/>
      <c r="K416" s="11"/>
      <c r="L416" s="11"/>
      <c r="M416" s="11"/>
      <c r="N416" s="4"/>
      <c r="O416" s="180"/>
      <c r="P416" s="181"/>
      <c r="Q416" s="181"/>
      <c r="R416" s="182"/>
      <c r="S416" s="75"/>
      <c r="T416" s="75"/>
      <c r="U416" s="75"/>
      <c r="V416" s="75"/>
    </row>
    <row r="417" spans="1:22" s="183" customFormat="1" ht="13.2">
      <c r="A417" s="56"/>
      <c r="B417" s="11"/>
      <c r="C417" s="11" t="s">
        <v>295</v>
      </c>
      <c r="D417" s="11"/>
      <c r="E417" s="11" t="s">
        <v>119</v>
      </c>
      <c r="F417" s="11">
        <v>156</v>
      </c>
      <c r="G417" s="11">
        <v>3</v>
      </c>
      <c r="H417" s="11">
        <v>3</v>
      </c>
      <c r="I417" s="11">
        <v>0</v>
      </c>
      <c r="J417" s="4"/>
      <c r="K417" s="11"/>
      <c r="L417" s="11"/>
      <c r="M417" s="11"/>
      <c r="N417" s="4"/>
      <c r="O417" s="180"/>
      <c r="P417" s="181"/>
      <c r="Q417" s="181"/>
      <c r="R417" s="182"/>
      <c r="S417" s="75"/>
      <c r="T417" s="75"/>
      <c r="U417" s="75"/>
      <c r="V417" s="75"/>
    </row>
    <row r="418" spans="1:22" s="183" customFormat="1" ht="13.2">
      <c r="A418" s="56"/>
      <c r="B418" s="11"/>
      <c r="C418" s="11" t="s">
        <v>296</v>
      </c>
      <c r="D418" s="11"/>
      <c r="E418" s="11" t="s">
        <v>297</v>
      </c>
      <c r="F418" s="11">
        <v>9</v>
      </c>
      <c r="G418" s="11"/>
      <c r="H418" s="11"/>
      <c r="I418" s="11"/>
      <c r="J418" s="4"/>
      <c r="K418" s="11"/>
      <c r="L418" s="11"/>
      <c r="M418" s="11"/>
      <c r="N418" s="4"/>
      <c r="O418" s="180"/>
      <c r="P418" s="181"/>
      <c r="Q418" s="181"/>
      <c r="R418" s="182"/>
      <c r="S418" s="75"/>
      <c r="T418" s="75"/>
      <c r="U418" s="75"/>
      <c r="V418" s="75"/>
    </row>
    <row r="419" spans="1:22" s="183" customFormat="1" ht="13.2">
      <c r="A419" s="56"/>
      <c r="B419" s="11"/>
      <c r="C419" s="11" t="s">
        <v>298</v>
      </c>
      <c r="D419" s="11"/>
      <c r="E419" s="11" t="s">
        <v>299</v>
      </c>
      <c r="F419" s="11">
        <v>126</v>
      </c>
      <c r="G419" s="11">
        <v>5</v>
      </c>
      <c r="H419" s="11">
        <v>1</v>
      </c>
      <c r="I419" s="11">
        <v>0</v>
      </c>
      <c r="J419" s="4"/>
      <c r="K419" s="11"/>
      <c r="L419" s="11"/>
      <c r="M419" s="11"/>
      <c r="N419" s="4"/>
      <c r="O419" s="180"/>
      <c r="P419" s="181"/>
      <c r="Q419" s="181"/>
      <c r="R419" s="182"/>
      <c r="S419" s="75"/>
      <c r="T419" s="75"/>
      <c r="U419" s="75"/>
      <c r="V419" s="75"/>
    </row>
    <row r="420" spans="1:22" s="183" customFormat="1" ht="13.2">
      <c r="A420" s="56"/>
      <c r="B420" s="11"/>
      <c r="C420" s="11" t="s">
        <v>298</v>
      </c>
      <c r="D420" s="11"/>
      <c r="E420" s="11" t="s">
        <v>314</v>
      </c>
      <c r="F420" s="11">
        <v>1</v>
      </c>
      <c r="G420" s="11"/>
      <c r="H420" s="11"/>
      <c r="I420" s="11"/>
      <c r="J420" s="4"/>
      <c r="K420" s="11"/>
      <c r="L420" s="11"/>
      <c r="M420" s="11"/>
      <c r="N420" s="4"/>
      <c r="O420" s="180"/>
      <c r="P420" s="181"/>
      <c r="Q420" s="181"/>
      <c r="R420" s="182"/>
      <c r="S420" s="75"/>
      <c r="T420" s="75"/>
      <c r="U420" s="75"/>
      <c r="V420" s="75"/>
    </row>
    <row r="421" spans="1:22" s="183" customFormat="1" ht="13.2">
      <c r="A421" s="56"/>
      <c r="B421" s="11"/>
      <c r="C421" s="11" t="s">
        <v>300</v>
      </c>
      <c r="D421" s="11"/>
      <c r="E421" s="11" t="s">
        <v>301</v>
      </c>
      <c r="F421" s="11">
        <v>43</v>
      </c>
      <c r="G421" s="11">
        <v>1</v>
      </c>
      <c r="H421" s="11">
        <v>0</v>
      </c>
      <c r="I421" s="11"/>
      <c r="J421" s="4"/>
      <c r="K421" s="11"/>
      <c r="L421" s="11"/>
      <c r="M421" s="11"/>
      <c r="N421" s="4"/>
      <c r="O421" s="180"/>
      <c r="P421" s="181"/>
      <c r="Q421" s="181"/>
      <c r="R421" s="182"/>
      <c r="S421" s="75"/>
      <c r="T421" s="75"/>
      <c r="U421" s="75"/>
      <c r="V421" s="75"/>
    </row>
    <row r="422" spans="1:22" s="183" customFormat="1" ht="13.2">
      <c r="A422" s="56"/>
      <c r="B422" s="11"/>
      <c r="C422" s="11" t="s">
        <v>302</v>
      </c>
      <c r="D422" s="11"/>
      <c r="E422" s="11" t="s">
        <v>273</v>
      </c>
      <c r="F422" s="11">
        <v>55</v>
      </c>
      <c r="G422" s="11">
        <v>2</v>
      </c>
      <c r="H422" s="11">
        <v>0</v>
      </c>
      <c r="I422" s="11"/>
      <c r="J422" s="4"/>
      <c r="K422" s="11"/>
      <c r="L422" s="11"/>
      <c r="M422" s="11"/>
      <c r="N422" s="4"/>
      <c r="O422" s="180"/>
      <c r="P422" s="181"/>
      <c r="Q422" s="181"/>
      <c r="R422" s="182"/>
      <c r="S422" s="75"/>
      <c r="T422" s="75"/>
      <c r="U422" s="75"/>
      <c r="V422" s="75"/>
    </row>
    <row r="423" spans="1:22" s="183" customFormat="1" ht="13.2">
      <c r="A423" s="56"/>
      <c r="B423" s="11"/>
      <c r="C423" s="11" t="s">
        <v>303</v>
      </c>
      <c r="D423" s="11"/>
      <c r="E423" s="11" t="s">
        <v>121</v>
      </c>
      <c r="F423" s="11">
        <v>15</v>
      </c>
      <c r="G423" s="11"/>
      <c r="H423" s="11"/>
      <c r="I423" s="11"/>
      <c r="J423" s="4"/>
      <c r="K423" s="11"/>
      <c r="L423" s="11"/>
      <c r="M423" s="11"/>
      <c r="N423" s="4"/>
      <c r="O423" s="180"/>
      <c r="P423" s="181"/>
      <c r="Q423" s="181"/>
      <c r="R423" s="182"/>
      <c r="S423" s="75"/>
      <c r="T423" s="75"/>
      <c r="U423" s="75"/>
      <c r="V423" s="75"/>
    </row>
    <row r="424" spans="1:22" s="183" customFormat="1" ht="13.2">
      <c r="A424" s="56"/>
      <c r="B424" s="11"/>
      <c r="C424" s="11" t="s">
        <v>305</v>
      </c>
      <c r="D424" s="11"/>
      <c r="E424" s="11" t="s">
        <v>306</v>
      </c>
      <c r="F424" s="11">
        <v>5</v>
      </c>
      <c r="G424" s="11"/>
      <c r="H424" s="11"/>
      <c r="I424" s="11"/>
      <c r="J424" s="4"/>
      <c r="K424" s="11"/>
      <c r="L424" s="11"/>
      <c r="M424" s="11"/>
      <c r="N424" s="4"/>
      <c r="O424" s="180"/>
      <c r="P424" s="181"/>
      <c r="Q424" s="181"/>
      <c r="R424" s="182"/>
      <c r="S424" s="75"/>
      <c r="T424" s="75"/>
      <c r="U424" s="75"/>
      <c r="V424" s="75"/>
    </row>
    <row r="425" spans="1:22" s="183" customFormat="1" ht="13.2">
      <c r="A425" s="56"/>
      <c r="B425" s="11"/>
      <c r="C425" s="11" t="s">
        <v>307</v>
      </c>
      <c r="D425" s="11"/>
      <c r="E425" s="11" t="s">
        <v>159</v>
      </c>
      <c r="F425" s="11">
        <v>6</v>
      </c>
      <c r="G425" s="11">
        <v>1</v>
      </c>
      <c r="H425" s="11">
        <v>0</v>
      </c>
      <c r="I425" s="11"/>
      <c r="J425" s="4"/>
      <c r="K425" s="11"/>
      <c r="L425" s="11"/>
      <c r="M425" s="11"/>
      <c r="N425" s="4"/>
      <c r="O425" s="180"/>
      <c r="P425" s="181"/>
      <c r="Q425" s="181"/>
      <c r="R425" s="182"/>
      <c r="S425" s="75"/>
      <c r="T425" s="75"/>
      <c r="U425" s="75"/>
      <c r="V425" s="75"/>
    </row>
    <row r="426" spans="1:22" s="183" customFormat="1" ht="13.2">
      <c r="A426" s="56"/>
      <c r="B426" s="11"/>
      <c r="C426" s="11" t="s">
        <v>308</v>
      </c>
      <c r="D426" s="11"/>
      <c r="E426" s="11" t="s">
        <v>123</v>
      </c>
      <c r="F426" s="11">
        <v>441</v>
      </c>
      <c r="G426" s="11">
        <v>5</v>
      </c>
      <c r="H426" s="11">
        <v>3</v>
      </c>
      <c r="I426" s="11">
        <v>0.33333333333333298</v>
      </c>
      <c r="J426" s="4"/>
      <c r="K426" s="11"/>
      <c r="L426" s="11"/>
      <c r="M426" s="11"/>
      <c r="N426" s="4"/>
      <c r="O426" s="180"/>
      <c r="P426" s="181"/>
      <c r="Q426" s="181"/>
      <c r="R426" s="182"/>
      <c r="S426" s="75"/>
      <c r="T426" s="75"/>
      <c r="U426" s="75"/>
      <c r="V426" s="75"/>
    </row>
    <row r="427" spans="1:22" s="183" customFormat="1" ht="13.2">
      <c r="A427" s="56"/>
      <c r="B427" s="11"/>
      <c r="C427" s="11" t="s">
        <v>309</v>
      </c>
      <c r="D427" s="11"/>
      <c r="E427" s="11" t="s">
        <v>143</v>
      </c>
      <c r="F427" s="11">
        <v>13</v>
      </c>
      <c r="G427" s="11"/>
      <c r="H427" s="11"/>
      <c r="I427" s="11"/>
      <c r="J427" s="4"/>
      <c r="K427" s="11"/>
      <c r="L427" s="11"/>
      <c r="M427" s="11"/>
      <c r="N427" s="4"/>
      <c r="O427" s="180"/>
      <c r="P427" s="181"/>
      <c r="Q427" s="181"/>
      <c r="R427" s="182"/>
      <c r="S427" s="75"/>
      <c r="T427" s="75"/>
      <c r="U427" s="75"/>
      <c r="V427" s="75"/>
    </row>
    <row r="428" spans="1:22" s="183" customFormat="1" ht="13.2">
      <c r="A428" s="56"/>
      <c r="B428" s="11"/>
      <c r="C428" s="11" t="s">
        <v>310</v>
      </c>
      <c r="D428" s="11"/>
      <c r="E428" s="11" t="s">
        <v>111</v>
      </c>
      <c r="F428" s="11">
        <v>111</v>
      </c>
      <c r="G428" s="11">
        <v>2</v>
      </c>
      <c r="H428" s="11">
        <v>1</v>
      </c>
      <c r="I428" s="11">
        <v>1</v>
      </c>
      <c r="J428" s="4"/>
      <c r="K428" s="11"/>
      <c r="L428" s="11"/>
      <c r="M428" s="11"/>
      <c r="N428" s="4"/>
      <c r="O428" s="180"/>
      <c r="P428" s="181"/>
      <c r="Q428" s="181"/>
      <c r="R428" s="182"/>
      <c r="S428" s="75"/>
      <c r="T428" s="75"/>
      <c r="U428" s="75"/>
      <c r="V428" s="75"/>
    </row>
    <row r="429" spans="1:22" s="183" customFormat="1" ht="13.2">
      <c r="A429" s="56"/>
      <c r="B429" s="11"/>
      <c r="C429" s="11" t="s">
        <v>311</v>
      </c>
      <c r="D429" s="11"/>
      <c r="E429" s="11" t="s">
        <v>312</v>
      </c>
      <c r="F429" s="11">
        <v>29</v>
      </c>
      <c r="G429" s="11">
        <v>1</v>
      </c>
      <c r="H429" s="11">
        <v>0</v>
      </c>
      <c r="I429" s="11"/>
      <c r="J429" s="4"/>
      <c r="K429" s="11"/>
      <c r="L429" s="11"/>
      <c r="M429" s="11"/>
      <c r="N429" s="4"/>
      <c r="O429" s="180"/>
      <c r="P429" s="181"/>
      <c r="Q429" s="181"/>
      <c r="R429" s="182"/>
      <c r="S429" s="75"/>
      <c r="T429" s="75"/>
      <c r="U429" s="75"/>
      <c r="V429" s="75"/>
    </row>
    <row r="430" spans="1:22" s="183" customFormat="1" ht="13.2">
      <c r="A430" s="56"/>
      <c r="B430" s="11"/>
      <c r="C430" s="11" t="s">
        <v>313</v>
      </c>
      <c r="D430" s="11"/>
      <c r="E430" s="11" t="s">
        <v>314</v>
      </c>
      <c r="F430" s="11">
        <v>7</v>
      </c>
      <c r="G430" s="11"/>
      <c r="H430" s="11"/>
      <c r="I430" s="11"/>
      <c r="J430" s="4"/>
      <c r="K430" s="11"/>
      <c r="L430" s="11"/>
      <c r="M430" s="11"/>
      <c r="N430" s="4"/>
      <c r="O430" s="180"/>
      <c r="P430" s="181"/>
      <c r="Q430" s="181"/>
      <c r="R430" s="182"/>
      <c r="S430" s="75"/>
      <c r="T430" s="75"/>
      <c r="U430" s="75"/>
      <c r="V430" s="75"/>
    </row>
    <row r="431" spans="1:22" s="183" customFormat="1" ht="13.2">
      <c r="A431" s="56"/>
      <c r="B431" s="11"/>
      <c r="C431" s="11" t="s">
        <v>315</v>
      </c>
      <c r="D431" s="11"/>
      <c r="E431" s="11" t="s">
        <v>151</v>
      </c>
      <c r="F431" s="11">
        <v>578</v>
      </c>
      <c r="G431" s="11">
        <v>15</v>
      </c>
      <c r="H431" s="11">
        <v>5</v>
      </c>
      <c r="I431" s="11">
        <v>0.2</v>
      </c>
      <c r="J431" s="4"/>
      <c r="K431" s="11"/>
      <c r="L431" s="11"/>
      <c r="M431" s="11"/>
      <c r="N431" s="4"/>
      <c r="O431" s="180"/>
      <c r="P431" s="181"/>
      <c r="Q431" s="181"/>
      <c r="R431" s="182"/>
      <c r="S431" s="75"/>
      <c r="T431" s="75"/>
      <c r="U431" s="75"/>
      <c r="V431" s="75"/>
    </row>
    <row r="432" spans="1:22" s="183" customFormat="1" ht="13.2">
      <c r="A432" s="56"/>
      <c r="B432" s="11"/>
      <c r="C432" s="11" t="s">
        <v>316</v>
      </c>
      <c r="D432" s="11"/>
      <c r="E432" s="11" t="s">
        <v>317</v>
      </c>
      <c r="F432" s="11">
        <v>10</v>
      </c>
      <c r="G432" s="11"/>
      <c r="H432" s="11"/>
      <c r="I432" s="11"/>
      <c r="J432" s="4"/>
      <c r="K432" s="11"/>
      <c r="L432" s="11"/>
      <c r="M432" s="11"/>
      <c r="N432" s="4"/>
      <c r="O432" s="180"/>
      <c r="P432" s="181"/>
      <c r="Q432" s="181"/>
      <c r="R432" s="182"/>
      <c r="S432" s="75"/>
      <c r="T432" s="75"/>
      <c r="U432" s="75"/>
      <c r="V432" s="75"/>
    </row>
    <row r="433" spans="1:22" s="183" customFormat="1" ht="13.2">
      <c r="A433" s="56"/>
      <c r="B433" s="11"/>
      <c r="C433" s="11" t="s">
        <v>318</v>
      </c>
      <c r="D433" s="11"/>
      <c r="E433" s="11" t="s">
        <v>319</v>
      </c>
      <c r="F433" s="11">
        <v>42</v>
      </c>
      <c r="G433" s="11"/>
      <c r="H433" s="11"/>
      <c r="I433" s="11"/>
      <c r="J433" s="4"/>
      <c r="K433" s="11"/>
      <c r="L433" s="11"/>
      <c r="M433" s="11"/>
      <c r="N433" s="4"/>
      <c r="O433" s="180"/>
      <c r="P433" s="181"/>
      <c r="Q433" s="181"/>
      <c r="R433" s="182"/>
      <c r="S433" s="75"/>
      <c r="T433" s="75"/>
      <c r="U433" s="75"/>
      <c r="V433" s="75"/>
    </row>
    <row r="434" spans="1:22" s="183" customFormat="1" ht="13.2">
      <c r="A434" s="56"/>
      <c r="B434" s="11"/>
      <c r="C434" s="11" t="s">
        <v>320</v>
      </c>
      <c r="D434" s="11"/>
      <c r="E434" s="11" t="s">
        <v>321</v>
      </c>
      <c r="F434" s="11">
        <v>26</v>
      </c>
      <c r="G434" s="11">
        <v>1</v>
      </c>
      <c r="H434" s="11">
        <v>0</v>
      </c>
      <c r="I434" s="11"/>
      <c r="J434" s="4"/>
      <c r="K434" s="11"/>
      <c r="L434" s="11"/>
      <c r="M434" s="11"/>
      <c r="N434" s="4"/>
      <c r="O434" s="180"/>
      <c r="P434" s="181"/>
      <c r="Q434" s="181"/>
      <c r="R434" s="182"/>
      <c r="S434" s="75"/>
      <c r="T434" s="75"/>
      <c r="U434" s="75"/>
      <c r="V434" s="75"/>
    </row>
    <row r="435" spans="1:22" s="183" customFormat="1" ht="13.2">
      <c r="A435" s="56"/>
      <c r="B435" s="11"/>
      <c r="C435" s="11" t="s">
        <v>322</v>
      </c>
      <c r="D435" s="11"/>
      <c r="E435" s="11" t="s">
        <v>223</v>
      </c>
      <c r="F435" s="11">
        <v>27</v>
      </c>
      <c r="G435" s="11"/>
      <c r="H435" s="11"/>
      <c r="I435" s="11"/>
      <c r="J435" s="4"/>
      <c r="K435" s="11"/>
      <c r="L435" s="11"/>
      <c r="M435" s="11"/>
      <c r="N435" s="4"/>
      <c r="O435" s="180"/>
      <c r="P435" s="181"/>
      <c r="Q435" s="181"/>
      <c r="R435" s="182"/>
      <c r="S435" s="75"/>
      <c r="T435" s="75"/>
      <c r="U435" s="75"/>
      <c r="V435" s="75"/>
    </row>
    <row r="436" spans="1:22" s="183" customFormat="1" ht="13.2">
      <c r="A436" s="56"/>
      <c r="B436" s="11"/>
      <c r="C436" s="11" t="s">
        <v>324</v>
      </c>
      <c r="D436" s="11"/>
      <c r="E436" s="11" t="s">
        <v>325</v>
      </c>
      <c r="F436" s="11">
        <v>19</v>
      </c>
      <c r="G436" s="11"/>
      <c r="H436" s="11"/>
      <c r="I436" s="11"/>
      <c r="J436" s="4"/>
      <c r="K436" s="11"/>
      <c r="L436" s="11"/>
      <c r="M436" s="11"/>
      <c r="N436" s="4"/>
      <c r="O436" s="180"/>
      <c r="P436" s="181"/>
      <c r="Q436" s="181"/>
      <c r="R436" s="182"/>
      <c r="S436" s="75"/>
      <c r="T436" s="75"/>
      <c r="U436" s="75"/>
      <c r="V436" s="75"/>
    </row>
    <row r="437" spans="1:22" s="183" customFormat="1" ht="13.2">
      <c r="A437" s="56"/>
      <c r="B437" s="11"/>
      <c r="C437" s="11" t="s">
        <v>326</v>
      </c>
      <c r="D437" s="11"/>
      <c r="E437" s="11" t="s">
        <v>327</v>
      </c>
      <c r="F437" s="11">
        <v>75</v>
      </c>
      <c r="G437" s="11">
        <v>2</v>
      </c>
      <c r="H437" s="11">
        <v>1</v>
      </c>
      <c r="I437" s="11">
        <v>0</v>
      </c>
      <c r="J437" s="4"/>
      <c r="K437" s="11"/>
      <c r="L437" s="11"/>
      <c r="M437" s="11"/>
      <c r="N437" s="4"/>
      <c r="O437" s="180"/>
      <c r="P437" s="181"/>
      <c r="Q437" s="181"/>
      <c r="R437" s="182"/>
      <c r="S437" s="75"/>
      <c r="T437" s="75"/>
      <c r="U437" s="75"/>
      <c r="V437" s="75"/>
    </row>
    <row r="438" spans="1:22" s="183" customFormat="1" ht="13.2">
      <c r="A438" s="56"/>
      <c r="B438" s="11"/>
      <c r="C438" s="11" t="s">
        <v>328</v>
      </c>
      <c r="D438" s="11"/>
      <c r="E438" s="11" t="s">
        <v>204</v>
      </c>
      <c r="F438" s="11">
        <v>31</v>
      </c>
      <c r="G438" s="11"/>
      <c r="H438" s="11">
        <v>0</v>
      </c>
      <c r="I438" s="11"/>
      <c r="J438" s="4"/>
      <c r="K438" s="11"/>
      <c r="L438" s="11"/>
      <c r="M438" s="11"/>
      <c r="N438" s="4"/>
      <c r="O438" s="180"/>
      <c r="P438" s="181"/>
      <c r="Q438" s="181"/>
      <c r="R438" s="182"/>
      <c r="S438" s="75"/>
      <c r="T438" s="75"/>
      <c r="U438" s="75"/>
      <c r="V438" s="75"/>
    </row>
    <row r="439" spans="1:22" s="183" customFormat="1" ht="13.2">
      <c r="A439" s="56"/>
      <c r="B439" s="11"/>
      <c r="C439" s="11" t="s">
        <v>329</v>
      </c>
      <c r="D439" s="11"/>
      <c r="E439" s="11" t="s">
        <v>98</v>
      </c>
      <c r="F439" s="11">
        <v>4</v>
      </c>
      <c r="G439" s="11">
        <v>1</v>
      </c>
      <c r="H439" s="11">
        <v>1</v>
      </c>
      <c r="I439" s="11">
        <v>0</v>
      </c>
      <c r="J439" s="4"/>
      <c r="K439" s="11"/>
      <c r="L439" s="11"/>
      <c r="M439" s="11"/>
      <c r="N439" s="4"/>
      <c r="O439" s="180"/>
      <c r="P439" s="181"/>
      <c r="Q439" s="181"/>
      <c r="R439" s="182"/>
      <c r="S439" s="75"/>
      <c r="T439" s="75"/>
      <c r="U439" s="75"/>
      <c r="V439" s="75"/>
    </row>
    <row r="440" spans="1:22" s="183" customFormat="1" ht="13.2">
      <c r="A440" s="56"/>
      <c r="B440" s="11"/>
      <c r="C440" s="11" t="s">
        <v>330</v>
      </c>
      <c r="D440" s="11"/>
      <c r="E440" s="11" t="s">
        <v>282</v>
      </c>
      <c r="F440" s="11">
        <v>23</v>
      </c>
      <c r="G440" s="11">
        <v>1</v>
      </c>
      <c r="H440" s="11">
        <v>1</v>
      </c>
      <c r="I440" s="11">
        <v>0</v>
      </c>
      <c r="J440" s="4"/>
      <c r="K440" s="11"/>
      <c r="L440" s="11"/>
      <c r="M440" s="11"/>
      <c r="N440" s="4"/>
      <c r="O440" s="180"/>
      <c r="P440" s="181"/>
      <c r="Q440" s="181"/>
      <c r="R440" s="182"/>
      <c r="S440" s="75"/>
      <c r="T440" s="75"/>
      <c r="U440" s="75"/>
      <c r="V440" s="75"/>
    </row>
    <row r="441" spans="1:22" s="183" customFormat="1" ht="13.2">
      <c r="A441" s="56"/>
      <c r="B441" s="11"/>
      <c r="C441" s="11" t="s">
        <v>332</v>
      </c>
      <c r="D441" s="11"/>
      <c r="E441" s="11" t="s">
        <v>229</v>
      </c>
      <c r="F441" s="11">
        <v>81</v>
      </c>
      <c r="G441" s="11">
        <v>4</v>
      </c>
      <c r="H441" s="11">
        <v>2</v>
      </c>
      <c r="I441" s="11">
        <v>1</v>
      </c>
      <c r="J441" s="4"/>
      <c r="K441" s="11"/>
      <c r="L441" s="11"/>
      <c r="M441" s="11"/>
      <c r="N441" s="4"/>
      <c r="O441" s="180"/>
      <c r="P441" s="181"/>
      <c r="Q441" s="181"/>
      <c r="R441" s="182"/>
      <c r="S441" s="75"/>
      <c r="T441" s="75"/>
      <c r="U441" s="75"/>
      <c r="V441" s="75"/>
    </row>
    <row r="442" spans="1:22" s="183" customFormat="1" ht="13.2">
      <c r="A442" s="56"/>
      <c r="B442" s="11"/>
      <c r="C442" s="11" t="s">
        <v>333</v>
      </c>
      <c r="D442" s="11"/>
      <c r="E442" s="11" t="s">
        <v>234</v>
      </c>
      <c r="F442" s="11">
        <v>17</v>
      </c>
      <c r="G442" s="11"/>
      <c r="H442" s="11">
        <v>0</v>
      </c>
      <c r="I442" s="11"/>
      <c r="J442" s="4"/>
      <c r="K442" s="11"/>
      <c r="L442" s="11"/>
      <c r="M442" s="11"/>
      <c r="N442" s="4"/>
      <c r="O442" s="180"/>
      <c r="P442" s="181"/>
      <c r="Q442" s="181"/>
      <c r="R442" s="182"/>
      <c r="S442" s="75"/>
      <c r="T442" s="75"/>
      <c r="U442" s="75"/>
      <c r="V442" s="75"/>
    </row>
    <row r="443" spans="1:22" s="183" customFormat="1" ht="13.2">
      <c r="A443" s="56"/>
      <c r="B443" s="11"/>
      <c r="C443" s="11" t="s">
        <v>334</v>
      </c>
      <c r="D443" s="11"/>
      <c r="E443" s="11" t="s">
        <v>335</v>
      </c>
      <c r="F443" s="11">
        <v>22</v>
      </c>
      <c r="G443" s="11"/>
      <c r="H443" s="11"/>
      <c r="I443" s="11"/>
      <c r="J443" s="4"/>
      <c r="K443" s="11"/>
      <c r="L443" s="11"/>
      <c r="M443" s="11"/>
      <c r="N443" s="4"/>
      <c r="O443" s="180"/>
      <c r="P443" s="181"/>
      <c r="Q443" s="181"/>
      <c r="R443" s="182"/>
      <c r="S443" s="75"/>
      <c r="T443" s="75"/>
      <c r="U443" s="75"/>
      <c r="V443" s="75"/>
    </row>
    <row r="444" spans="1:22" s="183" customFormat="1" ht="13.2">
      <c r="A444" s="56"/>
      <c r="B444" s="11"/>
      <c r="C444" s="11" t="s">
        <v>336</v>
      </c>
      <c r="D444" s="11"/>
      <c r="E444" s="11" t="s">
        <v>337</v>
      </c>
      <c r="F444" s="11">
        <v>17</v>
      </c>
      <c r="G444" s="11"/>
      <c r="H444" s="11"/>
      <c r="I444" s="11"/>
      <c r="J444" s="4"/>
      <c r="K444" s="11"/>
      <c r="L444" s="11"/>
      <c r="M444" s="11"/>
      <c r="N444" s="4"/>
      <c r="O444" s="180"/>
      <c r="P444" s="181"/>
      <c r="Q444" s="181"/>
      <c r="R444" s="182"/>
      <c r="S444" s="75"/>
      <c r="T444" s="75"/>
      <c r="U444" s="75"/>
      <c r="V444" s="75"/>
    </row>
    <row r="445" spans="1:22" s="183" customFormat="1" ht="13.2">
      <c r="A445" s="56"/>
      <c r="B445" s="11"/>
      <c r="C445" s="11" t="s">
        <v>338</v>
      </c>
      <c r="D445" s="11"/>
      <c r="E445" s="11" t="s">
        <v>339</v>
      </c>
      <c r="F445" s="11">
        <v>72</v>
      </c>
      <c r="G445" s="11"/>
      <c r="H445" s="11">
        <v>0</v>
      </c>
      <c r="I445" s="11"/>
      <c r="J445" s="4"/>
      <c r="K445" s="11"/>
      <c r="L445" s="11"/>
      <c r="M445" s="11"/>
      <c r="N445" s="4"/>
      <c r="O445" s="180"/>
      <c r="P445" s="181"/>
      <c r="Q445" s="181"/>
      <c r="R445" s="182"/>
      <c r="S445" s="75"/>
      <c r="T445" s="75"/>
      <c r="U445" s="75"/>
      <c r="V445" s="75"/>
    </row>
    <row r="446" spans="1:22" s="183" customFormat="1" ht="13.2">
      <c r="A446" s="56"/>
      <c r="B446" s="11"/>
      <c r="C446" s="11" t="s">
        <v>464</v>
      </c>
      <c r="D446" s="11"/>
      <c r="E446" s="11" t="s">
        <v>105</v>
      </c>
      <c r="F446" s="11">
        <v>1</v>
      </c>
      <c r="G446" s="11"/>
      <c r="H446" s="11"/>
      <c r="I446" s="11"/>
      <c r="J446" s="4"/>
      <c r="K446" s="11"/>
      <c r="L446" s="11"/>
      <c r="M446" s="11"/>
      <c r="N446" s="4"/>
      <c r="O446" s="180"/>
      <c r="P446" s="181"/>
      <c r="Q446" s="181"/>
      <c r="R446" s="182"/>
      <c r="S446" s="75"/>
      <c r="T446" s="75"/>
      <c r="U446" s="75"/>
      <c r="V446" s="75"/>
    </row>
    <row r="447" spans="1:22" s="183" customFormat="1" ht="13.2">
      <c r="A447" s="56"/>
      <c r="B447" s="11"/>
      <c r="C447" s="11" t="s">
        <v>340</v>
      </c>
      <c r="D447" s="11"/>
      <c r="E447" s="11" t="s">
        <v>341</v>
      </c>
      <c r="F447" s="11">
        <v>100</v>
      </c>
      <c r="G447" s="11">
        <v>1</v>
      </c>
      <c r="H447" s="11">
        <v>1</v>
      </c>
      <c r="I447" s="11">
        <v>0</v>
      </c>
      <c r="J447" s="4"/>
      <c r="K447" s="11"/>
      <c r="L447" s="11"/>
      <c r="M447" s="11"/>
      <c r="N447" s="4"/>
      <c r="O447" s="180"/>
      <c r="P447" s="181"/>
      <c r="Q447" s="181"/>
      <c r="R447" s="182"/>
      <c r="S447" s="75"/>
      <c r="T447" s="75"/>
      <c r="U447" s="75"/>
      <c r="V447" s="75"/>
    </row>
    <row r="448" spans="1:22" s="183" customFormat="1" ht="13.2">
      <c r="A448" s="56"/>
      <c r="B448" s="11"/>
      <c r="C448" s="11" t="s">
        <v>342</v>
      </c>
      <c r="D448" s="11"/>
      <c r="E448" s="11" t="s">
        <v>343</v>
      </c>
      <c r="F448" s="11">
        <v>10</v>
      </c>
      <c r="G448" s="11"/>
      <c r="H448" s="11"/>
      <c r="I448" s="11"/>
      <c r="J448" s="4"/>
      <c r="K448" s="11"/>
      <c r="L448" s="11"/>
      <c r="M448" s="11"/>
      <c r="N448" s="4"/>
      <c r="O448" s="180"/>
      <c r="P448" s="181"/>
      <c r="Q448" s="181"/>
      <c r="R448" s="182"/>
      <c r="S448" s="75"/>
      <c r="T448" s="75"/>
      <c r="U448" s="75"/>
      <c r="V448" s="75"/>
    </row>
    <row r="449" spans="1:22" s="183" customFormat="1" ht="13.2">
      <c r="A449" s="56"/>
      <c r="B449" s="11"/>
      <c r="C449" s="11" t="s">
        <v>344</v>
      </c>
      <c r="D449" s="11"/>
      <c r="E449" s="11" t="s">
        <v>345</v>
      </c>
      <c r="F449" s="11">
        <v>11</v>
      </c>
      <c r="G449" s="11"/>
      <c r="H449" s="11"/>
      <c r="I449" s="11"/>
      <c r="J449" s="4"/>
      <c r="K449" s="11"/>
      <c r="L449" s="11"/>
      <c r="M449" s="11"/>
      <c r="N449" s="4"/>
      <c r="O449" s="180"/>
      <c r="P449" s="181"/>
      <c r="Q449" s="181"/>
      <c r="R449" s="182"/>
      <c r="S449" s="75"/>
      <c r="T449" s="75"/>
      <c r="U449" s="75"/>
      <c r="V449" s="75"/>
    </row>
    <row r="450" spans="1:22" s="183" customFormat="1" ht="13.2">
      <c r="A450" s="56"/>
      <c r="B450" s="11"/>
      <c r="C450" s="11" t="s">
        <v>346</v>
      </c>
      <c r="D450" s="11"/>
      <c r="E450" s="11" t="s">
        <v>136</v>
      </c>
      <c r="F450" s="11">
        <v>1</v>
      </c>
      <c r="G450" s="11"/>
      <c r="H450" s="11"/>
      <c r="I450" s="11"/>
      <c r="J450" s="4"/>
      <c r="K450" s="11"/>
      <c r="L450" s="11"/>
      <c r="M450" s="11"/>
      <c r="N450" s="4"/>
      <c r="O450" s="180"/>
      <c r="P450" s="181"/>
      <c r="Q450" s="181"/>
      <c r="R450" s="182"/>
      <c r="S450" s="75"/>
      <c r="T450" s="75"/>
      <c r="U450" s="75"/>
      <c r="V450" s="75"/>
    </row>
    <row r="451" spans="1:22" s="183" customFormat="1" ht="13.2">
      <c r="A451" s="56"/>
      <c r="B451" s="11"/>
      <c r="C451" s="11" t="s">
        <v>347</v>
      </c>
      <c r="D451" s="11"/>
      <c r="E451" s="11" t="s">
        <v>121</v>
      </c>
      <c r="F451" s="11">
        <v>8</v>
      </c>
      <c r="G451" s="11"/>
      <c r="H451" s="11"/>
      <c r="I451" s="11"/>
      <c r="J451" s="4"/>
      <c r="K451" s="11"/>
      <c r="L451" s="11"/>
      <c r="M451" s="11"/>
      <c r="N451" s="4"/>
      <c r="O451" s="180"/>
      <c r="P451" s="181"/>
      <c r="Q451" s="181"/>
      <c r="R451" s="182"/>
      <c r="S451" s="75"/>
      <c r="T451" s="75"/>
      <c r="U451" s="75"/>
      <c r="V451" s="75"/>
    </row>
    <row r="452" spans="1:22" s="183" customFormat="1" ht="13.2">
      <c r="A452" s="56"/>
      <c r="B452" s="11"/>
      <c r="C452" s="11" t="s">
        <v>348</v>
      </c>
      <c r="D452" s="11"/>
      <c r="E452" s="11" t="s">
        <v>204</v>
      </c>
      <c r="F452" s="11">
        <v>5</v>
      </c>
      <c r="G452" s="11"/>
      <c r="H452" s="11">
        <v>0</v>
      </c>
      <c r="I452" s="11"/>
      <c r="J452" s="4"/>
      <c r="K452" s="11"/>
      <c r="L452" s="11"/>
      <c r="M452" s="11"/>
      <c r="N452" s="4"/>
      <c r="O452" s="180"/>
      <c r="P452" s="181"/>
      <c r="Q452" s="181"/>
      <c r="R452" s="182"/>
      <c r="S452" s="75"/>
      <c r="T452" s="75"/>
      <c r="U452" s="75"/>
      <c r="V452" s="75"/>
    </row>
    <row r="453" spans="1:22" s="183" customFormat="1" ht="13.2">
      <c r="A453" s="56"/>
      <c r="B453" s="11"/>
      <c r="C453" s="11" t="s">
        <v>349</v>
      </c>
      <c r="D453" s="11"/>
      <c r="E453" s="11" t="s">
        <v>350</v>
      </c>
      <c r="F453" s="11">
        <v>215</v>
      </c>
      <c r="G453" s="11">
        <v>5</v>
      </c>
      <c r="H453" s="11">
        <v>1</v>
      </c>
      <c r="I453" s="11">
        <v>5</v>
      </c>
      <c r="J453" s="4"/>
      <c r="K453" s="11"/>
      <c r="L453" s="11"/>
      <c r="M453" s="11"/>
      <c r="N453" s="4"/>
      <c r="O453" s="180"/>
      <c r="P453" s="181"/>
      <c r="Q453" s="181"/>
      <c r="R453" s="182"/>
      <c r="S453" s="75"/>
      <c r="T453" s="75"/>
      <c r="U453" s="75"/>
      <c r="V453" s="75"/>
    </row>
    <row r="454" spans="1:22" s="183" customFormat="1" ht="13.2">
      <c r="A454" s="56"/>
      <c r="B454" s="11"/>
      <c r="C454" s="11" t="s">
        <v>351</v>
      </c>
      <c r="D454" s="11"/>
      <c r="E454" s="11" t="s">
        <v>352</v>
      </c>
      <c r="F454" s="11">
        <v>15</v>
      </c>
      <c r="G454" s="11">
        <v>1</v>
      </c>
      <c r="H454" s="11">
        <v>1</v>
      </c>
      <c r="I454" s="11">
        <v>22</v>
      </c>
      <c r="J454" s="4"/>
      <c r="K454" s="11"/>
      <c r="L454" s="11"/>
      <c r="M454" s="11"/>
      <c r="N454" s="4"/>
      <c r="O454" s="180"/>
      <c r="P454" s="181"/>
      <c r="Q454" s="181"/>
      <c r="R454" s="182"/>
      <c r="S454" s="75"/>
      <c r="T454" s="75"/>
      <c r="U454" s="75"/>
      <c r="V454" s="75"/>
    </row>
    <row r="455" spans="1:22" s="183" customFormat="1" ht="13.2">
      <c r="A455" s="56"/>
      <c r="B455" s="11"/>
      <c r="C455" s="11" t="s">
        <v>353</v>
      </c>
      <c r="D455" s="11"/>
      <c r="E455" s="11" t="s">
        <v>153</v>
      </c>
      <c r="F455" s="11">
        <v>212</v>
      </c>
      <c r="G455" s="11">
        <v>5</v>
      </c>
      <c r="H455" s="11">
        <v>2</v>
      </c>
      <c r="I455" s="11">
        <v>4.5</v>
      </c>
      <c r="J455" s="4"/>
      <c r="K455" s="11"/>
      <c r="L455" s="11"/>
      <c r="M455" s="11"/>
      <c r="N455" s="4"/>
      <c r="O455" s="180"/>
      <c r="P455" s="181"/>
      <c r="Q455" s="181"/>
      <c r="R455" s="182"/>
      <c r="S455" s="75"/>
      <c r="T455" s="75"/>
      <c r="U455" s="75"/>
      <c r="V455" s="75"/>
    </row>
    <row r="456" spans="1:22" s="183" customFormat="1" ht="13.2">
      <c r="A456" s="56"/>
      <c r="B456" s="11"/>
      <c r="C456" s="11" t="s">
        <v>354</v>
      </c>
      <c r="D456" s="11"/>
      <c r="E456" s="11" t="s">
        <v>355</v>
      </c>
      <c r="F456" s="11">
        <v>204</v>
      </c>
      <c r="G456" s="11">
        <v>7</v>
      </c>
      <c r="H456" s="11">
        <v>4</v>
      </c>
      <c r="I456" s="11">
        <v>0</v>
      </c>
      <c r="J456" s="4"/>
      <c r="K456" s="11"/>
      <c r="L456" s="11"/>
      <c r="M456" s="11"/>
      <c r="N456" s="4"/>
      <c r="O456" s="180"/>
      <c r="P456" s="181"/>
      <c r="Q456" s="181"/>
      <c r="R456" s="182"/>
      <c r="S456" s="75"/>
      <c r="T456" s="75"/>
      <c r="U456" s="75"/>
      <c r="V456" s="75"/>
    </row>
    <row r="457" spans="1:22" s="183" customFormat="1" ht="13.2">
      <c r="A457" s="56"/>
      <c r="B457" s="11"/>
      <c r="C457" s="11" t="s">
        <v>356</v>
      </c>
      <c r="D457" s="11"/>
      <c r="E457" s="11" t="s">
        <v>125</v>
      </c>
      <c r="F457" s="11">
        <v>14</v>
      </c>
      <c r="G457" s="11">
        <v>1</v>
      </c>
      <c r="H457" s="11">
        <v>1</v>
      </c>
      <c r="I457" s="11">
        <v>0</v>
      </c>
      <c r="J457" s="4"/>
      <c r="K457" s="11"/>
      <c r="L457" s="11"/>
      <c r="M457" s="11"/>
      <c r="N457" s="4"/>
      <c r="O457" s="180"/>
      <c r="P457" s="181"/>
      <c r="Q457" s="181"/>
      <c r="R457" s="182"/>
      <c r="S457" s="75"/>
      <c r="T457" s="75"/>
      <c r="U457" s="75"/>
      <c r="V457" s="75"/>
    </row>
    <row r="458" spans="1:22" s="183" customFormat="1" ht="13.2">
      <c r="A458" s="56"/>
      <c r="B458" s="11"/>
      <c r="C458" s="11" t="s">
        <v>357</v>
      </c>
      <c r="D458" s="11"/>
      <c r="E458" s="11" t="s">
        <v>358</v>
      </c>
      <c r="F458" s="11">
        <v>8</v>
      </c>
      <c r="G458" s="11"/>
      <c r="H458" s="11">
        <v>0</v>
      </c>
      <c r="I458" s="11"/>
      <c r="J458" s="4"/>
      <c r="K458" s="11"/>
      <c r="L458" s="11"/>
      <c r="M458" s="11"/>
      <c r="N458" s="4"/>
      <c r="O458" s="180"/>
      <c r="P458" s="181"/>
      <c r="Q458" s="181"/>
      <c r="R458" s="182"/>
      <c r="S458" s="75"/>
      <c r="T458" s="75"/>
      <c r="U458" s="75"/>
      <c r="V458" s="75"/>
    </row>
    <row r="459" spans="1:22" s="183" customFormat="1" ht="13.2">
      <c r="A459" s="56"/>
      <c r="B459" s="11"/>
      <c r="C459" s="11" t="s">
        <v>359</v>
      </c>
      <c r="D459" s="11"/>
      <c r="E459" s="11" t="s">
        <v>173</v>
      </c>
      <c r="F459" s="11">
        <v>251</v>
      </c>
      <c r="G459" s="11">
        <v>5</v>
      </c>
      <c r="H459" s="11">
        <v>3</v>
      </c>
      <c r="I459" s="11">
        <v>0.33333333333333298</v>
      </c>
      <c r="J459" s="4"/>
      <c r="K459" s="11"/>
      <c r="L459" s="11"/>
      <c r="M459" s="11"/>
      <c r="N459" s="4"/>
      <c r="O459" s="180"/>
      <c r="P459" s="181"/>
      <c r="Q459" s="181"/>
      <c r="R459" s="182"/>
      <c r="S459" s="75"/>
      <c r="T459" s="75"/>
      <c r="U459" s="75"/>
      <c r="V459" s="75"/>
    </row>
    <row r="460" spans="1:22" s="183" customFormat="1" ht="13.2">
      <c r="A460" s="56"/>
      <c r="B460" s="11"/>
      <c r="C460" s="11" t="s">
        <v>360</v>
      </c>
      <c r="D460" s="11"/>
      <c r="E460" s="11" t="s">
        <v>91</v>
      </c>
      <c r="F460" s="11">
        <v>16</v>
      </c>
      <c r="G460" s="11"/>
      <c r="H460" s="11"/>
      <c r="I460" s="11"/>
      <c r="J460" s="4"/>
      <c r="K460" s="11"/>
      <c r="L460" s="11"/>
      <c r="M460" s="11"/>
      <c r="N460" s="4"/>
      <c r="O460" s="180"/>
      <c r="P460" s="181"/>
      <c r="Q460" s="181"/>
      <c r="R460" s="182"/>
      <c r="S460" s="75"/>
      <c r="T460" s="75"/>
      <c r="U460" s="75"/>
      <c r="V460" s="75"/>
    </row>
    <row r="461" spans="1:22" s="183" customFormat="1" ht="13.2">
      <c r="A461" s="56"/>
      <c r="B461" s="11"/>
      <c r="C461" s="11" t="s">
        <v>361</v>
      </c>
      <c r="D461" s="11"/>
      <c r="E461" s="11" t="s">
        <v>362</v>
      </c>
      <c r="F461" s="11">
        <v>70</v>
      </c>
      <c r="G461" s="11">
        <v>4</v>
      </c>
      <c r="H461" s="11">
        <v>3</v>
      </c>
      <c r="I461" s="11">
        <v>2.3333333333333299</v>
      </c>
      <c r="J461" s="4"/>
      <c r="K461" s="11"/>
      <c r="L461" s="11"/>
      <c r="M461" s="11"/>
      <c r="N461" s="4"/>
      <c r="O461" s="180"/>
      <c r="P461" s="181"/>
      <c r="Q461" s="181"/>
      <c r="R461" s="182"/>
      <c r="S461" s="75"/>
      <c r="T461" s="75"/>
      <c r="U461" s="75"/>
      <c r="V461" s="75"/>
    </row>
    <row r="462" spans="1:22" s="183" customFormat="1" ht="13.2">
      <c r="A462" s="56"/>
      <c r="B462" s="11"/>
      <c r="C462" s="11" t="s">
        <v>364</v>
      </c>
      <c r="D462" s="11"/>
      <c r="E462" s="11" t="s">
        <v>102</v>
      </c>
      <c r="F462" s="11">
        <v>485</v>
      </c>
      <c r="G462" s="11">
        <v>8</v>
      </c>
      <c r="H462" s="11">
        <v>4</v>
      </c>
      <c r="I462" s="11">
        <v>1</v>
      </c>
      <c r="J462" s="4"/>
      <c r="K462" s="11"/>
      <c r="L462" s="11"/>
      <c r="M462" s="11"/>
      <c r="N462" s="4"/>
      <c r="O462" s="180"/>
      <c r="P462" s="181"/>
      <c r="Q462" s="181"/>
      <c r="R462" s="182"/>
      <c r="S462" s="75"/>
      <c r="T462" s="75"/>
      <c r="U462" s="75"/>
      <c r="V462" s="75"/>
    </row>
    <row r="463" spans="1:22" s="183" customFormat="1" ht="13.2">
      <c r="A463" s="56"/>
      <c r="B463" s="11"/>
      <c r="C463" s="11" t="s">
        <v>365</v>
      </c>
      <c r="D463" s="11"/>
      <c r="E463" s="11" t="s">
        <v>91</v>
      </c>
      <c r="F463" s="11">
        <v>1</v>
      </c>
      <c r="G463" s="11"/>
      <c r="H463" s="11"/>
      <c r="I463" s="11"/>
      <c r="J463" s="4"/>
      <c r="K463" s="11"/>
      <c r="L463" s="11"/>
      <c r="M463" s="11"/>
      <c r="N463" s="4"/>
      <c r="O463" s="180"/>
      <c r="P463" s="181"/>
      <c r="Q463" s="181"/>
      <c r="R463" s="182"/>
      <c r="S463" s="75"/>
      <c r="T463" s="75"/>
      <c r="U463" s="75"/>
      <c r="V463" s="75"/>
    </row>
    <row r="464" spans="1:22" s="183" customFormat="1" ht="13.2">
      <c r="A464" s="56"/>
      <c r="B464" s="11"/>
      <c r="C464" s="11" t="s">
        <v>365</v>
      </c>
      <c r="D464" s="11"/>
      <c r="E464" s="11" t="s">
        <v>366</v>
      </c>
      <c r="F464" s="11">
        <v>31</v>
      </c>
      <c r="G464" s="11">
        <v>2</v>
      </c>
      <c r="H464" s="11">
        <v>2</v>
      </c>
      <c r="I464" s="11">
        <v>0</v>
      </c>
      <c r="J464" s="4"/>
      <c r="K464" s="11"/>
      <c r="L464" s="11"/>
      <c r="M464" s="11"/>
      <c r="N464" s="4"/>
      <c r="O464" s="180"/>
      <c r="P464" s="181"/>
      <c r="Q464" s="181"/>
      <c r="R464" s="182"/>
      <c r="S464" s="75"/>
      <c r="T464" s="75"/>
      <c r="U464" s="75"/>
      <c r="V464" s="75"/>
    </row>
    <row r="465" spans="1:22" s="183" customFormat="1" ht="13.2">
      <c r="A465" s="56"/>
      <c r="B465" s="11"/>
      <c r="C465" s="11" t="s">
        <v>367</v>
      </c>
      <c r="D465" s="11"/>
      <c r="E465" s="11" t="s">
        <v>229</v>
      </c>
      <c r="F465" s="11">
        <v>1</v>
      </c>
      <c r="G465" s="11"/>
      <c r="H465" s="11"/>
      <c r="I465" s="11"/>
      <c r="J465" s="4"/>
      <c r="K465" s="11"/>
      <c r="L465" s="11"/>
      <c r="M465" s="11"/>
      <c r="N465" s="4"/>
      <c r="O465" s="180"/>
      <c r="P465" s="181"/>
      <c r="Q465" s="181"/>
      <c r="R465" s="182"/>
      <c r="S465" s="75"/>
      <c r="T465" s="75"/>
      <c r="U465" s="75"/>
      <c r="V465" s="75"/>
    </row>
    <row r="466" spans="1:22" s="183" customFormat="1" ht="13.2">
      <c r="A466" s="56"/>
      <c r="B466" s="11"/>
      <c r="C466" s="11" t="s">
        <v>368</v>
      </c>
      <c r="D466" s="11"/>
      <c r="E466" s="11" t="s">
        <v>369</v>
      </c>
      <c r="F466" s="11">
        <v>6</v>
      </c>
      <c r="G466" s="11"/>
      <c r="H466" s="11"/>
      <c r="I466" s="11"/>
      <c r="J466" s="4"/>
      <c r="K466" s="11"/>
      <c r="L466" s="11"/>
      <c r="M466" s="11"/>
      <c r="N466" s="4"/>
      <c r="O466" s="180"/>
      <c r="P466" s="181"/>
      <c r="Q466" s="181"/>
      <c r="R466" s="182"/>
      <c r="S466" s="75"/>
      <c r="T466" s="75"/>
      <c r="U466" s="75"/>
      <c r="V466" s="75"/>
    </row>
    <row r="467" spans="1:22" s="183" customFormat="1" ht="13.2">
      <c r="A467" s="56"/>
      <c r="B467" s="11"/>
      <c r="C467" s="11" t="s">
        <v>370</v>
      </c>
      <c r="D467" s="11"/>
      <c r="E467" s="11" t="s">
        <v>371</v>
      </c>
      <c r="F467" s="11">
        <v>38</v>
      </c>
      <c r="G467" s="11">
        <v>1</v>
      </c>
      <c r="H467" s="11">
        <v>0</v>
      </c>
      <c r="I467" s="11"/>
      <c r="J467" s="4"/>
      <c r="K467" s="11"/>
      <c r="L467" s="11"/>
      <c r="M467" s="11"/>
      <c r="N467" s="4"/>
      <c r="O467" s="180"/>
      <c r="P467" s="181"/>
      <c r="Q467" s="181"/>
      <c r="R467" s="182"/>
      <c r="S467" s="75"/>
      <c r="T467" s="75"/>
      <c r="U467" s="75"/>
      <c r="V467" s="75"/>
    </row>
    <row r="468" spans="1:22" s="183" customFormat="1" ht="13.2">
      <c r="A468" s="56"/>
      <c r="B468" s="11"/>
      <c r="C468" s="11" t="s">
        <v>372</v>
      </c>
      <c r="D468" s="11"/>
      <c r="E468" s="11" t="s">
        <v>373</v>
      </c>
      <c r="F468" s="11">
        <v>2</v>
      </c>
      <c r="G468" s="11"/>
      <c r="H468" s="11"/>
      <c r="I468" s="11"/>
      <c r="J468" s="4"/>
      <c r="K468" s="11"/>
      <c r="L468" s="11"/>
      <c r="M468" s="11"/>
      <c r="N468" s="4"/>
      <c r="O468" s="180"/>
      <c r="P468" s="181"/>
      <c r="Q468" s="181"/>
      <c r="R468" s="182"/>
      <c r="S468" s="75"/>
      <c r="T468" s="75"/>
      <c r="U468" s="75"/>
      <c r="V468" s="75"/>
    </row>
    <row r="469" spans="1:22" s="183" customFormat="1" ht="13.2">
      <c r="A469" s="56"/>
      <c r="B469" s="11"/>
      <c r="C469" s="11" t="s">
        <v>374</v>
      </c>
      <c r="D469" s="11"/>
      <c r="E469" s="11" t="s">
        <v>375</v>
      </c>
      <c r="F469" s="11">
        <v>22</v>
      </c>
      <c r="G469" s="11">
        <v>1</v>
      </c>
      <c r="H469" s="11">
        <v>1</v>
      </c>
      <c r="I469" s="11">
        <v>0</v>
      </c>
      <c r="J469" s="4"/>
      <c r="K469" s="11"/>
      <c r="L469" s="11"/>
      <c r="M469" s="11"/>
      <c r="N469" s="4"/>
      <c r="O469" s="180"/>
      <c r="P469" s="181"/>
      <c r="Q469" s="181"/>
      <c r="R469" s="182"/>
      <c r="S469" s="75"/>
      <c r="T469" s="75"/>
      <c r="U469" s="75"/>
      <c r="V469" s="75"/>
    </row>
    <row r="470" spans="1:22" s="183" customFormat="1" ht="13.2">
      <c r="A470" s="56"/>
      <c r="B470" s="11"/>
      <c r="C470" s="11" t="s">
        <v>377</v>
      </c>
      <c r="D470" s="11"/>
      <c r="E470" s="11" t="s">
        <v>378</v>
      </c>
      <c r="F470" s="11">
        <v>16</v>
      </c>
      <c r="G470" s="11"/>
      <c r="H470" s="11"/>
      <c r="I470" s="11"/>
      <c r="J470" s="4"/>
      <c r="K470" s="11"/>
      <c r="L470" s="11"/>
      <c r="M470" s="11"/>
      <c r="N470" s="4"/>
      <c r="O470" s="180"/>
      <c r="P470" s="181"/>
      <c r="Q470" s="181"/>
      <c r="R470" s="182"/>
      <c r="S470" s="75"/>
      <c r="T470" s="75"/>
      <c r="U470" s="75"/>
      <c r="V470" s="75"/>
    </row>
    <row r="471" spans="1:22" s="183" customFormat="1" ht="13.2">
      <c r="A471" s="56"/>
      <c r="B471" s="11"/>
      <c r="C471" s="11" t="s">
        <v>379</v>
      </c>
      <c r="D471" s="11"/>
      <c r="E471" s="11" t="s">
        <v>380</v>
      </c>
      <c r="F471" s="11">
        <v>4</v>
      </c>
      <c r="G471" s="11"/>
      <c r="H471" s="11"/>
      <c r="I471" s="11"/>
      <c r="J471" s="4"/>
      <c r="K471" s="11"/>
      <c r="L471" s="11"/>
      <c r="M471" s="11"/>
      <c r="N471" s="4"/>
      <c r="O471" s="180"/>
      <c r="P471" s="181"/>
      <c r="Q471" s="181"/>
      <c r="R471" s="182"/>
      <c r="S471" s="75"/>
      <c r="T471" s="75"/>
      <c r="U471" s="75"/>
      <c r="V471" s="75"/>
    </row>
    <row r="472" spans="1:22" s="183" customFormat="1" ht="13.2">
      <c r="A472" s="56"/>
      <c r="B472" s="11"/>
      <c r="C472" s="11" t="s">
        <v>381</v>
      </c>
      <c r="D472" s="11"/>
      <c r="E472" s="11" t="s">
        <v>382</v>
      </c>
      <c r="F472" s="11">
        <v>41</v>
      </c>
      <c r="G472" s="11">
        <v>3</v>
      </c>
      <c r="H472" s="11">
        <v>1</v>
      </c>
      <c r="I472" s="11">
        <v>1</v>
      </c>
      <c r="J472" s="4"/>
      <c r="K472" s="11"/>
      <c r="L472" s="11"/>
      <c r="M472" s="11"/>
      <c r="N472" s="4"/>
      <c r="O472" s="180"/>
      <c r="P472" s="181"/>
      <c r="Q472" s="181"/>
      <c r="R472" s="182"/>
      <c r="S472" s="75"/>
      <c r="T472" s="75"/>
      <c r="U472" s="75"/>
      <c r="V472" s="75"/>
    </row>
    <row r="473" spans="1:22" s="183" customFormat="1" ht="13.2">
      <c r="A473" s="56"/>
      <c r="B473" s="11"/>
      <c r="C473" s="11" t="s">
        <v>383</v>
      </c>
      <c r="D473" s="11"/>
      <c r="E473" s="11" t="s">
        <v>98</v>
      </c>
      <c r="F473" s="11">
        <v>4</v>
      </c>
      <c r="G473" s="11"/>
      <c r="H473" s="11"/>
      <c r="I473" s="11"/>
      <c r="J473" s="4"/>
      <c r="K473" s="11"/>
      <c r="L473" s="11"/>
      <c r="M473" s="11"/>
      <c r="N473" s="4"/>
      <c r="O473" s="180"/>
      <c r="P473" s="181"/>
      <c r="Q473" s="181"/>
      <c r="R473" s="182"/>
      <c r="S473" s="75"/>
      <c r="T473" s="75"/>
      <c r="U473" s="75"/>
      <c r="V473" s="75"/>
    </row>
    <row r="474" spans="1:22" s="183" customFormat="1" ht="13.2">
      <c r="A474" s="56"/>
      <c r="B474" s="11"/>
      <c r="C474" s="11" t="s">
        <v>384</v>
      </c>
      <c r="D474" s="11"/>
      <c r="E474" s="11" t="s">
        <v>385</v>
      </c>
      <c r="F474" s="11">
        <v>14</v>
      </c>
      <c r="G474" s="11"/>
      <c r="H474" s="11"/>
      <c r="I474" s="11"/>
      <c r="J474" s="4"/>
      <c r="K474" s="11"/>
      <c r="L474" s="11"/>
      <c r="M474" s="11"/>
      <c r="N474" s="4"/>
      <c r="O474" s="180"/>
      <c r="P474" s="181"/>
      <c r="Q474" s="181"/>
      <c r="R474" s="182"/>
      <c r="S474" s="75"/>
      <c r="T474" s="75"/>
      <c r="U474" s="75"/>
      <c r="V474" s="75"/>
    </row>
    <row r="475" spans="1:22" s="183" customFormat="1" ht="13.2">
      <c r="A475" s="56"/>
      <c r="B475" s="11"/>
      <c r="C475" s="11" t="s">
        <v>386</v>
      </c>
      <c r="D475" s="11"/>
      <c r="E475" s="11" t="s">
        <v>297</v>
      </c>
      <c r="F475" s="11">
        <v>245</v>
      </c>
      <c r="G475" s="11">
        <v>12</v>
      </c>
      <c r="H475" s="11">
        <v>6</v>
      </c>
      <c r="I475" s="11">
        <v>1</v>
      </c>
      <c r="J475" s="4"/>
      <c r="K475" s="11"/>
      <c r="L475" s="11"/>
      <c r="M475" s="11"/>
      <c r="N475" s="4"/>
      <c r="O475" s="180"/>
      <c r="P475" s="181"/>
      <c r="Q475" s="181"/>
      <c r="R475" s="182"/>
      <c r="S475" s="75"/>
      <c r="T475" s="75"/>
      <c r="U475" s="75"/>
      <c r="V475" s="75"/>
    </row>
    <row r="476" spans="1:22" s="183" customFormat="1" ht="13.2">
      <c r="A476" s="56"/>
      <c r="B476" s="11"/>
      <c r="C476" s="11" t="s">
        <v>387</v>
      </c>
      <c r="D476" s="11"/>
      <c r="E476" s="11" t="s">
        <v>111</v>
      </c>
      <c r="F476" s="11">
        <v>3</v>
      </c>
      <c r="G476" s="11"/>
      <c r="H476" s="11"/>
      <c r="I476" s="11"/>
      <c r="J476" s="4"/>
      <c r="K476" s="11"/>
      <c r="L476" s="11"/>
      <c r="M476" s="11"/>
      <c r="N476" s="4"/>
      <c r="O476" s="180"/>
      <c r="P476" s="181"/>
      <c r="Q476" s="181"/>
      <c r="R476" s="182"/>
      <c r="S476" s="75"/>
      <c r="T476" s="75"/>
      <c r="U476" s="75"/>
      <c r="V476" s="75"/>
    </row>
    <row r="477" spans="1:22" s="183" customFormat="1" ht="13.2">
      <c r="A477" s="56"/>
      <c r="B477" s="11"/>
      <c r="C477" s="11" t="s">
        <v>387</v>
      </c>
      <c r="D477" s="11"/>
      <c r="E477" s="11" t="s">
        <v>388</v>
      </c>
      <c r="F477" s="11">
        <v>4</v>
      </c>
      <c r="G477" s="11">
        <v>1</v>
      </c>
      <c r="H477" s="11">
        <v>1</v>
      </c>
      <c r="I477" s="11">
        <v>1</v>
      </c>
      <c r="J477" s="4"/>
      <c r="K477" s="11"/>
      <c r="L477" s="11"/>
      <c r="M477" s="11"/>
      <c r="N477" s="4"/>
      <c r="O477" s="180"/>
      <c r="P477" s="181"/>
      <c r="Q477" s="181"/>
      <c r="R477" s="182"/>
      <c r="S477" s="75"/>
      <c r="T477" s="75"/>
      <c r="U477" s="75"/>
      <c r="V477" s="75"/>
    </row>
    <row r="478" spans="1:22" s="183" customFormat="1" ht="13.2">
      <c r="A478" s="56"/>
      <c r="B478" s="11"/>
      <c r="C478" s="11" t="s">
        <v>387</v>
      </c>
      <c r="D478" s="11"/>
      <c r="E478" s="11" t="s">
        <v>123</v>
      </c>
      <c r="F478" s="11">
        <v>2</v>
      </c>
      <c r="G478" s="11"/>
      <c r="H478" s="11"/>
      <c r="I478" s="11"/>
      <c r="J478" s="4"/>
      <c r="K478" s="11"/>
      <c r="L478" s="11"/>
      <c r="M478" s="11"/>
      <c r="N478" s="4"/>
      <c r="O478" s="180"/>
      <c r="P478" s="181"/>
      <c r="Q478" s="181"/>
      <c r="R478" s="182"/>
      <c r="S478" s="75"/>
      <c r="T478" s="75"/>
      <c r="U478" s="75"/>
      <c r="V478" s="75"/>
    </row>
    <row r="479" spans="1:22" s="183" customFormat="1" ht="13.2">
      <c r="A479" s="56"/>
      <c r="B479" s="11"/>
      <c r="C479" s="11" t="s">
        <v>389</v>
      </c>
      <c r="D479" s="11"/>
      <c r="E479" s="11" t="s">
        <v>390</v>
      </c>
      <c r="F479" s="11">
        <v>12</v>
      </c>
      <c r="G479" s="11"/>
      <c r="H479" s="11"/>
      <c r="I479" s="11"/>
      <c r="J479" s="4"/>
      <c r="K479" s="11"/>
      <c r="L479" s="11"/>
      <c r="M479" s="11"/>
      <c r="N479" s="4"/>
      <c r="O479" s="180"/>
      <c r="P479" s="181"/>
      <c r="Q479" s="181"/>
      <c r="R479" s="182"/>
      <c r="S479" s="75"/>
      <c r="T479" s="75"/>
      <c r="U479" s="75"/>
      <c r="V479" s="75"/>
    </row>
    <row r="480" spans="1:22" s="183" customFormat="1" ht="13.2">
      <c r="A480" s="56"/>
      <c r="B480" s="11"/>
      <c r="C480" s="11" t="s">
        <v>465</v>
      </c>
      <c r="D480" s="11"/>
      <c r="E480" s="11" t="s">
        <v>91</v>
      </c>
      <c r="F480" s="11">
        <v>1</v>
      </c>
      <c r="G480" s="11"/>
      <c r="H480" s="11"/>
      <c r="I480" s="11"/>
      <c r="J480" s="4"/>
      <c r="K480" s="11"/>
      <c r="L480" s="11"/>
      <c r="M480" s="11"/>
      <c r="N480" s="4"/>
      <c r="O480" s="180"/>
      <c r="P480" s="181"/>
      <c r="Q480" s="181"/>
      <c r="R480" s="182"/>
      <c r="S480" s="75"/>
      <c r="T480" s="75"/>
      <c r="U480" s="75"/>
      <c r="V480" s="75"/>
    </row>
    <row r="481" spans="1:22" s="183" customFormat="1" ht="13.2">
      <c r="A481" s="56"/>
      <c r="B481" s="11"/>
      <c r="C481" s="11" t="s">
        <v>393</v>
      </c>
      <c r="D481" s="11"/>
      <c r="E481" s="11" t="s">
        <v>343</v>
      </c>
      <c r="F481" s="11">
        <v>19</v>
      </c>
      <c r="G481" s="11">
        <v>1</v>
      </c>
      <c r="H481" s="11">
        <v>1</v>
      </c>
      <c r="I481" s="11">
        <v>6</v>
      </c>
      <c r="J481" s="4"/>
      <c r="K481" s="11"/>
      <c r="L481" s="11"/>
      <c r="M481" s="11"/>
      <c r="N481" s="4"/>
      <c r="O481" s="180"/>
      <c r="P481" s="181"/>
      <c r="Q481" s="181"/>
      <c r="R481" s="182"/>
      <c r="S481" s="75"/>
      <c r="T481" s="75"/>
      <c r="U481" s="75"/>
      <c r="V481" s="75"/>
    </row>
    <row r="482" spans="1:22" s="183" customFormat="1" ht="13.2">
      <c r="A482" s="56"/>
      <c r="B482" s="11"/>
      <c r="C482" s="11" t="s">
        <v>394</v>
      </c>
      <c r="D482" s="11"/>
      <c r="E482" s="11" t="s">
        <v>116</v>
      </c>
      <c r="F482" s="11">
        <v>172</v>
      </c>
      <c r="G482" s="11">
        <v>7</v>
      </c>
      <c r="H482" s="11">
        <v>3</v>
      </c>
      <c r="I482" s="11">
        <v>0.33333333333333298</v>
      </c>
      <c r="J482" s="4"/>
      <c r="K482" s="11"/>
      <c r="L482" s="11"/>
      <c r="M482" s="11"/>
      <c r="N482" s="4"/>
      <c r="O482" s="180"/>
      <c r="P482" s="181"/>
      <c r="Q482" s="181"/>
      <c r="R482" s="182"/>
      <c r="S482" s="75"/>
      <c r="T482" s="75"/>
      <c r="U482" s="75"/>
      <c r="V482" s="75"/>
    </row>
    <row r="483" spans="1:22" s="183" customFormat="1" ht="13.2">
      <c r="A483" s="56"/>
      <c r="B483" s="11"/>
      <c r="C483" s="11" t="s">
        <v>395</v>
      </c>
      <c r="D483" s="11"/>
      <c r="E483" s="11" t="s">
        <v>358</v>
      </c>
      <c r="F483" s="11">
        <v>4</v>
      </c>
      <c r="G483" s="11"/>
      <c r="H483" s="11"/>
      <c r="I483" s="11"/>
      <c r="J483" s="4"/>
      <c r="K483" s="11"/>
      <c r="L483" s="11"/>
      <c r="M483" s="11"/>
      <c r="N483" s="4"/>
      <c r="O483" s="180"/>
      <c r="P483" s="181"/>
      <c r="Q483" s="181"/>
      <c r="R483" s="182"/>
      <c r="S483" s="75"/>
      <c r="T483" s="75"/>
      <c r="U483" s="75"/>
      <c r="V483" s="75"/>
    </row>
    <row r="484" spans="1:22" s="183" customFormat="1" ht="13.2">
      <c r="A484" s="56"/>
      <c r="B484" s="11"/>
      <c r="C484" s="11" t="s">
        <v>396</v>
      </c>
      <c r="D484" s="11"/>
      <c r="E484" s="11" t="s">
        <v>397</v>
      </c>
      <c r="F484" s="11">
        <v>4</v>
      </c>
      <c r="G484" s="11"/>
      <c r="H484" s="11"/>
      <c r="I484" s="11"/>
      <c r="J484" s="4"/>
      <c r="K484" s="11"/>
      <c r="L484" s="11"/>
      <c r="M484" s="11"/>
      <c r="N484" s="4"/>
      <c r="O484" s="180"/>
      <c r="P484" s="181"/>
      <c r="Q484" s="181"/>
      <c r="R484" s="182"/>
      <c r="S484" s="75"/>
      <c r="T484" s="75"/>
      <c r="U484" s="75"/>
      <c r="V484" s="75"/>
    </row>
    <row r="485" spans="1:22" s="183" customFormat="1" ht="13.2">
      <c r="A485" s="56"/>
      <c r="B485" s="11"/>
      <c r="C485" s="11" t="s">
        <v>398</v>
      </c>
      <c r="D485" s="11"/>
      <c r="E485" s="11" t="s">
        <v>118</v>
      </c>
      <c r="F485" s="11">
        <v>9</v>
      </c>
      <c r="G485" s="11"/>
      <c r="H485" s="11"/>
      <c r="I485" s="11"/>
      <c r="J485" s="4"/>
      <c r="K485" s="11"/>
      <c r="L485" s="11"/>
      <c r="M485" s="11"/>
      <c r="N485" s="4"/>
      <c r="O485" s="180"/>
      <c r="P485" s="181"/>
      <c r="Q485" s="181"/>
      <c r="R485" s="182"/>
      <c r="S485" s="75"/>
      <c r="T485" s="75"/>
      <c r="U485" s="75"/>
      <c r="V485" s="75"/>
    </row>
    <row r="486" spans="1:22" s="183" customFormat="1" ht="13.2">
      <c r="A486" s="56"/>
      <c r="B486" s="11"/>
      <c r="C486" s="11" t="s">
        <v>399</v>
      </c>
      <c r="D486" s="11"/>
      <c r="E486" s="11" t="s">
        <v>212</v>
      </c>
      <c r="F486" s="11">
        <v>547</v>
      </c>
      <c r="G486" s="11">
        <v>9</v>
      </c>
      <c r="H486" s="11">
        <v>8</v>
      </c>
      <c r="I486" s="11">
        <v>9.5</v>
      </c>
      <c r="J486" s="4"/>
      <c r="K486" s="11"/>
      <c r="L486" s="11"/>
      <c r="M486" s="11"/>
      <c r="N486" s="4"/>
      <c r="O486" s="180"/>
      <c r="P486" s="181"/>
      <c r="Q486" s="181"/>
      <c r="R486" s="182"/>
      <c r="S486" s="75"/>
      <c r="T486" s="75"/>
      <c r="U486" s="75"/>
      <c r="V486" s="75"/>
    </row>
    <row r="487" spans="1:22" s="183" customFormat="1" ht="13.2">
      <c r="A487" s="56"/>
      <c r="B487" s="11"/>
      <c r="C487" s="11" t="s">
        <v>399</v>
      </c>
      <c r="D487" s="11"/>
      <c r="E487" s="11" t="s">
        <v>400</v>
      </c>
      <c r="F487" s="11">
        <v>1</v>
      </c>
      <c r="G487" s="11"/>
      <c r="H487" s="11"/>
      <c r="I487" s="11"/>
      <c r="J487" s="4"/>
      <c r="K487" s="11"/>
      <c r="L487" s="11"/>
      <c r="M487" s="11"/>
      <c r="N487" s="4"/>
      <c r="O487" s="180"/>
      <c r="P487" s="181"/>
      <c r="Q487" s="181"/>
      <c r="R487" s="182"/>
      <c r="S487" s="75"/>
      <c r="T487" s="75"/>
      <c r="U487" s="75"/>
      <c r="V487" s="75"/>
    </row>
    <row r="488" spans="1:22" s="183" customFormat="1" ht="13.2">
      <c r="A488" s="56"/>
      <c r="B488" s="11"/>
      <c r="C488" s="11" t="s">
        <v>401</v>
      </c>
      <c r="D488" s="11"/>
      <c r="E488" s="11" t="s">
        <v>92</v>
      </c>
      <c r="F488" s="11">
        <v>25</v>
      </c>
      <c r="G488" s="11">
        <v>1</v>
      </c>
      <c r="H488" s="11">
        <v>1</v>
      </c>
      <c r="I488" s="11">
        <v>0</v>
      </c>
      <c r="J488" s="4"/>
      <c r="K488" s="11"/>
      <c r="L488" s="11"/>
      <c r="M488" s="11"/>
      <c r="N488" s="4"/>
      <c r="O488" s="180"/>
      <c r="P488" s="181"/>
      <c r="Q488" s="181"/>
      <c r="R488" s="182"/>
      <c r="S488" s="75"/>
      <c r="T488" s="75"/>
      <c r="U488" s="75"/>
      <c r="V488" s="75"/>
    </row>
    <row r="489" spans="1:22" s="183" customFormat="1" ht="13.2">
      <c r="A489" s="56"/>
      <c r="B489" s="11"/>
      <c r="C489" s="11" t="s">
        <v>402</v>
      </c>
      <c r="D489" s="11"/>
      <c r="E489" s="11" t="s">
        <v>262</v>
      </c>
      <c r="F489" s="11">
        <v>4</v>
      </c>
      <c r="G489" s="11"/>
      <c r="H489" s="11">
        <v>0</v>
      </c>
      <c r="I489" s="11"/>
      <c r="J489" s="4"/>
      <c r="K489" s="11"/>
      <c r="L489" s="11"/>
      <c r="M489" s="11"/>
      <c r="N489" s="4"/>
      <c r="O489" s="180"/>
      <c r="P489" s="181"/>
      <c r="Q489" s="181"/>
      <c r="R489" s="182"/>
      <c r="S489" s="75"/>
      <c r="T489" s="75"/>
      <c r="U489" s="75"/>
      <c r="V489" s="75"/>
    </row>
    <row r="490" spans="1:22" s="183" customFormat="1" ht="13.2">
      <c r="A490" s="56"/>
      <c r="B490" s="11"/>
      <c r="C490" s="11" t="s">
        <v>403</v>
      </c>
      <c r="D490" s="11"/>
      <c r="E490" s="11" t="s">
        <v>331</v>
      </c>
      <c r="F490" s="11">
        <v>94</v>
      </c>
      <c r="G490" s="11">
        <v>1</v>
      </c>
      <c r="H490" s="11">
        <v>0</v>
      </c>
      <c r="I490" s="11"/>
      <c r="J490" s="4"/>
      <c r="K490" s="11"/>
      <c r="L490" s="11"/>
      <c r="M490" s="11"/>
      <c r="N490" s="4"/>
      <c r="O490" s="180"/>
      <c r="P490" s="181"/>
      <c r="Q490" s="181"/>
      <c r="R490" s="182"/>
      <c r="S490" s="75"/>
      <c r="T490" s="75"/>
      <c r="U490" s="75"/>
      <c r="V490" s="75"/>
    </row>
    <row r="491" spans="1:22" s="183" customFormat="1" ht="13.2">
      <c r="A491" s="56"/>
      <c r="B491" s="11"/>
      <c r="C491" s="11" t="s">
        <v>404</v>
      </c>
      <c r="D491" s="11"/>
      <c r="E491" s="11" t="s">
        <v>405</v>
      </c>
      <c r="F491" s="11">
        <v>6</v>
      </c>
      <c r="G491" s="11"/>
      <c r="H491" s="11"/>
      <c r="I491" s="11"/>
      <c r="J491" s="4"/>
      <c r="K491" s="11"/>
      <c r="L491" s="11"/>
      <c r="M491" s="11"/>
      <c r="N491" s="4"/>
      <c r="O491" s="180"/>
      <c r="P491" s="181"/>
      <c r="Q491" s="181"/>
      <c r="R491" s="182"/>
      <c r="S491" s="75"/>
      <c r="T491" s="75"/>
      <c r="U491" s="75"/>
      <c r="V491" s="75"/>
    </row>
    <row r="492" spans="1:22" s="183" customFormat="1" ht="13.2">
      <c r="A492" s="56"/>
      <c r="B492" s="11"/>
      <c r="C492" s="11" t="s">
        <v>406</v>
      </c>
      <c r="D492" s="11"/>
      <c r="E492" s="11" t="s">
        <v>407</v>
      </c>
      <c r="F492" s="11">
        <v>9</v>
      </c>
      <c r="G492" s="11"/>
      <c r="H492" s="11">
        <v>0</v>
      </c>
      <c r="I492" s="11"/>
      <c r="J492" s="4"/>
      <c r="K492" s="11"/>
      <c r="L492" s="11"/>
      <c r="M492" s="11"/>
      <c r="N492" s="4"/>
      <c r="O492" s="180"/>
      <c r="P492" s="181"/>
      <c r="Q492" s="181"/>
      <c r="R492" s="182"/>
      <c r="S492" s="75"/>
      <c r="T492" s="75"/>
      <c r="U492" s="75"/>
      <c r="V492" s="75"/>
    </row>
    <row r="493" spans="1:22" s="183" customFormat="1" ht="13.2">
      <c r="A493" s="56"/>
      <c r="B493" s="11"/>
      <c r="C493" s="11" t="s">
        <v>408</v>
      </c>
      <c r="D493" s="11"/>
      <c r="E493" s="11" t="s">
        <v>266</v>
      </c>
      <c r="F493" s="11">
        <v>3</v>
      </c>
      <c r="G493" s="11">
        <v>1</v>
      </c>
      <c r="H493" s="11">
        <v>1</v>
      </c>
      <c r="I493" s="11">
        <v>0</v>
      </c>
      <c r="J493" s="4"/>
      <c r="K493" s="11"/>
      <c r="L493" s="11"/>
      <c r="M493" s="11"/>
      <c r="N493" s="4"/>
      <c r="O493" s="180"/>
      <c r="P493" s="181"/>
      <c r="Q493" s="181"/>
      <c r="R493" s="182"/>
      <c r="S493" s="75"/>
      <c r="T493" s="75"/>
      <c r="U493" s="75"/>
      <c r="V493" s="75"/>
    </row>
    <row r="494" spans="1:22" s="183" customFormat="1" ht="13.2">
      <c r="A494" s="56"/>
      <c r="B494" s="11"/>
      <c r="C494" s="11" t="s">
        <v>409</v>
      </c>
      <c r="D494" s="11"/>
      <c r="E494" s="11" t="s">
        <v>159</v>
      </c>
      <c r="F494" s="11">
        <v>1</v>
      </c>
      <c r="G494" s="11"/>
      <c r="H494" s="11">
        <v>0</v>
      </c>
      <c r="I494" s="11"/>
      <c r="J494" s="4"/>
      <c r="K494" s="11"/>
      <c r="L494" s="11"/>
      <c r="M494" s="11"/>
      <c r="N494" s="4"/>
      <c r="O494" s="180"/>
      <c r="P494" s="181"/>
      <c r="Q494" s="181"/>
      <c r="R494" s="182"/>
      <c r="S494" s="75"/>
      <c r="T494" s="75"/>
      <c r="U494" s="75"/>
      <c r="V494" s="75"/>
    </row>
    <row r="495" spans="1:22" s="183" customFormat="1" ht="13.2">
      <c r="A495" s="56"/>
      <c r="B495" s="11"/>
      <c r="C495" s="11" t="s">
        <v>410</v>
      </c>
      <c r="D495" s="11"/>
      <c r="E495" s="11" t="s">
        <v>125</v>
      </c>
      <c r="F495" s="11">
        <v>2</v>
      </c>
      <c r="G495" s="11"/>
      <c r="H495" s="11"/>
      <c r="I495" s="11"/>
      <c r="J495" s="4"/>
      <c r="K495" s="11"/>
      <c r="L495" s="11"/>
      <c r="M495" s="11"/>
      <c r="N495" s="4"/>
      <c r="O495" s="180"/>
      <c r="P495" s="181"/>
      <c r="Q495" s="181"/>
      <c r="R495" s="182"/>
      <c r="S495" s="75"/>
      <c r="T495" s="75"/>
      <c r="U495" s="75"/>
      <c r="V495" s="75"/>
    </row>
    <row r="496" spans="1:22" s="183" customFormat="1" ht="13.2">
      <c r="A496" s="56"/>
      <c r="B496" s="11"/>
      <c r="C496" s="11" t="s">
        <v>411</v>
      </c>
      <c r="D496" s="11"/>
      <c r="E496" s="11" t="s">
        <v>111</v>
      </c>
      <c r="F496" s="11">
        <v>13</v>
      </c>
      <c r="G496" s="11">
        <v>1</v>
      </c>
      <c r="H496" s="11">
        <v>1</v>
      </c>
      <c r="I496" s="11">
        <v>0</v>
      </c>
      <c r="J496" s="4"/>
      <c r="K496" s="11"/>
      <c r="L496" s="11"/>
      <c r="M496" s="11"/>
      <c r="N496" s="4"/>
      <c r="O496" s="180"/>
      <c r="P496" s="181"/>
      <c r="Q496" s="181"/>
      <c r="R496" s="182"/>
      <c r="S496" s="75"/>
      <c r="T496" s="75"/>
      <c r="U496" s="75"/>
      <c r="V496" s="75"/>
    </row>
    <row r="497" spans="1:22" s="183" customFormat="1" ht="13.2">
      <c r="A497" s="56"/>
      <c r="B497" s="11"/>
      <c r="C497" s="11" t="s">
        <v>412</v>
      </c>
      <c r="D497" s="11"/>
      <c r="E497" s="11" t="s">
        <v>413</v>
      </c>
      <c r="F497" s="11">
        <v>9</v>
      </c>
      <c r="G497" s="11"/>
      <c r="H497" s="11"/>
      <c r="I497" s="11"/>
      <c r="J497" s="4"/>
      <c r="K497" s="11"/>
      <c r="L497" s="11"/>
      <c r="M497" s="11"/>
      <c r="N497" s="4"/>
      <c r="O497" s="180"/>
      <c r="P497" s="181"/>
      <c r="Q497" s="181"/>
      <c r="R497" s="182"/>
      <c r="S497" s="75"/>
      <c r="T497" s="75"/>
      <c r="U497" s="75"/>
      <c r="V497" s="75"/>
    </row>
    <row r="498" spans="1:22" s="183" customFormat="1" ht="13.2">
      <c r="A498" s="56"/>
      <c r="B498" s="11"/>
      <c r="C498" s="11" t="s">
        <v>415</v>
      </c>
      <c r="D498" s="11"/>
      <c r="E498" s="11" t="s">
        <v>416</v>
      </c>
      <c r="F498" s="11">
        <v>78</v>
      </c>
      <c r="G498" s="11">
        <v>3</v>
      </c>
      <c r="H498" s="11">
        <v>3</v>
      </c>
      <c r="I498" s="11">
        <v>0.33333333333333298</v>
      </c>
      <c r="J498" s="4"/>
      <c r="K498" s="11"/>
      <c r="L498" s="11"/>
      <c r="M498" s="11"/>
      <c r="N498" s="4"/>
      <c r="O498" s="180"/>
      <c r="P498" s="181"/>
      <c r="Q498" s="181"/>
      <c r="R498" s="182"/>
      <c r="S498" s="75"/>
      <c r="T498" s="75"/>
      <c r="U498" s="75"/>
      <c r="V498" s="75"/>
    </row>
    <row r="499" spans="1:22" s="183" customFormat="1" ht="13.2">
      <c r="A499" s="56"/>
      <c r="B499" s="11"/>
      <c r="C499" s="11" t="s">
        <v>418</v>
      </c>
      <c r="D499" s="11"/>
      <c r="E499" s="11" t="s">
        <v>143</v>
      </c>
      <c r="F499" s="11">
        <v>10</v>
      </c>
      <c r="G499" s="11"/>
      <c r="H499" s="11">
        <v>0</v>
      </c>
      <c r="I499" s="11"/>
      <c r="J499" s="4"/>
      <c r="K499" s="11"/>
      <c r="L499" s="11"/>
      <c r="M499" s="11"/>
      <c r="N499" s="4"/>
      <c r="O499" s="180"/>
      <c r="P499" s="181"/>
      <c r="Q499" s="181"/>
      <c r="R499" s="182"/>
      <c r="S499" s="75"/>
      <c r="T499" s="75"/>
      <c r="U499" s="75"/>
      <c r="V499" s="75"/>
    </row>
    <row r="500" spans="1:22" s="183" customFormat="1" ht="13.2">
      <c r="A500" s="56"/>
      <c r="B500" s="11"/>
      <c r="C500" s="11" t="s">
        <v>419</v>
      </c>
      <c r="D500" s="11"/>
      <c r="E500" s="11" t="s">
        <v>105</v>
      </c>
      <c r="F500" s="11">
        <v>154</v>
      </c>
      <c r="G500" s="11">
        <v>5</v>
      </c>
      <c r="H500" s="11">
        <v>2</v>
      </c>
      <c r="I500" s="11">
        <v>1</v>
      </c>
      <c r="J500" s="4"/>
      <c r="K500" s="11"/>
      <c r="L500" s="11"/>
      <c r="M500" s="11"/>
      <c r="N500" s="4"/>
      <c r="O500" s="180"/>
      <c r="P500" s="181"/>
      <c r="Q500" s="181"/>
      <c r="R500" s="182"/>
      <c r="S500" s="75"/>
      <c r="T500" s="75"/>
      <c r="U500" s="75"/>
      <c r="V500" s="75"/>
    </row>
    <row r="501" spans="1:22" s="183" customFormat="1" ht="13.2">
      <c r="A501" s="56"/>
      <c r="B501" s="11"/>
      <c r="C501" s="11" t="s">
        <v>420</v>
      </c>
      <c r="D501" s="11"/>
      <c r="E501" s="11" t="s">
        <v>98</v>
      </c>
      <c r="F501" s="11">
        <v>5</v>
      </c>
      <c r="G501" s="11"/>
      <c r="H501" s="11"/>
      <c r="I501" s="11"/>
      <c r="J501" s="4"/>
      <c r="K501" s="11"/>
      <c r="L501" s="11"/>
      <c r="M501" s="11"/>
      <c r="N501" s="4"/>
      <c r="O501" s="180"/>
      <c r="P501" s="181"/>
      <c r="Q501" s="181"/>
      <c r="R501" s="182"/>
      <c r="S501" s="75"/>
      <c r="T501" s="75"/>
      <c r="U501" s="75"/>
      <c r="V501" s="75"/>
    </row>
    <row r="502" spans="1:22" s="183" customFormat="1" ht="13.2">
      <c r="A502" s="56"/>
      <c r="B502" s="11"/>
      <c r="C502" s="11" t="s">
        <v>421</v>
      </c>
      <c r="D502" s="11"/>
      <c r="E502" s="11" t="s">
        <v>266</v>
      </c>
      <c r="F502" s="11">
        <v>6</v>
      </c>
      <c r="G502" s="11">
        <v>1</v>
      </c>
      <c r="H502" s="11">
        <v>1</v>
      </c>
      <c r="I502" s="11">
        <v>3</v>
      </c>
      <c r="J502" s="4"/>
      <c r="K502" s="11"/>
      <c r="L502" s="11"/>
      <c r="M502" s="11"/>
      <c r="N502" s="4"/>
      <c r="O502" s="180"/>
      <c r="P502" s="181"/>
      <c r="Q502" s="181"/>
      <c r="R502" s="182"/>
      <c r="S502" s="75"/>
      <c r="T502" s="75"/>
      <c r="U502" s="75"/>
      <c r="V502" s="75"/>
    </row>
    <row r="503" spans="1:22" s="183" customFormat="1" ht="13.2">
      <c r="A503" s="56"/>
      <c r="B503" s="11"/>
      <c r="C503" s="11" t="s">
        <v>422</v>
      </c>
      <c r="D503" s="11"/>
      <c r="E503" s="11" t="s">
        <v>94</v>
      </c>
      <c r="F503" s="11">
        <v>31</v>
      </c>
      <c r="G503" s="11">
        <v>1</v>
      </c>
      <c r="H503" s="11">
        <v>1</v>
      </c>
      <c r="I503" s="11">
        <v>0</v>
      </c>
      <c r="J503" s="4"/>
      <c r="K503" s="11"/>
      <c r="L503" s="11"/>
      <c r="M503" s="11"/>
      <c r="N503" s="4"/>
      <c r="O503" s="180"/>
      <c r="P503" s="181"/>
      <c r="Q503" s="181"/>
      <c r="R503" s="182"/>
      <c r="S503" s="75"/>
      <c r="T503" s="75"/>
      <c r="U503" s="75"/>
      <c r="V503" s="75"/>
    </row>
    <row r="504" spans="1:22" s="183" customFormat="1" ht="13.2">
      <c r="A504" s="56"/>
      <c r="B504" s="11"/>
      <c r="C504" s="11" t="s">
        <v>423</v>
      </c>
      <c r="D504" s="11"/>
      <c r="E504" s="11" t="s">
        <v>147</v>
      </c>
      <c r="F504" s="11">
        <v>1</v>
      </c>
      <c r="G504" s="11">
        <v>1</v>
      </c>
      <c r="H504" s="11">
        <v>1</v>
      </c>
      <c r="I504" s="11">
        <v>0</v>
      </c>
      <c r="J504" s="4"/>
      <c r="K504" s="11"/>
      <c r="L504" s="11"/>
      <c r="M504" s="11"/>
      <c r="N504" s="4"/>
      <c r="O504" s="180"/>
      <c r="P504" s="181"/>
      <c r="Q504" s="181"/>
      <c r="R504" s="182"/>
      <c r="S504" s="75"/>
      <c r="T504" s="75"/>
      <c r="U504" s="75"/>
      <c r="V504" s="75"/>
    </row>
    <row r="505" spans="1:22" s="183" customFormat="1" ht="13.2">
      <c r="A505" s="56"/>
      <c r="B505" s="11"/>
      <c r="C505" s="11" t="s">
        <v>424</v>
      </c>
      <c r="D505" s="11"/>
      <c r="E505" s="11" t="s">
        <v>425</v>
      </c>
      <c r="F505" s="11">
        <v>4</v>
      </c>
      <c r="G505" s="11"/>
      <c r="H505" s="11">
        <v>0</v>
      </c>
      <c r="I505" s="11"/>
      <c r="J505" s="4"/>
      <c r="K505" s="11"/>
      <c r="L505" s="11"/>
      <c r="M505" s="11"/>
      <c r="N505" s="4"/>
      <c r="O505" s="180"/>
      <c r="P505" s="181"/>
      <c r="Q505" s="181"/>
      <c r="R505" s="182"/>
      <c r="S505" s="75"/>
      <c r="T505" s="75"/>
      <c r="U505" s="75"/>
      <c r="V505" s="75"/>
    </row>
    <row r="506" spans="1:22" s="183" customFormat="1" ht="13.2">
      <c r="A506" s="56"/>
      <c r="B506" s="11"/>
      <c r="C506" s="11" t="s">
        <v>426</v>
      </c>
      <c r="D506" s="11"/>
      <c r="E506" s="11" t="s">
        <v>204</v>
      </c>
      <c r="F506" s="11">
        <v>221</v>
      </c>
      <c r="G506" s="11">
        <v>6</v>
      </c>
      <c r="H506" s="11">
        <v>5</v>
      </c>
      <c r="I506" s="11">
        <v>1.8</v>
      </c>
      <c r="J506" s="4"/>
      <c r="K506" s="11"/>
      <c r="L506" s="11"/>
      <c r="M506" s="11"/>
      <c r="N506" s="4"/>
      <c r="O506" s="180"/>
      <c r="P506" s="181"/>
      <c r="Q506" s="181"/>
      <c r="R506" s="182"/>
      <c r="S506" s="75"/>
      <c r="T506" s="75"/>
      <c r="U506" s="75"/>
      <c r="V506" s="75"/>
    </row>
    <row r="507" spans="1:22" s="183" customFormat="1" ht="13.2">
      <c r="A507" s="56"/>
      <c r="B507" s="11"/>
      <c r="C507" s="11" t="s">
        <v>427</v>
      </c>
      <c r="D507" s="11"/>
      <c r="E507" s="11" t="s">
        <v>129</v>
      </c>
      <c r="F507" s="11">
        <v>180</v>
      </c>
      <c r="G507" s="11">
        <v>4</v>
      </c>
      <c r="H507" s="11">
        <v>2</v>
      </c>
      <c r="I507" s="11">
        <v>1</v>
      </c>
      <c r="J507" s="4"/>
      <c r="K507" s="11"/>
      <c r="L507" s="11"/>
      <c r="M507" s="11"/>
      <c r="N507" s="4"/>
      <c r="O507" s="180"/>
      <c r="P507" s="181"/>
      <c r="Q507" s="181"/>
      <c r="R507" s="182"/>
      <c r="S507" s="75"/>
      <c r="T507" s="75"/>
      <c r="U507" s="75"/>
      <c r="V507" s="75"/>
    </row>
    <row r="508" spans="1:22" s="183" customFormat="1" ht="13.2">
      <c r="A508" s="56"/>
      <c r="B508" s="11"/>
      <c r="C508" s="11" t="s">
        <v>428</v>
      </c>
      <c r="D508" s="11"/>
      <c r="E508" s="11" t="s">
        <v>136</v>
      </c>
      <c r="F508" s="11">
        <v>7</v>
      </c>
      <c r="G508" s="11"/>
      <c r="H508" s="11"/>
      <c r="I508" s="11"/>
      <c r="J508" s="4"/>
      <c r="K508" s="11"/>
      <c r="L508" s="11"/>
      <c r="M508" s="11"/>
      <c r="N508" s="4"/>
      <c r="O508" s="180"/>
      <c r="P508" s="181"/>
      <c r="Q508" s="181"/>
      <c r="R508" s="182"/>
      <c r="S508" s="75"/>
      <c r="T508" s="75"/>
      <c r="U508" s="75"/>
      <c r="V508" s="75"/>
    </row>
    <row r="509" spans="1:22" s="183" customFormat="1" ht="13.2">
      <c r="A509" s="56"/>
      <c r="B509" s="11"/>
      <c r="C509" s="11" t="s">
        <v>432</v>
      </c>
      <c r="D509" s="11"/>
      <c r="E509" s="11" t="s">
        <v>431</v>
      </c>
      <c r="F509" s="11">
        <v>135</v>
      </c>
      <c r="G509" s="11">
        <v>2</v>
      </c>
      <c r="H509" s="11">
        <v>1</v>
      </c>
      <c r="I509" s="11">
        <v>22</v>
      </c>
      <c r="J509" s="4"/>
      <c r="K509" s="11"/>
      <c r="L509" s="11"/>
      <c r="M509" s="11"/>
      <c r="N509" s="4"/>
      <c r="O509" s="180"/>
      <c r="P509" s="181"/>
      <c r="Q509" s="181"/>
      <c r="R509" s="182"/>
      <c r="S509" s="75"/>
      <c r="T509" s="75"/>
      <c r="U509" s="75"/>
      <c r="V509" s="75"/>
    </row>
    <row r="510" spans="1:22" s="183" customFormat="1" ht="13.2">
      <c r="A510" s="56"/>
      <c r="B510" s="11"/>
      <c r="C510" s="11" t="s">
        <v>433</v>
      </c>
      <c r="D510" s="11"/>
      <c r="E510" s="11" t="s">
        <v>155</v>
      </c>
      <c r="F510" s="11">
        <v>1</v>
      </c>
      <c r="G510" s="11"/>
      <c r="H510" s="11"/>
      <c r="I510" s="11"/>
      <c r="J510" s="4"/>
      <c r="K510" s="11"/>
      <c r="L510" s="11"/>
      <c r="M510" s="11"/>
      <c r="N510" s="4"/>
      <c r="O510" s="180"/>
      <c r="P510" s="181"/>
      <c r="Q510" s="181"/>
      <c r="R510" s="182"/>
      <c r="S510" s="75"/>
      <c r="T510" s="75"/>
      <c r="U510" s="75"/>
      <c r="V510" s="75"/>
    </row>
    <row r="511" spans="1:22" s="183" customFormat="1" ht="13.2">
      <c r="A511" s="56"/>
      <c r="B511" s="11"/>
      <c r="C511" s="11" t="s">
        <v>434</v>
      </c>
      <c r="D511" s="11"/>
      <c r="E511" s="11" t="s">
        <v>187</v>
      </c>
      <c r="F511" s="11">
        <v>64</v>
      </c>
      <c r="G511" s="11">
        <v>2</v>
      </c>
      <c r="H511" s="11">
        <v>2</v>
      </c>
      <c r="I511" s="11">
        <v>0</v>
      </c>
      <c r="J511" s="4"/>
      <c r="K511" s="11"/>
      <c r="L511" s="11"/>
      <c r="M511" s="11"/>
      <c r="N511" s="4"/>
      <c r="O511" s="180"/>
      <c r="P511" s="181"/>
      <c r="Q511" s="181"/>
      <c r="R511" s="182"/>
      <c r="S511" s="75"/>
      <c r="T511" s="75"/>
      <c r="U511" s="75"/>
      <c r="V511" s="75"/>
    </row>
    <row r="512" spans="1:22" s="183" customFormat="1" ht="13.2">
      <c r="A512" s="56"/>
      <c r="B512" s="11"/>
      <c r="C512" s="11" t="s">
        <v>435</v>
      </c>
      <c r="D512" s="11"/>
      <c r="E512" s="11" t="s">
        <v>266</v>
      </c>
      <c r="F512" s="11">
        <v>35</v>
      </c>
      <c r="G512" s="11">
        <v>3</v>
      </c>
      <c r="H512" s="11">
        <v>3</v>
      </c>
      <c r="I512" s="11">
        <v>0</v>
      </c>
      <c r="J512" s="4"/>
      <c r="K512" s="11"/>
      <c r="L512" s="11"/>
      <c r="M512" s="11"/>
      <c r="N512" s="4"/>
      <c r="O512" s="180"/>
      <c r="P512" s="181"/>
      <c r="Q512" s="181"/>
      <c r="R512" s="182"/>
      <c r="S512" s="75"/>
      <c r="T512" s="75"/>
      <c r="U512" s="75"/>
      <c r="V512" s="75"/>
    </row>
    <row r="513" spans="1:22" s="183" customFormat="1" ht="13.2">
      <c r="A513" s="56"/>
      <c r="B513" s="11"/>
      <c r="C513" s="11" t="s">
        <v>436</v>
      </c>
      <c r="D513" s="11"/>
      <c r="E513" s="11" t="s">
        <v>437</v>
      </c>
      <c r="F513" s="11">
        <v>24</v>
      </c>
      <c r="G513" s="11"/>
      <c r="H513" s="11"/>
      <c r="I513" s="11"/>
      <c r="J513" s="4"/>
      <c r="K513" s="11"/>
      <c r="L513" s="11"/>
      <c r="M513" s="11"/>
      <c r="N513" s="4"/>
      <c r="O513" s="180"/>
      <c r="P513" s="181"/>
      <c r="Q513" s="181"/>
      <c r="R513" s="182"/>
      <c r="S513" s="75"/>
      <c r="T513" s="75"/>
      <c r="U513" s="75"/>
      <c r="V513" s="75"/>
    </row>
    <row r="514" spans="1:22" s="183" customFormat="1" ht="13.2">
      <c r="A514" s="56"/>
      <c r="B514" s="11"/>
      <c r="C514" s="11" t="s">
        <v>438</v>
      </c>
      <c r="D514" s="11"/>
      <c r="E514" s="11" t="s">
        <v>271</v>
      </c>
      <c r="F514" s="11">
        <v>2</v>
      </c>
      <c r="G514" s="11"/>
      <c r="H514" s="11"/>
      <c r="I514" s="11"/>
      <c r="J514" s="4"/>
      <c r="K514" s="11"/>
      <c r="L514" s="11"/>
      <c r="M514" s="11"/>
      <c r="N514" s="4"/>
      <c r="O514" s="180"/>
      <c r="P514" s="181"/>
      <c r="Q514" s="181"/>
      <c r="R514" s="182"/>
      <c r="S514" s="75"/>
      <c r="T514" s="75"/>
      <c r="U514" s="75"/>
      <c r="V514" s="75"/>
    </row>
    <row r="515" spans="1:22" s="183" customFormat="1" ht="13.2">
      <c r="A515" s="56"/>
      <c r="B515" s="11"/>
      <c r="C515" s="11" t="s">
        <v>439</v>
      </c>
      <c r="D515" s="11"/>
      <c r="E515" s="11" t="s">
        <v>271</v>
      </c>
      <c r="F515" s="11">
        <v>9</v>
      </c>
      <c r="G515" s="11"/>
      <c r="H515" s="11"/>
      <c r="I515" s="11"/>
      <c r="J515" s="4"/>
      <c r="K515" s="11"/>
      <c r="L515" s="11"/>
      <c r="M515" s="11"/>
      <c r="N515" s="4"/>
      <c r="O515" s="180"/>
      <c r="P515" s="181"/>
      <c r="Q515" s="181"/>
      <c r="R515" s="182"/>
      <c r="S515" s="75"/>
      <c r="T515" s="75"/>
      <c r="U515" s="75"/>
      <c r="V515" s="75"/>
    </row>
    <row r="516" spans="1:22" s="183" customFormat="1" ht="13.2">
      <c r="A516" s="56"/>
      <c r="B516" s="11"/>
      <c r="C516" s="11" t="s">
        <v>440</v>
      </c>
      <c r="D516" s="11"/>
      <c r="E516" s="11" t="s">
        <v>195</v>
      </c>
      <c r="F516" s="11">
        <v>1</v>
      </c>
      <c r="G516" s="11"/>
      <c r="H516" s="11"/>
      <c r="I516" s="11"/>
      <c r="J516" s="4"/>
      <c r="K516" s="11"/>
      <c r="L516" s="11"/>
      <c r="M516" s="11"/>
      <c r="N516" s="4"/>
      <c r="O516" s="180"/>
      <c r="P516" s="181"/>
      <c r="Q516" s="181"/>
      <c r="R516" s="182"/>
      <c r="S516" s="75"/>
      <c r="T516" s="75"/>
      <c r="U516" s="75"/>
      <c r="V516" s="75"/>
    </row>
    <row r="517" spans="1:22" s="183" customFormat="1" ht="13.2">
      <c r="A517" s="56"/>
      <c r="B517" s="11"/>
      <c r="C517" s="11" t="s">
        <v>441</v>
      </c>
      <c r="D517" s="11"/>
      <c r="E517" s="11" t="s">
        <v>113</v>
      </c>
      <c r="F517" s="11">
        <v>1</v>
      </c>
      <c r="G517" s="11"/>
      <c r="H517" s="11"/>
      <c r="I517" s="11"/>
      <c r="J517" s="4"/>
      <c r="K517" s="11"/>
      <c r="L517" s="11"/>
      <c r="M517" s="11"/>
      <c r="N517" s="4"/>
      <c r="O517" s="180"/>
      <c r="P517" s="181"/>
      <c r="Q517" s="181"/>
      <c r="R517" s="182"/>
      <c r="S517" s="75"/>
      <c r="T517" s="75"/>
      <c r="U517" s="75"/>
      <c r="V517" s="75"/>
    </row>
    <row r="518" spans="1:22" s="183" customFormat="1" ht="13.2">
      <c r="A518" s="56"/>
      <c r="B518" s="11"/>
      <c r="C518" s="11" t="s">
        <v>443</v>
      </c>
      <c r="D518" s="11"/>
      <c r="E518" s="11" t="s">
        <v>116</v>
      </c>
      <c r="F518" s="11">
        <v>1</v>
      </c>
      <c r="G518" s="11"/>
      <c r="H518" s="11"/>
      <c r="I518" s="11"/>
      <c r="J518" s="4"/>
      <c r="K518" s="11"/>
      <c r="L518" s="11"/>
      <c r="M518" s="11"/>
      <c r="N518" s="4"/>
      <c r="O518" s="180"/>
      <c r="P518" s="181"/>
      <c r="Q518" s="181"/>
      <c r="R518" s="182"/>
      <c r="S518" s="75"/>
      <c r="T518" s="75"/>
      <c r="U518" s="75"/>
      <c r="V518" s="75"/>
    </row>
    <row r="519" spans="1:22" s="183" customFormat="1" ht="13.2">
      <c r="A519" s="56"/>
      <c r="B519" s="11"/>
      <c r="C519" s="11" t="s">
        <v>444</v>
      </c>
      <c r="D519" s="11"/>
      <c r="E519" s="11" t="s">
        <v>167</v>
      </c>
      <c r="F519" s="11">
        <v>22</v>
      </c>
      <c r="G519" s="11"/>
      <c r="H519" s="11"/>
      <c r="I519" s="11"/>
      <c r="J519" s="4"/>
      <c r="K519" s="11"/>
      <c r="L519" s="11"/>
      <c r="M519" s="11"/>
      <c r="N519" s="4"/>
      <c r="O519" s="180"/>
      <c r="P519" s="181"/>
      <c r="Q519" s="181"/>
      <c r="R519" s="182"/>
      <c r="S519" s="75"/>
      <c r="T519" s="75"/>
      <c r="U519" s="75"/>
      <c r="V519" s="75"/>
    </row>
    <row r="520" spans="1:22" s="183" customFormat="1" ht="13.2">
      <c r="A520" s="56"/>
      <c r="B520" s="11"/>
      <c r="C520" s="11" t="s">
        <v>445</v>
      </c>
      <c r="D520" s="11"/>
      <c r="E520" s="11" t="s">
        <v>195</v>
      </c>
      <c r="F520" s="11">
        <v>2</v>
      </c>
      <c r="G520" s="11"/>
      <c r="H520" s="11">
        <v>0</v>
      </c>
      <c r="I520" s="11"/>
      <c r="J520" s="4"/>
      <c r="K520" s="11"/>
      <c r="L520" s="11"/>
      <c r="M520" s="11"/>
      <c r="N520" s="4"/>
      <c r="O520" s="180"/>
      <c r="P520" s="181"/>
      <c r="Q520" s="181"/>
      <c r="R520" s="182"/>
      <c r="S520" s="75"/>
      <c r="T520" s="75"/>
      <c r="U520" s="75"/>
      <c r="V520" s="75"/>
    </row>
    <row r="521" spans="1:22" s="183" customFormat="1" ht="13.2">
      <c r="A521" s="56"/>
      <c r="B521" s="11"/>
      <c r="C521" s="11" t="s">
        <v>446</v>
      </c>
      <c r="D521" s="11"/>
      <c r="E521" s="11" t="s">
        <v>193</v>
      </c>
      <c r="F521" s="11">
        <v>45</v>
      </c>
      <c r="G521" s="11"/>
      <c r="H521" s="11"/>
      <c r="I521" s="11"/>
      <c r="J521" s="4"/>
      <c r="K521" s="11"/>
      <c r="L521" s="11"/>
      <c r="M521" s="11"/>
      <c r="N521" s="4"/>
      <c r="O521" s="180"/>
      <c r="P521" s="181"/>
      <c r="Q521" s="181"/>
      <c r="R521" s="182"/>
      <c r="S521" s="75"/>
      <c r="T521" s="75"/>
      <c r="U521" s="75"/>
      <c r="V521" s="75"/>
    </row>
    <row r="522" spans="1:22" s="183" customFormat="1" ht="13.2">
      <c r="A522" s="56"/>
      <c r="B522" s="11"/>
      <c r="C522" s="11" t="s">
        <v>447</v>
      </c>
      <c r="D522" s="11"/>
      <c r="E522" s="11" t="s">
        <v>127</v>
      </c>
      <c r="F522" s="11">
        <v>62</v>
      </c>
      <c r="G522" s="11">
        <v>2</v>
      </c>
      <c r="H522" s="11">
        <v>1</v>
      </c>
      <c r="I522" s="11">
        <v>0</v>
      </c>
      <c r="J522" s="4"/>
      <c r="K522" s="11"/>
      <c r="L522" s="11"/>
      <c r="M522" s="11"/>
      <c r="N522" s="4"/>
      <c r="O522" s="180"/>
      <c r="P522" s="181"/>
      <c r="Q522" s="181"/>
      <c r="R522" s="182"/>
      <c r="S522" s="75"/>
      <c r="T522" s="75"/>
      <c r="U522" s="75"/>
      <c r="V522" s="75"/>
    </row>
    <row r="523" spans="1:22" s="183" customFormat="1" ht="13.2">
      <c r="A523" s="56"/>
      <c r="B523" s="11"/>
      <c r="C523" s="11" t="s">
        <v>448</v>
      </c>
      <c r="D523" s="11"/>
      <c r="E523" s="11" t="s">
        <v>159</v>
      </c>
      <c r="F523" s="11">
        <v>13</v>
      </c>
      <c r="G523" s="11"/>
      <c r="H523" s="11">
        <v>0</v>
      </c>
      <c r="I523" s="11"/>
      <c r="J523" s="4"/>
      <c r="K523" s="11"/>
      <c r="L523" s="11"/>
      <c r="M523" s="11"/>
      <c r="N523" s="4"/>
      <c r="O523" s="180"/>
      <c r="P523" s="181"/>
      <c r="Q523" s="181"/>
      <c r="R523" s="182"/>
      <c r="S523" s="75"/>
      <c r="T523" s="75"/>
      <c r="U523" s="75"/>
      <c r="V523" s="75"/>
    </row>
    <row r="524" spans="1:22" s="183" customFormat="1" ht="13.2">
      <c r="A524" s="56"/>
      <c r="B524" s="11"/>
      <c r="C524" s="11" t="s">
        <v>449</v>
      </c>
      <c r="D524" s="11"/>
      <c r="E524" s="11" t="s">
        <v>123</v>
      </c>
      <c r="F524" s="11">
        <v>16</v>
      </c>
      <c r="G524" s="11">
        <v>1</v>
      </c>
      <c r="H524" s="11">
        <v>1</v>
      </c>
      <c r="I524" s="11">
        <v>4</v>
      </c>
      <c r="J524" s="4"/>
      <c r="K524" s="11"/>
      <c r="L524" s="11"/>
      <c r="M524" s="11"/>
      <c r="N524" s="4"/>
      <c r="O524" s="180"/>
      <c r="P524" s="181"/>
      <c r="Q524" s="181"/>
      <c r="R524" s="182"/>
      <c r="S524" s="75"/>
      <c r="T524" s="75"/>
      <c r="U524" s="75"/>
      <c r="V524" s="75"/>
    </row>
    <row r="525" spans="1:22" s="183" customFormat="1" ht="13.2">
      <c r="A525" s="56"/>
      <c r="B525" s="11"/>
      <c r="C525" s="11" t="s">
        <v>450</v>
      </c>
      <c r="D525" s="11"/>
      <c r="E525" s="11" t="s">
        <v>143</v>
      </c>
      <c r="F525" s="11">
        <v>1</v>
      </c>
      <c r="G525" s="11"/>
      <c r="H525" s="11"/>
      <c r="I525" s="11"/>
      <c r="J525" s="4"/>
      <c r="K525" s="11"/>
      <c r="L525" s="11"/>
      <c r="M525" s="11"/>
      <c r="N525" s="4"/>
      <c r="O525" s="180"/>
      <c r="P525" s="181"/>
      <c r="Q525" s="181"/>
      <c r="R525" s="182"/>
      <c r="S525" s="75"/>
      <c r="T525" s="75"/>
      <c r="U525" s="75"/>
      <c r="V525" s="75"/>
    </row>
    <row r="526" spans="1:22" s="183" customFormat="1" ht="13.2">
      <c r="A526" s="56"/>
      <c r="B526" s="11"/>
      <c r="C526" s="11" t="s">
        <v>450</v>
      </c>
      <c r="D526" s="11"/>
      <c r="E526" s="11" t="s">
        <v>451</v>
      </c>
      <c r="F526" s="11">
        <v>34</v>
      </c>
      <c r="G526" s="11">
        <v>1</v>
      </c>
      <c r="H526" s="11">
        <v>0</v>
      </c>
      <c r="I526" s="11"/>
      <c r="J526" s="4"/>
      <c r="K526" s="11"/>
      <c r="L526" s="11"/>
      <c r="M526" s="11"/>
      <c r="N526" s="4"/>
      <c r="O526" s="180"/>
      <c r="P526" s="181"/>
      <c r="Q526" s="181"/>
      <c r="R526" s="182"/>
      <c r="S526" s="75"/>
      <c r="T526" s="75"/>
      <c r="U526" s="75"/>
      <c r="V526" s="75"/>
    </row>
    <row r="527" spans="1:22" s="183" customFormat="1" ht="13.2">
      <c r="A527" s="56"/>
      <c r="B527" s="11"/>
      <c r="C527" s="11" t="s">
        <v>452</v>
      </c>
      <c r="D527" s="11"/>
      <c r="E527" s="11" t="s">
        <v>244</v>
      </c>
      <c r="F527" s="11">
        <v>190</v>
      </c>
      <c r="G527" s="11">
        <v>8</v>
      </c>
      <c r="H527" s="11">
        <v>4</v>
      </c>
      <c r="I527" s="11">
        <v>0</v>
      </c>
      <c r="J527" s="4"/>
      <c r="K527" s="11"/>
      <c r="L527" s="11"/>
      <c r="M527" s="11"/>
      <c r="N527" s="4"/>
      <c r="O527" s="180"/>
      <c r="P527" s="181"/>
      <c r="Q527" s="181"/>
      <c r="R527" s="182"/>
      <c r="S527" s="75"/>
      <c r="T527" s="75"/>
      <c r="U527" s="75"/>
      <c r="V527" s="75"/>
    </row>
    <row r="528" spans="1:22" s="183" customFormat="1" ht="13.2">
      <c r="A528" s="56"/>
      <c r="B528" s="11"/>
      <c r="C528" s="11" t="s">
        <v>453</v>
      </c>
      <c r="D528" s="11"/>
      <c r="E528" s="11" t="s">
        <v>155</v>
      </c>
      <c r="F528" s="11">
        <v>457</v>
      </c>
      <c r="G528" s="11">
        <v>10</v>
      </c>
      <c r="H528" s="11">
        <v>3</v>
      </c>
      <c r="I528" s="11">
        <v>1.3333333333333299</v>
      </c>
      <c r="J528" s="4"/>
      <c r="K528" s="11"/>
      <c r="L528" s="11"/>
      <c r="M528" s="11"/>
      <c r="N528" s="4"/>
      <c r="O528" s="180"/>
      <c r="P528" s="181"/>
      <c r="Q528" s="181"/>
      <c r="R528" s="182"/>
      <c r="S528" s="75"/>
      <c r="T528" s="75"/>
      <c r="U528" s="75"/>
      <c r="V528" s="75"/>
    </row>
    <row r="529" spans="1:16384" s="183" customFormat="1" ht="13.2">
      <c r="A529" s="56"/>
      <c r="B529" s="11"/>
      <c r="C529" s="11" t="s">
        <v>454</v>
      </c>
      <c r="D529" s="11"/>
      <c r="E529" s="11" t="s">
        <v>229</v>
      </c>
      <c r="F529" s="11">
        <v>4</v>
      </c>
      <c r="G529" s="11">
        <v>1</v>
      </c>
      <c r="H529" s="11">
        <v>1</v>
      </c>
      <c r="I529" s="11">
        <v>0</v>
      </c>
      <c r="J529" s="4"/>
      <c r="K529" s="11"/>
      <c r="L529" s="11"/>
      <c r="M529" s="11"/>
      <c r="N529" s="4"/>
      <c r="O529" s="180"/>
      <c r="P529" s="181"/>
      <c r="Q529" s="181"/>
      <c r="R529" s="182"/>
      <c r="S529" s="75"/>
      <c r="T529" s="75"/>
      <c r="U529" s="75"/>
      <c r="V529" s="75"/>
    </row>
    <row r="530" spans="1:16384" s="183" customFormat="1" ht="13.2">
      <c r="A530" s="56"/>
      <c r="B530" s="11"/>
      <c r="C530" s="11" t="s">
        <v>455</v>
      </c>
      <c r="D530" s="11"/>
      <c r="E530" s="11" t="s">
        <v>456</v>
      </c>
      <c r="F530" s="11">
        <v>13</v>
      </c>
      <c r="G530" s="11"/>
      <c r="H530" s="11">
        <v>0</v>
      </c>
      <c r="I530" s="11"/>
      <c r="J530" s="4"/>
      <c r="K530" s="11"/>
      <c r="L530" s="11"/>
      <c r="M530" s="11"/>
      <c r="N530" s="4"/>
      <c r="O530" s="180"/>
      <c r="P530" s="181"/>
      <c r="Q530" s="181"/>
      <c r="R530" s="182"/>
      <c r="S530" s="75"/>
      <c r="T530" s="75"/>
      <c r="U530" s="75"/>
      <c r="V530" s="75"/>
    </row>
    <row r="531" spans="1:16384" s="183" customFormat="1" ht="13.2">
      <c r="A531" s="56"/>
      <c r="B531" s="11"/>
      <c r="C531" s="11" t="s">
        <v>457</v>
      </c>
      <c r="D531" s="11"/>
      <c r="E531" s="11" t="s">
        <v>244</v>
      </c>
      <c r="F531" s="11">
        <v>1</v>
      </c>
      <c r="G531" s="11"/>
      <c r="H531" s="11"/>
      <c r="I531" s="11"/>
      <c r="J531" s="4"/>
      <c r="K531" s="11"/>
      <c r="L531" s="11"/>
      <c r="M531" s="11"/>
      <c r="N531" s="4"/>
      <c r="O531" s="180"/>
      <c r="P531" s="181"/>
      <c r="Q531" s="181"/>
      <c r="R531" s="182"/>
      <c r="S531" s="75"/>
      <c r="T531" s="75"/>
      <c r="U531" s="75"/>
      <c r="V531" s="75"/>
    </row>
    <row r="532" spans="1:16384" s="183" customFormat="1" ht="13.2">
      <c r="A532" s="56"/>
      <c r="B532" s="11"/>
      <c r="C532" s="11" t="s">
        <v>457</v>
      </c>
      <c r="D532" s="11"/>
      <c r="E532" s="11" t="s">
        <v>125</v>
      </c>
      <c r="F532" s="11">
        <v>54</v>
      </c>
      <c r="G532" s="11">
        <v>2</v>
      </c>
      <c r="H532" s="11">
        <v>2</v>
      </c>
      <c r="I532" s="11">
        <v>1</v>
      </c>
      <c r="J532" s="4"/>
      <c r="K532" s="11"/>
      <c r="L532" s="11"/>
      <c r="M532" s="11"/>
      <c r="N532" s="4"/>
      <c r="O532" s="180"/>
      <c r="P532" s="181"/>
      <c r="Q532" s="181"/>
      <c r="R532" s="182"/>
      <c r="S532" s="75"/>
      <c r="T532" s="75"/>
      <c r="U532" s="75"/>
      <c r="V532" s="75"/>
    </row>
    <row r="533" spans="1:16384" s="183" customFormat="1" ht="13.2">
      <c r="A533" s="56"/>
      <c r="B533" s="11"/>
      <c r="C533" s="11" t="s">
        <v>458</v>
      </c>
      <c r="D533" s="11"/>
      <c r="E533" s="11" t="s">
        <v>358</v>
      </c>
      <c r="F533" s="11">
        <v>78</v>
      </c>
      <c r="G533" s="11">
        <v>1</v>
      </c>
      <c r="H533" s="11">
        <v>1</v>
      </c>
      <c r="I533" s="11">
        <v>0</v>
      </c>
      <c r="J533" s="4"/>
      <c r="K533" s="11"/>
      <c r="L533" s="11"/>
      <c r="M533" s="11"/>
      <c r="N533" s="4"/>
      <c r="O533" s="180"/>
      <c r="P533" s="181"/>
      <c r="Q533" s="181"/>
      <c r="R533" s="182"/>
      <c r="S533" s="75"/>
      <c r="T533" s="75"/>
      <c r="U533" s="75"/>
      <c r="V533" s="75"/>
    </row>
    <row r="534" spans="1:16384" s="183" customFormat="1" ht="13.8" thickBot="1">
      <c r="A534" s="56"/>
      <c r="B534" s="11"/>
      <c r="C534" s="11" t="s">
        <v>459</v>
      </c>
      <c r="D534" s="11"/>
      <c r="E534" s="11" t="s">
        <v>358</v>
      </c>
      <c r="F534" s="11">
        <v>1</v>
      </c>
      <c r="G534" s="11"/>
      <c r="H534" s="11"/>
      <c r="I534" s="11"/>
      <c r="J534" s="4"/>
      <c r="K534" s="11"/>
      <c r="L534" s="11"/>
      <c r="M534" s="11"/>
      <c r="N534" s="4"/>
      <c r="O534" s="180"/>
      <c r="P534" s="181"/>
      <c r="Q534" s="181"/>
      <c r="R534" s="182"/>
      <c r="S534" s="75"/>
      <c r="T534" s="75"/>
      <c r="U534" s="75"/>
      <c r="V534" s="75"/>
    </row>
    <row r="535" spans="1:16384" ht="15" thickBot="1">
      <c r="A535" s="56"/>
      <c r="B535" s="92" t="s">
        <v>55</v>
      </c>
      <c r="C535" s="93"/>
      <c r="D535" s="93"/>
      <c r="E535" s="93"/>
      <c r="F535" s="94"/>
      <c r="G535" s="94"/>
      <c r="H535" s="94"/>
      <c r="I535" s="354">
        <f>SUM(I288:I534)</f>
        <v>138.33928571428569</v>
      </c>
      <c r="K535" s="94"/>
      <c r="L535" s="94"/>
      <c r="M535" s="94"/>
      <c r="O535" s="434"/>
      <c r="P535" s="435"/>
      <c r="Q535" s="435"/>
      <c r="R535" s="436"/>
      <c r="S535" s="448"/>
      <c r="T535" s="448"/>
      <c r="U535" s="448"/>
      <c r="V535" s="448"/>
      <c r="W535" s="433"/>
      <c r="X535" s="433"/>
      <c r="Y535" s="433"/>
      <c r="Z535" s="433"/>
      <c r="AA535" s="433"/>
      <c r="AB535" s="433"/>
      <c r="AC535" s="433"/>
      <c r="AD535" s="433"/>
      <c r="AE535" s="433"/>
      <c r="AF535" s="433"/>
      <c r="AG535" s="433"/>
      <c r="AH535" s="433"/>
      <c r="AI535" s="433"/>
      <c r="AJ535" s="433"/>
      <c r="AK535" s="433"/>
      <c r="AL535" s="433"/>
      <c r="AM535" s="433"/>
      <c r="AN535" s="433"/>
      <c r="AO535" s="433"/>
      <c r="AP535" s="433"/>
      <c r="AQ535" s="433"/>
      <c r="AR535" s="433"/>
      <c r="AS535" s="433"/>
      <c r="AT535" s="433"/>
      <c r="AU535" s="433"/>
      <c r="AV535" s="433"/>
      <c r="AW535" s="433"/>
      <c r="AX535" s="433"/>
      <c r="AY535" s="433"/>
      <c r="AZ535" s="433"/>
      <c r="BA535" s="433"/>
      <c r="BB535" s="433"/>
      <c r="BC535" s="433"/>
      <c r="BD535" s="433"/>
      <c r="BE535" s="433"/>
      <c r="BF535" s="433"/>
      <c r="BG535" s="433"/>
      <c r="BH535" s="433"/>
      <c r="BI535" s="433"/>
      <c r="BJ535" s="433"/>
      <c r="BK535" s="433"/>
      <c r="BL535" s="433"/>
      <c r="BM535" s="433"/>
      <c r="BN535" s="433"/>
      <c r="BO535" s="433"/>
      <c r="BP535" s="433"/>
      <c r="BQ535" s="433"/>
      <c r="BR535" s="433"/>
      <c r="BS535" s="433"/>
      <c r="BT535" s="433"/>
      <c r="BU535" s="433"/>
      <c r="BV535" s="433"/>
      <c r="BW535" s="433"/>
      <c r="BX535" s="433"/>
      <c r="BY535" s="433"/>
      <c r="BZ535" s="433"/>
      <c r="CA535" s="433"/>
      <c r="CB535" s="433"/>
      <c r="CC535" s="433"/>
      <c r="CD535" s="433"/>
      <c r="CE535" s="433"/>
      <c r="CF535" s="433"/>
      <c r="CG535" s="433"/>
      <c r="CH535" s="433"/>
      <c r="CI535" s="433"/>
      <c r="CJ535" s="433"/>
      <c r="CK535" s="433"/>
      <c r="CL535" s="433"/>
      <c r="CM535" s="433"/>
      <c r="CN535" s="433"/>
      <c r="CO535" s="433"/>
      <c r="CP535" s="433"/>
      <c r="CQ535" s="433"/>
      <c r="CR535" s="433"/>
      <c r="CS535" s="433"/>
      <c r="CT535" s="433"/>
      <c r="CU535" s="433"/>
      <c r="CV535" s="433"/>
      <c r="CW535" s="433"/>
      <c r="CX535" s="433"/>
      <c r="CY535" s="433"/>
      <c r="CZ535" s="433"/>
      <c r="DA535" s="433"/>
      <c r="DB535" s="433"/>
      <c r="DC535" s="433"/>
      <c r="DD535" s="433"/>
      <c r="DE535" s="433"/>
      <c r="DF535" s="433"/>
      <c r="DG535" s="433"/>
      <c r="DH535" s="433"/>
      <c r="DI535" s="433"/>
      <c r="DJ535" s="433"/>
      <c r="DK535" s="433"/>
      <c r="DL535" s="433"/>
      <c r="DM535" s="433"/>
      <c r="DN535" s="433"/>
      <c r="DO535" s="433"/>
      <c r="DP535" s="433"/>
      <c r="DQ535" s="433"/>
      <c r="DR535" s="433"/>
      <c r="DS535" s="433"/>
      <c r="DT535" s="433"/>
      <c r="DU535" s="433"/>
      <c r="DV535" s="433"/>
      <c r="DW535" s="433"/>
      <c r="DX535" s="433"/>
      <c r="DY535" s="433"/>
      <c r="DZ535" s="433"/>
      <c r="EA535" s="433"/>
      <c r="EB535" s="433"/>
      <c r="EC535" s="433"/>
      <c r="ED535" s="433"/>
      <c r="EE535" s="433"/>
      <c r="EF535" s="433"/>
      <c r="EG535" s="433"/>
      <c r="EH535" s="433"/>
      <c r="EI535" s="433"/>
      <c r="EJ535" s="433"/>
      <c r="EK535" s="433"/>
      <c r="EL535" s="433"/>
      <c r="EM535" s="433"/>
      <c r="EN535" s="433"/>
      <c r="EO535" s="433"/>
      <c r="EP535" s="433"/>
      <c r="EQ535" s="433"/>
      <c r="ER535" s="433"/>
      <c r="ES535" s="433"/>
      <c r="ET535" s="433"/>
      <c r="EU535" s="433"/>
      <c r="EV535" s="433"/>
      <c r="EW535" s="433"/>
      <c r="EX535" s="433"/>
      <c r="EY535" s="433"/>
      <c r="EZ535" s="433"/>
      <c r="FA535" s="433"/>
      <c r="FB535" s="433"/>
      <c r="FC535" s="433"/>
      <c r="FD535" s="433"/>
      <c r="FE535" s="433"/>
      <c r="FF535" s="433"/>
      <c r="FG535" s="433"/>
      <c r="FH535" s="433"/>
      <c r="FI535" s="433"/>
      <c r="FJ535" s="433"/>
      <c r="FK535" s="433"/>
      <c r="FL535" s="433"/>
      <c r="FM535" s="433"/>
      <c r="FN535" s="433"/>
      <c r="FO535" s="433"/>
      <c r="FP535" s="433"/>
      <c r="FQ535" s="433"/>
      <c r="FR535" s="433"/>
      <c r="FS535" s="433"/>
      <c r="FT535" s="433"/>
      <c r="FU535" s="433"/>
      <c r="FV535" s="433"/>
      <c r="FW535" s="433"/>
      <c r="FX535" s="433"/>
      <c r="FY535" s="433"/>
      <c r="FZ535" s="433"/>
      <c r="GA535" s="433"/>
      <c r="GB535" s="433"/>
      <c r="GC535" s="433"/>
      <c r="GD535" s="433"/>
      <c r="GE535" s="433"/>
      <c r="GF535" s="433"/>
      <c r="GG535" s="433"/>
      <c r="GH535" s="433"/>
      <c r="GI535" s="433"/>
      <c r="GJ535" s="433"/>
      <c r="GK535" s="433"/>
      <c r="GL535" s="433"/>
      <c r="GM535" s="433"/>
      <c r="GN535" s="433"/>
      <c r="GO535" s="433"/>
      <c r="GP535" s="433"/>
      <c r="GQ535" s="433"/>
      <c r="GR535" s="433"/>
      <c r="GS535" s="433"/>
      <c r="GT535" s="433"/>
      <c r="GU535" s="433"/>
      <c r="GV535" s="433"/>
      <c r="GW535" s="433"/>
      <c r="GX535" s="433"/>
      <c r="GY535" s="433"/>
      <c r="GZ535" s="433"/>
      <c r="HA535" s="433"/>
      <c r="HB535" s="433"/>
      <c r="HC535" s="433"/>
      <c r="HD535" s="433"/>
      <c r="HE535" s="433"/>
      <c r="HF535" s="433"/>
      <c r="HG535" s="433"/>
      <c r="HH535" s="433"/>
      <c r="HI535" s="433"/>
      <c r="HJ535" s="433"/>
      <c r="HK535" s="433"/>
      <c r="HL535" s="433"/>
      <c r="HM535" s="433"/>
      <c r="HN535" s="433"/>
      <c r="HO535" s="433"/>
      <c r="HP535" s="433"/>
      <c r="HQ535" s="433"/>
      <c r="HR535" s="433"/>
      <c r="HS535" s="433"/>
      <c r="HT535" s="433"/>
      <c r="HU535" s="433"/>
      <c r="HV535" s="433"/>
      <c r="HW535" s="433"/>
      <c r="HX535" s="433"/>
      <c r="HY535" s="433"/>
      <c r="HZ535" s="433"/>
      <c r="IA535" s="433"/>
      <c r="IB535" s="433"/>
      <c r="IC535" s="433"/>
      <c r="ID535" s="433"/>
      <c r="IE535" s="433"/>
      <c r="IF535" s="433"/>
      <c r="IG535" s="433"/>
      <c r="IH535" s="433"/>
      <c r="II535" s="433"/>
      <c r="IJ535" s="433"/>
      <c r="IK535" s="433"/>
      <c r="IL535" s="433"/>
      <c r="IM535" s="433"/>
      <c r="IN535" s="433"/>
      <c r="IO535" s="433"/>
      <c r="IP535" s="433"/>
      <c r="IQ535" s="433"/>
      <c r="IR535" s="433"/>
      <c r="IS535" s="433"/>
      <c r="IT535" s="433"/>
      <c r="IU535" s="433"/>
      <c r="IV535" s="433"/>
      <c r="IW535" s="433"/>
      <c r="IX535" s="433"/>
      <c r="IY535" s="433"/>
      <c r="IZ535" s="433"/>
      <c r="JA535" s="433"/>
      <c r="JB535" s="433"/>
      <c r="JC535" s="433"/>
      <c r="JD535" s="433"/>
      <c r="JE535" s="433"/>
      <c r="JF535" s="433"/>
      <c r="JG535" s="433"/>
      <c r="JH535" s="433"/>
      <c r="JI535" s="433"/>
      <c r="JJ535" s="433"/>
      <c r="JK535" s="433"/>
      <c r="JL535" s="433"/>
      <c r="JM535" s="433"/>
      <c r="JN535" s="433"/>
      <c r="JO535" s="433"/>
      <c r="JP535" s="433"/>
      <c r="JQ535" s="433"/>
      <c r="JR535" s="433"/>
      <c r="JS535" s="433"/>
      <c r="JT535" s="433"/>
      <c r="JU535" s="433"/>
      <c r="JV535" s="433"/>
      <c r="JW535" s="433"/>
      <c r="JX535" s="433"/>
      <c r="JY535" s="433"/>
      <c r="JZ535" s="433"/>
      <c r="KA535" s="433"/>
      <c r="KB535" s="433"/>
      <c r="KC535" s="433"/>
      <c r="KD535" s="433"/>
      <c r="KE535" s="433"/>
      <c r="KF535" s="433"/>
      <c r="KG535" s="433"/>
      <c r="KH535" s="433"/>
      <c r="KI535" s="433"/>
      <c r="KJ535" s="433"/>
      <c r="KK535" s="433"/>
      <c r="KL535" s="433"/>
      <c r="KM535" s="433"/>
      <c r="KN535" s="433"/>
      <c r="KO535" s="433"/>
      <c r="KP535" s="433"/>
      <c r="KQ535" s="433"/>
      <c r="KR535" s="433"/>
      <c r="KS535" s="433"/>
      <c r="KT535" s="433"/>
      <c r="KU535" s="433"/>
      <c r="KV535" s="433"/>
      <c r="KW535" s="433"/>
      <c r="KX535" s="433"/>
      <c r="KY535" s="433"/>
      <c r="KZ535" s="433"/>
      <c r="LA535" s="433"/>
      <c r="LB535" s="433"/>
      <c r="LC535" s="433"/>
      <c r="LD535" s="433"/>
      <c r="LE535" s="433"/>
      <c r="LF535" s="433"/>
      <c r="LG535" s="433"/>
      <c r="LH535" s="433"/>
      <c r="LI535" s="433"/>
      <c r="LJ535" s="433"/>
      <c r="LK535" s="433"/>
      <c r="LL535" s="433"/>
      <c r="LM535" s="433"/>
      <c r="LN535" s="433"/>
      <c r="LO535" s="433"/>
      <c r="LP535" s="433"/>
      <c r="LQ535" s="433"/>
      <c r="LR535" s="433"/>
      <c r="LS535" s="433"/>
      <c r="LT535" s="433"/>
      <c r="LU535" s="433"/>
      <c r="LV535" s="433"/>
      <c r="LW535" s="433"/>
      <c r="LX535" s="433"/>
      <c r="LY535" s="433"/>
      <c r="LZ535" s="433"/>
      <c r="MA535" s="433"/>
      <c r="MB535" s="433"/>
      <c r="MC535" s="433"/>
      <c r="MD535" s="433"/>
      <c r="ME535" s="433"/>
      <c r="MF535" s="433"/>
      <c r="MG535" s="433"/>
      <c r="MH535" s="433"/>
      <c r="MI535" s="433"/>
      <c r="MJ535" s="433"/>
      <c r="MK535" s="433"/>
      <c r="ML535" s="433"/>
      <c r="MM535" s="433"/>
      <c r="MN535" s="433"/>
      <c r="MO535" s="433"/>
      <c r="MP535" s="433"/>
      <c r="MQ535" s="433"/>
      <c r="MR535" s="433"/>
      <c r="MS535" s="433"/>
      <c r="MT535" s="433"/>
      <c r="MU535" s="433"/>
      <c r="MV535" s="433"/>
      <c r="MW535" s="433"/>
      <c r="MX535" s="433"/>
      <c r="MY535" s="433"/>
      <c r="MZ535" s="433"/>
      <c r="NA535" s="433"/>
      <c r="NB535" s="433"/>
      <c r="NC535" s="433"/>
      <c r="ND535" s="433"/>
      <c r="NE535" s="433"/>
      <c r="NF535" s="433"/>
      <c r="NG535" s="433"/>
      <c r="NH535" s="433"/>
      <c r="NI535" s="433"/>
      <c r="NJ535" s="433"/>
      <c r="NK535" s="433"/>
      <c r="NL535" s="433"/>
      <c r="NM535" s="433"/>
      <c r="NN535" s="433"/>
      <c r="NO535" s="433"/>
      <c r="NP535" s="433"/>
      <c r="NQ535" s="433"/>
      <c r="NR535" s="433"/>
      <c r="NS535" s="433"/>
      <c r="NT535" s="433"/>
      <c r="NU535" s="433"/>
      <c r="NV535" s="433"/>
      <c r="NW535" s="433"/>
      <c r="NX535" s="433"/>
      <c r="NY535" s="433"/>
      <c r="NZ535" s="433"/>
      <c r="OA535" s="433"/>
      <c r="OB535" s="433"/>
      <c r="OC535" s="433"/>
      <c r="OD535" s="433"/>
      <c r="OE535" s="433"/>
      <c r="OF535" s="433"/>
      <c r="OG535" s="433"/>
      <c r="OH535" s="433"/>
      <c r="OI535" s="433"/>
      <c r="OJ535" s="433"/>
      <c r="OK535" s="433"/>
      <c r="OL535" s="433"/>
      <c r="OM535" s="433"/>
      <c r="ON535" s="433"/>
      <c r="OO535" s="433"/>
      <c r="OP535" s="433"/>
      <c r="OQ535" s="433"/>
      <c r="OR535" s="433"/>
      <c r="OS535" s="433"/>
      <c r="OT535" s="433"/>
      <c r="OU535" s="433"/>
      <c r="OV535" s="433"/>
      <c r="OW535" s="433"/>
      <c r="OX535" s="433"/>
      <c r="OY535" s="433"/>
      <c r="OZ535" s="433"/>
      <c r="PA535" s="433"/>
      <c r="PB535" s="433"/>
      <c r="PC535" s="433"/>
      <c r="PD535" s="433"/>
      <c r="PE535" s="433"/>
      <c r="PF535" s="433"/>
      <c r="PG535" s="433"/>
      <c r="PH535" s="433"/>
      <c r="PI535" s="433"/>
      <c r="PJ535" s="433"/>
      <c r="PK535" s="433"/>
      <c r="PL535" s="433"/>
      <c r="PM535" s="433"/>
      <c r="PN535" s="433"/>
      <c r="PO535" s="433"/>
      <c r="PP535" s="433"/>
      <c r="PQ535" s="433"/>
      <c r="PR535" s="433"/>
      <c r="PS535" s="433"/>
      <c r="PT535" s="433"/>
      <c r="PU535" s="433"/>
      <c r="PV535" s="433"/>
      <c r="PW535" s="433"/>
      <c r="PX535" s="433"/>
      <c r="PY535" s="433"/>
      <c r="PZ535" s="433"/>
      <c r="QA535" s="433"/>
      <c r="QB535" s="433"/>
      <c r="QC535" s="433"/>
      <c r="QD535" s="433"/>
      <c r="QE535" s="433"/>
      <c r="QF535" s="433"/>
      <c r="QG535" s="433"/>
      <c r="QH535" s="433"/>
      <c r="QI535" s="433"/>
      <c r="QJ535" s="433"/>
      <c r="QK535" s="433"/>
      <c r="QL535" s="433"/>
      <c r="QM535" s="433"/>
      <c r="QN535" s="433"/>
      <c r="QO535" s="433"/>
      <c r="QP535" s="433"/>
      <c r="QQ535" s="433"/>
      <c r="QR535" s="433"/>
      <c r="QS535" s="433"/>
      <c r="QT535" s="433"/>
      <c r="QU535" s="433"/>
      <c r="QV535" s="433"/>
      <c r="QW535" s="433"/>
      <c r="QX535" s="433"/>
      <c r="QY535" s="433"/>
      <c r="QZ535" s="433"/>
      <c r="RA535" s="433"/>
      <c r="RB535" s="433"/>
      <c r="RC535" s="433"/>
      <c r="RD535" s="433"/>
      <c r="RE535" s="433"/>
      <c r="RF535" s="433"/>
      <c r="RG535" s="433"/>
      <c r="RH535" s="433"/>
      <c r="RI535" s="433"/>
      <c r="RJ535" s="433"/>
      <c r="RK535" s="433"/>
      <c r="RL535" s="433"/>
      <c r="RM535" s="433"/>
      <c r="RN535" s="433"/>
      <c r="RO535" s="433"/>
      <c r="RP535" s="433"/>
      <c r="RQ535" s="433"/>
      <c r="RR535" s="433"/>
      <c r="RS535" s="433"/>
      <c r="RT535" s="433"/>
      <c r="RU535" s="433"/>
      <c r="RV535" s="433"/>
      <c r="RW535" s="433"/>
      <c r="RX535" s="433"/>
      <c r="RY535" s="433"/>
      <c r="RZ535" s="433"/>
      <c r="SA535" s="433"/>
      <c r="SB535" s="433"/>
      <c r="SC535" s="433"/>
      <c r="SD535" s="433"/>
      <c r="SE535" s="433"/>
      <c r="SF535" s="433"/>
      <c r="SG535" s="433"/>
      <c r="SH535" s="433"/>
      <c r="SI535" s="433"/>
      <c r="SJ535" s="433"/>
      <c r="SK535" s="433"/>
      <c r="SL535" s="433"/>
      <c r="SM535" s="433"/>
      <c r="SN535" s="433"/>
      <c r="SO535" s="433"/>
      <c r="SP535" s="433"/>
      <c r="SQ535" s="433"/>
      <c r="SR535" s="433"/>
      <c r="SS535" s="433"/>
      <c r="ST535" s="433"/>
      <c r="SU535" s="433"/>
      <c r="SV535" s="433"/>
      <c r="SW535" s="433"/>
      <c r="SX535" s="433"/>
      <c r="SY535" s="433"/>
      <c r="SZ535" s="433"/>
      <c r="TA535" s="433"/>
      <c r="TB535" s="433"/>
      <c r="TC535" s="433"/>
      <c r="TD535" s="433"/>
      <c r="TE535" s="433"/>
      <c r="TF535" s="433"/>
      <c r="TG535" s="433"/>
      <c r="TH535" s="433"/>
      <c r="TI535" s="433"/>
      <c r="TJ535" s="433"/>
      <c r="TK535" s="433"/>
      <c r="TL535" s="433"/>
      <c r="TM535" s="433"/>
      <c r="TN535" s="433"/>
      <c r="TO535" s="433"/>
      <c r="TP535" s="433"/>
      <c r="TQ535" s="433"/>
      <c r="TR535" s="433"/>
      <c r="TS535" s="433"/>
      <c r="TT535" s="433"/>
      <c r="TU535" s="433"/>
      <c r="TV535" s="433"/>
      <c r="TW535" s="433"/>
      <c r="TX535" s="433"/>
      <c r="TY535" s="433"/>
      <c r="TZ535" s="433"/>
      <c r="UA535" s="433"/>
      <c r="UB535" s="433"/>
      <c r="UC535" s="433"/>
      <c r="UD535" s="433"/>
      <c r="UE535" s="433"/>
      <c r="UF535" s="433"/>
      <c r="UG535" s="433"/>
      <c r="UH535" s="433"/>
      <c r="UI535" s="433"/>
      <c r="UJ535" s="433"/>
      <c r="UK535" s="433"/>
      <c r="UL535" s="433"/>
      <c r="UM535" s="433"/>
      <c r="UN535" s="433"/>
      <c r="UO535" s="433"/>
      <c r="UP535" s="433"/>
      <c r="UQ535" s="433"/>
      <c r="UR535" s="433"/>
      <c r="US535" s="433"/>
      <c r="UT535" s="433"/>
      <c r="UU535" s="433"/>
      <c r="UV535" s="433"/>
      <c r="UW535" s="433"/>
      <c r="UX535" s="433"/>
      <c r="UY535" s="433"/>
      <c r="UZ535" s="433"/>
      <c r="VA535" s="433"/>
      <c r="VB535" s="433"/>
      <c r="VC535" s="433"/>
      <c r="VD535" s="433"/>
      <c r="VE535" s="433"/>
      <c r="VF535" s="433"/>
      <c r="VG535" s="433"/>
      <c r="VH535" s="433"/>
      <c r="VI535" s="433"/>
      <c r="VJ535" s="433"/>
      <c r="VK535" s="433"/>
      <c r="VL535" s="433"/>
      <c r="VM535" s="433"/>
      <c r="VN535" s="433"/>
      <c r="VO535" s="433"/>
      <c r="VP535" s="433"/>
      <c r="VQ535" s="433"/>
      <c r="VR535" s="433"/>
      <c r="VS535" s="433"/>
      <c r="VT535" s="433"/>
      <c r="VU535" s="433"/>
      <c r="VV535" s="433"/>
      <c r="VW535" s="433"/>
      <c r="VX535" s="433"/>
      <c r="VY535" s="433"/>
      <c r="VZ535" s="433"/>
      <c r="WA535" s="433"/>
      <c r="WB535" s="433"/>
      <c r="WC535" s="433"/>
      <c r="WD535" s="433"/>
      <c r="WE535" s="433"/>
      <c r="WF535" s="433"/>
      <c r="WG535" s="433"/>
      <c r="WH535" s="433"/>
      <c r="WI535" s="433"/>
      <c r="WJ535" s="433"/>
      <c r="WK535" s="433"/>
      <c r="WL535" s="433"/>
      <c r="WM535" s="433"/>
      <c r="WN535" s="433"/>
      <c r="WO535" s="433"/>
      <c r="WP535" s="433"/>
      <c r="WQ535" s="433"/>
      <c r="WR535" s="433"/>
      <c r="WS535" s="433"/>
      <c r="WT535" s="433"/>
      <c r="WU535" s="433"/>
      <c r="WV535" s="433"/>
      <c r="WW535" s="433"/>
      <c r="WX535" s="433"/>
      <c r="WY535" s="433"/>
      <c r="WZ535" s="433"/>
      <c r="XA535" s="433"/>
      <c r="XB535" s="433"/>
      <c r="XC535" s="433"/>
      <c r="XD535" s="433"/>
      <c r="XE535" s="433"/>
      <c r="XF535" s="433"/>
      <c r="XG535" s="433"/>
      <c r="XH535" s="433"/>
      <c r="XI535" s="433"/>
      <c r="XJ535" s="433"/>
      <c r="XK535" s="433"/>
      <c r="XL535" s="433"/>
      <c r="XM535" s="433"/>
      <c r="XN535" s="433"/>
      <c r="XO535" s="433"/>
      <c r="XP535" s="433"/>
      <c r="XQ535" s="433"/>
      <c r="XR535" s="433"/>
      <c r="XS535" s="433"/>
      <c r="XT535" s="433"/>
      <c r="XU535" s="433"/>
      <c r="XV535" s="433"/>
      <c r="XW535" s="433"/>
      <c r="XX535" s="433"/>
      <c r="XY535" s="433"/>
      <c r="XZ535" s="433"/>
      <c r="YA535" s="433"/>
      <c r="YB535" s="433"/>
      <c r="YC535" s="433"/>
      <c r="YD535" s="433"/>
      <c r="YE535" s="433"/>
      <c r="YF535" s="433"/>
      <c r="YG535" s="433"/>
      <c r="YH535" s="433"/>
      <c r="YI535" s="433"/>
      <c r="YJ535" s="433"/>
      <c r="YK535" s="433"/>
      <c r="YL535" s="433"/>
      <c r="YM535" s="433"/>
      <c r="YN535" s="433"/>
      <c r="YO535" s="433"/>
      <c r="YP535" s="433"/>
      <c r="YQ535" s="433"/>
      <c r="YR535" s="433"/>
      <c r="YS535" s="433"/>
      <c r="YT535" s="433"/>
      <c r="YU535" s="433"/>
      <c r="YV535" s="433"/>
      <c r="YW535" s="433"/>
      <c r="YX535" s="433"/>
      <c r="YY535" s="433"/>
      <c r="YZ535" s="433"/>
      <c r="ZA535" s="433"/>
      <c r="ZB535" s="433"/>
      <c r="ZC535" s="433"/>
      <c r="ZD535" s="433"/>
      <c r="ZE535" s="433"/>
      <c r="ZF535" s="433"/>
      <c r="ZG535" s="433"/>
      <c r="ZH535" s="433"/>
      <c r="ZI535" s="433"/>
      <c r="ZJ535" s="433"/>
      <c r="ZK535" s="433"/>
      <c r="ZL535" s="433"/>
      <c r="ZM535" s="433"/>
      <c r="ZN535" s="433"/>
      <c r="ZO535" s="433"/>
      <c r="ZP535" s="433"/>
      <c r="ZQ535" s="433"/>
      <c r="ZR535" s="433"/>
      <c r="ZS535" s="433"/>
      <c r="ZT535" s="433"/>
      <c r="ZU535" s="433"/>
      <c r="ZV535" s="433"/>
      <c r="ZW535" s="433"/>
      <c r="ZX535" s="433"/>
      <c r="ZY535" s="433"/>
      <c r="ZZ535" s="433"/>
      <c r="AAA535" s="433"/>
      <c r="AAB535" s="433"/>
      <c r="AAC535" s="433"/>
      <c r="AAD535" s="433"/>
      <c r="AAE535" s="433"/>
      <c r="AAF535" s="433"/>
      <c r="AAG535" s="433"/>
      <c r="AAH535" s="433"/>
      <c r="AAI535" s="433"/>
      <c r="AAJ535" s="433"/>
      <c r="AAK535" s="433"/>
      <c r="AAL535" s="433"/>
      <c r="AAM535" s="433"/>
      <c r="AAN535" s="433"/>
      <c r="AAO535" s="433"/>
      <c r="AAP535" s="433"/>
      <c r="AAQ535" s="433"/>
      <c r="AAR535" s="433"/>
      <c r="AAS535" s="433"/>
      <c r="AAT535" s="433"/>
      <c r="AAU535" s="433"/>
      <c r="AAV535" s="433"/>
      <c r="AAW535" s="433"/>
      <c r="AAX535" s="433"/>
      <c r="AAY535" s="433"/>
      <c r="AAZ535" s="433"/>
      <c r="ABA535" s="433"/>
      <c r="ABB535" s="433"/>
      <c r="ABC535" s="433"/>
      <c r="ABD535" s="433"/>
      <c r="ABE535" s="433"/>
      <c r="ABF535" s="433"/>
      <c r="ABG535" s="433"/>
      <c r="ABH535" s="433"/>
      <c r="ABI535" s="433"/>
      <c r="ABJ535" s="433"/>
      <c r="ABK535" s="433"/>
      <c r="ABL535" s="433"/>
      <c r="ABM535" s="433"/>
      <c r="ABN535" s="433"/>
      <c r="ABO535" s="433"/>
      <c r="ABP535" s="433"/>
      <c r="ABQ535" s="433"/>
      <c r="ABR535" s="433"/>
      <c r="ABS535" s="433"/>
      <c r="ABT535" s="433"/>
      <c r="ABU535" s="433"/>
      <c r="ABV535" s="433"/>
      <c r="ABW535" s="433"/>
      <c r="ABX535" s="433"/>
      <c r="ABY535" s="433"/>
      <c r="ABZ535" s="433"/>
      <c r="ACA535" s="433"/>
      <c r="ACB535" s="433"/>
      <c r="ACC535" s="433"/>
      <c r="ACD535" s="433"/>
      <c r="ACE535" s="433"/>
      <c r="ACF535" s="433"/>
      <c r="ACG535" s="433"/>
      <c r="ACH535" s="433"/>
      <c r="ACI535" s="433"/>
      <c r="ACJ535" s="433"/>
      <c r="ACK535" s="433"/>
      <c r="ACL535" s="433"/>
      <c r="ACM535" s="433"/>
      <c r="ACN535" s="433"/>
      <c r="ACO535" s="433"/>
      <c r="ACP535" s="433"/>
      <c r="ACQ535" s="433"/>
      <c r="ACR535" s="433"/>
      <c r="ACS535" s="433"/>
      <c r="ACT535" s="433"/>
      <c r="ACU535" s="433"/>
      <c r="ACV535" s="433"/>
      <c r="ACW535" s="433"/>
      <c r="ACX535" s="433"/>
      <c r="ACY535" s="433"/>
      <c r="ACZ535" s="433"/>
      <c r="ADA535" s="433"/>
      <c r="ADB535" s="433"/>
      <c r="ADC535" s="433"/>
      <c r="ADD535" s="433"/>
      <c r="ADE535" s="433"/>
      <c r="ADF535" s="433"/>
      <c r="ADG535" s="433"/>
      <c r="ADH535" s="433"/>
      <c r="ADI535" s="433"/>
      <c r="ADJ535" s="433"/>
      <c r="ADK535" s="433"/>
      <c r="ADL535" s="433"/>
      <c r="ADM535" s="433"/>
      <c r="ADN535" s="433"/>
      <c r="ADO535" s="433"/>
      <c r="ADP535" s="433"/>
      <c r="ADQ535" s="433"/>
      <c r="ADR535" s="433"/>
      <c r="ADS535" s="433"/>
      <c r="ADT535" s="433"/>
      <c r="ADU535" s="433"/>
      <c r="ADV535" s="433"/>
      <c r="ADW535" s="433"/>
      <c r="ADX535" s="433"/>
      <c r="ADY535" s="433"/>
      <c r="ADZ535" s="433"/>
      <c r="AEA535" s="433"/>
      <c r="AEB535" s="433"/>
      <c r="AEC535" s="433"/>
      <c r="AED535" s="433"/>
      <c r="AEE535" s="433"/>
      <c r="AEF535" s="433"/>
      <c r="AEG535" s="433"/>
      <c r="AEH535" s="433"/>
      <c r="AEI535" s="433"/>
      <c r="AEJ535" s="433"/>
      <c r="AEK535" s="433"/>
      <c r="AEL535" s="433"/>
      <c r="AEM535" s="433"/>
      <c r="AEN535" s="433"/>
      <c r="AEO535" s="433"/>
      <c r="AEP535" s="433"/>
      <c r="AEQ535" s="433"/>
      <c r="AER535" s="433"/>
      <c r="AES535" s="433"/>
      <c r="AET535" s="433"/>
      <c r="AEU535" s="433"/>
      <c r="AEV535" s="433"/>
      <c r="AEW535" s="433"/>
      <c r="AEX535" s="433"/>
      <c r="AEY535" s="433"/>
      <c r="AEZ535" s="433"/>
      <c r="AFA535" s="433"/>
      <c r="AFB535" s="433"/>
      <c r="AFC535" s="433"/>
      <c r="AFD535" s="433"/>
      <c r="AFE535" s="433"/>
      <c r="AFF535" s="433"/>
      <c r="AFG535" s="433"/>
      <c r="AFH535" s="433"/>
      <c r="AFI535" s="433"/>
      <c r="AFJ535" s="433"/>
      <c r="AFK535" s="433"/>
      <c r="AFL535" s="433"/>
      <c r="AFM535" s="433"/>
      <c r="AFN535" s="433"/>
      <c r="AFO535" s="433"/>
      <c r="AFP535" s="433"/>
      <c r="AFQ535" s="433"/>
      <c r="AFR535" s="433"/>
      <c r="AFS535" s="433"/>
      <c r="AFT535" s="433"/>
      <c r="AFU535" s="433"/>
      <c r="AFV535" s="433"/>
      <c r="AFW535" s="433"/>
      <c r="AFX535" s="433"/>
      <c r="AFY535" s="433"/>
      <c r="AFZ535" s="433"/>
      <c r="AGA535" s="433"/>
      <c r="AGB535" s="433"/>
      <c r="AGC535" s="433"/>
      <c r="AGD535" s="433"/>
      <c r="AGE535" s="433"/>
      <c r="AGF535" s="433"/>
      <c r="AGG535" s="433"/>
      <c r="AGH535" s="433"/>
      <c r="AGI535" s="433"/>
      <c r="AGJ535" s="433"/>
      <c r="AGK535" s="433"/>
      <c r="AGL535" s="433"/>
      <c r="AGM535" s="433"/>
      <c r="AGN535" s="433"/>
      <c r="AGO535" s="433"/>
      <c r="AGP535" s="433"/>
      <c r="AGQ535" s="433"/>
      <c r="AGR535" s="433"/>
      <c r="AGS535" s="433"/>
      <c r="AGT535" s="433"/>
      <c r="AGU535" s="433"/>
      <c r="AGV535" s="433"/>
      <c r="AGW535" s="433"/>
      <c r="AGX535" s="433"/>
      <c r="AGY535" s="433"/>
      <c r="AGZ535" s="433"/>
      <c r="AHA535" s="433"/>
      <c r="AHB535" s="433"/>
      <c r="AHC535" s="433"/>
      <c r="AHD535" s="433"/>
      <c r="AHE535" s="433"/>
      <c r="AHF535" s="433"/>
      <c r="AHG535" s="433"/>
      <c r="AHH535" s="433"/>
      <c r="AHI535" s="433"/>
      <c r="AHJ535" s="433"/>
      <c r="AHK535" s="433"/>
      <c r="AHL535" s="433"/>
      <c r="AHM535" s="433"/>
      <c r="AHN535" s="433"/>
      <c r="AHO535" s="433"/>
      <c r="AHP535" s="433"/>
      <c r="AHQ535" s="433"/>
      <c r="AHR535" s="433"/>
      <c r="AHS535" s="433"/>
      <c r="AHT535" s="433"/>
      <c r="AHU535" s="433"/>
      <c r="AHV535" s="433"/>
      <c r="AHW535" s="433"/>
      <c r="AHX535" s="433"/>
      <c r="AHY535" s="433"/>
      <c r="AHZ535" s="433"/>
      <c r="AIA535" s="433"/>
      <c r="AIB535" s="433"/>
      <c r="AIC535" s="433"/>
      <c r="AID535" s="433"/>
      <c r="AIE535" s="433"/>
      <c r="AIF535" s="433"/>
      <c r="AIG535" s="433"/>
      <c r="AIH535" s="433"/>
      <c r="AII535" s="433"/>
      <c r="AIJ535" s="433"/>
      <c r="AIK535" s="433"/>
      <c r="AIL535" s="433"/>
      <c r="AIM535" s="433"/>
      <c r="AIN535" s="433"/>
      <c r="AIO535" s="433"/>
      <c r="AIP535" s="433"/>
      <c r="AIQ535" s="433"/>
      <c r="AIR535" s="433"/>
      <c r="AIS535" s="433"/>
      <c r="AIT535" s="433"/>
      <c r="AIU535" s="433"/>
      <c r="AIV535" s="433"/>
      <c r="AIW535" s="433"/>
      <c r="AIX535" s="433"/>
      <c r="AIY535" s="433"/>
      <c r="AIZ535" s="433"/>
      <c r="AJA535" s="433"/>
      <c r="AJB535" s="433"/>
      <c r="AJC535" s="433"/>
      <c r="AJD535" s="433"/>
      <c r="AJE535" s="433"/>
      <c r="AJF535" s="433"/>
      <c r="AJG535" s="433"/>
      <c r="AJH535" s="433"/>
      <c r="AJI535" s="433"/>
      <c r="AJJ535" s="433"/>
      <c r="AJK535" s="433"/>
      <c r="AJL535" s="433"/>
      <c r="AJM535" s="433"/>
      <c r="AJN535" s="433"/>
      <c r="AJO535" s="433"/>
      <c r="AJP535" s="433"/>
      <c r="AJQ535" s="433"/>
      <c r="AJR535" s="433"/>
      <c r="AJS535" s="433"/>
      <c r="AJT535" s="433"/>
      <c r="AJU535" s="433"/>
      <c r="AJV535" s="433"/>
      <c r="AJW535" s="433"/>
      <c r="AJX535" s="433"/>
      <c r="AJY535" s="433"/>
      <c r="AJZ535" s="433"/>
      <c r="AKA535" s="433"/>
      <c r="AKB535" s="433"/>
      <c r="AKC535" s="433"/>
      <c r="AKD535" s="433"/>
      <c r="AKE535" s="433"/>
      <c r="AKF535" s="433"/>
      <c r="AKG535" s="433"/>
      <c r="AKH535" s="433"/>
      <c r="AKI535" s="433"/>
      <c r="AKJ535" s="433"/>
      <c r="AKK535" s="433"/>
      <c r="AKL535" s="433"/>
      <c r="AKM535" s="433"/>
      <c r="AKN535" s="433"/>
      <c r="AKO535" s="433"/>
      <c r="AKP535" s="433"/>
      <c r="AKQ535" s="433"/>
      <c r="AKR535" s="433"/>
      <c r="AKS535" s="433"/>
      <c r="AKT535" s="433"/>
      <c r="AKU535" s="433"/>
      <c r="AKV535" s="433"/>
      <c r="AKW535" s="433"/>
      <c r="AKX535" s="433"/>
      <c r="AKY535" s="433"/>
      <c r="AKZ535" s="433"/>
      <c r="ALA535" s="433"/>
      <c r="ALB535" s="433"/>
      <c r="ALC535" s="433"/>
      <c r="ALD535" s="433"/>
      <c r="ALE535" s="433"/>
      <c r="ALF535" s="433"/>
      <c r="ALG535" s="433"/>
      <c r="ALH535" s="433"/>
      <c r="ALI535" s="433"/>
      <c r="ALJ535" s="433"/>
      <c r="ALK535" s="433"/>
      <c r="ALL535" s="433"/>
      <c r="ALM535" s="433"/>
      <c r="ALN535" s="433"/>
      <c r="ALO535" s="433"/>
      <c r="ALP535" s="433"/>
      <c r="ALQ535" s="433"/>
      <c r="ALR535" s="433"/>
      <c r="ALS535" s="433"/>
      <c r="ALT535" s="433"/>
      <c r="ALU535" s="433"/>
      <c r="ALV535" s="433"/>
      <c r="ALW535" s="433"/>
      <c r="ALX535" s="433"/>
      <c r="ALY535" s="433"/>
      <c r="ALZ535" s="433"/>
      <c r="AMA535" s="433"/>
      <c r="AMB535" s="433"/>
      <c r="AMC535" s="433"/>
      <c r="AMD535" s="433"/>
      <c r="AME535" s="433"/>
      <c r="AMF535" s="433"/>
      <c r="AMG535" s="433"/>
      <c r="AMH535" s="433"/>
      <c r="AMI535" s="433"/>
      <c r="AMJ535" s="433"/>
      <c r="AMK535" s="433"/>
      <c r="AML535" s="433"/>
      <c r="AMM535" s="433"/>
      <c r="AMN535" s="433"/>
      <c r="AMO535" s="433"/>
      <c r="AMP535" s="433"/>
      <c r="AMQ535" s="433"/>
      <c r="AMR535" s="433"/>
      <c r="AMS535" s="433"/>
      <c r="AMT535" s="433"/>
      <c r="AMU535" s="433"/>
      <c r="AMV535" s="433"/>
      <c r="AMW535" s="433"/>
      <c r="AMX535" s="433"/>
      <c r="AMY535" s="433"/>
      <c r="AMZ535" s="433"/>
      <c r="ANA535" s="433"/>
      <c r="ANB535" s="433"/>
      <c r="ANC535" s="433"/>
      <c r="AND535" s="433"/>
      <c r="ANE535" s="433"/>
      <c r="ANF535" s="433"/>
      <c r="ANG535" s="433"/>
      <c r="ANH535" s="433"/>
      <c r="ANI535" s="433"/>
      <c r="ANJ535" s="433"/>
      <c r="ANK535" s="433"/>
      <c r="ANL535" s="433"/>
      <c r="ANM535" s="433"/>
      <c r="ANN535" s="433"/>
      <c r="ANO535" s="433"/>
      <c r="ANP535" s="433"/>
      <c r="ANQ535" s="433"/>
      <c r="ANR535" s="433"/>
      <c r="ANS535" s="433"/>
      <c r="ANT535" s="433"/>
      <c r="ANU535" s="433"/>
      <c r="ANV535" s="433"/>
      <c r="ANW535" s="433"/>
      <c r="ANX535" s="433"/>
      <c r="ANY535" s="433"/>
      <c r="ANZ535" s="433"/>
      <c r="AOA535" s="433"/>
      <c r="AOB535" s="433"/>
      <c r="AOC535" s="433"/>
      <c r="AOD535" s="433"/>
      <c r="AOE535" s="433"/>
      <c r="AOF535" s="433"/>
      <c r="AOG535" s="433"/>
      <c r="AOH535" s="433"/>
      <c r="AOI535" s="433"/>
      <c r="AOJ535" s="433"/>
      <c r="AOK535" s="433"/>
      <c r="AOL535" s="433"/>
      <c r="AOM535" s="433"/>
      <c r="AON535" s="433"/>
      <c r="AOO535" s="433"/>
      <c r="AOP535" s="433"/>
      <c r="AOQ535" s="433"/>
      <c r="AOR535" s="433"/>
      <c r="AOS535" s="433"/>
      <c r="AOT535" s="433"/>
      <c r="AOU535" s="433"/>
      <c r="AOV535" s="433"/>
      <c r="AOW535" s="433"/>
      <c r="AOX535" s="433"/>
      <c r="AOY535" s="433"/>
      <c r="AOZ535" s="433"/>
      <c r="APA535" s="433"/>
      <c r="APB535" s="433"/>
      <c r="APC535" s="433"/>
      <c r="APD535" s="433"/>
      <c r="APE535" s="433"/>
      <c r="APF535" s="433"/>
      <c r="APG535" s="433"/>
      <c r="APH535" s="433"/>
      <c r="API535" s="433"/>
      <c r="APJ535" s="433"/>
      <c r="APK535" s="433"/>
      <c r="APL535" s="433"/>
      <c r="APM535" s="433"/>
      <c r="APN535" s="433"/>
      <c r="APO535" s="433"/>
      <c r="APP535" s="433"/>
      <c r="APQ535" s="433"/>
      <c r="APR535" s="433"/>
      <c r="APS535" s="433"/>
      <c r="APT535" s="433"/>
      <c r="APU535" s="433"/>
      <c r="APV535" s="433"/>
      <c r="APW535" s="433"/>
      <c r="APX535" s="433"/>
      <c r="APY535" s="433"/>
      <c r="APZ535" s="433"/>
      <c r="AQA535" s="433"/>
      <c r="AQB535" s="433"/>
      <c r="AQC535" s="433"/>
      <c r="AQD535" s="433"/>
      <c r="AQE535" s="433"/>
      <c r="AQF535" s="433"/>
      <c r="AQG535" s="433"/>
      <c r="AQH535" s="433"/>
      <c r="AQI535" s="433"/>
      <c r="AQJ535" s="433"/>
      <c r="AQK535" s="433"/>
      <c r="AQL535" s="433"/>
      <c r="AQM535" s="433"/>
      <c r="AQN535" s="433"/>
      <c r="AQO535" s="433"/>
      <c r="AQP535" s="433"/>
      <c r="AQQ535" s="433"/>
      <c r="AQR535" s="433"/>
      <c r="AQS535" s="433"/>
      <c r="AQT535" s="433"/>
      <c r="AQU535" s="433"/>
      <c r="AQV535" s="433"/>
      <c r="AQW535" s="433"/>
      <c r="AQX535" s="433"/>
      <c r="AQY535" s="433"/>
      <c r="AQZ535" s="433"/>
      <c r="ARA535" s="433"/>
      <c r="ARB535" s="433"/>
      <c r="ARC535" s="433"/>
      <c r="ARD535" s="433"/>
      <c r="ARE535" s="433"/>
      <c r="ARF535" s="433"/>
      <c r="ARG535" s="433"/>
      <c r="ARH535" s="433"/>
      <c r="ARI535" s="433"/>
      <c r="ARJ535" s="433"/>
      <c r="ARK535" s="433"/>
      <c r="ARL535" s="433"/>
      <c r="ARM535" s="433"/>
      <c r="ARN535" s="433"/>
      <c r="ARO535" s="433"/>
      <c r="ARP535" s="433"/>
      <c r="ARQ535" s="433"/>
      <c r="ARR535" s="433"/>
      <c r="ARS535" s="433"/>
      <c r="ART535" s="433"/>
      <c r="ARU535" s="433"/>
      <c r="ARV535" s="433"/>
      <c r="ARW535" s="433"/>
      <c r="ARX535" s="433"/>
      <c r="ARY535" s="433"/>
      <c r="ARZ535" s="433"/>
      <c r="ASA535" s="433"/>
      <c r="ASB535" s="433"/>
      <c r="ASC535" s="433"/>
      <c r="ASD535" s="433"/>
      <c r="ASE535" s="433"/>
      <c r="ASF535" s="433"/>
      <c r="ASG535" s="433"/>
      <c r="ASH535" s="433"/>
      <c r="ASI535" s="433"/>
      <c r="ASJ535" s="433"/>
      <c r="ASK535" s="433"/>
      <c r="ASL535" s="433"/>
      <c r="ASM535" s="433"/>
      <c r="ASN535" s="433"/>
      <c r="ASO535" s="433"/>
      <c r="ASP535" s="433"/>
      <c r="ASQ535" s="433"/>
      <c r="ASR535" s="433"/>
      <c r="ASS535" s="433"/>
      <c r="AST535" s="433"/>
      <c r="ASU535" s="433"/>
      <c r="ASV535" s="433"/>
      <c r="ASW535" s="433"/>
      <c r="ASX535" s="433"/>
      <c r="ASY535" s="433"/>
      <c r="ASZ535" s="433"/>
      <c r="ATA535" s="433"/>
      <c r="ATB535" s="433"/>
      <c r="ATC535" s="433"/>
      <c r="ATD535" s="433"/>
      <c r="ATE535" s="433"/>
      <c r="ATF535" s="433"/>
      <c r="ATG535" s="433"/>
      <c r="ATH535" s="433"/>
      <c r="ATI535" s="433"/>
      <c r="ATJ535" s="433"/>
      <c r="ATK535" s="433"/>
      <c r="ATL535" s="433"/>
      <c r="ATM535" s="433"/>
      <c r="ATN535" s="433"/>
      <c r="ATO535" s="433"/>
      <c r="ATP535" s="433"/>
      <c r="ATQ535" s="433"/>
      <c r="ATR535" s="433"/>
      <c r="ATS535" s="433"/>
      <c r="ATT535" s="433"/>
      <c r="ATU535" s="433"/>
      <c r="ATV535" s="433"/>
      <c r="ATW535" s="433"/>
      <c r="ATX535" s="433"/>
      <c r="ATY535" s="433"/>
      <c r="ATZ535" s="433"/>
      <c r="AUA535" s="433"/>
      <c r="AUB535" s="433"/>
      <c r="AUC535" s="433"/>
      <c r="AUD535" s="433"/>
      <c r="AUE535" s="433"/>
      <c r="AUF535" s="433"/>
      <c r="AUG535" s="433"/>
      <c r="AUH535" s="433"/>
      <c r="AUI535" s="433"/>
      <c r="AUJ535" s="433"/>
      <c r="AUK535" s="433"/>
      <c r="AUL535" s="433"/>
      <c r="AUM535" s="433"/>
      <c r="AUN535" s="433"/>
      <c r="AUO535" s="433"/>
      <c r="AUP535" s="433"/>
      <c r="AUQ535" s="433"/>
      <c r="AUR535" s="433"/>
      <c r="AUS535" s="433"/>
      <c r="AUT535" s="433"/>
      <c r="AUU535" s="433"/>
      <c r="AUV535" s="433"/>
      <c r="AUW535" s="433"/>
      <c r="AUX535" s="433"/>
      <c r="AUY535" s="433"/>
      <c r="AUZ535" s="433"/>
      <c r="AVA535" s="433"/>
      <c r="AVB535" s="433"/>
      <c r="AVC535" s="433"/>
      <c r="AVD535" s="433"/>
      <c r="AVE535" s="433"/>
      <c r="AVF535" s="433"/>
      <c r="AVG535" s="433"/>
      <c r="AVH535" s="433"/>
      <c r="AVI535" s="433"/>
      <c r="AVJ535" s="433"/>
      <c r="AVK535" s="433"/>
      <c r="AVL535" s="433"/>
      <c r="AVM535" s="433"/>
      <c r="AVN535" s="433"/>
      <c r="AVO535" s="433"/>
      <c r="AVP535" s="433"/>
      <c r="AVQ535" s="433"/>
      <c r="AVR535" s="433"/>
      <c r="AVS535" s="433"/>
      <c r="AVT535" s="433"/>
      <c r="AVU535" s="433"/>
      <c r="AVV535" s="433"/>
      <c r="AVW535" s="433"/>
      <c r="AVX535" s="433"/>
      <c r="AVY535" s="433"/>
      <c r="AVZ535" s="433"/>
      <c r="AWA535" s="433"/>
      <c r="AWB535" s="433"/>
      <c r="AWC535" s="433"/>
      <c r="AWD535" s="433"/>
      <c r="AWE535" s="433"/>
      <c r="AWF535" s="433"/>
      <c r="AWG535" s="433"/>
      <c r="AWH535" s="433"/>
      <c r="AWI535" s="433"/>
      <c r="AWJ535" s="433"/>
      <c r="AWK535" s="433"/>
      <c r="AWL535" s="433"/>
      <c r="AWM535" s="433"/>
      <c r="AWN535" s="433"/>
      <c r="AWO535" s="433"/>
      <c r="AWP535" s="433"/>
      <c r="AWQ535" s="433"/>
      <c r="AWR535" s="433"/>
      <c r="AWS535" s="433"/>
      <c r="AWT535" s="433"/>
      <c r="AWU535" s="433"/>
      <c r="AWV535" s="433"/>
      <c r="AWW535" s="433"/>
      <c r="AWX535" s="433"/>
      <c r="AWY535" s="433"/>
      <c r="AWZ535" s="433"/>
      <c r="AXA535" s="433"/>
      <c r="AXB535" s="433"/>
      <c r="AXC535" s="433"/>
      <c r="AXD535" s="433"/>
      <c r="AXE535" s="433"/>
      <c r="AXF535" s="433"/>
      <c r="AXG535" s="433"/>
      <c r="AXH535" s="433"/>
      <c r="AXI535" s="433"/>
      <c r="AXJ535" s="433"/>
      <c r="AXK535" s="433"/>
      <c r="AXL535" s="433"/>
      <c r="AXM535" s="433"/>
      <c r="AXN535" s="433"/>
      <c r="AXO535" s="433"/>
      <c r="AXP535" s="433"/>
      <c r="AXQ535" s="433"/>
      <c r="AXR535" s="433"/>
      <c r="AXS535" s="433"/>
      <c r="AXT535" s="433"/>
      <c r="AXU535" s="433"/>
      <c r="AXV535" s="433"/>
      <c r="AXW535" s="433"/>
      <c r="AXX535" s="433"/>
      <c r="AXY535" s="433"/>
      <c r="AXZ535" s="433"/>
      <c r="AYA535" s="433"/>
      <c r="AYB535" s="433"/>
      <c r="AYC535" s="433"/>
      <c r="AYD535" s="433"/>
      <c r="AYE535" s="433"/>
      <c r="AYF535" s="433"/>
      <c r="AYG535" s="433"/>
      <c r="AYH535" s="433"/>
      <c r="AYI535" s="433"/>
      <c r="AYJ535" s="433"/>
      <c r="AYK535" s="433"/>
      <c r="AYL535" s="433"/>
      <c r="AYM535" s="433"/>
      <c r="AYN535" s="433"/>
      <c r="AYO535" s="433"/>
      <c r="AYP535" s="433"/>
      <c r="AYQ535" s="433"/>
      <c r="AYR535" s="433"/>
      <c r="AYS535" s="433"/>
      <c r="AYT535" s="433"/>
      <c r="AYU535" s="433"/>
      <c r="AYV535" s="433"/>
      <c r="AYW535" s="433"/>
      <c r="AYX535" s="433"/>
      <c r="AYY535" s="433"/>
      <c r="AYZ535" s="433"/>
      <c r="AZA535" s="433"/>
      <c r="AZB535" s="433"/>
      <c r="AZC535" s="433"/>
      <c r="AZD535" s="433"/>
      <c r="AZE535" s="433"/>
      <c r="AZF535" s="433"/>
      <c r="AZG535" s="433"/>
      <c r="AZH535" s="433"/>
      <c r="AZI535" s="433"/>
      <c r="AZJ535" s="433"/>
      <c r="AZK535" s="433"/>
      <c r="AZL535" s="433"/>
      <c r="AZM535" s="433"/>
      <c r="AZN535" s="433"/>
      <c r="AZO535" s="433"/>
      <c r="AZP535" s="433"/>
      <c r="AZQ535" s="433"/>
      <c r="AZR535" s="433"/>
      <c r="AZS535" s="433"/>
      <c r="AZT535" s="433"/>
      <c r="AZU535" s="433"/>
      <c r="AZV535" s="433"/>
      <c r="AZW535" s="433"/>
      <c r="AZX535" s="433"/>
      <c r="AZY535" s="433"/>
      <c r="AZZ535" s="433"/>
      <c r="BAA535" s="433"/>
      <c r="BAB535" s="433"/>
      <c r="BAC535" s="433"/>
      <c r="BAD535" s="433"/>
      <c r="BAE535" s="433"/>
      <c r="BAF535" s="433"/>
      <c r="BAG535" s="433"/>
      <c r="BAH535" s="433"/>
      <c r="BAI535" s="433"/>
      <c r="BAJ535" s="433"/>
      <c r="BAK535" s="433"/>
      <c r="BAL535" s="433"/>
      <c r="BAM535" s="433"/>
      <c r="BAN535" s="433"/>
      <c r="BAO535" s="433"/>
      <c r="BAP535" s="433"/>
      <c r="BAQ535" s="433"/>
      <c r="BAR535" s="433"/>
      <c r="BAS535" s="433"/>
      <c r="BAT535" s="433"/>
      <c r="BAU535" s="433"/>
      <c r="BAV535" s="433"/>
      <c r="BAW535" s="433"/>
      <c r="BAX535" s="433"/>
      <c r="BAY535" s="433"/>
      <c r="BAZ535" s="433"/>
      <c r="BBA535" s="433"/>
      <c r="BBB535" s="433"/>
      <c r="BBC535" s="433"/>
      <c r="BBD535" s="433"/>
      <c r="BBE535" s="433"/>
      <c r="BBF535" s="433"/>
      <c r="BBG535" s="433"/>
      <c r="BBH535" s="433"/>
      <c r="BBI535" s="433"/>
      <c r="BBJ535" s="433"/>
      <c r="BBK535" s="433"/>
      <c r="BBL535" s="433"/>
      <c r="BBM535" s="433"/>
      <c r="BBN535" s="433"/>
      <c r="BBO535" s="433"/>
      <c r="BBP535" s="433"/>
      <c r="BBQ535" s="433"/>
      <c r="BBR535" s="433"/>
      <c r="BBS535" s="433"/>
      <c r="BBT535" s="433"/>
      <c r="BBU535" s="433"/>
      <c r="BBV535" s="433"/>
      <c r="BBW535" s="433"/>
      <c r="BBX535" s="433"/>
      <c r="BBY535" s="433"/>
      <c r="BBZ535" s="433"/>
      <c r="BCA535" s="433"/>
      <c r="BCB535" s="433"/>
      <c r="BCC535" s="433"/>
      <c r="BCD535" s="433"/>
      <c r="BCE535" s="433"/>
      <c r="BCF535" s="433"/>
      <c r="BCG535" s="433"/>
      <c r="BCH535" s="433"/>
      <c r="BCI535" s="433"/>
      <c r="BCJ535" s="433"/>
      <c r="BCK535" s="433"/>
      <c r="BCL535" s="433"/>
      <c r="BCM535" s="433"/>
      <c r="BCN535" s="433"/>
      <c r="BCO535" s="433"/>
      <c r="BCP535" s="433"/>
      <c r="BCQ535" s="433"/>
      <c r="BCR535" s="433"/>
      <c r="BCS535" s="433"/>
      <c r="BCT535" s="433"/>
      <c r="BCU535" s="433"/>
      <c r="BCV535" s="433"/>
      <c r="BCW535" s="433"/>
      <c r="BCX535" s="433"/>
      <c r="BCY535" s="433"/>
      <c r="BCZ535" s="433"/>
      <c r="BDA535" s="433"/>
      <c r="BDB535" s="433"/>
      <c r="BDC535" s="433"/>
      <c r="BDD535" s="433"/>
      <c r="BDE535" s="433"/>
      <c r="BDF535" s="433"/>
      <c r="BDG535" s="433"/>
      <c r="BDH535" s="433"/>
      <c r="BDI535" s="433"/>
      <c r="BDJ535" s="433"/>
      <c r="BDK535" s="433"/>
      <c r="BDL535" s="433"/>
      <c r="BDM535" s="433"/>
      <c r="BDN535" s="433"/>
      <c r="BDO535" s="433"/>
      <c r="BDP535" s="433"/>
      <c r="BDQ535" s="433"/>
      <c r="BDR535" s="433"/>
      <c r="BDS535" s="433"/>
      <c r="BDT535" s="433"/>
      <c r="BDU535" s="433"/>
      <c r="BDV535" s="433"/>
      <c r="BDW535" s="433"/>
      <c r="BDX535" s="433"/>
      <c r="BDY535" s="433"/>
      <c r="BDZ535" s="433"/>
      <c r="BEA535" s="433"/>
      <c r="BEB535" s="433"/>
      <c r="BEC535" s="433"/>
      <c r="BED535" s="433"/>
      <c r="BEE535" s="433"/>
      <c r="BEF535" s="433"/>
      <c r="BEG535" s="433"/>
      <c r="BEH535" s="433"/>
      <c r="BEI535" s="433"/>
      <c r="BEJ535" s="433"/>
      <c r="BEK535" s="433"/>
      <c r="BEL535" s="433"/>
      <c r="BEM535" s="433"/>
      <c r="BEN535" s="433"/>
      <c r="BEO535" s="433"/>
      <c r="BEP535" s="433"/>
      <c r="BEQ535" s="433"/>
      <c r="BER535" s="433"/>
      <c r="BES535" s="433"/>
      <c r="BET535" s="433"/>
      <c r="BEU535" s="433"/>
      <c r="BEV535" s="433"/>
      <c r="BEW535" s="433"/>
      <c r="BEX535" s="433"/>
      <c r="BEY535" s="433"/>
      <c r="BEZ535" s="433"/>
      <c r="BFA535" s="433"/>
      <c r="BFB535" s="433"/>
      <c r="BFC535" s="433"/>
      <c r="BFD535" s="433"/>
      <c r="BFE535" s="433"/>
      <c r="BFF535" s="433"/>
      <c r="BFG535" s="433"/>
      <c r="BFH535" s="433"/>
      <c r="BFI535" s="433"/>
      <c r="BFJ535" s="433"/>
      <c r="BFK535" s="433"/>
      <c r="BFL535" s="433"/>
      <c r="BFM535" s="433"/>
      <c r="BFN535" s="433"/>
      <c r="BFO535" s="433"/>
      <c r="BFP535" s="433"/>
      <c r="BFQ535" s="433"/>
      <c r="BFR535" s="433"/>
      <c r="BFS535" s="433"/>
      <c r="BFT535" s="433"/>
      <c r="BFU535" s="433"/>
      <c r="BFV535" s="433"/>
      <c r="BFW535" s="433"/>
      <c r="BFX535" s="433"/>
      <c r="BFY535" s="433"/>
      <c r="BFZ535" s="433"/>
      <c r="BGA535" s="433"/>
      <c r="BGB535" s="433"/>
      <c r="BGC535" s="433"/>
      <c r="BGD535" s="433"/>
      <c r="BGE535" s="433"/>
      <c r="BGF535" s="433"/>
      <c r="BGG535" s="433"/>
      <c r="BGH535" s="433"/>
      <c r="BGI535" s="433"/>
      <c r="BGJ535" s="433"/>
      <c r="BGK535" s="433"/>
      <c r="BGL535" s="433"/>
      <c r="BGM535" s="433"/>
      <c r="BGN535" s="433"/>
      <c r="BGO535" s="433"/>
      <c r="BGP535" s="433"/>
      <c r="BGQ535" s="433"/>
      <c r="BGR535" s="433"/>
      <c r="BGS535" s="433"/>
      <c r="BGT535" s="433"/>
      <c r="BGU535" s="433"/>
      <c r="BGV535" s="433"/>
      <c r="BGW535" s="433"/>
      <c r="BGX535" s="433"/>
      <c r="BGY535" s="433"/>
      <c r="BGZ535" s="433"/>
      <c r="BHA535" s="433"/>
      <c r="BHB535" s="433"/>
      <c r="BHC535" s="433"/>
      <c r="BHD535" s="433"/>
      <c r="BHE535" s="433"/>
      <c r="BHF535" s="433"/>
      <c r="BHG535" s="433"/>
      <c r="BHH535" s="433"/>
      <c r="BHI535" s="433"/>
      <c r="BHJ535" s="433"/>
      <c r="BHK535" s="433"/>
      <c r="BHL535" s="433"/>
      <c r="BHM535" s="433"/>
      <c r="BHN535" s="433"/>
      <c r="BHO535" s="433"/>
      <c r="BHP535" s="433"/>
      <c r="BHQ535" s="433"/>
      <c r="BHR535" s="433"/>
      <c r="BHS535" s="433"/>
      <c r="BHT535" s="433"/>
      <c r="BHU535" s="433"/>
      <c r="BHV535" s="433"/>
      <c r="BHW535" s="433"/>
      <c r="BHX535" s="433"/>
      <c r="BHY535" s="433"/>
      <c r="BHZ535" s="433"/>
      <c r="BIA535" s="433"/>
      <c r="BIB535" s="433"/>
      <c r="BIC535" s="433"/>
      <c r="BID535" s="433"/>
      <c r="BIE535" s="433"/>
      <c r="BIF535" s="433"/>
      <c r="BIG535" s="433"/>
      <c r="BIH535" s="433"/>
      <c r="BII535" s="433"/>
      <c r="BIJ535" s="433"/>
      <c r="BIK535" s="433"/>
      <c r="BIL535" s="433"/>
      <c r="BIM535" s="433"/>
      <c r="BIN535" s="433"/>
      <c r="BIO535" s="433"/>
      <c r="BIP535" s="433"/>
      <c r="BIQ535" s="433"/>
      <c r="BIR535" s="433"/>
      <c r="BIS535" s="433"/>
      <c r="BIT535" s="433"/>
      <c r="BIU535" s="433"/>
      <c r="BIV535" s="433"/>
      <c r="BIW535" s="433"/>
      <c r="BIX535" s="433"/>
      <c r="BIY535" s="433"/>
      <c r="BIZ535" s="433"/>
      <c r="BJA535" s="433"/>
      <c r="BJB535" s="433"/>
      <c r="BJC535" s="433"/>
      <c r="BJD535" s="433"/>
      <c r="BJE535" s="433"/>
      <c r="BJF535" s="433"/>
      <c r="BJG535" s="433"/>
      <c r="BJH535" s="433"/>
      <c r="BJI535" s="433"/>
      <c r="BJJ535" s="433"/>
      <c r="BJK535" s="433"/>
      <c r="BJL535" s="433"/>
      <c r="BJM535" s="433"/>
      <c r="BJN535" s="433"/>
      <c r="BJO535" s="433"/>
      <c r="BJP535" s="433"/>
      <c r="BJQ535" s="433"/>
      <c r="BJR535" s="433"/>
      <c r="BJS535" s="433"/>
      <c r="BJT535" s="433"/>
      <c r="BJU535" s="433"/>
      <c r="BJV535" s="433"/>
      <c r="BJW535" s="433"/>
      <c r="BJX535" s="433"/>
      <c r="BJY535" s="433"/>
      <c r="BJZ535" s="433"/>
      <c r="BKA535" s="433"/>
      <c r="BKB535" s="433"/>
      <c r="BKC535" s="433"/>
      <c r="BKD535" s="433"/>
      <c r="BKE535" s="433"/>
      <c r="BKF535" s="433"/>
      <c r="BKG535" s="433"/>
      <c r="BKH535" s="433"/>
      <c r="BKI535" s="433"/>
      <c r="BKJ535" s="433"/>
      <c r="BKK535" s="433"/>
      <c r="BKL535" s="433"/>
      <c r="BKM535" s="433"/>
      <c r="BKN535" s="433"/>
      <c r="BKO535" s="433"/>
      <c r="BKP535" s="433"/>
      <c r="BKQ535" s="433"/>
      <c r="BKR535" s="433"/>
      <c r="BKS535" s="433"/>
      <c r="BKT535" s="433"/>
      <c r="BKU535" s="433"/>
      <c r="BKV535" s="433"/>
      <c r="BKW535" s="433"/>
      <c r="BKX535" s="433"/>
      <c r="BKY535" s="433"/>
      <c r="BKZ535" s="433"/>
      <c r="BLA535" s="433"/>
      <c r="BLB535" s="433"/>
      <c r="BLC535" s="433"/>
      <c r="BLD535" s="433"/>
      <c r="BLE535" s="433"/>
      <c r="BLF535" s="433"/>
      <c r="BLG535" s="433"/>
      <c r="BLH535" s="433"/>
      <c r="BLI535" s="433"/>
      <c r="BLJ535" s="433"/>
      <c r="BLK535" s="433"/>
      <c r="BLL535" s="433"/>
      <c r="BLM535" s="433"/>
      <c r="BLN535" s="433"/>
      <c r="BLO535" s="433"/>
      <c r="BLP535" s="433"/>
      <c r="BLQ535" s="433"/>
      <c r="BLR535" s="433"/>
      <c r="BLS535" s="433"/>
      <c r="BLT535" s="433"/>
      <c r="BLU535" s="433"/>
      <c r="BLV535" s="433"/>
      <c r="BLW535" s="433"/>
      <c r="BLX535" s="433"/>
      <c r="BLY535" s="433"/>
      <c r="BLZ535" s="433"/>
      <c r="BMA535" s="433"/>
      <c r="BMB535" s="433"/>
      <c r="BMC535" s="433"/>
      <c r="BMD535" s="433"/>
      <c r="BME535" s="433"/>
      <c r="BMF535" s="433"/>
      <c r="BMG535" s="433"/>
      <c r="BMH535" s="433"/>
      <c r="BMI535" s="433"/>
      <c r="BMJ535" s="433"/>
      <c r="BMK535" s="433"/>
      <c r="BML535" s="433"/>
      <c r="BMM535" s="433"/>
      <c r="BMN535" s="433"/>
      <c r="BMO535" s="433"/>
      <c r="BMP535" s="433"/>
      <c r="BMQ535" s="433"/>
      <c r="BMR535" s="433"/>
      <c r="BMS535" s="433"/>
      <c r="BMT535" s="433"/>
      <c r="BMU535" s="433"/>
      <c r="BMV535" s="433"/>
      <c r="BMW535" s="433"/>
      <c r="BMX535" s="433"/>
      <c r="BMY535" s="433"/>
      <c r="BMZ535" s="433"/>
      <c r="BNA535" s="433"/>
      <c r="BNB535" s="433"/>
      <c r="BNC535" s="433"/>
      <c r="BND535" s="433"/>
      <c r="BNE535" s="433"/>
      <c r="BNF535" s="433"/>
      <c r="BNG535" s="433"/>
      <c r="BNH535" s="433"/>
      <c r="BNI535" s="433"/>
      <c r="BNJ535" s="433"/>
      <c r="BNK535" s="433"/>
      <c r="BNL535" s="433"/>
      <c r="BNM535" s="433"/>
      <c r="BNN535" s="433"/>
      <c r="BNO535" s="433"/>
      <c r="BNP535" s="433"/>
      <c r="BNQ535" s="433"/>
      <c r="BNR535" s="433"/>
      <c r="BNS535" s="433"/>
      <c r="BNT535" s="433"/>
      <c r="BNU535" s="433"/>
      <c r="BNV535" s="433"/>
      <c r="BNW535" s="433"/>
      <c r="BNX535" s="433"/>
      <c r="BNY535" s="433"/>
      <c r="BNZ535" s="433"/>
      <c r="BOA535" s="433"/>
      <c r="BOB535" s="433"/>
      <c r="BOC535" s="433"/>
      <c r="BOD535" s="433"/>
      <c r="BOE535" s="433"/>
      <c r="BOF535" s="433"/>
      <c r="BOG535" s="433"/>
      <c r="BOH535" s="433"/>
      <c r="BOI535" s="433"/>
      <c r="BOJ535" s="433"/>
      <c r="BOK535" s="433"/>
      <c r="BOL535" s="433"/>
      <c r="BOM535" s="433"/>
      <c r="BON535" s="433"/>
      <c r="BOO535" s="433"/>
      <c r="BOP535" s="433"/>
      <c r="BOQ535" s="433"/>
      <c r="BOR535" s="433"/>
      <c r="BOS535" s="433"/>
      <c r="BOT535" s="433"/>
      <c r="BOU535" s="433"/>
      <c r="BOV535" s="433"/>
      <c r="BOW535" s="433"/>
      <c r="BOX535" s="433"/>
      <c r="BOY535" s="433"/>
      <c r="BOZ535" s="433"/>
      <c r="BPA535" s="433"/>
      <c r="BPB535" s="433"/>
      <c r="BPC535" s="433"/>
      <c r="BPD535" s="433"/>
      <c r="BPE535" s="433"/>
      <c r="BPF535" s="433"/>
      <c r="BPG535" s="433"/>
      <c r="BPH535" s="433"/>
      <c r="BPI535" s="433"/>
      <c r="BPJ535" s="433"/>
      <c r="BPK535" s="433"/>
      <c r="BPL535" s="433"/>
      <c r="BPM535" s="433"/>
      <c r="BPN535" s="433"/>
      <c r="BPO535" s="433"/>
      <c r="BPP535" s="433"/>
      <c r="BPQ535" s="433"/>
      <c r="BPR535" s="433"/>
      <c r="BPS535" s="433"/>
      <c r="BPT535" s="433"/>
      <c r="BPU535" s="433"/>
      <c r="BPV535" s="433"/>
      <c r="BPW535" s="433"/>
      <c r="BPX535" s="433"/>
      <c r="BPY535" s="433"/>
      <c r="BPZ535" s="433"/>
      <c r="BQA535" s="433"/>
      <c r="BQB535" s="433"/>
      <c r="BQC535" s="433"/>
      <c r="BQD535" s="433"/>
      <c r="BQE535" s="433"/>
      <c r="BQF535" s="433"/>
      <c r="BQG535" s="433"/>
      <c r="BQH535" s="433"/>
      <c r="BQI535" s="433"/>
      <c r="BQJ535" s="433"/>
      <c r="BQK535" s="433"/>
      <c r="BQL535" s="433"/>
      <c r="BQM535" s="433"/>
      <c r="BQN535" s="433"/>
      <c r="BQO535" s="433"/>
      <c r="BQP535" s="433"/>
      <c r="BQQ535" s="433"/>
      <c r="BQR535" s="433"/>
      <c r="BQS535" s="433"/>
      <c r="BQT535" s="433"/>
      <c r="BQU535" s="433"/>
      <c r="BQV535" s="433"/>
      <c r="BQW535" s="433"/>
      <c r="BQX535" s="433"/>
      <c r="BQY535" s="433"/>
      <c r="BQZ535" s="433"/>
      <c r="BRA535" s="433"/>
      <c r="BRB535" s="433"/>
      <c r="BRC535" s="433"/>
      <c r="BRD535" s="433"/>
      <c r="BRE535" s="433"/>
      <c r="BRF535" s="433"/>
      <c r="BRG535" s="433"/>
      <c r="BRH535" s="433"/>
      <c r="BRI535" s="433"/>
      <c r="BRJ535" s="433"/>
      <c r="BRK535" s="433"/>
      <c r="BRL535" s="433"/>
      <c r="BRM535" s="433"/>
      <c r="BRN535" s="433"/>
      <c r="BRO535" s="433"/>
      <c r="BRP535" s="433"/>
      <c r="BRQ535" s="433"/>
      <c r="BRR535" s="433"/>
      <c r="BRS535" s="433"/>
      <c r="BRT535" s="433"/>
      <c r="BRU535" s="433"/>
      <c r="BRV535" s="433"/>
      <c r="BRW535" s="433"/>
      <c r="BRX535" s="433"/>
      <c r="BRY535" s="433"/>
      <c r="BRZ535" s="433"/>
      <c r="BSA535" s="433"/>
      <c r="BSB535" s="433"/>
      <c r="BSC535" s="433"/>
      <c r="BSD535" s="433"/>
      <c r="BSE535" s="433"/>
      <c r="BSF535" s="433"/>
      <c r="BSG535" s="433"/>
      <c r="BSH535" s="433"/>
      <c r="BSI535" s="433"/>
      <c r="BSJ535" s="433"/>
      <c r="BSK535" s="433"/>
      <c r="BSL535" s="433"/>
      <c r="BSM535" s="433"/>
      <c r="BSN535" s="433"/>
      <c r="BSO535" s="433"/>
      <c r="BSP535" s="433"/>
      <c r="BSQ535" s="433"/>
      <c r="BSR535" s="433"/>
      <c r="BSS535" s="433"/>
      <c r="BST535" s="433"/>
      <c r="BSU535" s="433"/>
      <c r="BSV535" s="433"/>
      <c r="BSW535" s="433"/>
      <c r="BSX535" s="433"/>
      <c r="BSY535" s="433"/>
      <c r="BSZ535" s="433"/>
      <c r="BTA535" s="433"/>
      <c r="BTB535" s="433"/>
      <c r="BTC535" s="433"/>
      <c r="BTD535" s="433"/>
      <c r="BTE535" s="433"/>
      <c r="BTF535" s="433"/>
      <c r="BTG535" s="433"/>
      <c r="BTH535" s="433"/>
      <c r="BTI535" s="433"/>
      <c r="BTJ535" s="433"/>
      <c r="BTK535" s="433"/>
      <c r="BTL535" s="433"/>
      <c r="BTM535" s="433"/>
      <c r="BTN535" s="433"/>
      <c r="BTO535" s="433"/>
      <c r="BTP535" s="433"/>
      <c r="BTQ535" s="433"/>
      <c r="BTR535" s="433"/>
      <c r="BTS535" s="433"/>
      <c r="BTT535" s="433"/>
      <c r="BTU535" s="433"/>
      <c r="BTV535" s="433"/>
      <c r="BTW535" s="433"/>
      <c r="BTX535" s="433"/>
      <c r="BTY535" s="433"/>
      <c r="BTZ535" s="433"/>
      <c r="BUA535" s="433"/>
      <c r="BUB535" s="433"/>
      <c r="BUC535" s="433"/>
      <c r="BUD535" s="433"/>
      <c r="BUE535" s="433"/>
      <c r="BUF535" s="433"/>
      <c r="BUG535" s="433"/>
      <c r="BUH535" s="433"/>
      <c r="BUI535" s="433"/>
      <c r="BUJ535" s="433"/>
      <c r="BUK535" s="433"/>
      <c r="BUL535" s="433"/>
      <c r="BUM535" s="433"/>
      <c r="BUN535" s="433"/>
      <c r="BUO535" s="433"/>
      <c r="BUP535" s="433"/>
      <c r="BUQ535" s="433"/>
      <c r="BUR535" s="433"/>
      <c r="BUS535" s="433"/>
      <c r="BUT535" s="433"/>
      <c r="BUU535" s="433"/>
      <c r="BUV535" s="433"/>
      <c r="BUW535" s="433"/>
      <c r="BUX535" s="433"/>
      <c r="BUY535" s="433"/>
      <c r="BUZ535" s="433"/>
      <c r="BVA535" s="433"/>
      <c r="BVB535" s="433"/>
      <c r="BVC535" s="433"/>
      <c r="BVD535" s="433"/>
      <c r="BVE535" s="433"/>
      <c r="BVF535" s="433"/>
      <c r="BVG535" s="433"/>
      <c r="BVH535" s="433"/>
      <c r="BVI535" s="433"/>
      <c r="BVJ535" s="433"/>
      <c r="BVK535" s="433"/>
      <c r="BVL535" s="433"/>
      <c r="BVM535" s="433"/>
      <c r="BVN535" s="433"/>
      <c r="BVO535" s="433"/>
      <c r="BVP535" s="433"/>
      <c r="BVQ535" s="433"/>
      <c r="BVR535" s="433"/>
      <c r="BVS535" s="433"/>
      <c r="BVT535" s="433"/>
      <c r="BVU535" s="433"/>
      <c r="BVV535" s="433"/>
      <c r="BVW535" s="433"/>
      <c r="BVX535" s="433"/>
      <c r="BVY535" s="433"/>
      <c r="BVZ535" s="433"/>
      <c r="BWA535" s="433"/>
      <c r="BWB535" s="433"/>
      <c r="BWC535" s="433"/>
      <c r="BWD535" s="433"/>
      <c r="BWE535" s="433"/>
      <c r="BWF535" s="433"/>
      <c r="BWG535" s="433"/>
      <c r="BWH535" s="433"/>
      <c r="BWI535" s="433"/>
      <c r="BWJ535" s="433"/>
      <c r="BWK535" s="433"/>
      <c r="BWL535" s="433"/>
      <c r="BWM535" s="433"/>
      <c r="BWN535" s="433"/>
      <c r="BWO535" s="433"/>
      <c r="BWP535" s="433"/>
      <c r="BWQ535" s="433"/>
      <c r="BWR535" s="433"/>
      <c r="BWS535" s="433"/>
      <c r="BWT535" s="433"/>
      <c r="BWU535" s="433"/>
      <c r="BWV535" s="433"/>
      <c r="BWW535" s="433"/>
      <c r="BWX535" s="433"/>
      <c r="BWY535" s="433"/>
      <c r="BWZ535" s="433"/>
      <c r="BXA535" s="433"/>
      <c r="BXB535" s="433"/>
      <c r="BXC535" s="433"/>
      <c r="BXD535" s="433"/>
      <c r="BXE535" s="433"/>
      <c r="BXF535" s="433"/>
      <c r="BXG535" s="433"/>
      <c r="BXH535" s="433"/>
      <c r="BXI535" s="433"/>
      <c r="BXJ535" s="433"/>
      <c r="BXK535" s="433"/>
      <c r="BXL535" s="433"/>
      <c r="BXM535" s="433"/>
      <c r="BXN535" s="433"/>
      <c r="BXO535" s="433"/>
      <c r="BXP535" s="433"/>
      <c r="BXQ535" s="433"/>
      <c r="BXR535" s="433"/>
      <c r="BXS535" s="433"/>
      <c r="BXT535" s="433"/>
      <c r="BXU535" s="433"/>
      <c r="BXV535" s="433"/>
      <c r="BXW535" s="433"/>
      <c r="BXX535" s="433"/>
      <c r="BXY535" s="433"/>
      <c r="BXZ535" s="433"/>
      <c r="BYA535" s="433"/>
      <c r="BYB535" s="433"/>
      <c r="BYC535" s="433"/>
      <c r="BYD535" s="433"/>
      <c r="BYE535" s="433"/>
      <c r="BYF535" s="433"/>
      <c r="BYG535" s="433"/>
      <c r="BYH535" s="433"/>
      <c r="BYI535" s="433"/>
      <c r="BYJ535" s="433"/>
      <c r="BYK535" s="433"/>
      <c r="BYL535" s="433"/>
      <c r="BYM535" s="433"/>
      <c r="BYN535" s="433"/>
      <c r="BYO535" s="433"/>
      <c r="BYP535" s="433"/>
      <c r="BYQ535" s="433"/>
      <c r="BYR535" s="433"/>
      <c r="BYS535" s="433"/>
      <c r="BYT535" s="433"/>
      <c r="BYU535" s="433"/>
      <c r="BYV535" s="433"/>
      <c r="BYW535" s="433"/>
      <c r="BYX535" s="433"/>
      <c r="BYY535" s="433"/>
      <c r="BYZ535" s="433"/>
      <c r="BZA535" s="433"/>
      <c r="BZB535" s="433"/>
      <c r="BZC535" s="433"/>
      <c r="BZD535" s="433"/>
      <c r="BZE535" s="433"/>
      <c r="BZF535" s="433"/>
      <c r="BZG535" s="433"/>
      <c r="BZH535" s="433"/>
      <c r="BZI535" s="433"/>
      <c r="BZJ535" s="433"/>
      <c r="BZK535" s="433"/>
      <c r="BZL535" s="433"/>
      <c r="BZM535" s="433"/>
      <c r="BZN535" s="433"/>
      <c r="BZO535" s="433"/>
      <c r="BZP535" s="433"/>
      <c r="BZQ535" s="433"/>
      <c r="BZR535" s="433"/>
      <c r="BZS535" s="433"/>
      <c r="BZT535" s="433"/>
      <c r="BZU535" s="433"/>
      <c r="BZV535" s="433"/>
      <c r="BZW535" s="433"/>
      <c r="BZX535" s="433"/>
      <c r="BZY535" s="433"/>
      <c r="BZZ535" s="433"/>
      <c r="CAA535" s="433"/>
      <c r="CAB535" s="433"/>
      <c r="CAC535" s="433"/>
      <c r="CAD535" s="433"/>
      <c r="CAE535" s="433"/>
      <c r="CAF535" s="433"/>
      <c r="CAG535" s="433"/>
      <c r="CAH535" s="433"/>
      <c r="CAI535" s="433"/>
      <c r="CAJ535" s="433"/>
      <c r="CAK535" s="433"/>
      <c r="CAL535" s="433"/>
      <c r="CAM535" s="433"/>
      <c r="CAN535" s="433"/>
      <c r="CAO535" s="433"/>
      <c r="CAP535" s="433"/>
      <c r="CAQ535" s="433"/>
      <c r="CAR535" s="433"/>
      <c r="CAS535" s="433"/>
      <c r="CAT535" s="433"/>
      <c r="CAU535" s="433"/>
      <c r="CAV535" s="433"/>
      <c r="CAW535" s="433"/>
      <c r="CAX535" s="433"/>
      <c r="CAY535" s="433"/>
      <c r="CAZ535" s="433"/>
      <c r="CBA535" s="433"/>
      <c r="CBB535" s="433"/>
      <c r="CBC535" s="433"/>
      <c r="CBD535" s="433"/>
      <c r="CBE535" s="433"/>
      <c r="CBF535" s="433"/>
      <c r="CBG535" s="433"/>
      <c r="CBH535" s="433"/>
      <c r="CBI535" s="433"/>
      <c r="CBJ535" s="433"/>
      <c r="CBK535" s="433"/>
      <c r="CBL535" s="433"/>
      <c r="CBM535" s="433"/>
      <c r="CBN535" s="433"/>
      <c r="CBO535" s="433"/>
      <c r="CBP535" s="433"/>
      <c r="CBQ535" s="433"/>
      <c r="CBR535" s="433"/>
      <c r="CBS535" s="433"/>
      <c r="CBT535" s="433"/>
      <c r="CBU535" s="433"/>
      <c r="CBV535" s="433"/>
      <c r="CBW535" s="433"/>
      <c r="CBX535" s="433"/>
      <c r="CBY535" s="433"/>
      <c r="CBZ535" s="433"/>
      <c r="CCA535" s="433"/>
      <c r="CCB535" s="433"/>
      <c r="CCC535" s="433"/>
      <c r="CCD535" s="433"/>
      <c r="CCE535" s="433"/>
      <c r="CCF535" s="433"/>
      <c r="CCG535" s="433"/>
      <c r="CCH535" s="433"/>
      <c r="CCI535" s="433"/>
      <c r="CCJ535" s="433"/>
      <c r="CCK535" s="433"/>
      <c r="CCL535" s="433"/>
      <c r="CCM535" s="433"/>
      <c r="CCN535" s="433"/>
      <c r="CCO535" s="433"/>
      <c r="CCP535" s="433"/>
      <c r="CCQ535" s="433"/>
      <c r="CCR535" s="433"/>
      <c r="CCS535" s="433"/>
      <c r="CCT535" s="433"/>
      <c r="CCU535" s="433"/>
      <c r="CCV535" s="433"/>
      <c r="CCW535" s="433"/>
      <c r="CCX535" s="433"/>
      <c r="CCY535" s="433"/>
      <c r="CCZ535" s="433"/>
      <c r="CDA535" s="433"/>
      <c r="CDB535" s="433"/>
      <c r="CDC535" s="433"/>
      <c r="CDD535" s="433"/>
      <c r="CDE535" s="433"/>
      <c r="CDF535" s="433"/>
      <c r="CDG535" s="433"/>
      <c r="CDH535" s="433"/>
      <c r="CDI535" s="433"/>
      <c r="CDJ535" s="433"/>
      <c r="CDK535" s="433"/>
      <c r="CDL535" s="433"/>
      <c r="CDM535" s="433"/>
      <c r="CDN535" s="433"/>
      <c r="CDO535" s="433"/>
      <c r="CDP535" s="433"/>
      <c r="CDQ535" s="433"/>
      <c r="CDR535" s="433"/>
      <c r="CDS535" s="433"/>
      <c r="CDT535" s="433"/>
      <c r="CDU535" s="433"/>
      <c r="CDV535" s="433"/>
      <c r="CDW535" s="433"/>
      <c r="CDX535" s="433"/>
      <c r="CDY535" s="433"/>
      <c r="CDZ535" s="433"/>
      <c r="CEA535" s="433"/>
      <c r="CEB535" s="433"/>
      <c r="CEC535" s="433"/>
      <c r="CED535" s="433"/>
      <c r="CEE535" s="433"/>
      <c r="CEF535" s="433"/>
      <c r="CEG535" s="433"/>
      <c r="CEH535" s="433"/>
      <c r="CEI535" s="433"/>
      <c r="CEJ535" s="433"/>
      <c r="CEK535" s="433"/>
      <c r="CEL535" s="433"/>
      <c r="CEM535" s="433"/>
      <c r="CEN535" s="433"/>
      <c r="CEO535" s="433"/>
      <c r="CEP535" s="433"/>
      <c r="CEQ535" s="433"/>
      <c r="CER535" s="433"/>
      <c r="CES535" s="433"/>
      <c r="CET535" s="433"/>
      <c r="CEU535" s="433"/>
      <c r="CEV535" s="433"/>
      <c r="CEW535" s="433"/>
      <c r="CEX535" s="433"/>
      <c r="CEY535" s="433"/>
      <c r="CEZ535" s="433"/>
      <c r="CFA535" s="433"/>
      <c r="CFB535" s="433"/>
      <c r="CFC535" s="433"/>
      <c r="CFD535" s="433"/>
      <c r="CFE535" s="433"/>
      <c r="CFF535" s="433"/>
      <c r="CFG535" s="433"/>
      <c r="CFH535" s="433"/>
      <c r="CFI535" s="433"/>
      <c r="CFJ535" s="433"/>
      <c r="CFK535" s="433"/>
      <c r="CFL535" s="433"/>
      <c r="CFM535" s="433"/>
      <c r="CFN535" s="433"/>
      <c r="CFO535" s="433"/>
      <c r="CFP535" s="433"/>
      <c r="CFQ535" s="433"/>
      <c r="CFR535" s="433"/>
      <c r="CFS535" s="433"/>
      <c r="CFT535" s="433"/>
      <c r="CFU535" s="433"/>
      <c r="CFV535" s="433"/>
      <c r="CFW535" s="433"/>
      <c r="CFX535" s="433"/>
      <c r="CFY535" s="433"/>
      <c r="CFZ535" s="433"/>
      <c r="CGA535" s="433"/>
      <c r="CGB535" s="433"/>
      <c r="CGC535" s="433"/>
      <c r="CGD535" s="433"/>
      <c r="CGE535" s="433"/>
      <c r="CGF535" s="433"/>
      <c r="CGG535" s="433"/>
      <c r="CGH535" s="433"/>
      <c r="CGI535" s="433"/>
      <c r="CGJ535" s="433"/>
      <c r="CGK535" s="433"/>
      <c r="CGL535" s="433"/>
      <c r="CGM535" s="433"/>
      <c r="CGN535" s="433"/>
      <c r="CGO535" s="433"/>
      <c r="CGP535" s="433"/>
      <c r="CGQ535" s="433"/>
      <c r="CGR535" s="433"/>
      <c r="CGS535" s="433"/>
      <c r="CGT535" s="433"/>
      <c r="CGU535" s="433"/>
      <c r="CGV535" s="433"/>
      <c r="CGW535" s="433"/>
      <c r="CGX535" s="433"/>
      <c r="CGY535" s="433"/>
      <c r="CGZ535" s="433"/>
      <c r="CHA535" s="433"/>
      <c r="CHB535" s="433"/>
      <c r="CHC535" s="433"/>
      <c r="CHD535" s="433"/>
      <c r="CHE535" s="433"/>
      <c r="CHF535" s="433"/>
      <c r="CHG535" s="433"/>
      <c r="CHH535" s="433"/>
      <c r="CHI535" s="433"/>
      <c r="CHJ535" s="433"/>
      <c r="CHK535" s="433"/>
      <c r="CHL535" s="433"/>
      <c r="CHM535" s="433"/>
      <c r="CHN535" s="433"/>
      <c r="CHO535" s="433"/>
      <c r="CHP535" s="433"/>
      <c r="CHQ535" s="433"/>
      <c r="CHR535" s="433"/>
      <c r="CHS535" s="433"/>
      <c r="CHT535" s="433"/>
      <c r="CHU535" s="433"/>
      <c r="CHV535" s="433"/>
      <c r="CHW535" s="433"/>
      <c r="CHX535" s="433"/>
      <c r="CHY535" s="433"/>
      <c r="CHZ535" s="433"/>
      <c r="CIA535" s="433"/>
      <c r="CIB535" s="433"/>
      <c r="CIC535" s="433"/>
      <c r="CID535" s="433"/>
      <c r="CIE535" s="433"/>
      <c r="CIF535" s="433"/>
      <c r="CIG535" s="433"/>
      <c r="CIH535" s="433"/>
      <c r="CII535" s="433"/>
      <c r="CIJ535" s="433"/>
      <c r="CIK535" s="433"/>
      <c r="CIL535" s="433"/>
      <c r="CIM535" s="433"/>
      <c r="CIN535" s="433"/>
      <c r="CIO535" s="433"/>
      <c r="CIP535" s="433"/>
      <c r="CIQ535" s="433"/>
      <c r="CIR535" s="433"/>
      <c r="CIS535" s="433"/>
      <c r="CIT535" s="433"/>
      <c r="CIU535" s="433"/>
      <c r="CIV535" s="433"/>
      <c r="CIW535" s="433"/>
      <c r="CIX535" s="433"/>
      <c r="CIY535" s="433"/>
      <c r="CIZ535" s="433"/>
      <c r="CJA535" s="433"/>
      <c r="CJB535" s="433"/>
      <c r="CJC535" s="433"/>
      <c r="CJD535" s="433"/>
      <c r="CJE535" s="433"/>
      <c r="CJF535" s="433"/>
      <c r="CJG535" s="433"/>
      <c r="CJH535" s="433"/>
      <c r="CJI535" s="433"/>
      <c r="CJJ535" s="433"/>
      <c r="CJK535" s="433"/>
      <c r="CJL535" s="433"/>
      <c r="CJM535" s="433"/>
      <c r="CJN535" s="433"/>
      <c r="CJO535" s="433"/>
      <c r="CJP535" s="433"/>
      <c r="CJQ535" s="433"/>
      <c r="CJR535" s="433"/>
      <c r="CJS535" s="433"/>
      <c r="CJT535" s="433"/>
      <c r="CJU535" s="433"/>
      <c r="CJV535" s="433"/>
      <c r="CJW535" s="433"/>
      <c r="CJX535" s="433"/>
      <c r="CJY535" s="433"/>
      <c r="CJZ535" s="433"/>
      <c r="CKA535" s="433"/>
      <c r="CKB535" s="433"/>
      <c r="CKC535" s="433"/>
      <c r="CKD535" s="433"/>
      <c r="CKE535" s="433"/>
      <c r="CKF535" s="433"/>
      <c r="CKG535" s="433"/>
      <c r="CKH535" s="433"/>
      <c r="CKI535" s="433"/>
      <c r="CKJ535" s="433"/>
      <c r="CKK535" s="433"/>
      <c r="CKL535" s="433"/>
      <c r="CKM535" s="433"/>
      <c r="CKN535" s="433"/>
      <c r="CKO535" s="433"/>
      <c r="CKP535" s="433"/>
      <c r="CKQ535" s="433"/>
      <c r="CKR535" s="433"/>
      <c r="CKS535" s="433"/>
      <c r="CKT535" s="433"/>
      <c r="CKU535" s="433"/>
      <c r="CKV535" s="433"/>
      <c r="CKW535" s="433"/>
      <c r="CKX535" s="433"/>
      <c r="CKY535" s="433"/>
      <c r="CKZ535" s="433"/>
      <c r="CLA535" s="433"/>
      <c r="CLB535" s="433"/>
      <c r="CLC535" s="433"/>
      <c r="CLD535" s="433"/>
      <c r="CLE535" s="433"/>
      <c r="CLF535" s="433"/>
      <c r="CLG535" s="433"/>
      <c r="CLH535" s="433"/>
      <c r="CLI535" s="433"/>
      <c r="CLJ535" s="433"/>
      <c r="CLK535" s="433"/>
      <c r="CLL535" s="433"/>
      <c r="CLM535" s="433"/>
      <c r="CLN535" s="433"/>
      <c r="CLO535" s="433"/>
      <c r="CLP535" s="433"/>
      <c r="CLQ535" s="433"/>
      <c r="CLR535" s="433"/>
      <c r="CLS535" s="433"/>
      <c r="CLT535" s="433"/>
      <c r="CLU535" s="433"/>
      <c r="CLV535" s="433"/>
      <c r="CLW535" s="433"/>
      <c r="CLX535" s="433"/>
      <c r="CLY535" s="433"/>
      <c r="CLZ535" s="433"/>
      <c r="CMA535" s="433"/>
      <c r="CMB535" s="433"/>
      <c r="CMC535" s="433"/>
      <c r="CMD535" s="433"/>
      <c r="CME535" s="433"/>
      <c r="CMF535" s="433"/>
      <c r="CMG535" s="433"/>
      <c r="CMH535" s="433"/>
      <c r="CMI535" s="433"/>
      <c r="CMJ535" s="433"/>
      <c r="CMK535" s="433"/>
      <c r="CML535" s="433"/>
      <c r="CMM535" s="433"/>
      <c r="CMN535" s="433"/>
      <c r="CMO535" s="433"/>
      <c r="CMP535" s="433"/>
      <c r="CMQ535" s="433"/>
      <c r="CMR535" s="433"/>
      <c r="CMS535" s="433"/>
      <c r="CMT535" s="433"/>
      <c r="CMU535" s="433"/>
      <c r="CMV535" s="433"/>
      <c r="CMW535" s="433"/>
      <c r="CMX535" s="433"/>
      <c r="CMY535" s="433"/>
      <c r="CMZ535" s="433"/>
      <c r="CNA535" s="433"/>
      <c r="CNB535" s="433"/>
      <c r="CNC535" s="433"/>
      <c r="CND535" s="433"/>
      <c r="CNE535" s="433"/>
      <c r="CNF535" s="433"/>
      <c r="CNG535" s="433"/>
      <c r="CNH535" s="433"/>
      <c r="CNI535" s="433"/>
      <c r="CNJ535" s="433"/>
      <c r="CNK535" s="433"/>
      <c r="CNL535" s="433"/>
      <c r="CNM535" s="433"/>
      <c r="CNN535" s="433"/>
      <c r="CNO535" s="433"/>
      <c r="CNP535" s="433"/>
      <c r="CNQ535" s="433"/>
      <c r="CNR535" s="433"/>
      <c r="CNS535" s="433"/>
      <c r="CNT535" s="433"/>
      <c r="CNU535" s="433"/>
      <c r="CNV535" s="433"/>
      <c r="CNW535" s="433"/>
      <c r="CNX535" s="433"/>
      <c r="CNY535" s="433"/>
      <c r="CNZ535" s="433"/>
      <c r="COA535" s="433"/>
      <c r="COB535" s="433"/>
      <c r="COC535" s="433"/>
      <c r="COD535" s="433"/>
      <c r="COE535" s="433"/>
      <c r="COF535" s="433"/>
      <c r="COG535" s="433"/>
      <c r="COH535" s="433"/>
      <c r="COI535" s="433"/>
      <c r="COJ535" s="433"/>
      <c r="COK535" s="433"/>
      <c r="COL535" s="433"/>
      <c r="COM535" s="433"/>
      <c r="CON535" s="433"/>
      <c r="COO535" s="433"/>
      <c r="COP535" s="433"/>
      <c r="COQ535" s="433"/>
      <c r="COR535" s="433"/>
      <c r="COS535" s="433"/>
      <c r="COT535" s="433"/>
      <c r="COU535" s="433"/>
      <c r="COV535" s="433"/>
      <c r="COW535" s="433"/>
      <c r="COX535" s="433"/>
      <c r="COY535" s="433"/>
      <c r="COZ535" s="433"/>
      <c r="CPA535" s="433"/>
      <c r="CPB535" s="433"/>
      <c r="CPC535" s="433"/>
      <c r="CPD535" s="433"/>
      <c r="CPE535" s="433"/>
      <c r="CPF535" s="433"/>
      <c r="CPG535" s="433"/>
      <c r="CPH535" s="433"/>
      <c r="CPI535" s="433"/>
      <c r="CPJ535" s="433"/>
      <c r="CPK535" s="433"/>
      <c r="CPL535" s="433"/>
      <c r="CPM535" s="433"/>
      <c r="CPN535" s="433"/>
      <c r="CPO535" s="433"/>
      <c r="CPP535" s="433"/>
      <c r="CPQ535" s="433"/>
      <c r="CPR535" s="433"/>
      <c r="CPS535" s="433"/>
      <c r="CPT535" s="433"/>
      <c r="CPU535" s="433"/>
      <c r="CPV535" s="433"/>
      <c r="CPW535" s="433"/>
      <c r="CPX535" s="433"/>
      <c r="CPY535" s="433"/>
      <c r="CPZ535" s="433"/>
      <c r="CQA535" s="433"/>
      <c r="CQB535" s="433"/>
      <c r="CQC535" s="433"/>
      <c r="CQD535" s="433"/>
      <c r="CQE535" s="433"/>
      <c r="CQF535" s="433"/>
      <c r="CQG535" s="433"/>
      <c r="CQH535" s="433"/>
      <c r="CQI535" s="433"/>
      <c r="CQJ535" s="433"/>
      <c r="CQK535" s="433"/>
      <c r="CQL535" s="433"/>
      <c r="CQM535" s="433"/>
      <c r="CQN535" s="433"/>
      <c r="CQO535" s="433"/>
      <c r="CQP535" s="433"/>
      <c r="CQQ535" s="433"/>
      <c r="CQR535" s="433"/>
      <c r="CQS535" s="433"/>
      <c r="CQT535" s="433"/>
      <c r="CQU535" s="433"/>
      <c r="CQV535" s="433"/>
      <c r="CQW535" s="433"/>
      <c r="CQX535" s="433"/>
      <c r="CQY535" s="433"/>
      <c r="CQZ535" s="433"/>
      <c r="CRA535" s="433"/>
      <c r="CRB535" s="433"/>
      <c r="CRC535" s="433"/>
      <c r="CRD535" s="433"/>
      <c r="CRE535" s="433"/>
      <c r="CRF535" s="433"/>
      <c r="CRG535" s="433"/>
      <c r="CRH535" s="433"/>
      <c r="CRI535" s="433"/>
      <c r="CRJ535" s="433"/>
      <c r="CRK535" s="433"/>
      <c r="CRL535" s="433"/>
      <c r="CRM535" s="433"/>
      <c r="CRN535" s="433"/>
      <c r="CRO535" s="433"/>
      <c r="CRP535" s="433"/>
      <c r="CRQ535" s="433"/>
      <c r="CRR535" s="433"/>
      <c r="CRS535" s="433"/>
      <c r="CRT535" s="433"/>
      <c r="CRU535" s="433"/>
      <c r="CRV535" s="433"/>
      <c r="CRW535" s="433"/>
      <c r="CRX535" s="433"/>
      <c r="CRY535" s="433"/>
      <c r="CRZ535" s="433"/>
      <c r="CSA535" s="433"/>
      <c r="CSB535" s="433"/>
      <c r="CSC535" s="433"/>
      <c r="CSD535" s="433"/>
      <c r="CSE535" s="433"/>
      <c r="CSF535" s="433"/>
      <c r="CSG535" s="433"/>
      <c r="CSH535" s="433"/>
      <c r="CSI535" s="433"/>
      <c r="CSJ535" s="433"/>
      <c r="CSK535" s="433"/>
      <c r="CSL535" s="433"/>
      <c r="CSM535" s="433"/>
      <c r="CSN535" s="433"/>
      <c r="CSO535" s="433"/>
      <c r="CSP535" s="433"/>
      <c r="CSQ535" s="433"/>
      <c r="CSR535" s="433"/>
      <c r="CSS535" s="433"/>
      <c r="CST535" s="433"/>
      <c r="CSU535" s="433"/>
      <c r="CSV535" s="433"/>
      <c r="CSW535" s="433"/>
      <c r="CSX535" s="433"/>
      <c r="CSY535" s="433"/>
      <c r="CSZ535" s="433"/>
      <c r="CTA535" s="433"/>
      <c r="CTB535" s="433"/>
      <c r="CTC535" s="433"/>
      <c r="CTD535" s="433"/>
      <c r="CTE535" s="433"/>
      <c r="CTF535" s="433"/>
      <c r="CTG535" s="433"/>
      <c r="CTH535" s="433"/>
      <c r="CTI535" s="433"/>
      <c r="CTJ535" s="433"/>
      <c r="CTK535" s="433"/>
      <c r="CTL535" s="433"/>
      <c r="CTM535" s="433"/>
      <c r="CTN535" s="433"/>
      <c r="CTO535" s="433"/>
      <c r="CTP535" s="433"/>
      <c r="CTQ535" s="433"/>
      <c r="CTR535" s="433"/>
      <c r="CTS535" s="433"/>
      <c r="CTT535" s="433"/>
      <c r="CTU535" s="433"/>
      <c r="CTV535" s="433"/>
      <c r="CTW535" s="433"/>
      <c r="CTX535" s="433"/>
      <c r="CTY535" s="433"/>
      <c r="CTZ535" s="433"/>
      <c r="CUA535" s="433"/>
      <c r="CUB535" s="433"/>
      <c r="CUC535" s="433"/>
      <c r="CUD535" s="433"/>
      <c r="CUE535" s="433"/>
      <c r="CUF535" s="433"/>
      <c r="CUG535" s="433"/>
      <c r="CUH535" s="433"/>
      <c r="CUI535" s="433"/>
      <c r="CUJ535" s="433"/>
      <c r="CUK535" s="433"/>
      <c r="CUL535" s="433"/>
      <c r="CUM535" s="433"/>
      <c r="CUN535" s="433"/>
      <c r="CUO535" s="433"/>
      <c r="CUP535" s="433"/>
      <c r="CUQ535" s="433"/>
      <c r="CUR535" s="433"/>
      <c r="CUS535" s="433"/>
      <c r="CUT535" s="433"/>
      <c r="CUU535" s="433"/>
      <c r="CUV535" s="433"/>
      <c r="CUW535" s="433"/>
      <c r="CUX535" s="433"/>
      <c r="CUY535" s="433"/>
      <c r="CUZ535" s="433"/>
      <c r="CVA535" s="433"/>
      <c r="CVB535" s="433"/>
      <c r="CVC535" s="433"/>
      <c r="CVD535" s="433"/>
      <c r="CVE535" s="433"/>
      <c r="CVF535" s="433"/>
      <c r="CVG535" s="433"/>
      <c r="CVH535" s="433"/>
      <c r="CVI535" s="433"/>
      <c r="CVJ535" s="433"/>
      <c r="CVK535" s="433"/>
      <c r="CVL535" s="433"/>
      <c r="CVM535" s="433"/>
      <c r="CVN535" s="433"/>
      <c r="CVO535" s="433"/>
      <c r="CVP535" s="433"/>
      <c r="CVQ535" s="433"/>
      <c r="CVR535" s="433"/>
      <c r="CVS535" s="433"/>
      <c r="CVT535" s="433"/>
      <c r="CVU535" s="433"/>
      <c r="CVV535" s="433"/>
      <c r="CVW535" s="433"/>
      <c r="CVX535" s="433"/>
      <c r="CVY535" s="433"/>
      <c r="CVZ535" s="433"/>
      <c r="CWA535" s="433"/>
      <c r="CWB535" s="433"/>
      <c r="CWC535" s="433"/>
      <c r="CWD535" s="433"/>
      <c r="CWE535" s="433"/>
      <c r="CWF535" s="433"/>
      <c r="CWG535" s="433"/>
      <c r="CWH535" s="433"/>
      <c r="CWI535" s="433"/>
      <c r="CWJ535" s="433"/>
      <c r="CWK535" s="433"/>
      <c r="CWL535" s="433"/>
      <c r="CWM535" s="433"/>
      <c r="CWN535" s="433"/>
      <c r="CWO535" s="433"/>
      <c r="CWP535" s="433"/>
      <c r="CWQ535" s="433"/>
      <c r="CWR535" s="433"/>
      <c r="CWS535" s="433"/>
      <c r="CWT535" s="433"/>
      <c r="CWU535" s="433"/>
      <c r="CWV535" s="433"/>
      <c r="CWW535" s="433"/>
      <c r="CWX535" s="433"/>
      <c r="CWY535" s="433"/>
      <c r="CWZ535" s="433"/>
      <c r="CXA535" s="433"/>
      <c r="CXB535" s="433"/>
      <c r="CXC535" s="433"/>
      <c r="CXD535" s="433"/>
      <c r="CXE535" s="433"/>
      <c r="CXF535" s="433"/>
      <c r="CXG535" s="433"/>
      <c r="CXH535" s="433"/>
      <c r="CXI535" s="433"/>
      <c r="CXJ535" s="433"/>
      <c r="CXK535" s="433"/>
      <c r="CXL535" s="433"/>
      <c r="CXM535" s="433"/>
      <c r="CXN535" s="433"/>
      <c r="CXO535" s="433"/>
      <c r="CXP535" s="433"/>
      <c r="CXQ535" s="433"/>
      <c r="CXR535" s="433"/>
      <c r="CXS535" s="433"/>
      <c r="CXT535" s="433"/>
      <c r="CXU535" s="433"/>
      <c r="CXV535" s="433"/>
      <c r="CXW535" s="433"/>
      <c r="CXX535" s="433"/>
      <c r="CXY535" s="433"/>
      <c r="CXZ535" s="433"/>
      <c r="CYA535" s="433"/>
      <c r="CYB535" s="433"/>
      <c r="CYC535" s="433"/>
      <c r="CYD535" s="433"/>
      <c r="CYE535" s="433"/>
      <c r="CYF535" s="433"/>
      <c r="CYG535" s="433"/>
      <c r="CYH535" s="433"/>
      <c r="CYI535" s="433"/>
      <c r="CYJ535" s="433"/>
      <c r="CYK535" s="433"/>
      <c r="CYL535" s="433"/>
      <c r="CYM535" s="433"/>
      <c r="CYN535" s="433"/>
      <c r="CYO535" s="433"/>
      <c r="CYP535" s="433"/>
      <c r="CYQ535" s="433"/>
      <c r="CYR535" s="433"/>
      <c r="CYS535" s="433"/>
      <c r="CYT535" s="433"/>
      <c r="CYU535" s="433"/>
      <c r="CYV535" s="433"/>
      <c r="CYW535" s="433"/>
      <c r="CYX535" s="433"/>
      <c r="CYY535" s="433"/>
      <c r="CYZ535" s="433"/>
      <c r="CZA535" s="433"/>
      <c r="CZB535" s="433"/>
      <c r="CZC535" s="433"/>
      <c r="CZD535" s="433"/>
      <c r="CZE535" s="433"/>
      <c r="CZF535" s="433"/>
      <c r="CZG535" s="433"/>
      <c r="CZH535" s="433"/>
      <c r="CZI535" s="433"/>
      <c r="CZJ535" s="433"/>
      <c r="CZK535" s="433"/>
      <c r="CZL535" s="433"/>
      <c r="CZM535" s="433"/>
      <c r="CZN535" s="433"/>
      <c r="CZO535" s="433"/>
      <c r="CZP535" s="433"/>
      <c r="CZQ535" s="433"/>
      <c r="CZR535" s="433"/>
      <c r="CZS535" s="433"/>
      <c r="CZT535" s="433"/>
      <c r="CZU535" s="433"/>
      <c r="CZV535" s="433"/>
      <c r="CZW535" s="433"/>
      <c r="CZX535" s="433"/>
      <c r="CZY535" s="433"/>
      <c r="CZZ535" s="433"/>
      <c r="DAA535" s="433"/>
      <c r="DAB535" s="433"/>
      <c r="DAC535" s="433"/>
      <c r="DAD535" s="433"/>
      <c r="DAE535" s="433"/>
      <c r="DAF535" s="433"/>
      <c r="DAG535" s="433"/>
      <c r="DAH535" s="433"/>
      <c r="DAI535" s="433"/>
      <c r="DAJ535" s="433"/>
      <c r="DAK535" s="433"/>
      <c r="DAL535" s="433"/>
      <c r="DAM535" s="433"/>
      <c r="DAN535" s="433"/>
      <c r="DAO535" s="433"/>
      <c r="DAP535" s="433"/>
      <c r="DAQ535" s="433"/>
      <c r="DAR535" s="433"/>
      <c r="DAS535" s="433"/>
      <c r="DAT535" s="433"/>
      <c r="DAU535" s="433"/>
      <c r="DAV535" s="433"/>
      <c r="DAW535" s="433"/>
      <c r="DAX535" s="433"/>
      <c r="DAY535" s="433"/>
      <c r="DAZ535" s="433"/>
      <c r="DBA535" s="433"/>
      <c r="DBB535" s="433"/>
      <c r="DBC535" s="433"/>
      <c r="DBD535" s="433"/>
      <c r="DBE535" s="433"/>
      <c r="DBF535" s="433"/>
      <c r="DBG535" s="433"/>
      <c r="DBH535" s="433"/>
      <c r="DBI535" s="433"/>
      <c r="DBJ535" s="433"/>
      <c r="DBK535" s="433"/>
      <c r="DBL535" s="433"/>
      <c r="DBM535" s="433"/>
      <c r="DBN535" s="433"/>
      <c r="DBO535" s="433"/>
      <c r="DBP535" s="433"/>
      <c r="DBQ535" s="433"/>
      <c r="DBR535" s="433"/>
      <c r="DBS535" s="433"/>
      <c r="DBT535" s="433"/>
      <c r="DBU535" s="433"/>
      <c r="DBV535" s="433"/>
      <c r="DBW535" s="433"/>
      <c r="DBX535" s="433"/>
      <c r="DBY535" s="433"/>
      <c r="DBZ535" s="433"/>
      <c r="DCA535" s="433"/>
      <c r="DCB535" s="433"/>
      <c r="DCC535" s="433"/>
      <c r="DCD535" s="433"/>
      <c r="DCE535" s="433"/>
      <c r="DCF535" s="433"/>
      <c r="DCG535" s="433"/>
      <c r="DCH535" s="433"/>
      <c r="DCI535" s="433"/>
      <c r="DCJ535" s="433"/>
      <c r="DCK535" s="433"/>
      <c r="DCL535" s="433"/>
      <c r="DCM535" s="433"/>
      <c r="DCN535" s="433"/>
      <c r="DCO535" s="433"/>
      <c r="DCP535" s="433"/>
      <c r="DCQ535" s="433"/>
      <c r="DCR535" s="433"/>
      <c r="DCS535" s="433"/>
      <c r="DCT535" s="433"/>
      <c r="DCU535" s="433"/>
      <c r="DCV535" s="433"/>
      <c r="DCW535" s="433"/>
      <c r="DCX535" s="433"/>
      <c r="DCY535" s="433"/>
      <c r="DCZ535" s="433"/>
      <c r="DDA535" s="433"/>
      <c r="DDB535" s="433"/>
      <c r="DDC535" s="433"/>
      <c r="DDD535" s="433"/>
      <c r="DDE535" s="433"/>
      <c r="DDF535" s="433"/>
      <c r="DDG535" s="433"/>
      <c r="DDH535" s="433"/>
      <c r="DDI535" s="433"/>
      <c r="DDJ535" s="433"/>
      <c r="DDK535" s="433"/>
      <c r="DDL535" s="433"/>
      <c r="DDM535" s="433"/>
      <c r="DDN535" s="433"/>
      <c r="DDO535" s="433"/>
      <c r="DDP535" s="433"/>
      <c r="DDQ535" s="433"/>
      <c r="DDR535" s="433"/>
      <c r="DDS535" s="433"/>
      <c r="DDT535" s="433"/>
      <c r="DDU535" s="433"/>
      <c r="DDV535" s="433"/>
      <c r="DDW535" s="433"/>
      <c r="DDX535" s="433"/>
      <c r="DDY535" s="433"/>
      <c r="DDZ535" s="433"/>
      <c r="DEA535" s="433"/>
      <c r="DEB535" s="433"/>
      <c r="DEC535" s="433"/>
      <c r="DED535" s="433"/>
      <c r="DEE535" s="433"/>
      <c r="DEF535" s="433"/>
      <c r="DEG535" s="433"/>
      <c r="DEH535" s="433"/>
      <c r="DEI535" s="433"/>
      <c r="DEJ535" s="433"/>
      <c r="DEK535" s="433"/>
      <c r="DEL535" s="433"/>
      <c r="DEM535" s="433"/>
      <c r="DEN535" s="433"/>
      <c r="DEO535" s="433"/>
      <c r="DEP535" s="433"/>
      <c r="DEQ535" s="433"/>
      <c r="DER535" s="433"/>
      <c r="DES535" s="433"/>
      <c r="DET535" s="433"/>
      <c r="DEU535" s="433"/>
      <c r="DEV535" s="433"/>
      <c r="DEW535" s="433"/>
      <c r="DEX535" s="433"/>
      <c r="DEY535" s="433"/>
      <c r="DEZ535" s="433"/>
      <c r="DFA535" s="433"/>
      <c r="DFB535" s="433"/>
      <c r="DFC535" s="433"/>
      <c r="DFD535" s="433"/>
      <c r="DFE535" s="433"/>
      <c r="DFF535" s="433"/>
      <c r="DFG535" s="433"/>
      <c r="DFH535" s="433"/>
      <c r="DFI535" s="433"/>
      <c r="DFJ535" s="433"/>
      <c r="DFK535" s="433"/>
      <c r="DFL535" s="433"/>
      <c r="DFM535" s="433"/>
      <c r="DFN535" s="433"/>
      <c r="DFO535" s="433"/>
      <c r="DFP535" s="433"/>
      <c r="DFQ535" s="433"/>
      <c r="DFR535" s="433"/>
      <c r="DFS535" s="433"/>
      <c r="DFT535" s="433"/>
      <c r="DFU535" s="433"/>
      <c r="DFV535" s="433"/>
      <c r="DFW535" s="433"/>
      <c r="DFX535" s="433"/>
      <c r="DFY535" s="433"/>
      <c r="DFZ535" s="433"/>
      <c r="DGA535" s="433"/>
      <c r="DGB535" s="433"/>
      <c r="DGC535" s="433"/>
      <c r="DGD535" s="433"/>
      <c r="DGE535" s="433"/>
      <c r="DGF535" s="433"/>
      <c r="DGG535" s="433"/>
      <c r="DGH535" s="433"/>
      <c r="DGI535" s="433"/>
      <c r="DGJ535" s="433"/>
      <c r="DGK535" s="433"/>
      <c r="DGL535" s="433"/>
      <c r="DGM535" s="433"/>
      <c r="DGN535" s="433"/>
      <c r="DGO535" s="433"/>
      <c r="DGP535" s="433"/>
      <c r="DGQ535" s="433"/>
      <c r="DGR535" s="433"/>
      <c r="DGS535" s="433"/>
      <c r="DGT535" s="433"/>
      <c r="DGU535" s="433"/>
      <c r="DGV535" s="433"/>
      <c r="DGW535" s="433"/>
      <c r="DGX535" s="433"/>
      <c r="DGY535" s="433"/>
      <c r="DGZ535" s="433"/>
      <c r="DHA535" s="433"/>
      <c r="DHB535" s="433"/>
      <c r="DHC535" s="433"/>
      <c r="DHD535" s="433"/>
      <c r="DHE535" s="433"/>
      <c r="DHF535" s="433"/>
      <c r="DHG535" s="433"/>
      <c r="DHH535" s="433"/>
      <c r="DHI535" s="433"/>
      <c r="DHJ535" s="433"/>
      <c r="DHK535" s="433"/>
      <c r="DHL535" s="433"/>
      <c r="DHM535" s="433"/>
      <c r="DHN535" s="433"/>
      <c r="DHO535" s="433"/>
      <c r="DHP535" s="433"/>
      <c r="DHQ535" s="433"/>
      <c r="DHR535" s="433"/>
      <c r="DHS535" s="433"/>
      <c r="DHT535" s="433"/>
      <c r="DHU535" s="433"/>
      <c r="DHV535" s="433"/>
      <c r="DHW535" s="433"/>
      <c r="DHX535" s="433"/>
      <c r="DHY535" s="433"/>
      <c r="DHZ535" s="433"/>
      <c r="DIA535" s="433"/>
      <c r="DIB535" s="433"/>
      <c r="DIC535" s="433"/>
      <c r="DID535" s="433"/>
      <c r="DIE535" s="433"/>
      <c r="DIF535" s="433"/>
      <c r="DIG535" s="433"/>
      <c r="DIH535" s="433"/>
      <c r="DII535" s="433"/>
      <c r="DIJ535" s="433"/>
      <c r="DIK535" s="433"/>
      <c r="DIL535" s="433"/>
      <c r="DIM535" s="433"/>
      <c r="DIN535" s="433"/>
      <c r="DIO535" s="433"/>
      <c r="DIP535" s="433"/>
      <c r="DIQ535" s="433"/>
      <c r="DIR535" s="433"/>
      <c r="DIS535" s="433"/>
      <c r="DIT535" s="433"/>
      <c r="DIU535" s="433"/>
      <c r="DIV535" s="433"/>
      <c r="DIW535" s="433"/>
      <c r="DIX535" s="433"/>
      <c r="DIY535" s="433"/>
      <c r="DIZ535" s="433"/>
      <c r="DJA535" s="433"/>
      <c r="DJB535" s="433"/>
      <c r="DJC535" s="433"/>
      <c r="DJD535" s="433"/>
      <c r="DJE535" s="433"/>
      <c r="DJF535" s="433"/>
      <c r="DJG535" s="433"/>
      <c r="DJH535" s="433"/>
      <c r="DJI535" s="433"/>
      <c r="DJJ535" s="433"/>
      <c r="DJK535" s="433"/>
      <c r="DJL535" s="433"/>
      <c r="DJM535" s="433"/>
      <c r="DJN535" s="433"/>
      <c r="DJO535" s="433"/>
      <c r="DJP535" s="433"/>
      <c r="DJQ535" s="433"/>
      <c r="DJR535" s="433"/>
      <c r="DJS535" s="433"/>
      <c r="DJT535" s="433"/>
      <c r="DJU535" s="433"/>
      <c r="DJV535" s="433"/>
      <c r="DJW535" s="433"/>
      <c r="DJX535" s="433"/>
      <c r="DJY535" s="433"/>
      <c r="DJZ535" s="433"/>
      <c r="DKA535" s="433"/>
      <c r="DKB535" s="433"/>
      <c r="DKC535" s="433"/>
      <c r="DKD535" s="433"/>
      <c r="DKE535" s="433"/>
      <c r="DKF535" s="433"/>
      <c r="DKG535" s="433"/>
      <c r="DKH535" s="433"/>
      <c r="DKI535" s="433"/>
      <c r="DKJ535" s="433"/>
      <c r="DKK535" s="433"/>
      <c r="DKL535" s="433"/>
      <c r="DKM535" s="433"/>
      <c r="DKN535" s="433"/>
      <c r="DKO535" s="433"/>
      <c r="DKP535" s="433"/>
      <c r="DKQ535" s="433"/>
      <c r="DKR535" s="433"/>
      <c r="DKS535" s="433"/>
      <c r="DKT535" s="433"/>
      <c r="DKU535" s="433"/>
      <c r="DKV535" s="433"/>
      <c r="DKW535" s="433"/>
      <c r="DKX535" s="433"/>
      <c r="DKY535" s="433"/>
      <c r="DKZ535" s="433"/>
      <c r="DLA535" s="433"/>
      <c r="DLB535" s="433"/>
      <c r="DLC535" s="433"/>
      <c r="DLD535" s="433"/>
      <c r="DLE535" s="433"/>
      <c r="DLF535" s="433"/>
      <c r="DLG535" s="433"/>
      <c r="DLH535" s="433"/>
      <c r="DLI535" s="433"/>
      <c r="DLJ535" s="433"/>
      <c r="DLK535" s="433"/>
      <c r="DLL535" s="433"/>
      <c r="DLM535" s="433"/>
      <c r="DLN535" s="433"/>
      <c r="DLO535" s="433"/>
      <c r="DLP535" s="433"/>
      <c r="DLQ535" s="433"/>
      <c r="DLR535" s="433"/>
      <c r="DLS535" s="433"/>
      <c r="DLT535" s="433"/>
      <c r="DLU535" s="433"/>
      <c r="DLV535" s="433"/>
      <c r="DLW535" s="433"/>
      <c r="DLX535" s="433"/>
      <c r="DLY535" s="433"/>
      <c r="DLZ535" s="433"/>
      <c r="DMA535" s="433"/>
      <c r="DMB535" s="433"/>
      <c r="DMC535" s="433"/>
      <c r="DMD535" s="433"/>
      <c r="DME535" s="433"/>
      <c r="DMF535" s="433"/>
      <c r="DMG535" s="433"/>
      <c r="DMH535" s="433"/>
      <c r="DMI535" s="433"/>
      <c r="DMJ535" s="433"/>
      <c r="DMK535" s="433"/>
      <c r="DML535" s="433"/>
      <c r="DMM535" s="433"/>
      <c r="DMN535" s="433"/>
      <c r="DMO535" s="433"/>
      <c r="DMP535" s="433"/>
      <c r="DMQ535" s="433"/>
      <c r="DMR535" s="433"/>
      <c r="DMS535" s="433"/>
      <c r="DMT535" s="433"/>
      <c r="DMU535" s="433"/>
      <c r="DMV535" s="433"/>
      <c r="DMW535" s="433"/>
      <c r="DMX535" s="433"/>
      <c r="DMY535" s="433"/>
      <c r="DMZ535" s="433"/>
      <c r="DNA535" s="433"/>
      <c r="DNB535" s="433"/>
      <c r="DNC535" s="433"/>
      <c r="DND535" s="433"/>
      <c r="DNE535" s="433"/>
      <c r="DNF535" s="433"/>
      <c r="DNG535" s="433"/>
      <c r="DNH535" s="433"/>
      <c r="DNI535" s="433"/>
      <c r="DNJ535" s="433"/>
      <c r="DNK535" s="433"/>
      <c r="DNL535" s="433"/>
      <c r="DNM535" s="433"/>
      <c r="DNN535" s="433"/>
      <c r="DNO535" s="433"/>
      <c r="DNP535" s="433"/>
      <c r="DNQ535" s="433"/>
      <c r="DNR535" s="433"/>
      <c r="DNS535" s="433"/>
      <c r="DNT535" s="433"/>
      <c r="DNU535" s="433"/>
      <c r="DNV535" s="433"/>
      <c r="DNW535" s="433"/>
      <c r="DNX535" s="433"/>
      <c r="DNY535" s="433"/>
      <c r="DNZ535" s="433"/>
      <c r="DOA535" s="433"/>
      <c r="DOB535" s="433"/>
      <c r="DOC535" s="433"/>
      <c r="DOD535" s="433"/>
      <c r="DOE535" s="433"/>
      <c r="DOF535" s="433"/>
      <c r="DOG535" s="433"/>
      <c r="DOH535" s="433"/>
      <c r="DOI535" s="433"/>
      <c r="DOJ535" s="433"/>
      <c r="DOK535" s="433"/>
      <c r="DOL535" s="433"/>
      <c r="DOM535" s="433"/>
      <c r="DON535" s="433"/>
      <c r="DOO535" s="433"/>
      <c r="DOP535" s="433"/>
      <c r="DOQ535" s="433"/>
      <c r="DOR535" s="433"/>
      <c r="DOS535" s="433"/>
      <c r="DOT535" s="433"/>
      <c r="DOU535" s="433"/>
      <c r="DOV535" s="433"/>
      <c r="DOW535" s="433"/>
      <c r="DOX535" s="433"/>
      <c r="DOY535" s="433"/>
      <c r="DOZ535" s="433"/>
      <c r="DPA535" s="433"/>
      <c r="DPB535" s="433"/>
      <c r="DPC535" s="433"/>
      <c r="DPD535" s="433"/>
      <c r="DPE535" s="433"/>
      <c r="DPF535" s="433"/>
      <c r="DPG535" s="433"/>
      <c r="DPH535" s="433"/>
      <c r="DPI535" s="433"/>
      <c r="DPJ535" s="433"/>
      <c r="DPK535" s="433"/>
      <c r="DPL535" s="433"/>
      <c r="DPM535" s="433"/>
      <c r="DPN535" s="433"/>
      <c r="DPO535" s="433"/>
      <c r="DPP535" s="433"/>
      <c r="DPQ535" s="433"/>
      <c r="DPR535" s="433"/>
      <c r="DPS535" s="433"/>
      <c r="DPT535" s="433"/>
      <c r="DPU535" s="433"/>
      <c r="DPV535" s="433"/>
      <c r="DPW535" s="433"/>
      <c r="DPX535" s="433"/>
      <c r="DPY535" s="433"/>
      <c r="DPZ535" s="433"/>
      <c r="DQA535" s="433"/>
      <c r="DQB535" s="433"/>
      <c r="DQC535" s="433"/>
      <c r="DQD535" s="433"/>
      <c r="DQE535" s="433"/>
      <c r="DQF535" s="433"/>
      <c r="DQG535" s="433"/>
      <c r="DQH535" s="433"/>
      <c r="DQI535" s="433"/>
      <c r="DQJ535" s="433"/>
      <c r="DQK535" s="433"/>
      <c r="DQL535" s="433"/>
      <c r="DQM535" s="433"/>
      <c r="DQN535" s="433"/>
      <c r="DQO535" s="433"/>
      <c r="DQP535" s="433"/>
      <c r="DQQ535" s="433"/>
      <c r="DQR535" s="433"/>
      <c r="DQS535" s="433"/>
      <c r="DQT535" s="433"/>
      <c r="DQU535" s="433"/>
      <c r="DQV535" s="433"/>
      <c r="DQW535" s="433"/>
      <c r="DQX535" s="433"/>
      <c r="DQY535" s="433"/>
      <c r="DQZ535" s="433"/>
      <c r="DRA535" s="433"/>
      <c r="DRB535" s="433"/>
      <c r="DRC535" s="433"/>
      <c r="DRD535" s="433"/>
      <c r="DRE535" s="433"/>
      <c r="DRF535" s="433"/>
      <c r="DRG535" s="433"/>
      <c r="DRH535" s="433"/>
      <c r="DRI535" s="433"/>
      <c r="DRJ535" s="433"/>
      <c r="DRK535" s="433"/>
      <c r="DRL535" s="433"/>
      <c r="DRM535" s="433"/>
      <c r="DRN535" s="433"/>
      <c r="DRO535" s="433"/>
      <c r="DRP535" s="433"/>
      <c r="DRQ535" s="433"/>
      <c r="DRR535" s="433"/>
      <c r="DRS535" s="433"/>
      <c r="DRT535" s="433"/>
      <c r="DRU535" s="433"/>
      <c r="DRV535" s="433"/>
      <c r="DRW535" s="433"/>
      <c r="DRX535" s="433"/>
      <c r="DRY535" s="433"/>
      <c r="DRZ535" s="433"/>
      <c r="DSA535" s="433"/>
      <c r="DSB535" s="433"/>
      <c r="DSC535" s="433"/>
      <c r="DSD535" s="433"/>
      <c r="DSE535" s="433"/>
      <c r="DSF535" s="433"/>
      <c r="DSG535" s="433"/>
      <c r="DSH535" s="433"/>
      <c r="DSI535" s="433"/>
      <c r="DSJ535" s="433"/>
      <c r="DSK535" s="433"/>
      <c r="DSL535" s="433"/>
      <c r="DSM535" s="433"/>
      <c r="DSN535" s="433"/>
      <c r="DSO535" s="433"/>
      <c r="DSP535" s="433"/>
      <c r="DSQ535" s="433"/>
      <c r="DSR535" s="433"/>
      <c r="DSS535" s="433"/>
      <c r="DST535" s="433"/>
      <c r="DSU535" s="433"/>
      <c r="DSV535" s="433"/>
      <c r="DSW535" s="433"/>
      <c r="DSX535" s="433"/>
      <c r="DSY535" s="433"/>
      <c r="DSZ535" s="433"/>
      <c r="DTA535" s="433"/>
      <c r="DTB535" s="433"/>
      <c r="DTC535" s="433"/>
      <c r="DTD535" s="433"/>
      <c r="DTE535" s="433"/>
      <c r="DTF535" s="433"/>
      <c r="DTG535" s="433"/>
      <c r="DTH535" s="433"/>
      <c r="DTI535" s="433"/>
      <c r="DTJ535" s="433"/>
      <c r="DTK535" s="433"/>
      <c r="DTL535" s="433"/>
      <c r="DTM535" s="433"/>
      <c r="DTN535" s="433"/>
      <c r="DTO535" s="433"/>
      <c r="DTP535" s="433"/>
      <c r="DTQ535" s="433"/>
      <c r="DTR535" s="433"/>
      <c r="DTS535" s="433"/>
      <c r="DTT535" s="433"/>
      <c r="DTU535" s="433"/>
      <c r="DTV535" s="433"/>
      <c r="DTW535" s="433"/>
      <c r="DTX535" s="433"/>
      <c r="DTY535" s="433"/>
      <c r="DTZ535" s="433"/>
      <c r="DUA535" s="433"/>
      <c r="DUB535" s="433"/>
      <c r="DUC535" s="433"/>
      <c r="DUD535" s="433"/>
      <c r="DUE535" s="433"/>
      <c r="DUF535" s="433"/>
      <c r="DUG535" s="433"/>
      <c r="DUH535" s="433"/>
      <c r="DUI535" s="433"/>
      <c r="DUJ535" s="433"/>
      <c r="DUK535" s="433"/>
      <c r="DUL535" s="433"/>
      <c r="DUM535" s="433"/>
      <c r="DUN535" s="433"/>
      <c r="DUO535" s="433"/>
      <c r="DUP535" s="433"/>
      <c r="DUQ535" s="433"/>
      <c r="DUR535" s="433"/>
      <c r="DUS535" s="433"/>
      <c r="DUT535" s="433"/>
      <c r="DUU535" s="433"/>
      <c r="DUV535" s="433"/>
      <c r="DUW535" s="433"/>
      <c r="DUX535" s="433"/>
      <c r="DUY535" s="433"/>
      <c r="DUZ535" s="433"/>
      <c r="DVA535" s="433"/>
      <c r="DVB535" s="433"/>
      <c r="DVC535" s="433"/>
      <c r="DVD535" s="433"/>
      <c r="DVE535" s="433"/>
      <c r="DVF535" s="433"/>
      <c r="DVG535" s="433"/>
      <c r="DVH535" s="433"/>
      <c r="DVI535" s="433"/>
      <c r="DVJ535" s="433"/>
      <c r="DVK535" s="433"/>
      <c r="DVL535" s="433"/>
      <c r="DVM535" s="433"/>
      <c r="DVN535" s="433"/>
      <c r="DVO535" s="433"/>
      <c r="DVP535" s="433"/>
      <c r="DVQ535" s="433"/>
      <c r="DVR535" s="433"/>
      <c r="DVS535" s="433"/>
      <c r="DVT535" s="433"/>
      <c r="DVU535" s="433"/>
      <c r="DVV535" s="433"/>
      <c r="DVW535" s="433"/>
      <c r="DVX535" s="433"/>
      <c r="DVY535" s="433"/>
      <c r="DVZ535" s="433"/>
      <c r="DWA535" s="433"/>
      <c r="DWB535" s="433"/>
      <c r="DWC535" s="433"/>
      <c r="DWD535" s="433"/>
      <c r="DWE535" s="433"/>
      <c r="DWF535" s="433"/>
      <c r="DWG535" s="433"/>
      <c r="DWH535" s="433"/>
      <c r="DWI535" s="433"/>
      <c r="DWJ535" s="433"/>
      <c r="DWK535" s="433"/>
      <c r="DWL535" s="433"/>
      <c r="DWM535" s="433"/>
      <c r="DWN535" s="433"/>
      <c r="DWO535" s="433"/>
      <c r="DWP535" s="433"/>
      <c r="DWQ535" s="433"/>
      <c r="DWR535" s="433"/>
      <c r="DWS535" s="433"/>
      <c r="DWT535" s="433"/>
      <c r="DWU535" s="433"/>
      <c r="DWV535" s="433"/>
      <c r="DWW535" s="433"/>
      <c r="DWX535" s="433"/>
      <c r="DWY535" s="433"/>
      <c r="DWZ535" s="433"/>
      <c r="DXA535" s="433"/>
      <c r="DXB535" s="433"/>
      <c r="DXC535" s="433"/>
      <c r="DXD535" s="433"/>
      <c r="DXE535" s="433"/>
      <c r="DXF535" s="433"/>
      <c r="DXG535" s="433"/>
      <c r="DXH535" s="433"/>
      <c r="DXI535" s="433"/>
      <c r="DXJ535" s="433"/>
      <c r="DXK535" s="433"/>
      <c r="DXL535" s="433"/>
      <c r="DXM535" s="433"/>
      <c r="DXN535" s="433"/>
      <c r="DXO535" s="433"/>
      <c r="DXP535" s="433"/>
      <c r="DXQ535" s="433"/>
      <c r="DXR535" s="433"/>
      <c r="DXS535" s="433"/>
      <c r="DXT535" s="433"/>
      <c r="DXU535" s="433"/>
      <c r="DXV535" s="433"/>
      <c r="DXW535" s="433"/>
      <c r="DXX535" s="433"/>
      <c r="DXY535" s="433"/>
      <c r="DXZ535" s="433"/>
      <c r="DYA535" s="433"/>
      <c r="DYB535" s="433"/>
      <c r="DYC535" s="433"/>
      <c r="DYD535" s="433"/>
      <c r="DYE535" s="433"/>
      <c r="DYF535" s="433"/>
      <c r="DYG535" s="433"/>
      <c r="DYH535" s="433"/>
      <c r="DYI535" s="433"/>
      <c r="DYJ535" s="433"/>
      <c r="DYK535" s="433"/>
      <c r="DYL535" s="433"/>
      <c r="DYM535" s="433"/>
      <c r="DYN535" s="433"/>
      <c r="DYO535" s="433"/>
      <c r="DYP535" s="433"/>
      <c r="DYQ535" s="433"/>
      <c r="DYR535" s="433"/>
      <c r="DYS535" s="433"/>
      <c r="DYT535" s="433"/>
      <c r="DYU535" s="433"/>
      <c r="DYV535" s="433"/>
      <c r="DYW535" s="433"/>
      <c r="DYX535" s="433"/>
      <c r="DYY535" s="433"/>
      <c r="DYZ535" s="433"/>
      <c r="DZA535" s="433"/>
      <c r="DZB535" s="433"/>
      <c r="DZC535" s="433"/>
      <c r="DZD535" s="433"/>
      <c r="DZE535" s="433"/>
      <c r="DZF535" s="433"/>
      <c r="DZG535" s="433"/>
      <c r="DZH535" s="433"/>
      <c r="DZI535" s="433"/>
      <c r="DZJ535" s="433"/>
      <c r="DZK535" s="433"/>
      <c r="DZL535" s="433"/>
      <c r="DZM535" s="433"/>
      <c r="DZN535" s="433"/>
      <c r="DZO535" s="433"/>
      <c r="DZP535" s="433"/>
      <c r="DZQ535" s="433"/>
      <c r="DZR535" s="433"/>
      <c r="DZS535" s="433"/>
      <c r="DZT535" s="433"/>
      <c r="DZU535" s="433"/>
      <c r="DZV535" s="433"/>
      <c r="DZW535" s="433"/>
      <c r="DZX535" s="433"/>
      <c r="DZY535" s="433"/>
      <c r="DZZ535" s="433"/>
      <c r="EAA535" s="433"/>
      <c r="EAB535" s="433"/>
      <c r="EAC535" s="433"/>
      <c r="EAD535" s="433"/>
      <c r="EAE535" s="433"/>
      <c r="EAF535" s="433"/>
      <c r="EAG535" s="433"/>
      <c r="EAH535" s="433"/>
      <c r="EAI535" s="433"/>
      <c r="EAJ535" s="433"/>
      <c r="EAK535" s="433"/>
      <c r="EAL535" s="433"/>
      <c r="EAM535" s="433"/>
      <c r="EAN535" s="433"/>
      <c r="EAO535" s="433"/>
      <c r="EAP535" s="433"/>
      <c r="EAQ535" s="433"/>
      <c r="EAR535" s="433"/>
      <c r="EAS535" s="433"/>
      <c r="EAT535" s="433"/>
      <c r="EAU535" s="433"/>
      <c r="EAV535" s="433"/>
      <c r="EAW535" s="433"/>
      <c r="EAX535" s="433"/>
      <c r="EAY535" s="433"/>
      <c r="EAZ535" s="433"/>
      <c r="EBA535" s="433"/>
      <c r="EBB535" s="433"/>
      <c r="EBC535" s="433"/>
      <c r="EBD535" s="433"/>
      <c r="EBE535" s="433"/>
      <c r="EBF535" s="433"/>
      <c r="EBG535" s="433"/>
      <c r="EBH535" s="433"/>
      <c r="EBI535" s="433"/>
      <c r="EBJ535" s="433"/>
      <c r="EBK535" s="433"/>
      <c r="EBL535" s="433"/>
      <c r="EBM535" s="433"/>
      <c r="EBN535" s="433"/>
      <c r="EBO535" s="433"/>
      <c r="EBP535" s="433"/>
      <c r="EBQ535" s="433"/>
      <c r="EBR535" s="433"/>
      <c r="EBS535" s="433"/>
      <c r="EBT535" s="433"/>
      <c r="EBU535" s="433"/>
      <c r="EBV535" s="433"/>
      <c r="EBW535" s="433"/>
      <c r="EBX535" s="433"/>
      <c r="EBY535" s="433"/>
      <c r="EBZ535" s="433"/>
      <c r="ECA535" s="433"/>
      <c r="ECB535" s="433"/>
      <c r="ECC535" s="433"/>
      <c r="ECD535" s="433"/>
      <c r="ECE535" s="433"/>
      <c r="ECF535" s="433"/>
      <c r="ECG535" s="433"/>
      <c r="ECH535" s="433"/>
      <c r="ECI535" s="433"/>
      <c r="ECJ535" s="433"/>
      <c r="ECK535" s="433"/>
      <c r="ECL535" s="433"/>
      <c r="ECM535" s="433"/>
      <c r="ECN535" s="433"/>
      <c r="ECO535" s="433"/>
      <c r="ECP535" s="433"/>
      <c r="ECQ535" s="433"/>
      <c r="ECR535" s="433"/>
      <c r="ECS535" s="433"/>
      <c r="ECT535" s="433"/>
      <c r="ECU535" s="433"/>
      <c r="ECV535" s="433"/>
      <c r="ECW535" s="433"/>
      <c r="ECX535" s="433"/>
      <c r="ECY535" s="433"/>
      <c r="ECZ535" s="433"/>
      <c r="EDA535" s="433"/>
      <c r="EDB535" s="433"/>
      <c r="EDC535" s="433"/>
      <c r="EDD535" s="433"/>
      <c r="EDE535" s="433"/>
      <c r="EDF535" s="433"/>
      <c r="EDG535" s="433"/>
      <c r="EDH535" s="433"/>
      <c r="EDI535" s="433"/>
      <c r="EDJ535" s="433"/>
      <c r="EDK535" s="433"/>
      <c r="EDL535" s="433"/>
      <c r="EDM535" s="433"/>
      <c r="EDN535" s="433"/>
      <c r="EDO535" s="433"/>
      <c r="EDP535" s="433"/>
      <c r="EDQ535" s="433"/>
      <c r="EDR535" s="433"/>
      <c r="EDS535" s="433"/>
      <c r="EDT535" s="433"/>
      <c r="EDU535" s="433"/>
      <c r="EDV535" s="433"/>
      <c r="EDW535" s="433"/>
      <c r="EDX535" s="433"/>
      <c r="EDY535" s="433"/>
      <c r="EDZ535" s="433"/>
      <c r="EEA535" s="433"/>
      <c r="EEB535" s="433"/>
      <c r="EEC535" s="433"/>
      <c r="EED535" s="433"/>
      <c r="EEE535" s="433"/>
      <c r="EEF535" s="433"/>
      <c r="EEG535" s="433"/>
      <c r="EEH535" s="433"/>
      <c r="EEI535" s="433"/>
      <c r="EEJ535" s="433"/>
      <c r="EEK535" s="433"/>
      <c r="EEL535" s="433"/>
      <c r="EEM535" s="433"/>
      <c r="EEN535" s="433"/>
      <c r="EEO535" s="433"/>
      <c r="EEP535" s="433"/>
      <c r="EEQ535" s="433"/>
      <c r="EER535" s="433"/>
      <c r="EES535" s="433"/>
      <c r="EET535" s="433"/>
      <c r="EEU535" s="433"/>
      <c r="EEV535" s="433"/>
      <c r="EEW535" s="433"/>
      <c r="EEX535" s="433"/>
      <c r="EEY535" s="433"/>
      <c r="EEZ535" s="433"/>
      <c r="EFA535" s="433"/>
      <c r="EFB535" s="433"/>
      <c r="EFC535" s="433"/>
      <c r="EFD535" s="433"/>
      <c r="EFE535" s="433"/>
      <c r="EFF535" s="433"/>
      <c r="EFG535" s="433"/>
      <c r="EFH535" s="433"/>
      <c r="EFI535" s="433"/>
      <c r="EFJ535" s="433"/>
      <c r="EFK535" s="433"/>
      <c r="EFL535" s="433"/>
      <c r="EFM535" s="433"/>
      <c r="EFN535" s="433"/>
      <c r="EFO535" s="433"/>
      <c r="EFP535" s="433"/>
      <c r="EFQ535" s="433"/>
      <c r="EFR535" s="433"/>
      <c r="EFS535" s="433"/>
      <c r="EFT535" s="433"/>
      <c r="EFU535" s="433"/>
      <c r="EFV535" s="433"/>
      <c r="EFW535" s="433"/>
      <c r="EFX535" s="433"/>
      <c r="EFY535" s="433"/>
      <c r="EFZ535" s="433"/>
      <c r="EGA535" s="433"/>
      <c r="EGB535" s="433"/>
      <c r="EGC535" s="433"/>
      <c r="EGD535" s="433"/>
      <c r="EGE535" s="433"/>
      <c r="EGF535" s="433"/>
      <c r="EGG535" s="433"/>
      <c r="EGH535" s="433"/>
      <c r="EGI535" s="433"/>
      <c r="EGJ535" s="433"/>
      <c r="EGK535" s="433"/>
      <c r="EGL535" s="433"/>
      <c r="EGM535" s="433"/>
      <c r="EGN535" s="433"/>
      <c r="EGO535" s="433"/>
      <c r="EGP535" s="433"/>
      <c r="EGQ535" s="433"/>
      <c r="EGR535" s="433"/>
      <c r="EGS535" s="433"/>
      <c r="EGT535" s="433"/>
      <c r="EGU535" s="433"/>
      <c r="EGV535" s="433"/>
      <c r="EGW535" s="433"/>
      <c r="EGX535" s="433"/>
      <c r="EGY535" s="433"/>
      <c r="EGZ535" s="433"/>
      <c r="EHA535" s="433"/>
      <c r="EHB535" s="433"/>
      <c r="EHC535" s="433"/>
      <c r="EHD535" s="433"/>
      <c r="EHE535" s="433"/>
      <c r="EHF535" s="433"/>
      <c r="EHG535" s="433"/>
      <c r="EHH535" s="433"/>
      <c r="EHI535" s="433"/>
      <c r="EHJ535" s="433"/>
      <c r="EHK535" s="433"/>
      <c r="EHL535" s="433"/>
      <c r="EHM535" s="433"/>
      <c r="EHN535" s="433"/>
      <c r="EHO535" s="433"/>
      <c r="EHP535" s="433"/>
      <c r="EHQ535" s="433"/>
      <c r="EHR535" s="433"/>
      <c r="EHS535" s="433"/>
      <c r="EHT535" s="433"/>
      <c r="EHU535" s="433"/>
      <c r="EHV535" s="433"/>
      <c r="EHW535" s="433"/>
      <c r="EHX535" s="433"/>
      <c r="EHY535" s="433"/>
      <c r="EHZ535" s="433"/>
      <c r="EIA535" s="433"/>
      <c r="EIB535" s="433"/>
      <c r="EIC535" s="433"/>
      <c r="EID535" s="433"/>
      <c r="EIE535" s="433"/>
      <c r="EIF535" s="433"/>
      <c r="EIG535" s="433"/>
      <c r="EIH535" s="433"/>
      <c r="EII535" s="433"/>
      <c r="EIJ535" s="433"/>
      <c r="EIK535" s="433"/>
      <c r="EIL535" s="433"/>
      <c r="EIM535" s="433"/>
      <c r="EIN535" s="433"/>
      <c r="EIO535" s="433"/>
      <c r="EIP535" s="433"/>
      <c r="EIQ535" s="433"/>
      <c r="EIR535" s="433"/>
      <c r="EIS535" s="433"/>
      <c r="EIT535" s="433"/>
      <c r="EIU535" s="433"/>
      <c r="EIV535" s="433"/>
      <c r="EIW535" s="433"/>
      <c r="EIX535" s="433"/>
      <c r="EIY535" s="433"/>
      <c r="EIZ535" s="433"/>
      <c r="EJA535" s="433"/>
      <c r="EJB535" s="433"/>
      <c r="EJC535" s="433"/>
      <c r="EJD535" s="433"/>
      <c r="EJE535" s="433"/>
      <c r="EJF535" s="433"/>
      <c r="EJG535" s="433"/>
      <c r="EJH535" s="433"/>
      <c r="EJI535" s="433"/>
      <c r="EJJ535" s="433"/>
      <c r="EJK535" s="433"/>
      <c r="EJL535" s="433"/>
      <c r="EJM535" s="433"/>
      <c r="EJN535" s="433"/>
      <c r="EJO535" s="433"/>
      <c r="EJP535" s="433"/>
      <c r="EJQ535" s="433"/>
      <c r="EJR535" s="433"/>
      <c r="EJS535" s="433"/>
      <c r="EJT535" s="433"/>
      <c r="EJU535" s="433"/>
      <c r="EJV535" s="433"/>
      <c r="EJW535" s="433"/>
      <c r="EJX535" s="433"/>
      <c r="EJY535" s="433"/>
      <c r="EJZ535" s="433"/>
      <c r="EKA535" s="433"/>
      <c r="EKB535" s="433"/>
      <c r="EKC535" s="433"/>
      <c r="EKD535" s="433"/>
      <c r="EKE535" s="433"/>
      <c r="EKF535" s="433"/>
      <c r="EKG535" s="433"/>
      <c r="EKH535" s="433"/>
      <c r="EKI535" s="433"/>
      <c r="EKJ535" s="433"/>
      <c r="EKK535" s="433"/>
      <c r="EKL535" s="433"/>
      <c r="EKM535" s="433"/>
      <c r="EKN535" s="433"/>
      <c r="EKO535" s="433"/>
      <c r="EKP535" s="433"/>
      <c r="EKQ535" s="433"/>
      <c r="EKR535" s="433"/>
      <c r="EKS535" s="433"/>
      <c r="EKT535" s="433"/>
      <c r="EKU535" s="433"/>
      <c r="EKV535" s="433"/>
      <c r="EKW535" s="433"/>
      <c r="EKX535" s="433"/>
      <c r="EKY535" s="433"/>
      <c r="EKZ535" s="433"/>
      <c r="ELA535" s="433"/>
      <c r="ELB535" s="433"/>
      <c r="ELC535" s="433"/>
      <c r="ELD535" s="433"/>
      <c r="ELE535" s="433"/>
      <c r="ELF535" s="433"/>
      <c r="ELG535" s="433"/>
      <c r="ELH535" s="433"/>
      <c r="ELI535" s="433"/>
      <c r="ELJ535" s="433"/>
      <c r="ELK535" s="433"/>
      <c r="ELL535" s="433"/>
      <c r="ELM535" s="433"/>
      <c r="ELN535" s="433"/>
      <c r="ELO535" s="433"/>
      <c r="ELP535" s="433"/>
      <c r="ELQ535" s="433"/>
      <c r="ELR535" s="433"/>
      <c r="ELS535" s="433"/>
      <c r="ELT535" s="433"/>
      <c r="ELU535" s="433"/>
      <c r="ELV535" s="433"/>
      <c r="ELW535" s="433"/>
      <c r="ELX535" s="433"/>
      <c r="ELY535" s="433"/>
      <c r="ELZ535" s="433"/>
      <c r="EMA535" s="433"/>
      <c r="EMB535" s="433"/>
      <c r="EMC535" s="433"/>
      <c r="EMD535" s="433"/>
      <c r="EME535" s="433"/>
      <c r="EMF535" s="433"/>
      <c r="EMG535" s="433"/>
      <c r="EMH535" s="433"/>
      <c r="EMI535" s="433"/>
      <c r="EMJ535" s="433"/>
      <c r="EMK535" s="433"/>
      <c r="EML535" s="433"/>
      <c r="EMM535" s="433"/>
      <c r="EMN535" s="433"/>
      <c r="EMO535" s="433"/>
      <c r="EMP535" s="433"/>
      <c r="EMQ535" s="433"/>
      <c r="EMR535" s="433"/>
      <c r="EMS535" s="433"/>
      <c r="EMT535" s="433"/>
      <c r="EMU535" s="433"/>
      <c r="EMV535" s="433"/>
      <c r="EMW535" s="433"/>
      <c r="EMX535" s="433"/>
      <c r="EMY535" s="433"/>
      <c r="EMZ535" s="433"/>
      <c r="ENA535" s="433"/>
      <c r="ENB535" s="433"/>
      <c r="ENC535" s="433"/>
      <c r="END535" s="433"/>
      <c r="ENE535" s="433"/>
      <c r="ENF535" s="433"/>
      <c r="ENG535" s="433"/>
      <c r="ENH535" s="433"/>
      <c r="ENI535" s="433"/>
      <c r="ENJ535" s="433"/>
      <c r="ENK535" s="433"/>
      <c r="ENL535" s="433"/>
      <c r="ENM535" s="433"/>
      <c r="ENN535" s="433"/>
      <c r="ENO535" s="433"/>
      <c r="ENP535" s="433"/>
      <c r="ENQ535" s="433"/>
      <c r="ENR535" s="433"/>
      <c r="ENS535" s="433"/>
      <c r="ENT535" s="433"/>
      <c r="ENU535" s="433"/>
      <c r="ENV535" s="433"/>
      <c r="ENW535" s="433"/>
      <c r="ENX535" s="433"/>
      <c r="ENY535" s="433"/>
      <c r="ENZ535" s="433"/>
      <c r="EOA535" s="433"/>
      <c r="EOB535" s="433"/>
      <c r="EOC535" s="433"/>
      <c r="EOD535" s="433"/>
      <c r="EOE535" s="433"/>
      <c r="EOF535" s="433"/>
      <c r="EOG535" s="433"/>
      <c r="EOH535" s="433"/>
      <c r="EOI535" s="433"/>
      <c r="EOJ535" s="433"/>
      <c r="EOK535" s="433"/>
      <c r="EOL535" s="433"/>
      <c r="EOM535" s="433"/>
      <c r="EON535" s="433"/>
      <c r="EOO535" s="433"/>
      <c r="EOP535" s="433"/>
      <c r="EOQ535" s="433"/>
      <c r="EOR535" s="433"/>
      <c r="EOS535" s="433"/>
      <c r="EOT535" s="433"/>
      <c r="EOU535" s="433"/>
      <c r="EOV535" s="433"/>
      <c r="EOW535" s="433"/>
      <c r="EOX535" s="433"/>
      <c r="EOY535" s="433"/>
      <c r="EOZ535" s="433"/>
      <c r="EPA535" s="433"/>
      <c r="EPB535" s="433"/>
      <c r="EPC535" s="433"/>
      <c r="EPD535" s="433"/>
      <c r="EPE535" s="433"/>
      <c r="EPF535" s="433"/>
      <c r="EPG535" s="433"/>
      <c r="EPH535" s="433"/>
      <c r="EPI535" s="433"/>
      <c r="EPJ535" s="433"/>
      <c r="EPK535" s="433"/>
      <c r="EPL535" s="433"/>
      <c r="EPM535" s="433"/>
      <c r="EPN535" s="433"/>
      <c r="EPO535" s="433"/>
      <c r="EPP535" s="433"/>
      <c r="EPQ535" s="433"/>
      <c r="EPR535" s="433"/>
      <c r="EPS535" s="433"/>
      <c r="EPT535" s="433"/>
      <c r="EPU535" s="433"/>
      <c r="EPV535" s="433"/>
      <c r="EPW535" s="433"/>
      <c r="EPX535" s="433"/>
      <c r="EPY535" s="433"/>
      <c r="EPZ535" s="433"/>
      <c r="EQA535" s="433"/>
      <c r="EQB535" s="433"/>
      <c r="EQC535" s="433"/>
      <c r="EQD535" s="433"/>
      <c r="EQE535" s="433"/>
      <c r="EQF535" s="433"/>
      <c r="EQG535" s="433"/>
      <c r="EQH535" s="433"/>
      <c r="EQI535" s="433"/>
      <c r="EQJ535" s="433"/>
      <c r="EQK535" s="433"/>
      <c r="EQL535" s="433"/>
      <c r="EQM535" s="433"/>
      <c r="EQN535" s="433"/>
      <c r="EQO535" s="433"/>
      <c r="EQP535" s="433"/>
      <c r="EQQ535" s="433"/>
      <c r="EQR535" s="433"/>
      <c r="EQS535" s="433"/>
      <c r="EQT535" s="433"/>
      <c r="EQU535" s="433"/>
      <c r="EQV535" s="433"/>
      <c r="EQW535" s="433"/>
      <c r="EQX535" s="433"/>
      <c r="EQY535" s="433"/>
      <c r="EQZ535" s="433"/>
      <c r="ERA535" s="433"/>
      <c r="ERB535" s="433"/>
      <c r="ERC535" s="433"/>
      <c r="ERD535" s="433"/>
      <c r="ERE535" s="433"/>
      <c r="ERF535" s="433"/>
      <c r="ERG535" s="433"/>
      <c r="ERH535" s="433"/>
      <c r="ERI535" s="433"/>
      <c r="ERJ535" s="433"/>
      <c r="ERK535" s="433"/>
      <c r="ERL535" s="433"/>
      <c r="ERM535" s="433"/>
      <c r="ERN535" s="433"/>
      <c r="ERO535" s="433"/>
      <c r="ERP535" s="433"/>
      <c r="ERQ535" s="433"/>
      <c r="ERR535" s="433"/>
      <c r="ERS535" s="433"/>
      <c r="ERT535" s="433"/>
      <c r="ERU535" s="433"/>
      <c r="ERV535" s="433"/>
      <c r="ERW535" s="433"/>
      <c r="ERX535" s="433"/>
      <c r="ERY535" s="433"/>
      <c r="ERZ535" s="433"/>
      <c r="ESA535" s="433"/>
      <c r="ESB535" s="433"/>
      <c r="ESC535" s="433"/>
      <c r="ESD535" s="433"/>
      <c r="ESE535" s="433"/>
      <c r="ESF535" s="433"/>
      <c r="ESG535" s="433"/>
      <c r="ESH535" s="433"/>
      <c r="ESI535" s="433"/>
      <c r="ESJ535" s="433"/>
      <c r="ESK535" s="433"/>
      <c r="ESL535" s="433"/>
      <c r="ESM535" s="433"/>
      <c r="ESN535" s="433"/>
      <c r="ESO535" s="433"/>
      <c r="ESP535" s="433"/>
      <c r="ESQ535" s="433"/>
      <c r="ESR535" s="433"/>
      <c r="ESS535" s="433"/>
      <c r="EST535" s="433"/>
      <c r="ESU535" s="433"/>
      <c r="ESV535" s="433"/>
      <c r="ESW535" s="433"/>
      <c r="ESX535" s="433"/>
      <c r="ESY535" s="433"/>
      <c r="ESZ535" s="433"/>
      <c r="ETA535" s="433"/>
      <c r="ETB535" s="433"/>
      <c r="ETC535" s="433"/>
      <c r="ETD535" s="433"/>
      <c r="ETE535" s="433"/>
      <c r="ETF535" s="433"/>
      <c r="ETG535" s="433"/>
      <c r="ETH535" s="433"/>
      <c r="ETI535" s="433"/>
      <c r="ETJ535" s="433"/>
      <c r="ETK535" s="433"/>
      <c r="ETL535" s="433"/>
      <c r="ETM535" s="433"/>
      <c r="ETN535" s="433"/>
      <c r="ETO535" s="433"/>
      <c r="ETP535" s="433"/>
      <c r="ETQ535" s="433"/>
      <c r="ETR535" s="433"/>
      <c r="ETS535" s="433"/>
      <c r="ETT535" s="433"/>
      <c r="ETU535" s="433"/>
      <c r="ETV535" s="433"/>
      <c r="ETW535" s="433"/>
      <c r="ETX535" s="433"/>
      <c r="ETY535" s="433"/>
      <c r="ETZ535" s="433"/>
      <c r="EUA535" s="433"/>
      <c r="EUB535" s="433"/>
      <c r="EUC535" s="433"/>
      <c r="EUD535" s="433"/>
      <c r="EUE535" s="433"/>
      <c r="EUF535" s="433"/>
      <c r="EUG535" s="433"/>
      <c r="EUH535" s="433"/>
      <c r="EUI535" s="433"/>
      <c r="EUJ535" s="433"/>
      <c r="EUK535" s="433"/>
      <c r="EUL535" s="433"/>
      <c r="EUM535" s="433"/>
      <c r="EUN535" s="433"/>
      <c r="EUO535" s="433"/>
      <c r="EUP535" s="433"/>
      <c r="EUQ535" s="433"/>
      <c r="EUR535" s="433"/>
      <c r="EUS535" s="433"/>
      <c r="EUT535" s="433"/>
      <c r="EUU535" s="433"/>
      <c r="EUV535" s="433"/>
      <c r="EUW535" s="433"/>
      <c r="EUX535" s="433"/>
      <c r="EUY535" s="433"/>
      <c r="EUZ535" s="433"/>
      <c r="EVA535" s="433"/>
      <c r="EVB535" s="433"/>
      <c r="EVC535" s="433"/>
      <c r="EVD535" s="433"/>
      <c r="EVE535" s="433"/>
      <c r="EVF535" s="433"/>
      <c r="EVG535" s="433"/>
      <c r="EVH535" s="433"/>
      <c r="EVI535" s="433"/>
      <c r="EVJ535" s="433"/>
      <c r="EVK535" s="433"/>
      <c r="EVL535" s="433"/>
      <c r="EVM535" s="433"/>
      <c r="EVN535" s="433"/>
      <c r="EVO535" s="433"/>
      <c r="EVP535" s="433"/>
      <c r="EVQ535" s="433"/>
      <c r="EVR535" s="433"/>
      <c r="EVS535" s="433"/>
      <c r="EVT535" s="433"/>
      <c r="EVU535" s="433"/>
      <c r="EVV535" s="433"/>
      <c r="EVW535" s="433"/>
      <c r="EVX535" s="433"/>
      <c r="EVY535" s="433"/>
      <c r="EVZ535" s="433"/>
      <c r="EWA535" s="433"/>
      <c r="EWB535" s="433"/>
      <c r="EWC535" s="433"/>
      <c r="EWD535" s="433"/>
      <c r="EWE535" s="433"/>
      <c r="EWF535" s="433"/>
      <c r="EWG535" s="433"/>
      <c r="EWH535" s="433"/>
      <c r="EWI535" s="433"/>
      <c r="EWJ535" s="433"/>
      <c r="EWK535" s="433"/>
      <c r="EWL535" s="433"/>
      <c r="EWM535" s="433"/>
      <c r="EWN535" s="433"/>
      <c r="EWO535" s="433"/>
      <c r="EWP535" s="433"/>
      <c r="EWQ535" s="433"/>
      <c r="EWR535" s="433"/>
      <c r="EWS535" s="433"/>
      <c r="EWT535" s="433"/>
      <c r="EWU535" s="433"/>
      <c r="EWV535" s="433"/>
      <c r="EWW535" s="433"/>
      <c r="EWX535" s="433"/>
      <c r="EWY535" s="433"/>
      <c r="EWZ535" s="433"/>
      <c r="EXA535" s="433"/>
      <c r="EXB535" s="433"/>
      <c r="EXC535" s="433"/>
      <c r="EXD535" s="433"/>
      <c r="EXE535" s="433"/>
      <c r="EXF535" s="433"/>
      <c r="EXG535" s="433"/>
      <c r="EXH535" s="433"/>
      <c r="EXI535" s="433"/>
      <c r="EXJ535" s="433"/>
      <c r="EXK535" s="433"/>
      <c r="EXL535" s="433"/>
      <c r="EXM535" s="433"/>
      <c r="EXN535" s="433"/>
      <c r="EXO535" s="433"/>
      <c r="EXP535" s="433"/>
      <c r="EXQ535" s="433"/>
      <c r="EXR535" s="433"/>
      <c r="EXS535" s="433"/>
      <c r="EXT535" s="433"/>
      <c r="EXU535" s="433"/>
      <c r="EXV535" s="433"/>
      <c r="EXW535" s="433"/>
      <c r="EXX535" s="433"/>
      <c r="EXY535" s="433"/>
      <c r="EXZ535" s="433"/>
      <c r="EYA535" s="433"/>
      <c r="EYB535" s="433"/>
      <c r="EYC535" s="433"/>
      <c r="EYD535" s="433"/>
      <c r="EYE535" s="433"/>
      <c r="EYF535" s="433"/>
      <c r="EYG535" s="433"/>
      <c r="EYH535" s="433"/>
      <c r="EYI535" s="433"/>
      <c r="EYJ535" s="433"/>
      <c r="EYK535" s="433"/>
      <c r="EYL535" s="433"/>
      <c r="EYM535" s="433"/>
      <c r="EYN535" s="433"/>
      <c r="EYO535" s="433"/>
      <c r="EYP535" s="433"/>
      <c r="EYQ535" s="433"/>
      <c r="EYR535" s="433"/>
      <c r="EYS535" s="433"/>
      <c r="EYT535" s="433"/>
      <c r="EYU535" s="433"/>
      <c r="EYV535" s="433"/>
      <c r="EYW535" s="433"/>
      <c r="EYX535" s="433"/>
      <c r="EYY535" s="433"/>
      <c r="EYZ535" s="433"/>
      <c r="EZA535" s="433"/>
      <c r="EZB535" s="433"/>
      <c r="EZC535" s="433"/>
      <c r="EZD535" s="433"/>
      <c r="EZE535" s="433"/>
      <c r="EZF535" s="433"/>
      <c r="EZG535" s="433"/>
      <c r="EZH535" s="433"/>
      <c r="EZI535" s="433"/>
      <c r="EZJ535" s="433"/>
      <c r="EZK535" s="433"/>
      <c r="EZL535" s="433"/>
      <c r="EZM535" s="433"/>
      <c r="EZN535" s="433"/>
      <c r="EZO535" s="433"/>
      <c r="EZP535" s="433"/>
      <c r="EZQ535" s="433"/>
      <c r="EZR535" s="433"/>
      <c r="EZS535" s="433"/>
      <c r="EZT535" s="433"/>
      <c r="EZU535" s="433"/>
      <c r="EZV535" s="433"/>
      <c r="EZW535" s="433"/>
      <c r="EZX535" s="433"/>
      <c r="EZY535" s="433"/>
      <c r="EZZ535" s="433"/>
      <c r="FAA535" s="433"/>
      <c r="FAB535" s="433"/>
      <c r="FAC535" s="433"/>
      <c r="FAD535" s="433"/>
      <c r="FAE535" s="433"/>
      <c r="FAF535" s="433"/>
      <c r="FAG535" s="433"/>
      <c r="FAH535" s="433"/>
      <c r="FAI535" s="433"/>
      <c r="FAJ535" s="433"/>
      <c r="FAK535" s="433"/>
      <c r="FAL535" s="433"/>
      <c r="FAM535" s="433"/>
      <c r="FAN535" s="433"/>
      <c r="FAO535" s="433"/>
      <c r="FAP535" s="433"/>
      <c r="FAQ535" s="433"/>
      <c r="FAR535" s="433"/>
      <c r="FAS535" s="433"/>
      <c r="FAT535" s="433"/>
      <c r="FAU535" s="433"/>
      <c r="FAV535" s="433"/>
      <c r="FAW535" s="433"/>
      <c r="FAX535" s="433"/>
      <c r="FAY535" s="433"/>
      <c r="FAZ535" s="433"/>
      <c r="FBA535" s="433"/>
      <c r="FBB535" s="433"/>
      <c r="FBC535" s="433"/>
      <c r="FBD535" s="433"/>
      <c r="FBE535" s="433"/>
      <c r="FBF535" s="433"/>
      <c r="FBG535" s="433"/>
      <c r="FBH535" s="433"/>
      <c r="FBI535" s="433"/>
      <c r="FBJ535" s="433"/>
      <c r="FBK535" s="433"/>
      <c r="FBL535" s="433"/>
      <c r="FBM535" s="433"/>
      <c r="FBN535" s="433"/>
      <c r="FBO535" s="433"/>
      <c r="FBP535" s="433"/>
      <c r="FBQ535" s="433"/>
      <c r="FBR535" s="433"/>
      <c r="FBS535" s="433"/>
      <c r="FBT535" s="433"/>
      <c r="FBU535" s="433"/>
      <c r="FBV535" s="433"/>
      <c r="FBW535" s="433"/>
      <c r="FBX535" s="433"/>
      <c r="FBY535" s="433"/>
      <c r="FBZ535" s="433"/>
      <c r="FCA535" s="433"/>
      <c r="FCB535" s="433"/>
      <c r="FCC535" s="433"/>
      <c r="FCD535" s="433"/>
      <c r="FCE535" s="433"/>
      <c r="FCF535" s="433"/>
      <c r="FCG535" s="433"/>
      <c r="FCH535" s="433"/>
      <c r="FCI535" s="433"/>
      <c r="FCJ535" s="433"/>
      <c r="FCK535" s="433"/>
      <c r="FCL535" s="433"/>
      <c r="FCM535" s="433"/>
      <c r="FCN535" s="433"/>
      <c r="FCO535" s="433"/>
      <c r="FCP535" s="433"/>
      <c r="FCQ535" s="433"/>
      <c r="FCR535" s="433"/>
      <c r="FCS535" s="433"/>
      <c r="FCT535" s="433"/>
      <c r="FCU535" s="433"/>
      <c r="FCV535" s="433"/>
      <c r="FCW535" s="433"/>
      <c r="FCX535" s="433"/>
      <c r="FCY535" s="433"/>
      <c r="FCZ535" s="433"/>
      <c r="FDA535" s="433"/>
      <c r="FDB535" s="433"/>
      <c r="FDC535" s="433"/>
      <c r="FDD535" s="433"/>
      <c r="FDE535" s="433"/>
      <c r="FDF535" s="433"/>
      <c r="FDG535" s="433"/>
      <c r="FDH535" s="433"/>
      <c r="FDI535" s="433"/>
      <c r="FDJ535" s="433"/>
      <c r="FDK535" s="433"/>
      <c r="FDL535" s="433"/>
      <c r="FDM535" s="433"/>
      <c r="FDN535" s="433"/>
      <c r="FDO535" s="433"/>
      <c r="FDP535" s="433"/>
      <c r="FDQ535" s="433"/>
      <c r="FDR535" s="433"/>
      <c r="FDS535" s="433"/>
      <c r="FDT535" s="433"/>
      <c r="FDU535" s="433"/>
      <c r="FDV535" s="433"/>
      <c r="FDW535" s="433"/>
      <c r="FDX535" s="433"/>
      <c r="FDY535" s="433"/>
      <c r="FDZ535" s="433"/>
      <c r="FEA535" s="433"/>
      <c r="FEB535" s="433"/>
      <c r="FEC535" s="433"/>
      <c r="FED535" s="433"/>
      <c r="FEE535" s="433"/>
      <c r="FEF535" s="433"/>
      <c r="FEG535" s="433"/>
      <c r="FEH535" s="433"/>
      <c r="FEI535" s="433"/>
      <c r="FEJ535" s="433"/>
      <c r="FEK535" s="433"/>
      <c r="FEL535" s="433"/>
      <c r="FEM535" s="433"/>
      <c r="FEN535" s="433"/>
      <c r="FEO535" s="433"/>
      <c r="FEP535" s="433"/>
      <c r="FEQ535" s="433"/>
      <c r="FER535" s="433"/>
      <c r="FES535" s="433"/>
      <c r="FET535" s="433"/>
      <c r="FEU535" s="433"/>
      <c r="FEV535" s="433"/>
      <c r="FEW535" s="433"/>
      <c r="FEX535" s="433"/>
      <c r="FEY535" s="433"/>
      <c r="FEZ535" s="433"/>
      <c r="FFA535" s="433"/>
      <c r="FFB535" s="433"/>
      <c r="FFC535" s="433"/>
      <c r="FFD535" s="433"/>
      <c r="FFE535" s="433"/>
      <c r="FFF535" s="433"/>
      <c r="FFG535" s="433"/>
      <c r="FFH535" s="433"/>
      <c r="FFI535" s="433"/>
      <c r="FFJ535" s="433"/>
      <c r="FFK535" s="433"/>
      <c r="FFL535" s="433"/>
      <c r="FFM535" s="433"/>
      <c r="FFN535" s="433"/>
      <c r="FFO535" s="433"/>
      <c r="FFP535" s="433"/>
      <c r="FFQ535" s="433"/>
      <c r="FFR535" s="433"/>
      <c r="FFS535" s="433"/>
      <c r="FFT535" s="433"/>
      <c r="FFU535" s="433"/>
      <c r="FFV535" s="433"/>
      <c r="FFW535" s="433"/>
      <c r="FFX535" s="433"/>
      <c r="FFY535" s="433"/>
      <c r="FFZ535" s="433"/>
      <c r="FGA535" s="433"/>
      <c r="FGB535" s="433"/>
      <c r="FGC535" s="433"/>
      <c r="FGD535" s="433"/>
      <c r="FGE535" s="433"/>
      <c r="FGF535" s="433"/>
      <c r="FGG535" s="433"/>
      <c r="FGH535" s="433"/>
      <c r="FGI535" s="433"/>
      <c r="FGJ535" s="433"/>
      <c r="FGK535" s="433"/>
      <c r="FGL535" s="433"/>
      <c r="FGM535" s="433"/>
      <c r="FGN535" s="433"/>
      <c r="FGO535" s="433"/>
      <c r="FGP535" s="433"/>
      <c r="FGQ535" s="433"/>
      <c r="FGR535" s="433"/>
      <c r="FGS535" s="433"/>
      <c r="FGT535" s="433"/>
      <c r="FGU535" s="433"/>
      <c r="FGV535" s="433"/>
      <c r="FGW535" s="433"/>
      <c r="FGX535" s="433"/>
      <c r="FGY535" s="433"/>
      <c r="FGZ535" s="433"/>
      <c r="FHA535" s="433"/>
      <c r="FHB535" s="433"/>
      <c r="FHC535" s="433"/>
      <c r="FHD535" s="433"/>
      <c r="FHE535" s="433"/>
      <c r="FHF535" s="433"/>
      <c r="FHG535" s="433"/>
      <c r="FHH535" s="433"/>
      <c r="FHI535" s="433"/>
      <c r="FHJ535" s="433"/>
      <c r="FHK535" s="433"/>
      <c r="FHL535" s="433"/>
      <c r="FHM535" s="433"/>
      <c r="FHN535" s="433"/>
      <c r="FHO535" s="433"/>
      <c r="FHP535" s="433"/>
      <c r="FHQ535" s="433"/>
      <c r="FHR535" s="433"/>
      <c r="FHS535" s="433"/>
      <c r="FHT535" s="433"/>
      <c r="FHU535" s="433"/>
      <c r="FHV535" s="433"/>
      <c r="FHW535" s="433"/>
      <c r="FHX535" s="433"/>
      <c r="FHY535" s="433"/>
      <c r="FHZ535" s="433"/>
      <c r="FIA535" s="433"/>
      <c r="FIB535" s="433"/>
      <c r="FIC535" s="433"/>
      <c r="FID535" s="433"/>
      <c r="FIE535" s="433"/>
      <c r="FIF535" s="433"/>
      <c r="FIG535" s="433"/>
      <c r="FIH535" s="433"/>
      <c r="FII535" s="433"/>
      <c r="FIJ535" s="433"/>
      <c r="FIK535" s="433"/>
      <c r="FIL535" s="433"/>
      <c r="FIM535" s="433"/>
      <c r="FIN535" s="433"/>
      <c r="FIO535" s="433"/>
      <c r="FIP535" s="433"/>
      <c r="FIQ535" s="433"/>
      <c r="FIR535" s="433"/>
      <c r="FIS535" s="433"/>
      <c r="FIT535" s="433"/>
      <c r="FIU535" s="433"/>
      <c r="FIV535" s="433"/>
      <c r="FIW535" s="433"/>
      <c r="FIX535" s="433"/>
      <c r="FIY535" s="433"/>
      <c r="FIZ535" s="433"/>
      <c r="FJA535" s="433"/>
      <c r="FJB535" s="433"/>
      <c r="FJC535" s="433"/>
      <c r="FJD535" s="433"/>
      <c r="FJE535" s="433"/>
      <c r="FJF535" s="433"/>
      <c r="FJG535" s="433"/>
      <c r="FJH535" s="433"/>
      <c r="FJI535" s="433"/>
      <c r="FJJ535" s="433"/>
      <c r="FJK535" s="433"/>
      <c r="FJL535" s="433"/>
      <c r="FJM535" s="433"/>
      <c r="FJN535" s="433"/>
      <c r="FJO535" s="433"/>
      <c r="FJP535" s="433"/>
      <c r="FJQ535" s="433"/>
      <c r="FJR535" s="433"/>
      <c r="FJS535" s="433"/>
      <c r="FJT535" s="433"/>
      <c r="FJU535" s="433"/>
      <c r="FJV535" s="433"/>
      <c r="FJW535" s="433"/>
      <c r="FJX535" s="433"/>
      <c r="FJY535" s="433"/>
      <c r="FJZ535" s="433"/>
      <c r="FKA535" s="433"/>
      <c r="FKB535" s="433"/>
      <c r="FKC535" s="433"/>
      <c r="FKD535" s="433"/>
      <c r="FKE535" s="433"/>
      <c r="FKF535" s="433"/>
      <c r="FKG535" s="433"/>
      <c r="FKH535" s="433"/>
      <c r="FKI535" s="433"/>
      <c r="FKJ535" s="433"/>
      <c r="FKK535" s="433"/>
      <c r="FKL535" s="433"/>
      <c r="FKM535" s="433"/>
      <c r="FKN535" s="433"/>
      <c r="FKO535" s="433"/>
      <c r="FKP535" s="433"/>
      <c r="FKQ535" s="433"/>
      <c r="FKR535" s="433"/>
      <c r="FKS535" s="433"/>
      <c r="FKT535" s="433"/>
      <c r="FKU535" s="433"/>
      <c r="FKV535" s="433"/>
      <c r="FKW535" s="433"/>
      <c r="FKX535" s="433"/>
      <c r="FKY535" s="433"/>
      <c r="FKZ535" s="433"/>
      <c r="FLA535" s="433"/>
      <c r="FLB535" s="433"/>
      <c r="FLC535" s="433"/>
      <c r="FLD535" s="433"/>
      <c r="FLE535" s="433"/>
      <c r="FLF535" s="433"/>
      <c r="FLG535" s="433"/>
      <c r="FLH535" s="433"/>
      <c r="FLI535" s="433"/>
      <c r="FLJ535" s="433"/>
      <c r="FLK535" s="433"/>
      <c r="FLL535" s="433"/>
      <c r="FLM535" s="433"/>
      <c r="FLN535" s="433"/>
      <c r="FLO535" s="433"/>
      <c r="FLP535" s="433"/>
      <c r="FLQ535" s="433"/>
      <c r="FLR535" s="433"/>
      <c r="FLS535" s="433"/>
      <c r="FLT535" s="433"/>
      <c r="FLU535" s="433"/>
      <c r="FLV535" s="433"/>
      <c r="FLW535" s="433"/>
      <c r="FLX535" s="433"/>
      <c r="FLY535" s="433"/>
      <c r="FLZ535" s="433"/>
      <c r="FMA535" s="433"/>
      <c r="FMB535" s="433"/>
      <c r="FMC535" s="433"/>
      <c r="FMD535" s="433"/>
      <c r="FME535" s="433"/>
      <c r="FMF535" s="433"/>
      <c r="FMG535" s="433"/>
      <c r="FMH535" s="433"/>
      <c r="FMI535" s="433"/>
      <c r="FMJ535" s="433"/>
      <c r="FMK535" s="433"/>
      <c r="FML535" s="433"/>
      <c r="FMM535" s="433"/>
      <c r="FMN535" s="433"/>
      <c r="FMO535" s="433"/>
      <c r="FMP535" s="433"/>
      <c r="FMQ535" s="433"/>
      <c r="FMR535" s="433"/>
      <c r="FMS535" s="433"/>
      <c r="FMT535" s="433"/>
      <c r="FMU535" s="433"/>
      <c r="FMV535" s="433"/>
      <c r="FMW535" s="433"/>
      <c r="FMX535" s="433"/>
      <c r="FMY535" s="433"/>
      <c r="FMZ535" s="433"/>
      <c r="FNA535" s="433"/>
      <c r="FNB535" s="433"/>
      <c r="FNC535" s="433"/>
      <c r="FND535" s="433"/>
      <c r="FNE535" s="433"/>
      <c r="FNF535" s="433"/>
      <c r="FNG535" s="433"/>
      <c r="FNH535" s="433"/>
      <c r="FNI535" s="433"/>
      <c r="FNJ535" s="433"/>
      <c r="FNK535" s="433"/>
      <c r="FNL535" s="433"/>
      <c r="FNM535" s="433"/>
      <c r="FNN535" s="433"/>
      <c r="FNO535" s="433"/>
      <c r="FNP535" s="433"/>
      <c r="FNQ535" s="433"/>
      <c r="FNR535" s="433"/>
      <c r="FNS535" s="433"/>
      <c r="FNT535" s="433"/>
      <c r="FNU535" s="433"/>
      <c r="FNV535" s="433"/>
      <c r="FNW535" s="433"/>
      <c r="FNX535" s="433"/>
      <c r="FNY535" s="433"/>
      <c r="FNZ535" s="433"/>
      <c r="FOA535" s="433"/>
      <c r="FOB535" s="433"/>
      <c r="FOC535" s="433"/>
      <c r="FOD535" s="433"/>
      <c r="FOE535" s="433"/>
      <c r="FOF535" s="433"/>
      <c r="FOG535" s="433"/>
      <c r="FOH535" s="433"/>
      <c r="FOI535" s="433"/>
      <c r="FOJ535" s="433"/>
      <c r="FOK535" s="433"/>
      <c r="FOL535" s="433"/>
      <c r="FOM535" s="433"/>
      <c r="FON535" s="433"/>
      <c r="FOO535" s="433"/>
      <c r="FOP535" s="433"/>
      <c r="FOQ535" s="433"/>
      <c r="FOR535" s="433"/>
      <c r="FOS535" s="433"/>
      <c r="FOT535" s="433"/>
      <c r="FOU535" s="433"/>
      <c r="FOV535" s="433"/>
      <c r="FOW535" s="433"/>
      <c r="FOX535" s="433"/>
      <c r="FOY535" s="433"/>
      <c r="FOZ535" s="433"/>
      <c r="FPA535" s="433"/>
      <c r="FPB535" s="433"/>
      <c r="FPC535" s="433"/>
      <c r="FPD535" s="433"/>
      <c r="FPE535" s="433"/>
      <c r="FPF535" s="433"/>
      <c r="FPG535" s="433"/>
      <c r="FPH535" s="433"/>
      <c r="FPI535" s="433"/>
      <c r="FPJ535" s="433"/>
      <c r="FPK535" s="433"/>
      <c r="FPL535" s="433"/>
      <c r="FPM535" s="433"/>
      <c r="FPN535" s="433"/>
      <c r="FPO535" s="433"/>
      <c r="FPP535" s="433"/>
      <c r="FPQ535" s="433"/>
      <c r="FPR535" s="433"/>
      <c r="FPS535" s="433"/>
      <c r="FPT535" s="433"/>
      <c r="FPU535" s="433"/>
      <c r="FPV535" s="433"/>
      <c r="FPW535" s="433"/>
      <c r="FPX535" s="433"/>
      <c r="FPY535" s="433"/>
      <c r="FPZ535" s="433"/>
      <c r="FQA535" s="433"/>
      <c r="FQB535" s="433"/>
      <c r="FQC535" s="433"/>
      <c r="FQD535" s="433"/>
      <c r="FQE535" s="433"/>
      <c r="FQF535" s="433"/>
      <c r="FQG535" s="433"/>
      <c r="FQH535" s="433"/>
      <c r="FQI535" s="433"/>
      <c r="FQJ535" s="433"/>
      <c r="FQK535" s="433"/>
      <c r="FQL535" s="433"/>
      <c r="FQM535" s="433"/>
      <c r="FQN535" s="433"/>
      <c r="FQO535" s="433"/>
      <c r="FQP535" s="433"/>
      <c r="FQQ535" s="433"/>
      <c r="FQR535" s="433"/>
      <c r="FQS535" s="433"/>
      <c r="FQT535" s="433"/>
      <c r="FQU535" s="433"/>
      <c r="FQV535" s="433"/>
      <c r="FQW535" s="433"/>
      <c r="FQX535" s="433"/>
      <c r="FQY535" s="433"/>
      <c r="FQZ535" s="433"/>
      <c r="FRA535" s="433"/>
      <c r="FRB535" s="433"/>
      <c r="FRC535" s="433"/>
      <c r="FRD535" s="433"/>
      <c r="FRE535" s="433"/>
      <c r="FRF535" s="433"/>
      <c r="FRG535" s="433"/>
      <c r="FRH535" s="433"/>
      <c r="FRI535" s="433"/>
      <c r="FRJ535" s="433"/>
      <c r="FRK535" s="433"/>
      <c r="FRL535" s="433"/>
      <c r="FRM535" s="433"/>
      <c r="FRN535" s="433"/>
      <c r="FRO535" s="433"/>
      <c r="FRP535" s="433"/>
      <c r="FRQ535" s="433"/>
      <c r="FRR535" s="433"/>
      <c r="FRS535" s="433"/>
      <c r="FRT535" s="433"/>
      <c r="FRU535" s="433"/>
      <c r="FRV535" s="433"/>
      <c r="FRW535" s="433"/>
      <c r="FRX535" s="433"/>
      <c r="FRY535" s="433"/>
      <c r="FRZ535" s="433"/>
      <c r="FSA535" s="433"/>
      <c r="FSB535" s="433"/>
      <c r="FSC535" s="433"/>
      <c r="FSD535" s="433"/>
      <c r="FSE535" s="433"/>
      <c r="FSF535" s="433"/>
      <c r="FSG535" s="433"/>
      <c r="FSH535" s="433"/>
      <c r="FSI535" s="433"/>
      <c r="FSJ535" s="433"/>
      <c r="FSK535" s="433"/>
      <c r="FSL535" s="433"/>
      <c r="FSM535" s="433"/>
      <c r="FSN535" s="433"/>
      <c r="FSO535" s="433"/>
      <c r="FSP535" s="433"/>
      <c r="FSQ535" s="433"/>
      <c r="FSR535" s="433"/>
      <c r="FSS535" s="433"/>
      <c r="FST535" s="433"/>
      <c r="FSU535" s="433"/>
      <c r="FSV535" s="433"/>
      <c r="FSW535" s="433"/>
      <c r="FSX535" s="433"/>
      <c r="FSY535" s="433"/>
      <c r="FSZ535" s="433"/>
      <c r="FTA535" s="433"/>
      <c r="FTB535" s="433"/>
      <c r="FTC535" s="433"/>
      <c r="FTD535" s="433"/>
      <c r="FTE535" s="433"/>
      <c r="FTF535" s="433"/>
      <c r="FTG535" s="433"/>
      <c r="FTH535" s="433"/>
      <c r="FTI535" s="433"/>
      <c r="FTJ535" s="433"/>
      <c r="FTK535" s="433"/>
      <c r="FTL535" s="433"/>
      <c r="FTM535" s="433"/>
      <c r="FTN535" s="433"/>
      <c r="FTO535" s="433"/>
      <c r="FTP535" s="433"/>
      <c r="FTQ535" s="433"/>
      <c r="FTR535" s="433"/>
      <c r="FTS535" s="433"/>
      <c r="FTT535" s="433"/>
      <c r="FTU535" s="433"/>
      <c r="FTV535" s="433"/>
      <c r="FTW535" s="433"/>
      <c r="FTX535" s="433"/>
      <c r="FTY535" s="433"/>
      <c r="FTZ535" s="433"/>
      <c r="FUA535" s="433"/>
      <c r="FUB535" s="433"/>
      <c r="FUC535" s="433"/>
      <c r="FUD535" s="433"/>
      <c r="FUE535" s="433"/>
      <c r="FUF535" s="433"/>
      <c r="FUG535" s="433"/>
      <c r="FUH535" s="433"/>
      <c r="FUI535" s="433"/>
      <c r="FUJ535" s="433"/>
      <c r="FUK535" s="433"/>
      <c r="FUL535" s="433"/>
      <c r="FUM535" s="433"/>
      <c r="FUN535" s="433"/>
      <c r="FUO535" s="433"/>
      <c r="FUP535" s="433"/>
      <c r="FUQ535" s="433"/>
      <c r="FUR535" s="433"/>
      <c r="FUS535" s="433"/>
      <c r="FUT535" s="433"/>
      <c r="FUU535" s="433"/>
      <c r="FUV535" s="433"/>
      <c r="FUW535" s="433"/>
      <c r="FUX535" s="433"/>
      <c r="FUY535" s="433"/>
      <c r="FUZ535" s="433"/>
      <c r="FVA535" s="433"/>
      <c r="FVB535" s="433"/>
      <c r="FVC535" s="433"/>
      <c r="FVD535" s="433"/>
      <c r="FVE535" s="433"/>
      <c r="FVF535" s="433"/>
      <c r="FVG535" s="433"/>
      <c r="FVH535" s="433"/>
      <c r="FVI535" s="433"/>
      <c r="FVJ535" s="433"/>
      <c r="FVK535" s="433"/>
      <c r="FVL535" s="433"/>
      <c r="FVM535" s="433"/>
      <c r="FVN535" s="433"/>
      <c r="FVO535" s="433"/>
      <c r="FVP535" s="433"/>
      <c r="FVQ535" s="433"/>
      <c r="FVR535" s="433"/>
      <c r="FVS535" s="433"/>
      <c r="FVT535" s="433"/>
      <c r="FVU535" s="433"/>
      <c r="FVV535" s="433"/>
      <c r="FVW535" s="433"/>
      <c r="FVX535" s="433"/>
      <c r="FVY535" s="433"/>
      <c r="FVZ535" s="433"/>
      <c r="FWA535" s="433"/>
      <c r="FWB535" s="433"/>
      <c r="FWC535" s="433"/>
      <c r="FWD535" s="433"/>
      <c r="FWE535" s="433"/>
      <c r="FWF535" s="433"/>
      <c r="FWG535" s="433"/>
      <c r="FWH535" s="433"/>
      <c r="FWI535" s="433"/>
      <c r="FWJ535" s="433"/>
      <c r="FWK535" s="433"/>
      <c r="FWL535" s="433"/>
      <c r="FWM535" s="433"/>
      <c r="FWN535" s="433"/>
      <c r="FWO535" s="433"/>
      <c r="FWP535" s="433"/>
      <c r="FWQ535" s="433"/>
      <c r="FWR535" s="433"/>
      <c r="FWS535" s="433"/>
      <c r="FWT535" s="433"/>
      <c r="FWU535" s="433"/>
      <c r="FWV535" s="433"/>
      <c r="FWW535" s="433"/>
      <c r="FWX535" s="433"/>
      <c r="FWY535" s="433"/>
      <c r="FWZ535" s="433"/>
      <c r="FXA535" s="433"/>
      <c r="FXB535" s="433"/>
      <c r="FXC535" s="433"/>
      <c r="FXD535" s="433"/>
      <c r="FXE535" s="433"/>
      <c r="FXF535" s="433"/>
      <c r="FXG535" s="433"/>
      <c r="FXH535" s="433"/>
      <c r="FXI535" s="433"/>
      <c r="FXJ535" s="433"/>
      <c r="FXK535" s="433"/>
      <c r="FXL535" s="433"/>
      <c r="FXM535" s="433"/>
      <c r="FXN535" s="433"/>
      <c r="FXO535" s="433"/>
      <c r="FXP535" s="433"/>
      <c r="FXQ535" s="433"/>
      <c r="FXR535" s="433"/>
      <c r="FXS535" s="433"/>
      <c r="FXT535" s="433"/>
      <c r="FXU535" s="433"/>
      <c r="FXV535" s="433"/>
      <c r="FXW535" s="433"/>
      <c r="FXX535" s="433"/>
      <c r="FXY535" s="433"/>
      <c r="FXZ535" s="433"/>
      <c r="FYA535" s="433"/>
      <c r="FYB535" s="433"/>
      <c r="FYC535" s="433"/>
      <c r="FYD535" s="433"/>
      <c r="FYE535" s="433"/>
      <c r="FYF535" s="433"/>
      <c r="FYG535" s="433"/>
      <c r="FYH535" s="433"/>
      <c r="FYI535" s="433"/>
      <c r="FYJ535" s="433"/>
      <c r="FYK535" s="433"/>
      <c r="FYL535" s="433"/>
      <c r="FYM535" s="433"/>
      <c r="FYN535" s="433"/>
      <c r="FYO535" s="433"/>
      <c r="FYP535" s="433"/>
      <c r="FYQ535" s="433"/>
      <c r="FYR535" s="433"/>
      <c r="FYS535" s="433"/>
      <c r="FYT535" s="433"/>
      <c r="FYU535" s="433"/>
      <c r="FYV535" s="433"/>
      <c r="FYW535" s="433"/>
      <c r="FYX535" s="433"/>
      <c r="FYY535" s="433"/>
      <c r="FYZ535" s="433"/>
      <c r="FZA535" s="433"/>
      <c r="FZB535" s="433"/>
      <c r="FZC535" s="433"/>
      <c r="FZD535" s="433"/>
      <c r="FZE535" s="433"/>
      <c r="FZF535" s="433"/>
      <c r="FZG535" s="433"/>
      <c r="FZH535" s="433"/>
      <c r="FZI535" s="433"/>
      <c r="FZJ535" s="433"/>
      <c r="FZK535" s="433"/>
      <c r="FZL535" s="433"/>
      <c r="FZM535" s="433"/>
      <c r="FZN535" s="433"/>
      <c r="FZO535" s="433"/>
      <c r="FZP535" s="433"/>
      <c r="FZQ535" s="433"/>
      <c r="FZR535" s="433"/>
      <c r="FZS535" s="433"/>
      <c r="FZT535" s="433"/>
      <c r="FZU535" s="433"/>
      <c r="FZV535" s="433"/>
      <c r="FZW535" s="433"/>
      <c r="FZX535" s="433"/>
      <c r="FZY535" s="433"/>
      <c r="FZZ535" s="433"/>
      <c r="GAA535" s="433"/>
      <c r="GAB535" s="433"/>
      <c r="GAC535" s="433"/>
      <c r="GAD535" s="433"/>
      <c r="GAE535" s="433"/>
      <c r="GAF535" s="433"/>
      <c r="GAG535" s="433"/>
      <c r="GAH535" s="433"/>
      <c r="GAI535" s="433"/>
      <c r="GAJ535" s="433"/>
      <c r="GAK535" s="433"/>
      <c r="GAL535" s="433"/>
      <c r="GAM535" s="433"/>
      <c r="GAN535" s="433"/>
      <c r="GAO535" s="433"/>
      <c r="GAP535" s="433"/>
      <c r="GAQ535" s="433"/>
      <c r="GAR535" s="433"/>
      <c r="GAS535" s="433"/>
      <c r="GAT535" s="433"/>
      <c r="GAU535" s="433"/>
      <c r="GAV535" s="433"/>
      <c r="GAW535" s="433"/>
      <c r="GAX535" s="433"/>
      <c r="GAY535" s="433"/>
      <c r="GAZ535" s="433"/>
      <c r="GBA535" s="433"/>
      <c r="GBB535" s="433"/>
      <c r="GBC535" s="433"/>
      <c r="GBD535" s="433"/>
      <c r="GBE535" s="433"/>
      <c r="GBF535" s="433"/>
      <c r="GBG535" s="433"/>
      <c r="GBH535" s="433"/>
      <c r="GBI535" s="433"/>
      <c r="GBJ535" s="433"/>
      <c r="GBK535" s="433"/>
      <c r="GBL535" s="433"/>
      <c r="GBM535" s="433"/>
      <c r="GBN535" s="433"/>
      <c r="GBO535" s="433"/>
      <c r="GBP535" s="433"/>
      <c r="GBQ535" s="433"/>
      <c r="GBR535" s="433"/>
      <c r="GBS535" s="433"/>
      <c r="GBT535" s="433"/>
      <c r="GBU535" s="433"/>
      <c r="GBV535" s="433"/>
      <c r="GBW535" s="433"/>
      <c r="GBX535" s="433"/>
      <c r="GBY535" s="433"/>
      <c r="GBZ535" s="433"/>
      <c r="GCA535" s="433"/>
      <c r="GCB535" s="433"/>
      <c r="GCC535" s="433"/>
      <c r="GCD535" s="433"/>
      <c r="GCE535" s="433"/>
      <c r="GCF535" s="433"/>
      <c r="GCG535" s="433"/>
      <c r="GCH535" s="433"/>
      <c r="GCI535" s="433"/>
      <c r="GCJ535" s="433"/>
      <c r="GCK535" s="433"/>
      <c r="GCL535" s="433"/>
      <c r="GCM535" s="433"/>
      <c r="GCN535" s="433"/>
      <c r="GCO535" s="433"/>
      <c r="GCP535" s="433"/>
      <c r="GCQ535" s="433"/>
      <c r="GCR535" s="433"/>
      <c r="GCS535" s="433"/>
      <c r="GCT535" s="433"/>
      <c r="GCU535" s="433"/>
      <c r="GCV535" s="433"/>
      <c r="GCW535" s="433"/>
      <c r="GCX535" s="433"/>
      <c r="GCY535" s="433"/>
      <c r="GCZ535" s="433"/>
      <c r="GDA535" s="433"/>
      <c r="GDB535" s="433"/>
      <c r="GDC535" s="433"/>
      <c r="GDD535" s="433"/>
      <c r="GDE535" s="433"/>
      <c r="GDF535" s="433"/>
      <c r="GDG535" s="433"/>
      <c r="GDH535" s="433"/>
      <c r="GDI535" s="433"/>
      <c r="GDJ535" s="433"/>
      <c r="GDK535" s="433"/>
      <c r="GDL535" s="433"/>
      <c r="GDM535" s="433"/>
      <c r="GDN535" s="433"/>
      <c r="GDO535" s="433"/>
      <c r="GDP535" s="433"/>
      <c r="GDQ535" s="433"/>
      <c r="GDR535" s="433"/>
      <c r="GDS535" s="433"/>
      <c r="GDT535" s="433"/>
      <c r="GDU535" s="433"/>
      <c r="GDV535" s="433"/>
      <c r="GDW535" s="433"/>
      <c r="GDX535" s="433"/>
      <c r="GDY535" s="433"/>
      <c r="GDZ535" s="433"/>
      <c r="GEA535" s="433"/>
      <c r="GEB535" s="433"/>
      <c r="GEC535" s="433"/>
      <c r="GED535" s="433"/>
      <c r="GEE535" s="433"/>
      <c r="GEF535" s="433"/>
      <c r="GEG535" s="433"/>
      <c r="GEH535" s="433"/>
      <c r="GEI535" s="433"/>
      <c r="GEJ535" s="433"/>
      <c r="GEK535" s="433"/>
      <c r="GEL535" s="433"/>
      <c r="GEM535" s="433"/>
      <c r="GEN535" s="433"/>
      <c r="GEO535" s="433"/>
      <c r="GEP535" s="433"/>
      <c r="GEQ535" s="433"/>
      <c r="GER535" s="433"/>
      <c r="GES535" s="433"/>
      <c r="GET535" s="433"/>
      <c r="GEU535" s="433"/>
      <c r="GEV535" s="433"/>
      <c r="GEW535" s="433"/>
      <c r="GEX535" s="433"/>
      <c r="GEY535" s="433"/>
      <c r="GEZ535" s="433"/>
      <c r="GFA535" s="433"/>
      <c r="GFB535" s="433"/>
      <c r="GFC535" s="433"/>
      <c r="GFD535" s="433"/>
      <c r="GFE535" s="433"/>
      <c r="GFF535" s="433"/>
      <c r="GFG535" s="433"/>
      <c r="GFH535" s="433"/>
      <c r="GFI535" s="433"/>
      <c r="GFJ535" s="433"/>
      <c r="GFK535" s="433"/>
      <c r="GFL535" s="433"/>
      <c r="GFM535" s="433"/>
      <c r="GFN535" s="433"/>
      <c r="GFO535" s="433"/>
      <c r="GFP535" s="433"/>
      <c r="GFQ535" s="433"/>
      <c r="GFR535" s="433"/>
      <c r="GFS535" s="433"/>
      <c r="GFT535" s="433"/>
      <c r="GFU535" s="433"/>
      <c r="GFV535" s="433"/>
      <c r="GFW535" s="433"/>
      <c r="GFX535" s="433"/>
      <c r="GFY535" s="433"/>
      <c r="GFZ535" s="433"/>
      <c r="GGA535" s="433"/>
      <c r="GGB535" s="433"/>
      <c r="GGC535" s="433"/>
      <c r="GGD535" s="433"/>
      <c r="GGE535" s="433"/>
      <c r="GGF535" s="433"/>
      <c r="GGG535" s="433"/>
      <c r="GGH535" s="433"/>
      <c r="GGI535" s="433"/>
      <c r="GGJ535" s="433"/>
      <c r="GGK535" s="433"/>
      <c r="GGL535" s="433"/>
      <c r="GGM535" s="433"/>
      <c r="GGN535" s="433"/>
      <c r="GGO535" s="433"/>
      <c r="GGP535" s="433"/>
      <c r="GGQ535" s="433"/>
      <c r="GGR535" s="433"/>
      <c r="GGS535" s="433"/>
      <c r="GGT535" s="433"/>
      <c r="GGU535" s="433"/>
      <c r="GGV535" s="433"/>
      <c r="GGW535" s="433"/>
      <c r="GGX535" s="433"/>
      <c r="GGY535" s="433"/>
      <c r="GGZ535" s="433"/>
      <c r="GHA535" s="433"/>
      <c r="GHB535" s="433"/>
      <c r="GHC535" s="433"/>
      <c r="GHD535" s="433"/>
      <c r="GHE535" s="433"/>
      <c r="GHF535" s="433"/>
      <c r="GHG535" s="433"/>
      <c r="GHH535" s="433"/>
      <c r="GHI535" s="433"/>
      <c r="GHJ535" s="433"/>
      <c r="GHK535" s="433"/>
      <c r="GHL535" s="433"/>
      <c r="GHM535" s="433"/>
      <c r="GHN535" s="433"/>
      <c r="GHO535" s="433"/>
      <c r="GHP535" s="433"/>
      <c r="GHQ535" s="433"/>
      <c r="GHR535" s="433"/>
      <c r="GHS535" s="433"/>
      <c r="GHT535" s="433"/>
      <c r="GHU535" s="433"/>
      <c r="GHV535" s="433"/>
      <c r="GHW535" s="433"/>
      <c r="GHX535" s="433"/>
      <c r="GHY535" s="433"/>
      <c r="GHZ535" s="433"/>
      <c r="GIA535" s="433"/>
      <c r="GIB535" s="433"/>
      <c r="GIC535" s="433"/>
      <c r="GID535" s="433"/>
      <c r="GIE535" s="433"/>
      <c r="GIF535" s="433"/>
      <c r="GIG535" s="433"/>
      <c r="GIH535" s="433"/>
      <c r="GII535" s="433"/>
      <c r="GIJ535" s="433"/>
      <c r="GIK535" s="433"/>
      <c r="GIL535" s="433"/>
      <c r="GIM535" s="433"/>
      <c r="GIN535" s="433"/>
      <c r="GIO535" s="433"/>
      <c r="GIP535" s="433"/>
      <c r="GIQ535" s="433"/>
      <c r="GIR535" s="433"/>
      <c r="GIS535" s="433"/>
      <c r="GIT535" s="433"/>
      <c r="GIU535" s="433"/>
      <c r="GIV535" s="433"/>
      <c r="GIW535" s="433"/>
      <c r="GIX535" s="433"/>
      <c r="GIY535" s="433"/>
      <c r="GIZ535" s="433"/>
      <c r="GJA535" s="433"/>
      <c r="GJB535" s="433"/>
      <c r="GJC535" s="433"/>
      <c r="GJD535" s="433"/>
      <c r="GJE535" s="433"/>
      <c r="GJF535" s="433"/>
      <c r="GJG535" s="433"/>
      <c r="GJH535" s="433"/>
      <c r="GJI535" s="433"/>
      <c r="GJJ535" s="433"/>
      <c r="GJK535" s="433"/>
      <c r="GJL535" s="433"/>
      <c r="GJM535" s="433"/>
      <c r="GJN535" s="433"/>
      <c r="GJO535" s="433"/>
      <c r="GJP535" s="433"/>
      <c r="GJQ535" s="433"/>
      <c r="GJR535" s="433"/>
      <c r="GJS535" s="433"/>
      <c r="GJT535" s="433"/>
      <c r="GJU535" s="433"/>
      <c r="GJV535" s="433"/>
      <c r="GJW535" s="433"/>
      <c r="GJX535" s="433"/>
      <c r="GJY535" s="433"/>
      <c r="GJZ535" s="433"/>
      <c r="GKA535" s="433"/>
      <c r="GKB535" s="433"/>
      <c r="GKC535" s="433"/>
      <c r="GKD535" s="433"/>
      <c r="GKE535" s="433"/>
      <c r="GKF535" s="433"/>
      <c r="GKG535" s="433"/>
      <c r="GKH535" s="433"/>
      <c r="GKI535" s="433"/>
      <c r="GKJ535" s="433"/>
      <c r="GKK535" s="433"/>
      <c r="GKL535" s="433"/>
      <c r="GKM535" s="433"/>
      <c r="GKN535" s="433"/>
      <c r="GKO535" s="433"/>
      <c r="GKP535" s="433"/>
      <c r="GKQ535" s="433"/>
      <c r="GKR535" s="433"/>
      <c r="GKS535" s="433"/>
      <c r="GKT535" s="433"/>
      <c r="GKU535" s="433"/>
      <c r="GKV535" s="433"/>
      <c r="GKW535" s="433"/>
      <c r="GKX535" s="433"/>
      <c r="GKY535" s="433"/>
      <c r="GKZ535" s="433"/>
      <c r="GLA535" s="433"/>
      <c r="GLB535" s="433"/>
      <c r="GLC535" s="433"/>
      <c r="GLD535" s="433"/>
      <c r="GLE535" s="433"/>
      <c r="GLF535" s="433"/>
      <c r="GLG535" s="433"/>
      <c r="GLH535" s="433"/>
      <c r="GLI535" s="433"/>
      <c r="GLJ535" s="433"/>
      <c r="GLK535" s="433"/>
      <c r="GLL535" s="433"/>
      <c r="GLM535" s="433"/>
      <c r="GLN535" s="433"/>
      <c r="GLO535" s="433"/>
      <c r="GLP535" s="433"/>
      <c r="GLQ535" s="433"/>
      <c r="GLR535" s="433"/>
      <c r="GLS535" s="433"/>
      <c r="GLT535" s="433"/>
      <c r="GLU535" s="433"/>
      <c r="GLV535" s="433"/>
      <c r="GLW535" s="433"/>
      <c r="GLX535" s="433"/>
      <c r="GLY535" s="433"/>
      <c r="GLZ535" s="433"/>
      <c r="GMA535" s="433"/>
      <c r="GMB535" s="433"/>
      <c r="GMC535" s="433"/>
      <c r="GMD535" s="433"/>
      <c r="GME535" s="433"/>
      <c r="GMF535" s="433"/>
      <c r="GMG535" s="433"/>
      <c r="GMH535" s="433"/>
      <c r="GMI535" s="433"/>
      <c r="GMJ535" s="433"/>
      <c r="GMK535" s="433"/>
      <c r="GML535" s="433"/>
      <c r="GMM535" s="433"/>
      <c r="GMN535" s="433"/>
      <c r="GMO535" s="433"/>
      <c r="GMP535" s="433"/>
      <c r="GMQ535" s="433"/>
      <c r="GMR535" s="433"/>
      <c r="GMS535" s="433"/>
      <c r="GMT535" s="433"/>
      <c r="GMU535" s="433"/>
      <c r="GMV535" s="433"/>
      <c r="GMW535" s="433"/>
      <c r="GMX535" s="433"/>
      <c r="GMY535" s="433"/>
      <c r="GMZ535" s="433"/>
      <c r="GNA535" s="433"/>
      <c r="GNB535" s="433"/>
      <c r="GNC535" s="433"/>
      <c r="GND535" s="433"/>
      <c r="GNE535" s="433"/>
      <c r="GNF535" s="433"/>
      <c r="GNG535" s="433"/>
      <c r="GNH535" s="433"/>
      <c r="GNI535" s="433"/>
      <c r="GNJ535" s="433"/>
      <c r="GNK535" s="433"/>
      <c r="GNL535" s="433"/>
      <c r="GNM535" s="433"/>
      <c r="GNN535" s="433"/>
      <c r="GNO535" s="433"/>
      <c r="GNP535" s="433"/>
      <c r="GNQ535" s="433"/>
      <c r="GNR535" s="433"/>
      <c r="GNS535" s="433"/>
      <c r="GNT535" s="433"/>
      <c r="GNU535" s="433"/>
      <c r="GNV535" s="433"/>
      <c r="GNW535" s="433"/>
      <c r="GNX535" s="433"/>
      <c r="GNY535" s="433"/>
      <c r="GNZ535" s="433"/>
      <c r="GOA535" s="433"/>
      <c r="GOB535" s="433"/>
      <c r="GOC535" s="433"/>
      <c r="GOD535" s="433"/>
      <c r="GOE535" s="433"/>
      <c r="GOF535" s="433"/>
      <c r="GOG535" s="433"/>
      <c r="GOH535" s="433"/>
      <c r="GOI535" s="433"/>
      <c r="GOJ535" s="433"/>
      <c r="GOK535" s="433"/>
      <c r="GOL535" s="433"/>
      <c r="GOM535" s="433"/>
      <c r="GON535" s="433"/>
      <c r="GOO535" s="433"/>
      <c r="GOP535" s="433"/>
      <c r="GOQ535" s="433"/>
      <c r="GOR535" s="433"/>
      <c r="GOS535" s="433"/>
      <c r="GOT535" s="433"/>
      <c r="GOU535" s="433"/>
      <c r="GOV535" s="433"/>
      <c r="GOW535" s="433"/>
      <c r="GOX535" s="433"/>
      <c r="GOY535" s="433"/>
      <c r="GOZ535" s="433"/>
      <c r="GPA535" s="433"/>
      <c r="GPB535" s="433"/>
      <c r="GPC535" s="433"/>
      <c r="GPD535" s="433"/>
      <c r="GPE535" s="433"/>
      <c r="GPF535" s="433"/>
      <c r="GPG535" s="433"/>
      <c r="GPH535" s="433"/>
      <c r="GPI535" s="433"/>
      <c r="GPJ535" s="433"/>
      <c r="GPK535" s="433"/>
      <c r="GPL535" s="433"/>
      <c r="GPM535" s="433"/>
      <c r="GPN535" s="433"/>
      <c r="GPO535" s="433"/>
      <c r="GPP535" s="433"/>
      <c r="GPQ535" s="433"/>
      <c r="GPR535" s="433"/>
      <c r="GPS535" s="433"/>
      <c r="GPT535" s="433"/>
      <c r="GPU535" s="433"/>
      <c r="GPV535" s="433"/>
      <c r="GPW535" s="433"/>
      <c r="GPX535" s="433"/>
      <c r="GPY535" s="433"/>
      <c r="GPZ535" s="433"/>
      <c r="GQA535" s="433"/>
      <c r="GQB535" s="433"/>
      <c r="GQC535" s="433"/>
      <c r="GQD535" s="433"/>
      <c r="GQE535" s="433"/>
      <c r="GQF535" s="433"/>
      <c r="GQG535" s="433"/>
      <c r="GQH535" s="433"/>
      <c r="GQI535" s="433"/>
      <c r="GQJ535" s="433"/>
      <c r="GQK535" s="433"/>
      <c r="GQL535" s="433"/>
      <c r="GQM535" s="433"/>
      <c r="GQN535" s="433"/>
      <c r="GQO535" s="433"/>
      <c r="GQP535" s="433"/>
      <c r="GQQ535" s="433"/>
      <c r="GQR535" s="433"/>
      <c r="GQS535" s="433"/>
      <c r="GQT535" s="433"/>
      <c r="GQU535" s="433"/>
      <c r="GQV535" s="433"/>
      <c r="GQW535" s="433"/>
      <c r="GQX535" s="433"/>
      <c r="GQY535" s="433"/>
      <c r="GQZ535" s="433"/>
      <c r="GRA535" s="433"/>
      <c r="GRB535" s="433"/>
      <c r="GRC535" s="433"/>
      <c r="GRD535" s="433"/>
      <c r="GRE535" s="433"/>
      <c r="GRF535" s="433"/>
      <c r="GRG535" s="433"/>
      <c r="GRH535" s="433"/>
      <c r="GRI535" s="433"/>
      <c r="GRJ535" s="433"/>
      <c r="GRK535" s="433"/>
      <c r="GRL535" s="433"/>
      <c r="GRM535" s="433"/>
      <c r="GRN535" s="433"/>
      <c r="GRO535" s="433"/>
      <c r="GRP535" s="433"/>
      <c r="GRQ535" s="433"/>
      <c r="GRR535" s="433"/>
      <c r="GRS535" s="433"/>
      <c r="GRT535" s="433"/>
      <c r="GRU535" s="433"/>
      <c r="GRV535" s="433"/>
      <c r="GRW535" s="433"/>
      <c r="GRX535" s="433"/>
      <c r="GRY535" s="433"/>
      <c r="GRZ535" s="433"/>
      <c r="GSA535" s="433"/>
      <c r="GSB535" s="433"/>
      <c r="GSC535" s="433"/>
      <c r="GSD535" s="433"/>
      <c r="GSE535" s="433"/>
      <c r="GSF535" s="433"/>
      <c r="GSG535" s="433"/>
      <c r="GSH535" s="433"/>
      <c r="GSI535" s="433"/>
      <c r="GSJ535" s="433"/>
      <c r="GSK535" s="433"/>
      <c r="GSL535" s="433"/>
      <c r="GSM535" s="433"/>
      <c r="GSN535" s="433"/>
      <c r="GSO535" s="433"/>
      <c r="GSP535" s="433"/>
      <c r="GSQ535" s="433"/>
      <c r="GSR535" s="433"/>
      <c r="GSS535" s="433"/>
      <c r="GST535" s="433"/>
      <c r="GSU535" s="433"/>
      <c r="GSV535" s="433"/>
      <c r="GSW535" s="433"/>
      <c r="GSX535" s="433"/>
      <c r="GSY535" s="433"/>
      <c r="GSZ535" s="433"/>
      <c r="GTA535" s="433"/>
      <c r="GTB535" s="433"/>
      <c r="GTC535" s="433"/>
      <c r="GTD535" s="433"/>
      <c r="GTE535" s="433"/>
      <c r="GTF535" s="433"/>
      <c r="GTG535" s="433"/>
      <c r="GTH535" s="433"/>
      <c r="GTI535" s="433"/>
      <c r="GTJ535" s="433"/>
      <c r="GTK535" s="433"/>
      <c r="GTL535" s="433"/>
      <c r="GTM535" s="433"/>
      <c r="GTN535" s="433"/>
      <c r="GTO535" s="433"/>
      <c r="GTP535" s="433"/>
      <c r="GTQ535" s="433"/>
      <c r="GTR535" s="433"/>
      <c r="GTS535" s="433"/>
      <c r="GTT535" s="433"/>
      <c r="GTU535" s="433"/>
      <c r="GTV535" s="433"/>
      <c r="GTW535" s="433"/>
      <c r="GTX535" s="433"/>
      <c r="GTY535" s="433"/>
      <c r="GTZ535" s="433"/>
      <c r="GUA535" s="433"/>
      <c r="GUB535" s="433"/>
      <c r="GUC535" s="433"/>
      <c r="GUD535" s="433"/>
      <c r="GUE535" s="433"/>
      <c r="GUF535" s="433"/>
      <c r="GUG535" s="433"/>
      <c r="GUH535" s="433"/>
      <c r="GUI535" s="433"/>
      <c r="GUJ535" s="433"/>
      <c r="GUK535" s="433"/>
      <c r="GUL535" s="433"/>
      <c r="GUM535" s="433"/>
      <c r="GUN535" s="433"/>
      <c r="GUO535" s="433"/>
      <c r="GUP535" s="433"/>
      <c r="GUQ535" s="433"/>
      <c r="GUR535" s="433"/>
      <c r="GUS535" s="433"/>
      <c r="GUT535" s="433"/>
      <c r="GUU535" s="433"/>
      <c r="GUV535" s="433"/>
      <c r="GUW535" s="433"/>
      <c r="GUX535" s="433"/>
      <c r="GUY535" s="433"/>
      <c r="GUZ535" s="433"/>
      <c r="GVA535" s="433"/>
      <c r="GVB535" s="433"/>
      <c r="GVC535" s="433"/>
      <c r="GVD535" s="433"/>
      <c r="GVE535" s="433"/>
      <c r="GVF535" s="433"/>
      <c r="GVG535" s="433"/>
      <c r="GVH535" s="433"/>
      <c r="GVI535" s="433"/>
      <c r="GVJ535" s="433"/>
      <c r="GVK535" s="433"/>
      <c r="GVL535" s="433"/>
      <c r="GVM535" s="433"/>
      <c r="GVN535" s="433"/>
      <c r="GVO535" s="433"/>
      <c r="GVP535" s="433"/>
      <c r="GVQ535" s="433"/>
      <c r="GVR535" s="433"/>
      <c r="GVS535" s="433"/>
      <c r="GVT535" s="433"/>
      <c r="GVU535" s="433"/>
      <c r="GVV535" s="433"/>
      <c r="GVW535" s="433"/>
      <c r="GVX535" s="433"/>
      <c r="GVY535" s="433"/>
      <c r="GVZ535" s="433"/>
      <c r="GWA535" s="433"/>
      <c r="GWB535" s="433"/>
      <c r="GWC535" s="433"/>
      <c r="GWD535" s="433"/>
      <c r="GWE535" s="433"/>
      <c r="GWF535" s="433"/>
      <c r="GWG535" s="433"/>
      <c r="GWH535" s="433"/>
      <c r="GWI535" s="433"/>
      <c r="GWJ535" s="433"/>
      <c r="GWK535" s="433"/>
      <c r="GWL535" s="433"/>
      <c r="GWM535" s="433"/>
      <c r="GWN535" s="433"/>
      <c r="GWO535" s="433"/>
      <c r="GWP535" s="433"/>
      <c r="GWQ535" s="433"/>
      <c r="GWR535" s="433"/>
      <c r="GWS535" s="433"/>
      <c r="GWT535" s="433"/>
      <c r="GWU535" s="433"/>
      <c r="GWV535" s="433"/>
      <c r="GWW535" s="433"/>
      <c r="GWX535" s="433"/>
      <c r="GWY535" s="433"/>
      <c r="GWZ535" s="433"/>
      <c r="GXA535" s="433"/>
      <c r="GXB535" s="433"/>
      <c r="GXC535" s="433"/>
      <c r="GXD535" s="433"/>
      <c r="GXE535" s="433"/>
      <c r="GXF535" s="433"/>
      <c r="GXG535" s="433"/>
      <c r="GXH535" s="433"/>
      <c r="GXI535" s="433"/>
      <c r="GXJ535" s="433"/>
      <c r="GXK535" s="433"/>
      <c r="GXL535" s="433"/>
      <c r="GXM535" s="433"/>
      <c r="GXN535" s="433"/>
      <c r="GXO535" s="433"/>
      <c r="GXP535" s="433"/>
      <c r="GXQ535" s="433"/>
      <c r="GXR535" s="433"/>
      <c r="GXS535" s="433"/>
      <c r="GXT535" s="433"/>
      <c r="GXU535" s="433"/>
      <c r="GXV535" s="433"/>
      <c r="GXW535" s="433"/>
      <c r="GXX535" s="433"/>
      <c r="GXY535" s="433"/>
      <c r="GXZ535" s="433"/>
      <c r="GYA535" s="433"/>
      <c r="GYB535" s="433"/>
      <c r="GYC535" s="433"/>
      <c r="GYD535" s="433"/>
      <c r="GYE535" s="433"/>
      <c r="GYF535" s="433"/>
      <c r="GYG535" s="433"/>
      <c r="GYH535" s="433"/>
      <c r="GYI535" s="433"/>
      <c r="GYJ535" s="433"/>
      <c r="GYK535" s="433"/>
      <c r="GYL535" s="433"/>
      <c r="GYM535" s="433"/>
      <c r="GYN535" s="433"/>
      <c r="GYO535" s="433"/>
      <c r="GYP535" s="433"/>
      <c r="GYQ535" s="433"/>
      <c r="GYR535" s="433"/>
      <c r="GYS535" s="433"/>
      <c r="GYT535" s="433"/>
      <c r="GYU535" s="433"/>
      <c r="GYV535" s="433"/>
      <c r="GYW535" s="433"/>
      <c r="GYX535" s="433"/>
      <c r="GYY535" s="433"/>
      <c r="GYZ535" s="433"/>
      <c r="GZA535" s="433"/>
      <c r="GZB535" s="433"/>
      <c r="GZC535" s="433"/>
      <c r="GZD535" s="433"/>
      <c r="GZE535" s="433"/>
      <c r="GZF535" s="433"/>
      <c r="GZG535" s="433"/>
      <c r="GZH535" s="433"/>
      <c r="GZI535" s="433"/>
      <c r="GZJ535" s="433"/>
      <c r="GZK535" s="433"/>
      <c r="GZL535" s="433"/>
      <c r="GZM535" s="433"/>
      <c r="GZN535" s="433"/>
      <c r="GZO535" s="433"/>
      <c r="GZP535" s="433"/>
      <c r="GZQ535" s="433"/>
      <c r="GZR535" s="433"/>
      <c r="GZS535" s="433"/>
      <c r="GZT535" s="433"/>
      <c r="GZU535" s="433"/>
      <c r="GZV535" s="433"/>
      <c r="GZW535" s="433"/>
      <c r="GZX535" s="433"/>
      <c r="GZY535" s="433"/>
      <c r="GZZ535" s="433"/>
      <c r="HAA535" s="433"/>
      <c r="HAB535" s="433"/>
      <c r="HAC535" s="433"/>
      <c r="HAD535" s="433"/>
      <c r="HAE535" s="433"/>
      <c r="HAF535" s="433"/>
      <c r="HAG535" s="433"/>
      <c r="HAH535" s="433"/>
      <c r="HAI535" s="433"/>
      <c r="HAJ535" s="433"/>
      <c r="HAK535" s="433"/>
      <c r="HAL535" s="433"/>
      <c r="HAM535" s="433"/>
      <c r="HAN535" s="433"/>
      <c r="HAO535" s="433"/>
      <c r="HAP535" s="433"/>
      <c r="HAQ535" s="433"/>
      <c r="HAR535" s="433"/>
      <c r="HAS535" s="433"/>
      <c r="HAT535" s="433"/>
      <c r="HAU535" s="433"/>
      <c r="HAV535" s="433"/>
      <c r="HAW535" s="433"/>
      <c r="HAX535" s="433"/>
      <c r="HAY535" s="433"/>
      <c r="HAZ535" s="433"/>
      <c r="HBA535" s="433"/>
      <c r="HBB535" s="433"/>
      <c r="HBC535" s="433"/>
      <c r="HBD535" s="433"/>
      <c r="HBE535" s="433"/>
      <c r="HBF535" s="433"/>
      <c r="HBG535" s="433"/>
      <c r="HBH535" s="433"/>
      <c r="HBI535" s="433"/>
      <c r="HBJ535" s="433"/>
      <c r="HBK535" s="433"/>
      <c r="HBL535" s="433"/>
      <c r="HBM535" s="433"/>
      <c r="HBN535" s="433"/>
      <c r="HBO535" s="433"/>
      <c r="HBP535" s="433"/>
      <c r="HBQ535" s="433"/>
      <c r="HBR535" s="433"/>
      <c r="HBS535" s="433"/>
      <c r="HBT535" s="433"/>
      <c r="HBU535" s="433"/>
      <c r="HBV535" s="433"/>
      <c r="HBW535" s="433"/>
      <c r="HBX535" s="433"/>
      <c r="HBY535" s="433"/>
      <c r="HBZ535" s="433"/>
      <c r="HCA535" s="433"/>
      <c r="HCB535" s="433"/>
      <c r="HCC535" s="433"/>
      <c r="HCD535" s="433"/>
      <c r="HCE535" s="433"/>
      <c r="HCF535" s="433"/>
      <c r="HCG535" s="433"/>
      <c r="HCH535" s="433"/>
      <c r="HCI535" s="433"/>
      <c r="HCJ535" s="433"/>
      <c r="HCK535" s="433"/>
      <c r="HCL535" s="433"/>
      <c r="HCM535" s="433"/>
      <c r="HCN535" s="433"/>
      <c r="HCO535" s="433"/>
      <c r="HCP535" s="433"/>
      <c r="HCQ535" s="433"/>
      <c r="HCR535" s="433"/>
      <c r="HCS535" s="433"/>
      <c r="HCT535" s="433"/>
      <c r="HCU535" s="433"/>
      <c r="HCV535" s="433"/>
      <c r="HCW535" s="433"/>
      <c r="HCX535" s="433"/>
      <c r="HCY535" s="433"/>
      <c r="HCZ535" s="433"/>
      <c r="HDA535" s="433"/>
      <c r="HDB535" s="433"/>
      <c r="HDC535" s="433"/>
      <c r="HDD535" s="433"/>
      <c r="HDE535" s="433"/>
      <c r="HDF535" s="433"/>
      <c r="HDG535" s="433"/>
      <c r="HDH535" s="433"/>
      <c r="HDI535" s="433"/>
      <c r="HDJ535" s="433"/>
      <c r="HDK535" s="433"/>
      <c r="HDL535" s="433"/>
      <c r="HDM535" s="433"/>
      <c r="HDN535" s="433"/>
      <c r="HDO535" s="433"/>
      <c r="HDP535" s="433"/>
      <c r="HDQ535" s="433"/>
      <c r="HDR535" s="433"/>
      <c r="HDS535" s="433"/>
      <c r="HDT535" s="433"/>
      <c r="HDU535" s="433"/>
      <c r="HDV535" s="433"/>
      <c r="HDW535" s="433"/>
      <c r="HDX535" s="433"/>
      <c r="HDY535" s="433"/>
      <c r="HDZ535" s="433"/>
      <c r="HEA535" s="433"/>
      <c r="HEB535" s="433"/>
      <c r="HEC535" s="433"/>
      <c r="HED535" s="433"/>
      <c r="HEE535" s="433"/>
      <c r="HEF535" s="433"/>
      <c r="HEG535" s="433"/>
      <c r="HEH535" s="433"/>
      <c r="HEI535" s="433"/>
      <c r="HEJ535" s="433"/>
      <c r="HEK535" s="433"/>
      <c r="HEL535" s="433"/>
      <c r="HEM535" s="433"/>
      <c r="HEN535" s="433"/>
      <c r="HEO535" s="433"/>
      <c r="HEP535" s="433"/>
      <c r="HEQ535" s="433"/>
      <c r="HER535" s="433"/>
      <c r="HES535" s="433"/>
      <c r="HET535" s="433"/>
      <c r="HEU535" s="433"/>
      <c r="HEV535" s="433"/>
      <c r="HEW535" s="433"/>
      <c r="HEX535" s="433"/>
      <c r="HEY535" s="433"/>
      <c r="HEZ535" s="433"/>
      <c r="HFA535" s="433"/>
      <c r="HFB535" s="433"/>
      <c r="HFC535" s="433"/>
      <c r="HFD535" s="433"/>
      <c r="HFE535" s="433"/>
      <c r="HFF535" s="433"/>
      <c r="HFG535" s="433"/>
      <c r="HFH535" s="433"/>
      <c r="HFI535" s="433"/>
      <c r="HFJ535" s="433"/>
      <c r="HFK535" s="433"/>
      <c r="HFL535" s="433"/>
      <c r="HFM535" s="433"/>
      <c r="HFN535" s="433"/>
      <c r="HFO535" s="433"/>
      <c r="HFP535" s="433"/>
      <c r="HFQ535" s="433"/>
      <c r="HFR535" s="433"/>
      <c r="HFS535" s="433"/>
      <c r="HFT535" s="433"/>
      <c r="HFU535" s="433"/>
      <c r="HFV535" s="433"/>
      <c r="HFW535" s="433"/>
      <c r="HFX535" s="433"/>
      <c r="HFY535" s="433"/>
      <c r="HFZ535" s="433"/>
      <c r="HGA535" s="433"/>
      <c r="HGB535" s="433"/>
      <c r="HGC535" s="433"/>
      <c r="HGD535" s="433"/>
      <c r="HGE535" s="433"/>
      <c r="HGF535" s="433"/>
      <c r="HGG535" s="433"/>
      <c r="HGH535" s="433"/>
      <c r="HGI535" s="433"/>
      <c r="HGJ535" s="433"/>
      <c r="HGK535" s="433"/>
      <c r="HGL535" s="433"/>
      <c r="HGM535" s="433"/>
      <c r="HGN535" s="433"/>
      <c r="HGO535" s="433"/>
      <c r="HGP535" s="433"/>
      <c r="HGQ535" s="433"/>
      <c r="HGR535" s="433"/>
      <c r="HGS535" s="433"/>
      <c r="HGT535" s="433"/>
      <c r="HGU535" s="433"/>
      <c r="HGV535" s="433"/>
      <c r="HGW535" s="433"/>
      <c r="HGX535" s="433"/>
      <c r="HGY535" s="433"/>
      <c r="HGZ535" s="433"/>
      <c r="HHA535" s="433"/>
      <c r="HHB535" s="433"/>
      <c r="HHC535" s="433"/>
      <c r="HHD535" s="433"/>
      <c r="HHE535" s="433"/>
      <c r="HHF535" s="433"/>
      <c r="HHG535" s="433"/>
      <c r="HHH535" s="433"/>
      <c r="HHI535" s="433"/>
      <c r="HHJ535" s="433"/>
      <c r="HHK535" s="433"/>
      <c r="HHL535" s="433"/>
      <c r="HHM535" s="433"/>
      <c r="HHN535" s="433"/>
      <c r="HHO535" s="433"/>
      <c r="HHP535" s="433"/>
      <c r="HHQ535" s="433"/>
      <c r="HHR535" s="433"/>
      <c r="HHS535" s="433"/>
      <c r="HHT535" s="433"/>
      <c r="HHU535" s="433"/>
      <c r="HHV535" s="433"/>
      <c r="HHW535" s="433"/>
      <c r="HHX535" s="433"/>
      <c r="HHY535" s="433"/>
      <c r="HHZ535" s="433"/>
      <c r="HIA535" s="433"/>
      <c r="HIB535" s="433"/>
      <c r="HIC535" s="433"/>
      <c r="HID535" s="433"/>
      <c r="HIE535" s="433"/>
      <c r="HIF535" s="433"/>
      <c r="HIG535" s="433"/>
      <c r="HIH535" s="433"/>
      <c r="HII535" s="433"/>
      <c r="HIJ535" s="433"/>
      <c r="HIK535" s="433"/>
      <c r="HIL535" s="433"/>
      <c r="HIM535" s="433"/>
      <c r="HIN535" s="433"/>
      <c r="HIO535" s="433"/>
      <c r="HIP535" s="433"/>
      <c r="HIQ535" s="433"/>
      <c r="HIR535" s="433"/>
      <c r="HIS535" s="433"/>
      <c r="HIT535" s="433"/>
      <c r="HIU535" s="433"/>
      <c r="HIV535" s="433"/>
      <c r="HIW535" s="433"/>
      <c r="HIX535" s="433"/>
      <c r="HIY535" s="433"/>
      <c r="HIZ535" s="433"/>
      <c r="HJA535" s="433"/>
      <c r="HJB535" s="433"/>
      <c r="HJC535" s="433"/>
      <c r="HJD535" s="433"/>
      <c r="HJE535" s="433"/>
      <c r="HJF535" s="433"/>
      <c r="HJG535" s="433"/>
      <c r="HJH535" s="433"/>
      <c r="HJI535" s="433"/>
      <c r="HJJ535" s="433"/>
      <c r="HJK535" s="433"/>
      <c r="HJL535" s="433"/>
      <c r="HJM535" s="433"/>
      <c r="HJN535" s="433"/>
      <c r="HJO535" s="433"/>
      <c r="HJP535" s="433"/>
      <c r="HJQ535" s="433"/>
      <c r="HJR535" s="433"/>
      <c r="HJS535" s="433"/>
      <c r="HJT535" s="433"/>
      <c r="HJU535" s="433"/>
      <c r="HJV535" s="433"/>
      <c r="HJW535" s="433"/>
      <c r="HJX535" s="433"/>
      <c r="HJY535" s="433"/>
      <c r="HJZ535" s="433"/>
      <c r="HKA535" s="433"/>
      <c r="HKB535" s="433"/>
      <c r="HKC535" s="433"/>
      <c r="HKD535" s="433"/>
      <c r="HKE535" s="433"/>
      <c r="HKF535" s="433"/>
      <c r="HKG535" s="433"/>
      <c r="HKH535" s="433"/>
      <c r="HKI535" s="433"/>
      <c r="HKJ535" s="433"/>
      <c r="HKK535" s="433"/>
      <c r="HKL535" s="433"/>
      <c r="HKM535" s="433"/>
      <c r="HKN535" s="433"/>
      <c r="HKO535" s="433"/>
      <c r="HKP535" s="433"/>
      <c r="HKQ535" s="433"/>
      <c r="HKR535" s="433"/>
      <c r="HKS535" s="433"/>
      <c r="HKT535" s="433"/>
      <c r="HKU535" s="433"/>
      <c r="HKV535" s="433"/>
      <c r="HKW535" s="433"/>
      <c r="HKX535" s="433"/>
      <c r="HKY535" s="433"/>
      <c r="HKZ535" s="433"/>
      <c r="HLA535" s="433"/>
      <c r="HLB535" s="433"/>
      <c r="HLC535" s="433"/>
      <c r="HLD535" s="433"/>
      <c r="HLE535" s="433"/>
      <c r="HLF535" s="433"/>
      <c r="HLG535" s="433"/>
      <c r="HLH535" s="433"/>
      <c r="HLI535" s="433"/>
      <c r="HLJ535" s="433"/>
      <c r="HLK535" s="433"/>
      <c r="HLL535" s="433"/>
      <c r="HLM535" s="433"/>
      <c r="HLN535" s="433"/>
      <c r="HLO535" s="433"/>
      <c r="HLP535" s="433"/>
      <c r="HLQ535" s="433"/>
      <c r="HLR535" s="433"/>
      <c r="HLS535" s="433"/>
      <c r="HLT535" s="433"/>
      <c r="HLU535" s="433"/>
      <c r="HLV535" s="433"/>
      <c r="HLW535" s="433"/>
      <c r="HLX535" s="433"/>
      <c r="HLY535" s="433"/>
      <c r="HLZ535" s="433"/>
      <c r="HMA535" s="433"/>
      <c r="HMB535" s="433"/>
      <c r="HMC535" s="433"/>
      <c r="HMD535" s="433"/>
      <c r="HME535" s="433"/>
      <c r="HMF535" s="433"/>
      <c r="HMG535" s="433"/>
      <c r="HMH535" s="433"/>
      <c r="HMI535" s="433"/>
      <c r="HMJ535" s="433"/>
      <c r="HMK535" s="433"/>
      <c r="HML535" s="433"/>
      <c r="HMM535" s="433"/>
      <c r="HMN535" s="433"/>
      <c r="HMO535" s="433"/>
      <c r="HMP535" s="433"/>
      <c r="HMQ535" s="433"/>
      <c r="HMR535" s="433"/>
      <c r="HMS535" s="433"/>
      <c r="HMT535" s="433"/>
      <c r="HMU535" s="433"/>
      <c r="HMV535" s="433"/>
      <c r="HMW535" s="433"/>
      <c r="HMX535" s="433"/>
      <c r="HMY535" s="433"/>
      <c r="HMZ535" s="433"/>
      <c r="HNA535" s="433"/>
      <c r="HNB535" s="433"/>
      <c r="HNC535" s="433"/>
      <c r="HND535" s="433"/>
      <c r="HNE535" s="433"/>
      <c r="HNF535" s="433"/>
      <c r="HNG535" s="433"/>
      <c r="HNH535" s="433"/>
      <c r="HNI535" s="433"/>
      <c r="HNJ535" s="433"/>
      <c r="HNK535" s="433"/>
      <c r="HNL535" s="433"/>
      <c r="HNM535" s="433"/>
      <c r="HNN535" s="433"/>
      <c r="HNO535" s="433"/>
      <c r="HNP535" s="433"/>
      <c r="HNQ535" s="433"/>
      <c r="HNR535" s="433"/>
      <c r="HNS535" s="433"/>
      <c r="HNT535" s="433"/>
      <c r="HNU535" s="433"/>
      <c r="HNV535" s="433"/>
      <c r="HNW535" s="433"/>
      <c r="HNX535" s="433"/>
      <c r="HNY535" s="433"/>
      <c r="HNZ535" s="433"/>
      <c r="HOA535" s="433"/>
      <c r="HOB535" s="433"/>
      <c r="HOC535" s="433"/>
      <c r="HOD535" s="433"/>
      <c r="HOE535" s="433"/>
      <c r="HOF535" s="433"/>
      <c r="HOG535" s="433"/>
      <c r="HOH535" s="433"/>
      <c r="HOI535" s="433"/>
      <c r="HOJ535" s="433"/>
      <c r="HOK535" s="433"/>
      <c r="HOL535" s="433"/>
      <c r="HOM535" s="433"/>
      <c r="HON535" s="433"/>
      <c r="HOO535" s="433"/>
      <c r="HOP535" s="433"/>
      <c r="HOQ535" s="433"/>
      <c r="HOR535" s="433"/>
      <c r="HOS535" s="433"/>
      <c r="HOT535" s="433"/>
      <c r="HOU535" s="433"/>
      <c r="HOV535" s="433"/>
      <c r="HOW535" s="433"/>
      <c r="HOX535" s="433"/>
      <c r="HOY535" s="433"/>
      <c r="HOZ535" s="433"/>
      <c r="HPA535" s="433"/>
      <c r="HPB535" s="433"/>
      <c r="HPC535" s="433"/>
      <c r="HPD535" s="433"/>
      <c r="HPE535" s="433"/>
      <c r="HPF535" s="433"/>
      <c r="HPG535" s="433"/>
      <c r="HPH535" s="433"/>
      <c r="HPI535" s="433"/>
      <c r="HPJ535" s="433"/>
      <c r="HPK535" s="433"/>
      <c r="HPL535" s="433"/>
      <c r="HPM535" s="433"/>
      <c r="HPN535" s="433"/>
      <c r="HPO535" s="433"/>
      <c r="HPP535" s="433"/>
      <c r="HPQ535" s="433"/>
      <c r="HPR535" s="433"/>
      <c r="HPS535" s="433"/>
      <c r="HPT535" s="433"/>
      <c r="HPU535" s="433"/>
      <c r="HPV535" s="433"/>
      <c r="HPW535" s="433"/>
      <c r="HPX535" s="433"/>
      <c r="HPY535" s="433"/>
      <c r="HPZ535" s="433"/>
      <c r="HQA535" s="433"/>
      <c r="HQB535" s="433"/>
      <c r="HQC535" s="433"/>
      <c r="HQD535" s="433"/>
      <c r="HQE535" s="433"/>
      <c r="HQF535" s="433"/>
      <c r="HQG535" s="433"/>
      <c r="HQH535" s="433"/>
      <c r="HQI535" s="433"/>
      <c r="HQJ535" s="433"/>
      <c r="HQK535" s="433"/>
      <c r="HQL535" s="433"/>
      <c r="HQM535" s="433"/>
      <c r="HQN535" s="433"/>
      <c r="HQO535" s="433"/>
      <c r="HQP535" s="433"/>
      <c r="HQQ535" s="433"/>
      <c r="HQR535" s="433"/>
      <c r="HQS535" s="433"/>
      <c r="HQT535" s="433"/>
      <c r="HQU535" s="433"/>
      <c r="HQV535" s="433"/>
      <c r="HQW535" s="433"/>
      <c r="HQX535" s="433"/>
      <c r="HQY535" s="433"/>
      <c r="HQZ535" s="433"/>
      <c r="HRA535" s="433"/>
      <c r="HRB535" s="433"/>
      <c r="HRC535" s="433"/>
      <c r="HRD535" s="433"/>
      <c r="HRE535" s="433"/>
      <c r="HRF535" s="433"/>
      <c r="HRG535" s="433"/>
      <c r="HRH535" s="433"/>
      <c r="HRI535" s="433"/>
      <c r="HRJ535" s="433"/>
      <c r="HRK535" s="433"/>
      <c r="HRL535" s="433"/>
      <c r="HRM535" s="433"/>
      <c r="HRN535" s="433"/>
      <c r="HRO535" s="433"/>
      <c r="HRP535" s="433"/>
      <c r="HRQ535" s="433"/>
      <c r="HRR535" s="433"/>
      <c r="HRS535" s="433"/>
      <c r="HRT535" s="433"/>
      <c r="HRU535" s="433"/>
      <c r="HRV535" s="433"/>
      <c r="HRW535" s="433"/>
      <c r="HRX535" s="433"/>
      <c r="HRY535" s="433"/>
      <c r="HRZ535" s="433"/>
      <c r="HSA535" s="433"/>
      <c r="HSB535" s="433"/>
      <c r="HSC535" s="433"/>
      <c r="HSD535" s="433"/>
      <c r="HSE535" s="433"/>
      <c r="HSF535" s="433"/>
      <c r="HSG535" s="433"/>
      <c r="HSH535" s="433"/>
      <c r="HSI535" s="433"/>
      <c r="HSJ535" s="433"/>
      <c r="HSK535" s="433"/>
      <c r="HSL535" s="433"/>
      <c r="HSM535" s="433"/>
      <c r="HSN535" s="433"/>
      <c r="HSO535" s="433"/>
      <c r="HSP535" s="433"/>
      <c r="HSQ535" s="433"/>
      <c r="HSR535" s="433"/>
      <c r="HSS535" s="433"/>
      <c r="HST535" s="433"/>
      <c r="HSU535" s="433"/>
      <c r="HSV535" s="433"/>
      <c r="HSW535" s="433"/>
      <c r="HSX535" s="433"/>
      <c r="HSY535" s="433"/>
      <c r="HSZ535" s="433"/>
      <c r="HTA535" s="433"/>
      <c r="HTB535" s="433"/>
      <c r="HTC535" s="433"/>
      <c r="HTD535" s="433"/>
      <c r="HTE535" s="433"/>
      <c r="HTF535" s="433"/>
      <c r="HTG535" s="433"/>
      <c r="HTH535" s="433"/>
      <c r="HTI535" s="433"/>
      <c r="HTJ535" s="433"/>
      <c r="HTK535" s="433"/>
      <c r="HTL535" s="433"/>
      <c r="HTM535" s="433"/>
      <c r="HTN535" s="433"/>
      <c r="HTO535" s="433"/>
      <c r="HTP535" s="433"/>
      <c r="HTQ535" s="433"/>
      <c r="HTR535" s="433"/>
      <c r="HTS535" s="433"/>
      <c r="HTT535" s="433"/>
      <c r="HTU535" s="433"/>
      <c r="HTV535" s="433"/>
      <c r="HTW535" s="433"/>
      <c r="HTX535" s="433"/>
      <c r="HTY535" s="433"/>
      <c r="HTZ535" s="433"/>
      <c r="HUA535" s="433"/>
      <c r="HUB535" s="433"/>
      <c r="HUC535" s="433"/>
      <c r="HUD535" s="433"/>
      <c r="HUE535" s="433"/>
      <c r="HUF535" s="433"/>
      <c r="HUG535" s="433"/>
      <c r="HUH535" s="433"/>
      <c r="HUI535" s="433"/>
      <c r="HUJ535" s="433"/>
      <c r="HUK535" s="433"/>
      <c r="HUL535" s="433"/>
      <c r="HUM535" s="433"/>
      <c r="HUN535" s="433"/>
      <c r="HUO535" s="433"/>
      <c r="HUP535" s="433"/>
      <c r="HUQ535" s="433"/>
      <c r="HUR535" s="433"/>
      <c r="HUS535" s="433"/>
      <c r="HUT535" s="433"/>
      <c r="HUU535" s="433"/>
      <c r="HUV535" s="433"/>
      <c r="HUW535" s="433"/>
      <c r="HUX535" s="433"/>
      <c r="HUY535" s="433"/>
      <c r="HUZ535" s="433"/>
      <c r="HVA535" s="433"/>
      <c r="HVB535" s="433"/>
      <c r="HVC535" s="433"/>
      <c r="HVD535" s="433"/>
      <c r="HVE535" s="433"/>
      <c r="HVF535" s="433"/>
      <c r="HVG535" s="433"/>
      <c r="HVH535" s="433"/>
      <c r="HVI535" s="433"/>
      <c r="HVJ535" s="433"/>
      <c r="HVK535" s="433"/>
      <c r="HVL535" s="433"/>
      <c r="HVM535" s="433"/>
      <c r="HVN535" s="433"/>
      <c r="HVO535" s="433"/>
      <c r="HVP535" s="433"/>
      <c r="HVQ535" s="433"/>
      <c r="HVR535" s="433"/>
      <c r="HVS535" s="433"/>
      <c r="HVT535" s="433"/>
      <c r="HVU535" s="433"/>
      <c r="HVV535" s="433"/>
      <c r="HVW535" s="433"/>
      <c r="HVX535" s="433"/>
      <c r="HVY535" s="433"/>
      <c r="HVZ535" s="433"/>
      <c r="HWA535" s="433"/>
      <c r="HWB535" s="433"/>
      <c r="HWC535" s="433"/>
      <c r="HWD535" s="433"/>
      <c r="HWE535" s="433"/>
      <c r="HWF535" s="433"/>
      <c r="HWG535" s="433"/>
      <c r="HWH535" s="433"/>
      <c r="HWI535" s="433"/>
      <c r="HWJ535" s="433"/>
      <c r="HWK535" s="433"/>
      <c r="HWL535" s="433"/>
      <c r="HWM535" s="433"/>
      <c r="HWN535" s="433"/>
      <c r="HWO535" s="433"/>
      <c r="HWP535" s="433"/>
      <c r="HWQ535" s="433"/>
      <c r="HWR535" s="433"/>
      <c r="HWS535" s="433"/>
      <c r="HWT535" s="433"/>
      <c r="HWU535" s="433"/>
      <c r="HWV535" s="433"/>
      <c r="HWW535" s="433"/>
      <c r="HWX535" s="433"/>
      <c r="HWY535" s="433"/>
      <c r="HWZ535" s="433"/>
      <c r="HXA535" s="433"/>
      <c r="HXB535" s="433"/>
      <c r="HXC535" s="433"/>
      <c r="HXD535" s="433"/>
      <c r="HXE535" s="433"/>
      <c r="HXF535" s="433"/>
      <c r="HXG535" s="433"/>
      <c r="HXH535" s="433"/>
      <c r="HXI535" s="433"/>
      <c r="HXJ535" s="433"/>
      <c r="HXK535" s="433"/>
      <c r="HXL535" s="433"/>
      <c r="HXM535" s="433"/>
      <c r="HXN535" s="433"/>
      <c r="HXO535" s="433"/>
      <c r="HXP535" s="433"/>
      <c r="HXQ535" s="433"/>
      <c r="HXR535" s="433"/>
      <c r="HXS535" s="433"/>
      <c r="HXT535" s="433"/>
      <c r="HXU535" s="433"/>
      <c r="HXV535" s="433"/>
      <c r="HXW535" s="433"/>
      <c r="HXX535" s="433"/>
      <c r="HXY535" s="433"/>
      <c r="HXZ535" s="433"/>
      <c r="HYA535" s="433"/>
      <c r="HYB535" s="433"/>
      <c r="HYC535" s="433"/>
      <c r="HYD535" s="433"/>
      <c r="HYE535" s="433"/>
      <c r="HYF535" s="433"/>
      <c r="HYG535" s="433"/>
      <c r="HYH535" s="433"/>
      <c r="HYI535" s="433"/>
      <c r="HYJ535" s="433"/>
      <c r="HYK535" s="433"/>
      <c r="HYL535" s="433"/>
      <c r="HYM535" s="433"/>
      <c r="HYN535" s="433"/>
      <c r="HYO535" s="433"/>
      <c r="HYP535" s="433"/>
      <c r="HYQ535" s="433"/>
      <c r="HYR535" s="433"/>
      <c r="HYS535" s="433"/>
      <c r="HYT535" s="433"/>
      <c r="HYU535" s="433"/>
      <c r="HYV535" s="433"/>
      <c r="HYW535" s="433"/>
      <c r="HYX535" s="433"/>
      <c r="HYY535" s="433"/>
      <c r="HYZ535" s="433"/>
      <c r="HZA535" s="433"/>
      <c r="HZB535" s="433"/>
      <c r="HZC535" s="433"/>
      <c r="HZD535" s="433"/>
      <c r="HZE535" s="433"/>
      <c r="HZF535" s="433"/>
      <c r="HZG535" s="433"/>
      <c r="HZH535" s="433"/>
      <c r="HZI535" s="433"/>
      <c r="HZJ535" s="433"/>
      <c r="HZK535" s="433"/>
      <c r="HZL535" s="433"/>
      <c r="HZM535" s="433"/>
      <c r="HZN535" s="433"/>
      <c r="HZO535" s="433"/>
      <c r="HZP535" s="433"/>
      <c r="HZQ535" s="433"/>
      <c r="HZR535" s="433"/>
      <c r="HZS535" s="433"/>
      <c r="HZT535" s="433"/>
      <c r="HZU535" s="433"/>
      <c r="HZV535" s="433"/>
      <c r="HZW535" s="433"/>
      <c r="HZX535" s="433"/>
      <c r="HZY535" s="433"/>
      <c r="HZZ535" s="433"/>
      <c r="IAA535" s="433"/>
      <c r="IAB535" s="433"/>
      <c r="IAC535" s="433"/>
      <c r="IAD535" s="433"/>
      <c r="IAE535" s="433"/>
      <c r="IAF535" s="433"/>
      <c r="IAG535" s="433"/>
      <c r="IAH535" s="433"/>
      <c r="IAI535" s="433"/>
      <c r="IAJ535" s="433"/>
      <c r="IAK535" s="433"/>
      <c r="IAL535" s="433"/>
      <c r="IAM535" s="433"/>
      <c r="IAN535" s="433"/>
      <c r="IAO535" s="433"/>
      <c r="IAP535" s="433"/>
      <c r="IAQ535" s="433"/>
      <c r="IAR535" s="433"/>
      <c r="IAS535" s="433"/>
      <c r="IAT535" s="433"/>
      <c r="IAU535" s="433"/>
      <c r="IAV535" s="433"/>
      <c r="IAW535" s="433"/>
      <c r="IAX535" s="433"/>
      <c r="IAY535" s="433"/>
      <c r="IAZ535" s="433"/>
      <c r="IBA535" s="433"/>
      <c r="IBB535" s="433"/>
      <c r="IBC535" s="433"/>
      <c r="IBD535" s="433"/>
      <c r="IBE535" s="433"/>
      <c r="IBF535" s="433"/>
      <c r="IBG535" s="433"/>
      <c r="IBH535" s="433"/>
      <c r="IBI535" s="433"/>
      <c r="IBJ535" s="433"/>
      <c r="IBK535" s="433"/>
      <c r="IBL535" s="433"/>
      <c r="IBM535" s="433"/>
      <c r="IBN535" s="433"/>
      <c r="IBO535" s="433"/>
      <c r="IBP535" s="433"/>
      <c r="IBQ535" s="433"/>
      <c r="IBR535" s="433"/>
      <c r="IBS535" s="433"/>
      <c r="IBT535" s="433"/>
      <c r="IBU535" s="433"/>
      <c r="IBV535" s="433"/>
      <c r="IBW535" s="433"/>
      <c r="IBX535" s="433"/>
      <c r="IBY535" s="433"/>
      <c r="IBZ535" s="433"/>
      <c r="ICA535" s="433"/>
      <c r="ICB535" s="433"/>
      <c r="ICC535" s="433"/>
      <c r="ICD535" s="433"/>
      <c r="ICE535" s="433"/>
      <c r="ICF535" s="433"/>
      <c r="ICG535" s="433"/>
      <c r="ICH535" s="433"/>
      <c r="ICI535" s="433"/>
      <c r="ICJ535" s="433"/>
      <c r="ICK535" s="433"/>
      <c r="ICL535" s="433"/>
      <c r="ICM535" s="433"/>
      <c r="ICN535" s="433"/>
      <c r="ICO535" s="433"/>
      <c r="ICP535" s="433"/>
      <c r="ICQ535" s="433"/>
      <c r="ICR535" s="433"/>
      <c r="ICS535" s="433"/>
      <c r="ICT535" s="433"/>
      <c r="ICU535" s="433"/>
      <c r="ICV535" s="433"/>
      <c r="ICW535" s="433"/>
      <c r="ICX535" s="433"/>
      <c r="ICY535" s="433"/>
      <c r="ICZ535" s="433"/>
      <c r="IDA535" s="433"/>
      <c r="IDB535" s="433"/>
      <c r="IDC535" s="433"/>
      <c r="IDD535" s="433"/>
      <c r="IDE535" s="433"/>
      <c r="IDF535" s="433"/>
      <c r="IDG535" s="433"/>
      <c r="IDH535" s="433"/>
      <c r="IDI535" s="433"/>
      <c r="IDJ535" s="433"/>
      <c r="IDK535" s="433"/>
      <c r="IDL535" s="433"/>
      <c r="IDM535" s="433"/>
      <c r="IDN535" s="433"/>
      <c r="IDO535" s="433"/>
      <c r="IDP535" s="433"/>
      <c r="IDQ535" s="433"/>
      <c r="IDR535" s="433"/>
      <c r="IDS535" s="433"/>
      <c r="IDT535" s="433"/>
      <c r="IDU535" s="433"/>
      <c r="IDV535" s="433"/>
      <c r="IDW535" s="433"/>
      <c r="IDX535" s="433"/>
      <c r="IDY535" s="433"/>
      <c r="IDZ535" s="433"/>
      <c r="IEA535" s="433"/>
      <c r="IEB535" s="433"/>
      <c r="IEC535" s="433"/>
      <c r="IED535" s="433"/>
      <c r="IEE535" s="433"/>
      <c r="IEF535" s="433"/>
      <c r="IEG535" s="433"/>
      <c r="IEH535" s="433"/>
      <c r="IEI535" s="433"/>
      <c r="IEJ535" s="433"/>
      <c r="IEK535" s="433"/>
      <c r="IEL535" s="433"/>
      <c r="IEM535" s="433"/>
      <c r="IEN535" s="433"/>
      <c r="IEO535" s="433"/>
      <c r="IEP535" s="433"/>
      <c r="IEQ535" s="433"/>
      <c r="IER535" s="433"/>
      <c r="IES535" s="433"/>
      <c r="IET535" s="433"/>
      <c r="IEU535" s="433"/>
      <c r="IEV535" s="433"/>
      <c r="IEW535" s="433"/>
      <c r="IEX535" s="433"/>
      <c r="IEY535" s="433"/>
      <c r="IEZ535" s="433"/>
      <c r="IFA535" s="433"/>
      <c r="IFB535" s="433"/>
      <c r="IFC535" s="433"/>
      <c r="IFD535" s="433"/>
      <c r="IFE535" s="433"/>
      <c r="IFF535" s="433"/>
      <c r="IFG535" s="433"/>
      <c r="IFH535" s="433"/>
      <c r="IFI535" s="433"/>
      <c r="IFJ535" s="433"/>
      <c r="IFK535" s="433"/>
      <c r="IFL535" s="433"/>
      <c r="IFM535" s="433"/>
      <c r="IFN535" s="433"/>
      <c r="IFO535" s="433"/>
      <c r="IFP535" s="433"/>
      <c r="IFQ535" s="433"/>
      <c r="IFR535" s="433"/>
      <c r="IFS535" s="433"/>
      <c r="IFT535" s="433"/>
      <c r="IFU535" s="433"/>
      <c r="IFV535" s="433"/>
      <c r="IFW535" s="433"/>
      <c r="IFX535" s="433"/>
      <c r="IFY535" s="433"/>
      <c r="IFZ535" s="433"/>
      <c r="IGA535" s="433"/>
      <c r="IGB535" s="433"/>
      <c r="IGC535" s="433"/>
      <c r="IGD535" s="433"/>
      <c r="IGE535" s="433"/>
      <c r="IGF535" s="433"/>
      <c r="IGG535" s="433"/>
      <c r="IGH535" s="433"/>
      <c r="IGI535" s="433"/>
      <c r="IGJ535" s="433"/>
      <c r="IGK535" s="433"/>
      <c r="IGL535" s="433"/>
      <c r="IGM535" s="433"/>
      <c r="IGN535" s="433"/>
      <c r="IGO535" s="433"/>
      <c r="IGP535" s="433"/>
      <c r="IGQ535" s="433"/>
      <c r="IGR535" s="433"/>
      <c r="IGS535" s="433"/>
      <c r="IGT535" s="433"/>
      <c r="IGU535" s="433"/>
      <c r="IGV535" s="433"/>
      <c r="IGW535" s="433"/>
      <c r="IGX535" s="433"/>
      <c r="IGY535" s="433"/>
      <c r="IGZ535" s="433"/>
      <c r="IHA535" s="433"/>
      <c r="IHB535" s="433"/>
      <c r="IHC535" s="433"/>
      <c r="IHD535" s="433"/>
      <c r="IHE535" s="433"/>
      <c r="IHF535" s="433"/>
      <c r="IHG535" s="433"/>
      <c r="IHH535" s="433"/>
      <c r="IHI535" s="433"/>
      <c r="IHJ535" s="433"/>
      <c r="IHK535" s="433"/>
      <c r="IHL535" s="433"/>
      <c r="IHM535" s="433"/>
      <c r="IHN535" s="433"/>
      <c r="IHO535" s="433"/>
      <c r="IHP535" s="433"/>
      <c r="IHQ535" s="433"/>
      <c r="IHR535" s="433"/>
      <c r="IHS535" s="433"/>
      <c r="IHT535" s="433"/>
      <c r="IHU535" s="433"/>
      <c r="IHV535" s="433"/>
      <c r="IHW535" s="433"/>
      <c r="IHX535" s="433"/>
      <c r="IHY535" s="433"/>
      <c r="IHZ535" s="433"/>
      <c r="IIA535" s="433"/>
      <c r="IIB535" s="433"/>
      <c r="IIC535" s="433"/>
      <c r="IID535" s="433"/>
      <c r="IIE535" s="433"/>
      <c r="IIF535" s="433"/>
      <c r="IIG535" s="433"/>
      <c r="IIH535" s="433"/>
      <c r="III535" s="433"/>
      <c r="IIJ535" s="433"/>
      <c r="IIK535" s="433"/>
      <c r="IIL535" s="433"/>
      <c r="IIM535" s="433"/>
      <c r="IIN535" s="433"/>
      <c r="IIO535" s="433"/>
      <c r="IIP535" s="433"/>
      <c r="IIQ535" s="433"/>
      <c r="IIR535" s="433"/>
      <c r="IIS535" s="433"/>
      <c r="IIT535" s="433"/>
      <c r="IIU535" s="433"/>
      <c r="IIV535" s="433"/>
      <c r="IIW535" s="433"/>
      <c r="IIX535" s="433"/>
      <c r="IIY535" s="433"/>
      <c r="IIZ535" s="433"/>
      <c r="IJA535" s="433"/>
      <c r="IJB535" s="433"/>
      <c r="IJC535" s="433"/>
      <c r="IJD535" s="433"/>
      <c r="IJE535" s="433"/>
      <c r="IJF535" s="433"/>
      <c r="IJG535" s="433"/>
      <c r="IJH535" s="433"/>
      <c r="IJI535" s="433"/>
      <c r="IJJ535" s="433"/>
      <c r="IJK535" s="433"/>
      <c r="IJL535" s="433"/>
      <c r="IJM535" s="433"/>
      <c r="IJN535" s="433"/>
      <c r="IJO535" s="433"/>
      <c r="IJP535" s="433"/>
      <c r="IJQ535" s="433"/>
      <c r="IJR535" s="433"/>
      <c r="IJS535" s="433"/>
      <c r="IJT535" s="433"/>
      <c r="IJU535" s="433"/>
      <c r="IJV535" s="433"/>
      <c r="IJW535" s="433"/>
      <c r="IJX535" s="433"/>
      <c r="IJY535" s="433"/>
      <c r="IJZ535" s="433"/>
      <c r="IKA535" s="433"/>
      <c r="IKB535" s="433"/>
      <c r="IKC535" s="433"/>
      <c r="IKD535" s="433"/>
      <c r="IKE535" s="433"/>
      <c r="IKF535" s="433"/>
      <c r="IKG535" s="433"/>
      <c r="IKH535" s="433"/>
      <c r="IKI535" s="433"/>
      <c r="IKJ535" s="433"/>
      <c r="IKK535" s="433"/>
      <c r="IKL535" s="433"/>
      <c r="IKM535" s="433"/>
      <c r="IKN535" s="433"/>
      <c r="IKO535" s="433"/>
      <c r="IKP535" s="433"/>
      <c r="IKQ535" s="433"/>
      <c r="IKR535" s="433"/>
      <c r="IKS535" s="433"/>
      <c r="IKT535" s="433"/>
      <c r="IKU535" s="433"/>
      <c r="IKV535" s="433"/>
      <c r="IKW535" s="433"/>
      <c r="IKX535" s="433"/>
      <c r="IKY535" s="433"/>
      <c r="IKZ535" s="433"/>
      <c r="ILA535" s="433"/>
      <c r="ILB535" s="433"/>
      <c r="ILC535" s="433"/>
      <c r="ILD535" s="433"/>
      <c r="ILE535" s="433"/>
      <c r="ILF535" s="433"/>
      <c r="ILG535" s="433"/>
      <c r="ILH535" s="433"/>
      <c r="ILI535" s="433"/>
      <c r="ILJ535" s="433"/>
      <c r="ILK535" s="433"/>
      <c r="ILL535" s="433"/>
      <c r="ILM535" s="433"/>
      <c r="ILN535" s="433"/>
      <c r="ILO535" s="433"/>
      <c r="ILP535" s="433"/>
      <c r="ILQ535" s="433"/>
      <c r="ILR535" s="433"/>
      <c r="ILS535" s="433"/>
      <c r="ILT535" s="433"/>
      <c r="ILU535" s="433"/>
      <c r="ILV535" s="433"/>
      <c r="ILW535" s="433"/>
      <c r="ILX535" s="433"/>
      <c r="ILY535" s="433"/>
      <c r="ILZ535" s="433"/>
      <c r="IMA535" s="433"/>
      <c r="IMB535" s="433"/>
      <c r="IMC535" s="433"/>
      <c r="IMD535" s="433"/>
      <c r="IME535" s="433"/>
      <c r="IMF535" s="433"/>
      <c r="IMG535" s="433"/>
      <c r="IMH535" s="433"/>
      <c r="IMI535" s="433"/>
      <c r="IMJ535" s="433"/>
      <c r="IMK535" s="433"/>
      <c r="IML535" s="433"/>
      <c r="IMM535" s="433"/>
      <c r="IMN535" s="433"/>
      <c r="IMO535" s="433"/>
      <c r="IMP535" s="433"/>
      <c r="IMQ535" s="433"/>
      <c r="IMR535" s="433"/>
      <c r="IMS535" s="433"/>
      <c r="IMT535" s="433"/>
      <c r="IMU535" s="433"/>
      <c r="IMV535" s="433"/>
      <c r="IMW535" s="433"/>
      <c r="IMX535" s="433"/>
      <c r="IMY535" s="433"/>
      <c r="IMZ535" s="433"/>
      <c r="INA535" s="433"/>
      <c r="INB535" s="433"/>
      <c r="INC535" s="433"/>
      <c r="IND535" s="433"/>
      <c r="INE535" s="433"/>
      <c r="INF535" s="433"/>
      <c r="ING535" s="433"/>
      <c r="INH535" s="433"/>
      <c r="INI535" s="433"/>
      <c r="INJ535" s="433"/>
      <c r="INK535" s="433"/>
      <c r="INL535" s="433"/>
      <c r="INM535" s="433"/>
      <c r="INN535" s="433"/>
      <c r="INO535" s="433"/>
      <c r="INP535" s="433"/>
      <c r="INQ535" s="433"/>
      <c r="INR535" s="433"/>
      <c r="INS535" s="433"/>
      <c r="INT535" s="433"/>
      <c r="INU535" s="433"/>
      <c r="INV535" s="433"/>
      <c r="INW535" s="433"/>
      <c r="INX535" s="433"/>
      <c r="INY535" s="433"/>
      <c r="INZ535" s="433"/>
      <c r="IOA535" s="433"/>
      <c r="IOB535" s="433"/>
      <c r="IOC535" s="433"/>
      <c r="IOD535" s="433"/>
      <c r="IOE535" s="433"/>
      <c r="IOF535" s="433"/>
      <c r="IOG535" s="433"/>
      <c r="IOH535" s="433"/>
      <c r="IOI535" s="433"/>
      <c r="IOJ535" s="433"/>
      <c r="IOK535" s="433"/>
      <c r="IOL535" s="433"/>
      <c r="IOM535" s="433"/>
      <c r="ION535" s="433"/>
      <c r="IOO535" s="433"/>
      <c r="IOP535" s="433"/>
      <c r="IOQ535" s="433"/>
      <c r="IOR535" s="433"/>
      <c r="IOS535" s="433"/>
      <c r="IOT535" s="433"/>
      <c r="IOU535" s="433"/>
      <c r="IOV535" s="433"/>
      <c r="IOW535" s="433"/>
      <c r="IOX535" s="433"/>
      <c r="IOY535" s="433"/>
      <c r="IOZ535" s="433"/>
      <c r="IPA535" s="433"/>
      <c r="IPB535" s="433"/>
      <c r="IPC535" s="433"/>
      <c r="IPD535" s="433"/>
      <c r="IPE535" s="433"/>
      <c r="IPF535" s="433"/>
      <c r="IPG535" s="433"/>
      <c r="IPH535" s="433"/>
      <c r="IPI535" s="433"/>
      <c r="IPJ535" s="433"/>
      <c r="IPK535" s="433"/>
      <c r="IPL535" s="433"/>
      <c r="IPM535" s="433"/>
      <c r="IPN535" s="433"/>
      <c r="IPO535" s="433"/>
      <c r="IPP535" s="433"/>
      <c r="IPQ535" s="433"/>
      <c r="IPR535" s="433"/>
      <c r="IPS535" s="433"/>
      <c r="IPT535" s="433"/>
      <c r="IPU535" s="433"/>
      <c r="IPV535" s="433"/>
      <c r="IPW535" s="433"/>
      <c r="IPX535" s="433"/>
      <c r="IPY535" s="433"/>
      <c r="IPZ535" s="433"/>
      <c r="IQA535" s="433"/>
      <c r="IQB535" s="433"/>
      <c r="IQC535" s="433"/>
      <c r="IQD535" s="433"/>
      <c r="IQE535" s="433"/>
      <c r="IQF535" s="433"/>
      <c r="IQG535" s="433"/>
      <c r="IQH535" s="433"/>
      <c r="IQI535" s="433"/>
      <c r="IQJ535" s="433"/>
      <c r="IQK535" s="433"/>
      <c r="IQL535" s="433"/>
      <c r="IQM535" s="433"/>
      <c r="IQN535" s="433"/>
      <c r="IQO535" s="433"/>
      <c r="IQP535" s="433"/>
      <c r="IQQ535" s="433"/>
      <c r="IQR535" s="433"/>
      <c r="IQS535" s="433"/>
      <c r="IQT535" s="433"/>
      <c r="IQU535" s="433"/>
      <c r="IQV535" s="433"/>
      <c r="IQW535" s="433"/>
      <c r="IQX535" s="433"/>
      <c r="IQY535" s="433"/>
      <c r="IQZ535" s="433"/>
      <c r="IRA535" s="433"/>
      <c r="IRB535" s="433"/>
      <c r="IRC535" s="433"/>
      <c r="IRD535" s="433"/>
      <c r="IRE535" s="433"/>
      <c r="IRF535" s="433"/>
      <c r="IRG535" s="433"/>
      <c r="IRH535" s="433"/>
      <c r="IRI535" s="433"/>
      <c r="IRJ535" s="433"/>
      <c r="IRK535" s="433"/>
      <c r="IRL535" s="433"/>
      <c r="IRM535" s="433"/>
      <c r="IRN535" s="433"/>
      <c r="IRO535" s="433"/>
      <c r="IRP535" s="433"/>
      <c r="IRQ535" s="433"/>
      <c r="IRR535" s="433"/>
      <c r="IRS535" s="433"/>
      <c r="IRT535" s="433"/>
      <c r="IRU535" s="433"/>
      <c r="IRV535" s="433"/>
      <c r="IRW535" s="433"/>
      <c r="IRX535" s="433"/>
      <c r="IRY535" s="433"/>
      <c r="IRZ535" s="433"/>
      <c r="ISA535" s="433"/>
      <c r="ISB535" s="433"/>
      <c r="ISC535" s="433"/>
      <c r="ISD535" s="433"/>
      <c r="ISE535" s="433"/>
      <c r="ISF535" s="433"/>
      <c r="ISG535" s="433"/>
      <c r="ISH535" s="433"/>
      <c r="ISI535" s="433"/>
      <c r="ISJ535" s="433"/>
      <c r="ISK535" s="433"/>
      <c r="ISL535" s="433"/>
      <c r="ISM535" s="433"/>
      <c r="ISN535" s="433"/>
      <c r="ISO535" s="433"/>
      <c r="ISP535" s="433"/>
      <c r="ISQ535" s="433"/>
      <c r="ISR535" s="433"/>
      <c r="ISS535" s="433"/>
      <c r="IST535" s="433"/>
      <c r="ISU535" s="433"/>
      <c r="ISV535" s="433"/>
      <c r="ISW535" s="433"/>
      <c r="ISX535" s="433"/>
      <c r="ISY535" s="433"/>
      <c r="ISZ535" s="433"/>
      <c r="ITA535" s="433"/>
      <c r="ITB535" s="433"/>
      <c r="ITC535" s="433"/>
      <c r="ITD535" s="433"/>
      <c r="ITE535" s="433"/>
      <c r="ITF535" s="433"/>
      <c r="ITG535" s="433"/>
      <c r="ITH535" s="433"/>
      <c r="ITI535" s="433"/>
      <c r="ITJ535" s="433"/>
      <c r="ITK535" s="433"/>
      <c r="ITL535" s="433"/>
      <c r="ITM535" s="433"/>
      <c r="ITN535" s="433"/>
      <c r="ITO535" s="433"/>
      <c r="ITP535" s="433"/>
      <c r="ITQ535" s="433"/>
      <c r="ITR535" s="433"/>
      <c r="ITS535" s="433"/>
      <c r="ITT535" s="433"/>
      <c r="ITU535" s="433"/>
      <c r="ITV535" s="433"/>
      <c r="ITW535" s="433"/>
      <c r="ITX535" s="433"/>
      <c r="ITY535" s="433"/>
      <c r="ITZ535" s="433"/>
      <c r="IUA535" s="433"/>
      <c r="IUB535" s="433"/>
      <c r="IUC535" s="433"/>
      <c r="IUD535" s="433"/>
      <c r="IUE535" s="433"/>
      <c r="IUF535" s="433"/>
      <c r="IUG535" s="433"/>
      <c r="IUH535" s="433"/>
      <c r="IUI535" s="433"/>
      <c r="IUJ535" s="433"/>
      <c r="IUK535" s="433"/>
      <c r="IUL535" s="433"/>
      <c r="IUM535" s="433"/>
      <c r="IUN535" s="433"/>
      <c r="IUO535" s="433"/>
      <c r="IUP535" s="433"/>
      <c r="IUQ535" s="433"/>
      <c r="IUR535" s="433"/>
      <c r="IUS535" s="433"/>
      <c r="IUT535" s="433"/>
      <c r="IUU535" s="433"/>
      <c r="IUV535" s="433"/>
      <c r="IUW535" s="433"/>
      <c r="IUX535" s="433"/>
      <c r="IUY535" s="433"/>
      <c r="IUZ535" s="433"/>
      <c r="IVA535" s="433"/>
      <c r="IVB535" s="433"/>
      <c r="IVC535" s="433"/>
      <c r="IVD535" s="433"/>
      <c r="IVE535" s="433"/>
      <c r="IVF535" s="433"/>
      <c r="IVG535" s="433"/>
      <c r="IVH535" s="433"/>
      <c r="IVI535" s="433"/>
      <c r="IVJ535" s="433"/>
      <c r="IVK535" s="433"/>
      <c r="IVL535" s="433"/>
      <c r="IVM535" s="433"/>
      <c r="IVN535" s="433"/>
      <c r="IVO535" s="433"/>
      <c r="IVP535" s="433"/>
      <c r="IVQ535" s="433"/>
      <c r="IVR535" s="433"/>
      <c r="IVS535" s="433"/>
      <c r="IVT535" s="433"/>
      <c r="IVU535" s="433"/>
      <c r="IVV535" s="433"/>
      <c r="IVW535" s="433"/>
      <c r="IVX535" s="433"/>
      <c r="IVY535" s="433"/>
      <c r="IVZ535" s="433"/>
      <c r="IWA535" s="433"/>
      <c r="IWB535" s="433"/>
      <c r="IWC535" s="433"/>
      <c r="IWD535" s="433"/>
      <c r="IWE535" s="433"/>
      <c r="IWF535" s="433"/>
      <c r="IWG535" s="433"/>
      <c r="IWH535" s="433"/>
      <c r="IWI535" s="433"/>
      <c r="IWJ535" s="433"/>
      <c r="IWK535" s="433"/>
      <c r="IWL535" s="433"/>
      <c r="IWM535" s="433"/>
      <c r="IWN535" s="433"/>
      <c r="IWO535" s="433"/>
      <c r="IWP535" s="433"/>
      <c r="IWQ535" s="433"/>
      <c r="IWR535" s="433"/>
      <c r="IWS535" s="433"/>
      <c r="IWT535" s="433"/>
      <c r="IWU535" s="433"/>
      <c r="IWV535" s="433"/>
      <c r="IWW535" s="433"/>
      <c r="IWX535" s="433"/>
      <c r="IWY535" s="433"/>
      <c r="IWZ535" s="433"/>
      <c r="IXA535" s="433"/>
      <c r="IXB535" s="433"/>
      <c r="IXC535" s="433"/>
      <c r="IXD535" s="433"/>
      <c r="IXE535" s="433"/>
      <c r="IXF535" s="433"/>
      <c r="IXG535" s="433"/>
      <c r="IXH535" s="433"/>
      <c r="IXI535" s="433"/>
      <c r="IXJ535" s="433"/>
      <c r="IXK535" s="433"/>
      <c r="IXL535" s="433"/>
      <c r="IXM535" s="433"/>
      <c r="IXN535" s="433"/>
      <c r="IXO535" s="433"/>
      <c r="IXP535" s="433"/>
      <c r="IXQ535" s="433"/>
      <c r="IXR535" s="433"/>
      <c r="IXS535" s="433"/>
      <c r="IXT535" s="433"/>
      <c r="IXU535" s="433"/>
      <c r="IXV535" s="433"/>
      <c r="IXW535" s="433"/>
      <c r="IXX535" s="433"/>
      <c r="IXY535" s="433"/>
      <c r="IXZ535" s="433"/>
      <c r="IYA535" s="433"/>
      <c r="IYB535" s="433"/>
      <c r="IYC535" s="433"/>
      <c r="IYD535" s="433"/>
      <c r="IYE535" s="433"/>
      <c r="IYF535" s="433"/>
      <c r="IYG535" s="433"/>
      <c r="IYH535" s="433"/>
      <c r="IYI535" s="433"/>
      <c r="IYJ535" s="433"/>
      <c r="IYK535" s="433"/>
      <c r="IYL535" s="433"/>
      <c r="IYM535" s="433"/>
      <c r="IYN535" s="433"/>
      <c r="IYO535" s="433"/>
      <c r="IYP535" s="433"/>
      <c r="IYQ535" s="433"/>
      <c r="IYR535" s="433"/>
      <c r="IYS535" s="433"/>
      <c r="IYT535" s="433"/>
      <c r="IYU535" s="433"/>
      <c r="IYV535" s="433"/>
      <c r="IYW535" s="433"/>
      <c r="IYX535" s="433"/>
      <c r="IYY535" s="433"/>
      <c r="IYZ535" s="433"/>
      <c r="IZA535" s="433"/>
      <c r="IZB535" s="433"/>
      <c r="IZC535" s="433"/>
      <c r="IZD535" s="433"/>
      <c r="IZE535" s="433"/>
      <c r="IZF535" s="433"/>
      <c r="IZG535" s="433"/>
      <c r="IZH535" s="433"/>
      <c r="IZI535" s="433"/>
      <c r="IZJ535" s="433"/>
      <c r="IZK535" s="433"/>
      <c r="IZL535" s="433"/>
      <c r="IZM535" s="433"/>
      <c r="IZN535" s="433"/>
      <c r="IZO535" s="433"/>
      <c r="IZP535" s="433"/>
      <c r="IZQ535" s="433"/>
      <c r="IZR535" s="433"/>
      <c r="IZS535" s="433"/>
      <c r="IZT535" s="433"/>
      <c r="IZU535" s="433"/>
      <c r="IZV535" s="433"/>
      <c r="IZW535" s="433"/>
      <c r="IZX535" s="433"/>
      <c r="IZY535" s="433"/>
      <c r="IZZ535" s="433"/>
      <c r="JAA535" s="433"/>
      <c r="JAB535" s="433"/>
      <c r="JAC535" s="433"/>
      <c r="JAD535" s="433"/>
      <c r="JAE535" s="433"/>
      <c r="JAF535" s="433"/>
      <c r="JAG535" s="433"/>
      <c r="JAH535" s="433"/>
      <c r="JAI535" s="433"/>
      <c r="JAJ535" s="433"/>
      <c r="JAK535" s="433"/>
      <c r="JAL535" s="433"/>
      <c r="JAM535" s="433"/>
      <c r="JAN535" s="433"/>
      <c r="JAO535" s="433"/>
      <c r="JAP535" s="433"/>
      <c r="JAQ535" s="433"/>
      <c r="JAR535" s="433"/>
      <c r="JAS535" s="433"/>
      <c r="JAT535" s="433"/>
      <c r="JAU535" s="433"/>
      <c r="JAV535" s="433"/>
      <c r="JAW535" s="433"/>
      <c r="JAX535" s="433"/>
      <c r="JAY535" s="433"/>
      <c r="JAZ535" s="433"/>
      <c r="JBA535" s="433"/>
      <c r="JBB535" s="433"/>
      <c r="JBC535" s="433"/>
      <c r="JBD535" s="433"/>
      <c r="JBE535" s="433"/>
      <c r="JBF535" s="433"/>
      <c r="JBG535" s="433"/>
      <c r="JBH535" s="433"/>
      <c r="JBI535" s="433"/>
      <c r="JBJ535" s="433"/>
      <c r="JBK535" s="433"/>
      <c r="JBL535" s="433"/>
      <c r="JBM535" s="433"/>
      <c r="JBN535" s="433"/>
      <c r="JBO535" s="433"/>
      <c r="JBP535" s="433"/>
      <c r="JBQ535" s="433"/>
      <c r="JBR535" s="433"/>
      <c r="JBS535" s="433"/>
      <c r="JBT535" s="433"/>
      <c r="JBU535" s="433"/>
      <c r="JBV535" s="433"/>
      <c r="JBW535" s="433"/>
      <c r="JBX535" s="433"/>
      <c r="JBY535" s="433"/>
      <c r="JBZ535" s="433"/>
      <c r="JCA535" s="433"/>
      <c r="JCB535" s="433"/>
      <c r="JCC535" s="433"/>
      <c r="JCD535" s="433"/>
      <c r="JCE535" s="433"/>
      <c r="JCF535" s="433"/>
      <c r="JCG535" s="433"/>
      <c r="JCH535" s="433"/>
      <c r="JCI535" s="433"/>
      <c r="JCJ535" s="433"/>
      <c r="JCK535" s="433"/>
      <c r="JCL535" s="433"/>
      <c r="JCM535" s="433"/>
      <c r="JCN535" s="433"/>
      <c r="JCO535" s="433"/>
      <c r="JCP535" s="433"/>
      <c r="JCQ535" s="433"/>
      <c r="JCR535" s="433"/>
      <c r="JCS535" s="433"/>
      <c r="JCT535" s="433"/>
      <c r="JCU535" s="433"/>
      <c r="JCV535" s="433"/>
      <c r="JCW535" s="433"/>
      <c r="JCX535" s="433"/>
      <c r="JCY535" s="433"/>
      <c r="JCZ535" s="433"/>
      <c r="JDA535" s="433"/>
      <c r="JDB535" s="433"/>
      <c r="JDC535" s="433"/>
      <c r="JDD535" s="433"/>
      <c r="JDE535" s="433"/>
      <c r="JDF535" s="433"/>
      <c r="JDG535" s="433"/>
      <c r="JDH535" s="433"/>
      <c r="JDI535" s="433"/>
      <c r="JDJ535" s="433"/>
      <c r="JDK535" s="433"/>
      <c r="JDL535" s="433"/>
      <c r="JDM535" s="433"/>
      <c r="JDN535" s="433"/>
      <c r="JDO535" s="433"/>
      <c r="JDP535" s="433"/>
      <c r="JDQ535" s="433"/>
      <c r="JDR535" s="433"/>
      <c r="JDS535" s="433"/>
      <c r="JDT535" s="433"/>
      <c r="JDU535" s="433"/>
      <c r="JDV535" s="433"/>
      <c r="JDW535" s="433"/>
      <c r="JDX535" s="433"/>
      <c r="JDY535" s="433"/>
      <c r="JDZ535" s="433"/>
      <c r="JEA535" s="433"/>
      <c r="JEB535" s="433"/>
      <c r="JEC535" s="433"/>
      <c r="JED535" s="433"/>
      <c r="JEE535" s="433"/>
      <c r="JEF535" s="433"/>
      <c r="JEG535" s="433"/>
      <c r="JEH535" s="433"/>
      <c r="JEI535" s="433"/>
      <c r="JEJ535" s="433"/>
      <c r="JEK535" s="433"/>
      <c r="JEL535" s="433"/>
      <c r="JEM535" s="433"/>
      <c r="JEN535" s="433"/>
      <c r="JEO535" s="433"/>
      <c r="JEP535" s="433"/>
      <c r="JEQ535" s="433"/>
      <c r="JER535" s="433"/>
      <c r="JES535" s="433"/>
      <c r="JET535" s="433"/>
      <c r="JEU535" s="433"/>
      <c r="JEV535" s="433"/>
      <c r="JEW535" s="433"/>
      <c r="JEX535" s="433"/>
      <c r="JEY535" s="433"/>
      <c r="JEZ535" s="433"/>
      <c r="JFA535" s="433"/>
      <c r="JFB535" s="433"/>
      <c r="JFC535" s="433"/>
      <c r="JFD535" s="433"/>
      <c r="JFE535" s="433"/>
      <c r="JFF535" s="433"/>
      <c r="JFG535" s="433"/>
      <c r="JFH535" s="433"/>
      <c r="JFI535" s="433"/>
      <c r="JFJ535" s="433"/>
      <c r="JFK535" s="433"/>
      <c r="JFL535" s="433"/>
      <c r="JFM535" s="433"/>
      <c r="JFN535" s="433"/>
      <c r="JFO535" s="433"/>
      <c r="JFP535" s="433"/>
      <c r="JFQ535" s="433"/>
      <c r="JFR535" s="433"/>
      <c r="JFS535" s="433"/>
      <c r="JFT535" s="433"/>
      <c r="JFU535" s="433"/>
      <c r="JFV535" s="433"/>
      <c r="JFW535" s="433"/>
      <c r="JFX535" s="433"/>
      <c r="JFY535" s="433"/>
      <c r="JFZ535" s="433"/>
      <c r="JGA535" s="433"/>
      <c r="JGB535" s="433"/>
      <c r="JGC535" s="433"/>
      <c r="JGD535" s="433"/>
      <c r="JGE535" s="433"/>
      <c r="JGF535" s="433"/>
      <c r="JGG535" s="433"/>
      <c r="JGH535" s="433"/>
      <c r="JGI535" s="433"/>
      <c r="JGJ535" s="433"/>
      <c r="JGK535" s="433"/>
      <c r="JGL535" s="433"/>
      <c r="JGM535" s="433"/>
      <c r="JGN535" s="433"/>
      <c r="JGO535" s="433"/>
      <c r="JGP535" s="433"/>
      <c r="JGQ535" s="433"/>
      <c r="JGR535" s="433"/>
      <c r="JGS535" s="433"/>
      <c r="JGT535" s="433"/>
      <c r="JGU535" s="433"/>
      <c r="JGV535" s="433"/>
      <c r="JGW535" s="433"/>
      <c r="JGX535" s="433"/>
      <c r="JGY535" s="433"/>
      <c r="JGZ535" s="433"/>
      <c r="JHA535" s="433"/>
      <c r="JHB535" s="433"/>
      <c r="JHC535" s="433"/>
      <c r="JHD535" s="433"/>
      <c r="JHE535" s="433"/>
      <c r="JHF535" s="433"/>
      <c r="JHG535" s="433"/>
      <c r="JHH535" s="433"/>
      <c r="JHI535" s="433"/>
      <c r="JHJ535" s="433"/>
      <c r="JHK535" s="433"/>
      <c r="JHL535" s="433"/>
      <c r="JHM535" s="433"/>
      <c r="JHN535" s="433"/>
      <c r="JHO535" s="433"/>
      <c r="JHP535" s="433"/>
      <c r="JHQ535" s="433"/>
      <c r="JHR535" s="433"/>
      <c r="JHS535" s="433"/>
      <c r="JHT535" s="433"/>
      <c r="JHU535" s="433"/>
      <c r="JHV535" s="433"/>
      <c r="JHW535" s="433"/>
      <c r="JHX535" s="433"/>
      <c r="JHY535" s="433"/>
      <c r="JHZ535" s="433"/>
      <c r="JIA535" s="433"/>
      <c r="JIB535" s="433"/>
      <c r="JIC535" s="433"/>
      <c r="JID535" s="433"/>
      <c r="JIE535" s="433"/>
      <c r="JIF535" s="433"/>
      <c r="JIG535" s="433"/>
      <c r="JIH535" s="433"/>
      <c r="JII535" s="433"/>
      <c r="JIJ535" s="433"/>
      <c r="JIK535" s="433"/>
      <c r="JIL535" s="433"/>
      <c r="JIM535" s="433"/>
      <c r="JIN535" s="433"/>
      <c r="JIO535" s="433"/>
      <c r="JIP535" s="433"/>
      <c r="JIQ535" s="433"/>
      <c r="JIR535" s="433"/>
      <c r="JIS535" s="433"/>
      <c r="JIT535" s="433"/>
      <c r="JIU535" s="433"/>
      <c r="JIV535" s="433"/>
      <c r="JIW535" s="433"/>
      <c r="JIX535" s="433"/>
      <c r="JIY535" s="433"/>
      <c r="JIZ535" s="433"/>
      <c r="JJA535" s="433"/>
      <c r="JJB535" s="433"/>
      <c r="JJC535" s="433"/>
      <c r="JJD535" s="433"/>
      <c r="JJE535" s="433"/>
      <c r="JJF535" s="433"/>
      <c r="JJG535" s="433"/>
      <c r="JJH535" s="433"/>
      <c r="JJI535" s="433"/>
      <c r="JJJ535" s="433"/>
      <c r="JJK535" s="433"/>
      <c r="JJL535" s="433"/>
      <c r="JJM535" s="433"/>
      <c r="JJN535" s="433"/>
      <c r="JJO535" s="433"/>
      <c r="JJP535" s="433"/>
      <c r="JJQ535" s="433"/>
      <c r="JJR535" s="433"/>
      <c r="JJS535" s="433"/>
      <c r="JJT535" s="433"/>
      <c r="JJU535" s="433"/>
      <c r="JJV535" s="433"/>
      <c r="JJW535" s="433"/>
      <c r="JJX535" s="433"/>
      <c r="JJY535" s="433"/>
      <c r="JJZ535" s="433"/>
      <c r="JKA535" s="433"/>
      <c r="JKB535" s="433"/>
      <c r="JKC535" s="433"/>
      <c r="JKD535" s="433"/>
      <c r="JKE535" s="433"/>
      <c r="JKF535" s="433"/>
      <c r="JKG535" s="433"/>
      <c r="JKH535" s="433"/>
      <c r="JKI535" s="433"/>
      <c r="JKJ535" s="433"/>
      <c r="JKK535" s="433"/>
      <c r="JKL535" s="433"/>
      <c r="JKM535" s="433"/>
      <c r="JKN535" s="433"/>
      <c r="JKO535" s="433"/>
      <c r="JKP535" s="433"/>
      <c r="JKQ535" s="433"/>
      <c r="JKR535" s="433"/>
      <c r="JKS535" s="433"/>
      <c r="JKT535" s="433"/>
      <c r="JKU535" s="433"/>
      <c r="JKV535" s="433"/>
      <c r="JKW535" s="433"/>
      <c r="JKX535" s="433"/>
      <c r="JKY535" s="433"/>
      <c r="JKZ535" s="433"/>
      <c r="JLA535" s="433"/>
      <c r="JLB535" s="433"/>
      <c r="JLC535" s="433"/>
      <c r="JLD535" s="433"/>
      <c r="JLE535" s="433"/>
      <c r="JLF535" s="433"/>
      <c r="JLG535" s="433"/>
      <c r="JLH535" s="433"/>
      <c r="JLI535" s="433"/>
      <c r="JLJ535" s="433"/>
      <c r="JLK535" s="433"/>
      <c r="JLL535" s="433"/>
      <c r="JLM535" s="433"/>
      <c r="JLN535" s="433"/>
      <c r="JLO535" s="433"/>
      <c r="JLP535" s="433"/>
      <c r="JLQ535" s="433"/>
      <c r="JLR535" s="433"/>
      <c r="JLS535" s="433"/>
      <c r="JLT535" s="433"/>
      <c r="JLU535" s="433"/>
      <c r="JLV535" s="433"/>
      <c r="JLW535" s="433"/>
      <c r="JLX535" s="433"/>
      <c r="JLY535" s="433"/>
      <c r="JLZ535" s="433"/>
      <c r="JMA535" s="433"/>
      <c r="JMB535" s="433"/>
      <c r="JMC535" s="433"/>
      <c r="JMD535" s="433"/>
      <c r="JME535" s="433"/>
      <c r="JMF535" s="433"/>
      <c r="JMG535" s="433"/>
      <c r="JMH535" s="433"/>
      <c r="JMI535" s="433"/>
      <c r="JMJ535" s="433"/>
      <c r="JMK535" s="433"/>
      <c r="JML535" s="433"/>
      <c r="JMM535" s="433"/>
      <c r="JMN535" s="433"/>
      <c r="JMO535" s="433"/>
      <c r="JMP535" s="433"/>
      <c r="JMQ535" s="433"/>
      <c r="JMR535" s="433"/>
      <c r="JMS535" s="433"/>
      <c r="JMT535" s="433"/>
      <c r="JMU535" s="433"/>
      <c r="JMV535" s="433"/>
      <c r="JMW535" s="433"/>
      <c r="JMX535" s="433"/>
      <c r="JMY535" s="433"/>
      <c r="JMZ535" s="433"/>
      <c r="JNA535" s="433"/>
      <c r="JNB535" s="433"/>
      <c r="JNC535" s="433"/>
      <c r="JND535" s="433"/>
      <c r="JNE535" s="433"/>
      <c r="JNF535" s="433"/>
      <c r="JNG535" s="433"/>
      <c r="JNH535" s="433"/>
      <c r="JNI535" s="433"/>
      <c r="JNJ535" s="433"/>
      <c r="JNK535" s="433"/>
      <c r="JNL535" s="433"/>
      <c r="JNM535" s="433"/>
      <c r="JNN535" s="433"/>
      <c r="JNO535" s="433"/>
      <c r="JNP535" s="433"/>
      <c r="JNQ535" s="433"/>
      <c r="JNR535" s="433"/>
      <c r="JNS535" s="433"/>
      <c r="JNT535" s="433"/>
      <c r="JNU535" s="433"/>
      <c r="JNV535" s="433"/>
      <c r="JNW535" s="433"/>
      <c r="JNX535" s="433"/>
      <c r="JNY535" s="433"/>
      <c r="JNZ535" s="433"/>
      <c r="JOA535" s="433"/>
      <c r="JOB535" s="433"/>
      <c r="JOC535" s="433"/>
      <c r="JOD535" s="433"/>
      <c r="JOE535" s="433"/>
      <c r="JOF535" s="433"/>
      <c r="JOG535" s="433"/>
      <c r="JOH535" s="433"/>
      <c r="JOI535" s="433"/>
      <c r="JOJ535" s="433"/>
      <c r="JOK535" s="433"/>
      <c r="JOL535" s="433"/>
      <c r="JOM535" s="433"/>
      <c r="JON535" s="433"/>
      <c r="JOO535" s="433"/>
      <c r="JOP535" s="433"/>
      <c r="JOQ535" s="433"/>
      <c r="JOR535" s="433"/>
      <c r="JOS535" s="433"/>
      <c r="JOT535" s="433"/>
      <c r="JOU535" s="433"/>
      <c r="JOV535" s="433"/>
      <c r="JOW535" s="433"/>
      <c r="JOX535" s="433"/>
      <c r="JOY535" s="433"/>
      <c r="JOZ535" s="433"/>
      <c r="JPA535" s="433"/>
      <c r="JPB535" s="433"/>
      <c r="JPC535" s="433"/>
      <c r="JPD535" s="433"/>
      <c r="JPE535" s="433"/>
      <c r="JPF535" s="433"/>
      <c r="JPG535" s="433"/>
      <c r="JPH535" s="433"/>
      <c r="JPI535" s="433"/>
      <c r="JPJ535" s="433"/>
      <c r="JPK535" s="433"/>
      <c r="JPL535" s="433"/>
      <c r="JPM535" s="433"/>
      <c r="JPN535" s="433"/>
      <c r="JPO535" s="433"/>
      <c r="JPP535" s="433"/>
      <c r="JPQ535" s="433"/>
      <c r="JPR535" s="433"/>
      <c r="JPS535" s="433"/>
      <c r="JPT535" s="433"/>
      <c r="JPU535" s="433"/>
      <c r="JPV535" s="433"/>
      <c r="JPW535" s="433"/>
      <c r="JPX535" s="433"/>
      <c r="JPY535" s="433"/>
      <c r="JPZ535" s="433"/>
      <c r="JQA535" s="433"/>
      <c r="JQB535" s="433"/>
      <c r="JQC535" s="433"/>
      <c r="JQD535" s="433"/>
      <c r="JQE535" s="433"/>
      <c r="JQF535" s="433"/>
      <c r="JQG535" s="433"/>
      <c r="JQH535" s="433"/>
      <c r="JQI535" s="433"/>
      <c r="JQJ535" s="433"/>
      <c r="JQK535" s="433"/>
      <c r="JQL535" s="433"/>
      <c r="JQM535" s="433"/>
      <c r="JQN535" s="433"/>
      <c r="JQO535" s="433"/>
      <c r="JQP535" s="433"/>
      <c r="JQQ535" s="433"/>
      <c r="JQR535" s="433"/>
      <c r="JQS535" s="433"/>
      <c r="JQT535" s="433"/>
      <c r="JQU535" s="433"/>
      <c r="JQV535" s="433"/>
      <c r="JQW535" s="433"/>
      <c r="JQX535" s="433"/>
      <c r="JQY535" s="433"/>
      <c r="JQZ535" s="433"/>
      <c r="JRA535" s="433"/>
      <c r="JRB535" s="433"/>
      <c r="JRC535" s="433"/>
      <c r="JRD535" s="433"/>
      <c r="JRE535" s="433"/>
      <c r="JRF535" s="433"/>
      <c r="JRG535" s="433"/>
      <c r="JRH535" s="433"/>
      <c r="JRI535" s="433"/>
      <c r="JRJ535" s="433"/>
      <c r="JRK535" s="433"/>
      <c r="JRL535" s="433"/>
      <c r="JRM535" s="433"/>
      <c r="JRN535" s="433"/>
      <c r="JRO535" s="433"/>
      <c r="JRP535" s="433"/>
      <c r="JRQ535" s="433"/>
      <c r="JRR535" s="433"/>
      <c r="JRS535" s="433"/>
      <c r="JRT535" s="433"/>
      <c r="JRU535" s="433"/>
      <c r="JRV535" s="433"/>
      <c r="JRW535" s="433"/>
      <c r="JRX535" s="433"/>
      <c r="JRY535" s="433"/>
      <c r="JRZ535" s="433"/>
      <c r="JSA535" s="433"/>
      <c r="JSB535" s="433"/>
      <c r="JSC535" s="433"/>
      <c r="JSD535" s="433"/>
      <c r="JSE535" s="433"/>
      <c r="JSF535" s="433"/>
      <c r="JSG535" s="433"/>
      <c r="JSH535" s="433"/>
      <c r="JSI535" s="433"/>
      <c r="JSJ535" s="433"/>
      <c r="JSK535" s="433"/>
      <c r="JSL535" s="433"/>
      <c r="JSM535" s="433"/>
      <c r="JSN535" s="433"/>
      <c r="JSO535" s="433"/>
      <c r="JSP535" s="433"/>
      <c r="JSQ535" s="433"/>
      <c r="JSR535" s="433"/>
      <c r="JSS535" s="433"/>
      <c r="JST535" s="433"/>
      <c r="JSU535" s="433"/>
      <c r="JSV535" s="433"/>
      <c r="JSW535" s="433"/>
      <c r="JSX535" s="433"/>
      <c r="JSY535" s="433"/>
      <c r="JSZ535" s="433"/>
      <c r="JTA535" s="433"/>
      <c r="JTB535" s="433"/>
      <c r="JTC535" s="433"/>
      <c r="JTD535" s="433"/>
      <c r="JTE535" s="433"/>
      <c r="JTF535" s="433"/>
      <c r="JTG535" s="433"/>
      <c r="JTH535" s="433"/>
      <c r="JTI535" s="433"/>
      <c r="JTJ535" s="433"/>
      <c r="JTK535" s="433"/>
      <c r="JTL535" s="433"/>
      <c r="JTM535" s="433"/>
      <c r="JTN535" s="433"/>
      <c r="JTO535" s="433"/>
      <c r="JTP535" s="433"/>
      <c r="JTQ535" s="433"/>
      <c r="JTR535" s="433"/>
      <c r="JTS535" s="433"/>
      <c r="JTT535" s="433"/>
      <c r="JTU535" s="433"/>
      <c r="JTV535" s="433"/>
      <c r="JTW535" s="433"/>
      <c r="JTX535" s="433"/>
      <c r="JTY535" s="433"/>
      <c r="JTZ535" s="433"/>
      <c r="JUA535" s="433"/>
      <c r="JUB535" s="433"/>
      <c r="JUC535" s="433"/>
      <c r="JUD535" s="433"/>
      <c r="JUE535" s="433"/>
      <c r="JUF535" s="433"/>
      <c r="JUG535" s="433"/>
      <c r="JUH535" s="433"/>
      <c r="JUI535" s="433"/>
      <c r="JUJ535" s="433"/>
      <c r="JUK535" s="433"/>
      <c r="JUL535" s="433"/>
      <c r="JUM535" s="433"/>
      <c r="JUN535" s="433"/>
      <c r="JUO535" s="433"/>
      <c r="JUP535" s="433"/>
      <c r="JUQ535" s="433"/>
      <c r="JUR535" s="433"/>
      <c r="JUS535" s="433"/>
      <c r="JUT535" s="433"/>
      <c r="JUU535" s="433"/>
      <c r="JUV535" s="433"/>
      <c r="JUW535" s="433"/>
      <c r="JUX535" s="433"/>
      <c r="JUY535" s="433"/>
      <c r="JUZ535" s="433"/>
      <c r="JVA535" s="433"/>
      <c r="JVB535" s="433"/>
      <c r="JVC535" s="433"/>
      <c r="JVD535" s="433"/>
      <c r="JVE535" s="433"/>
      <c r="JVF535" s="433"/>
      <c r="JVG535" s="433"/>
      <c r="JVH535" s="433"/>
      <c r="JVI535" s="433"/>
      <c r="JVJ535" s="433"/>
      <c r="JVK535" s="433"/>
      <c r="JVL535" s="433"/>
      <c r="JVM535" s="433"/>
      <c r="JVN535" s="433"/>
      <c r="JVO535" s="433"/>
      <c r="JVP535" s="433"/>
      <c r="JVQ535" s="433"/>
      <c r="JVR535" s="433"/>
      <c r="JVS535" s="433"/>
      <c r="JVT535" s="433"/>
      <c r="JVU535" s="433"/>
      <c r="JVV535" s="433"/>
      <c r="JVW535" s="433"/>
      <c r="JVX535" s="433"/>
      <c r="JVY535" s="433"/>
      <c r="JVZ535" s="433"/>
      <c r="JWA535" s="433"/>
      <c r="JWB535" s="433"/>
      <c r="JWC535" s="433"/>
      <c r="JWD535" s="433"/>
      <c r="JWE535" s="433"/>
      <c r="JWF535" s="433"/>
      <c r="JWG535" s="433"/>
      <c r="JWH535" s="433"/>
      <c r="JWI535" s="433"/>
      <c r="JWJ535" s="433"/>
      <c r="JWK535" s="433"/>
      <c r="JWL535" s="433"/>
      <c r="JWM535" s="433"/>
      <c r="JWN535" s="433"/>
      <c r="JWO535" s="433"/>
      <c r="JWP535" s="433"/>
      <c r="JWQ535" s="433"/>
      <c r="JWR535" s="433"/>
      <c r="JWS535" s="433"/>
      <c r="JWT535" s="433"/>
      <c r="JWU535" s="433"/>
      <c r="JWV535" s="433"/>
      <c r="JWW535" s="433"/>
      <c r="JWX535" s="433"/>
      <c r="JWY535" s="433"/>
      <c r="JWZ535" s="433"/>
      <c r="JXA535" s="433"/>
      <c r="JXB535" s="433"/>
      <c r="JXC535" s="433"/>
      <c r="JXD535" s="433"/>
      <c r="JXE535" s="433"/>
      <c r="JXF535" s="433"/>
      <c r="JXG535" s="433"/>
      <c r="JXH535" s="433"/>
      <c r="JXI535" s="433"/>
      <c r="JXJ535" s="433"/>
      <c r="JXK535" s="433"/>
      <c r="JXL535" s="433"/>
      <c r="JXM535" s="433"/>
      <c r="JXN535" s="433"/>
      <c r="JXO535" s="433"/>
      <c r="JXP535" s="433"/>
      <c r="JXQ535" s="433"/>
      <c r="JXR535" s="433"/>
      <c r="JXS535" s="433"/>
      <c r="JXT535" s="433"/>
      <c r="JXU535" s="433"/>
      <c r="JXV535" s="433"/>
      <c r="JXW535" s="433"/>
      <c r="JXX535" s="433"/>
      <c r="JXY535" s="433"/>
      <c r="JXZ535" s="433"/>
      <c r="JYA535" s="433"/>
      <c r="JYB535" s="433"/>
      <c r="JYC535" s="433"/>
      <c r="JYD535" s="433"/>
      <c r="JYE535" s="433"/>
      <c r="JYF535" s="433"/>
      <c r="JYG535" s="433"/>
      <c r="JYH535" s="433"/>
      <c r="JYI535" s="433"/>
      <c r="JYJ535" s="433"/>
      <c r="JYK535" s="433"/>
      <c r="JYL535" s="433"/>
      <c r="JYM535" s="433"/>
      <c r="JYN535" s="433"/>
      <c r="JYO535" s="433"/>
      <c r="JYP535" s="433"/>
      <c r="JYQ535" s="433"/>
      <c r="JYR535" s="433"/>
      <c r="JYS535" s="433"/>
      <c r="JYT535" s="433"/>
      <c r="JYU535" s="433"/>
      <c r="JYV535" s="433"/>
      <c r="JYW535" s="433"/>
      <c r="JYX535" s="433"/>
      <c r="JYY535" s="433"/>
      <c r="JYZ535" s="433"/>
      <c r="JZA535" s="433"/>
      <c r="JZB535" s="433"/>
      <c r="JZC535" s="433"/>
      <c r="JZD535" s="433"/>
      <c r="JZE535" s="433"/>
      <c r="JZF535" s="433"/>
      <c r="JZG535" s="433"/>
      <c r="JZH535" s="433"/>
      <c r="JZI535" s="433"/>
      <c r="JZJ535" s="433"/>
      <c r="JZK535" s="433"/>
      <c r="JZL535" s="433"/>
      <c r="JZM535" s="433"/>
      <c r="JZN535" s="433"/>
      <c r="JZO535" s="433"/>
      <c r="JZP535" s="433"/>
      <c r="JZQ535" s="433"/>
      <c r="JZR535" s="433"/>
      <c r="JZS535" s="433"/>
      <c r="JZT535" s="433"/>
      <c r="JZU535" s="433"/>
      <c r="JZV535" s="433"/>
      <c r="JZW535" s="433"/>
      <c r="JZX535" s="433"/>
      <c r="JZY535" s="433"/>
      <c r="JZZ535" s="433"/>
      <c r="KAA535" s="433"/>
      <c r="KAB535" s="433"/>
      <c r="KAC535" s="433"/>
      <c r="KAD535" s="433"/>
      <c r="KAE535" s="433"/>
      <c r="KAF535" s="433"/>
      <c r="KAG535" s="433"/>
      <c r="KAH535" s="433"/>
      <c r="KAI535" s="433"/>
      <c r="KAJ535" s="433"/>
      <c r="KAK535" s="433"/>
      <c r="KAL535" s="433"/>
      <c r="KAM535" s="433"/>
      <c r="KAN535" s="433"/>
      <c r="KAO535" s="433"/>
      <c r="KAP535" s="433"/>
      <c r="KAQ535" s="433"/>
      <c r="KAR535" s="433"/>
      <c r="KAS535" s="433"/>
      <c r="KAT535" s="433"/>
      <c r="KAU535" s="433"/>
      <c r="KAV535" s="433"/>
      <c r="KAW535" s="433"/>
      <c r="KAX535" s="433"/>
      <c r="KAY535" s="433"/>
      <c r="KAZ535" s="433"/>
      <c r="KBA535" s="433"/>
      <c r="KBB535" s="433"/>
      <c r="KBC535" s="433"/>
      <c r="KBD535" s="433"/>
      <c r="KBE535" s="433"/>
      <c r="KBF535" s="433"/>
      <c r="KBG535" s="433"/>
      <c r="KBH535" s="433"/>
      <c r="KBI535" s="433"/>
      <c r="KBJ535" s="433"/>
      <c r="KBK535" s="433"/>
      <c r="KBL535" s="433"/>
      <c r="KBM535" s="433"/>
      <c r="KBN535" s="433"/>
      <c r="KBO535" s="433"/>
      <c r="KBP535" s="433"/>
      <c r="KBQ535" s="433"/>
      <c r="KBR535" s="433"/>
      <c r="KBS535" s="433"/>
      <c r="KBT535" s="433"/>
      <c r="KBU535" s="433"/>
      <c r="KBV535" s="433"/>
      <c r="KBW535" s="433"/>
      <c r="KBX535" s="433"/>
      <c r="KBY535" s="433"/>
      <c r="KBZ535" s="433"/>
      <c r="KCA535" s="433"/>
      <c r="KCB535" s="433"/>
      <c r="KCC535" s="433"/>
      <c r="KCD535" s="433"/>
      <c r="KCE535" s="433"/>
      <c r="KCF535" s="433"/>
      <c r="KCG535" s="433"/>
      <c r="KCH535" s="433"/>
      <c r="KCI535" s="433"/>
      <c r="KCJ535" s="433"/>
      <c r="KCK535" s="433"/>
      <c r="KCL535" s="433"/>
      <c r="KCM535" s="433"/>
      <c r="KCN535" s="433"/>
      <c r="KCO535" s="433"/>
      <c r="KCP535" s="433"/>
      <c r="KCQ535" s="433"/>
      <c r="KCR535" s="433"/>
      <c r="KCS535" s="433"/>
      <c r="KCT535" s="433"/>
      <c r="KCU535" s="433"/>
      <c r="KCV535" s="433"/>
      <c r="KCW535" s="433"/>
      <c r="KCX535" s="433"/>
      <c r="KCY535" s="433"/>
      <c r="KCZ535" s="433"/>
      <c r="KDA535" s="433"/>
      <c r="KDB535" s="433"/>
      <c r="KDC535" s="433"/>
      <c r="KDD535" s="433"/>
      <c r="KDE535" s="433"/>
      <c r="KDF535" s="433"/>
      <c r="KDG535" s="433"/>
      <c r="KDH535" s="433"/>
      <c r="KDI535" s="433"/>
      <c r="KDJ535" s="433"/>
      <c r="KDK535" s="433"/>
      <c r="KDL535" s="433"/>
      <c r="KDM535" s="433"/>
      <c r="KDN535" s="433"/>
      <c r="KDO535" s="433"/>
      <c r="KDP535" s="433"/>
      <c r="KDQ535" s="433"/>
      <c r="KDR535" s="433"/>
      <c r="KDS535" s="433"/>
      <c r="KDT535" s="433"/>
      <c r="KDU535" s="433"/>
      <c r="KDV535" s="433"/>
      <c r="KDW535" s="433"/>
      <c r="KDX535" s="433"/>
      <c r="KDY535" s="433"/>
      <c r="KDZ535" s="433"/>
      <c r="KEA535" s="433"/>
      <c r="KEB535" s="433"/>
      <c r="KEC535" s="433"/>
      <c r="KED535" s="433"/>
      <c r="KEE535" s="433"/>
      <c r="KEF535" s="433"/>
      <c r="KEG535" s="433"/>
      <c r="KEH535" s="433"/>
      <c r="KEI535" s="433"/>
      <c r="KEJ535" s="433"/>
      <c r="KEK535" s="433"/>
      <c r="KEL535" s="433"/>
      <c r="KEM535" s="433"/>
      <c r="KEN535" s="433"/>
      <c r="KEO535" s="433"/>
      <c r="KEP535" s="433"/>
      <c r="KEQ535" s="433"/>
      <c r="KER535" s="433"/>
      <c r="KES535" s="433"/>
      <c r="KET535" s="433"/>
      <c r="KEU535" s="433"/>
      <c r="KEV535" s="433"/>
      <c r="KEW535" s="433"/>
      <c r="KEX535" s="433"/>
      <c r="KEY535" s="433"/>
      <c r="KEZ535" s="433"/>
      <c r="KFA535" s="433"/>
      <c r="KFB535" s="433"/>
      <c r="KFC535" s="433"/>
      <c r="KFD535" s="433"/>
      <c r="KFE535" s="433"/>
      <c r="KFF535" s="433"/>
      <c r="KFG535" s="433"/>
      <c r="KFH535" s="433"/>
      <c r="KFI535" s="433"/>
      <c r="KFJ535" s="433"/>
      <c r="KFK535" s="433"/>
      <c r="KFL535" s="433"/>
      <c r="KFM535" s="433"/>
      <c r="KFN535" s="433"/>
      <c r="KFO535" s="433"/>
      <c r="KFP535" s="433"/>
      <c r="KFQ535" s="433"/>
      <c r="KFR535" s="433"/>
      <c r="KFS535" s="433"/>
      <c r="KFT535" s="433"/>
      <c r="KFU535" s="433"/>
      <c r="KFV535" s="433"/>
      <c r="KFW535" s="433"/>
      <c r="KFX535" s="433"/>
      <c r="KFY535" s="433"/>
      <c r="KFZ535" s="433"/>
      <c r="KGA535" s="433"/>
      <c r="KGB535" s="433"/>
      <c r="KGC535" s="433"/>
      <c r="KGD535" s="433"/>
      <c r="KGE535" s="433"/>
      <c r="KGF535" s="433"/>
      <c r="KGG535" s="433"/>
      <c r="KGH535" s="433"/>
      <c r="KGI535" s="433"/>
      <c r="KGJ535" s="433"/>
      <c r="KGK535" s="433"/>
      <c r="KGL535" s="433"/>
      <c r="KGM535" s="433"/>
      <c r="KGN535" s="433"/>
      <c r="KGO535" s="433"/>
      <c r="KGP535" s="433"/>
      <c r="KGQ535" s="433"/>
      <c r="KGR535" s="433"/>
      <c r="KGS535" s="433"/>
      <c r="KGT535" s="433"/>
      <c r="KGU535" s="433"/>
      <c r="KGV535" s="433"/>
      <c r="KGW535" s="433"/>
      <c r="KGX535" s="433"/>
      <c r="KGY535" s="433"/>
      <c r="KGZ535" s="433"/>
      <c r="KHA535" s="433"/>
      <c r="KHB535" s="433"/>
      <c r="KHC535" s="433"/>
      <c r="KHD535" s="433"/>
      <c r="KHE535" s="433"/>
      <c r="KHF535" s="433"/>
      <c r="KHG535" s="433"/>
      <c r="KHH535" s="433"/>
      <c r="KHI535" s="433"/>
      <c r="KHJ535" s="433"/>
      <c r="KHK535" s="433"/>
      <c r="KHL535" s="433"/>
      <c r="KHM535" s="433"/>
      <c r="KHN535" s="433"/>
      <c r="KHO535" s="433"/>
      <c r="KHP535" s="433"/>
      <c r="KHQ535" s="433"/>
      <c r="KHR535" s="433"/>
      <c r="KHS535" s="433"/>
      <c r="KHT535" s="433"/>
      <c r="KHU535" s="433"/>
      <c r="KHV535" s="433"/>
      <c r="KHW535" s="433"/>
      <c r="KHX535" s="433"/>
      <c r="KHY535" s="433"/>
      <c r="KHZ535" s="433"/>
      <c r="KIA535" s="433"/>
      <c r="KIB535" s="433"/>
      <c r="KIC535" s="433"/>
      <c r="KID535" s="433"/>
      <c r="KIE535" s="433"/>
      <c r="KIF535" s="433"/>
      <c r="KIG535" s="433"/>
      <c r="KIH535" s="433"/>
      <c r="KII535" s="433"/>
      <c r="KIJ535" s="433"/>
      <c r="KIK535" s="433"/>
      <c r="KIL535" s="433"/>
      <c r="KIM535" s="433"/>
      <c r="KIN535" s="433"/>
      <c r="KIO535" s="433"/>
      <c r="KIP535" s="433"/>
      <c r="KIQ535" s="433"/>
      <c r="KIR535" s="433"/>
      <c r="KIS535" s="433"/>
      <c r="KIT535" s="433"/>
      <c r="KIU535" s="433"/>
      <c r="KIV535" s="433"/>
      <c r="KIW535" s="433"/>
      <c r="KIX535" s="433"/>
      <c r="KIY535" s="433"/>
      <c r="KIZ535" s="433"/>
      <c r="KJA535" s="433"/>
      <c r="KJB535" s="433"/>
      <c r="KJC535" s="433"/>
      <c r="KJD535" s="433"/>
      <c r="KJE535" s="433"/>
      <c r="KJF535" s="433"/>
      <c r="KJG535" s="433"/>
      <c r="KJH535" s="433"/>
      <c r="KJI535" s="433"/>
      <c r="KJJ535" s="433"/>
      <c r="KJK535" s="433"/>
      <c r="KJL535" s="433"/>
      <c r="KJM535" s="433"/>
      <c r="KJN535" s="433"/>
      <c r="KJO535" s="433"/>
      <c r="KJP535" s="433"/>
      <c r="KJQ535" s="433"/>
      <c r="KJR535" s="433"/>
      <c r="KJS535" s="433"/>
      <c r="KJT535" s="433"/>
      <c r="KJU535" s="433"/>
      <c r="KJV535" s="433"/>
      <c r="KJW535" s="433"/>
      <c r="KJX535" s="433"/>
      <c r="KJY535" s="433"/>
      <c r="KJZ535" s="433"/>
      <c r="KKA535" s="433"/>
      <c r="KKB535" s="433"/>
      <c r="KKC535" s="433"/>
      <c r="KKD535" s="433"/>
      <c r="KKE535" s="433"/>
      <c r="KKF535" s="433"/>
      <c r="KKG535" s="433"/>
      <c r="KKH535" s="433"/>
      <c r="KKI535" s="433"/>
      <c r="KKJ535" s="433"/>
      <c r="KKK535" s="433"/>
      <c r="KKL535" s="433"/>
      <c r="KKM535" s="433"/>
      <c r="KKN535" s="433"/>
      <c r="KKO535" s="433"/>
      <c r="KKP535" s="433"/>
      <c r="KKQ535" s="433"/>
      <c r="KKR535" s="433"/>
      <c r="KKS535" s="433"/>
      <c r="KKT535" s="433"/>
      <c r="KKU535" s="433"/>
      <c r="KKV535" s="433"/>
      <c r="KKW535" s="433"/>
      <c r="KKX535" s="433"/>
      <c r="KKY535" s="433"/>
      <c r="KKZ535" s="433"/>
      <c r="KLA535" s="433"/>
      <c r="KLB535" s="433"/>
      <c r="KLC535" s="433"/>
      <c r="KLD535" s="433"/>
      <c r="KLE535" s="433"/>
      <c r="KLF535" s="433"/>
      <c r="KLG535" s="433"/>
      <c r="KLH535" s="433"/>
      <c r="KLI535" s="433"/>
      <c r="KLJ535" s="433"/>
      <c r="KLK535" s="433"/>
      <c r="KLL535" s="433"/>
      <c r="KLM535" s="433"/>
      <c r="KLN535" s="433"/>
      <c r="KLO535" s="433"/>
      <c r="KLP535" s="433"/>
      <c r="KLQ535" s="433"/>
      <c r="KLR535" s="433"/>
      <c r="KLS535" s="433"/>
      <c r="KLT535" s="433"/>
      <c r="KLU535" s="433"/>
      <c r="KLV535" s="433"/>
      <c r="KLW535" s="433"/>
      <c r="KLX535" s="433"/>
      <c r="KLY535" s="433"/>
      <c r="KLZ535" s="433"/>
      <c r="KMA535" s="433"/>
      <c r="KMB535" s="433"/>
      <c r="KMC535" s="433"/>
      <c r="KMD535" s="433"/>
      <c r="KME535" s="433"/>
      <c r="KMF535" s="433"/>
      <c r="KMG535" s="433"/>
      <c r="KMH535" s="433"/>
      <c r="KMI535" s="433"/>
      <c r="KMJ535" s="433"/>
      <c r="KMK535" s="433"/>
      <c r="KML535" s="433"/>
      <c r="KMM535" s="433"/>
      <c r="KMN535" s="433"/>
      <c r="KMO535" s="433"/>
      <c r="KMP535" s="433"/>
      <c r="KMQ535" s="433"/>
      <c r="KMR535" s="433"/>
      <c r="KMS535" s="433"/>
      <c r="KMT535" s="433"/>
      <c r="KMU535" s="433"/>
      <c r="KMV535" s="433"/>
      <c r="KMW535" s="433"/>
      <c r="KMX535" s="433"/>
      <c r="KMY535" s="433"/>
      <c r="KMZ535" s="433"/>
      <c r="KNA535" s="433"/>
      <c r="KNB535" s="433"/>
      <c r="KNC535" s="433"/>
      <c r="KND535" s="433"/>
      <c r="KNE535" s="433"/>
      <c r="KNF535" s="433"/>
      <c r="KNG535" s="433"/>
      <c r="KNH535" s="433"/>
      <c r="KNI535" s="433"/>
      <c r="KNJ535" s="433"/>
      <c r="KNK535" s="433"/>
      <c r="KNL535" s="433"/>
      <c r="KNM535" s="433"/>
      <c r="KNN535" s="433"/>
      <c r="KNO535" s="433"/>
      <c r="KNP535" s="433"/>
      <c r="KNQ535" s="433"/>
      <c r="KNR535" s="433"/>
      <c r="KNS535" s="433"/>
      <c r="KNT535" s="433"/>
      <c r="KNU535" s="433"/>
      <c r="KNV535" s="433"/>
      <c r="KNW535" s="433"/>
      <c r="KNX535" s="433"/>
      <c r="KNY535" s="433"/>
      <c r="KNZ535" s="433"/>
      <c r="KOA535" s="433"/>
      <c r="KOB535" s="433"/>
      <c r="KOC535" s="433"/>
      <c r="KOD535" s="433"/>
      <c r="KOE535" s="433"/>
      <c r="KOF535" s="433"/>
      <c r="KOG535" s="433"/>
      <c r="KOH535" s="433"/>
      <c r="KOI535" s="433"/>
      <c r="KOJ535" s="433"/>
      <c r="KOK535" s="433"/>
      <c r="KOL535" s="433"/>
      <c r="KOM535" s="433"/>
      <c r="KON535" s="433"/>
      <c r="KOO535" s="433"/>
      <c r="KOP535" s="433"/>
      <c r="KOQ535" s="433"/>
      <c r="KOR535" s="433"/>
      <c r="KOS535" s="433"/>
      <c r="KOT535" s="433"/>
      <c r="KOU535" s="433"/>
      <c r="KOV535" s="433"/>
      <c r="KOW535" s="433"/>
      <c r="KOX535" s="433"/>
      <c r="KOY535" s="433"/>
      <c r="KOZ535" s="433"/>
      <c r="KPA535" s="433"/>
      <c r="KPB535" s="433"/>
      <c r="KPC535" s="433"/>
      <c r="KPD535" s="433"/>
      <c r="KPE535" s="433"/>
      <c r="KPF535" s="433"/>
      <c r="KPG535" s="433"/>
      <c r="KPH535" s="433"/>
      <c r="KPI535" s="433"/>
      <c r="KPJ535" s="433"/>
      <c r="KPK535" s="433"/>
      <c r="KPL535" s="433"/>
      <c r="KPM535" s="433"/>
      <c r="KPN535" s="433"/>
      <c r="KPO535" s="433"/>
      <c r="KPP535" s="433"/>
      <c r="KPQ535" s="433"/>
      <c r="KPR535" s="433"/>
      <c r="KPS535" s="433"/>
      <c r="KPT535" s="433"/>
      <c r="KPU535" s="433"/>
      <c r="KPV535" s="433"/>
      <c r="KPW535" s="433"/>
      <c r="KPX535" s="433"/>
      <c r="KPY535" s="433"/>
      <c r="KPZ535" s="433"/>
      <c r="KQA535" s="433"/>
      <c r="KQB535" s="433"/>
      <c r="KQC535" s="433"/>
      <c r="KQD535" s="433"/>
      <c r="KQE535" s="433"/>
      <c r="KQF535" s="433"/>
      <c r="KQG535" s="433"/>
      <c r="KQH535" s="433"/>
      <c r="KQI535" s="433"/>
      <c r="KQJ535" s="433"/>
      <c r="KQK535" s="433"/>
      <c r="KQL535" s="433"/>
      <c r="KQM535" s="433"/>
      <c r="KQN535" s="433"/>
      <c r="KQO535" s="433"/>
      <c r="KQP535" s="433"/>
      <c r="KQQ535" s="433"/>
      <c r="KQR535" s="433"/>
      <c r="KQS535" s="433"/>
      <c r="KQT535" s="433"/>
      <c r="KQU535" s="433"/>
      <c r="KQV535" s="433"/>
      <c r="KQW535" s="433"/>
      <c r="KQX535" s="433"/>
      <c r="KQY535" s="433"/>
      <c r="KQZ535" s="433"/>
      <c r="KRA535" s="433"/>
      <c r="KRB535" s="433"/>
      <c r="KRC535" s="433"/>
      <c r="KRD535" s="433"/>
      <c r="KRE535" s="433"/>
      <c r="KRF535" s="433"/>
      <c r="KRG535" s="433"/>
      <c r="KRH535" s="433"/>
      <c r="KRI535" s="433"/>
      <c r="KRJ535" s="433"/>
      <c r="KRK535" s="433"/>
      <c r="KRL535" s="433"/>
      <c r="KRM535" s="433"/>
      <c r="KRN535" s="433"/>
      <c r="KRO535" s="433"/>
      <c r="KRP535" s="433"/>
      <c r="KRQ535" s="433"/>
      <c r="KRR535" s="433"/>
      <c r="KRS535" s="433"/>
      <c r="KRT535" s="433"/>
      <c r="KRU535" s="433"/>
      <c r="KRV535" s="433"/>
      <c r="KRW535" s="433"/>
      <c r="KRX535" s="433"/>
      <c r="KRY535" s="433"/>
      <c r="KRZ535" s="433"/>
      <c r="KSA535" s="433"/>
      <c r="KSB535" s="433"/>
      <c r="KSC535" s="433"/>
      <c r="KSD535" s="433"/>
      <c r="KSE535" s="433"/>
      <c r="KSF535" s="433"/>
      <c r="KSG535" s="433"/>
      <c r="KSH535" s="433"/>
      <c r="KSI535" s="433"/>
      <c r="KSJ535" s="433"/>
      <c r="KSK535" s="433"/>
      <c r="KSL535" s="433"/>
      <c r="KSM535" s="433"/>
      <c r="KSN535" s="433"/>
      <c r="KSO535" s="433"/>
      <c r="KSP535" s="433"/>
      <c r="KSQ535" s="433"/>
      <c r="KSR535" s="433"/>
      <c r="KSS535" s="433"/>
      <c r="KST535" s="433"/>
      <c r="KSU535" s="433"/>
      <c r="KSV535" s="433"/>
      <c r="KSW535" s="433"/>
      <c r="KSX535" s="433"/>
      <c r="KSY535" s="433"/>
      <c r="KSZ535" s="433"/>
      <c r="KTA535" s="433"/>
      <c r="KTB535" s="433"/>
      <c r="KTC535" s="433"/>
      <c r="KTD535" s="433"/>
      <c r="KTE535" s="433"/>
      <c r="KTF535" s="433"/>
      <c r="KTG535" s="433"/>
      <c r="KTH535" s="433"/>
      <c r="KTI535" s="433"/>
      <c r="KTJ535" s="433"/>
      <c r="KTK535" s="433"/>
      <c r="KTL535" s="433"/>
      <c r="KTM535" s="433"/>
      <c r="KTN535" s="433"/>
      <c r="KTO535" s="433"/>
      <c r="KTP535" s="433"/>
      <c r="KTQ535" s="433"/>
      <c r="KTR535" s="433"/>
      <c r="KTS535" s="433"/>
      <c r="KTT535" s="433"/>
      <c r="KTU535" s="433"/>
      <c r="KTV535" s="433"/>
      <c r="KTW535" s="433"/>
      <c r="KTX535" s="433"/>
      <c r="KTY535" s="433"/>
      <c r="KTZ535" s="433"/>
      <c r="KUA535" s="433"/>
      <c r="KUB535" s="433"/>
      <c r="KUC535" s="433"/>
      <c r="KUD535" s="433"/>
      <c r="KUE535" s="433"/>
      <c r="KUF535" s="433"/>
      <c r="KUG535" s="433"/>
      <c r="KUH535" s="433"/>
      <c r="KUI535" s="433"/>
      <c r="KUJ535" s="433"/>
      <c r="KUK535" s="433"/>
      <c r="KUL535" s="433"/>
      <c r="KUM535" s="433"/>
      <c r="KUN535" s="433"/>
      <c r="KUO535" s="433"/>
      <c r="KUP535" s="433"/>
      <c r="KUQ535" s="433"/>
      <c r="KUR535" s="433"/>
      <c r="KUS535" s="433"/>
      <c r="KUT535" s="433"/>
      <c r="KUU535" s="433"/>
      <c r="KUV535" s="433"/>
      <c r="KUW535" s="433"/>
      <c r="KUX535" s="433"/>
      <c r="KUY535" s="433"/>
      <c r="KUZ535" s="433"/>
      <c r="KVA535" s="433"/>
      <c r="KVB535" s="433"/>
      <c r="KVC535" s="433"/>
      <c r="KVD535" s="433"/>
      <c r="KVE535" s="433"/>
      <c r="KVF535" s="433"/>
      <c r="KVG535" s="433"/>
      <c r="KVH535" s="433"/>
      <c r="KVI535" s="433"/>
      <c r="KVJ535" s="433"/>
      <c r="KVK535" s="433"/>
      <c r="KVL535" s="433"/>
      <c r="KVM535" s="433"/>
      <c r="KVN535" s="433"/>
      <c r="KVO535" s="433"/>
      <c r="KVP535" s="433"/>
      <c r="KVQ535" s="433"/>
      <c r="KVR535" s="433"/>
      <c r="KVS535" s="433"/>
      <c r="KVT535" s="433"/>
      <c r="KVU535" s="433"/>
      <c r="KVV535" s="433"/>
      <c r="KVW535" s="433"/>
      <c r="KVX535" s="433"/>
      <c r="KVY535" s="433"/>
      <c r="KVZ535" s="433"/>
      <c r="KWA535" s="433"/>
      <c r="KWB535" s="433"/>
      <c r="KWC535" s="433"/>
      <c r="KWD535" s="433"/>
      <c r="KWE535" s="433"/>
      <c r="KWF535" s="433"/>
      <c r="KWG535" s="433"/>
      <c r="KWH535" s="433"/>
      <c r="KWI535" s="433"/>
      <c r="KWJ535" s="433"/>
      <c r="KWK535" s="433"/>
      <c r="KWL535" s="433"/>
      <c r="KWM535" s="433"/>
      <c r="KWN535" s="433"/>
      <c r="KWO535" s="433"/>
      <c r="KWP535" s="433"/>
      <c r="KWQ535" s="433"/>
      <c r="KWR535" s="433"/>
      <c r="KWS535" s="433"/>
      <c r="KWT535" s="433"/>
      <c r="KWU535" s="433"/>
      <c r="KWV535" s="433"/>
      <c r="KWW535" s="433"/>
      <c r="KWX535" s="433"/>
      <c r="KWY535" s="433"/>
      <c r="KWZ535" s="433"/>
      <c r="KXA535" s="433"/>
      <c r="KXB535" s="433"/>
      <c r="KXC535" s="433"/>
      <c r="KXD535" s="433"/>
      <c r="KXE535" s="433"/>
      <c r="KXF535" s="433"/>
      <c r="KXG535" s="433"/>
      <c r="KXH535" s="433"/>
      <c r="KXI535" s="433"/>
      <c r="KXJ535" s="433"/>
      <c r="KXK535" s="433"/>
      <c r="KXL535" s="433"/>
      <c r="KXM535" s="433"/>
      <c r="KXN535" s="433"/>
      <c r="KXO535" s="433"/>
      <c r="KXP535" s="433"/>
      <c r="KXQ535" s="433"/>
      <c r="KXR535" s="433"/>
      <c r="KXS535" s="433"/>
      <c r="KXT535" s="433"/>
      <c r="KXU535" s="433"/>
      <c r="KXV535" s="433"/>
      <c r="KXW535" s="433"/>
      <c r="KXX535" s="433"/>
      <c r="KXY535" s="433"/>
      <c r="KXZ535" s="433"/>
      <c r="KYA535" s="433"/>
      <c r="KYB535" s="433"/>
      <c r="KYC535" s="433"/>
      <c r="KYD535" s="433"/>
      <c r="KYE535" s="433"/>
      <c r="KYF535" s="433"/>
      <c r="KYG535" s="433"/>
      <c r="KYH535" s="433"/>
      <c r="KYI535" s="433"/>
      <c r="KYJ535" s="433"/>
      <c r="KYK535" s="433"/>
      <c r="KYL535" s="433"/>
      <c r="KYM535" s="433"/>
      <c r="KYN535" s="433"/>
      <c r="KYO535" s="433"/>
      <c r="KYP535" s="433"/>
      <c r="KYQ535" s="433"/>
      <c r="KYR535" s="433"/>
      <c r="KYS535" s="433"/>
      <c r="KYT535" s="433"/>
      <c r="KYU535" s="433"/>
      <c r="KYV535" s="433"/>
      <c r="KYW535" s="433"/>
      <c r="KYX535" s="433"/>
      <c r="KYY535" s="433"/>
      <c r="KYZ535" s="433"/>
      <c r="KZA535" s="433"/>
      <c r="KZB535" s="433"/>
      <c r="KZC535" s="433"/>
      <c r="KZD535" s="433"/>
      <c r="KZE535" s="433"/>
      <c r="KZF535" s="433"/>
      <c r="KZG535" s="433"/>
      <c r="KZH535" s="433"/>
      <c r="KZI535" s="433"/>
      <c r="KZJ535" s="433"/>
      <c r="KZK535" s="433"/>
      <c r="KZL535" s="433"/>
      <c r="KZM535" s="433"/>
      <c r="KZN535" s="433"/>
      <c r="KZO535" s="433"/>
      <c r="KZP535" s="433"/>
      <c r="KZQ535" s="433"/>
      <c r="KZR535" s="433"/>
      <c r="KZS535" s="433"/>
      <c r="KZT535" s="433"/>
      <c r="KZU535" s="433"/>
      <c r="KZV535" s="433"/>
      <c r="KZW535" s="433"/>
      <c r="KZX535" s="433"/>
      <c r="KZY535" s="433"/>
      <c r="KZZ535" s="433"/>
      <c r="LAA535" s="433"/>
      <c r="LAB535" s="433"/>
      <c r="LAC535" s="433"/>
      <c r="LAD535" s="433"/>
      <c r="LAE535" s="433"/>
      <c r="LAF535" s="433"/>
      <c r="LAG535" s="433"/>
      <c r="LAH535" s="433"/>
      <c r="LAI535" s="433"/>
      <c r="LAJ535" s="433"/>
      <c r="LAK535" s="433"/>
      <c r="LAL535" s="433"/>
      <c r="LAM535" s="433"/>
      <c r="LAN535" s="433"/>
      <c r="LAO535" s="433"/>
      <c r="LAP535" s="433"/>
      <c r="LAQ535" s="433"/>
      <c r="LAR535" s="433"/>
      <c r="LAS535" s="433"/>
      <c r="LAT535" s="433"/>
      <c r="LAU535" s="433"/>
      <c r="LAV535" s="433"/>
      <c r="LAW535" s="433"/>
      <c r="LAX535" s="433"/>
      <c r="LAY535" s="433"/>
      <c r="LAZ535" s="433"/>
      <c r="LBA535" s="433"/>
      <c r="LBB535" s="433"/>
      <c r="LBC535" s="433"/>
      <c r="LBD535" s="433"/>
      <c r="LBE535" s="433"/>
      <c r="LBF535" s="433"/>
      <c r="LBG535" s="433"/>
      <c r="LBH535" s="433"/>
      <c r="LBI535" s="433"/>
      <c r="LBJ535" s="433"/>
      <c r="LBK535" s="433"/>
      <c r="LBL535" s="433"/>
      <c r="LBM535" s="433"/>
      <c r="LBN535" s="433"/>
      <c r="LBO535" s="433"/>
      <c r="LBP535" s="433"/>
      <c r="LBQ535" s="433"/>
      <c r="LBR535" s="433"/>
      <c r="LBS535" s="433"/>
      <c r="LBT535" s="433"/>
      <c r="LBU535" s="433"/>
      <c r="LBV535" s="433"/>
      <c r="LBW535" s="433"/>
      <c r="LBX535" s="433"/>
      <c r="LBY535" s="433"/>
      <c r="LBZ535" s="433"/>
      <c r="LCA535" s="433"/>
      <c r="LCB535" s="433"/>
      <c r="LCC535" s="433"/>
      <c r="LCD535" s="433"/>
      <c r="LCE535" s="433"/>
      <c r="LCF535" s="433"/>
      <c r="LCG535" s="433"/>
      <c r="LCH535" s="433"/>
      <c r="LCI535" s="433"/>
      <c r="LCJ535" s="433"/>
      <c r="LCK535" s="433"/>
      <c r="LCL535" s="433"/>
      <c r="LCM535" s="433"/>
      <c r="LCN535" s="433"/>
      <c r="LCO535" s="433"/>
      <c r="LCP535" s="433"/>
      <c r="LCQ535" s="433"/>
      <c r="LCR535" s="433"/>
      <c r="LCS535" s="433"/>
      <c r="LCT535" s="433"/>
      <c r="LCU535" s="433"/>
      <c r="LCV535" s="433"/>
      <c r="LCW535" s="433"/>
      <c r="LCX535" s="433"/>
      <c r="LCY535" s="433"/>
      <c r="LCZ535" s="433"/>
      <c r="LDA535" s="433"/>
      <c r="LDB535" s="433"/>
      <c r="LDC535" s="433"/>
      <c r="LDD535" s="433"/>
      <c r="LDE535" s="433"/>
      <c r="LDF535" s="433"/>
      <c r="LDG535" s="433"/>
      <c r="LDH535" s="433"/>
      <c r="LDI535" s="433"/>
      <c r="LDJ535" s="433"/>
      <c r="LDK535" s="433"/>
      <c r="LDL535" s="433"/>
      <c r="LDM535" s="433"/>
      <c r="LDN535" s="433"/>
      <c r="LDO535" s="433"/>
      <c r="LDP535" s="433"/>
      <c r="LDQ535" s="433"/>
      <c r="LDR535" s="433"/>
      <c r="LDS535" s="433"/>
      <c r="LDT535" s="433"/>
      <c r="LDU535" s="433"/>
      <c r="LDV535" s="433"/>
      <c r="LDW535" s="433"/>
      <c r="LDX535" s="433"/>
      <c r="LDY535" s="433"/>
      <c r="LDZ535" s="433"/>
      <c r="LEA535" s="433"/>
      <c r="LEB535" s="433"/>
      <c r="LEC535" s="433"/>
      <c r="LED535" s="433"/>
      <c r="LEE535" s="433"/>
      <c r="LEF535" s="433"/>
      <c r="LEG535" s="433"/>
      <c r="LEH535" s="433"/>
      <c r="LEI535" s="433"/>
      <c r="LEJ535" s="433"/>
      <c r="LEK535" s="433"/>
      <c r="LEL535" s="433"/>
      <c r="LEM535" s="433"/>
      <c r="LEN535" s="433"/>
      <c r="LEO535" s="433"/>
      <c r="LEP535" s="433"/>
      <c r="LEQ535" s="433"/>
      <c r="LER535" s="433"/>
      <c r="LES535" s="433"/>
      <c r="LET535" s="433"/>
      <c r="LEU535" s="433"/>
      <c r="LEV535" s="433"/>
      <c r="LEW535" s="433"/>
      <c r="LEX535" s="433"/>
      <c r="LEY535" s="433"/>
      <c r="LEZ535" s="433"/>
      <c r="LFA535" s="433"/>
      <c r="LFB535" s="433"/>
      <c r="LFC535" s="433"/>
      <c r="LFD535" s="433"/>
      <c r="LFE535" s="433"/>
      <c r="LFF535" s="433"/>
      <c r="LFG535" s="433"/>
      <c r="LFH535" s="433"/>
      <c r="LFI535" s="433"/>
      <c r="LFJ535" s="433"/>
      <c r="LFK535" s="433"/>
      <c r="LFL535" s="433"/>
      <c r="LFM535" s="433"/>
      <c r="LFN535" s="433"/>
      <c r="LFO535" s="433"/>
      <c r="LFP535" s="433"/>
      <c r="LFQ535" s="433"/>
      <c r="LFR535" s="433"/>
      <c r="LFS535" s="433"/>
      <c r="LFT535" s="433"/>
      <c r="LFU535" s="433"/>
      <c r="LFV535" s="433"/>
      <c r="LFW535" s="433"/>
      <c r="LFX535" s="433"/>
      <c r="LFY535" s="433"/>
      <c r="LFZ535" s="433"/>
      <c r="LGA535" s="433"/>
      <c r="LGB535" s="433"/>
      <c r="LGC535" s="433"/>
      <c r="LGD535" s="433"/>
      <c r="LGE535" s="433"/>
      <c r="LGF535" s="433"/>
      <c r="LGG535" s="433"/>
      <c r="LGH535" s="433"/>
      <c r="LGI535" s="433"/>
      <c r="LGJ535" s="433"/>
      <c r="LGK535" s="433"/>
      <c r="LGL535" s="433"/>
      <c r="LGM535" s="433"/>
      <c r="LGN535" s="433"/>
      <c r="LGO535" s="433"/>
      <c r="LGP535" s="433"/>
      <c r="LGQ535" s="433"/>
      <c r="LGR535" s="433"/>
      <c r="LGS535" s="433"/>
      <c r="LGT535" s="433"/>
      <c r="LGU535" s="433"/>
      <c r="LGV535" s="433"/>
      <c r="LGW535" s="433"/>
      <c r="LGX535" s="433"/>
      <c r="LGY535" s="433"/>
      <c r="LGZ535" s="433"/>
      <c r="LHA535" s="433"/>
      <c r="LHB535" s="433"/>
      <c r="LHC535" s="433"/>
      <c r="LHD535" s="433"/>
      <c r="LHE535" s="433"/>
      <c r="LHF535" s="433"/>
      <c r="LHG535" s="433"/>
      <c r="LHH535" s="433"/>
      <c r="LHI535" s="433"/>
      <c r="LHJ535" s="433"/>
      <c r="LHK535" s="433"/>
      <c r="LHL535" s="433"/>
      <c r="LHM535" s="433"/>
      <c r="LHN535" s="433"/>
      <c r="LHO535" s="433"/>
      <c r="LHP535" s="433"/>
      <c r="LHQ535" s="433"/>
      <c r="LHR535" s="433"/>
      <c r="LHS535" s="433"/>
      <c r="LHT535" s="433"/>
      <c r="LHU535" s="433"/>
      <c r="LHV535" s="433"/>
      <c r="LHW535" s="433"/>
      <c r="LHX535" s="433"/>
      <c r="LHY535" s="433"/>
      <c r="LHZ535" s="433"/>
      <c r="LIA535" s="433"/>
      <c r="LIB535" s="433"/>
      <c r="LIC535" s="433"/>
      <c r="LID535" s="433"/>
      <c r="LIE535" s="433"/>
      <c r="LIF535" s="433"/>
      <c r="LIG535" s="433"/>
      <c r="LIH535" s="433"/>
      <c r="LII535" s="433"/>
      <c r="LIJ535" s="433"/>
      <c r="LIK535" s="433"/>
      <c r="LIL535" s="433"/>
      <c r="LIM535" s="433"/>
      <c r="LIN535" s="433"/>
      <c r="LIO535" s="433"/>
      <c r="LIP535" s="433"/>
      <c r="LIQ535" s="433"/>
      <c r="LIR535" s="433"/>
      <c r="LIS535" s="433"/>
      <c r="LIT535" s="433"/>
      <c r="LIU535" s="433"/>
      <c r="LIV535" s="433"/>
      <c r="LIW535" s="433"/>
      <c r="LIX535" s="433"/>
      <c r="LIY535" s="433"/>
      <c r="LIZ535" s="433"/>
      <c r="LJA535" s="433"/>
      <c r="LJB535" s="433"/>
      <c r="LJC535" s="433"/>
      <c r="LJD535" s="433"/>
      <c r="LJE535" s="433"/>
      <c r="LJF535" s="433"/>
      <c r="LJG535" s="433"/>
      <c r="LJH535" s="433"/>
      <c r="LJI535" s="433"/>
      <c r="LJJ535" s="433"/>
      <c r="LJK535" s="433"/>
      <c r="LJL535" s="433"/>
      <c r="LJM535" s="433"/>
      <c r="LJN535" s="433"/>
      <c r="LJO535" s="433"/>
      <c r="LJP535" s="433"/>
      <c r="LJQ535" s="433"/>
      <c r="LJR535" s="433"/>
      <c r="LJS535" s="433"/>
      <c r="LJT535" s="433"/>
      <c r="LJU535" s="433"/>
      <c r="LJV535" s="433"/>
      <c r="LJW535" s="433"/>
      <c r="LJX535" s="433"/>
      <c r="LJY535" s="433"/>
      <c r="LJZ535" s="433"/>
      <c r="LKA535" s="433"/>
      <c r="LKB535" s="433"/>
      <c r="LKC535" s="433"/>
      <c r="LKD535" s="433"/>
      <c r="LKE535" s="433"/>
      <c r="LKF535" s="433"/>
      <c r="LKG535" s="433"/>
      <c r="LKH535" s="433"/>
      <c r="LKI535" s="433"/>
      <c r="LKJ535" s="433"/>
      <c r="LKK535" s="433"/>
      <c r="LKL535" s="433"/>
      <c r="LKM535" s="433"/>
      <c r="LKN535" s="433"/>
      <c r="LKO535" s="433"/>
      <c r="LKP535" s="433"/>
      <c r="LKQ535" s="433"/>
      <c r="LKR535" s="433"/>
      <c r="LKS535" s="433"/>
      <c r="LKT535" s="433"/>
      <c r="LKU535" s="433"/>
      <c r="LKV535" s="433"/>
      <c r="LKW535" s="433"/>
      <c r="LKX535" s="433"/>
      <c r="LKY535" s="433"/>
      <c r="LKZ535" s="433"/>
      <c r="LLA535" s="433"/>
      <c r="LLB535" s="433"/>
      <c r="LLC535" s="433"/>
      <c r="LLD535" s="433"/>
      <c r="LLE535" s="433"/>
      <c r="LLF535" s="433"/>
      <c r="LLG535" s="433"/>
      <c r="LLH535" s="433"/>
      <c r="LLI535" s="433"/>
      <c r="LLJ535" s="433"/>
      <c r="LLK535" s="433"/>
      <c r="LLL535" s="433"/>
      <c r="LLM535" s="433"/>
      <c r="LLN535" s="433"/>
      <c r="LLO535" s="433"/>
      <c r="LLP535" s="433"/>
      <c r="LLQ535" s="433"/>
      <c r="LLR535" s="433"/>
      <c r="LLS535" s="433"/>
      <c r="LLT535" s="433"/>
      <c r="LLU535" s="433"/>
      <c r="LLV535" s="433"/>
      <c r="LLW535" s="433"/>
      <c r="LLX535" s="433"/>
      <c r="LLY535" s="433"/>
      <c r="LLZ535" s="433"/>
      <c r="LMA535" s="433"/>
      <c r="LMB535" s="433"/>
      <c r="LMC535" s="433"/>
      <c r="LMD535" s="433"/>
      <c r="LME535" s="433"/>
      <c r="LMF535" s="433"/>
      <c r="LMG535" s="433"/>
      <c r="LMH535" s="433"/>
      <c r="LMI535" s="433"/>
      <c r="LMJ535" s="433"/>
      <c r="LMK535" s="433"/>
      <c r="LML535" s="433"/>
      <c r="LMM535" s="433"/>
      <c r="LMN535" s="433"/>
      <c r="LMO535" s="433"/>
      <c r="LMP535" s="433"/>
      <c r="LMQ535" s="433"/>
      <c r="LMR535" s="433"/>
      <c r="LMS535" s="433"/>
      <c r="LMT535" s="433"/>
      <c r="LMU535" s="433"/>
      <c r="LMV535" s="433"/>
      <c r="LMW535" s="433"/>
      <c r="LMX535" s="433"/>
      <c r="LMY535" s="433"/>
      <c r="LMZ535" s="433"/>
      <c r="LNA535" s="433"/>
      <c r="LNB535" s="433"/>
      <c r="LNC535" s="433"/>
      <c r="LND535" s="433"/>
      <c r="LNE535" s="433"/>
      <c r="LNF535" s="433"/>
      <c r="LNG535" s="433"/>
      <c r="LNH535" s="433"/>
      <c r="LNI535" s="433"/>
      <c r="LNJ535" s="433"/>
      <c r="LNK535" s="433"/>
      <c r="LNL535" s="433"/>
      <c r="LNM535" s="433"/>
      <c r="LNN535" s="433"/>
      <c r="LNO535" s="433"/>
      <c r="LNP535" s="433"/>
      <c r="LNQ535" s="433"/>
      <c r="LNR535" s="433"/>
      <c r="LNS535" s="433"/>
      <c r="LNT535" s="433"/>
      <c r="LNU535" s="433"/>
      <c r="LNV535" s="433"/>
      <c r="LNW535" s="433"/>
      <c r="LNX535" s="433"/>
      <c r="LNY535" s="433"/>
      <c r="LNZ535" s="433"/>
      <c r="LOA535" s="433"/>
      <c r="LOB535" s="433"/>
      <c r="LOC535" s="433"/>
      <c r="LOD535" s="433"/>
      <c r="LOE535" s="433"/>
      <c r="LOF535" s="433"/>
      <c r="LOG535" s="433"/>
      <c r="LOH535" s="433"/>
      <c r="LOI535" s="433"/>
      <c r="LOJ535" s="433"/>
      <c r="LOK535" s="433"/>
      <c r="LOL535" s="433"/>
      <c r="LOM535" s="433"/>
      <c r="LON535" s="433"/>
      <c r="LOO535" s="433"/>
      <c r="LOP535" s="433"/>
      <c r="LOQ535" s="433"/>
      <c r="LOR535" s="433"/>
      <c r="LOS535" s="433"/>
      <c r="LOT535" s="433"/>
      <c r="LOU535" s="433"/>
      <c r="LOV535" s="433"/>
      <c r="LOW535" s="433"/>
      <c r="LOX535" s="433"/>
      <c r="LOY535" s="433"/>
      <c r="LOZ535" s="433"/>
      <c r="LPA535" s="433"/>
      <c r="LPB535" s="433"/>
      <c r="LPC535" s="433"/>
      <c r="LPD535" s="433"/>
      <c r="LPE535" s="433"/>
      <c r="LPF535" s="433"/>
      <c r="LPG535" s="433"/>
      <c r="LPH535" s="433"/>
      <c r="LPI535" s="433"/>
      <c r="LPJ535" s="433"/>
      <c r="LPK535" s="433"/>
      <c r="LPL535" s="433"/>
      <c r="LPM535" s="433"/>
      <c r="LPN535" s="433"/>
      <c r="LPO535" s="433"/>
      <c r="LPP535" s="433"/>
      <c r="LPQ535" s="433"/>
      <c r="LPR535" s="433"/>
      <c r="LPS535" s="433"/>
      <c r="LPT535" s="433"/>
      <c r="LPU535" s="433"/>
      <c r="LPV535" s="433"/>
      <c r="LPW535" s="433"/>
      <c r="LPX535" s="433"/>
      <c r="LPY535" s="433"/>
      <c r="LPZ535" s="433"/>
      <c r="LQA535" s="433"/>
      <c r="LQB535" s="433"/>
      <c r="LQC535" s="433"/>
      <c r="LQD535" s="433"/>
      <c r="LQE535" s="433"/>
      <c r="LQF535" s="433"/>
      <c r="LQG535" s="433"/>
      <c r="LQH535" s="433"/>
      <c r="LQI535" s="433"/>
      <c r="LQJ535" s="433"/>
      <c r="LQK535" s="433"/>
      <c r="LQL535" s="433"/>
      <c r="LQM535" s="433"/>
      <c r="LQN535" s="433"/>
      <c r="LQO535" s="433"/>
      <c r="LQP535" s="433"/>
      <c r="LQQ535" s="433"/>
      <c r="LQR535" s="433"/>
      <c r="LQS535" s="433"/>
      <c r="LQT535" s="433"/>
      <c r="LQU535" s="433"/>
      <c r="LQV535" s="433"/>
      <c r="LQW535" s="433"/>
      <c r="LQX535" s="433"/>
      <c r="LQY535" s="433"/>
      <c r="LQZ535" s="433"/>
      <c r="LRA535" s="433"/>
      <c r="LRB535" s="433"/>
      <c r="LRC535" s="433"/>
      <c r="LRD535" s="433"/>
      <c r="LRE535" s="433"/>
      <c r="LRF535" s="433"/>
      <c r="LRG535" s="433"/>
      <c r="LRH535" s="433"/>
      <c r="LRI535" s="433"/>
      <c r="LRJ535" s="433"/>
      <c r="LRK535" s="433"/>
      <c r="LRL535" s="433"/>
      <c r="LRM535" s="433"/>
      <c r="LRN535" s="433"/>
      <c r="LRO535" s="433"/>
      <c r="LRP535" s="433"/>
      <c r="LRQ535" s="433"/>
      <c r="LRR535" s="433"/>
      <c r="LRS535" s="433"/>
      <c r="LRT535" s="433"/>
      <c r="LRU535" s="433"/>
      <c r="LRV535" s="433"/>
      <c r="LRW535" s="433"/>
      <c r="LRX535" s="433"/>
      <c r="LRY535" s="433"/>
      <c r="LRZ535" s="433"/>
      <c r="LSA535" s="433"/>
      <c r="LSB535" s="433"/>
      <c r="LSC535" s="433"/>
      <c r="LSD535" s="433"/>
      <c r="LSE535" s="433"/>
      <c r="LSF535" s="433"/>
      <c r="LSG535" s="433"/>
      <c r="LSH535" s="433"/>
      <c r="LSI535" s="433"/>
      <c r="LSJ535" s="433"/>
      <c r="LSK535" s="433"/>
      <c r="LSL535" s="433"/>
      <c r="LSM535" s="433"/>
      <c r="LSN535" s="433"/>
      <c r="LSO535" s="433"/>
      <c r="LSP535" s="433"/>
      <c r="LSQ535" s="433"/>
      <c r="LSR535" s="433"/>
      <c r="LSS535" s="433"/>
      <c r="LST535" s="433"/>
      <c r="LSU535" s="433"/>
      <c r="LSV535" s="433"/>
      <c r="LSW535" s="433"/>
      <c r="LSX535" s="433"/>
      <c r="LSY535" s="433"/>
      <c r="LSZ535" s="433"/>
      <c r="LTA535" s="433"/>
      <c r="LTB535" s="433"/>
      <c r="LTC535" s="433"/>
      <c r="LTD535" s="433"/>
      <c r="LTE535" s="433"/>
      <c r="LTF535" s="433"/>
      <c r="LTG535" s="433"/>
      <c r="LTH535" s="433"/>
      <c r="LTI535" s="433"/>
      <c r="LTJ535" s="433"/>
      <c r="LTK535" s="433"/>
      <c r="LTL535" s="433"/>
      <c r="LTM535" s="433"/>
      <c r="LTN535" s="433"/>
      <c r="LTO535" s="433"/>
      <c r="LTP535" s="433"/>
      <c r="LTQ535" s="433"/>
      <c r="LTR535" s="433"/>
      <c r="LTS535" s="433"/>
      <c r="LTT535" s="433"/>
      <c r="LTU535" s="433"/>
      <c r="LTV535" s="433"/>
      <c r="LTW535" s="433"/>
      <c r="LTX535" s="433"/>
      <c r="LTY535" s="433"/>
      <c r="LTZ535" s="433"/>
      <c r="LUA535" s="433"/>
      <c r="LUB535" s="433"/>
      <c r="LUC535" s="433"/>
      <c r="LUD535" s="433"/>
      <c r="LUE535" s="433"/>
      <c r="LUF535" s="433"/>
      <c r="LUG535" s="433"/>
      <c r="LUH535" s="433"/>
      <c r="LUI535" s="433"/>
      <c r="LUJ535" s="433"/>
      <c r="LUK535" s="433"/>
      <c r="LUL535" s="433"/>
      <c r="LUM535" s="433"/>
      <c r="LUN535" s="433"/>
      <c r="LUO535" s="433"/>
      <c r="LUP535" s="433"/>
      <c r="LUQ535" s="433"/>
      <c r="LUR535" s="433"/>
      <c r="LUS535" s="433"/>
      <c r="LUT535" s="433"/>
      <c r="LUU535" s="433"/>
      <c r="LUV535" s="433"/>
      <c r="LUW535" s="433"/>
      <c r="LUX535" s="433"/>
      <c r="LUY535" s="433"/>
      <c r="LUZ535" s="433"/>
      <c r="LVA535" s="433"/>
      <c r="LVB535" s="433"/>
      <c r="LVC535" s="433"/>
      <c r="LVD535" s="433"/>
      <c r="LVE535" s="433"/>
      <c r="LVF535" s="433"/>
      <c r="LVG535" s="433"/>
      <c r="LVH535" s="433"/>
      <c r="LVI535" s="433"/>
      <c r="LVJ535" s="433"/>
      <c r="LVK535" s="433"/>
      <c r="LVL535" s="433"/>
      <c r="LVM535" s="433"/>
      <c r="LVN535" s="433"/>
      <c r="LVO535" s="433"/>
      <c r="LVP535" s="433"/>
      <c r="LVQ535" s="433"/>
      <c r="LVR535" s="433"/>
      <c r="LVS535" s="433"/>
      <c r="LVT535" s="433"/>
      <c r="LVU535" s="433"/>
      <c r="LVV535" s="433"/>
      <c r="LVW535" s="433"/>
      <c r="LVX535" s="433"/>
      <c r="LVY535" s="433"/>
      <c r="LVZ535" s="433"/>
      <c r="LWA535" s="433"/>
      <c r="LWB535" s="433"/>
      <c r="LWC535" s="433"/>
      <c r="LWD535" s="433"/>
      <c r="LWE535" s="433"/>
      <c r="LWF535" s="433"/>
      <c r="LWG535" s="433"/>
      <c r="LWH535" s="433"/>
      <c r="LWI535" s="433"/>
      <c r="LWJ535" s="433"/>
      <c r="LWK535" s="433"/>
      <c r="LWL535" s="433"/>
      <c r="LWM535" s="433"/>
      <c r="LWN535" s="433"/>
      <c r="LWO535" s="433"/>
      <c r="LWP535" s="433"/>
      <c r="LWQ535" s="433"/>
      <c r="LWR535" s="433"/>
      <c r="LWS535" s="433"/>
      <c r="LWT535" s="433"/>
      <c r="LWU535" s="433"/>
      <c r="LWV535" s="433"/>
      <c r="LWW535" s="433"/>
      <c r="LWX535" s="433"/>
      <c r="LWY535" s="433"/>
      <c r="LWZ535" s="433"/>
      <c r="LXA535" s="433"/>
      <c r="LXB535" s="433"/>
      <c r="LXC535" s="433"/>
      <c r="LXD535" s="433"/>
      <c r="LXE535" s="433"/>
      <c r="LXF535" s="433"/>
      <c r="LXG535" s="433"/>
      <c r="LXH535" s="433"/>
      <c r="LXI535" s="433"/>
      <c r="LXJ535" s="433"/>
      <c r="LXK535" s="433"/>
      <c r="LXL535" s="433"/>
      <c r="LXM535" s="433"/>
      <c r="LXN535" s="433"/>
      <c r="LXO535" s="433"/>
      <c r="LXP535" s="433"/>
      <c r="LXQ535" s="433"/>
      <c r="LXR535" s="433"/>
      <c r="LXS535" s="433"/>
      <c r="LXT535" s="433"/>
      <c r="LXU535" s="433"/>
      <c r="LXV535" s="433"/>
      <c r="LXW535" s="433"/>
      <c r="LXX535" s="433"/>
      <c r="LXY535" s="433"/>
      <c r="LXZ535" s="433"/>
      <c r="LYA535" s="433"/>
      <c r="LYB535" s="433"/>
      <c r="LYC535" s="433"/>
      <c r="LYD535" s="433"/>
      <c r="LYE535" s="433"/>
      <c r="LYF535" s="433"/>
      <c r="LYG535" s="433"/>
      <c r="LYH535" s="433"/>
      <c r="LYI535" s="433"/>
      <c r="LYJ535" s="433"/>
      <c r="LYK535" s="433"/>
      <c r="LYL535" s="433"/>
      <c r="LYM535" s="433"/>
      <c r="LYN535" s="433"/>
      <c r="LYO535" s="433"/>
      <c r="LYP535" s="433"/>
      <c r="LYQ535" s="433"/>
      <c r="LYR535" s="433"/>
      <c r="LYS535" s="433"/>
      <c r="LYT535" s="433"/>
      <c r="LYU535" s="433"/>
      <c r="LYV535" s="433"/>
      <c r="LYW535" s="433"/>
      <c r="LYX535" s="433"/>
      <c r="LYY535" s="433"/>
      <c r="LYZ535" s="433"/>
      <c r="LZA535" s="433"/>
      <c r="LZB535" s="433"/>
      <c r="LZC535" s="433"/>
      <c r="LZD535" s="433"/>
      <c r="LZE535" s="433"/>
      <c r="LZF535" s="433"/>
      <c r="LZG535" s="433"/>
      <c r="LZH535" s="433"/>
      <c r="LZI535" s="433"/>
      <c r="LZJ535" s="433"/>
      <c r="LZK535" s="433"/>
      <c r="LZL535" s="433"/>
      <c r="LZM535" s="433"/>
      <c r="LZN535" s="433"/>
      <c r="LZO535" s="433"/>
      <c r="LZP535" s="433"/>
      <c r="LZQ535" s="433"/>
      <c r="LZR535" s="433"/>
      <c r="LZS535" s="433"/>
      <c r="LZT535" s="433"/>
      <c r="LZU535" s="433"/>
      <c r="LZV535" s="433"/>
      <c r="LZW535" s="433"/>
      <c r="LZX535" s="433"/>
      <c r="LZY535" s="433"/>
      <c r="LZZ535" s="433"/>
      <c r="MAA535" s="433"/>
      <c r="MAB535" s="433"/>
      <c r="MAC535" s="433"/>
      <c r="MAD535" s="433"/>
      <c r="MAE535" s="433"/>
      <c r="MAF535" s="433"/>
      <c r="MAG535" s="433"/>
      <c r="MAH535" s="433"/>
      <c r="MAI535" s="433"/>
      <c r="MAJ535" s="433"/>
      <c r="MAK535" s="433"/>
      <c r="MAL535" s="433"/>
      <c r="MAM535" s="433"/>
      <c r="MAN535" s="433"/>
      <c r="MAO535" s="433"/>
      <c r="MAP535" s="433"/>
      <c r="MAQ535" s="433"/>
      <c r="MAR535" s="433"/>
      <c r="MAS535" s="433"/>
      <c r="MAT535" s="433"/>
      <c r="MAU535" s="433"/>
      <c r="MAV535" s="433"/>
      <c r="MAW535" s="433"/>
      <c r="MAX535" s="433"/>
      <c r="MAY535" s="433"/>
      <c r="MAZ535" s="433"/>
      <c r="MBA535" s="433"/>
      <c r="MBB535" s="433"/>
      <c r="MBC535" s="433"/>
      <c r="MBD535" s="433"/>
      <c r="MBE535" s="433"/>
      <c r="MBF535" s="433"/>
      <c r="MBG535" s="433"/>
      <c r="MBH535" s="433"/>
      <c r="MBI535" s="433"/>
      <c r="MBJ535" s="433"/>
      <c r="MBK535" s="433"/>
      <c r="MBL535" s="433"/>
      <c r="MBM535" s="433"/>
      <c r="MBN535" s="433"/>
      <c r="MBO535" s="433"/>
      <c r="MBP535" s="433"/>
      <c r="MBQ535" s="433"/>
      <c r="MBR535" s="433"/>
      <c r="MBS535" s="433"/>
      <c r="MBT535" s="433"/>
      <c r="MBU535" s="433"/>
      <c r="MBV535" s="433"/>
      <c r="MBW535" s="433"/>
      <c r="MBX535" s="433"/>
      <c r="MBY535" s="433"/>
      <c r="MBZ535" s="433"/>
      <c r="MCA535" s="433"/>
      <c r="MCB535" s="433"/>
      <c r="MCC535" s="433"/>
      <c r="MCD535" s="433"/>
      <c r="MCE535" s="433"/>
      <c r="MCF535" s="433"/>
      <c r="MCG535" s="433"/>
      <c r="MCH535" s="433"/>
      <c r="MCI535" s="433"/>
      <c r="MCJ535" s="433"/>
      <c r="MCK535" s="433"/>
      <c r="MCL535" s="433"/>
      <c r="MCM535" s="433"/>
      <c r="MCN535" s="433"/>
      <c r="MCO535" s="433"/>
      <c r="MCP535" s="433"/>
      <c r="MCQ535" s="433"/>
      <c r="MCR535" s="433"/>
      <c r="MCS535" s="433"/>
      <c r="MCT535" s="433"/>
      <c r="MCU535" s="433"/>
      <c r="MCV535" s="433"/>
      <c r="MCW535" s="433"/>
      <c r="MCX535" s="433"/>
      <c r="MCY535" s="433"/>
      <c r="MCZ535" s="433"/>
      <c r="MDA535" s="433"/>
      <c r="MDB535" s="433"/>
      <c r="MDC535" s="433"/>
      <c r="MDD535" s="433"/>
      <c r="MDE535" s="433"/>
      <c r="MDF535" s="433"/>
      <c r="MDG535" s="433"/>
      <c r="MDH535" s="433"/>
      <c r="MDI535" s="433"/>
      <c r="MDJ535" s="433"/>
      <c r="MDK535" s="433"/>
      <c r="MDL535" s="433"/>
      <c r="MDM535" s="433"/>
      <c r="MDN535" s="433"/>
      <c r="MDO535" s="433"/>
      <c r="MDP535" s="433"/>
      <c r="MDQ535" s="433"/>
      <c r="MDR535" s="433"/>
      <c r="MDS535" s="433"/>
      <c r="MDT535" s="433"/>
      <c r="MDU535" s="433"/>
      <c r="MDV535" s="433"/>
      <c r="MDW535" s="433"/>
      <c r="MDX535" s="433"/>
      <c r="MDY535" s="433"/>
      <c r="MDZ535" s="433"/>
      <c r="MEA535" s="433"/>
      <c r="MEB535" s="433"/>
      <c r="MEC535" s="433"/>
      <c r="MED535" s="433"/>
      <c r="MEE535" s="433"/>
      <c r="MEF535" s="433"/>
      <c r="MEG535" s="433"/>
      <c r="MEH535" s="433"/>
      <c r="MEI535" s="433"/>
      <c r="MEJ535" s="433"/>
      <c r="MEK535" s="433"/>
      <c r="MEL535" s="433"/>
      <c r="MEM535" s="433"/>
      <c r="MEN535" s="433"/>
      <c r="MEO535" s="433"/>
      <c r="MEP535" s="433"/>
      <c r="MEQ535" s="433"/>
      <c r="MER535" s="433"/>
      <c r="MES535" s="433"/>
      <c r="MET535" s="433"/>
      <c r="MEU535" s="433"/>
      <c r="MEV535" s="433"/>
      <c r="MEW535" s="433"/>
      <c r="MEX535" s="433"/>
      <c r="MEY535" s="433"/>
      <c r="MEZ535" s="433"/>
      <c r="MFA535" s="433"/>
      <c r="MFB535" s="433"/>
      <c r="MFC535" s="433"/>
      <c r="MFD535" s="433"/>
      <c r="MFE535" s="433"/>
      <c r="MFF535" s="433"/>
      <c r="MFG535" s="433"/>
      <c r="MFH535" s="433"/>
      <c r="MFI535" s="433"/>
      <c r="MFJ535" s="433"/>
      <c r="MFK535" s="433"/>
      <c r="MFL535" s="433"/>
      <c r="MFM535" s="433"/>
      <c r="MFN535" s="433"/>
      <c r="MFO535" s="433"/>
      <c r="MFP535" s="433"/>
      <c r="MFQ535" s="433"/>
      <c r="MFR535" s="433"/>
      <c r="MFS535" s="433"/>
      <c r="MFT535" s="433"/>
      <c r="MFU535" s="433"/>
      <c r="MFV535" s="433"/>
      <c r="MFW535" s="433"/>
      <c r="MFX535" s="433"/>
      <c r="MFY535" s="433"/>
      <c r="MFZ535" s="433"/>
      <c r="MGA535" s="433"/>
      <c r="MGB535" s="433"/>
      <c r="MGC535" s="433"/>
      <c r="MGD535" s="433"/>
      <c r="MGE535" s="433"/>
      <c r="MGF535" s="433"/>
      <c r="MGG535" s="433"/>
      <c r="MGH535" s="433"/>
      <c r="MGI535" s="433"/>
      <c r="MGJ535" s="433"/>
      <c r="MGK535" s="433"/>
      <c r="MGL535" s="433"/>
      <c r="MGM535" s="433"/>
      <c r="MGN535" s="433"/>
      <c r="MGO535" s="433"/>
      <c r="MGP535" s="433"/>
      <c r="MGQ535" s="433"/>
      <c r="MGR535" s="433"/>
      <c r="MGS535" s="433"/>
      <c r="MGT535" s="433"/>
      <c r="MGU535" s="433"/>
      <c r="MGV535" s="433"/>
      <c r="MGW535" s="433"/>
      <c r="MGX535" s="433"/>
      <c r="MGY535" s="433"/>
      <c r="MGZ535" s="433"/>
      <c r="MHA535" s="433"/>
      <c r="MHB535" s="433"/>
      <c r="MHC535" s="433"/>
      <c r="MHD535" s="433"/>
      <c r="MHE535" s="433"/>
      <c r="MHF535" s="433"/>
      <c r="MHG535" s="433"/>
      <c r="MHH535" s="433"/>
      <c r="MHI535" s="433"/>
      <c r="MHJ535" s="433"/>
      <c r="MHK535" s="433"/>
      <c r="MHL535" s="433"/>
      <c r="MHM535" s="433"/>
      <c r="MHN535" s="433"/>
      <c r="MHO535" s="433"/>
      <c r="MHP535" s="433"/>
      <c r="MHQ535" s="433"/>
      <c r="MHR535" s="433"/>
      <c r="MHS535" s="433"/>
      <c r="MHT535" s="433"/>
      <c r="MHU535" s="433"/>
      <c r="MHV535" s="433"/>
      <c r="MHW535" s="433"/>
      <c r="MHX535" s="433"/>
      <c r="MHY535" s="433"/>
      <c r="MHZ535" s="433"/>
      <c r="MIA535" s="433"/>
      <c r="MIB535" s="433"/>
      <c r="MIC535" s="433"/>
      <c r="MID535" s="433"/>
      <c r="MIE535" s="433"/>
      <c r="MIF535" s="433"/>
      <c r="MIG535" s="433"/>
      <c r="MIH535" s="433"/>
      <c r="MII535" s="433"/>
      <c r="MIJ535" s="433"/>
      <c r="MIK535" s="433"/>
      <c r="MIL535" s="433"/>
      <c r="MIM535" s="433"/>
      <c r="MIN535" s="433"/>
      <c r="MIO535" s="433"/>
      <c r="MIP535" s="433"/>
      <c r="MIQ535" s="433"/>
      <c r="MIR535" s="433"/>
      <c r="MIS535" s="433"/>
      <c r="MIT535" s="433"/>
      <c r="MIU535" s="433"/>
      <c r="MIV535" s="433"/>
      <c r="MIW535" s="433"/>
      <c r="MIX535" s="433"/>
      <c r="MIY535" s="433"/>
      <c r="MIZ535" s="433"/>
      <c r="MJA535" s="433"/>
      <c r="MJB535" s="433"/>
      <c r="MJC535" s="433"/>
      <c r="MJD535" s="433"/>
      <c r="MJE535" s="433"/>
      <c r="MJF535" s="433"/>
      <c r="MJG535" s="433"/>
      <c r="MJH535" s="433"/>
      <c r="MJI535" s="433"/>
      <c r="MJJ535" s="433"/>
      <c r="MJK535" s="433"/>
      <c r="MJL535" s="433"/>
      <c r="MJM535" s="433"/>
      <c r="MJN535" s="433"/>
      <c r="MJO535" s="433"/>
      <c r="MJP535" s="433"/>
      <c r="MJQ535" s="433"/>
      <c r="MJR535" s="433"/>
      <c r="MJS535" s="433"/>
      <c r="MJT535" s="433"/>
      <c r="MJU535" s="433"/>
      <c r="MJV535" s="433"/>
      <c r="MJW535" s="433"/>
      <c r="MJX535" s="433"/>
      <c r="MJY535" s="433"/>
      <c r="MJZ535" s="433"/>
      <c r="MKA535" s="433"/>
      <c r="MKB535" s="433"/>
      <c r="MKC535" s="433"/>
      <c r="MKD535" s="433"/>
      <c r="MKE535" s="433"/>
      <c r="MKF535" s="433"/>
      <c r="MKG535" s="433"/>
      <c r="MKH535" s="433"/>
      <c r="MKI535" s="433"/>
      <c r="MKJ535" s="433"/>
      <c r="MKK535" s="433"/>
      <c r="MKL535" s="433"/>
      <c r="MKM535" s="433"/>
      <c r="MKN535" s="433"/>
      <c r="MKO535" s="433"/>
      <c r="MKP535" s="433"/>
      <c r="MKQ535" s="433"/>
      <c r="MKR535" s="433"/>
      <c r="MKS535" s="433"/>
      <c r="MKT535" s="433"/>
      <c r="MKU535" s="433"/>
      <c r="MKV535" s="433"/>
      <c r="MKW535" s="433"/>
      <c r="MKX535" s="433"/>
      <c r="MKY535" s="433"/>
      <c r="MKZ535" s="433"/>
      <c r="MLA535" s="433"/>
      <c r="MLB535" s="433"/>
      <c r="MLC535" s="433"/>
      <c r="MLD535" s="433"/>
      <c r="MLE535" s="433"/>
      <c r="MLF535" s="433"/>
      <c r="MLG535" s="433"/>
      <c r="MLH535" s="433"/>
      <c r="MLI535" s="433"/>
      <c r="MLJ535" s="433"/>
      <c r="MLK535" s="433"/>
      <c r="MLL535" s="433"/>
      <c r="MLM535" s="433"/>
      <c r="MLN535" s="433"/>
      <c r="MLO535" s="433"/>
      <c r="MLP535" s="433"/>
      <c r="MLQ535" s="433"/>
      <c r="MLR535" s="433"/>
      <c r="MLS535" s="433"/>
      <c r="MLT535" s="433"/>
      <c r="MLU535" s="433"/>
      <c r="MLV535" s="433"/>
      <c r="MLW535" s="433"/>
      <c r="MLX535" s="433"/>
      <c r="MLY535" s="433"/>
      <c r="MLZ535" s="433"/>
      <c r="MMA535" s="433"/>
      <c r="MMB535" s="433"/>
      <c r="MMC535" s="433"/>
      <c r="MMD535" s="433"/>
      <c r="MME535" s="433"/>
      <c r="MMF535" s="433"/>
      <c r="MMG535" s="433"/>
      <c r="MMH535" s="433"/>
      <c r="MMI535" s="433"/>
      <c r="MMJ535" s="433"/>
      <c r="MMK535" s="433"/>
      <c r="MML535" s="433"/>
      <c r="MMM535" s="433"/>
      <c r="MMN535" s="433"/>
      <c r="MMO535" s="433"/>
      <c r="MMP535" s="433"/>
      <c r="MMQ535" s="433"/>
      <c r="MMR535" s="433"/>
      <c r="MMS535" s="433"/>
      <c r="MMT535" s="433"/>
      <c r="MMU535" s="433"/>
      <c r="MMV535" s="433"/>
      <c r="MMW535" s="433"/>
      <c r="MMX535" s="433"/>
      <c r="MMY535" s="433"/>
      <c r="MMZ535" s="433"/>
      <c r="MNA535" s="433"/>
      <c r="MNB535" s="433"/>
      <c r="MNC535" s="433"/>
      <c r="MND535" s="433"/>
      <c r="MNE535" s="433"/>
      <c r="MNF535" s="433"/>
      <c r="MNG535" s="433"/>
      <c r="MNH535" s="433"/>
      <c r="MNI535" s="433"/>
      <c r="MNJ535" s="433"/>
      <c r="MNK535" s="433"/>
      <c r="MNL535" s="433"/>
      <c r="MNM535" s="433"/>
      <c r="MNN535" s="433"/>
      <c r="MNO535" s="433"/>
      <c r="MNP535" s="433"/>
      <c r="MNQ535" s="433"/>
      <c r="MNR535" s="433"/>
      <c r="MNS535" s="433"/>
      <c r="MNT535" s="433"/>
      <c r="MNU535" s="433"/>
      <c r="MNV535" s="433"/>
      <c r="MNW535" s="433"/>
      <c r="MNX535" s="433"/>
      <c r="MNY535" s="433"/>
      <c r="MNZ535" s="433"/>
      <c r="MOA535" s="433"/>
      <c r="MOB535" s="433"/>
      <c r="MOC535" s="433"/>
      <c r="MOD535" s="433"/>
      <c r="MOE535" s="433"/>
      <c r="MOF535" s="433"/>
      <c r="MOG535" s="433"/>
      <c r="MOH535" s="433"/>
      <c r="MOI535" s="433"/>
      <c r="MOJ535" s="433"/>
      <c r="MOK535" s="433"/>
      <c r="MOL535" s="433"/>
      <c r="MOM535" s="433"/>
      <c r="MON535" s="433"/>
      <c r="MOO535" s="433"/>
      <c r="MOP535" s="433"/>
      <c r="MOQ535" s="433"/>
      <c r="MOR535" s="433"/>
      <c r="MOS535" s="433"/>
      <c r="MOT535" s="433"/>
      <c r="MOU535" s="433"/>
      <c r="MOV535" s="433"/>
      <c r="MOW535" s="433"/>
      <c r="MOX535" s="433"/>
      <c r="MOY535" s="433"/>
      <c r="MOZ535" s="433"/>
      <c r="MPA535" s="433"/>
      <c r="MPB535" s="433"/>
      <c r="MPC535" s="433"/>
      <c r="MPD535" s="433"/>
      <c r="MPE535" s="433"/>
      <c r="MPF535" s="433"/>
      <c r="MPG535" s="433"/>
      <c r="MPH535" s="433"/>
      <c r="MPI535" s="433"/>
      <c r="MPJ535" s="433"/>
      <c r="MPK535" s="433"/>
      <c r="MPL535" s="433"/>
      <c r="MPM535" s="433"/>
      <c r="MPN535" s="433"/>
      <c r="MPO535" s="433"/>
      <c r="MPP535" s="433"/>
      <c r="MPQ535" s="433"/>
      <c r="MPR535" s="433"/>
      <c r="MPS535" s="433"/>
      <c r="MPT535" s="433"/>
      <c r="MPU535" s="433"/>
      <c r="MPV535" s="433"/>
      <c r="MPW535" s="433"/>
      <c r="MPX535" s="433"/>
      <c r="MPY535" s="433"/>
      <c r="MPZ535" s="433"/>
      <c r="MQA535" s="433"/>
      <c r="MQB535" s="433"/>
      <c r="MQC535" s="433"/>
      <c r="MQD535" s="433"/>
      <c r="MQE535" s="433"/>
      <c r="MQF535" s="433"/>
      <c r="MQG535" s="433"/>
      <c r="MQH535" s="433"/>
      <c r="MQI535" s="433"/>
      <c r="MQJ535" s="433"/>
      <c r="MQK535" s="433"/>
      <c r="MQL535" s="433"/>
      <c r="MQM535" s="433"/>
      <c r="MQN535" s="433"/>
      <c r="MQO535" s="433"/>
      <c r="MQP535" s="433"/>
      <c r="MQQ535" s="433"/>
      <c r="MQR535" s="433"/>
      <c r="MQS535" s="433"/>
      <c r="MQT535" s="433"/>
      <c r="MQU535" s="433"/>
      <c r="MQV535" s="433"/>
      <c r="MQW535" s="433"/>
      <c r="MQX535" s="433"/>
      <c r="MQY535" s="433"/>
      <c r="MQZ535" s="433"/>
      <c r="MRA535" s="433"/>
      <c r="MRB535" s="433"/>
      <c r="MRC535" s="433"/>
      <c r="MRD535" s="433"/>
      <c r="MRE535" s="433"/>
      <c r="MRF535" s="433"/>
      <c r="MRG535" s="433"/>
      <c r="MRH535" s="433"/>
      <c r="MRI535" s="433"/>
      <c r="MRJ535" s="433"/>
      <c r="MRK535" s="433"/>
      <c r="MRL535" s="433"/>
      <c r="MRM535" s="433"/>
      <c r="MRN535" s="433"/>
      <c r="MRO535" s="433"/>
      <c r="MRP535" s="433"/>
      <c r="MRQ535" s="433"/>
      <c r="MRR535" s="433"/>
      <c r="MRS535" s="433"/>
      <c r="MRT535" s="433"/>
      <c r="MRU535" s="433"/>
      <c r="MRV535" s="433"/>
      <c r="MRW535" s="433"/>
      <c r="MRX535" s="433"/>
      <c r="MRY535" s="433"/>
      <c r="MRZ535" s="433"/>
      <c r="MSA535" s="433"/>
      <c r="MSB535" s="433"/>
      <c r="MSC535" s="433"/>
      <c r="MSD535" s="433"/>
      <c r="MSE535" s="433"/>
      <c r="MSF535" s="433"/>
      <c r="MSG535" s="433"/>
      <c r="MSH535" s="433"/>
      <c r="MSI535" s="433"/>
      <c r="MSJ535" s="433"/>
      <c r="MSK535" s="433"/>
      <c r="MSL535" s="433"/>
      <c r="MSM535" s="433"/>
      <c r="MSN535" s="433"/>
      <c r="MSO535" s="433"/>
      <c r="MSP535" s="433"/>
      <c r="MSQ535" s="433"/>
      <c r="MSR535" s="433"/>
      <c r="MSS535" s="433"/>
      <c r="MST535" s="433"/>
      <c r="MSU535" s="433"/>
      <c r="MSV535" s="433"/>
      <c r="MSW535" s="433"/>
      <c r="MSX535" s="433"/>
      <c r="MSY535" s="433"/>
      <c r="MSZ535" s="433"/>
      <c r="MTA535" s="433"/>
      <c r="MTB535" s="433"/>
      <c r="MTC535" s="433"/>
      <c r="MTD535" s="433"/>
      <c r="MTE535" s="433"/>
      <c r="MTF535" s="433"/>
      <c r="MTG535" s="433"/>
      <c r="MTH535" s="433"/>
      <c r="MTI535" s="433"/>
      <c r="MTJ535" s="433"/>
      <c r="MTK535" s="433"/>
      <c r="MTL535" s="433"/>
      <c r="MTM535" s="433"/>
      <c r="MTN535" s="433"/>
      <c r="MTO535" s="433"/>
      <c r="MTP535" s="433"/>
      <c r="MTQ535" s="433"/>
      <c r="MTR535" s="433"/>
      <c r="MTS535" s="433"/>
      <c r="MTT535" s="433"/>
      <c r="MTU535" s="433"/>
      <c r="MTV535" s="433"/>
      <c r="MTW535" s="433"/>
      <c r="MTX535" s="433"/>
      <c r="MTY535" s="433"/>
      <c r="MTZ535" s="433"/>
      <c r="MUA535" s="433"/>
      <c r="MUB535" s="433"/>
      <c r="MUC535" s="433"/>
      <c r="MUD535" s="433"/>
      <c r="MUE535" s="433"/>
      <c r="MUF535" s="433"/>
      <c r="MUG535" s="433"/>
      <c r="MUH535" s="433"/>
      <c r="MUI535" s="433"/>
      <c r="MUJ535" s="433"/>
      <c r="MUK535" s="433"/>
      <c r="MUL535" s="433"/>
      <c r="MUM535" s="433"/>
      <c r="MUN535" s="433"/>
      <c r="MUO535" s="433"/>
      <c r="MUP535" s="433"/>
      <c r="MUQ535" s="433"/>
      <c r="MUR535" s="433"/>
      <c r="MUS535" s="433"/>
      <c r="MUT535" s="433"/>
      <c r="MUU535" s="433"/>
      <c r="MUV535" s="433"/>
      <c r="MUW535" s="433"/>
      <c r="MUX535" s="433"/>
      <c r="MUY535" s="433"/>
      <c r="MUZ535" s="433"/>
      <c r="MVA535" s="433"/>
      <c r="MVB535" s="433"/>
      <c r="MVC535" s="433"/>
      <c r="MVD535" s="433"/>
      <c r="MVE535" s="433"/>
      <c r="MVF535" s="433"/>
      <c r="MVG535" s="433"/>
      <c r="MVH535" s="433"/>
      <c r="MVI535" s="433"/>
      <c r="MVJ535" s="433"/>
      <c r="MVK535" s="433"/>
      <c r="MVL535" s="433"/>
      <c r="MVM535" s="433"/>
      <c r="MVN535" s="433"/>
      <c r="MVO535" s="433"/>
      <c r="MVP535" s="433"/>
      <c r="MVQ535" s="433"/>
      <c r="MVR535" s="433"/>
      <c r="MVS535" s="433"/>
      <c r="MVT535" s="433"/>
      <c r="MVU535" s="433"/>
      <c r="MVV535" s="433"/>
      <c r="MVW535" s="433"/>
      <c r="MVX535" s="433"/>
      <c r="MVY535" s="433"/>
      <c r="MVZ535" s="433"/>
      <c r="MWA535" s="433"/>
      <c r="MWB535" s="433"/>
      <c r="MWC535" s="433"/>
      <c r="MWD535" s="433"/>
      <c r="MWE535" s="433"/>
      <c r="MWF535" s="433"/>
      <c r="MWG535" s="433"/>
      <c r="MWH535" s="433"/>
      <c r="MWI535" s="433"/>
      <c r="MWJ535" s="433"/>
      <c r="MWK535" s="433"/>
      <c r="MWL535" s="433"/>
      <c r="MWM535" s="433"/>
      <c r="MWN535" s="433"/>
      <c r="MWO535" s="433"/>
      <c r="MWP535" s="433"/>
      <c r="MWQ535" s="433"/>
      <c r="MWR535" s="433"/>
      <c r="MWS535" s="433"/>
      <c r="MWT535" s="433"/>
      <c r="MWU535" s="433"/>
      <c r="MWV535" s="433"/>
      <c r="MWW535" s="433"/>
      <c r="MWX535" s="433"/>
      <c r="MWY535" s="433"/>
      <c r="MWZ535" s="433"/>
      <c r="MXA535" s="433"/>
      <c r="MXB535" s="433"/>
      <c r="MXC535" s="433"/>
      <c r="MXD535" s="433"/>
      <c r="MXE535" s="433"/>
      <c r="MXF535" s="433"/>
      <c r="MXG535" s="433"/>
      <c r="MXH535" s="433"/>
      <c r="MXI535" s="433"/>
      <c r="MXJ535" s="433"/>
      <c r="MXK535" s="433"/>
      <c r="MXL535" s="433"/>
      <c r="MXM535" s="433"/>
      <c r="MXN535" s="433"/>
      <c r="MXO535" s="433"/>
      <c r="MXP535" s="433"/>
      <c r="MXQ535" s="433"/>
      <c r="MXR535" s="433"/>
      <c r="MXS535" s="433"/>
      <c r="MXT535" s="433"/>
      <c r="MXU535" s="433"/>
      <c r="MXV535" s="433"/>
      <c r="MXW535" s="433"/>
      <c r="MXX535" s="433"/>
      <c r="MXY535" s="433"/>
      <c r="MXZ535" s="433"/>
      <c r="MYA535" s="433"/>
      <c r="MYB535" s="433"/>
      <c r="MYC535" s="433"/>
      <c r="MYD535" s="433"/>
      <c r="MYE535" s="433"/>
      <c r="MYF535" s="433"/>
      <c r="MYG535" s="433"/>
      <c r="MYH535" s="433"/>
      <c r="MYI535" s="433"/>
      <c r="MYJ535" s="433"/>
      <c r="MYK535" s="433"/>
      <c r="MYL535" s="433"/>
      <c r="MYM535" s="433"/>
      <c r="MYN535" s="433"/>
      <c r="MYO535" s="433"/>
      <c r="MYP535" s="433"/>
      <c r="MYQ535" s="433"/>
      <c r="MYR535" s="433"/>
      <c r="MYS535" s="433"/>
      <c r="MYT535" s="433"/>
      <c r="MYU535" s="433"/>
      <c r="MYV535" s="433"/>
      <c r="MYW535" s="433"/>
      <c r="MYX535" s="433"/>
      <c r="MYY535" s="433"/>
      <c r="MYZ535" s="433"/>
      <c r="MZA535" s="433"/>
      <c r="MZB535" s="433"/>
      <c r="MZC535" s="433"/>
      <c r="MZD535" s="433"/>
      <c r="MZE535" s="433"/>
      <c r="MZF535" s="433"/>
      <c r="MZG535" s="433"/>
      <c r="MZH535" s="433"/>
      <c r="MZI535" s="433"/>
      <c r="MZJ535" s="433"/>
      <c r="MZK535" s="433"/>
      <c r="MZL535" s="433"/>
      <c r="MZM535" s="433"/>
      <c r="MZN535" s="433"/>
      <c r="MZO535" s="433"/>
      <c r="MZP535" s="433"/>
      <c r="MZQ535" s="433"/>
      <c r="MZR535" s="433"/>
      <c r="MZS535" s="433"/>
      <c r="MZT535" s="433"/>
      <c r="MZU535" s="433"/>
      <c r="MZV535" s="433"/>
      <c r="MZW535" s="433"/>
      <c r="MZX535" s="433"/>
      <c r="MZY535" s="433"/>
      <c r="MZZ535" s="433"/>
      <c r="NAA535" s="433"/>
      <c r="NAB535" s="433"/>
      <c r="NAC535" s="433"/>
      <c r="NAD535" s="433"/>
      <c r="NAE535" s="433"/>
      <c r="NAF535" s="433"/>
      <c r="NAG535" s="433"/>
      <c r="NAH535" s="433"/>
      <c r="NAI535" s="433"/>
      <c r="NAJ535" s="433"/>
      <c r="NAK535" s="433"/>
      <c r="NAL535" s="433"/>
      <c r="NAM535" s="433"/>
      <c r="NAN535" s="433"/>
      <c r="NAO535" s="433"/>
      <c r="NAP535" s="433"/>
      <c r="NAQ535" s="433"/>
      <c r="NAR535" s="433"/>
      <c r="NAS535" s="433"/>
      <c r="NAT535" s="433"/>
      <c r="NAU535" s="433"/>
      <c r="NAV535" s="433"/>
      <c r="NAW535" s="433"/>
      <c r="NAX535" s="433"/>
      <c r="NAY535" s="433"/>
      <c r="NAZ535" s="433"/>
      <c r="NBA535" s="433"/>
      <c r="NBB535" s="433"/>
      <c r="NBC535" s="433"/>
      <c r="NBD535" s="433"/>
      <c r="NBE535" s="433"/>
      <c r="NBF535" s="433"/>
      <c r="NBG535" s="433"/>
      <c r="NBH535" s="433"/>
      <c r="NBI535" s="433"/>
      <c r="NBJ535" s="433"/>
      <c r="NBK535" s="433"/>
      <c r="NBL535" s="433"/>
      <c r="NBM535" s="433"/>
      <c r="NBN535" s="433"/>
      <c r="NBO535" s="433"/>
      <c r="NBP535" s="433"/>
      <c r="NBQ535" s="433"/>
      <c r="NBR535" s="433"/>
      <c r="NBS535" s="433"/>
      <c r="NBT535" s="433"/>
      <c r="NBU535" s="433"/>
      <c r="NBV535" s="433"/>
      <c r="NBW535" s="433"/>
      <c r="NBX535" s="433"/>
      <c r="NBY535" s="433"/>
      <c r="NBZ535" s="433"/>
      <c r="NCA535" s="433"/>
      <c r="NCB535" s="433"/>
      <c r="NCC535" s="433"/>
      <c r="NCD535" s="433"/>
      <c r="NCE535" s="433"/>
      <c r="NCF535" s="433"/>
      <c r="NCG535" s="433"/>
      <c r="NCH535" s="433"/>
      <c r="NCI535" s="433"/>
      <c r="NCJ535" s="433"/>
      <c r="NCK535" s="433"/>
      <c r="NCL535" s="433"/>
      <c r="NCM535" s="433"/>
      <c r="NCN535" s="433"/>
      <c r="NCO535" s="433"/>
      <c r="NCP535" s="433"/>
      <c r="NCQ535" s="433"/>
      <c r="NCR535" s="433"/>
      <c r="NCS535" s="433"/>
      <c r="NCT535" s="433"/>
      <c r="NCU535" s="433"/>
      <c r="NCV535" s="433"/>
      <c r="NCW535" s="433"/>
      <c r="NCX535" s="433"/>
      <c r="NCY535" s="433"/>
      <c r="NCZ535" s="433"/>
      <c r="NDA535" s="433"/>
      <c r="NDB535" s="433"/>
      <c r="NDC535" s="433"/>
      <c r="NDD535" s="433"/>
      <c r="NDE535" s="433"/>
      <c r="NDF535" s="433"/>
      <c r="NDG535" s="433"/>
      <c r="NDH535" s="433"/>
      <c r="NDI535" s="433"/>
      <c r="NDJ535" s="433"/>
      <c r="NDK535" s="433"/>
      <c r="NDL535" s="433"/>
      <c r="NDM535" s="433"/>
      <c r="NDN535" s="433"/>
      <c r="NDO535" s="433"/>
      <c r="NDP535" s="433"/>
      <c r="NDQ535" s="433"/>
      <c r="NDR535" s="433"/>
      <c r="NDS535" s="433"/>
      <c r="NDT535" s="433"/>
      <c r="NDU535" s="433"/>
      <c r="NDV535" s="433"/>
      <c r="NDW535" s="433"/>
      <c r="NDX535" s="433"/>
      <c r="NDY535" s="433"/>
      <c r="NDZ535" s="433"/>
      <c r="NEA535" s="433"/>
      <c r="NEB535" s="433"/>
      <c r="NEC535" s="433"/>
      <c r="NED535" s="433"/>
      <c r="NEE535" s="433"/>
      <c r="NEF535" s="433"/>
      <c r="NEG535" s="433"/>
      <c r="NEH535" s="433"/>
      <c r="NEI535" s="433"/>
      <c r="NEJ535" s="433"/>
      <c r="NEK535" s="433"/>
      <c r="NEL535" s="433"/>
      <c r="NEM535" s="433"/>
      <c r="NEN535" s="433"/>
      <c r="NEO535" s="433"/>
      <c r="NEP535" s="433"/>
      <c r="NEQ535" s="433"/>
      <c r="NER535" s="433"/>
      <c r="NES535" s="433"/>
      <c r="NET535" s="433"/>
      <c r="NEU535" s="433"/>
      <c r="NEV535" s="433"/>
      <c r="NEW535" s="433"/>
      <c r="NEX535" s="433"/>
      <c r="NEY535" s="433"/>
      <c r="NEZ535" s="433"/>
      <c r="NFA535" s="433"/>
      <c r="NFB535" s="433"/>
      <c r="NFC535" s="433"/>
      <c r="NFD535" s="433"/>
      <c r="NFE535" s="433"/>
      <c r="NFF535" s="433"/>
      <c r="NFG535" s="433"/>
      <c r="NFH535" s="433"/>
      <c r="NFI535" s="433"/>
      <c r="NFJ535" s="433"/>
      <c r="NFK535" s="433"/>
      <c r="NFL535" s="433"/>
      <c r="NFM535" s="433"/>
      <c r="NFN535" s="433"/>
      <c r="NFO535" s="433"/>
      <c r="NFP535" s="433"/>
      <c r="NFQ535" s="433"/>
      <c r="NFR535" s="433"/>
      <c r="NFS535" s="433"/>
      <c r="NFT535" s="433"/>
      <c r="NFU535" s="433"/>
      <c r="NFV535" s="433"/>
      <c r="NFW535" s="433"/>
      <c r="NFX535" s="433"/>
      <c r="NFY535" s="433"/>
      <c r="NFZ535" s="433"/>
      <c r="NGA535" s="433"/>
      <c r="NGB535" s="433"/>
      <c r="NGC535" s="433"/>
      <c r="NGD535" s="433"/>
      <c r="NGE535" s="433"/>
      <c r="NGF535" s="433"/>
      <c r="NGG535" s="433"/>
      <c r="NGH535" s="433"/>
      <c r="NGI535" s="433"/>
      <c r="NGJ535" s="433"/>
      <c r="NGK535" s="433"/>
      <c r="NGL535" s="433"/>
      <c r="NGM535" s="433"/>
      <c r="NGN535" s="433"/>
      <c r="NGO535" s="433"/>
      <c r="NGP535" s="433"/>
      <c r="NGQ535" s="433"/>
      <c r="NGR535" s="433"/>
      <c r="NGS535" s="433"/>
      <c r="NGT535" s="433"/>
      <c r="NGU535" s="433"/>
      <c r="NGV535" s="433"/>
      <c r="NGW535" s="433"/>
      <c r="NGX535" s="433"/>
      <c r="NGY535" s="433"/>
      <c r="NGZ535" s="433"/>
      <c r="NHA535" s="433"/>
      <c r="NHB535" s="433"/>
      <c r="NHC535" s="433"/>
      <c r="NHD535" s="433"/>
      <c r="NHE535" s="433"/>
      <c r="NHF535" s="433"/>
      <c r="NHG535" s="433"/>
      <c r="NHH535" s="433"/>
      <c r="NHI535" s="433"/>
      <c r="NHJ535" s="433"/>
      <c r="NHK535" s="433"/>
      <c r="NHL535" s="433"/>
      <c r="NHM535" s="433"/>
      <c r="NHN535" s="433"/>
      <c r="NHO535" s="433"/>
      <c r="NHP535" s="433"/>
      <c r="NHQ535" s="433"/>
      <c r="NHR535" s="433"/>
      <c r="NHS535" s="433"/>
      <c r="NHT535" s="433"/>
      <c r="NHU535" s="433"/>
      <c r="NHV535" s="433"/>
      <c r="NHW535" s="433"/>
      <c r="NHX535" s="433"/>
      <c r="NHY535" s="433"/>
      <c r="NHZ535" s="433"/>
      <c r="NIA535" s="433"/>
      <c r="NIB535" s="433"/>
      <c r="NIC535" s="433"/>
      <c r="NID535" s="433"/>
      <c r="NIE535" s="433"/>
      <c r="NIF535" s="433"/>
      <c r="NIG535" s="433"/>
      <c r="NIH535" s="433"/>
      <c r="NII535" s="433"/>
      <c r="NIJ535" s="433"/>
      <c r="NIK535" s="433"/>
      <c r="NIL535" s="433"/>
      <c r="NIM535" s="433"/>
      <c r="NIN535" s="433"/>
      <c r="NIO535" s="433"/>
      <c r="NIP535" s="433"/>
      <c r="NIQ535" s="433"/>
      <c r="NIR535" s="433"/>
      <c r="NIS535" s="433"/>
      <c r="NIT535" s="433"/>
      <c r="NIU535" s="433"/>
      <c r="NIV535" s="433"/>
      <c r="NIW535" s="433"/>
      <c r="NIX535" s="433"/>
      <c r="NIY535" s="433"/>
      <c r="NIZ535" s="433"/>
      <c r="NJA535" s="433"/>
      <c r="NJB535" s="433"/>
      <c r="NJC535" s="433"/>
      <c r="NJD535" s="433"/>
      <c r="NJE535" s="433"/>
      <c r="NJF535" s="433"/>
      <c r="NJG535" s="433"/>
      <c r="NJH535" s="433"/>
      <c r="NJI535" s="433"/>
      <c r="NJJ535" s="433"/>
      <c r="NJK535" s="433"/>
      <c r="NJL535" s="433"/>
      <c r="NJM535" s="433"/>
      <c r="NJN535" s="433"/>
      <c r="NJO535" s="433"/>
      <c r="NJP535" s="433"/>
      <c r="NJQ535" s="433"/>
      <c r="NJR535" s="433"/>
      <c r="NJS535" s="433"/>
      <c r="NJT535" s="433"/>
      <c r="NJU535" s="433"/>
      <c r="NJV535" s="433"/>
      <c r="NJW535" s="433"/>
      <c r="NJX535" s="433"/>
      <c r="NJY535" s="433"/>
      <c r="NJZ535" s="433"/>
      <c r="NKA535" s="433"/>
      <c r="NKB535" s="433"/>
      <c r="NKC535" s="433"/>
      <c r="NKD535" s="433"/>
      <c r="NKE535" s="433"/>
      <c r="NKF535" s="433"/>
      <c r="NKG535" s="433"/>
      <c r="NKH535" s="433"/>
      <c r="NKI535" s="433"/>
      <c r="NKJ535" s="433"/>
      <c r="NKK535" s="433"/>
      <c r="NKL535" s="433"/>
      <c r="NKM535" s="433"/>
      <c r="NKN535" s="433"/>
      <c r="NKO535" s="433"/>
      <c r="NKP535" s="433"/>
      <c r="NKQ535" s="433"/>
      <c r="NKR535" s="433"/>
      <c r="NKS535" s="433"/>
      <c r="NKT535" s="433"/>
      <c r="NKU535" s="433"/>
      <c r="NKV535" s="433"/>
      <c r="NKW535" s="433"/>
      <c r="NKX535" s="433"/>
      <c r="NKY535" s="433"/>
      <c r="NKZ535" s="433"/>
      <c r="NLA535" s="433"/>
      <c r="NLB535" s="433"/>
      <c r="NLC535" s="433"/>
      <c r="NLD535" s="433"/>
      <c r="NLE535" s="433"/>
      <c r="NLF535" s="433"/>
      <c r="NLG535" s="433"/>
      <c r="NLH535" s="433"/>
      <c r="NLI535" s="433"/>
      <c r="NLJ535" s="433"/>
      <c r="NLK535" s="433"/>
      <c r="NLL535" s="433"/>
      <c r="NLM535" s="433"/>
      <c r="NLN535" s="433"/>
      <c r="NLO535" s="433"/>
      <c r="NLP535" s="433"/>
      <c r="NLQ535" s="433"/>
      <c r="NLR535" s="433"/>
      <c r="NLS535" s="433"/>
      <c r="NLT535" s="433"/>
      <c r="NLU535" s="433"/>
      <c r="NLV535" s="433"/>
      <c r="NLW535" s="433"/>
      <c r="NLX535" s="433"/>
      <c r="NLY535" s="433"/>
      <c r="NLZ535" s="433"/>
      <c r="NMA535" s="433"/>
      <c r="NMB535" s="433"/>
      <c r="NMC535" s="433"/>
      <c r="NMD535" s="433"/>
      <c r="NME535" s="433"/>
      <c r="NMF535" s="433"/>
      <c r="NMG535" s="433"/>
      <c r="NMH535" s="433"/>
      <c r="NMI535" s="433"/>
      <c r="NMJ535" s="433"/>
      <c r="NMK535" s="433"/>
      <c r="NML535" s="433"/>
      <c r="NMM535" s="433"/>
      <c r="NMN535" s="433"/>
      <c r="NMO535" s="433"/>
      <c r="NMP535" s="433"/>
      <c r="NMQ535" s="433"/>
      <c r="NMR535" s="433"/>
      <c r="NMS535" s="433"/>
      <c r="NMT535" s="433"/>
      <c r="NMU535" s="433"/>
      <c r="NMV535" s="433"/>
      <c r="NMW535" s="433"/>
      <c r="NMX535" s="433"/>
      <c r="NMY535" s="433"/>
      <c r="NMZ535" s="433"/>
      <c r="NNA535" s="433"/>
      <c r="NNB535" s="433"/>
      <c r="NNC535" s="433"/>
      <c r="NND535" s="433"/>
      <c r="NNE535" s="433"/>
      <c r="NNF535" s="433"/>
      <c r="NNG535" s="433"/>
      <c r="NNH535" s="433"/>
      <c r="NNI535" s="433"/>
      <c r="NNJ535" s="433"/>
      <c r="NNK535" s="433"/>
      <c r="NNL535" s="433"/>
      <c r="NNM535" s="433"/>
      <c r="NNN535" s="433"/>
      <c r="NNO535" s="433"/>
      <c r="NNP535" s="433"/>
      <c r="NNQ535" s="433"/>
      <c r="NNR535" s="433"/>
      <c r="NNS535" s="433"/>
      <c r="NNT535" s="433"/>
      <c r="NNU535" s="433"/>
      <c r="NNV535" s="433"/>
      <c r="NNW535" s="433"/>
      <c r="NNX535" s="433"/>
      <c r="NNY535" s="433"/>
      <c r="NNZ535" s="433"/>
      <c r="NOA535" s="433"/>
      <c r="NOB535" s="433"/>
      <c r="NOC535" s="433"/>
      <c r="NOD535" s="433"/>
      <c r="NOE535" s="433"/>
      <c r="NOF535" s="433"/>
      <c r="NOG535" s="433"/>
      <c r="NOH535" s="433"/>
      <c r="NOI535" s="433"/>
      <c r="NOJ535" s="433"/>
      <c r="NOK535" s="433"/>
      <c r="NOL535" s="433"/>
      <c r="NOM535" s="433"/>
      <c r="NON535" s="433"/>
      <c r="NOO535" s="433"/>
      <c r="NOP535" s="433"/>
      <c r="NOQ535" s="433"/>
      <c r="NOR535" s="433"/>
      <c r="NOS535" s="433"/>
      <c r="NOT535" s="433"/>
      <c r="NOU535" s="433"/>
      <c r="NOV535" s="433"/>
      <c r="NOW535" s="433"/>
      <c r="NOX535" s="433"/>
      <c r="NOY535" s="433"/>
      <c r="NOZ535" s="433"/>
      <c r="NPA535" s="433"/>
      <c r="NPB535" s="433"/>
      <c r="NPC535" s="433"/>
      <c r="NPD535" s="433"/>
      <c r="NPE535" s="433"/>
      <c r="NPF535" s="433"/>
      <c r="NPG535" s="433"/>
      <c r="NPH535" s="433"/>
      <c r="NPI535" s="433"/>
      <c r="NPJ535" s="433"/>
      <c r="NPK535" s="433"/>
      <c r="NPL535" s="433"/>
      <c r="NPM535" s="433"/>
      <c r="NPN535" s="433"/>
      <c r="NPO535" s="433"/>
      <c r="NPP535" s="433"/>
      <c r="NPQ535" s="433"/>
      <c r="NPR535" s="433"/>
      <c r="NPS535" s="433"/>
      <c r="NPT535" s="433"/>
      <c r="NPU535" s="433"/>
      <c r="NPV535" s="433"/>
      <c r="NPW535" s="433"/>
      <c r="NPX535" s="433"/>
      <c r="NPY535" s="433"/>
      <c r="NPZ535" s="433"/>
      <c r="NQA535" s="433"/>
      <c r="NQB535" s="433"/>
      <c r="NQC535" s="433"/>
      <c r="NQD535" s="433"/>
      <c r="NQE535" s="433"/>
      <c r="NQF535" s="433"/>
      <c r="NQG535" s="433"/>
      <c r="NQH535" s="433"/>
      <c r="NQI535" s="433"/>
      <c r="NQJ535" s="433"/>
      <c r="NQK535" s="433"/>
      <c r="NQL535" s="433"/>
      <c r="NQM535" s="433"/>
      <c r="NQN535" s="433"/>
      <c r="NQO535" s="433"/>
      <c r="NQP535" s="433"/>
      <c r="NQQ535" s="433"/>
      <c r="NQR535" s="433"/>
      <c r="NQS535" s="433"/>
      <c r="NQT535" s="433"/>
      <c r="NQU535" s="433"/>
      <c r="NQV535" s="433"/>
      <c r="NQW535" s="433"/>
      <c r="NQX535" s="433"/>
      <c r="NQY535" s="433"/>
      <c r="NQZ535" s="433"/>
      <c r="NRA535" s="433"/>
      <c r="NRB535" s="433"/>
      <c r="NRC535" s="433"/>
      <c r="NRD535" s="433"/>
      <c r="NRE535" s="433"/>
      <c r="NRF535" s="433"/>
      <c r="NRG535" s="433"/>
      <c r="NRH535" s="433"/>
      <c r="NRI535" s="433"/>
      <c r="NRJ535" s="433"/>
      <c r="NRK535" s="433"/>
      <c r="NRL535" s="433"/>
      <c r="NRM535" s="433"/>
      <c r="NRN535" s="433"/>
      <c r="NRO535" s="433"/>
      <c r="NRP535" s="433"/>
      <c r="NRQ535" s="433"/>
      <c r="NRR535" s="433"/>
      <c r="NRS535" s="433"/>
      <c r="NRT535" s="433"/>
      <c r="NRU535" s="433"/>
      <c r="NRV535" s="433"/>
      <c r="NRW535" s="433"/>
      <c r="NRX535" s="433"/>
      <c r="NRY535" s="433"/>
      <c r="NRZ535" s="433"/>
      <c r="NSA535" s="433"/>
      <c r="NSB535" s="433"/>
      <c r="NSC535" s="433"/>
      <c r="NSD535" s="433"/>
      <c r="NSE535" s="433"/>
      <c r="NSF535" s="433"/>
      <c r="NSG535" s="433"/>
      <c r="NSH535" s="433"/>
      <c r="NSI535" s="433"/>
      <c r="NSJ535" s="433"/>
      <c r="NSK535" s="433"/>
      <c r="NSL535" s="433"/>
      <c r="NSM535" s="433"/>
      <c r="NSN535" s="433"/>
      <c r="NSO535" s="433"/>
      <c r="NSP535" s="433"/>
      <c r="NSQ535" s="433"/>
      <c r="NSR535" s="433"/>
      <c r="NSS535" s="433"/>
      <c r="NST535" s="433"/>
      <c r="NSU535" s="433"/>
      <c r="NSV535" s="433"/>
      <c r="NSW535" s="433"/>
      <c r="NSX535" s="433"/>
      <c r="NSY535" s="433"/>
      <c r="NSZ535" s="433"/>
      <c r="NTA535" s="433"/>
      <c r="NTB535" s="433"/>
      <c r="NTC535" s="433"/>
      <c r="NTD535" s="433"/>
      <c r="NTE535" s="433"/>
      <c r="NTF535" s="433"/>
      <c r="NTG535" s="433"/>
      <c r="NTH535" s="433"/>
      <c r="NTI535" s="433"/>
      <c r="NTJ535" s="433"/>
      <c r="NTK535" s="433"/>
      <c r="NTL535" s="433"/>
      <c r="NTM535" s="433"/>
      <c r="NTN535" s="433"/>
      <c r="NTO535" s="433"/>
      <c r="NTP535" s="433"/>
      <c r="NTQ535" s="433"/>
      <c r="NTR535" s="433"/>
      <c r="NTS535" s="433"/>
      <c r="NTT535" s="433"/>
      <c r="NTU535" s="433"/>
      <c r="NTV535" s="433"/>
      <c r="NTW535" s="433"/>
      <c r="NTX535" s="433"/>
      <c r="NTY535" s="433"/>
      <c r="NTZ535" s="433"/>
      <c r="NUA535" s="433"/>
      <c r="NUB535" s="433"/>
      <c r="NUC535" s="433"/>
      <c r="NUD535" s="433"/>
      <c r="NUE535" s="433"/>
      <c r="NUF535" s="433"/>
      <c r="NUG535" s="433"/>
      <c r="NUH535" s="433"/>
      <c r="NUI535" s="433"/>
      <c r="NUJ535" s="433"/>
      <c r="NUK535" s="433"/>
      <c r="NUL535" s="433"/>
      <c r="NUM535" s="433"/>
      <c r="NUN535" s="433"/>
      <c r="NUO535" s="433"/>
      <c r="NUP535" s="433"/>
      <c r="NUQ535" s="433"/>
      <c r="NUR535" s="433"/>
      <c r="NUS535" s="433"/>
      <c r="NUT535" s="433"/>
      <c r="NUU535" s="433"/>
      <c r="NUV535" s="433"/>
      <c r="NUW535" s="433"/>
      <c r="NUX535" s="433"/>
      <c r="NUY535" s="433"/>
      <c r="NUZ535" s="433"/>
      <c r="NVA535" s="433"/>
      <c r="NVB535" s="433"/>
      <c r="NVC535" s="433"/>
      <c r="NVD535" s="433"/>
      <c r="NVE535" s="433"/>
      <c r="NVF535" s="433"/>
      <c r="NVG535" s="433"/>
      <c r="NVH535" s="433"/>
      <c r="NVI535" s="433"/>
      <c r="NVJ535" s="433"/>
      <c r="NVK535" s="433"/>
      <c r="NVL535" s="433"/>
      <c r="NVM535" s="433"/>
      <c r="NVN535" s="433"/>
      <c r="NVO535" s="433"/>
      <c r="NVP535" s="433"/>
      <c r="NVQ535" s="433"/>
      <c r="NVR535" s="433"/>
      <c r="NVS535" s="433"/>
      <c r="NVT535" s="433"/>
      <c r="NVU535" s="433"/>
      <c r="NVV535" s="433"/>
      <c r="NVW535" s="433"/>
      <c r="NVX535" s="433"/>
      <c r="NVY535" s="433"/>
      <c r="NVZ535" s="433"/>
      <c r="NWA535" s="433"/>
      <c r="NWB535" s="433"/>
      <c r="NWC535" s="433"/>
      <c r="NWD535" s="433"/>
      <c r="NWE535" s="433"/>
      <c r="NWF535" s="433"/>
      <c r="NWG535" s="433"/>
      <c r="NWH535" s="433"/>
      <c r="NWI535" s="433"/>
      <c r="NWJ535" s="433"/>
      <c r="NWK535" s="433"/>
      <c r="NWL535" s="433"/>
      <c r="NWM535" s="433"/>
      <c r="NWN535" s="433"/>
      <c r="NWO535" s="433"/>
      <c r="NWP535" s="433"/>
      <c r="NWQ535" s="433"/>
      <c r="NWR535" s="433"/>
      <c r="NWS535" s="433"/>
      <c r="NWT535" s="433"/>
      <c r="NWU535" s="433"/>
      <c r="NWV535" s="433"/>
      <c r="NWW535" s="433"/>
      <c r="NWX535" s="433"/>
      <c r="NWY535" s="433"/>
      <c r="NWZ535" s="433"/>
      <c r="NXA535" s="433"/>
      <c r="NXB535" s="433"/>
      <c r="NXC535" s="433"/>
      <c r="NXD535" s="433"/>
      <c r="NXE535" s="433"/>
      <c r="NXF535" s="433"/>
      <c r="NXG535" s="433"/>
      <c r="NXH535" s="433"/>
      <c r="NXI535" s="433"/>
      <c r="NXJ535" s="433"/>
      <c r="NXK535" s="433"/>
      <c r="NXL535" s="433"/>
      <c r="NXM535" s="433"/>
      <c r="NXN535" s="433"/>
      <c r="NXO535" s="433"/>
      <c r="NXP535" s="433"/>
      <c r="NXQ535" s="433"/>
      <c r="NXR535" s="433"/>
      <c r="NXS535" s="433"/>
      <c r="NXT535" s="433"/>
      <c r="NXU535" s="433"/>
      <c r="NXV535" s="433"/>
      <c r="NXW535" s="433"/>
      <c r="NXX535" s="433"/>
      <c r="NXY535" s="433"/>
      <c r="NXZ535" s="433"/>
      <c r="NYA535" s="433"/>
      <c r="NYB535" s="433"/>
      <c r="NYC535" s="433"/>
      <c r="NYD535" s="433"/>
      <c r="NYE535" s="433"/>
      <c r="NYF535" s="433"/>
      <c r="NYG535" s="433"/>
      <c r="NYH535" s="433"/>
      <c r="NYI535" s="433"/>
      <c r="NYJ535" s="433"/>
      <c r="NYK535" s="433"/>
      <c r="NYL535" s="433"/>
      <c r="NYM535" s="433"/>
      <c r="NYN535" s="433"/>
      <c r="NYO535" s="433"/>
      <c r="NYP535" s="433"/>
      <c r="NYQ535" s="433"/>
      <c r="NYR535" s="433"/>
      <c r="NYS535" s="433"/>
      <c r="NYT535" s="433"/>
      <c r="NYU535" s="433"/>
      <c r="NYV535" s="433"/>
      <c r="NYW535" s="433"/>
      <c r="NYX535" s="433"/>
      <c r="NYY535" s="433"/>
      <c r="NYZ535" s="433"/>
      <c r="NZA535" s="433"/>
      <c r="NZB535" s="433"/>
      <c r="NZC535" s="433"/>
      <c r="NZD535" s="433"/>
      <c r="NZE535" s="433"/>
      <c r="NZF535" s="433"/>
      <c r="NZG535" s="433"/>
      <c r="NZH535" s="433"/>
      <c r="NZI535" s="433"/>
      <c r="NZJ535" s="433"/>
      <c r="NZK535" s="433"/>
      <c r="NZL535" s="433"/>
      <c r="NZM535" s="433"/>
      <c r="NZN535" s="433"/>
      <c r="NZO535" s="433"/>
      <c r="NZP535" s="433"/>
      <c r="NZQ535" s="433"/>
      <c r="NZR535" s="433"/>
      <c r="NZS535" s="433"/>
      <c r="NZT535" s="433"/>
      <c r="NZU535" s="433"/>
      <c r="NZV535" s="433"/>
      <c r="NZW535" s="433"/>
      <c r="NZX535" s="433"/>
      <c r="NZY535" s="433"/>
      <c r="NZZ535" s="433"/>
      <c r="OAA535" s="433"/>
      <c r="OAB535" s="433"/>
      <c r="OAC535" s="433"/>
      <c r="OAD535" s="433"/>
      <c r="OAE535" s="433"/>
      <c r="OAF535" s="433"/>
      <c r="OAG535" s="433"/>
      <c r="OAH535" s="433"/>
      <c r="OAI535" s="433"/>
      <c r="OAJ535" s="433"/>
      <c r="OAK535" s="433"/>
      <c r="OAL535" s="433"/>
      <c r="OAM535" s="433"/>
      <c r="OAN535" s="433"/>
      <c r="OAO535" s="433"/>
      <c r="OAP535" s="433"/>
      <c r="OAQ535" s="433"/>
      <c r="OAR535" s="433"/>
      <c r="OAS535" s="433"/>
      <c r="OAT535" s="433"/>
      <c r="OAU535" s="433"/>
      <c r="OAV535" s="433"/>
      <c r="OAW535" s="433"/>
      <c r="OAX535" s="433"/>
      <c r="OAY535" s="433"/>
      <c r="OAZ535" s="433"/>
      <c r="OBA535" s="433"/>
      <c r="OBB535" s="433"/>
      <c r="OBC535" s="433"/>
      <c r="OBD535" s="433"/>
      <c r="OBE535" s="433"/>
      <c r="OBF535" s="433"/>
      <c r="OBG535" s="433"/>
      <c r="OBH535" s="433"/>
      <c r="OBI535" s="433"/>
      <c r="OBJ535" s="433"/>
      <c r="OBK535" s="433"/>
      <c r="OBL535" s="433"/>
      <c r="OBM535" s="433"/>
      <c r="OBN535" s="433"/>
      <c r="OBO535" s="433"/>
      <c r="OBP535" s="433"/>
      <c r="OBQ535" s="433"/>
      <c r="OBR535" s="433"/>
      <c r="OBS535" s="433"/>
      <c r="OBT535" s="433"/>
      <c r="OBU535" s="433"/>
      <c r="OBV535" s="433"/>
      <c r="OBW535" s="433"/>
      <c r="OBX535" s="433"/>
      <c r="OBY535" s="433"/>
      <c r="OBZ535" s="433"/>
      <c r="OCA535" s="433"/>
      <c r="OCB535" s="433"/>
      <c r="OCC535" s="433"/>
      <c r="OCD535" s="433"/>
      <c r="OCE535" s="433"/>
      <c r="OCF535" s="433"/>
      <c r="OCG535" s="433"/>
      <c r="OCH535" s="433"/>
      <c r="OCI535" s="433"/>
      <c r="OCJ535" s="433"/>
      <c r="OCK535" s="433"/>
      <c r="OCL535" s="433"/>
      <c r="OCM535" s="433"/>
      <c r="OCN535" s="433"/>
      <c r="OCO535" s="433"/>
      <c r="OCP535" s="433"/>
      <c r="OCQ535" s="433"/>
      <c r="OCR535" s="433"/>
      <c r="OCS535" s="433"/>
      <c r="OCT535" s="433"/>
      <c r="OCU535" s="433"/>
      <c r="OCV535" s="433"/>
      <c r="OCW535" s="433"/>
      <c r="OCX535" s="433"/>
      <c r="OCY535" s="433"/>
      <c r="OCZ535" s="433"/>
      <c r="ODA535" s="433"/>
      <c r="ODB535" s="433"/>
      <c r="ODC535" s="433"/>
      <c r="ODD535" s="433"/>
      <c r="ODE535" s="433"/>
      <c r="ODF535" s="433"/>
      <c r="ODG535" s="433"/>
      <c r="ODH535" s="433"/>
      <c r="ODI535" s="433"/>
      <c r="ODJ535" s="433"/>
      <c r="ODK535" s="433"/>
      <c r="ODL535" s="433"/>
      <c r="ODM535" s="433"/>
      <c r="ODN535" s="433"/>
      <c r="ODO535" s="433"/>
      <c r="ODP535" s="433"/>
      <c r="ODQ535" s="433"/>
      <c r="ODR535" s="433"/>
      <c r="ODS535" s="433"/>
      <c r="ODT535" s="433"/>
      <c r="ODU535" s="433"/>
      <c r="ODV535" s="433"/>
      <c r="ODW535" s="433"/>
      <c r="ODX535" s="433"/>
      <c r="ODY535" s="433"/>
      <c r="ODZ535" s="433"/>
      <c r="OEA535" s="433"/>
      <c r="OEB535" s="433"/>
      <c r="OEC535" s="433"/>
      <c r="OED535" s="433"/>
      <c r="OEE535" s="433"/>
      <c r="OEF535" s="433"/>
      <c r="OEG535" s="433"/>
      <c r="OEH535" s="433"/>
      <c r="OEI535" s="433"/>
      <c r="OEJ535" s="433"/>
      <c r="OEK535" s="433"/>
      <c r="OEL535" s="433"/>
      <c r="OEM535" s="433"/>
      <c r="OEN535" s="433"/>
      <c r="OEO535" s="433"/>
      <c r="OEP535" s="433"/>
      <c r="OEQ535" s="433"/>
      <c r="OER535" s="433"/>
      <c r="OES535" s="433"/>
      <c r="OET535" s="433"/>
      <c r="OEU535" s="433"/>
      <c r="OEV535" s="433"/>
      <c r="OEW535" s="433"/>
      <c r="OEX535" s="433"/>
      <c r="OEY535" s="433"/>
      <c r="OEZ535" s="433"/>
      <c r="OFA535" s="433"/>
      <c r="OFB535" s="433"/>
      <c r="OFC535" s="433"/>
      <c r="OFD535" s="433"/>
      <c r="OFE535" s="433"/>
      <c r="OFF535" s="433"/>
      <c r="OFG535" s="433"/>
      <c r="OFH535" s="433"/>
      <c r="OFI535" s="433"/>
      <c r="OFJ535" s="433"/>
      <c r="OFK535" s="433"/>
      <c r="OFL535" s="433"/>
      <c r="OFM535" s="433"/>
      <c r="OFN535" s="433"/>
      <c r="OFO535" s="433"/>
      <c r="OFP535" s="433"/>
      <c r="OFQ535" s="433"/>
      <c r="OFR535" s="433"/>
      <c r="OFS535" s="433"/>
      <c r="OFT535" s="433"/>
      <c r="OFU535" s="433"/>
      <c r="OFV535" s="433"/>
      <c r="OFW535" s="433"/>
      <c r="OFX535" s="433"/>
      <c r="OFY535" s="433"/>
      <c r="OFZ535" s="433"/>
      <c r="OGA535" s="433"/>
      <c r="OGB535" s="433"/>
      <c r="OGC535" s="433"/>
      <c r="OGD535" s="433"/>
      <c r="OGE535" s="433"/>
      <c r="OGF535" s="433"/>
      <c r="OGG535" s="433"/>
      <c r="OGH535" s="433"/>
      <c r="OGI535" s="433"/>
      <c r="OGJ535" s="433"/>
      <c r="OGK535" s="433"/>
      <c r="OGL535" s="433"/>
      <c r="OGM535" s="433"/>
      <c r="OGN535" s="433"/>
      <c r="OGO535" s="433"/>
      <c r="OGP535" s="433"/>
      <c r="OGQ535" s="433"/>
      <c r="OGR535" s="433"/>
      <c r="OGS535" s="433"/>
      <c r="OGT535" s="433"/>
      <c r="OGU535" s="433"/>
      <c r="OGV535" s="433"/>
      <c r="OGW535" s="433"/>
      <c r="OGX535" s="433"/>
      <c r="OGY535" s="433"/>
      <c r="OGZ535" s="433"/>
      <c r="OHA535" s="433"/>
      <c r="OHB535" s="433"/>
      <c r="OHC535" s="433"/>
      <c r="OHD535" s="433"/>
      <c r="OHE535" s="433"/>
      <c r="OHF535" s="433"/>
      <c r="OHG535" s="433"/>
      <c r="OHH535" s="433"/>
      <c r="OHI535" s="433"/>
      <c r="OHJ535" s="433"/>
      <c r="OHK535" s="433"/>
      <c r="OHL535" s="433"/>
      <c r="OHM535" s="433"/>
      <c r="OHN535" s="433"/>
      <c r="OHO535" s="433"/>
      <c r="OHP535" s="433"/>
      <c r="OHQ535" s="433"/>
      <c r="OHR535" s="433"/>
      <c r="OHS535" s="433"/>
      <c r="OHT535" s="433"/>
      <c r="OHU535" s="433"/>
      <c r="OHV535" s="433"/>
      <c r="OHW535" s="433"/>
      <c r="OHX535" s="433"/>
      <c r="OHY535" s="433"/>
      <c r="OHZ535" s="433"/>
      <c r="OIA535" s="433"/>
      <c r="OIB535" s="433"/>
      <c r="OIC535" s="433"/>
      <c r="OID535" s="433"/>
      <c r="OIE535" s="433"/>
      <c r="OIF535" s="433"/>
      <c r="OIG535" s="433"/>
      <c r="OIH535" s="433"/>
      <c r="OII535" s="433"/>
      <c r="OIJ535" s="433"/>
      <c r="OIK535" s="433"/>
      <c r="OIL535" s="433"/>
      <c r="OIM535" s="433"/>
      <c r="OIN535" s="433"/>
      <c r="OIO535" s="433"/>
      <c r="OIP535" s="433"/>
      <c r="OIQ535" s="433"/>
      <c r="OIR535" s="433"/>
      <c r="OIS535" s="433"/>
      <c r="OIT535" s="433"/>
      <c r="OIU535" s="433"/>
      <c r="OIV535" s="433"/>
      <c r="OIW535" s="433"/>
      <c r="OIX535" s="433"/>
      <c r="OIY535" s="433"/>
      <c r="OIZ535" s="433"/>
      <c r="OJA535" s="433"/>
      <c r="OJB535" s="433"/>
      <c r="OJC535" s="433"/>
      <c r="OJD535" s="433"/>
      <c r="OJE535" s="433"/>
      <c r="OJF535" s="433"/>
      <c r="OJG535" s="433"/>
      <c r="OJH535" s="433"/>
      <c r="OJI535" s="433"/>
      <c r="OJJ535" s="433"/>
      <c r="OJK535" s="433"/>
      <c r="OJL535" s="433"/>
      <c r="OJM535" s="433"/>
      <c r="OJN535" s="433"/>
      <c r="OJO535" s="433"/>
      <c r="OJP535" s="433"/>
      <c r="OJQ535" s="433"/>
      <c r="OJR535" s="433"/>
      <c r="OJS535" s="433"/>
      <c r="OJT535" s="433"/>
      <c r="OJU535" s="433"/>
      <c r="OJV535" s="433"/>
      <c r="OJW535" s="433"/>
      <c r="OJX535" s="433"/>
      <c r="OJY535" s="433"/>
      <c r="OJZ535" s="433"/>
      <c r="OKA535" s="433"/>
      <c r="OKB535" s="433"/>
      <c r="OKC535" s="433"/>
      <c r="OKD535" s="433"/>
      <c r="OKE535" s="433"/>
      <c r="OKF535" s="433"/>
      <c r="OKG535" s="433"/>
      <c r="OKH535" s="433"/>
      <c r="OKI535" s="433"/>
      <c r="OKJ535" s="433"/>
      <c r="OKK535" s="433"/>
      <c r="OKL535" s="433"/>
      <c r="OKM535" s="433"/>
      <c r="OKN535" s="433"/>
      <c r="OKO535" s="433"/>
      <c r="OKP535" s="433"/>
      <c r="OKQ535" s="433"/>
      <c r="OKR535" s="433"/>
      <c r="OKS535" s="433"/>
      <c r="OKT535" s="433"/>
      <c r="OKU535" s="433"/>
      <c r="OKV535" s="433"/>
      <c r="OKW535" s="433"/>
      <c r="OKX535" s="433"/>
      <c r="OKY535" s="433"/>
      <c r="OKZ535" s="433"/>
      <c r="OLA535" s="433"/>
      <c r="OLB535" s="433"/>
      <c r="OLC535" s="433"/>
      <c r="OLD535" s="433"/>
      <c r="OLE535" s="433"/>
      <c r="OLF535" s="433"/>
      <c r="OLG535" s="433"/>
      <c r="OLH535" s="433"/>
      <c r="OLI535" s="433"/>
      <c r="OLJ535" s="433"/>
      <c r="OLK535" s="433"/>
      <c r="OLL535" s="433"/>
      <c r="OLM535" s="433"/>
      <c r="OLN535" s="433"/>
      <c r="OLO535" s="433"/>
      <c r="OLP535" s="433"/>
      <c r="OLQ535" s="433"/>
      <c r="OLR535" s="433"/>
      <c r="OLS535" s="433"/>
      <c r="OLT535" s="433"/>
      <c r="OLU535" s="433"/>
      <c r="OLV535" s="433"/>
      <c r="OLW535" s="433"/>
      <c r="OLX535" s="433"/>
      <c r="OLY535" s="433"/>
      <c r="OLZ535" s="433"/>
      <c r="OMA535" s="433"/>
      <c r="OMB535" s="433"/>
      <c r="OMC535" s="433"/>
      <c r="OMD535" s="433"/>
      <c r="OME535" s="433"/>
      <c r="OMF535" s="433"/>
      <c r="OMG535" s="433"/>
      <c r="OMH535" s="433"/>
      <c r="OMI535" s="433"/>
      <c r="OMJ535" s="433"/>
      <c r="OMK535" s="433"/>
      <c r="OML535" s="433"/>
      <c r="OMM535" s="433"/>
      <c r="OMN535" s="433"/>
      <c r="OMO535" s="433"/>
      <c r="OMP535" s="433"/>
      <c r="OMQ535" s="433"/>
      <c r="OMR535" s="433"/>
      <c r="OMS535" s="433"/>
      <c r="OMT535" s="433"/>
      <c r="OMU535" s="433"/>
      <c r="OMV535" s="433"/>
      <c r="OMW535" s="433"/>
      <c r="OMX535" s="433"/>
      <c r="OMY535" s="433"/>
      <c r="OMZ535" s="433"/>
      <c r="ONA535" s="433"/>
      <c r="ONB535" s="433"/>
      <c r="ONC535" s="433"/>
      <c r="OND535" s="433"/>
      <c r="ONE535" s="433"/>
      <c r="ONF535" s="433"/>
      <c r="ONG535" s="433"/>
      <c r="ONH535" s="433"/>
      <c r="ONI535" s="433"/>
      <c r="ONJ535" s="433"/>
      <c r="ONK535" s="433"/>
      <c r="ONL535" s="433"/>
      <c r="ONM535" s="433"/>
      <c r="ONN535" s="433"/>
      <c r="ONO535" s="433"/>
      <c r="ONP535" s="433"/>
      <c r="ONQ535" s="433"/>
      <c r="ONR535" s="433"/>
      <c r="ONS535" s="433"/>
      <c r="ONT535" s="433"/>
      <c r="ONU535" s="433"/>
      <c r="ONV535" s="433"/>
      <c r="ONW535" s="433"/>
      <c r="ONX535" s="433"/>
      <c r="ONY535" s="433"/>
      <c r="ONZ535" s="433"/>
      <c r="OOA535" s="433"/>
      <c r="OOB535" s="433"/>
      <c r="OOC535" s="433"/>
      <c r="OOD535" s="433"/>
      <c r="OOE535" s="433"/>
      <c r="OOF535" s="433"/>
      <c r="OOG535" s="433"/>
      <c r="OOH535" s="433"/>
      <c r="OOI535" s="433"/>
      <c r="OOJ535" s="433"/>
      <c r="OOK535" s="433"/>
      <c r="OOL535" s="433"/>
      <c r="OOM535" s="433"/>
      <c r="OON535" s="433"/>
      <c r="OOO535" s="433"/>
      <c r="OOP535" s="433"/>
      <c r="OOQ535" s="433"/>
      <c r="OOR535" s="433"/>
      <c r="OOS535" s="433"/>
      <c r="OOT535" s="433"/>
      <c r="OOU535" s="433"/>
      <c r="OOV535" s="433"/>
      <c r="OOW535" s="433"/>
      <c r="OOX535" s="433"/>
      <c r="OOY535" s="433"/>
      <c r="OOZ535" s="433"/>
      <c r="OPA535" s="433"/>
      <c r="OPB535" s="433"/>
      <c r="OPC535" s="433"/>
      <c r="OPD535" s="433"/>
      <c r="OPE535" s="433"/>
      <c r="OPF535" s="433"/>
      <c r="OPG535" s="433"/>
      <c r="OPH535" s="433"/>
      <c r="OPI535" s="433"/>
      <c r="OPJ535" s="433"/>
      <c r="OPK535" s="433"/>
      <c r="OPL535" s="433"/>
      <c r="OPM535" s="433"/>
      <c r="OPN535" s="433"/>
      <c r="OPO535" s="433"/>
      <c r="OPP535" s="433"/>
      <c r="OPQ535" s="433"/>
      <c r="OPR535" s="433"/>
      <c r="OPS535" s="433"/>
      <c r="OPT535" s="433"/>
      <c r="OPU535" s="433"/>
      <c r="OPV535" s="433"/>
      <c r="OPW535" s="433"/>
      <c r="OPX535" s="433"/>
      <c r="OPY535" s="433"/>
      <c r="OPZ535" s="433"/>
      <c r="OQA535" s="433"/>
      <c r="OQB535" s="433"/>
      <c r="OQC535" s="433"/>
      <c r="OQD535" s="433"/>
      <c r="OQE535" s="433"/>
      <c r="OQF535" s="433"/>
      <c r="OQG535" s="433"/>
      <c r="OQH535" s="433"/>
      <c r="OQI535" s="433"/>
      <c r="OQJ535" s="433"/>
      <c r="OQK535" s="433"/>
      <c r="OQL535" s="433"/>
      <c r="OQM535" s="433"/>
      <c r="OQN535" s="433"/>
      <c r="OQO535" s="433"/>
      <c r="OQP535" s="433"/>
      <c r="OQQ535" s="433"/>
      <c r="OQR535" s="433"/>
      <c r="OQS535" s="433"/>
      <c r="OQT535" s="433"/>
      <c r="OQU535" s="433"/>
      <c r="OQV535" s="433"/>
      <c r="OQW535" s="433"/>
      <c r="OQX535" s="433"/>
      <c r="OQY535" s="433"/>
      <c r="OQZ535" s="433"/>
      <c r="ORA535" s="433"/>
      <c r="ORB535" s="433"/>
      <c r="ORC535" s="433"/>
      <c r="ORD535" s="433"/>
      <c r="ORE535" s="433"/>
      <c r="ORF535" s="433"/>
      <c r="ORG535" s="433"/>
      <c r="ORH535" s="433"/>
      <c r="ORI535" s="433"/>
      <c r="ORJ535" s="433"/>
      <c r="ORK535" s="433"/>
      <c r="ORL535" s="433"/>
      <c r="ORM535" s="433"/>
      <c r="ORN535" s="433"/>
      <c r="ORO535" s="433"/>
      <c r="ORP535" s="433"/>
      <c r="ORQ535" s="433"/>
      <c r="ORR535" s="433"/>
      <c r="ORS535" s="433"/>
      <c r="ORT535" s="433"/>
      <c r="ORU535" s="433"/>
      <c r="ORV535" s="433"/>
      <c r="ORW535" s="433"/>
      <c r="ORX535" s="433"/>
      <c r="ORY535" s="433"/>
      <c r="ORZ535" s="433"/>
      <c r="OSA535" s="433"/>
      <c r="OSB535" s="433"/>
      <c r="OSC535" s="433"/>
      <c r="OSD535" s="433"/>
      <c r="OSE535" s="433"/>
      <c r="OSF535" s="433"/>
      <c r="OSG535" s="433"/>
      <c r="OSH535" s="433"/>
      <c r="OSI535" s="433"/>
      <c r="OSJ535" s="433"/>
      <c r="OSK535" s="433"/>
      <c r="OSL535" s="433"/>
      <c r="OSM535" s="433"/>
      <c r="OSN535" s="433"/>
      <c r="OSO535" s="433"/>
      <c r="OSP535" s="433"/>
      <c r="OSQ535" s="433"/>
      <c r="OSR535" s="433"/>
      <c r="OSS535" s="433"/>
      <c r="OST535" s="433"/>
      <c r="OSU535" s="433"/>
      <c r="OSV535" s="433"/>
      <c r="OSW535" s="433"/>
      <c r="OSX535" s="433"/>
      <c r="OSY535" s="433"/>
      <c r="OSZ535" s="433"/>
      <c r="OTA535" s="433"/>
      <c r="OTB535" s="433"/>
      <c r="OTC535" s="433"/>
      <c r="OTD535" s="433"/>
      <c r="OTE535" s="433"/>
      <c r="OTF535" s="433"/>
      <c r="OTG535" s="433"/>
      <c r="OTH535" s="433"/>
      <c r="OTI535" s="433"/>
      <c r="OTJ535" s="433"/>
      <c r="OTK535" s="433"/>
      <c r="OTL535" s="433"/>
      <c r="OTM535" s="433"/>
      <c r="OTN535" s="433"/>
      <c r="OTO535" s="433"/>
      <c r="OTP535" s="433"/>
      <c r="OTQ535" s="433"/>
      <c r="OTR535" s="433"/>
      <c r="OTS535" s="433"/>
      <c r="OTT535" s="433"/>
      <c r="OTU535" s="433"/>
      <c r="OTV535" s="433"/>
      <c r="OTW535" s="433"/>
      <c r="OTX535" s="433"/>
      <c r="OTY535" s="433"/>
      <c r="OTZ535" s="433"/>
      <c r="OUA535" s="433"/>
      <c r="OUB535" s="433"/>
      <c r="OUC535" s="433"/>
      <c r="OUD535" s="433"/>
      <c r="OUE535" s="433"/>
      <c r="OUF535" s="433"/>
      <c r="OUG535" s="433"/>
      <c r="OUH535" s="433"/>
      <c r="OUI535" s="433"/>
      <c r="OUJ535" s="433"/>
      <c r="OUK535" s="433"/>
      <c r="OUL535" s="433"/>
      <c r="OUM535" s="433"/>
      <c r="OUN535" s="433"/>
      <c r="OUO535" s="433"/>
      <c r="OUP535" s="433"/>
      <c r="OUQ535" s="433"/>
      <c r="OUR535" s="433"/>
      <c r="OUS535" s="433"/>
      <c r="OUT535" s="433"/>
      <c r="OUU535" s="433"/>
      <c r="OUV535" s="433"/>
      <c r="OUW535" s="433"/>
      <c r="OUX535" s="433"/>
      <c r="OUY535" s="433"/>
      <c r="OUZ535" s="433"/>
      <c r="OVA535" s="433"/>
      <c r="OVB535" s="433"/>
      <c r="OVC535" s="433"/>
      <c r="OVD535" s="433"/>
      <c r="OVE535" s="433"/>
      <c r="OVF535" s="433"/>
      <c r="OVG535" s="433"/>
      <c r="OVH535" s="433"/>
      <c r="OVI535" s="433"/>
      <c r="OVJ535" s="433"/>
      <c r="OVK535" s="433"/>
      <c r="OVL535" s="433"/>
      <c r="OVM535" s="433"/>
      <c r="OVN535" s="433"/>
      <c r="OVO535" s="433"/>
      <c r="OVP535" s="433"/>
      <c r="OVQ535" s="433"/>
      <c r="OVR535" s="433"/>
      <c r="OVS535" s="433"/>
      <c r="OVT535" s="433"/>
      <c r="OVU535" s="433"/>
      <c r="OVV535" s="433"/>
      <c r="OVW535" s="433"/>
      <c r="OVX535" s="433"/>
      <c r="OVY535" s="433"/>
      <c r="OVZ535" s="433"/>
      <c r="OWA535" s="433"/>
      <c r="OWB535" s="433"/>
      <c r="OWC535" s="433"/>
      <c r="OWD535" s="433"/>
      <c r="OWE535" s="433"/>
      <c r="OWF535" s="433"/>
      <c r="OWG535" s="433"/>
      <c r="OWH535" s="433"/>
      <c r="OWI535" s="433"/>
      <c r="OWJ535" s="433"/>
      <c r="OWK535" s="433"/>
      <c r="OWL535" s="433"/>
      <c r="OWM535" s="433"/>
      <c r="OWN535" s="433"/>
      <c r="OWO535" s="433"/>
      <c r="OWP535" s="433"/>
      <c r="OWQ535" s="433"/>
      <c r="OWR535" s="433"/>
      <c r="OWS535" s="433"/>
      <c r="OWT535" s="433"/>
      <c r="OWU535" s="433"/>
      <c r="OWV535" s="433"/>
      <c r="OWW535" s="433"/>
      <c r="OWX535" s="433"/>
      <c r="OWY535" s="433"/>
      <c r="OWZ535" s="433"/>
      <c r="OXA535" s="433"/>
      <c r="OXB535" s="433"/>
      <c r="OXC535" s="433"/>
      <c r="OXD535" s="433"/>
      <c r="OXE535" s="433"/>
      <c r="OXF535" s="433"/>
      <c r="OXG535" s="433"/>
      <c r="OXH535" s="433"/>
      <c r="OXI535" s="433"/>
      <c r="OXJ535" s="433"/>
      <c r="OXK535" s="433"/>
      <c r="OXL535" s="433"/>
      <c r="OXM535" s="433"/>
      <c r="OXN535" s="433"/>
      <c r="OXO535" s="433"/>
      <c r="OXP535" s="433"/>
      <c r="OXQ535" s="433"/>
      <c r="OXR535" s="433"/>
      <c r="OXS535" s="433"/>
      <c r="OXT535" s="433"/>
      <c r="OXU535" s="433"/>
      <c r="OXV535" s="433"/>
      <c r="OXW535" s="433"/>
      <c r="OXX535" s="433"/>
      <c r="OXY535" s="433"/>
      <c r="OXZ535" s="433"/>
      <c r="OYA535" s="433"/>
      <c r="OYB535" s="433"/>
      <c r="OYC535" s="433"/>
      <c r="OYD535" s="433"/>
      <c r="OYE535" s="433"/>
      <c r="OYF535" s="433"/>
      <c r="OYG535" s="433"/>
      <c r="OYH535" s="433"/>
      <c r="OYI535" s="433"/>
      <c r="OYJ535" s="433"/>
      <c r="OYK535" s="433"/>
      <c r="OYL535" s="433"/>
      <c r="OYM535" s="433"/>
      <c r="OYN535" s="433"/>
      <c r="OYO535" s="433"/>
      <c r="OYP535" s="433"/>
      <c r="OYQ535" s="433"/>
      <c r="OYR535" s="433"/>
      <c r="OYS535" s="433"/>
      <c r="OYT535" s="433"/>
      <c r="OYU535" s="433"/>
      <c r="OYV535" s="433"/>
      <c r="OYW535" s="433"/>
      <c r="OYX535" s="433"/>
      <c r="OYY535" s="433"/>
      <c r="OYZ535" s="433"/>
      <c r="OZA535" s="433"/>
      <c r="OZB535" s="433"/>
      <c r="OZC535" s="433"/>
      <c r="OZD535" s="433"/>
      <c r="OZE535" s="433"/>
      <c r="OZF535" s="433"/>
      <c r="OZG535" s="433"/>
      <c r="OZH535" s="433"/>
      <c r="OZI535" s="433"/>
      <c r="OZJ535" s="433"/>
      <c r="OZK535" s="433"/>
      <c r="OZL535" s="433"/>
      <c r="OZM535" s="433"/>
      <c r="OZN535" s="433"/>
      <c r="OZO535" s="433"/>
      <c r="OZP535" s="433"/>
      <c r="OZQ535" s="433"/>
      <c r="OZR535" s="433"/>
      <c r="OZS535" s="433"/>
      <c r="OZT535" s="433"/>
      <c r="OZU535" s="433"/>
      <c r="OZV535" s="433"/>
      <c r="OZW535" s="433"/>
      <c r="OZX535" s="433"/>
      <c r="OZY535" s="433"/>
      <c r="OZZ535" s="433"/>
      <c r="PAA535" s="433"/>
      <c r="PAB535" s="433"/>
      <c r="PAC535" s="433"/>
      <c r="PAD535" s="433"/>
      <c r="PAE535" s="433"/>
      <c r="PAF535" s="433"/>
      <c r="PAG535" s="433"/>
      <c r="PAH535" s="433"/>
      <c r="PAI535" s="433"/>
      <c r="PAJ535" s="433"/>
      <c r="PAK535" s="433"/>
      <c r="PAL535" s="433"/>
      <c r="PAM535" s="433"/>
      <c r="PAN535" s="433"/>
      <c r="PAO535" s="433"/>
      <c r="PAP535" s="433"/>
      <c r="PAQ535" s="433"/>
      <c r="PAR535" s="433"/>
      <c r="PAS535" s="433"/>
      <c r="PAT535" s="433"/>
      <c r="PAU535" s="433"/>
      <c r="PAV535" s="433"/>
      <c r="PAW535" s="433"/>
      <c r="PAX535" s="433"/>
      <c r="PAY535" s="433"/>
      <c r="PAZ535" s="433"/>
      <c r="PBA535" s="433"/>
      <c r="PBB535" s="433"/>
      <c r="PBC535" s="433"/>
      <c r="PBD535" s="433"/>
      <c r="PBE535" s="433"/>
      <c r="PBF535" s="433"/>
      <c r="PBG535" s="433"/>
      <c r="PBH535" s="433"/>
      <c r="PBI535" s="433"/>
      <c r="PBJ535" s="433"/>
      <c r="PBK535" s="433"/>
      <c r="PBL535" s="433"/>
      <c r="PBM535" s="433"/>
      <c r="PBN535" s="433"/>
      <c r="PBO535" s="433"/>
      <c r="PBP535" s="433"/>
      <c r="PBQ535" s="433"/>
      <c r="PBR535" s="433"/>
      <c r="PBS535" s="433"/>
      <c r="PBT535" s="433"/>
      <c r="PBU535" s="433"/>
      <c r="PBV535" s="433"/>
      <c r="PBW535" s="433"/>
      <c r="PBX535" s="433"/>
      <c r="PBY535" s="433"/>
      <c r="PBZ535" s="433"/>
      <c r="PCA535" s="433"/>
      <c r="PCB535" s="433"/>
      <c r="PCC535" s="433"/>
      <c r="PCD535" s="433"/>
      <c r="PCE535" s="433"/>
      <c r="PCF535" s="433"/>
      <c r="PCG535" s="433"/>
      <c r="PCH535" s="433"/>
      <c r="PCI535" s="433"/>
      <c r="PCJ535" s="433"/>
      <c r="PCK535" s="433"/>
      <c r="PCL535" s="433"/>
      <c r="PCM535" s="433"/>
      <c r="PCN535" s="433"/>
      <c r="PCO535" s="433"/>
      <c r="PCP535" s="433"/>
      <c r="PCQ535" s="433"/>
      <c r="PCR535" s="433"/>
      <c r="PCS535" s="433"/>
      <c r="PCT535" s="433"/>
      <c r="PCU535" s="433"/>
      <c r="PCV535" s="433"/>
      <c r="PCW535" s="433"/>
      <c r="PCX535" s="433"/>
      <c r="PCY535" s="433"/>
      <c r="PCZ535" s="433"/>
      <c r="PDA535" s="433"/>
      <c r="PDB535" s="433"/>
      <c r="PDC535" s="433"/>
      <c r="PDD535" s="433"/>
      <c r="PDE535" s="433"/>
      <c r="PDF535" s="433"/>
      <c r="PDG535" s="433"/>
      <c r="PDH535" s="433"/>
      <c r="PDI535" s="433"/>
      <c r="PDJ535" s="433"/>
      <c r="PDK535" s="433"/>
      <c r="PDL535" s="433"/>
      <c r="PDM535" s="433"/>
      <c r="PDN535" s="433"/>
      <c r="PDO535" s="433"/>
      <c r="PDP535" s="433"/>
      <c r="PDQ535" s="433"/>
      <c r="PDR535" s="433"/>
      <c r="PDS535" s="433"/>
      <c r="PDT535" s="433"/>
      <c r="PDU535" s="433"/>
      <c r="PDV535" s="433"/>
      <c r="PDW535" s="433"/>
      <c r="PDX535" s="433"/>
      <c r="PDY535" s="433"/>
      <c r="PDZ535" s="433"/>
      <c r="PEA535" s="433"/>
      <c r="PEB535" s="433"/>
      <c r="PEC535" s="433"/>
      <c r="PED535" s="433"/>
      <c r="PEE535" s="433"/>
      <c r="PEF535" s="433"/>
      <c r="PEG535" s="433"/>
      <c r="PEH535" s="433"/>
      <c r="PEI535" s="433"/>
      <c r="PEJ535" s="433"/>
      <c r="PEK535" s="433"/>
      <c r="PEL535" s="433"/>
      <c r="PEM535" s="433"/>
      <c r="PEN535" s="433"/>
      <c r="PEO535" s="433"/>
      <c r="PEP535" s="433"/>
      <c r="PEQ535" s="433"/>
      <c r="PER535" s="433"/>
      <c r="PES535" s="433"/>
      <c r="PET535" s="433"/>
      <c r="PEU535" s="433"/>
      <c r="PEV535" s="433"/>
      <c r="PEW535" s="433"/>
      <c r="PEX535" s="433"/>
      <c r="PEY535" s="433"/>
      <c r="PEZ535" s="433"/>
      <c r="PFA535" s="433"/>
      <c r="PFB535" s="433"/>
      <c r="PFC535" s="433"/>
      <c r="PFD535" s="433"/>
      <c r="PFE535" s="433"/>
      <c r="PFF535" s="433"/>
      <c r="PFG535" s="433"/>
      <c r="PFH535" s="433"/>
      <c r="PFI535" s="433"/>
      <c r="PFJ535" s="433"/>
      <c r="PFK535" s="433"/>
      <c r="PFL535" s="433"/>
      <c r="PFM535" s="433"/>
      <c r="PFN535" s="433"/>
      <c r="PFO535" s="433"/>
      <c r="PFP535" s="433"/>
      <c r="PFQ535" s="433"/>
      <c r="PFR535" s="433"/>
      <c r="PFS535" s="433"/>
      <c r="PFT535" s="433"/>
      <c r="PFU535" s="433"/>
      <c r="PFV535" s="433"/>
      <c r="PFW535" s="433"/>
      <c r="PFX535" s="433"/>
      <c r="PFY535" s="433"/>
      <c r="PFZ535" s="433"/>
      <c r="PGA535" s="433"/>
      <c r="PGB535" s="433"/>
      <c r="PGC535" s="433"/>
      <c r="PGD535" s="433"/>
      <c r="PGE535" s="433"/>
      <c r="PGF535" s="433"/>
      <c r="PGG535" s="433"/>
      <c r="PGH535" s="433"/>
      <c r="PGI535" s="433"/>
      <c r="PGJ535" s="433"/>
      <c r="PGK535" s="433"/>
      <c r="PGL535" s="433"/>
      <c r="PGM535" s="433"/>
      <c r="PGN535" s="433"/>
      <c r="PGO535" s="433"/>
      <c r="PGP535" s="433"/>
      <c r="PGQ535" s="433"/>
      <c r="PGR535" s="433"/>
      <c r="PGS535" s="433"/>
      <c r="PGT535" s="433"/>
      <c r="PGU535" s="433"/>
      <c r="PGV535" s="433"/>
      <c r="PGW535" s="433"/>
      <c r="PGX535" s="433"/>
      <c r="PGY535" s="433"/>
      <c r="PGZ535" s="433"/>
      <c r="PHA535" s="433"/>
      <c r="PHB535" s="433"/>
      <c r="PHC535" s="433"/>
      <c r="PHD535" s="433"/>
      <c r="PHE535" s="433"/>
      <c r="PHF535" s="433"/>
      <c r="PHG535" s="433"/>
      <c r="PHH535" s="433"/>
      <c r="PHI535" s="433"/>
      <c r="PHJ535" s="433"/>
      <c r="PHK535" s="433"/>
      <c r="PHL535" s="433"/>
      <c r="PHM535" s="433"/>
      <c r="PHN535" s="433"/>
      <c r="PHO535" s="433"/>
      <c r="PHP535" s="433"/>
      <c r="PHQ535" s="433"/>
      <c r="PHR535" s="433"/>
      <c r="PHS535" s="433"/>
      <c r="PHT535" s="433"/>
      <c r="PHU535" s="433"/>
      <c r="PHV535" s="433"/>
      <c r="PHW535" s="433"/>
      <c r="PHX535" s="433"/>
      <c r="PHY535" s="433"/>
      <c r="PHZ535" s="433"/>
      <c r="PIA535" s="433"/>
      <c r="PIB535" s="433"/>
      <c r="PIC535" s="433"/>
      <c r="PID535" s="433"/>
      <c r="PIE535" s="433"/>
      <c r="PIF535" s="433"/>
      <c r="PIG535" s="433"/>
      <c r="PIH535" s="433"/>
      <c r="PII535" s="433"/>
      <c r="PIJ535" s="433"/>
      <c r="PIK535" s="433"/>
      <c r="PIL535" s="433"/>
      <c r="PIM535" s="433"/>
      <c r="PIN535" s="433"/>
      <c r="PIO535" s="433"/>
      <c r="PIP535" s="433"/>
      <c r="PIQ535" s="433"/>
      <c r="PIR535" s="433"/>
      <c r="PIS535" s="433"/>
      <c r="PIT535" s="433"/>
      <c r="PIU535" s="433"/>
      <c r="PIV535" s="433"/>
      <c r="PIW535" s="433"/>
      <c r="PIX535" s="433"/>
      <c r="PIY535" s="433"/>
      <c r="PIZ535" s="433"/>
      <c r="PJA535" s="433"/>
      <c r="PJB535" s="433"/>
      <c r="PJC535" s="433"/>
      <c r="PJD535" s="433"/>
      <c r="PJE535" s="433"/>
      <c r="PJF535" s="433"/>
      <c r="PJG535" s="433"/>
      <c r="PJH535" s="433"/>
      <c r="PJI535" s="433"/>
      <c r="PJJ535" s="433"/>
      <c r="PJK535" s="433"/>
      <c r="PJL535" s="433"/>
      <c r="PJM535" s="433"/>
      <c r="PJN535" s="433"/>
      <c r="PJO535" s="433"/>
      <c r="PJP535" s="433"/>
      <c r="PJQ535" s="433"/>
      <c r="PJR535" s="433"/>
      <c r="PJS535" s="433"/>
      <c r="PJT535" s="433"/>
      <c r="PJU535" s="433"/>
      <c r="PJV535" s="433"/>
      <c r="PJW535" s="433"/>
      <c r="PJX535" s="433"/>
      <c r="PJY535" s="433"/>
      <c r="PJZ535" s="433"/>
      <c r="PKA535" s="433"/>
      <c r="PKB535" s="433"/>
      <c r="PKC535" s="433"/>
      <c r="PKD535" s="433"/>
      <c r="PKE535" s="433"/>
      <c r="PKF535" s="433"/>
      <c r="PKG535" s="433"/>
      <c r="PKH535" s="433"/>
      <c r="PKI535" s="433"/>
      <c r="PKJ535" s="433"/>
      <c r="PKK535" s="433"/>
      <c r="PKL535" s="433"/>
      <c r="PKM535" s="433"/>
      <c r="PKN535" s="433"/>
      <c r="PKO535" s="433"/>
      <c r="PKP535" s="433"/>
      <c r="PKQ535" s="433"/>
      <c r="PKR535" s="433"/>
      <c r="PKS535" s="433"/>
      <c r="PKT535" s="433"/>
      <c r="PKU535" s="433"/>
      <c r="PKV535" s="433"/>
      <c r="PKW535" s="433"/>
      <c r="PKX535" s="433"/>
      <c r="PKY535" s="433"/>
      <c r="PKZ535" s="433"/>
      <c r="PLA535" s="433"/>
      <c r="PLB535" s="433"/>
      <c r="PLC535" s="433"/>
      <c r="PLD535" s="433"/>
      <c r="PLE535" s="433"/>
      <c r="PLF535" s="433"/>
      <c r="PLG535" s="433"/>
      <c r="PLH535" s="433"/>
      <c r="PLI535" s="433"/>
      <c r="PLJ535" s="433"/>
      <c r="PLK535" s="433"/>
      <c r="PLL535" s="433"/>
      <c r="PLM535" s="433"/>
      <c r="PLN535" s="433"/>
      <c r="PLO535" s="433"/>
      <c r="PLP535" s="433"/>
      <c r="PLQ535" s="433"/>
      <c r="PLR535" s="433"/>
      <c r="PLS535" s="433"/>
      <c r="PLT535" s="433"/>
      <c r="PLU535" s="433"/>
      <c r="PLV535" s="433"/>
      <c r="PLW535" s="433"/>
      <c r="PLX535" s="433"/>
      <c r="PLY535" s="433"/>
      <c r="PLZ535" s="433"/>
      <c r="PMA535" s="433"/>
      <c r="PMB535" s="433"/>
      <c r="PMC535" s="433"/>
      <c r="PMD535" s="433"/>
      <c r="PME535" s="433"/>
      <c r="PMF535" s="433"/>
      <c r="PMG535" s="433"/>
      <c r="PMH535" s="433"/>
      <c r="PMI535" s="433"/>
      <c r="PMJ535" s="433"/>
      <c r="PMK535" s="433"/>
      <c r="PML535" s="433"/>
      <c r="PMM535" s="433"/>
      <c r="PMN535" s="433"/>
      <c r="PMO535" s="433"/>
      <c r="PMP535" s="433"/>
      <c r="PMQ535" s="433"/>
      <c r="PMR535" s="433"/>
      <c r="PMS535" s="433"/>
      <c r="PMT535" s="433"/>
      <c r="PMU535" s="433"/>
      <c r="PMV535" s="433"/>
      <c r="PMW535" s="433"/>
      <c r="PMX535" s="433"/>
      <c r="PMY535" s="433"/>
      <c r="PMZ535" s="433"/>
      <c r="PNA535" s="433"/>
      <c r="PNB535" s="433"/>
      <c r="PNC535" s="433"/>
      <c r="PND535" s="433"/>
      <c r="PNE535" s="433"/>
      <c r="PNF535" s="433"/>
      <c r="PNG535" s="433"/>
      <c r="PNH535" s="433"/>
      <c r="PNI535" s="433"/>
      <c r="PNJ535" s="433"/>
      <c r="PNK535" s="433"/>
      <c r="PNL535" s="433"/>
      <c r="PNM535" s="433"/>
      <c r="PNN535" s="433"/>
      <c r="PNO535" s="433"/>
      <c r="PNP535" s="433"/>
      <c r="PNQ535" s="433"/>
      <c r="PNR535" s="433"/>
      <c r="PNS535" s="433"/>
      <c r="PNT535" s="433"/>
      <c r="PNU535" s="433"/>
      <c r="PNV535" s="433"/>
      <c r="PNW535" s="433"/>
      <c r="PNX535" s="433"/>
      <c r="PNY535" s="433"/>
      <c r="PNZ535" s="433"/>
      <c r="POA535" s="433"/>
      <c r="POB535" s="433"/>
      <c r="POC535" s="433"/>
      <c r="POD535" s="433"/>
      <c r="POE535" s="433"/>
      <c r="POF535" s="433"/>
      <c r="POG535" s="433"/>
      <c r="POH535" s="433"/>
      <c r="POI535" s="433"/>
      <c r="POJ535" s="433"/>
      <c r="POK535" s="433"/>
      <c r="POL535" s="433"/>
      <c r="POM535" s="433"/>
      <c r="PON535" s="433"/>
      <c r="POO535" s="433"/>
      <c r="POP535" s="433"/>
      <c r="POQ535" s="433"/>
      <c r="POR535" s="433"/>
      <c r="POS535" s="433"/>
      <c r="POT535" s="433"/>
      <c r="POU535" s="433"/>
      <c r="POV535" s="433"/>
      <c r="POW535" s="433"/>
      <c r="POX535" s="433"/>
      <c r="POY535" s="433"/>
      <c r="POZ535" s="433"/>
      <c r="PPA535" s="433"/>
      <c r="PPB535" s="433"/>
      <c r="PPC535" s="433"/>
      <c r="PPD535" s="433"/>
      <c r="PPE535" s="433"/>
      <c r="PPF535" s="433"/>
      <c r="PPG535" s="433"/>
      <c r="PPH535" s="433"/>
      <c r="PPI535" s="433"/>
      <c r="PPJ535" s="433"/>
      <c r="PPK535" s="433"/>
      <c r="PPL535" s="433"/>
      <c r="PPM535" s="433"/>
      <c r="PPN535" s="433"/>
      <c r="PPO535" s="433"/>
      <c r="PPP535" s="433"/>
      <c r="PPQ535" s="433"/>
      <c r="PPR535" s="433"/>
      <c r="PPS535" s="433"/>
      <c r="PPT535" s="433"/>
      <c r="PPU535" s="433"/>
      <c r="PPV535" s="433"/>
      <c r="PPW535" s="433"/>
      <c r="PPX535" s="433"/>
      <c r="PPY535" s="433"/>
      <c r="PPZ535" s="433"/>
      <c r="PQA535" s="433"/>
      <c r="PQB535" s="433"/>
      <c r="PQC535" s="433"/>
      <c r="PQD535" s="433"/>
      <c r="PQE535" s="433"/>
      <c r="PQF535" s="433"/>
      <c r="PQG535" s="433"/>
      <c r="PQH535" s="433"/>
      <c r="PQI535" s="433"/>
      <c r="PQJ535" s="433"/>
      <c r="PQK535" s="433"/>
      <c r="PQL535" s="433"/>
      <c r="PQM535" s="433"/>
      <c r="PQN535" s="433"/>
      <c r="PQO535" s="433"/>
      <c r="PQP535" s="433"/>
      <c r="PQQ535" s="433"/>
      <c r="PQR535" s="433"/>
      <c r="PQS535" s="433"/>
      <c r="PQT535" s="433"/>
      <c r="PQU535" s="433"/>
      <c r="PQV535" s="433"/>
      <c r="PQW535" s="433"/>
      <c r="PQX535" s="433"/>
      <c r="PQY535" s="433"/>
      <c r="PQZ535" s="433"/>
      <c r="PRA535" s="433"/>
      <c r="PRB535" s="433"/>
      <c r="PRC535" s="433"/>
      <c r="PRD535" s="433"/>
      <c r="PRE535" s="433"/>
      <c r="PRF535" s="433"/>
      <c r="PRG535" s="433"/>
      <c r="PRH535" s="433"/>
      <c r="PRI535" s="433"/>
      <c r="PRJ535" s="433"/>
      <c r="PRK535" s="433"/>
      <c r="PRL535" s="433"/>
      <c r="PRM535" s="433"/>
      <c r="PRN535" s="433"/>
      <c r="PRO535" s="433"/>
      <c r="PRP535" s="433"/>
      <c r="PRQ535" s="433"/>
      <c r="PRR535" s="433"/>
      <c r="PRS535" s="433"/>
      <c r="PRT535" s="433"/>
      <c r="PRU535" s="433"/>
      <c r="PRV535" s="433"/>
      <c r="PRW535" s="433"/>
      <c r="PRX535" s="433"/>
      <c r="PRY535" s="433"/>
      <c r="PRZ535" s="433"/>
      <c r="PSA535" s="433"/>
      <c r="PSB535" s="433"/>
      <c r="PSC535" s="433"/>
      <c r="PSD535" s="433"/>
      <c r="PSE535" s="433"/>
      <c r="PSF535" s="433"/>
      <c r="PSG535" s="433"/>
      <c r="PSH535" s="433"/>
      <c r="PSI535" s="433"/>
      <c r="PSJ535" s="433"/>
      <c r="PSK535" s="433"/>
      <c r="PSL535" s="433"/>
      <c r="PSM535" s="433"/>
      <c r="PSN535" s="433"/>
      <c r="PSO535" s="433"/>
      <c r="PSP535" s="433"/>
      <c r="PSQ535" s="433"/>
      <c r="PSR535" s="433"/>
      <c r="PSS535" s="433"/>
      <c r="PST535" s="433"/>
      <c r="PSU535" s="433"/>
      <c r="PSV535" s="433"/>
      <c r="PSW535" s="433"/>
      <c r="PSX535" s="433"/>
      <c r="PSY535" s="433"/>
      <c r="PSZ535" s="433"/>
      <c r="PTA535" s="433"/>
      <c r="PTB535" s="433"/>
      <c r="PTC535" s="433"/>
      <c r="PTD535" s="433"/>
      <c r="PTE535" s="433"/>
      <c r="PTF535" s="433"/>
      <c r="PTG535" s="433"/>
      <c r="PTH535" s="433"/>
      <c r="PTI535" s="433"/>
      <c r="PTJ535" s="433"/>
      <c r="PTK535" s="433"/>
      <c r="PTL535" s="433"/>
      <c r="PTM535" s="433"/>
      <c r="PTN535" s="433"/>
      <c r="PTO535" s="433"/>
      <c r="PTP535" s="433"/>
      <c r="PTQ535" s="433"/>
      <c r="PTR535" s="433"/>
      <c r="PTS535" s="433"/>
      <c r="PTT535" s="433"/>
      <c r="PTU535" s="433"/>
      <c r="PTV535" s="433"/>
      <c r="PTW535" s="433"/>
      <c r="PTX535" s="433"/>
      <c r="PTY535" s="433"/>
      <c r="PTZ535" s="433"/>
      <c r="PUA535" s="433"/>
      <c r="PUB535" s="433"/>
      <c r="PUC535" s="433"/>
      <c r="PUD535" s="433"/>
      <c r="PUE535" s="433"/>
      <c r="PUF535" s="433"/>
      <c r="PUG535" s="433"/>
      <c r="PUH535" s="433"/>
      <c r="PUI535" s="433"/>
      <c r="PUJ535" s="433"/>
      <c r="PUK535" s="433"/>
      <c r="PUL535" s="433"/>
      <c r="PUM535" s="433"/>
      <c r="PUN535" s="433"/>
      <c r="PUO535" s="433"/>
      <c r="PUP535" s="433"/>
      <c r="PUQ535" s="433"/>
      <c r="PUR535" s="433"/>
      <c r="PUS535" s="433"/>
      <c r="PUT535" s="433"/>
      <c r="PUU535" s="433"/>
      <c r="PUV535" s="433"/>
      <c r="PUW535" s="433"/>
      <c r="PUX535" s="433"/>
      <c r="PUY535" s="433"/>
      <c r="PUZ535" s="433"/>
      <c r="PVA535" s="433"/>
      <c r="PVB535" s="433"/>
      <c r="PVC535" s="433"/>
      <c r="PVD535" s="433"/>
      <c r="PVE535" s="433"/>
      <c r="PVF535" s="433"/>
      <c r="PVG535" s="433"/>
      <c r="PVH535" s="433"/>
      <c r="PVI535" s="433"/>
      <c r="PVJ535" s="433"/>
      <c r="PVK535" s="433"/>
      <c r="PVL535" s="433"/>
      <c r="PVM535" s="433"/>
      <c r="PVN535" s="433"/>
      <c r="PVO535" s="433"/>
      <c r="PVP535" s="433"/>
      <c r="PVQ535" s="433"/>
      <c r="PVR535" s="433"/>
      <c r="PVS535" s="433"/>
      <c r="PVT535" s="433"/>
      <c r="PVU535" s="433"/>
      <c r="PVV535" s="433"/>
      <c r="PVW535" s="433"/>
      <c r="PVX535" s="433"/>
      <c r="PVY535" s="433"/>
      <c r="PVZ535" s="433"/>
      <c r="PWA535" s="433"/>
      <c r="PWB535" s="433"/>
      <c r="PWC535" s="433"/>
      <c r="PWD535" s="433"/>
      <c r="PWE535" s="433"/>
      <c r="PWF535" s="433"/>
      <c r="PWG535" s="433"/>
      <c r="PWH535" s="433"/>
      <c r="PWI535" s="433"/>
      <c r="PWJ535" s="433"/>
      <c r="PWK535" s="433"/>
      <c r="PWL535" s="433"/>
      <c r="PWM535" s="433"/>
      <c r="PWN535" s="433"/>
      <c r="PWO535" s="433"/>
      <c r="PWP535" s="433"/>
      <c r="PWQ535" s="433"/>
      <c r="PWR535" s="433"/>
      <c r="PWS535" s="433"/>
      <c r="PWT535" s="433"/>
      <c r="PWU535" s="433"/>
      <c r="PWV535" s="433"/>
      <c r="PWW535" s="433"/>
      <c r="PWX535" s="433"/>
      <c r="PWY535" s="433"/>
      <c r="PWZ535" s="433"/>
      <c r="PXA535" s="433"/>
      <c r="PXB535" s="433"/>
      <c r="PXC535" s="433"/>
      <c r="PXD535" s="433"/>
      <c r="PXE535" s="433"/>
      <c r="PXF535" s="433"/>
      <c r="PXG535" s="433"/>
      <c r="PXH535" s="433"/>
      <c r="PXI535" s="433"/>
      <c r="PXJ535" s="433"/>
      <c r="PXK535" s="433"/>
      <c r="PXL535" s="433"/>
      <c r="PXM535" s="433"/>
      <c r="PXN535" s="433"/>
      <c r="PXO535" s="433"/>
      <c r="PXP535" s="433"/>
      <c r="PXQ535" s="433"/>
      <c r="PXR535" s="433"/>
      <c r="PXS535" s="433"/>
      <c r="PXT535" s="433"/>
      <c r="PXU535" s="433"/>
      <c r="PXV535" s="433"/>
      <c r="PXW535" s="433"/>
      <c r="PXX535" s="433"/>
      <c r="PXY535" s="433"/>
      <c r="PXZ535" s="433"/>
      <c r="PYA535" s="433"/>
      <c r="PYB535" s="433"/>
      <c r="PYC535" s="433"/>
      <c r="PYD535" s="433"/>
      <c r="PYE535" s="433"/>
      <c r="PYF535" s="433"/>
      <c r="PYG535" s="433"/>
      <c r="PYH535" s="433"/>
      <c r="PYI535" s="433"/>
      <c r="PYJ535" s="433"/>
      <c r="PYK535" s="433"/>
      <c r="PYL535" s="433"/>
      <c r="PYM535" s="433"/>
      <c r="PYN535" s="433"/>
      <c r="PYO535" s="433"/>
      <c r="PYP535" s="433"/>
      <c r="PYQ535" s="433"/>
      <c r="PYR535" s="433"/>
      <c r="PYS535" s="433"/>
      <c r="PYT535" s="433"/>
      <c r="PYU535" s="433"/>
      <c r="PYV535" s="433"/>
      <c r="PYW535" s="433"/>
      <c r="PYX535" s="433"/>
      <c r="PYY535" s="433"/>
      <c r="PYZ535" s="433"/>
      <c r="PZA535" s="433"/>
      <c r="PZB535" s="433"/>
      <c r="PZC535" s="433"/>
      <c r="PZD535" s="433"/>
      <c r="PZE535" s="433"/>
      <c r="PZF535" s="433"/>
      <c r="PZG535" s="433"/>
      <c r="PZH535" s="433"/>
      <c r="PZI535" s="433"/>
      <c r="PZJ535" s="433"/>
      <c r="PZK535" s="433"/>
      <c r="PZL535" s="433"/>
      <c r="PZM535" s="433"/>
      <c r="PZN535" s="433"/>
      <c r="PZO535" s="433"/>
      <c r="PZP535" s="433"/>
      <c r="PZQ535" s="433"/>
      <c r="PZR535" s="433"/>
      <c r="PZS535" s="433"/>
      <c r="PZT535" s="433"/>
      <c r="PZU535" s="433"/>
      <c r="PZV535" s="433"/>
      <c r="PZW535" s="433"/>
      <c r="PZX535" s="433"/>
      <c r="PZY535" s="433"/>
      <c r="PZZ535" s="433"/>
      <c r="QAA535" s="433"/>
      <c r="QAB535" s="433"/>
      <c r="QAC535" s="433"/>
      <c r="QAD535" s="433"/>
      <c r="QAE535" s="433"/>
      <c r="QAF535" s="433"/>
      <c r="QAG535" s="433"/>
      <c r="QAH535" s="433"/>
      <c r="QAI535" s="433"/>
      <c r="QAJ535" s="433"/>
      <c r="QAK535" s="433"/>
      <c r="QAL535" s="433"/>
      <c r="QAM535" s="433"/>
      <c r="QAN535" s="433"/>
      <c r="QAO535" s="433"/>
      <c r="QAP535" s="433"/>
      <c r="QAQ535" s="433"/>
      <c r="QAR535" s="433"/>
      <c r="QAS535" s="433"/>
      <c r="QAT535" s="433"/>
      <c r="QAU535" s="433"/>
      <c r="QAV535" s="433"/>
      <c r="QAW535" s="433"/>
      <c r="QAX535" s="433"/>
      <c r="QAY535" s="433"/>
      <c r="QAZ535" s="433"/>
      <c r="QBA535" s="433"/>
      <c r="QBB535" s="433"/>
      <c r="QBC535" s="433"/>
      <c r="QBD535" s="433"/>
      <c r="QBE535" s="433"/>
      <c r="QBF535" s="433"/>
      <c r="QBG535" s="433"/>
      <c r="QBH535" s="433"/>
      <c r="QBI535" s="433"/>
      <c r="QBJ535" s="433"/>
      <c r="QBK535" s="433"/>
      <c r="QBL535" s="433"/>
      <c r="QBM535" s="433"/>
      <c r="QBN535" s="433"/>
      <c r="QBO535" s="433"/>
      <c r="QBP535" s="433"/>
      <c r="QBQ535" s="433"/>
      <c r="QBR535" s="433"/>
      <c r="QBS535" s="433"/>
      <c r="QBT535" s="433"/>
      <c r="QBU535" s="433"/>
      <c r="QBV535" s="433"/>
      <c r="QBW535" s="433"/>
      <c r="QBX535" s="433"/>
      <c r="QBY535" s="433"/>
      <c r="QBZ535" s="433"/>
      <c r="QCA535" s="433"/>
      <c r="QCB535" s="433"/>
      <c r="QCC535" s="433"/>
      <c r="QCD535" s="433"/>
      <c r="QCE535" s="433"/>
      <c r="QCF535" s="433"/>
      <c r="QCG535" s="433"/>
      <c r="QCH535" s="433"/>
      <c r="QCI535" s="433"/>
      <c r="QCJ535" s="433"/>
      <c r="QCK535" s="433"/>
      <c r="QCL535" s="433"/>
      <c r="QCM535" s="433"/>
      <c r="QCN535" s="433"/>
      <c r="QCO535" s="433"/>
      <c r="QCP535" s="433"/>
      <c r="QCQ535" s="433"/>
      <c r="QCR535" s="433"/>
      <c r="QCS535" s="433"/>
      <c r="QCT535" s="433"/>
      <c r="QCU535" s="433"/>
      <c r="QCV535" s="433"/>
      <c r="QCW535" s="433"/>
      <c r="QCX535" s="433"/>
      <c r="QCY535" s="433"/>
      <c r="QCZ535" s="433"/>
      <c r="QDA535" s="433"/>
      <c r="QDB535" s="433"/>
      <c r="QDC535" s="433"/>
      <c r="QDD535" s="433"/>
      <c r="QDE535" s="433"/>
      <c r="QDF535" s="433"/>
      <c r="QDG535" s="433"/>
      <c r="QDH535" s="433"/>
      <c r="QDI535" s="433"/>
      <c r="QDJ535" s="433"/>
      <c r="QDK535" s="433"/>
      <c r="QDL535" s="433"/>
      <c r="QDM535" s="433"/>
      <c r="QDN535" s="433"/>
      <c r="QDO535" s="433"/>
      <c r="QDP535" s="433"/>
      <c r="QDQ535" s="433"/>
      <c r="QDR535" s="433"/>
      <c r="QDS535" s="433"/>
      <c r="QDT535" s="433"/>
      <c r="QDU535" s="433"/>
      <c r="QDV535" s="433"/>
      <c r="QDW535" s="433"/>
      <c r="QDX535" s="433"/>
      <c r="QDY535" s="433"/>
      <c r="QDZ535" s="433"/>
      <c r="QEA535" s="433"/>
      <c r="QEB535" s="433"/>
      <c r="QEC535" s="433"/>
      <c r="QED535" s="433"/>
      <c r="QEE535" s="433"/>
      <c r="QEF535" s="433"/>
      <c r="QEG535" s="433"/>
      <c r="QEH535" s="433"/>
      <c r="QEI535" s="433"/>
      <c r="QEJ535" s="433"/>
      <c r="QEK535" s="433"/>
      <c r="QEL535" s="433"/>
      <c r="QEM535" s="433"/>
      <c r="QEN535" s="433"/>
      <c r="QEO535" s="433"/>
      <c r="QEP535" s="433"/>
      <c r="QEQ535" s="433"/>
      <c r="QER535" s="433"/>
      <c r="QES535" s="433"/>
      <c r="QET535" s="433"/>
      <c r="QEU535" s="433"/>
      <c r="QEV535" s="433"/>
      <c r="QEW535" s="433"/>
      <c r="QEX535" s="433"/>
      <c r="QEY535" s="433"/>
      <c r="QEZ535" s="433"/>
      <c r="QFA535" s="433"/>
      <c r="QFB535" s="433"/>
      <c r="QFC535" s="433"/>
      <c r="QFD535" s="433"/>
      <c r="QFE535" s="433"/>
      <c r="QFF535" s="433"/>
      <c r="QFG535" s="433"/>
      <c r="QFH535" s="433"/>
      <c r="QFI535" s="433"/>
      <c r="QFJ535" s="433"/>
      <c r="QFK535" s="433"/>
      <c r="QFL535" s="433"/>
      <c r="QFM535" s="433"/>
      <c r="QFN535" s="433"/>
      <c r="QFO535" s="433"/>
      <c r="QFP535" s="433"/>
      <c r="QFQ535" s="433"/>
      <c r="QFR535" s="433"/>
      <c r="QFS535" s="433"/>
      <c r="QFT535" s="433"/>
      <c r="QFU535" s="433"/>
      <c r="QFV535" s="433"/>
      <c r="QFW535" s="433"/>
      <c r="QFX535" s="433"/>
      <c r="QFY535" s="433"/>
      <c r="QFZ535" s="433"/>
      <c r="QGA535" s="433"/>
      <c r="QGB535" s="433"/>
      <c r="QGC535" s="433"/>
      <c r="QGD535" s="433"/>
      <c r="QGE535" s="433"/>
      <c r="QGF535" s="433"/>
      <c r="QGG535" s="433"/>
      <c r="QGH535" s="433"/>
      <c r="QGI535" s="433"/>
      <c r="QGJ535" s="433"/>
      <c r="QGK535" s="433"/>
      <c r="QGL535" s="433"/>
      <c r="QGM535" s="433"/>
      <c r="QGN535" s="433"/>
      <c r="QGO535" s="433"/>
      <c r="QGP535" s="433"/>
      <c r="QGQ535" s="433"/>
      <c r="QGR535" s="433"/>
      <c r="QGS535" s="433"/>
      <c r="QGT535" s="433"/>
      <c r="QGU535" s="433"/>
      <c r="QGV535" s="433"/>
      <c r="QGW535" s="433"/>
      <c r="QGX535" s="433"/>
      <c r="QGY535" s="433"/>
      <c r="QGZ535" s="433"/>
      <c r="QHA535" s="433"/>
      <c r="QHB535" s="433"/>
      <c r="QHC535" s="433"/>
      <c r="QHD535" s="433"/>
      <c r="QHE535" s="433"/>
      <c r="QHF535" s="433"/>
      <c r="QHG535" s="433"/>
      <c r="QHH535" s="433"/>
      <c r="QHI535" s="433"/>
      <c r="QHJ535" s="433"/>
      <c r="QHK535" s="433"/>
      <c r="QHL535" s="433"/>
      <c r="QHM535" s="433"/>
      <c r="QHN535" s="433"/>
      <c r="QHO535" s="433"/>
      <c r="QHP535" s="433"/>
      <c r="QHQ535" s="433"/>
      <c r="QHR535" s="433"/>
      <c r="QHS535" s="433"/>
      <c r="QHT535" s="433"/>
      <c r="QHU535" s="433"/>
      <c r="QHV535" s="433"/>
      <c r="QHW535" s="433"/>
      <c r="QHX535" s="433"/>
      <c r="QHY535" s="433"/>
      <c r="QHZ535" s="433"/>
      <c r="QIA535" s="433"/>
      <c r="QIB535" s="433"/>
      <c r="QIC535" s="433"/>
      <c r="QID535" s="433"/>
      <c r="QIE535" s="433"/>
      <c r="QIF535" s="433"/>
      <c r="QIG535" s="433"/>
      <c r="QIH535" s="433"/>
      <c r="QII535" s="433"/>
      <c r="QIJ535" s="433"/>
      <c r="QIK535" s="433"/>
      <c r="QIL535" s="433"/>
      <c r="QIM535" s="433"/>
      <c r="QIN535" s="433"/>
      <c r="QIO535" s="433"/>
      <c r="QIP535" s="433"/>
      <c r="QIQ535" s="433"/>
      <c r="QIR535" s="433"/>
      <c r="QIS535" s="433"/>
      <c r="QIT535" s="433"/>
      <c r="QIU535" s="433"/>
      <c r="QIV535" s="433"/>
      <c r="QIW535" s="433"/>
      <c r="QIX535" s="433"/>
      <c r="QIY535" s="433"/>
      <c r="QIZ535" s="433"/>
      <c r="QJA535" s="433"/>
      <c r="QJB535" s="433"/>
      <c r="QJC535" s="433"/>
      <c r="QJD535" s="433"/>
      <c r="QJE535" s="433"/>
      <c r="QJF535" s="433"/>
      <c r="QJG535" s="433"/>
      <c r="QJH535" s="433"/>
      <c r="QJI535" s="433"/>
      <c r="QJJ535" s="433"/>
      <c r="QJK535" s="433"/>
      <c r="QJL535" s="433"/>
      <c r="QJM535" s="433"/>
      <c r="QJN535" s="433"/>
      <c r="QJO535" s="433"/>
      <c r="QJP535" s="433"/>
      <c r="QJQ535" s="433"/>
      <c r="QJR535" s="433"/>
      <c r="QJS535" s="433"/>
      <c r="QJT535" s="433"/>
      <c r="QJU535" s="433"/>
      <c r="QJV535" s="433"/>
      <c r="QJW535" s="433"/>
      <c r="QJX535" s="433"/>
      <c r="QJY535" s="433"/>
      <c r="QJZ535" s="433"/>
      <c r="QKA535" s="433"/>
      <c r="QKB535" s="433"/>
      <c r="QKC535" s="433"/>
      <c r="QKD535" s="433"/>
      <c r="QKE535" s="433"/>
      <c r="QKF535" s="433"/>
      <c r="QKG535" s="433"/>
      <c r="QKH535" s="433"/>
      <c r="QKI535" s="433"/>
      <c r="QKJ535" s="433"/>
      <c r="QKK535" s="433"/>
      <c r="QKL535" s="433"/>
      <c r="QKM535" s="433"/>
      <c r="QKN535" s="433"/>
      <c r="QKO535" s="433"/>
      <c r="QKP535" s="433"/>
      <c r="QKQ535" s="433"/>
      <c r="QKR535" s="433"/>
      <c r="QKS535" s="433"/>
      <c r="QKT535" s="433"/>
      <c r="QKU535" s="433"/>
      <c r="QKV535" s="433"/>
      <c r="QKW535" s="433"/>
      <c r="QKX535" s="433"/>
      <c r="QKY535" s="433"/>
      <c r="QKZ535" s="433"/>
      <c r="QLA535" s="433"/>
      <c r="QLB535" s="433"/>
      <c r="QLC535" s="433"/>
      <c r="QLD535" s="433"/>
      <c r="QLE535" s="433"/>
      <c r="QLF535" s="433"/>
      <c r="QLG535" s="433"/>
      <c r="QLH535" s="433"/>
      <c r="QLI535" s="433"/>
      <c r="QLJ535" s="433"/>
      <c r="QLK535" s="433"/>
      <c r="QLL535" s="433"/>
      <c r="QLM535" s="433"/>
      <c r="QLN535" s="433"/>
      <c r="QLO535" s="433"/>
      <c r="QLP535" s="433"/>
      <c r="QLQ535" s="433"/>
      <c r="QLR535" s="433"/>
      <c r="QLS535" s="433"/>
      <c r="QLT535" s="433"/>
      <c r="QLU535" s="433"/>
      <c r="QLV535" s="433"/>
      <c r="QLW535" s="433"/>
      <c r="QLX535" s="433"/>
      <c r="QLY535" s="433"/>
      <c r="QLZ535" s="433"/>
      <c r="QMA535" s="433"/>
      <c r="QMB535" s="433"/>
      <c r="QMC535" s="433"/>
      <c r="QMD535" s="433"/>
      <c r="QME535" s="433"/>
      <c r="QMF535" s="433"/>
      <c r="QMG535" s="433"/>
      <c r="QMH535" s="433"/>
      <c r="QMI535" s="433"/>
      <c r="QMJ535" s="433"/>
      <c r="QMK535" s="433"/>
      <c r="QML535" s="433"/>
      <c r="QMM535" s="433"/>
      <c r="QMN535" s="433"/>
      <c r="QMO535" s="433"/>
      <c r="QMP535" s="433"/>
      <c r="QMQ535" s="433"/>
      <c r="QMR535" s="433"/>
      <c r="QMS535" s="433"/>
      <c r="QMT535" s="433"/>
      <c r="QMU535" s="433"/>
      <c r="QMV535" s="433"/>
      <c r="QMW535" s="433"/>
      <c r="QMX535" s="433"/>
      <c r="QMY535" s="433"/>
      <c r="QMZ535" s="433"/>
      <c r="QNA535" s="433"/>
      <c r="QNB535" s="433"/>
      <c r="QNC535" s="433"/>
      <c r="QND535" s="433"/>
      <c r="QNE535" s="433"/>
      <c r="QNF535" s="433"/>
      <c r="QNG535" s="433"/>
      <c r="QNH535" s="433"/>
      <c r="QNI535" s="433"/>
      <c r="QNJ535" s="433"/>
      <c r="QNK535" s="433"/>
      <c r="QNL535" s="433"/>
      <c r="QNM535" s="433"/>
      <c r="QNN535" s="433"/>
      <c r="QNO535" s="433"/>
      <c r="QNP535" s="433"/>
      <c r="QNQ535" s="433"/>
      <c r="QNR535" s="433"/>
      <c r="QNS535" s="433"/>
      <c r="QNT535" s="433"/>
      <c r="QNU535" s="433"/>
      <c r="QNV535" s="433"/>
      <c r="QNW535" s="433"/>
      <c r="QNX535" s="433"/>
      <c r="QNY535" s="433"/>
      <c r="QNZ535" s="433"/>
      <c r="QOA535" s="433"/>
      <c r="QOB535" s="433"/>
      <c r="QOC535" s="433"/>
      <c r="QOD535" s="433"/>
      <c r="QOE535" s="433"/>
      <c r="QOF535" s="433"/>
      <c r="QOG535" s="433"/>
      <c r="QOH535" s="433"/>
      <c r="QOI535" s="433"/>
      <c r="QOJ535" s="433"/>
      <c r="QOK535" s="433"/>
      <c r="QOL535" s="433"/>
      <c r="QOM535" s="433"/>
      <c r="QON535" s="433"/>
      <c r="QOO535" s="433"/>
      <c r="QOP535" s="433"/>
      <c r="QOQ535" s="433"/>
      <c r="QOR535" s="433"/>
      <c r="QOS535" s="433"/>
      <c r="QOT535" s="433"/>
      <c r="QOU535" s="433"/>
      <c r="QOV535" s="433"/>
      <c r="QOW535" s="433"/>
      <c r="QOX535" s="433"/>
      <c r="QOY535" s="433"/>
      <c r="QOZ535" s="433"/>
      <c r="QPA535" s="433"/>
      <c r="QPB535" s="433"/>
      <c r="QPC535" s="433"/>
      <c r="QPD535" s="433"/>
      <c r="QPE535" s="433"/>
      <c r="QPF535" s="433"/>
      <c r="QPG535" s="433"/>
      <c r="QPH535" s="433"/>
      <c r="QPI535" s="433"/>
      <c r="QPJ535" s="433"/>
      <c r="QPK535" s="433"/>
      <c r="QPL535" s="433"/>
      <c r="QPM535" s="433"/>
      <c r="QPN535" s="433"/>
      <c r="QPO535" s="433"/>
      <c r="QPP535" s="433"/>
      <c r="QPQ535" s="433"/>
      <c r="QPR535" s="433"/>
      <c r="QPS535" s="433"/>
      <c r="QPT535" s="433"/>
      <c r="QPU535" s="433"/>
      <c r="QPV535" s="433"/>
      <c r="QPW535" s="433"/>
      <c r="QPX535" s="433"/>
      <c r="QPY535" s="433"/>
      <c r="QPZ535" s="433"/>
      <c r="QQA535" s="433"/>
      <c r="QQB535" s="433"/>
      <c r="QQC535" s="433"/>
      <c r="QQD535" s="433"/>
      <c r="QQE535" s="433"/>
      <c r="QQF535" s="433"/>
      <c r="QQG535" s="433"/>
      <c r="QQH535" s="433"/>
      <c r="QQI535" s="433"/>
      <c r="QQJ535" s="433"/>
      <c r="QQK535" s="433"/>
      <c r="QQL535" s="433"/>
      <c r="QQM535" s="433"/>
      <c r="QQN535" s="433"/>
      <c r="QQO535" s="433"/>
      <c r="QQP535" s="433"/>
      <c r="QQQ535" s="433"/>
      <c r="QQR535" s="433"/>
      <c r="QQS535" s="433"/>
      <c r="QQT535" s="433"/>
      <c r="QQU535" s="433"/>
      <c r="QQV535" s="433"/>
      <c r="QQW535" s="433"/>
      <c r="QQX535" s="433"/>
      <c r="QQY535" s="433"/>
      <c r="QQZ535" s="433"/>
      <c r="QRA535" s="433"/>
      <c r="QRB535" s="433"/>
      <c r="QRC535" s="433"/>
      <c r="QRD535" s="433"/>
      <c r="QRE535" s="433"/>
      <c r="QRF535" s="433"/>
      <c r="QRG535" s="433"/>
      <c r="QRH535" s="433"/>
      <c r="QRI535" s="433"/>
      <c r="QRJ535" s="433"/>
      <c r="QRK535" s="433"/>
      <c r="QRL535" s="433"/>
      <c r="QRM535" s="433"/>
      <c r="QRN535" s="433"/>
      <c r="QRO535" s="433"/>
      <c r="QRP535" s="433"/>
      <c r="QRQ535" s="433"/>
      <c r="QRR535" s="433"/>
      <c r="QRS535" s="433"/>
      <c r="QRT535" s="433"/>
      <c r="QRU535" s="433"/>
      <c r="QRV535" s="433"/>
      <c r="QRW535" s="433"/>
      <c r="QRX535" s="433"/>
      <c r="QRY535" s="433"/>
      <c r="QRZ535" s="433"/>
      <c r="QSA535" s="433"/>
      <c r="QSB535" s="433"/>
      <c r="QSC535" s="433"/>
      <c r="QSD535" s="433"/>
      <c r="QSE535" s="433"/>
      <c r="QSF535" s="433"/>
      <c r="QSG535" s="433"/>
      <c r="QSH535" s="433"/>
      <c r="QSI535" s="433"/>
      <c r="QSJ535" s="433"/>
      <c r="QSK535" s="433"/>
      <c r="QSL535" s="433"/>
      <c r="QSM535" s="433"/>
      <c r="QSN535" s="433"/>
      <c r="QSO535" s="433"/>
      <c r="QSP535" s="433"/>
      <c r="QSQ535" s="433"/>
      <c r="QSR535" s="433"/>
      <c r="QSS535" s="433"/>
      <c r="QST535" s="433"/>
      <c r="QSU535" s="433"/>
      <c r="QSV535" s="433"/>
      <c r="QSW535" s="433"/>
      <c r="QSX535" s="433"/>
      <c r="QSY535" s="433"/>
      <c r="QSZ535" s="433"/>
      <c r="QTA535" s="433"/>
      <c r="QTB535" s="433"/>
      <c r="QTC535" s="433"/>
      <c r="QTD535" s="433"/>
      <c r="QTE535" s="433"/>
      <c r="QTF535" s="433"/>
      <c r="QTG535" s="433"/>
      <c r="QTH535" s="433"/>
      <c r="QTI535" s="433"/>
      <c r="QTJ535" s="433"/>
      <c r="QTK535" s="433"/>
      <c r="QTL535" s="433"/>
      <c r="QTM535" s="433"/>
      <c r="QTN535" s="433"/>
      <c r="QTO535" s="433"/>
      <c r="QTP535" s="433"/>
      <c r="QTQ535" s="433"/>
      <c r="QTR535" s="433"/>
      <c r="QTS535" s="433"/>
      <c r="QTT535" s="433"/>
      <c r="QTU535" s="433"/>
      <c r="QTV535" s="433"/>
      <c r="QTW535" s="433"/>
      <c r="QTX535" s="433"/>
      <c r="QTY535" s="433"/>
      <c r="QTZ535" s="433"/>
      <c r="QUA535" s="433"/>
      <c r="QUB535" s="433"/>
      <c r="QUC535" s="433"/>
      <c r="QUD535" s="433"/>
      <c r="QUE535" s="433"/>
      <c r="QUF535" s="433"/>
      <c r="QUG535" s="433"/>
      <c r="QUH535" s="433"/>
      <c r="QUI535" s="433"/>
      <c r="QUJ535" s="433"/>
      <c r="QUK535" s="433"/>
      <c r="QUL535" s="433"/>
      <c r="QUM535" s="433"/>
      <c r="QUN535" s="433"/>
      <c r="QUO535" s="433"/>
      <c r="QUP535" s="433"/>
      <c r="QUQ535" s="433"/>
      <c r="QUR535" s="433"/>
      <c r="QUS535" s="433"/>
      <c r="QUT535" s="433"/>
      <c r="QUU535" s="433"/>
      <c r="QUV535" s="433"/>
      <c r="QUW535" s="433"/>
      <c r="QUX535" s="433"/>
      <c r="QUY535" s="433"/>
      <c r="QUZ535" s="433"/>
      <c r="QVA535" s="433"/>
      <c r="QVB535" s="433"/>
      <c r="QVC535" s="433"/>
      <c r="QVD535" s="433"/>
      <c r="QVE535" s="433"/>
      <c r="QVF535" s="433"/>
      <c r="QVG535" s="433"/>
      <c r="QVH535" s="433"/>
      <c r="QVI535" s="433"/>
      <c r="QVJ535" s="433"/>
      <c r="QVK535" s="433"/>
      <c r="QVL535" s="433"/>
      <c r="QVM535" s="433"/>
      <c r="QVN535" s="433"/>
      <c r="QVO535" s="433"/>
      <c r="QVP535" s="433"/>
      <c r="QVQ535" s="433"/>
      <c r="QVR535" s="433"/>
      <c r="QVS535" s="433"/>
      <c r="QVT535" s="433"/>
      <c r="QVU535" s="433"/>
      <c r="QVV535" s="433"/>
      <c r="QVW535" s="433"/>
      <c r="QVX535" s="433"/>
      <c r="QVY535" s="433"/>
      <c r="QVZ535" s="433"/>
      <c r="QWA535" s="433"/>
      <c r="QWB535" s="433"/>
      <c r="QWC535" s="433"/>
      <c r="QWD535" s="433"/>
      <c r="QWE535" s="433"/>
      <c r="QWF535" s="433"/>
      <c r="QWG535" s="433"/>
      <c r="QWH535" s="433"/>
      <c r="QWI535" s="433"/>
      <c r="QWJ535" s="433"/>
      <c r="QWK535" s="433"/>
      <c r="QWL535" s="433"/>
      <c r="QWM535" s="433"/>
      <c r="QWN535" s="433"/>
      <c r="QWO535" s="433"/>
      <c r="QWP535" s="433"/>
      <c r="QWQ535" s="433"/>
      <c r="QWR535" s="433"/>
      <c r="QWS535" s="433"/>
      <c r="QWT535" s="433"/>
      <c r="QWU535" s="433"/>
      <c r="QWV535" s="433"/>
      <c r="QWW535" s="433"/>
      <c r="QWX535" s="433"/>
      <c r="QWY535" s="433"/>
      <c r="QWZ535" s="433"/>
      <c r="QXA535" s="433"/>
      <c r="QXB535" s="433"/>
      <c r="QXC535" s="433"/>
      <c r="QXD535" s="433"/>
      <c r="QXE535" s="433"/>
      <c r="QXF535" s="433"/>
      <c r="QXG535" s="433"/>
      <c r="QXH535" s="433"/>
      <c r="QXI535" s="433"/>
      <c r="QXJ535" s="433"/>
      <c r="QXK535" s="433"/>
      <c r="QXL535" s="433"/>
      <c r="QXM535" s="433"/>
      <c r="QXN535" s="433"/>
      <c r="QXO535" s="433"/>
      <c r="QXP535" s="433"/>
      <c r="QXQ535" s="433"/>
      <c r="QXR535" s="433"/>
      <c r="QXS535" s="433"/>
      <c r="QXT535" s="433"/>
      <c r="QXU535" s="433"/>
      <c r="QXV535" s="433"/>
      <c r="QXW535" s="433"/>
      <c r="QXX535" s="433"/>
      <c r="QXY535" s="433"/>
      <c r="QXZ535" s="433"/>
      <c r="QYA535" s="433"/>
      <c r="QYB535" s="433"/>
      <c r="QYC535" s="433"/>
      <c r="QYD535" s="433"/>
      <c r="QYE535" s="433"/>
      <c r="QYF535" s="433"/>
      <c r="QYG535" s="433"/>
      <c r="QYH535" s="433"/>
      <c r="QYI535" s="433"/>
      <c r="QYJ535" s="433"/>
      <c r="QYK535" s="433"/>
      <c r="QYL535" s="433"/>
      <c r="QYM535" s="433"/>
      <c r="QYN535" s="433"/>
      <c r="QYO535" s="433"/>
      <c r="QYP535" s="433"/>
      <c r="QYQ535" s="433"/>
      <c r="QYR535" s="433"/>
      <c r="QYS535" s="433"/>
      <c r="QYT535" s="433"/>
      <c r="QYU535" s="433"/>
      <c r="QYV535" s="433"/>
      <c r="QYW535" s="433"/>
      <c r="QYX535" s="433"/>
      <c r="QYY535" s="433"/>
      <c r="QYZ535" s="433"/>
      <c r="QZA535" s="433"/>
      <c r="QZB535" s="433"/>
      <c r="QZC535" s="433"/>
      <c r="QZD535" s="433"/>
      <c r="QZE535" s="433"/>
      <c r="QZF535" s="433"/>
      <c r="QZG535" s="433"/>
      <c r="QZH535" s="433"/>
      <c r="QZI535" s="433"/>
      <c r="QZJ535" s="433"/>
      <c r="QZK535" s="433"/>
      <c r="QZL535" s="433"/>
      <c r="QZM535" s="433"/>
      <c r="QZN535" s="433"/>
      <c r="QZO535" s="433"/>
      <c r="QZP535" s="433"/>
      <c r="QZQ535" s="433"/>
      <c r="QZR535" s="433"/>
      <c r="QZS535" s="433"/>
      <c r="QZT535" s="433"/>
      <c r="QZU535" s="433"/>
      <c r="QZV535" s="433"/>
      <c r="QZW535" s="433"/>
      <c r="QZX535" s="433"/>
      <c r="QZY535" s="433"/>
      <c r="QZZ535" s="433"/>
      <c r="RAA535" s="433"/>
      <c r="RAB535" s="433"/>
      <c r="RAC535" s="433"/>
      <c r="RAD535" s="433"/>
      <c r="RAE535" s="433"/>
      <c r="RAF535" s="433"/>
      <c r="RAG535" s="433"/>
      <c r="RAH535" s="433"/>
      <c r="RAI535" s="433"/>
      <c r="RAJ535" s="433"/>
      <c r="RAK535" s="433"/>
      <c r="RAL535" s="433"/>
      <c r="RAM535" s="433"/>
      <c r="RAN535" s="433"/>
      <c r="RAO535" s="433"/>
      <c r="RAP535" s="433"/>
      <c r="RAQ535" s="433"/>
      <c r="RAR535" s="433"/>
      <c r="RAS535" s="433"/>
      <c r="RAT535" s="433"/>
      <c r="RAU535" s="433"/>
      <c r="RAV535" s="433"/>
      <c r="RAW535" s="433"/>
      <c r="RAX535" s="433"/>
      <c r="RAY535" s="433"/>
      <c r="RAZ535" s="433"/>
      <c r="RBA535" s="433"/>
      <c r="RBB535" s="433"/>
      <c r="RBC535" s="433"/>
      <c r="RBD535" s="433"/>
      <c r="RBE535" s="433"/>
      <c r="RBF535" s="433"/>
      <c r="RBG535" s="433"/>
      <c r="RBH535" s="433"/>
      <c r="RBI535" s="433"/>
      <c r="RBJ535" s="433"/>
      <c r="RBK535" s="433"/>
      <c r="RBL535" s="433"/>
      <c r="RBM535" s="433"/>
      <c r="RBN535" s="433"/>
      <c r="RBO535" s="433"/>
      <c r="RBP535" s="433"/>
      <c r="RBQ535" s="433"/>
      <c r="RBR535" s="433"/>
      <c r="RBS535" s="433"/>
      <c r="RBT535" s="433"/>
      <c r="RBU535" s="433"/>
      <c r="RBV535" s="433"/>
      <c r="RBW535" s="433"/>
      <c r="RBX535" s="433"/>
      <c r="RBY535" s="433"/>
      <c r="RBZ535" s="433"/>
      <c r="RCA535" s="433"/>
      <c r="RCB535" s="433"/>
      <c r="RCC535" s="433"/>
      <c r="RCD535" s="433"/>
      <c r="RCE535" s="433"/>
      <c r="RCF535" s="433"/>
      <c r="RCG535" s="433"/>
      <c r="RCH535" s="433"/>
      <c r="RCI535" s="433"/>
      <c r="RCJ535" s="433"/>
      <c r="RCK535" s="433"/>
      <c r="RCL535" s="433"/>
      <c r="RCM535" s="433"/>
      <c r="RCN535" s="433"/>
      <c r="RCO535" s="433"/>
      <c r="RCP535" s="433"/>
      <c r="RCQ535" s="433"/>
      <c r="RCR535" s="433"/>
      <c r="RCS535" s="433"/>
      <c r="RCT535" s="433"/>
      <c r="RCU535" s="433"/>
      <c r="RCV535" s="433"/>
      <c r="RCW535" s="433"/>
      <c r="RCX535" s="433"/>
      <c r="RCY535" s="433"/>
      <c r="RCZ535" s="433"/>
      <c r="RDA535" s="433"/>
      <c r="RDB535" s="433"/>
      <c r="RDC535" s="433"/>
      <c r="RDD535" s="433"/>
      <c r="RDE535" s="433"/>
      <c r="RDF535" s="433"/>
      <c r="RDG535" s="433"/>
      <c r="RDH535" s="433"/>
      <c r="RDI535" s="433"/>
      <c r="RDJ535" s="433"/>
      <c r="RDK535" s="433"/>
      <c r="RDL535" s="433"/>
      <c r="RDM535" s="433"/>
      <c r="RDN535" s="433"/>
      <c r="RDO535" s="433"/>
      <c r="RDP535" s="433"/>
      <c r="RDQ535" s="433"/>
      <c r="RDR535" s="433"/>
      <c r="RDS535" s="433"/>
      <c r="RDT535" s="433"/>
      <c r="RDU535" s="433"/>
      <c r="RDV535" s="433"/>
      <c r="RDW535" s="433"/>
      <c r="RDX535" s="433"/>
      <c r="RDY535" s="433"/>
      <c r="RDZ535" s="433"/>
      <c r="REA535" s="433"/>
      <c r="REB535" s="433"/>
      <c r="REC535" s="433"/>
      <c r="RED535" s="433"/>
      <c r="REE535" s="433"/>
      <c r="REF535" s="433"/>
      <c r="REG535" s="433"/>
      <c r="REH535" s="433"/>
      <c r="REI535" s="433"/>
      <c r="REJ535" s="433"/>
      <c r="REK535" s="433"/>
      <c r="REL535" s="433"/>
      <c r="REM535" s="433"/>
      <c r="REN535" s="433"/>
      <c r="REO535" s="433"/>
      <c r="REP535" s="433"/>
      <c r="REQ535" s="433"/>
      <c r="RER535" s="433"/>
      <c r="RES535" s="433"/>
      <c r="RET535" s="433"/>
      <c r="REU535" s="433"/>
      <c r="REV535" s="433"/>
      <c r="REW535" s="433"/>
      <c r="REX535" s="433"/>
      <c r="REY535" s="433"/>
      <c r="REZ535" s="433"/>
      <c r="RFA535" s="433"/>
      <c r="RFB535" s="433"/>
      <c r="RFC535" s="433"/>
      <c r="RFD535" s="433"/>
      <c r="RFE535" s="433"/>
      <c r="RFF535" s="433"/>
      <c r="RFG535" s="433"/>
      <c r="RFH535" s="433"/>
      <c r="RFI535" s="433"/>
      <c r="RFJ535" s="433"/>
      <c r="RFK535" s="433"/>
      <c r="RFL535" s="433"/>
      <c r="RFM535" s="433"/>
      <c r="RFN535" s="433"/>
      <c r="RFO535" s="433"/>
      <c r="RFP535" s="433"/>
      <c r="RFQ535" s="433"/>
      <c r="RFR535" s="433"/>
      <c r="RFS535" s="433"/>
      <c r="RFT535" s="433"/>
      <c r="RFU535" s="433"/>
      <c r="RFV535" s="433"/>
      <c r="RFW535" s="433"/>
      <c r="RFX535" s="433"/>
      <c r="RFY535" s="433"/>
      <c r="RFZ535" s="433"/>
      <c r="RGA535" s="433"/>
      <c r="RGB535" s="433"/>
      <c r="RGC535" s="433"/>
      <c r="RGD535" s="433"/>
      <c r="RGE535" s="433"/>
      <c r="RGF535" s="433"/>
      <c r="RGG535" s="433"/>
      <c r="RGH535" s="433"/>
      <c r="RGI535" s="433"/>
      <c r="RGJ535" s="433"/>
      <c r="RGK535" s="433"/>
      <c r="RGL535" s="433"/>
      <c r="RGM535" s="433"/>
      <c r="RGN535" s="433"/>
      <c r="RGO535" s="433"/>
      <c r="RGP535" s="433"/>
      <c r="RGQ535" s="433"/>
      <c r="RGR535" s="433"/>
      <c r="RGS535" s="433"/>
      <c r="RGT535" s="433"/>
      <c r="RGU535" s="433"/>
      <c r="RGV535" s="433"/>
      <c r="RGW535" s="433"/>
      <c r="RGX535" s="433"/>
      <c r="RGY535" s="433"/>
      <c r="RGZ535" s="433"/>
      <c r="RHA535" s="433"/>
      <c r="RHB535" s="433"/>
      <c r="RHC535" s="433"/>
      <c r="RHD535" s="433"/>
      <c r="RHE535" s="433"/>
      <c r="RHF535" s="433"/>
      <c r="RHG535" s="433"/>
      <c r="RHH535" s="433"/>
      <c r="RHI535" s="433"/>
      <c r="RHJ535" s="433"/>
      <c r="RHK535" s="433"/>
      <c r="RHL535" s="433"/>
      <c r="RHM535" s="433"/>
      <c r="RHN535" s="433"/>
      <c r="RHO535" s="433"/>
      <c r="RHP535" s="433"/>
      <c r="RHQ535" s="433"/>
      <c r="RHR535" s="433"/>
      <c r="RHS535" s="433"/>
      <c r="RHT535" s="433"/>
      <c r="RHU535" s="433"/>
      <c r="RHV535" s="433"/>
      <c r="RHW535" s="433"/>
      <c r="RHX535" s="433"/>
      <c r="RHY535" s="433"/>
      <c r="RHZ535" s="433"/>
      <c r="RIA535" s="433"/>
      <c r="RIB535" s="433"/>
      <c r="RIC535" s="433"/>
      <c r="RID535" s="433"/>
      <c r="RIE535" s="433"/>
      <c r="RIF535" s="433"/>
      <c r="RIG535" s="433"/>
      <c r="RIH535" s="433"/>
      <c r="RII535" s="433"/>
      <c r="RIJ535" s="433"/>
      <c r="RIK535" s="433"/>
      <c r="RIL535" s="433"/>
      <c r="RIM535" s="433"/>
      <c r="RIN535" s="433"/>
      <c r="RIO535" s="433"/>
      <c r="RIP535" s="433"/>
      <c r="RIQ535" s="433"/>
      <c r="RIR535" s="433"/>
      <c r="RIS535" s="433"/>
      <c r="RIT535" s="433"/>
      <c r="RIU535" s="433"/>
      <c r="RIV535" s="433"/>
      <c r="RIW535" s="433"/>
      <c r="RIX535" s="433"/>
      <c r="RIY535" s="433"/>
      <c r="RIZ535" s="433"/>
      <c r="RJA535" s="433"/>
      <c r="RJB535" s="433"/>
      <c r="RJC535" s="433"/>
      <c r="RJD535" s="433"/>
      <c r="RJE535" s="433"/>
      <c r="RJF535" s="433"/>
      <c r="RJG535" s="433"/>
      <c r="RJH535" s="433"/>
      <c r="RJI535" s="433"/>
      <c r="RJJ535" s="433"/>
      <c r="RJK535" s="433"/>
      <c r="RJL535" s="433"/>
      <c r="RJM535" s="433"/>
      <c r="RJN535" s="433"/>
      <c r="RJO535" s="433"/>
      <c r="RJP535" s="433"/>
      <c r="RJQ535" s="433"/>
      <c r="RJR535" s="433"/>
      <c r="RJS535" s="433"/>
      <c r="RJT535" s="433"/>
      <c r="RJU535" s="433"/>
      <c r="RJV535" s="433"/>
      <c r="RJW535" s="433"/>
      <c r="RJX535" s="433"/>
      <c r="RJY535" s="433"/>
      <c r="RJZ535" s="433"/>
      <c r="RKA535" s="433"/>
      <c r="RKB535" s="433"/>
      <c r="RKC535" s="433"/>
      <c r="RKD535" s="433"/>
      <c r="RKE535" s="433"/>
      <c r="RKF535" s="433"/>
      <c r="RKG535" s="433"/>
      <c r="RKH535" s="433"/>
      <c r="RKI535" s="433"/>
      <c r="RKJ535" s="433"/>
      <c r="RKK535" s="433"/>
      <c r="RKL535" s="433"/>
      <c r="RKM535" s="433"/>
      <c r="RKN535" s="433"/>
      <c r="RKO535" s="433"/>
      <c r="RKP535" s="433"/>
      <c r="RKQ535" s="433"/>
      <c r="RKR535" s="433"/>
      <c r="RKS535" s="433"/>
      <c r="RKT535" s="433"/>
      <c r="RKU535" s="433"/>
      <c r="RKV535" s="433"/>
      <c r="RKW535" s="433"/>
      <c r="RKX535" s="433"/>
      <c r="RKY535" s="433"/>
      <c r="RKZ535" s="433"/>
      <c r="RLA535" s="433"/>
      <c r="RLB535" s="433"/>
      <c r="RLC535" s="433"/>
      <c r="RLD535" s="433"/>
      <c r="RLE535" s="433"/>
      <c r="RLF535" s="433"/>
      <c r="RLG535" s="433"/>
      <c r="RLH535" s="433"/>
      <c r="RLI535" s="433"/>
      <c r="RLJ535" s="433"/>
      <c r="RLK535" s="433"/>
      <c r="RLL535" s="433"/>
      <c r="RLM535" s="433"/>
      <c r="RLN535" s="433"/>
      <c r="RLO535" s="433"/>
      <c r="RLP535" s="433"/>
      <c r="RLQ535" s="433"/>
      <c r="RLR535" s="433"/>
      <c r="RLS535" s="433"/>
      <c r="RLT535" s="433"/>
      <c r="RLU535" s="433"/>
      <c r="RLV535" s="433"/>
      <c r="RLW535" s="433"/>
      <c r="RLX535" s="433"/>
      <c r="RLY535" s="433"/>
      <c r="RLZ535" s="433"/>
      <c r="RMA535" s="433"/>
      <c r="RMB535" s="433"/>
      <c r="RMC535" s="433"/>
      <c r="RMD535" s="433"/>
      <c r="RME535" s="433"/>
      <c r="RMF535" s="433"/>
      <c r="RMG535" s="433"/>
      <c r="RMH535" s="433"/>
      <c r="RMI535" s="433"/>
      <c r="RMJ535" s="433"/>
      <c r="RMK535" s="433"/>
      <c r="RML535" s="433"/>
      <c r="RMM535" s="433"/>
      <c r="RMN535" s="433"/>
      <c r="RMO535" s="433"/>
      <c r="RMP535" s="433"/>
      <c r="RMQ535" s="433"/>
      <c r="RMR535" s="433"/>
      <c r="RMS535" s="433"/>
      <c r="RMT535" s="433"/>
      <c r="RMU535" s="433"/>
      <c r="RMV535" s="433"/>
      <c r="RMW535" s="433"/>
      <c r="RMX535" s="433"/>
      <c r="RMY535" s="433"/>
      <c r="RMZ535" s="433"/>
      <c r="RNA535" s="433"/>
      <c r="RNB535" s="433"/>
      <c r="RNC535" s="433"/>
      <c r="RND535" s="433"/>
      <c r="RNE535" s="433"/>
      <c r="RNF535" s="433"/>
      <c r="RNG535" s="433"/>
      <c r="RNH535" s="433"/>
      <c r="RNI535" s="433"/>
      <c r="RNJ535" s="433"/>
      <c r="RNK535" s="433"/>
      <c r="RNL535" s="433"/>
      <c r="RNM535" s="433"/>
      <c r="RNN535" s="433"/>
      <c r="RNO535" s="433"/>
      <c r="RNP535" s="433"/>
      <c r="RNQ535" s="433"/>
      <c r="RNR535" s="433"/>
      <c r="RNS535" s="433"/>
      <c r="RNT535" s="433"/>
      <c r="RNU535" s="433"/>
      <c r="RNV535" s="433"/>
      <c r="RNW535" s="433"/>
      <c r="RNX535" s="433"/>
      <c r="RNY535" s="433"/>
      <c r="RNZ535" s="433"/>
      <c r="ROA535" s="433"/>
      <c r="ROB535" s="433"/>
      <c r="ROC535" s="433"/>
      <c r="ROD535" s="433"/>
      <c r="ROE535" s="433"/>
      <c r="ROF535" s="433"/>
      <c r="ROG535" s="433"/>
      <c r="ROH535" s="433"/>
      <c r="ROI535" s="433"/>
      <c r="ROJ535" s="433"/>
      <c r="ROK535" s="433"/>
      <c r="ROL535" s="433"/>
      <c r="ROM535" s="433"/>
      <c r="RON535" s="433"/>
      <c r="ROO535" s="433"/>
      <c r="ROP535" s="433"/>
      <c r="ROQ535" s="433"/>
      <c r="ROR535" s="433"/>
      <c r="ROS535" s="433"/>
      <c r="ROT535" s="433"/>
      <c r="ROU535" s="433"/>
      <c r="ROV535" s="433"/>
      <c r="ROW535" s="433"/>
      <c r="ROX535" s="433"/>
      <c r="ROY535" s="433"/>
      <c r="ROZ535" s="433"/>
      <c r="RPA535" s="433"/>
      <c r="RPB535" s="433"/>
      <c r="RPC535" s="433"/>
      <c r="RPD535" s="433"/>
      <c r="RPE535" s="433"/>
      <c r="RPF535" s="433"/>
      <c r="RPG535" s="433"/>
      <c r="RPH535" s="433"/>
      <c r="RPI535" s="433"/>
      <c r="RPJ535" s="433"/>
      <c r="RPK535" s="433"/>
      <c r="RPL535" s="433"/>
      <c r="RPM535" s="433"/>
      <c r="RPN535" s="433"/>
      <c r="RPO535" s="433"/>
      <c r="RPP535" s="433"/>
      <c r="RPQ535" s="433"/>
      <c r="RPR535" s="433"/>
      <c r="RPS535" s="433"/>
      <c r="RPT535" s="433"/>
      <c r="RPU535" s="433"/>
      <c r="RPV535" s="433"/>
      <c r="RPW535" s="433"/>
      <c r="RPX535" s="433"/>
      <c r="RPY535" s="433"/>
      <c r="RPZ535" s="433"/>
      <c r="RQA535" s="433"/>
      <c r="RQB535" s="433"/>
      <c r="RQC535" s="433"/>
      <c r="RQD535" s="433"/>
      <c r="RQE535" s="433"/>
      <c r="RQF535" s="433"/>
      <c r="RQG535" s="433"/>
      <c r="RQH535" s="433"/>
      <c r="RQI535" s="433"/>
      <c r="RQJ535" s="433"/>
      <c r="RQK535" s="433"/>
      <c r="RQL535" s="433"/>
      <c r="RQM535" s="433"/>
      <c r="RQN535" s="433"/>
      <c r="RQO535" s="433"/>
      <c r="RQP535" s="433"/>
      <c r="RQQ535" s="433"/>
      <c r="RQR535" s="433"/>
      <c r="RQS535" s="433"/>
      <c r="RQT535" s="433"/>
      <c r="RQU535" s="433"/>
      <c r="RQV535" s="433"/>
      <c r="RQW535" s="433"/>
      <c r="RQX535" s="433"/>
      <c r="RQY535" s="433"/>
      <c r="RQZ535" s="433"/>
      <c r="RRA535" s="433"/>
      <c r="RRB535" s="433"/>
      <c r="RRC535" s="433"/>
      <c r="RRD535" s="433"/>
      <c r="RRE535" s="433"/>
      <c r="RRF535" s="433"/>
      <c r="RRG535" s="433"/>
      <c r="RRH535" s="433"/>
      <c r="RRI535" s="433"/>
      <c r="RRJ535" s="433"/>
      <c r="RRK535" s="433"/>
      <c r="RRL535" s="433"/>
      <c r="RRM535" s="433"/>
      <c r="RRN535" s="433"/>
      <c r="RRO535" s="433"/>
      <c r="RRP535" s="433"/>
      <c r="RRQ535" s="433"/>
      <c r="RRR535" s="433"/>
      <c r="RRS535" s="433"/>
      <c r="RRT535" s="433"/>
      <c r="RRU535" s="433"/>
      <c r="RRV535" s="433"/>
      <c r="RRW535" s="433"/>
      <c r="RRX535" s="433"/>
      <c r="RRY535" s="433"/>
      <c r="RRZ535" s="433"/>
      <c r="RSA535" s="433"/>
      <c r="RSB535" s="433"/>
      <c r="RSC535" s="433"/>
      <c r="RSD535" s="433"/>
      <c r="RSE535" s="433"/>
      <c r="RSF535" s="433"/>
      <c r="RSG535" s="433"/>
      <c r="RSH535" s="433"/>
      <c r="RSI535" s="433"/>
      <c r="RSJ535" s="433"/>
      <c r="RSK535" s="433"/>
      <c r="RSL535" s="433"/>
      <c r="RSM535" s="433"/>
      <c r="RSN535" s="433"/>
      <c r="RSO535" s="433"/>
      <c r="RSP535" s="433"/>
      <c r="RSQ535" s="433"/>
      <c r="RSR535" s="433"/>
      <c r="RSS535" s="433"/>
      <c r="RST535" s="433"/>
      <c r="RSU535" s="433"/>
      <c r="RSV535" s="433"/>
      <c r="RSW535" s="433"/>
      <c r="RSX535" s="433"/>
      <c r="RSY535" s="433"/>
      <c r="RSZ535" s="433"/>
      <c r="RTA535" s="433"/>
      <c r="RTB535" s="433"/>
      <c r="RTC535" s="433"/>
      <c r="RTD535" s="433"/>
      <c r="RTE535" s="433"/>
      <c r="RTF535" s="433"/>
      <c r="RTG535" s="433"/>
      <c r="RTH535" s="433"/>
      <c r="RTI535" s="433"/>
      <c r="RTJ535" s="433"/>
      <c r="RTK535" s="433"/>
      <c r="RTL535" s="433"/>
      <c r="RTM535" s="433"/>
      <c r="RTN535" s="433"/>
      <c r="RTO535" s="433"/>
      <c r="RTP535" s="433"/>
      <c r="RTQ535" s="433"/>
      <c r="RTR535" s="433"/>
      <c r="RTS535" s="433"/>
      <c r="RTT535" s="433"/>
      <c r="RTU535" s="433"/>
      <c r="RTV535" s="433"/>
      <c r="RTW535" s="433"/>
      <c r="RTX535" s="433"/>
      <c r="RTY535" s="433"/>
      <c r="RTZ535" s="433"/>
      <c r="RUA535" s="433"/>
      <c r="RUB535" s="433"/>
      <c r="RUC535" s="433"/>
      <c r="RUD535" s="433"/>
      <c r="RUE535" s="433"/>
      <c r="RUF535" s="433"/>
      <c r="RUG535" s="433"/>
      <c r="RUH535" s="433"/>
      <c r="RUI535" s="433"/>
      <c r="RUJ535" s="433"/>
      <c r="RUK535" s="433"/>
      <c r="RUL535" s="433"/>
      <c r="RUM535" s="433"/>
      <c r="RUN535" s="433"/>
      <c r="RUO535" s="433"/>
      <c r="RUP535" s="433"/>
      <c r="RUQ535" s="433"/>
      <c r="RUR535" s="433"/>
      <c r="RUS535" s="433"/>
      <c r="RUT535" s="433"/>
      <c r="RUU535" s="433"/>
      <c r="RUV535" s="433"/>
      <c r="RUW535" s="433"/>
      <c r="RUX535" s="433"/>
      <c r="RUY535" s="433"/>
      <c r="RUZ535" s="433"/>
      <c r="RVA535" s="433"/>
      <c r="RVB535" s="433"/>
      <c r="RVC535" s="433"/>
      <c r="RVD535" s="433"/>
      <c r="RVE535" s="433"/>
      <c r="RVF535" s="433"/>
      <c r="RVG535" s="433"/>
      <c r="RVH535" s="433"/>
      <c r="RVI535" s="433"/>
      <c r="RVJ535" s="433"/>
      <c r="RVK535" s="433"/>
      <c r="RVL535" s="433"/>
      <c r="RVM535" s="433"/>
      <c r="RVN535" s="433"/>
      <c r="RVO535" s="433"/>
      <c r="RVP535" s="433"/>
      <c r="RVQ535" s="433"/>
      <c r="RVR535" s="433"/>
      <c r="RVS535" s="433"/>
      <c r="RVT535" s="433"/>
      <c r="RVU535" s="433"/>
      <c r="RVV535" s="433"/>
      <c r="RVW535" s="433"/>
      <c r="RVX535" s="433"/>
      <c r="RVY535" s="433"/>
      <c r="RVZ535" s="433"/>
      <c r="RWA535" s="433"/>
      <c r="RWB535" s="433"/>
      <c r="RWC535" s="433"/>
      <c r="RWD535" s="433"/>
      <c r="RWE535" s="433"/>
      <c r="RWF535" s="433"/>
      <c r="RWG535" s="433"/>
      <c r="RWH535" s="433"/>
      <c r="RWI535" s="433"/>
      <c r="RWJ535" s="433"/>
      <c r="RWK535" s="433"/>
      <c r="RWL535" s="433"/>
      <c r="RWM535" s="433"/>
      <c r="RWN535" s="433"/>
      <c r="RWO535" s="433"/>
      <c r="RWP535" s="433"/>
      <c r="RWQ535" s="433"/>
      <c r="RWR535" s="433"/>
      <c r="RWS535" s="433"/>
      <c r="RWT535" s="433"/>
      <c r="RWU535" s="433"/>
      <c r="RWV535" s="433"/>
      <c r="RWW535" s="433"/>
      <c r="RWX535" s="433"/>
      <c r="RWY535" s="433"/>
      <c r="RWZ535" s="433"/>
      <c r="RXA535" s="433"/>
      <c r="RXB535" s="433"/>
      <c r="RXC535" s="433"/>
      <c r="RXD535" s="433"/>
      <c r="RXE535" s="433"/>
      <c r="RXF535" s="433"/>
      <c r="RXG535" s="433"/>
      <c r="RXH535" s="433"/>
      <c r="RXI535" s="433"/>
      <c r="RXJ535" s="433"/>
      <c r="RXK535" s="433"/>
      <c r="RXL535" s="433"/>
      <c r="RXM535" s="433"/>
      <c r="RXN535" s="433"/>
      <c r="RXO535" s="433"/>
      <c r="RXP535" s="433"/>
      <c r="RXQ535" s="433"/>
      <c r="RXR535" s="433"/>
      <c r="RXS535" s="433"/>
      <c r="RXT535" s="433"/>
      <c r="RXU535" s="433"/>
      <c r="RXV535" s="433"/>
      <c r="RXW535" s="433"/>
      <c r="RXX535" s="433"/>
      <c r="RXY535" s="433"/>
      <c r="RXZ535" s="433"/>
      <c r="RYA535" s="433"/>
      <c r="RYB535" s="433"/>
      <c r="RYC535" s="433"/>
      <c r="RYD535" s="433"/>
      <c r="RYE535" s="433"/>
      <c r="RYF535" s="433"/>
      <c r="RYG535" s="433"/>
      <c r="RYH535" s="433"/>
      <c r="RYI535" s="433"/>
      <c r="RYJ535" s="433"/>
      <c r="RYK535" s="433"/>
      <c r="RYL535" s="433"/>
      <c r="RYM535" s="433"/>
      <c r="RYN535" s="433"/>
      <c r="RYO535" s="433"/>
      <c r="RYP535" s="433"/>
      <c r="RYQ535" s="433"/>
      <c r="RYR535" s="433"/>
      <c r="RYS535" s="433"/>
      <c r="RYT535" s="433"/>
      <c r="RYU535" s="433"/>
      <c r="RYV535" s="433"/>
      <c r="RYW535" s="433"/>
      <c r="RYX535" s="433"/>
      <c r="RYY535" s="433"/>
      <c r="RYZ535" s="433"/>
      <c r="RZA535" s="433"/>
      <c r="RZB535" s="433"/>
      <c r="RZC535" s="433"/>
      <c r="RZD535" s="433"/>
      <c r="RZE535" s="433"/>
      <c r="RZF535" s="433"/>
      <c r="RZG535" s="433"/>
      <c r="RZH535" s="433"/>
      <c r="RZI535" s="433"/>
      <c r="RZJ535" s="433"/>
      <c r="RZK535" s="433"/>
      <c r="RZL535" s="433"/>
      <c r="RZM535" s="433"/>
      <c r="RZN535" s="433"/>
      <c r="RZO535" s="433"/>
      <c r="RZP535" s="433"/>
      <c r="RZQ535" s="433"/>
      <c r="RZR535" s="433"/>
      <c r="RZS535" s="433"/>
      <c r="RZT535" s="433"/>
      <c r="RZU535" s="433"/>
      <c r="RZV535" s="433"/>
      <c r="RZW535" s="433"/>
      <c r="RZX535" s="433"/>
      <c r="RZY535" s="433"/>
      <c r="RZZ535" s="433"/>
      <c r="SAA535" s="433"/>
      <c r="SAB535" s="433"/>
      <c r="SAC535" s="433"/>
      <c r="SAD535" s="433"/>
      <c r="SAE535" s="433"/>
      <c r="SAF535" s="433"/>
      <c r="SAG535" s="433"/>
      <c r="SAH535" s="433"/>
      <c r="SAI535" s="433"/>
      <c r="SAJ535" s="433"/>
      <c r="SAK535" s="433"/>
      <c r="SAL535" s="433"/>
      <c r="SAM535" s="433"/>
      <c r="SAN535" s="433"/>
      <c r="SAO535" s="433"/>
      <c r="SAP535" s="433"/>
      <c r="SAQ535" s="433"/>
      <c r="SAR535" s="433"/>
      <c r="SAS535" s="433"/>
      <c r="SAT535" s="433"/>
      <c r="SAU535" s="433"/>
      <c r="SAV535" s="433"/>
      <c r="SAW535" s="433"/>
      <c r="SAX535" s="433"/>
      <c r="SAY535" s="433"/>
      <c r="SAZ535" s="433"/>
      <c r="SBA535" s="433"/>
      <c r="SBB535" s="433"/>
      <c r="SBC535" s="433"/>
      <c r="SBD535" s="433"/>
      <c r="SBE535" s="433"/>
      <c r="SBF535" s="433"/>
      <c r="SBG535" s="433"/>
      <c r="SBH535" s="433"/>
      <c r="SBI535" s="433"/>
      <c r="SBJ535" s="433"/>
      <c r="SBK535" s="433"/>
      <c r="SBL535" s="433"/>
      <c r="SBM535" s="433"/>
      <c r="SBN535" s="433"/>
      <c r="SBO535" s="433"/>
      <c r="SBP535" s="433"/>
      <c r="SBQ535" s="433"/>
      <c r="SBR535" s="433"/>
      <c r="SBS535" s="433"/>
      <c r="SBT535" s="433"/>
      <c r="SBU535" s="433"/>
      <c r="SBV535" s="433"/>
      <c r="SBW535" s="433"/>
      <c r="SBX535" s="433"/>
      <c r="SBY535" s="433"/>
      <c r="SBZ535" s="433"/>
      <c r="SCA535" s="433"/>
      <c r="SCB535" s="433"/>
      <c r="SCC535" s="433"/>
      <c r="SCD535" s="433"/>
      <c r="SCE535" s="433"/>
      <c r="SCF535" s="433"/>
      <c r="SCG535" s="433"/>
      <c r="SCH535" s="433"/>
      <c r="SCI535" s="433"/>
      <c r="SCJ535" s="433"/>
      <c r="SCK535" s="433"/>
      <c r="SCL535" s="433"/>
      <c r="SCM535" s="433"/>
      <c r="SCN535" s="433"/>
      <c r="SCO535" s="433"/>
      <c r="SCP535" s="433"/>
      <c r="SCQ535" s="433"/>
      <c r="SCR535" s="433"/>
      <c r="SCS535" s="433"/>
      <c r="SCT535" s="433"/>
      <c r="SCU535" s="433"/>
      <c r="SCV535" s="433"/>
      <c r="SCW535" s="433"/>
      <c r="SCX535" s="433"/>
      <c r="SCY535" s="433"/>
      <c r="SCZ535" s="433"/>
      <c r="SDA535" s="433"/>
      <c r="SDB535" s="433"/>
      <c r="SDC535" s="433"/>
      <c r="SDD535" s="433"/>
      <c r="SDE535" s="433"/>
      <c r="SDF535" s="433"/>
      <c r="SDG535" s="433"/>
      <c r="SDH535" s="433"/>
      <c r="SDI535" s="433"/>
      <c r="SDJ535" s="433"/>
      <c r="SDK535" s="433"/>
      <c r="SDL535" s="433"/>
      <c r="SDM535" s="433"/>
      <c r="SDN535" s="433"/>
      <c r="SDO535" s="433"/>
      <c r="SDP535" s="433"/>
      <c r="SDQ535" s="433"/>
      <c r="SDR535" s="433"/>
      <c r="SDS535" s="433"/>
      <c r="SDT535" s="433"/>
      <c r="SDU535" s="433"/>
      <c r="SDV535" s="433"/>
      <c r="SDW535" s="433"/>
      <c r="SDX535" s="433"/>
      <c r="SDY535" s="433"/>
      <c r="SDZ535" s="433"/>
      <c r="SEA535" s="433"/>
      <c r="SEB535" s="433"/>
      <c r="SEC535" s="433"/>
      <c r="SED535" s="433"/>
      <c r="SEE535" s="433"/>
      <c r="SEF535" s="433"/>
      <c r="SEG535" s="433"/>
      <c r="SEH535" s="433"/>
      <c r="SEI535" s="433"/>
      <c r="SEJ535" s="433"/>
      <c r="SEK535" s="433"/>
      <c r="SEL535" s="433"/>
      <c r="SEM535" s="433"/>
      <c r="SEN535" s="433"/>
      <c r="SEO535" s="433"/>
      <c r="SEP535" s="433"/>
      <c r="SEQ535" s="433"/>
      <c r="SER535" s="433"/>
      <c r="SES535" s="433"/>
      <c r="SET535" s="433"/>
      <c r="SEU535" s="433"/>
      <c r="SEV535" s="433"/>
      <c r="SEW535" s="433"/>
      <c r="SEX535" s="433"/>
      <c r="SEY535" s="433"/>
      <c r="SEZ535" s="433"/>
      <c r="SFA535" s="433"/>
      <c r="SFB535" s="433"/>
      <c r="SFC535" s="433"/>
      <c r="SFD535" s="433"/>
      <c r="SFE535" s="433"/>
      <c r="SFF535" s="433"/>
      <c r="SFG535" s="433"/>
      <c r="SFH535" s="433"/>
      <c r="SFI535" s="433"/>
      <c r="SFJ535" s="433"/>
      <c r="SFK535" s="433"/>
      <c r="SFL535" s="433"/>
      <c r="SFM535" s="433"/>
      <c r="SFN535" s="433"/>
      <c r="SFO535" s="433"/>
      <c r="SFP535" s="433"/>
      <c r="SFQ535" s="433"/>
      <c r="SFR535" s="433"/>
      <c r="SFS535" s="433"/>
      <c r="SFT535" s="433"/>
      <c r="SFU535" s="433"/>
      <c r="SFV535" s="433"/>
      <c r="SFW535" s="433"/>
      <c r="SFX535" s="433"/>
      <c r="SFY535" s="433"/>
      <c r="SFZ535" s="433"/>
      <c r="SGA535" s="433"/>
      <c r="SGB535" s="433"/>
      <c r="SGC535" s="433"/>
      <c r="SGD535" s="433"/>
      <c r="SGE535" s="433"/>
      <c r="SGF535" s="433"/>
      <c r="SGG535" s="433"/>
      <c r="SGH535" s="433"/>
      <c r="SGI535" s="433"/>
      <c r="SGJ535" s="433"/>
      <c r="SGK535" s="433"/>
      <c r="SGL535" s="433"/>
      <c r="SGM535" s="433"/>
      <c r="SGN535" s="433"/>
      <c r="SGO535" s="433"/>
      <c r="SGP535" s="433"/>
      <c r="SGQ535" s="433"/>
      <c r="SGR535" s="433"/>
      <c r="SGS535" s="433"/>
      <c r="SGT535" s="433"/>
      <c r="SGU535" s="433"/>
      <c r="SGV535" s="433"/>
      <c r="SGW535" s="433"/>
      <c r="SGX535" s="433"/>
      <c r="SGY535" s="433"/>
      <c r="SGZ535" s="433"/>
      <c r="SHA535" s="433"/>
      <c r="SHB535" s="433"/>
      <c r="SHC535" s="433"/>
      <c r="SHD535" s="433"/>
      <c r="SHE535" s="433"/>
      <c r="SHF535" s="433"/>
      <c r="SHG535" s="433"/>
      <c r="SHH535" s="433"/>
      <c r="SHI535" s="433"/>
      <c r="SHJ535" s="433"/>
      <c r="SHK535" s="433"/>
      <c r="SHL535" s="433"/>
      <c r="SHM535" s="433"/>
      <c r="SHN535" s="433"/>
      <c r="SHO535" s="433"/>
      <c r="SHP535" s="433"/>
      <c r="SHQ535" s="433"/>
      <c r="SHR535" s="433"/>
      <c r="SHS535" s="433"/>
      <c r="SHT535" s="433"/>
      <c r="SHU535" s="433"/>
      <c r="SHV535" s="433"/>
      <c r="SHW535" s="433"/>
      <c r="SHX535" s="433"/>
      <c r="SHY535" s="433"/>
      <c r="SHZ535" s="433"/>
      <c r="SIA535" s="433"/>
      <c r="SIB535" s="433"/>
      <c r="SIC535" s="433"/>
      <c r="SID535" s="433"/>
      <c r="SIE535" s="433"/>
      <c r="SIF535" s="433"/>
      <c r="SIG535" s="433"/>
      <c r="SIH535" s="433"/>
      <c r="SII535" s="433"/>
      <c r="SIJ535" s="433"/>
      <c r="SIK535" s="433"/>
      <c r="SIL535" s="433"/>
      <c r="SIM535" s="433"/>
      <c r="SIN535" s="433"/>
      <c r="SIO535" s="433"/>
      <c r="SIP535" s="433"/>
      <c r="SIQ535" s="433"/>
      <c r="SIR535" s="433"/>
      <c r="SIS535" s="433"/>
      <c r="SIT535" s="433"/>
      <c r="SIU535" s="433"/>
      <c r="SIV535" s="433"/>
      <c r="SIW535" s="433"/>
      <c r="SIX535" s="433"/>
      <c r="SIY535" s="433"/>
      <c r="SIZ535" s="433"/>
      <c r="SJA535" s="433"/>
      <c r="SJB535" s="433"/>
      <c r="SJC535" s="433"/>
      <c r="SJD535" s="433"/>
      <c r="SJE535" s="433"/>
      <c r="SJF535" s="433"/>
      <c r="SJG535" s="433"/>
      <c r="SJH535" s="433"/>
      <c r="SJI535" s="433"/>
      <c r="SJJ535" s="433"/>
      <c r="SJK535" s="433"/>
      <c r="SJL535" s="433"/>
      <c r="SJM535" s="433"/>
      <c r="SJN535" s="433"/>
      <c r="SJO535" s="433"/>
      <c r="SJP535" s="433"/>
      <c r="SJQ535" s="433"/>
      <c r="SJR535" s="433"/>
      <c r="SJS535" s="433"/>
      <c r="SJT535" s="433"/>
      <c r="SJU535" s="433"/>
      <c r="SJV535" s="433"/>
      <c r="SJW535" s="433"/>
      <c r="SJX535" s="433"/>
      <c r="SJY535" s="433"/>
      <c r="SJZ535" s="433"/>
      <c r="SKA535" s="433"/>
      <c r="SKB535" s="433"/>
      <c r="SKC535" s="433"/>
      <c r="SKD535" s="433"/>
      <c r="SKE535" s="433"/>
      <c r="SKF535" s="433"/>
      <c r="SKG535" s="433"/>
      <c r="SKH535" s="433"/>
      <c r="SKI535" s="433"/>
      <c r="SKJ535" s="433"/>
      <c r="SKK535" s="433"/>
      <c r="SKL535" s="433"/>
      <c r="SKM535" s="433"/>
      <c r="SKN535" s="433"/>
      <c r="SKO535" s="433"/>
      <c r="SKP535" s="433"/>
      <c r="SKQ535" s="433"/>
      <c r="SKR535" s="433"/>
      <c r="SKS535" s="433"/>
      <c r="SKT535" s="433"/>
      <c r="SKU535" s="433"/>
      <c r="SKV535" s="433"/>
      <c r="SKW535" s="433"/>
      <c r="SKX535" s="433"/>
      <c r="SKY535" s="433"/>
      <c r="SKZ535" s="433"/>
      <c r="SLA535" s="433"/>
      <c r="SLB535" s="433"/>
      <c r="SLC535" s="433"/>
      <c r="SLD535" s="433"/>
      <c r="SLE535" s="433"/>
      <c r="SLF535" s="433"/>
      <c r="SLG535" s="433"/>
      <c r="SLH535" s="433"/>
      <c r="SLI535" s="433"/>
      <c r="SLJ535" s="433"/>
      <c r="SLK535" s="433"/>
      <c r="SLL535" s="433"/>
      <c r="SLM535" s="433"/>
      <c r="SLN535" s="433"/>
      <c r="SLO535" s="433"/>
      <c r="SLP535" s="433"/>
      <c r="SLQ535" s="433"/>
      <c r="SLR535" s="433"/>
      <c r="SLS535" s="433"/>
      <c r="SLT535" s="433"/>
      <c r="SLU535" s="433"/>
      <c r="SLV535" s="433"/>
      <c r="SLW535" s="433"/>
      <c r="SLX535" s="433"/>
      <c r="SLY535" s="433"/>
      <c r="SLZ535" s="433"/>
      <c r="SMA535" s="433"/>
      <c r="SMB535" s="433"/>
      <c r="SMC535" s="433"/>
      <c r="SMD535" s="433"/>
      <c r="SME535" s="433"/>
      <c r="SMF535" s="433"/>
      <c r="SMG535" s="433"/>
      <c r="SMH535" s="433"/>
      <c r="SMI535" s="433"/>
      <c r="SMJ535" s="433"/>
      <c r="SMK535" s="433"/>
      <c r="SML535" s="433"/>
      <c r="SMM535" s="433"/>
      <c r="SMN535" s="433"/>
      <c r="SMO535" s="433"/>
      <c r="SMP535" s="433"/>
      <c r="SMQ535" s="433"/>
      <c r="SMR535" s="433"/>
      <c r="SMS535" s="433"/>
      <c r="SMT535" s="433"/>
      <c r="SMU535" s="433"/>
      <c r="SMV535" s="433"/>
      <c r="SMW535" s="433"/>
      <c r="SMX535" s="433"/>
      <c r="SMY535" s="433"/>
      <c r="SMZ535" s="433"/>
      <c r="SNA535" s="433"/>
      <c r="SNB535" s="433"/>
      <c r="SNC535" s="433"/>
      <c r="SND535" s="433"/>
      <c r="SNE535" s="433"/>
      <c r="SNF535" s="433"/>
      <c r="SNG535" s="433"/>
      <c r="SNH535" s="433"/>
      <c r="SNI535" s="433"/>
      <c r="SNJ535" s="433"/>
      <c r="SNK535" s="433"/>
      <c r="SNL535" s="433"/>
      <c r="SNM535" s="433"/>
      <c r="SNN535" s="433"/>
      <c r="SNO535" s="433"/>
      <c r="SNP535" s="433"/>
      <c r="SNQ535" s="433"/>
      <c r="SNR535" s="433"/>
      <c r="SNS535" s="433"/>
      <c r="SNT535" s="433"/>
      <c r="SNU535" s="433"/>
      <c r="SNV535" s="433"/>
      <c r="SNW535" s="433"/>
      <c r="SNX535" s="433"/>
      <c r="SNY535" s="433"/>
      <c r="SNZ535" s="433"/>
      <c r="SOA535" s="433"/>
      <c r="SOB535" s="433"/>
      <c r="SOC535" s="433"/>
      <c r="SOD535" s="433"/>
      <c r="SOE535" s="433"/>
      <c r="SOF535" s="433"/>
      <c r="SOG535" s="433"/>
      <c r="SOH535" s="433"/>
      <c r="SOI535" s="433"/>
      <c r="SOJ535" s="433"/>
      <c r="SOK535" s="433"/>
      <c r="SOL535" s="433"/>
      <c r="SOM535" s="433"/>
      <c r="SON535" s="433"/>
      <c r="SOO535" s="433"/>
      <c r="SOP535" s="433"/>
      <c r="SOQ535" s="433"/>
      <c r="SOR535" s="433"/>
      <c r="SOS535" s="433"/>
      <c r="SOT535" s="433"/>
      <c r="SOU535" s="433"/>
      <c r="SOV535" s="433"/>
      <c r="SOW535" s="433"/>
      <c r="SOX535" s="433"/>
      <c r="SOY535" s="433"/>
      <c r="SOZ535" s="433"/>
      <c r="SPA535" s="433"/>
      <c r="SPB535" s="433"/>
      <c r="SPC535" s="433"/>
      <c r="SPD535" s="433"/>
      <c r="SPE535" s="433"/>
      <c r="SPF535" s="433"/>
      <c r="SPG535" s="433"/>
      <c r="SPH535" s="433"/>
      <c r="SPI535" s="433"/>
      <c r="SPJ535" s="433"/>
      <c r="SPK535" s="433"/>
      <c r="SPL535" s="433"/>
      <c r="SPM535" s="433"/>
      <c r="SPN535" s="433"/>
      <c r="SPO535" s="433"/>
      <c r="SPP535" s="433"/>
      <c r="SPQ535" s="433"/>
      <c r="SPR535" s="433"/>
      <c r="SPS535" s="433"/>
      <c r="SPT535" s="433"/>
      <c r="SPU535" s="433"/>
      <c r="SPV535" s="433"/>
      <c r="SPW535" s="433"/>
      <c r="SPX535" s="433"/>
      <c r="SPY535" s="433"/>
      <c r="SPZ535" s="433"/>
      <c r="SQA535" s="433"/>
      <c r="SQB535" s="433"/>
      <c r="SQC535" s="433"/>
      <c r="SQD535" s="433"/>
      <c r="SQE535" s="433"/>
      <c r="SQF535" s="433"/>
      <c r="SQG535" s="433"/>
      <c r="SQH535" s="433"/>
      <c r="SQI535" s="433"/>
      <c r="SQJ535" s="433"/>
      <c r="SQK535" s="433"/>
      <c r="SQL535" s="433"/>
      <c r="SQM535" s="433"/>
      <c r="SQN535" s="433"/>
      <c r="SQO535" s="433"/>
      <c r="SQP535" s="433"/>
      <c r="SQQ535" s="433"/>
      <c r="SQR535" s="433"/>
      <c r="SQS535" s="433"/>
      <c r="SQT535" s="433"/>
      <c r="SQU535" s="433"/>
      <c r="SQV535" s="433"/>
      <c r="SQW535" s="433"/>
      <c r="SQX535" s="433"/>
      <c r="SQY535" s="433"/>
      <c r="SQZ535" s="433"/>
      <c r="SRA535" s="433"/>
      <c r="SRB535" s="433"/>
      <c r="SRC535" s="433"/>
      <c r="SRD535" s="433"/>
      <c r="SRE535" s="433"/>
      <c r="SRF535" s="433"/>
      <c r="SRG535" s="433"/>
      <c r="SRH535" s="433"/>
      <c r="SRI535" s="433"/>
      <c r="SRJ535" s="433"/>
      <c r="SRK535" s="433"/>
      <c r="SRL535" s="433"/>
      <c r="SRM535" s="433"/>
      <c r="SRN535" s="433"/>
      <c r="SRO535" s="433"/>
      <c r="SRP535" s="433"/>
      <c r="SRQ535" s="433"/>
      <c r="SRR535" s="433"/>
      <c r="SRS535" s="433"/>
      <c r="SRT535" s="433"/>
      <c r="SRU535" s="433"/>
      <c r="SRV535" s="433"/>
      <c r="SRW535" s="433"/>
      <c r="SRX535" s="433"/>
      <c r="SRY535" s="433"/>
      <c r="SRZ535" s="433"/>
      <c r="SSA535" s="433"/>
      <c r="SSB535" s="433"/>
      <c r="SSC535" s="433"/>
      <c r="SSD535" s="433"/>
      <c r="SSE535" s="433"/>
      <c r="SSF535" s="433"/>
      <c r="SSG535" s="433"/>
      <c r="SSH535" s="433"/>
      <c r="SSI535" s="433"/>
      <c r="SSJ535" s="433"/>
      <c r="SSK535" s="433"/>
      <c r="SSL535" s="433"/>
      <c r="SSM535" s="433"/>
      <c r="SSN535" s="433"/>
      <c r="SSO535" s="433"/>
      <c r="SSP535" s="433"/>
      <c r="SSQ535" s="433"/>
      <c r="SSR535" s="433"/>
      <c r="SSS535" s="433"/>
      <c r="SST535" s="433"/>
      <c r="SSU535" s="433"/>
      <c r="SSV535" s="433"/>
      <c r="SSW535" s="433"/>
      <c r="SSX535" s="433"/>
      <c r="SSY535" s="433"/>
      <c r="SSZ535" s="433"/>
      <c r="STA535" s="433"/>
      <c r="STB535" s="433"/>
      <c r="STC535" s="433"/>
      <c r="STD535" s="433"/>
      <c r="STE535" s="433"/>
      <c r="STF535" s="433"/>
      <c r="STG535" s="433"/>
      <c r="STH535" s="433"/>
      <c r="STI535" s="433"/>
      <c r="STJ535" s="433"/>
      <c r="STK535" s="433"/>
      <c r="STL535" s="433"/>
      <c r="STM535" s="433"/>
      <c r="STN535" s="433"/>
      <c r="STO535" s="433"/>
      <c r="STP535" s="433"/>
      <c r="STQ535" s="433"/>
      <c r="STR535" s="433"/>
      <c r="STS535" s="433"/>
      <c r="STT535" s="433"/>
      <c r="STU535" s="433"/>
      <c r="STV535" s="433"/>
      <c r="STW535" s="433"/>
      <c r="STX535" s="433"/>
      <c r="STY535" s="433"/>
      <c r="STZ535" s="433"/>
      <c r="SUA535" s="433"/>
      <c r="SUB535" s="433"/>
      <c r="SUC535" s="433"/>
      <c r="SUD535" s="433"/>
      <c r="SUE535" s="433"/>
      <c r="SUF535" s="433"/>
      <c r="SUG535" s="433"/>
      <c r="SUH535" s="433"/>
      <c r="SUI535" s="433"/>
      <c r="SUJ535" s="433"/>
      <c r="SUK535" s="433"/>
      <c r="SUL535" s="433"/>
      <c r="SUM535" s="433"/>
      <c r="SUN535" s="433"/>
      <c r="SUO535" s="433"/>
      <c r="SUP535" s="433"/>
      <c r="SUQ535" s="433"/>
      <c r="SUR535" s="433"/>
      <c r="SUS535" s="433"/>
      <c r="SUT535" s="433"/>
      <c r="SUU535" s="433"/>
      <c r="SUV535" s="433"/>
      <c r="SUW535" s="433"/>
      <c r="SUX535" s="433"/>
      <c r="SUY535" s="433"/>
      <c r="SUZ535" s="433"/>
      <c r="SVA535" s="433"/>
      <c r="SVB535" s="433"/>
      <c r="SVC535" s="433"/>
      <c r="SVD535" s="433"/>
      <c r="SVE535" s="433"/>
      <c r="SVF535" s="433"/>
      <c r="SVG535" s="433"/>
      <c r="SVH535" s="433"/>
      <c r="SVI535" s="433"/>
      <c r="SVJ535" s="433"/>
      <c r="SVK535" s="433"/>
      <c r="SVL535" s="433"/>
      <c r="SVM535" s="433"/>
      <c r="SVN535" s="433"/>
      <c r="SVO535" s="433"/>
      <c r="SVP535" s="433"/>
      <c r="SVQ535" s="433"/>
      <c r="SVR535" s="433"/>
      <c r="SVS535" s="433"/>
      <c r="SVT535" s="433"/>
      <c r="SVU535" s="433"/>
      <c r="SVV535" s="433"/>
      <c r="SVW535" s="433"/>
      <c r="SVX535" s="433"/>
      <c r="SVY535" s="433"/>
      <c r="SVZ535" s="433"/>
      <c r="SWA535" s="433"/>
      <c r="SWB535" s="433"/>
      <c r="SWC535" s="433"/>
      <c r="SWD535" s="433"/>
      <c r="SWE535" s="433"/>
      <c r="SWF535" s="433"/>
      <c r="SWG535" s="433"/>
      <c r="SWH535" s="433"/>
      <c r="SWI535" s="433"/>
      <c r="SWJ535" s="433"/>
      <c r="SWK535" s="433"/>
      <c r="SWL535" s="433"/>
      <c r="SWM535" s="433"/>
      <c r="SWN535" s="433"/>
      <c r="SWO535" s="433"/>
      <c r="SWP535" s="433"/>
      <c r="SWQ535" s="433"/>
      <c r="SWR535" s="433"/>
      <c r="SWS535" s="433"/>
      <c r="SWT535" s="433"/>
      <c r="SWU535" s="433"/>
      <c r="SWV535" s="433"/>
      <c r="SWW535" s="433"/>
      <c r="SWX535" s="433"/>
      <c r="SWY535" s="433"/>
      <c r="SWZ535" s="433"/>
      <c r="SXA535" s="433"/>
      <c r="SXB535" s="433"/>
      <c r="SXC535" s="433"/>
      <c r="SXD535" s="433"/>
      <c r="SXE535" s="433"/>
      <c r="SXF535" s="433"/>
      <c r="SXG535" s="433"/>
      <c r="SXH535" s="433"/>
      <c r="SXI535" s="433"/>
      <c r="SXJ535" s="433"/>
      <c r="SXK535" s="433"/>
      <c r="SXL535" s="433"/>
      <c r="SXM535" s="433"/>
      <c r="SXN535" s="433"/>
      <c r="SXO535" s="433"/>
      <c r="SXP535" s="433"/>
      <c r="SXQ535" s="433"/>
      <c r="SXR535" s="433"/>
      <c r="SXS535" s="433"/>
      <c r="SXT535" s="433"/>
      <c r="SXU535" s="433"/>
      <c r="SXV535" s="433"/>
      <c r="SXW535" s="433"/>
      <c r="SXX535" s="433"/>
      <c r="SXY535" s="433"/>
      <c r="SXZ535" s="433"/>
      <c r="SYA535" s="433"/>
      <c r="SYB535" s="433"/>
      <c r="SYC535" s="433"/>
      <c r="SYD535" s="433"/>
      <c r="SYE535" s="433"/>
      <c r="SYF535" s="433"/>
      <c r="SYG535" s="433"/>
      <c r="SYH535" s="433"/>
      <c r="SYI535" s="433"/>
      <c r="SYJ535" s="433"/>
      <c r="SYK535" s="433"/>
      <c r="SYL535" s="433"/>
      <c r="SYM535" s="433"/>
      <c r="SYN535" s="433"/>
      <c r="SYO535" s="433"/>
      <c r="SYP535" s="433"/>
      <c r="SYQ535" s="433"/>
      <c r="SYR535" s="433"/>
      <c r="SYS535" s="433"/>
      <c r="SYT535" s="433"/>
      <c r="SYU535" s="433"/>
      <c r="SYV535" s="433"/>
      <c r="SYW535" s="433"/>
      <c r="SYX535" s="433"/>
      <c r="SYY535" s="433"/>
      <c r="SYZ535" s="433"/>
      <c r="SZA535" s="433"/>
      <c r="SZB535" s="433"/>
      <c r="SZC535" s="433"/>
      <c r="SZD535" s="433"/>
      <c r="SZE535" s="433"/>
      <c r="SZF535" s="433"/>
      <c r="SZG535" s="433"/>
      <c r="SZH535" s="433"/>
      <c r="SZI535" s="433"/>
      <c r="SZJ535" s="433"/>
      <c r="SZK535" s="433"/>
      <c r="SZL535" s="433"/>
      <c r="SZM535" s="433"/>
      <c r="SZN535" s="433"/>
      <c r="SZO535" s="433"/>
      <c r="SZP535" s="433"/>
      <c r="SZQ535" s="433"/>
      <c r="SZR535" s="433"/>
      <c r="SZS535" s="433"/>
      <c r="SZT535" s="433"/>
      <c r="SZU535" s="433"/>
      <c r="SZV535" s="433"/>
      <c r="SZW535" s="433"/>
      <c r="SZX535" s="433"/>
      <c r="SZY535" s="433"/>
      <c r="SZZ535" s="433"/>
      <c r="TAA535" s="433"/>
      <c r="TAB535" s="433"/>
      <c r="TAC535" s="433"/>
      <c r="TAD535" s="433"/>
      <c r="TAE535" s="433"/>
      <c r="TAF535" s="433"/>
      <c r="TAG535" s="433"/>
      <c r="TAH535" s="433"/>
      <c r="TAI535" s="433"/>
      <c r="TAJ535" s="433"/>
      <c r="TAK535" s="433"/>
      <c r="TAL535" s="433"/>
      <c r="TAM535" s="433"/>
      <c r="TAN535" s="433"/>
      <c r="TAO535" s="433"/>
      <c r="TAP535" s="433"/>
      <c r="TAQ535" s="433"/>
      <c r="TAR535" s="433"/>
      <c r="TAS535" s="433"/>
      <c r="TAT535" s="433"/>
      <c r="TAU535" s="433"/>
      <c r="TAV535" s="433"/>
      <c r="TAW535" s="433"/>
      <c r="TAX535" s="433"/>
      <c r="TAY535" s="433"/>
      <c r="TAZ535" s="433"/>
      <c r="TBA535" s="433"/>
      <c r="TBB535" s="433"/>
      <c r="TBC535" s="433"/>
      <c r="TBD535" s="433"/>
      <c r="TBE535" s="433"/>
      <c r="TBF535" s="433"/>
      <c r="TBG535" s="433"/>
      <c r="TBH535" s="433"/>
      <c r="TBI535" s="433"/>
      <c r="TBJ535" s="433"/>
      <c r="TBK535" s="433"/>
      <c r="TBL535" s="433"/>
      <c r="TBM535" s="433"/>
      <c r="TBN535" s="433"/>
      <c r="TBO535" s="433"/>
      <c r="TBP535" s="433"/>
      <c r="TBQ535" s="433"/>
      <c r="TBR535" s="433"/>
      <c r="TBS535" s="433"/>
      <c r="TBT535" s="433"/>
      <c r="TBU535" s="433"/>
      <c r="TBV535" s="433"/>
      <c r="TBW535" s="433"/>
      <c r="TBX535" s="433"/>
      <c r="TBY535" s="433"/>
      <c r="TBZ535" s="433"/>
      <c r="TCA535" s="433"/>
      <c r="TCB535" s="433"/>
      <c r="TCC535" s="433"/>
      <c r="TCD535" s="433"/>
      <c r="TCE535" s="433"/>
      <c r="TCF535" s="433"/>
      <c r="TCG535" s="433"/>
      <c r="TCH535" s="433"/>
      <c r="TCI535" s="433"/>
      <c r="TCJ535" s="433"/>
      <c r="TCK535" s="433"/>
      <c r="TCL535" s="433"/>
      <c r="TCM535" s="433"/>
      <c r="TCN535" s="433"/>
      <c r="TCO535" s="433"/>
      <c r="TCP535" s="433"/>
      <c r="TCQ535" s="433"/>
      <c r="TCR535" s="433"/>
      <c r="TCS535" s="433"/>
      <c r="TCT535" s="433"/>
      <c r="TCU535" s="433"/>
      <c r="TCV535" s="433"/>
      <c r="TCW535" s="433"/>
      <c r="TCX535" s="433"/>
      <c r="TCY535" s="433"/>
      <c r="TCZ535" s="433"/>
      <c r="TDA535" s="433"/>
      <c r="TDB535" s="433"/>
      <c r="TDC535" s="433"/>
      <c r="TDD535" s="433"/>
      <c r="TDE535" s="433"/>
      <c r="TDF535" s="433"/>
      <c r="TDG535" s="433"/>
      <c r="TDH535" s="433"/>
      <c r="TDI535" s="433"/>
      <c r="TDJ535" s="433"/>
      <c r="TDK535" s="433"/>
      <c r="TDL535" s="433"/>
      <c r="TDM535" s="433"/>
      <c r="TDN535" s="433"/>
      <c r="TDO535" s="433"/>
      <c r="TDP535" s="433"/>
      <c r="TDQ535" s="433"/>
      <c r="TDR535" s="433"/>
      <c r="TDS535" s="433"/>
      <c r="TDT535" s="433"/>
      <c r="TDU535" s="433"/>
      <c r="TDV535" s="433"/>
      <c r="TDW535" s="433"/>
      <c r="TDX535" s="433"/>
      <c r="TDY535" s="433"/>
      <c r="TDZ535" s="433"/>
      <c r="TEA535" s="433"/>
      <c r="TEB535" s="433"/>
      <c r="TEC535" s="433"/>
      <c r="TED535" s="433"/>
      <c r="TEE535" s="433"/>
      <c r="TEF535" s="433"/>
      <c r="TEG535" s="433"/>
      <c r="TEH535" s="433"/>
      <c r="TEI535" s="433"/>
      <c r="TEJ535" s="433"/>
      <c r="TEK535" s="433"/>
      <c r="TEL535" s="433"/>
      <c r="TEM535" s="433"/>
      <c r="TEN535" s="433"/>
      <c r="TEO535" s="433"/>
      <c r="TEP535" s="433"/>
      <c r="TEQ535" s="433"/>
      <c r="TER535" s="433"/>
      <c r="TES535" s="433"/>
      <c r="TET535" s="433"/>
      <c r="TEU535" s="433"/>
      <c r="TEV535" s="433"/>
      <c r="TEW535" s="433"/>
      <c r="TEX535" s="433"/>
      <c r="TEY535" s="433"/>
      <c r="TEZ535" s="433"/>
      <c r="TFA535" s="433"/>
      <c r="TFB535" s="433"/>
      <c r="TFC535" s="433"/>
      <c r="TFD535" s="433"/>
      <c r="TFE535" s="433"/>
      <c r="TFF535" s="433"/>
      <c r="TFG535" s="433"/>
      <c r="TFH535" s="433"/>
      <c r="TFI535" s="433"/>
      <c r="TFJ535" s="433"/>
      <c r="TFK535" s="433"/>
      <c r="TFL535" s="433"/>
      <c r="TFM535" s="433"/>
      <c r="TFN535" s="433"/>
      <c r="TFO535" s="433"/>
      <c r="TFP535" s="433"/>
      <c r="TFQ535" s="433"/>
      <c r="TFR535" s="433"/>
      <c r="TFS535" s="433"/>
      <c r="TFT535" s="433"/>
      <c r="TFU535" s="433"/>
      <c r="TFV535" s="433"/>
      <c r="TFW535" s="433"/>
      <c r="TFX535" s="433"/>
      <c r="TFY535" s="433"/>
      <c r="TFZ535" s="433"/>
      <c r="TGA535" s="433"/>
      <c r="TGB535" s="433"/>
      <c r="TGC535" s="433"/>
      <c r="TGD535" s="433"/>
      <c r="TGE535" s="433"/>
      <c r="TGF535" s="433"/>
      <c r="TGG535" s="433"/>
      <c r="TGH535" s="433"/>
      <c r="TGI535" s="433"/>
      <c r="TGJ535" s="433"/>
      <c r="TGK535" s="433"/>
      <c r="TGL535" s="433"/>
      <c r="TGM535" s="433"/>
      <c r="TGN535" s="433"/>
      <c r="TGO535" s="433"/>
      <c r="TGP535" s="433"/>
      <c r="TGQ535" s="433"/>
      <c r="TGR535" s="433"/>
      <c r="TGS535" s="433"/>
      <c r="TGT535" s="433"/>
      <c r="TGU535" s="433"/>
      <c r="TGV535" s="433"/>
      <c r="TGW535" s="433"/>
      <c r="TGX535" s="433"/>
      <c r="TGY535" s="433"/>
      <c r="TGZ535" s="433"/>
      <c r="THA535" s="433"/>
      <c r="THB535" s="433"/>
      <c r="THC535" s="433"/>
      <c r="THD535" s="433"/>
      <c r="THE535" s="433"/>
      <c r="THF535" s="433"/>
      <c r="THG535" s="433"/>
      <c r="THH535" s="433"/>
      <c r="THI535" s="433"/>
      <c r="THJ535" s="433"/>
      <c r="THK535" s="433"/>
      <c r="THL535" s="433"/>
      <c r="THM535" s="433"/>
      <c r="THN535" s="433"/>
      <c r="THO535" s="433"/>
      <c r="THP535" s="433"/>
      <c r="THQ535" s="433"/>
      <c r="THR535" s="433"/>
      <c r="THS535" s="433"/>
      <c r="THT535" s="433"/>
      <c r="THU535" s="433"/>
      <c r="THV535" s="433"/>
      <c r="THW535" s="433"/>
      <c r="THX535" s="433"/>
      <c r="THY535" s="433"/>
      <c r="THZ535" s="433"/>
      <c r="TIA535" s="433"/>
      <c r="TIB535" s="433"/>
      <c r="TIC535" s="433"/>
      <c r="TID535" s="433"/>
      <c r="TIE535" s="433"/>
      <c r="TIF535" s="433"/>
      <c r="TIG535" s="433"/>
      <c r="TIH535" s="433"/>
      <c r="TII535" s="433"/>
      <c r="TIJ535" s="433"/>
      <c r="TIK535" s="433"/>
      <c r="TIL535" s="433"/>
      <c r="TIM535" s="433"/>
      <c r="TIN535" s="433"/>
      <c r="TIO535" s="433"/>
      <c r="TIP535" s="433"/>
      <c r="TIQ535" s="433"/>
      <c r="TIR535" s="433"/>
      <c r="TIS535" s="433"/>
      <c r="TIT535" s="433"/>
      <c r="TIU535" s="433"/>
      <c r="TIV535" s="433"/>
      <c r="TIW535" s="433"/>
      <c r="TIX535" s="433"/>
      <c r="TIY535" s="433"/>
      <c r="TIZ535" s="433"/>
      <c r="TJA535" s="433"/>
      <c r="TJB535" s="433"/>
      <c r="TJC535" s="433"/>
      <c r="TJD535" s="433"/>
      <c r="TJE535" s="433"/>
      <c r="TJF535" s="433"/>
      <c r="TJG535" s="433"/>
      <c r="TJH535" s="433"/>
      <c r="TJI535" s="433"/>
      <c r="TJJ535" s="433"/>
      <c r="TJK535" s="433"/>
      <c r="TJL535" s="433"/>
      <c r="TJM535" s="433"/>
      <c r="TJN535" s="433"/>
      <c r="TJO535" s="433"/>
      <c r="TJP535" s="433"/>
      <c r="TJQ535" s="433"/>
      <c r="TJR535" s="433"/>
      <c r="TJS535" s="433"/>
      <c r="TJT535" s="433"/>
      <c r="TJU535" s="433"/>
      <c r="TJV535" s="433"/>
      <c r="TJW535" s="433"/>
      <c r="TJX535" s="433"/>
      <c r="TJY535" s="433"/>
      <c r="TJZ535" s="433"/>
      <c r="TKA535" s="433"/>
      <c r="TKB535" s="433"/>
      <c r="TKC535" s="433"/>
      <c r="TKD535" s="433"/>
      <c r="TKE535" s="433"/>
      <c r="TKF535" s="433"/>
      <c r="TKG535" s="433"/>
      <c r="TKH535" s="433"/>
      <c r="TKI535" s="433"/>
      <c r="TKJ535" s="433"/>
      <c r="TKK535" s="433"/>
      <c r="TKL535" s="433"/>
      <c r="TKM535" s="433"/>
      <c r="TKN535" s="433"/>
      <c r="TKO535" s="433"/>
      <c r="TKP535" s="433"/>
      <c r="TKQ535" s="433"/>
      <c r="TKR535" s="433"/>
      <c r="TKS535" s="433"/>
      <c r="TKT535" s="433"/>
      <c r="TKU535" s="433"/>
      <c r="TKV535" s="433"/>
      <c r="TKW535" s="433"/>
      <c r="TKX535" s="433"/>
      <c r="TKY535" s="433"/>
      <c r="TKZ535" s="433"/>
      <c r="TLA535" s="433"/>
      <c r="TLB535" s="433"/>
      <c r="TLC535" s="433"/>
      <c r="TLD535" s="433"/>
      <c r="TLE535" s="433"/>
      <c r="TLF535" s="433"/>
      <c r="TLG535" s="433"/>
      <c r="TLH535" s="433"/>
      <c r="TLI535" s="433"/>
      <c r="TLJ535" s="433"/>
      <c r="TLK535" s="433"/>
      <c r="TLL535" s="433"/>
      <c r="TLM535" s="433"/>
      <c r="TLN535" s="433"/>
      <c r="TLO535" s="433"/>
      <c r="TLP535" s="433"/>
      <c r="TLQ535" s="433"/>
      <c r="TLR535" s="433"/>
      <c r="TLS535" s="433"/>
      <c r="TLT535" s="433"/>
      <c r="TLU535" s="433"/>
      <c r="TLV535" s="433"/>
      <c r="TLW535" s="433"/>
      <c r="TLX535" s="433"/>
      <c r="TLY535" s="433"/>
      <c r="TLZ535" s="433"/>
      <c r="TMA535" s="433"/>
      <c r="TMB535" s="433"/>
      <c r="TMC535" s="433"/>
      <c r="TMD535" s="433"/>
      <c r="TME535" s="433"/>
      <c r="TMF535" s="433"/>
      <c r="TMG535" s="433"/>
      <c r="TMH535" s="433"/>
      <c r="TMI535" s="433"/>
      <c r="TMJ535" s="433"/>
      <c r="TMK535" s="433"/>
      <c r="TML535" s="433"/>
      <c r="TMM535" s="433"/>
      <c r="TMN535" s="433"/>
      <c r="TMO535" s="433"/>
      <c r="TMP535" s="433"/>
      <c r="TMQ535" s="433"/>
      <c r="TMR535" s="433"/>
      <c r="TMS535" s="433"/>
      <c r="TMT535" s="433"/>
      <c r="TMU535" s="433"/>
      <c r="TMV535" s="433"/>
      <c r="TMW535" s="433"/>
      <c r="TMX535" s="433"/>
      <c r="TMY535" s="433"/>
      <c r="TMZ535" s="433"/>
      <c r="TNA535" s="433"/>
      <c r="TNB535" s="433"/>
      <c r="TNC535" s="433"/>
      <c r="TND535" s="433"/>
      <c r="TNE535" s="433"/>
      <c r="TNF535" s="433"/>
      <c r="TNG535" s="433"/>
      <c r="TNH535" s="433"/>
      <c r="TNI535" s="433"/>
      <c r="TNJ535" s="433"/>
      <c r="TNK535" s="433"/>
      <c r="TNL535" s="433"/>
      <c r="TNM535" s="433"/>
      <c r="TNN535" s="433"/>
      <c r="TNO535" s="433"/>
      <c r="TNP535" s="433"/>
      <c r="TNQ535" s="433"/>
      <c r="TNR535" s="433"/>
      <c r="TNS535" s="433"/>
      <c r="TNT535" s="433"/>
      <c r="TNU535" s="433"/>
      <c r="TNV535" s="433"/>
      <c r="TNW535" s="433"/>
      <c r="TNX535" s="433"/>
      <c r="TNY535" s="433"/>
      <c r="TNZ535" s="433"/>
      <c r="TOA535" s="433"/>
      <c r="TOB535" s="433"/>
      <c r="TOC535" s="433"/>
      <c r="TOD535" s="433"/>
      <c r="TOE535" s="433"/>
      <c r="TOF535" s="433"/>
      <c r="TOG535" s="433"/>
      <c r="TOH535" s="433"/>
      <c r="TOI535" s="433"/>
      <c r="TOJ535" s="433"/>
      <c r="TOK535" s="433"/>
      <c r="TOL535" s="433"/>
      <c r="TOM535" s="433"/>
      <c r="TON535" s="433"/>
      <c r="TOO535" s="433"/>
      <c r="TOP535" s="433"/>
      <c r="TOQ535" s="433"/>
      <c r="TOR535" s="433"/>
      <c r="TOS535" s="433"/>
      <c r="TOT535" s="433"/>
      <c r="TOU535" s="433"/>
      <c r="TOV535" s="433"/>
      <c r="TOW535" s="433"/>
      <c r="TOX535" s="433"/>
      <c r="TOY535" s="433"/>
      <c r="TOZ535" s="433"/>
      <c r="TPA535" s="433"/>
      <c r="TPB535" s="433"/>
      <c r="TPC535" s="433"/>
      <c r="TPD535" s="433"/>
      <c r="TPE535" s="433"/>
      <c r="TPF535" s="433"/>
      <c r="TPG535" s="433"/>
      <c r="TPH535" s="433"/>
      <c r="TPI535" s="433"/>
      <c r="TPJ535" s="433"/>
      <c r="TPK535" s="433"/>
      <c r="TPL535" s="433"/>
      <c r="TPM535" s="433"/>
      <c r="TPN535" s="433"/>
      <c r="TPO535" s="433"/>
      <c r="TPP535" s="433"/>
      <c r="TPQ535" s="433"/>
      <c r="TPR535" s="433"/>
      <c r="TPS535" s="433"/>
      <c r="TPT535" s="433"/>
      <c r="TPU535" s="433"/>
      <c r="TPV535" s="433"/>
      <c r="TPW535" s="433"/>
      <c r="TPX535" s="433"/>
      <c r="TPY535" s="433"/>
      <c r="TPZ535" s="433"/>
      <c r="TQA535" s="433"/>
      <c r="TQB535" s="433"/>
      <c r="TQC535" s="433"/>
      <c r="TQD535" s="433"/>
      <c r="TQE535" s="433"/>
      <c r="TQF535" s="433"/>
      <c r="TQG535" s="433"/>
      <c r="TQH535" s="433"/>
      <c r="TQI535" s="433"/>
      <c r="TQJ535" s="433"/>
      <c r="TQK535" s="433"/>
      <c r="TQL535" s="433"/>
      <c r="TQM535" s="433"/>
      <c r="TQN535" s="433"/>
      <c r="TQO535" s="433"/>
      <c r="TQP535" s="433"/>
      <c r="TQQ535" s="433"/>
      <c r="TQR535" s="433"/>
      <c r="TQS535" s="433"/>
      <c r="TQT535" s="433"/>
      <c r="TQU535" s="433"/>
      <c r="TQV535" s="433"/>
      <c r="TQW535" s="433"/>
      <c r="TQX535" s="433"/>
      <c r="TQY535" s="433"/>
      <c r="TQZ535" s="433"/>
      <c r="TRA535" s="433"/>
      <c r="TRB535" s="433"/>
      <c r="TRC535" s="433"/>
      <c r="TRD535" s="433"/>
      <c r="TRE535" s="433"/>
      <c r="TRF535" s="433"/>
      <c r="TRG535" s="433"/>
      <c r="TRH535" s="433"/>
      <c r="TRI535" s="433"/>
      <c r="TRJ535" s="433"/>
      <c r="TRK535" s="433"/>
      <c r="TRL535" s="433"/>
      <c r="TRM535" s="433"/>
      <c r="TRN535" s="433"/>
      <c r="TRO535" s="433"/>
      <c r="TRP535" s="433"/>
      <c r="TRQ535" s="433"/>
      <c r="TRR535" s="433"/>
      <c r="TRS535" s="433"/>
      <c r="TRT535" s="433"/>
      <c r="TRU535" s="433"/>
      <c r="TRV535" s="433"/>
      <c r="TRW535" s="433"/>
      <c r="TRX535" s="433"/>
      <c r="TRY535" s="433"/>
      <c r="TRZ535" s="433"/>
      <c r="TSA535" s="433"/>
      <c r="TSB535" s="433"/>
      <c r="TSC535" s="433"/>
      <c r="TSD535" s="433"/>
      <c r="TSE535" s="433"/>
      <c r="TSF535" s="433"/>
      <c r="TSG535" s="433"/>
      <c r="TSH535" s="433"/>
      <c r="TSI535" s="433"/>
      <c r="TSJ535" s="433"/>
      <c r="TSK535" s="433"/>
      <c r="TSL535" s="433"/>
      <c r="TSM535" s="433"/>
      <c r="TSN535" s="433"/>
      <c r="TSO535" s="433"/>
      <c r="TSP535" s="433"/>
      <c r="TSQ535" s="433"/>
      <c r="TSR535" s="433"/>
      <c r="TSS535" s="433"/>
      <c r="TST535" s="433"/>
      <c r="TSU535" s="433"/>
      <c r="TSV535" s="433"/>
      <c r="TSW535" s="433"/>
      <c r="TSX535" s="433"/>
      <c r="TSY535" s="433"/>
      <c r="TSZ535" s="433"/>
      <c r="TTA535" s="433"/>
      <c r="TTB535" s="433"/>
      <c r="TTC535" s="433"/>
      <c r="TTD535" s="433"/>
      <c r="TTE535" s="433"/>
      <c r="TTF535" s="433"/>
      <c r="TTG535" s="433"/>
      <c r="TTH535" s="433"/>
      <c r="TTI535" s="433"/>
      <c r="TTJ535" s="433"/>
      <c r="TTK535" s="433"/>
      <c r="TTL535" s="433"/>
      <c r="TTM535" s="433"/>
      <c r="TTN535" s="433"/>
      <c r="TTO535" s="433"/>
      <c r="TTP535" s="433"/>
      <c r="TTQ535" s="433"/>
      <c r="TTR535" s="433"/>
      <c r="TTS535" s="433"/>
      <c r="TTT535" s="433"/>
      <c r="TTU535" s="433"/>
      <c r="TTV535" s="433"/>
      <c r="TTW535" s="433"/>
      <c r="TTX535" s="433"/>
      <c r="TTY535" s="433"/>
      <c r="TTZ535" s="433"/>
      <c r="TUA535" s="433"/>
      <c r="TUB535" s="433"/>
      <c r="TUC535" s="433"/>
      <c r="TUD535" s="433"/>
      <c r="TUE535" s="433"/>
      <c r="TUF535" s="433"/>
      <c r="TUG535" s="433"/>
      <c r="TUH535" s="433"/>
      <c r="TUI535" s="433"/>
      <c r="TUJ535" s="433"/>
      <c r="TUK535" s="433"/>
      <c r="TUL535" s="433"/>
      <c r="TUM535" s="433"/>
      <c r="TUN535" s="433"/>
      <c r="TUO535" s="433"/>
      <c r="TUP535" s="433"/>
      <c r="TUQ535" s="433"/>
      <c r="TUR535" s="433"/>
      <c r="TUS535" s="433"/>
      <c r="TUT535" s="433"/>
      <c r="TUU535" s="433"/>
      <c r="TUV535" s="433"/>
      <c r="TUW535" s="433"/>
      <c r="TUX535" s="433"/>
      <c r="TUY535" s="433"/>
      <c r="TUZ535" s="433"/>
      <c r="TVA535" s="433"/>
      <c r="TVB535" s="433"/>
      <c r="TVC535" s="433"/>
      <c r="TVD535" s="433"/>
      <c r="TVE535" s="433"/>
      <c r="TVF535" s="433"/>
      <c r="TVG535" s="433"/>
      <c r="TVH535" s="433"/>
      <c r="TVI535" s="433"/>
      <c r="TVJ535" s="433"/>
      <c r="TVK535" s="433"/>
      <c r="TVL535" s="433"/>
      <c r="TVM535" s="433"/>
      <c r="TVN535" s="433"/>
      <c r="TVO535" s="433"/>
      <c r="TVP535" s="433"/>
      <c r="TVQ535" s="433"/>
      <c r="TVR535" s="433"/>
      <c r="TVS535" s="433"/>
      <c r="TVT535" s="433"/>
      <c r="TVU535" s="433"/>
      <c r="TVV535" s="433"/>
      <c r="TVW535" s="433"/>
      <c r="TVX535" s="433"/>
      <c r="TVY535" s="433"/>
      <c r="TVZ535" s="433"/>
      <c r="TWA535" s="433"/>
      <c r="TWB535" s="433"/>
      <c r="TWC535" s="433"/>
      <c r="TWD535" s="433"/>
      <c r="TWE535" s="433"/>
      <c r="TWF535" s="433"/>
      <c r="TWG535" s="433"/>
      <c r="TWH535" s="433"/>
      <c r="TWI535" s="433"/>
      <c r="TWJ535" s="433"/>
      <c r="TWK535" s="433"/>
      <c r="TWL535" s="433"/>
      <c r="TWM535" s="433"/>
      <c r="TWN535" s="433"/>
      <c r="TWO535" s="433"/>
      <c r="TWP535" s="433"/>
      <c r="TWQ535" s="433"/>
      <c r="TWR535" s="433"/>
      <c r="TWS535" s="433"/>
      <c r="TWT535" s="433"/>
      <c r="TWU535" s="433"/>
      <c r="TWV535" s="433"/>
      <c r="TWW535" s="433"/>
      <c r="TWX535" s="433"/>
      <c r="TWY535" s="433"/>
      <c r="TWZ535" s="433"/>
      <c r="TXA535" s="433"/>
      <c r="TXB535" s="433"/>
      <c r="TXC535" s="433"/>
      <c r="TXD535" s="433"/>
      <c r="TXE535" s="433"/>
      <c r="TXF535" s="433"/>
      <c r="TXG535" s="433"/>
      <c r="TXH535" s="433"/>
      <c r="TXI535" s="433"/>
      <c r="TXJ535" s="433"/>
      <c r="TXK535" s="433"/>
      <c r="TXL535" s="433"/>
      <c r="TXM535" s="433"/>
      <c r="TXN535" s="433"/>
      <c r="TXO535" s="433"/>
      <c r="TXP535" s="433"/>
      <c r="TXQ535" s="433"/>
      <c r="TXR535" s="433"/>
      <c r="TXS535" s="433"/>
      <c r="TXT535" s="433"/>
      <c r="TXU535" s="433"/>
      <c r="TXV535" s="433"/>
      <c r="TXW535" s="433"/>
      <c r="TXX535" s="433"/>
      <c r="TXY535" s="433"/>
      <c r="TXZ535" s="433"/>
      <c r="TYA535" s="433"/>
      <c r="TYB535" s="433"/>
      <c r="TYC535" s="433"/>
      <c r="TYD535" s="433"/>
      <c r="TYE535" s="433"/>
      <c r="TYF535" s="433"/>
      <c r="TYG535" s="433"/>
      <c r="TYH535" s="433"/>
      <c r="TYI535" s="433"/>
      <c r="TYJ535" s="433"/>
      <c r="TYK535" s="433"/>
      <c r="TYL535" s="433"/>
      <c r="TYM535" s="433"/>
      <c r="TYN535" s="433"/>
      <c r="TYO535" s="433"/>
      <c r="TYP535" s="433"/>
      <c r="TYQ535" s="433"/>
      <c r="TYR535" s="433"/>
      <c r="TYS535" s="433"/>
      <c r="TYT535" s="433"/>
      <c r="TYU535" s="433"/>
      <c r="TYV535" s="433"/>
      <c r="TYW535" s="433"/>
      <c r="TYX535" s="433"/>
      <c r="TYY535" s="433"/>
      <c r="TYZ535" s="433"/>
      <c r="TZA535" s="433"/>
      <c r="TZB535" s="433"/>
      <c r="TZC535" s="433"/>
      <c r="TZD535" s="433"/>
      <c r="TZE535" s="433"/>
      <c r="TZF535" s="433"/>
      <c r="TZG535" s="433"/>
      <c r="TZH535" s="433"/>
      <c r="TZI535" s="433"/>
      <c r="TZJ535" s="433"/>
      <c r="TZK535" s="433"/>
      <c r="TZL535" s="433"/>
      <c r="TZM535" s="433"/>
      <c r="TZN535" s="433"/>
      <c r="TZO535" s="433"/>
      <c r="TZP535" s="433"/>
      <c r="TZQ535" s="433"/>
      <c r="TZR535" s="433"/>
      <c r="TZS535" s="433"/>
      <c r="TZT535" s="433"/>
      <c r="TZU535" s="433"/>
      <c r="TZV535" s="433"/>
      <c r="TZW535" s="433"/>
      <c r="TZX535" s="433"/>
      <c r="TZY535" s="433"/>
      <c r="TZZ535" s="433"/>
      <c r="UAA535" s="433"/>
      <c r="UAB535" s="433"/>
      <c r="UAC535" s="433"/>
      <c r="UAD535" s="433"/>
      <c r="UAE535" s="433"/>
      <c r="UAF535" s="433"/>
      <c r="UAG535" s="433"/>
      <c r="UAH535" s="433"/>
      <c r="UAI535" s="433"/>
      <c r="UAJ535" s="433"/>
      <c r="UAK535" s="433"/>
      <c r="UAL535" s="433"/>
      <c r="UAM535" s="433"/>
      <c r="UAN535" s="433"/>
      <c r="UAO535" s="433"/>
      <c r="UAP535" s="433"/>
      <c r="UAQ535" s="433"/>
      <c r="UAR535" s="433"/>
      <c r="UAS535" s="433"/>
      <c r="UAT535" s="433"/>
      <c r="UAU535" s="433"/>
      <c r="UAV535" s="433"/>
      <c r="UAW535" s="433"/>
      <c r="UAX535" s="433"/>
      <c r="UAY535" s="433"/>
      <c r="UAZ535" s="433"/>
      <c r="UBA535" s="433"/>
      <c r="UBB535" s="433"/>
      <c r="UBC535" s="433"/>
      <c r="UBD535" s="433"/>
      <c r="UBE535" s="433"/>
      <c r="UBF535" s="433"/>
      <c r="UBG535" s="433"/>
      <c r="UBH535" s="433"/>
      <c r="UBI535" s="433"/>
      <c r="UBJ535" s="433"/>
      <c r="UBK535" s="433"/>
      <c r="UBL535" s="433"/>
      <c r="UBM535" s="433"/>
      <c r="UBN535" s="433"/>
      <c r="UBO535" s="433"/>
      <c r="UBP535" s="433"/>
      <c r="UBQ535" s="433"/>
      <c r="UBR535" s="433"/>
      <c r="UBS535" s="433"/>
      <c r="UBT535" s="433"/>
      <c r="UBU535" s="433"/>
      <c r="UBV535" s="433"/>
      <c r="UBW535" s="433"/>
      <c r="UBX535" s="433"/>
      <c r="UBY535" s="433"/>
      <c r="UBZ535" s="433"/>
      <c r="UCA535" s="433"/>
      <c r="UCB535" s="433"/>
      <c r="UCC535" s="433"/>
      <c r="UCD535" s="433"/>
      <c r="UCE535" s="433"/>
      <c r="UCF535" s="433"/>
      <c r="UCG535" s="433"/>
      <c r="UCH535" s="433"/>
      <c r="UCI535" s="433"/>
      <c r="UCJ535" s="433"/>
      <c r="UCK535" s="433"/>
      <c r="UCL535" s="433"/>
      <c r="UCM535" s="433"/>
      <c r="UCN535" s="433"/>
      <c r="UCO535" s="433"/>
      <c r="UCP535" s="433"/>
      <c r="UCQ535" s="433"/>
      <c r="UCR535" s="433"/>
      <c r="UCS535" s="433"/>
      <c r="UCT535" s="433"/>
      <c r="UCU535" s="433"/>
      <c r="UCV535" s="433"/>
      <c r="UCW535" s="433"/>
      <c r="UCX535" s="433"/>
      <c r="UCY535" s="433"/>
      <c r="UCZ535" s="433"/>
      <c r="UDA535" s="433"/>
      <c r="UDB535" s="433"/>
      <c r="UDC535" s="433"/>
      <c r="UDD535" s="433"/>
      <c r="UDE535" s="433"/>
      <c r="UDF535" s="433"/>
      <c r="UDG535" s="433"/>
      <c r="UDH535" s="433"/>
      <c r="UDI535" s="433"/>
      <c r="UDJ535" s="433"/>
      <c r="UDK535" s="433"/>
      <c r="UDL535" s="433"/>
      <c r="UDM535" s="433"/>
      <c r="UDN535" s="433"/>
      <c r="UDO535" s="433"/>
      <c r="UDP535" s="433"/>
      <c r="UDQ535" s="433"/>
      <c r="UDR535" s="433"/>
      <c r="UDS535" s="433"/>
      <c r="UDT535" s="433"/>
      <c r="UDU535" s="433"/>
      <c r="UDV535" s="433"/>
      <c r="UDW535" s="433"/>
      <c r="UDX535" s="433"/>
      <c r="UDY535" s="433"/>
      <c r="UDZ535" s="433"/>
      <c r="UEA535" s="433"/>
      <c r="UEB535" s="433"/>
      <c r="UEC535" s="433"/>
      <c r="UED535" s="433"/>
      <c r="UEE535" s="433"/>
      <c r="UEF535" s="433"/>
      <c r="UEG535" s="433"/>
      <c r="UEH535" s="433"/>
      <c r="UEI535" s="433"/>
      <c r="UEJ535" s="433"/>
      <c r="UEK535" s="433"/>
      <c r="UEL535" s="433"/>
      <c r="UEM535" s="433"/>
      <c r="UEN535" s="433"/>
      <c r="UEO535" s="433"/>
      <c r="UEP535" s="433"/>
      <c r="UEQ535" s="433"/>
      <c r="UER535" s="433"/>
      <c r="UES535" s="433"/>
      <c r="UET535" s="433"/>
      <c r="UEU535" s="433"/>
      <c r="UEV535" s="433"/>
      <c r="UEW535" s="433"/>
      <c r="UEX535" s="433"/>
      <c r="UEY535" s="433"/>
      <c r="UEZ535" s="433"/>
      <c r="UFA535" s="433"/>
      <c r="UFB535" s="433"/>
      <c r="UFC535" s="433"/>
      <c r="UFD535" s="433"/>
      <c r="UFE535" s="433"/>
      <c r="UFF535" s="433"/>
      <c r="UFG535" s="433"/>
      <c r="UFH535" s="433"/>
      <c r="UFI535" s="433"/>
      <c r="UFJ535" s="433"/>
      <c r="UFK535" s="433"/>
      <c r="UFL535" s="433"/>
      <c r="UFM535" s="433"/>
      <c r="UFN535" s="433"/>
      <c r="UFO535" s="433"/>
      <c r="UFP535" s="433"/>
      <c r="UFQ535" s="433"/>
      <c r="UFR535" s="433"/>
      <c r="UFS535" s="433"/>
      <c r="UFT535" s="433"/>
      <c r="UFU535" s="433"/>
      <c r="UFV535" s="433"/>
      <c r="UFW535" s="433"/>
      <c r="UFX535" s="433"/>
      <c r="UFY535" s="433"/>
      <c r="UFZ535" s="433"/>
      <c r="UGA535" s="433"/>
      <c r="UGB535" s="433"/>
      <c r="UGC535" s="433"/>
      <c r="UGD535" s="433"/>
      <c r="UGE535" s="433"/>
      <c r="UGF535" s="433"/>
      <c r="UGG535" s="433"/>
      <c r="UGH535" s="433"/>
      <c r="UGI535" s="433"/>
      <c r="UGJ535" s="433"/>
      <c r="UGK535" s="433"/>
      <c r="UGL535" s="433"/>
      <c r="UGM535" s="433"/>
      <c r="UGN535" s="433"/>
      <c r="UGO535" s="433"/>
      <c r="UGP535" s="433"/>
      <c r="UGQ535" s="433"/>
      <c r="UGR535" s="433"/>
      <c r="UGS535" s="433"/>
      <c r="UGT535" s="433"/>
      <c r="UGU535" s="433"/>
      <c r="UGV535" s="433"/>
      <c r="UGW535" s="433"/>
      <c r="UGX535" s="433"/>
      <c r="UGY535" s="433"/>
      <c r="UGZ535" s="433"/>
      <c r="UHA535" s="433"/>
      <c r="UHB535" s="433"/>
      <c r="UHC535" s="433"/>
      <c r="UHD535" s="433"/>
      <c r="UHE535" s="433"/>
      <c r="UHF535" s="433"/>
      <c r="UHG535" s="433"/>
      <c r="UHH535" s="433"/>
      <c r="UHI535" s="433"/>
      <c r="UHJ535" s="433"/>
      <c r="UHK535" s="433"/>
      <c r="UHL535" s="433"/>
      <c r="UHM535" s="433"/>
      <c r="UHN535" s="433"/>
      <c r="UHO535" s="433"/>
      <c r="UHP535" s="433"/>
      <c r="UHQ535" s="433"/>
      <c r="UHR535" s="433"/>
      <c r="UHS535" s="433"/>
      <c r="UHT535" s="433"/>
      <c r="UHU535" s="433"/>
      <c r="UHV535" s="433"/>
      <c r="UHW535" s="433"/>
      <c r="UHX535" s="433"/>
      <c r="UHY535" s="433"/>
      <c r="UHZ535" s="433"/>
      <c r="UIA535" s="433"/>
      <c r="UIB535" s="433"/>
      <c r="UIC535" s="433"/>
      <c r="UID535" s="433"/>
      <c r="UIE535" s="433"/>
      <c r="UIF535" s="433"/>
      <c r="UIG535" s="433"/>
      <c r="UIH535" s="433"/>
      <c r="UII535" s="433"/>
      <c r="UIJ535" s="433"/>
      <c r="UIK535" s="433"/>
      <c r="UIL535" s="433"/>
      <c r="UIM535" s="433"/>
      <c r="UIN535" s="433"/>
      <c r="UIO535" s="433"/>
      <c r="UIP535" s="433"/>
      <c r="UIQ535" s="433"/>
      <c r="UIR535" s="433"/>
      <c r="UIS535" s="433"/>
      <c r="UIT535" s="433"/>
      <c r="UIU535" s="433"/>
      <c r="UIV535" s="433"/>
      <c r="UIW535" s="433"/>
      <c r="UIX535" s="433"/>
      <c r="UIY535" s="433"/>
      <c r="UIZ535" s="433"/>
      <c r="UJA535" s="433"/>
      <c r="UJB535" s="433"/>
      <c r="UJC535" s="433"/>
      <c r="UJD535" s="433"/>
      <c r="UJE535" s="433"/>
      <c r="UJF535" s="433"/>
      <c r="UJG535" s="433"/>
      <c r="UJH535" s="433"/>
      <c r="UJI535" s="433"/>
      <c r="UJJ535" s="433"/>
      <c r="UJK535" s="433"/>
      <c r="UJL535" s="433"/>
      <c r="UJM535" s="433"/>
      <c r="UJN535" s="433"/>
      <c r="UJO535" s="433"/>
      <c r="UJP535" s="433"/>
      <c r="UJQ535" s="433"/>
      <c r="UJR535" s="433"/>
      <c r="UJS535" s="433"/>
      <c r="UJT535" s="433"/>
      <c r="UJU535" s="433"/>
      <c r="UJV535" s="433"/>
      <c r="UJW535" s="433"/>
      <c r="UJX535" s="433"/>
      <c r="UJY535" s="433"/>
      <c r="UJZ535" s="433"/>
      <c r="UKA535" s="433"/>
      <c r="UKB535" s="433"/>
      <c r="UKC535" s="433"/>
      <c r="UKD535" s="433"/>
      <c r="UKE535" s="433"/>
      <c r="UKF535" s="433"/>
      <c r="UKG535" s="433"/>
      <c r="UKH535" s="433"/>
      <c r="UKI535" s="433"/>
      <c r="UKJ535" s="433"/>
      <c r="UKK535" s="433"/>
      <c r="UKL535" s="433"/>
      <c r="UKM535" s="433"/>
      <c r="UKN535" s="433"/>
      <c r="UKO535" s="433"/>
      <c r="UKP535" s="433"/>
      <c r="UKQ535" s="433"/>
      <c r="UKR535" s="433"/>
      <c r="UKS535" s="433"/>
      <c r="UKT535" s="433"/>
      <c r="UKU535" s="433"/>
      <c r="UKV535" s="433"/>
      <c r="UKW535" s="433"/>
      <c r="UKX535" s="433"/>
      <c r="UKY535" s="433"/>
      <c r="UKZ535" s="433"/>
      <c r="ULA535" s="433"/>
      <c r="ULB535" s="433"/>
      <c r="ULC535" s="433"/>
      <c r="ULD535" s="433"/>
      <c r="ULE535" s="433"/>
      <c r="ULF535" s="433"/>
      <c r="ULG535" s="433"/>
      <c r="ULH535" s="433"/>
      <c r="ULI535" s="433"/>
      <c r="ULJ535" s="433"/>
      <c r="ULK535" s="433"/>
      <c r="ULL535" s="433"/>
      <c r="ULM535" s="433"/>
      <c r="ULN535" s="433"/>
      <c r="ULO535" s="433"/>
      <c r="ULP535" s="433"/>
      <c r="ULQ535" s="433"/>
      <c r="ULR535" s="433"/>
      <c r="ULS535" s="433"/>
      <c r="ULT535" s="433"/>
      <c r="ULU535" s="433"/>
      <c r="ULV535" s="433"/>
      <c r="ULW535" s="433"/>
      <c r="ULX535" s="433"/>
      <c r="ULY535" s="433"/>
      <c r="ULZ535" s="433"/>
      <c r="UMA535" s="433"/>
      <c r="UMB535" s="433"/>
      <c r="UMC535" s="433"/>
      <c r="UMD535" s="433"/>
      <c r="UME535" s="433"/>
      <c r="UMF535" s="433"/>
      <c r="UMG535" s="433"/>
      <c r="UMH535" s="433"/>
      <c r="UMI535" s="433"/>
      <c r="UMJ535" s="433"/>
      <c r="UMK535" s="433"/>
      <c r="UML535" s="433"/>
      <c r="UMM535" s="433"/>
      <c r="UMN535" s="433"/>
      <c r="UMO535" s="433"/>
      <c r="UMP535" s="433"/>
      <c r="UMQ535" s="433"/>
      <c r="UMR535" s="433"/>
      <c r="UMS535" s="433"/>
      <c r="UMT535" s="433"/>
      <c r="UMU535" s="433"/>
      <c r="UMV535" s="433"/>
      <c r="UMW535" s="433"/>
      <c r="UMX535" s="433"/>
      <c r="UMY535" s="433"/>
      <c r="UMZ535" s="433"/>
      <c r="UNA535" s="433"/>
      <c r="UNB535" s="433"/>
      <c r="UNC535" s="433"/>
      <c r="UND535" s="433"/>
      <c r="UNE535" s="433"/>
      <c r="UNF535" s="433"/>
      <c r="UNG535" s="433"/>
      <c r="UNH535" s="433"/>
      <c r="UNI535" s="433"/>
      <c r="UNJ535" s="433"/>
      <c r="UNK535" s="433"/>
      <c r="UNL535" s="433"/>
      <c r="UNM535" s="433"/>
      <c r="UNN535" s="433"/>
      <c r="UNO535" s="433"/>
      <c r="UNP535" s="433"/>
      <c r="UNQ535" s="433"/>
      <c r="UNR535" s="433"/>
      <c r="UNS535" s="433"/>
      <c r="UNT535" s="433"/>
      <c r="UNU535" s="433"/>
      <c r="UNV535" s="433"/>
      <c r="UNW535" s="433"/>
      <c r="UNX535" s="433"/>
      <c r="UNY535" s="433"/>
      <c r="UNZ535" s="433"/>
      <c r="UOA535" s="433"/>
      <c r="UOB535" s="433"/>
      <c r="UOC535" s="433"/>
      <c r="UOD535" s="433"/>
      <c r="UOE535" s="433"/>
      <c r="UOF535" s="433"/>
      <c r="UOG535" s="433"/>
      <c r="UOH535" s="433"/>
      <c r="UOI535" s="433"/>
      <c r="UOJ535" s="433"/>
      <c r="UOK535" s="433"/>
      <c r="UOL535" s="433"/>
      <c r="UOM535" s="433"/>
      <c r="UON535" s="433"/>
      <c r="UOO535" s="433"/>
      <c r="UOP535" s="433"/>
      <c r="UOQ535" s="433"/>
      <c r="UOR535" s="433"/>
      <c r="UOS535" s="433"/>
      <c r="UOT535" s="433"/>
      <c r="UOU535" s="433"/>
      <c r="UOV535" s="433"/>
      <c r="UOW535" s="433"/>
      <c r="UOX535" s="433"/>
      <c r="UOY535" s="433"/>
      <c r="UOZ535" s="433"/>
      <c r="UPA535" s="433"/>
      <c r="UPB535" s="433"/>
      <c r="UPC535" s="433"/>
      <c r="UPD535" s="433"/>
      <c r="UPE535" s="433"/>
      <c r="UPF535" s="433"/>
      <c r="UPG535" s="433"/>
      <c r="UPH535" s="433"/>
      <c r="UPI535" s="433"/>
      <c r="UPJ535" s="433"/>
      <c r="UPK535" s="433"/>
      <c r="UPL535" s="433"/>
      <c r="UPM535" s="433"/>
      <c r="UPN535" s="433"/>
      <c r="UPO535" s="433"/>
      <c r="UPP535" s="433"/>
      <c r="UPQ535" s="433"/>
      <c r="UPR535" s="433"/>
      <c r="UPS535" s="433"/>
      <c r="UPT535" s="433"/>
      <c r="UPU535" s="433"/>
      <c r="UPV535" s="433"/>
      <c r="UPW535" s="433"/>
      <c r="UPX535" s="433"/>
      <c r="UPY535" s="433"/>
      <c r="UPZ535" s="433"/>
      <c r="UQA535" s="433"/>
      <c r="UQB535" s="433"/>
      <c r="UQC535" s="433"/>
      <c r="UQD535" s="433"/>
      <c r="UQE535" s="433"/>
      <c r="UQF535" s="433"/>
      <c r="UQG535" s="433"/>
      <c r="UQH535" s="433"/>
      <c r="UQI535" s="433"/>
      <c r="UQJ535" s="433"/>
      <c r="UQK535" s="433"/>
      <c r="UQL535" s="433"/>
      <c r="UQM535" s="433"/>
      <c r="UQN535" s="433"/>
      <c r="UQO535" s="433"/>
      <c r="UQP535" s="433"/>
      <c r="UQQ535" s="433"/>
      <c r="UQR535" s="433"/>
      <c r="UQS535" s="433"/>
      <c r="UQT535" s="433"/>
      <c r="UQU535" s="433"/>
      <c r="UQV535" s="433"/>
      <c r="UQW535" s="433"/>
      <c r="UQX535" s="433"/>
      <c r="UQY535" s="433"/>
      <c r="UQZ535" s="433"/>
      <c r="URA535" s="433"/>
      <c r="URB535" s="433"/>
      <c r="URC535" s="433"/>
      <c r="URD535" s="433"/>
      <c r="URE535" s="433"/>
      <c r="URF535" s="433"/>
      <c r="URG535" s="433"/>
      <c r="URH535" s="433"/>
      <c r="URI535" s="433"/>
      <c r="URJ535" s="433"/>
      <c r="URK535" s="433"/>
      <c r="URL535" s="433"/>
      <c r="URM535" s="433"/>
      <c r="URN535" s="433"/>
      <c r="URO535" s="433"/>
      <c r="URP535" s="433"/>
      <c r="URQ535" s="433"/>
      <c r="URR535" s="433"/>
      <c r="URS535" s="433"/>
      <c r="URT535" s="433"/>
      <c r="URU535" s="433"/>
      <c r="URV535" s="433"/>
      <c r="URW535" s="433"/>
      <c r="URX535" s="433"/>
      <c r="URY535" s="433"/>
      <c r="URZ535" s="433"/>
      <c r="USA535" s="433"/>
      <c r="USB535" s="433"/>
      <c r="USC535" s="433"/>
      <c r="USD535" s="433"/>
      <c r="USE535" s="433"/>
      <c r="USF535" s="433"/>
      <c r="USG535" s="433"/>
      <c r="USH535" s="433"/>
      <c r="USI535" s="433"/>
      <c r="USJ535" s="433"/>
      <c r="USK535" s="433"/>
      <c r="USL535" s="433"/>
      <c r="USM535" s="433"/>
      <c r="USN535" s="433"/>
      <c r="USO535" s="433"/>
      <c r="USP535" s="433"/>
      <c r="USQ535" s="433"/>
      <c r="USR535" s="433"/>
      <c r="USS535" s="433"/>
      <c r="UST535" s="433"/>
      <c r="USU535" s="433"/>
      <c r="USV535" s="433"/>
      <c r="USW535" s="433"/>
      <c r="USX535" s="433"/>
      <c r="USY535" s="433"/>
      <c r="USZ535" s="433"/>
      <c r="UTA535" s="433"/>
      <c r="UTB535" s="433"/>
      <c r="UTC535" s="433"/>
      <c r="UTD535" s="433"/>
      <c r="UTE535" s="433"/>
      <c r="UTF535" s="433"/>
      <c r="UTG535" s="433"/>
      <c r="UTH535" s="433"/>
      <c r="UTI535" s="433"/>
      <c r="UTJ535" s="433"/>
      <c r="UTK535" s="433"/>
      <c r="UTL535" s="433"/>
      <c r="UTM535" s="433"/>
      <c r="UTN535" s="433"/>
      <c r="UTO535" s="433"/>
      <c r="UTP535" s="433"/>
      <c r="UTQ535" s="433"/>
      <c r="UTR535" s="433"/>
      <c r="UTS535" s="433"/>
      <c r="UTT535" s="433"/>
      <c r="UTU535" s="433"/>
      <c r="UTV535" s="433"/>
      <c r="UTW535" s="433"/>
      <c r="UTX535" s="433"/>
      <c r="UTY535" s="433"/>
      <c r="UTZ535" s="433"/>
      <c r="UUA535" s="433"/>
      <c r="UUB535" s="433"/>
      <c r="UUC535" s="433"/>
      <c r="UUD535" s="433"/>
      <c r="UUE535" s="433"/>
      <c r="UUF535" s="433"/>
      <c r="UUG535" s="433"/>
      <c r="UUH535" s="433"/>
      <c r="UUI535" s="433"/>
      <c r="UUJ535" s="433"/>
      <c r="UUK535" s="433"/>
      <c r="UUL535" s="433"/>
      <c r="UUM535" s="433"/>
      <c r="UUN535" s="433"/>
      <c r="UUO535" s="433"/>
      <c r="UUP535" s="433"/>
      <c r="UUQ535" s="433"/>
      <c r="UUR535" s="433"/>
      <c r="UUS535" s="433"/>
      <c r="UUT535" s="433"/>
      <c r="UUU535" s="433"/>
      <c r="UUV535" s="433"/>
      <c r="UUW535" s="433"/>
      <c r="UUX535" s="433"/>
      <c r="UUY535" s="433"/>
      <c r="UUZ535" s="433"/>
      <c r="UVA535" s="433"/>
      <c r="UVB535" s="433"/>
      <c r="UVC535" s="433"/>
      <c r="UVD535" s="433"/>
      <c r="UVE535" s="433"/>
      <c r="UVF535" s="433"/>
      <c r="UVG535" s="433"/>
      <c r="UVH535" s="433"/>
      <c r="UVI535" s="433"/>
      <c r="UVJ535" s="433"/>
      <c r="UVK535" s="433"/>
      <c r="UVL535" s="433"/>
      <c r="UVM535" s="433"/>
      <c r="UVN535" s="433"/>
      <c r="UVO535" s="433"/>
      <c r="UVP535" s="433"/>
      <c r="UVQ535" s="433"/>
      <c r="UVR535" s="433"/>
      <c r="UVS535" s="433"/>
      <c r="UVT535" s="433"/>
      <c r="UVU535" s="433"/>
      <c r="UVV535" s="433"/>
      <c r="UVW535" s="433"/>
      <c r="UVX535" s="433"/>
      <c r="UVY535" s="433"/>
      <c r="UVZ535" s="433"/>
      <c r="UWA535" s="433"/>
      <c r="UWB535" s="433"/>
      <c r="UWC535" s="433"/>
      <c r="UWD535" s="433"/>
      <c r="UWE535" s="433"/>
      <c r="UWF535" s="433"/>
      <c r="UWG535" s="433"/>
      <c r="UWH535" s="433"/>
      <c r="UWI535" s="433"/>
      <c r="UWJ535" s="433"/>
      <c r="UWK535" s="433"/>
      <c r="UWL535" s="433"/>
      <c r="UWM535" s="433"/>
      <c r="UWN535" s="433"/>
      <c r="UWO535" s="433"/>
      <c r="UWP535" s="433"/>
      <c r="UWQ535" s="433"/>
      <c r="UWR535" s="433"/>
      <c r="UWS535" s="433"/>
      <c r="UWT535" s="433"/>
      <c r="UWU535" s="433"/>
      <c r="UWV535" s="433"/>
      <c r="UWW535" s="433"/>
      <c r="UWX535" s="433"/>
      <c r="UWY535" s="433"/>
      <c r="UWZ535" s="433"/>
      <c r="UXA535" s="433"/>
      <c r="UXB535" s="433"/>
      <c r="UXC535" s="433"/>
      <c r="UXD535" s="433"/>
      <c r="UXE535" s="433"/>
      <c r="UXF535" s="433"/>
      <c r="UXG535" s="433"/>
      <c r="UXH535" s="433"/>
      <c r="UXI535" s="433"/>
      <c r="UXJ535" s="433"/>
      <c r="UXK535" s="433"/>
      <c r="UXL535" s="433"/>
      <c r="UXM535" s="433"/>
      <c r="UXN535" s="433"/>
      <c r="UXO535" s="433"/>
      <c r="UXP535" s="433"/>
      <c r="UXQ535" s="433"/>
      <c r="UXR535" s="433"/>
      <c r="UXS535" s="433"/>
      <c r="UXT535" s="433"/>
      <c r="UXU535" s="433"/>
      <c r="UXV535" s="433"/>
      <c r="UXW535" s="433"/>
      <c r="UXX535" s="433"/>
      <c r="UXY535" s="433"/>
      <c r="UXZ535" s="433"/>
      <c r="UYA535" s="433"/>
      <c r="UYB535" s="433"/>
      <c r="UYC535" s="433"/>
      <c r="UYD535" s="433"/>
      <c r="UYE535" s="433"/>
      <c r="UYF535" s="433"/>
      <c r="UYG535" s="433"/>
      <c r="UYH535" s="433"/>
      <c r="UYI535" s="433"/>
      <c r="UYJ535" s="433"/>
      <c r="UYK535" s="433"/>
      <c r="UYL535" s="433"/>
      <c r="UYM535" s="433"/>
      <c r="UYN535" s="433"/>
      <c r="UYO535" s="433"/>
      <c r="UYP535" s="433"/>
      <c r="UYQ535" s="433"/>
      <c r="UYR535" s="433"/>
      <c r="UYS535" s="433"/>
      <c r="UYT535" s="433"/>
      <c r="UYU535" s="433"/>
      <c r="UYV535" s="433"/>
      <c r="UYW535" s="433"/>
      <c r="UYX535" s="433"/>
      <c r="UYY535" s="433"/>
      <c r="UYZ535" s="433"/>
      <c r="UZA535" s="433"/>
      <c r="UZB535" s="433"/>
      <c r="UZC535" s="433"/>
      <c r="UZD535" s="433"/>
      <c r="UZE535" s="433"/>
      <c r="UZF535" s="433"/>
      <c r="UZG535" s="433"/>
      <c r="UZH535" s="433"/>
      <c r="UZI535" s="433"/>
      <c r="UZJ535" s="433"/>
      <c r="UZK535" s="433"/>
      <c r="UZL535" s="433"/>
      <c r="UZM535" s="433"/>
      <c r="UZN535" s="433"/>
      <c r="UZO535" s="433"/>
      <c r="UZP535" s="433"/>
      <c r="UZQ535" s="433"/>
      <c r="UZR535" s="433"/>
      <c r="UZS535" s="433"/>
      <c r="UZT535" s="433"/>
      <c r="UZU535" s="433"/>
      <c r="UZV535" s="433"/>
      <c r="UZW535" s="433"/>
      <c r="UZX535" s="433"/>
      <c r="UZY535" s="433"/>
      <c r="UZZ535" s="433"/>
      <c r="VAA535" s="433"/>
      <c r="VAB535" s="433"/>
      <c r="VAC535" s="433"/>
      <c r="VAD535" s="433"/>
      <c r="VAE535" s="433"/>
      <c r="VAF535" s="433"/>
      <c r="VAG535" s="433"/>
      <c r="VAH535" s="433"/>
      <c r="VAI535" s="433"/>
      <c r="VAJ535" s="433"/>
      <c r="VAK535" s="433"/>
      <c r="VAL535" s="433"/>
      <c r="VAM535" s="433"/>
      <c r="VAN535" s="433"/>
      <c r="VAO535" s="433"/>
      <c r="VAP535" s="433"/>
      <c r="VAQ535" s="433"/>
      <c r="VAR535" s="433"/>
      <c r="VAS535" s="433"/>
      <c r="VAT535" s="433"/>
      <c r="VAU535" s="433"/>
      <c r="VAV535" s="433"/>
      <c r="VAW535" s="433"/>
      <c r="VAX535" s="433"/>
      <c r="VAY535" s="433"/>
      <c r="VAZ535" s="433"/>
      <c r="VBA535" s="433"/>
      <c r="VBB535" s="433"/>
      <c r="VBC535" s="433"/>
      <c r="VBD535" s="433"/>
      <c r="VBE535" s="433"/>
      <c r="VBF535" s="433"/>
      <c r="VBG535" s="433"/>
      <c r="VBH535" s="433"/>
      <c r="VBI535" s="433"/>
      <c r="VBJ535" s="433"/>
      <c r="VBK535" s="433"/>
      <c r="VBL535" s="433"/>
      <c r="VBM535" s="433"/>
      <c r="VBN535" s="433"/>
      <c r="VBO535" s="433"/>
      <c r="VBP535" s="433"/>
      <c r="VBQ535" s="433"/>
      <c r="VBR535" s="433"/>
      <c r="VBS535" s="433"/>
      <c r="VBT535" s="433"/>
      <c r="VBU535" s="433"/>
      <c r="VBV535" s="433"/>
      <c r="VBW535" s="433"/>
      <c r="VBX535" s="433"/>
      <c r="VBY535" s="433"/>
      <c r="VBZ535" s="433"/>
      <c r="VCA535" s="433"/>
      <c r="VCB535" s="433"/>
      <c r="VCC535" s="433"/>
      <c r="VCD535" s="433"/>
      <c r="VCE535" s="433"/>
      <c r="VCF535" s="433"/>
      <c r="VCG535" s="433"/>
      <c r="VCH535" s="433"/>
      <c r="VCI535" s="433"/>
      <c r="VCJ535" s="433"/>
      <c r="VCK535" s="433"/>
      <c r="VCL535" s="433"/>
      <c r="VCM535" s="433"/>
      <c r="VCN535" s="433"/>
      <c r="VCO535" s="433"/>
      <c r="VCP535" s="433"/>
      <c r="VCQ535" s="433"/>
      <c r="VCR535" s="433"/>
      <c r="VCS535" s="433"/>
      <c r="VCT535" s="433"/>
      <c r="VCU535" s="433"/>
      <c r="VCV535" s="433"/>
      <c r="VCW535" s="433"/>
      <c r="VCX535" s="433"/>
      <c r="VCY535" s="433"/>
      <c r="VCZ535" s="433"/>
      <c r="VDA535" s="433"/>
      <c r="VDB535" s="433"/>
      <c r="VDC535" s="433"/>
      <c r="VDD535" s="433"/>
      <c r="VDE535" s="433"/>
      <c r="VDF535" s="433"/>
      <c r="VDG535" s="433"/>
      <c r="VDH535" s="433"/>
      <c r="VDI535" s="433"/>
      <c r="VDJ535" s="433"/>
      <c r="VDK535" s="433"/>
      <c r="VDL535" s="433"/>
      <c r="VDM535" s="433"/>
      <c r="VDN535" s="433"/>
      <c r="VDO535" s="433"/>
      <c r="VDP535" s="433"/>
      <c r="VDQ535" s="433"/>
      <c r="VDR535" s="433"/>
      <c r="VDS535" s="433"/>
      <c r="VDT535" s="433"/>
      <c r="VDU535" s="433"/>
      <c r="VDV535" s="433"/>
      <c r="VDW535" s="433"/>
      <c r="VDX535" s="433"/>
      <c r="VDY535" s="433"/>
      <c r="VDZ535" s="433"/>
      <c r="VEA535" s="433"/>
      <c r="VEB535" s="433"/>
      <c r="VEC535" s="433"/>
      <c r="VED535" s="433"/>
      <c r="VEE535" s="433"/>
      <c r="VEF535" s="433"/>
      <c r="VEG535" s="433"/>
      <c r="VEH535" s="433"/>
      <c r="VEI535" s="433"/>
      <c r="VEJ535" s="433"/>
      <c r="VEK535" s="433"/>
      <c r="VEL535" s="433"/>
      <c r="VEM535" s="433"/>
      <c r="VEN535" s="433"/>
      <c r="VEO535" s="433"/>
      <c r="VEP535" s="433"/>
      <c r="VEQ535" s="433"/>
      <c r="VER535" s="433"/>
      <c r="VES535" s="433"/>
      <c r="VET535" s="433"/>
      <c r="VEU535" s="433"/>
      <c r="VEV535" s="433"/>
      <c r="VEW535" s="433"/>
      <c r="VEX535" s="433"/>
      <c r="VEY535" s="433"/>
      <c r="VEZ535" s="433"/>
      <c r="VFA535" s="433"/>
      <c r="VFB535" s="433"/>
      <c r="VFC535" s="433"/>
      <c r="VFD535" s="433"/>
      <c r="VFE535" s="433"/>
      <c r="VFF535" s="433"/>
      <c r="VFG535" s="433"/>
      <c r="VFH535" s="433"/>
      <c r="VFI535" s="433"/>
      <c r="VFJ535" s="433"/>
      <c r="VFK535" s="433"/>
      <c r="VFL535" s="433"/>
      <c r="VFM535" s="433"/>
      <c r="VFN535" s="433"/>
      <c r="VFO535" s="433"/>
      <c r="VFP535" s="433"/>
      <c r="VFQ535" s="433"/>
      <c r="VFR535" s="433"/>
      <c r="VFS535" s="433"/>
      <c r="VFT535" s="433"/>
      <c r="VFU535" s="433"/>
      <c r="VFV535" s="433"/>
      <c r="VFW535" s="433"/>
      <c r="VFX535" s="433"/>
      <c r="VFY535" s="433"/>
      <c r="VFZ535" s="433"/>
      <c r="VGA535" s="433"/>
      <c r="VGB535" s="433"/>
      <c r="VGC535" s="433"/>
      <c r="VGD535" s="433"/>
      <c r="VGE535" s="433"/>
      <c r="VGF535" s="433"/>
      <c r="VGG535" s="433"/>
      <c r="VGH535" s="433"/>
      <c r="VGI535" s="433"/>
      <c r="VGJ535" s="433"/>
      <c r="VGK535" s="433"/>
      <c r="VGL535" s="433"/>
      <c r="VGM535" s="433"/>
      <c r="VGN535" s="433"/>
      <c r="VGO535" s="433"/>
      <c r="VGP535" s="433"/>
      <c r="VGQ535" s="433"/>
      <c r="VGR535" s="433"/>
      <c r="VGS535" s="433"/>
      <c r="VGT535" s="433"/>
      <c r="VGU535" s="433"/>
      <c r="VGV535" s="433"/>
      <c r="VGW535" s="433"/>
      <c r="VGX535" s="433"/>
      <c r="VGY535" s="433"/>
      <c r="VGZ535" s="433"/>
      <c r="VHA535" s="433"/>
      <c r="VHB535" s="433"/>
      <c r="VHC535" s="433"/>
      <c r="VHD535" s="433"/>
      <c r="VHE535" s="433"/>
      <c r="VHF535" s="433"/>
      <c r="VHG535" s="433"/>
      <c r="VHH535" s="433"/>
      <c r="VHI535" s="433"/>
      <c r="VHJ535" s="433"/>
      <c r="VHK535" s="433"/>
      <c r="VHL535" s="433"/>
      <c r="VHM535" s="433"/>
      <c r="VHN535" s="433"/>
      <c r="VHO535" s="433"/>
      <c r="VHP535" s="433"/>
      <c r="VHQ535" s="433"/>
      <c r="VHR535" s="433"/>
      <c r="VHS535" s="433"/>
      <c r="VHT535" s="433"/>
      <c r="VHU535" s="433"/>
      <c r="VHV535" s="433"/>
      <c r="VHW535" s="433"/>
      <c r="VHX535" s="433"/>
      <c r="VHY535" s="433"/>
      <c r="VHZ535" s="433"/>
      <c r="VIA535" s="433"/>
      <c r="VIB535" s="433"/>
      <c r="VIC535" s="433"/>
      <c r="VID535" s="433"/>
      <c r="VIE535" s="433"/>
      <c r="VIF535" s="433"/>
      <c r="VIG535" s="433"/>
      <c r="VIH535" s="433"/>
      <c r="VII535" s="433"/>
      <c r="VIJ535" s="433"/>
      <c r="VIK535" s="433"/>
      <c r="VIL535" s="433"/>
      <c r="VIM535" s="433"/>
      <c r="VIN535" s="433"/>
      <c r="VIO535" s="433"/>
      <c r="VIP535" s="433"/>
      <c r="VIQ535" s="433"/>
      <c r="VIR535" s="433"/>
      <c r="VIS535" s="433"/>
      <c r="VIT535" s="433"/>
      <c r="VIU535" s="433"/>
      <c r="VIV535" s="433"/>
      <c r="VIW535" s="433"/>
      <c r="VIX535" s="433"/>
      <c r="VIY535" s="433"/>
      <c r="VIZ535" s="433"/>
      <c r="VJA535" s="433"/>
      <c r="VJB535" s="433"/>
      <c r="VJC535" s="433"/>
      <c r="VJD535" s="433"/>
      <c r="VJE535" s="433"/>
      <c r="VJF535" s="433"/>
      <c r="VJG535" s="433"/>
      <c r="VJH535" s="433"/>
      <c r="VJI535" s="433"/>
      <c r="VJJ535" s="433"/>
      <c r="VJK535" s="433"/>
      <c r="VJL535" s="433"/>
      <c r="VJM535" s="433"/>
      <c r="VJN535" s="433"/>
      <c r="VJO535" s="433"/>
      <c r="VJP535" s="433"/>
      <c r="VJQ535" s="433"/>
      <c r="VJR535" s="433"/>
      <c r="VJS535" s="433"/>
      <c r="VJT535" s="433"/>
      <c r="VJU535" s="433"/>
      <c r="VJV535" s="433"/>
      <c r="VJW535" s="433"/>
      <c r="VJX535" s="433"/>
      <c r="VJY535" s="433"/>
      <c r="VJZ535" s="433"/>
      <c r="VKA535" s="433"/>
      <c r="VKB535" s="433"/>
      <c r="VKC535" s="433"/>
      <c r="VKD535" s="433"/>
      <c r="VKE535" s="433"/>
      <c r="VKF535" s="433"/>
      <c r="VKG535" s="433"/>
      <c r="VKH535" s="433"/>
      <c r="VKI535" s="433"/>
      <c r="VKJ535" s="433"/>
      <c r="VKK535" s="433"/>
      <c r="VKL535" s="433"/>
      <c r="VKM535" s="433"/>
      <c r="VKN535" s="433"/>
      <c r="VKO535" s="433"/>
      <c r="VKP535" s="433"/>
      <c r="VKQ535" s="433"/>
      <c r="VKR535" s="433"/>
      <c r="VKS535" s="433"/>
      <c r="VKT535" s="433"/>
      <c r="VKU535" s="433"/>
      <c r="VKV535" s="433"/>
      <c r="VKW535" s="433"/>
      <c r="VKX535" s="433"/>
      <c r="VKY535" s="433"/>
      <c r="VKZ535" s="433"/>
      <c r="VLA535" s="433"/>
      <c r="VLB535" s="433"/>
      <c r="VLC535" s="433"/>
      <c r="VLD535" s="433"/>
      <c r="VLE535" s="433"/>
      <c r="VLF535" s="433"/>
      <c r="VLG535" s="433"/>
      <c r="VLH535" s="433"/>
      <c r="VLI535" s="433"/>
      <c r="VLJ535" s="433"/>
      <c r="VLK535" s="433"/>
      <c r="VLL535" s="433"/>
      <c r="VLM535" s="433"/>
      <c r="VLN535" s="433"/>
      <c r="VLO535" s="433"/>
      <c r="VLP535" s="433"/>
      <c r="VLQ535" s="433"/>
      <c r="VLR535" s="433"/>
      <c r="VLS535" s="433"/>
      <c r="VLT535" s="433"/>
      <c r="VLU535" s="433"/>
      <c r="VLV535" s="433"/>
      <c r="VLW535" s="433"/>
      <c r="VLX535" s="433"/>
      <c r="VLY535" s="433"/>
      <c r="VLZ535" s="433"/>
      <c r="VMA535" s="433"/>
      <c r="VMB535" s="433"/>
      <c r="VMC535" s="433"/>
      <c r="VMD535" s="433"/>
      <c r="VME535" s="433"/>
      <c r="VMF535" s="433"/>
      <c r="VMG535" s="433"/>
      <c r="VMH535" s="433"/>
      <c r="VMI535" s="433"/>
      <c r="VMJ535" s="433"/>
      <c r="VMK535" s="433"/>
      <c r="VML535" s="433"/>
      <c r="VMM535" s="433"/>
      <c r="VMN535" s="433"/>
      <c r="VMO535" s="433"/>
      <c r="VMP535" s="433"/>
      <c r="VMQ535" s="433"/>
      <c r="VMR535" s="433"/>
      <c r="VMS535" s="433"/>
      <c r="VMT535" s="433"/>
      <c r="VMU535" s="433"/>
      <c r="VMV535" s="433"/>
      <c r="VMW535" s="433"/>
      <c r="VMX535" s="433"/>
      <c r="VMY535" s="433"/>
      <c r="VMZ535" s="433"/>
      <c r="VNA535" s="433"/>
      <c r="VNB535" s="433"/>
      <c r="VNC535" s="433"/>
      <c r="VND535" s="433"/>
      <c r="VNE535" s="433"/>
      <c r="VNF535" s="433"/>
      <c r="VNG535" s="433"/>
      <c r="VNH535" s="433"/>
      <c r="VNI535" s="433"/>
      <c r="VNJ535" s="433"/>
      <c r="VNK535" s="433"/>
      <c r="VNL535" s="433"/>
      <c r="VNM535" s="433"/>
      <c r="VNN535" s="433"/>
      <c r="VNO535" s="433"/>
      <c r="VNP535" s="433"/>
      <c r="VNQ535" s="433"/>
      <c r="VNR535" s="433"/>
      <c r="VNS535" s="433"/>
      <c r="VNT535" s="433"/>
      <c r="VNU535" s="433"/>
      <c r="VNV535" s="433"/>
      <c r="VNW535" s="433"/>
      <c r="VNX535" s="433"/>
      <c r="VNY535" s="433"/>
      <c r="VNZ535" s="433"/>
      <c r="VOA535" s="433"/>
      <c r="VOB535" s="433"/>
      <c r="VOC535" s="433"/>
      <c r="VOD535" s="433"/>
      <c r="VOE535" s="433"/>
      <c r="VOF535" s="433"/>
      <c r="VOG535" s="433"/>
      <c r="VOH535" s="433"/>
      <c r="VOI535" s="433"/>
      <c r="VOJ535" s="433"/>
      <c r="VOK535" s="433"/>
      <c r="VOL535" s="433"/>
      <c r="VOM535" s="433"/>
      <c r="VON535" s="433"/>
      <c r="VOO535" s="433"/>
      <c r="VOP535" s="433"/>
      <c r="VOQ535" s="433"/>
      <c r="VOR535" s="433"/>
      <c r="VOS535" s="433"/>
      <c r="VOT535" s="433"/>
      <c r="VOU535" s="433"/>
      <c r="VOV535" s="433"/>
      <c r="VOW535" s="433"/>
      <c r="VOX535" s="433"/>
      <c r="VOY535" s="433"/>
      <c r="VOZ535" s="433"/>
      <c r="VPA535" s="433"/>
      <c r="VPB535" s="433"/>
      <c r="VPC535" s="433"/>
      <c r="VPD535" s="433"/>
      <c r="VPE535" s="433"/>
      <c r="VPF535" s="433"/>
      <c r="VPG535" s="433"/>
      <c r="VPH535" s="433"/>
      <c r="VPI535" s="433"/>
      <c r="VPJ535" s="433"/>
      <c r="VPK535" s="433"/>
      <c r="VPL535" s="433"/>
      <c r="VPM535" s="433"/>
      <c r="VPN535" s="433"/>
      <c r="VPO535" s="433"/>
      <c r="VPP535" s="433"/>
      <c r="VPQ535" s="433"/>
      <c r="VPR535" s="433"/>
      <c r="VPS535" s="433"/>
      <c r="VPT535" s="433"/>
      <c r="VPU535" s="433"/>
      <c r="VPV535" s="433"/>
      <c r="VPW535" s="433"/>
      <c r="VPX535" s="433"/>
      <c r="VPY535" s="433"/>
      <c r="VPZ535" s="433"/>
      <c r="VQA535" s="433"/>
      <c r="VQB535" s="433"/>
      <c r="VQC535" s="433"/>
      <c r="VQD535" s="433"/>
      <c r="VQE535" s="433"/>
      <c r="VQF535" s="433"/>
      <c r="VQG535" s="433"/>
      <c r="VQH535" s="433"/>
      <c r="VQI535" s="433"/>
      <c r="VQJ535" s="433"/>
      <c r="VQK535" s="433"/>
      <c r="VQL535" s="433"/>
      <c r="VQM535" s="433"/>
      <c r="VQN535" s="433"/>
      <c r="VQO535" s="433"/>
      <c r="VQP535" s="433"/>
      <c r="VQQ535" s="433"/>
      <c r="VQR535" s="433"/>
      <c r="VQS535" s="433"/>
      <c r="VQT535" s="433"/>
      <c r="VQU535" s="433"/>
      <c r="VQV535" s="433"/>
      <c r="VQW535" s="433"/>
      <c r="VQX535" s="433"/>
      <c r="VQY535" s="433"/>
      <c r="VQZ535" s="433"/>
      <c r="VRA535" s="433"/>
      <c r="VRB535" s="433"/>
      <c r="VRC535" s="433"/>
      <c r="VRD535" s="433"/>
      <c r="VRE535" s="433"/>
      <c r="VRF535" s="433"/>
      <c r="VRG535" s="433"/>
      <c r="VRH535" s="433"/>
      <c r="VRI535" s="433"/>
      <c r="VRJ535" s="433"/>
      <c r="VRK535" s="433"/>
      <c r="VRL535" s="433"/>
      <c r="VRM535" s="433"/>
      <c r="VRN535" s="433"/>
      <c r="VRO535" s="433"/>
      <c r="VRP535" s="433"/>
      <c r="VRQ535" s="433"/>
      <c r="VRR535" s="433"/>
      <c r="VRS535" s="433"/>
      <c r="VRT535" s="433"/>
      <c r="VRU535" s="433"/>
      <c r="VRV535" s="433"/>
      <c r="VRW535" s="433"/>
      <c r="VRX535" s="433"/>
      <c r="VRY535" s="433"/>
      <c r="VRZ535" s="433"/>
      <c r="VSA535" s="433"/>
      <c r="VSB535" s="433"/>
      <c r="VSC535" s="433"/>
      <c r="VSD535" s="433"/>
      <c r="VSE535" s="433"/>
      <c r="VSF535" s="433"/>
      <c r="VSG535" s="433"/>
      <c r="VSH535" s="433"/>
      <c r="VSI535" s="433"/>
      <c r="VSJ535" s="433"/>
      <c r="VSK535" s="433"/>
      <c r="VSL535" s="433"/>
      <c r="VSM535" s="433"/>
      <c r="VSN535" s="433"/>
      <c r="VSO535" s="433"/>
      <c r="VSP535" s="433"/>
      <c r="VSQ535" s="433"/>
      <c r="VSR535" s="433"/>
      <c r="VSS535" s="433"/>
      <c r="VST535" s="433"/>
      <c r="VSU535" s="433"/>
      <c r="VSV535" s="433"/>
      <c r="VSW535" s="433"/>
      <c r="VSX535" s="433"/>
      <c r="VSY535" s="433"/>
      <c r="VSZ535" s="433"/>
      <c r="VTA535" s="433"/>
      <c r="VTB535" s="433"/>
      <c r="VTC535" s="433"/>
      <c r="VTD535" s="433"/>
      <c r="VTE535" s="433"/>
      <c r="VTF535" s="433"/>
      <c r="VTG535" s="433"/>
      <c r="VTH535" s="433"/>
      <c r="VTI535" s="433"/>
      <c r="VTJ535" s="433"/>
      <c r="VTK535" s="433"/>
      <c r="VTL535" s="433"/>
      <c r="VTM535" s="433"/>
      <c r="VTN535" s="433"/>
      <c r="VTO535" s="433"/>
      <c r="VTP535" s="433"/>
      <c r="VTQ535" s="433"/>
      <c r="VTR535" s="433"/>
      <c r="VTS535" s="433"/>
      <c r="VTT535" s="433"/>
      <c r="VTU535" s="433"/>
      <c r="VTV535" s="433"/>
      <c r="VTW535" s="433"/>
      <c r="VTX535" s="433"/>
      <c r="VTY535" s="433"/>
      <c r="VTZ535" s="433"/>
      <c r="VUA535" s="433"/>
      <c r="VUB535" s="433"/>
      <c r="VUC535" s="433"/>
      <c r="VUD535" s="433"/>
      <c r="VUE535" s="433"/>
      <c r="VUF535" s="433"/>
      <c r="VUG535" s="433"/>
      <c r="VUH535" s="433"/>
      <c r="VUI535" s="433"/>
      <c r="VUJ535" s="433"/>
      <c r="VUK535" s="433"/>
      <c r="VUL535" s="433"/>
      <c r="VUM535" s="433"/>
      <c r="VUN535" s="433"/>
      <c r="VUO535" s="433"/>
      <c r="VUP535" s="433"/>
      <c r="VUQ535" s="433"/>
      <c r="VUR535" s="433"/>
      <c r="VUS535" s="433"/>
      <c r="VUT535" s="433"/>
      <c r="VUU535" s="433"/>
      <c r="VUV535" s="433"/>
      <c r="VUW535" s="433"/>
      <c r="VUX535" s="433"/>
      <c r="VUY535" s="433"/>
      <c r="VUZ535" s="433"/>
      <c r="VVA535" s="433"/>
      <c r="VVB535" s="433"/>
      <c r="VVC535" s="433"/>
      <c r="VVD535" s="433"/>
      <c r="VVE535" s="433"/>
      <c r="VVF535" s="433"/>
      <c r="VVG535" s="433"/>
      <c r="VVH535" s="433"/>
      <c r="VVI535" s="433"/>
      <c r="VVJ535" s="433"/>
      <c r="VVK535" s="433"/>
      <c r="VVL535" s="433"/>
      <c r="VVM535" s="433"/>
      <c r="VVN535" s="433"/>
      <c r="VVO535" s="433"/>
      <c r="VVP535" s="433"/>
      <c r="VVQ535" s="433"/>
      <c r="VVR535" s="433"/>
      <c r="VVS535" s="433"/>
      <c r="VVT535" s="433"/>
      <c r="VVU535" s="433"/>
      <c r="VVV535" s="433"/>
      <c r="VVW535" s="433"/>
      <c r="VVX535" s="433"/>
      <c r="VVY535" s="433"/>
      <c r="VVZ535" s="433"/>
      <c r="VWA535" s="433"/>
      <c r="VWB535" s="433"/>
      <c r="VWC535" s="433"/>
      <c r="VWD535" s="433"/>
      <c r="VWE535" s="433"/>
      <c r="VWF535" s="433"/>
      <c r="VWG535" s="433"/>
      <c r="VWH535" s="433"/>
      <c r="VWI535" s="433"/>
      <c r="VWJ535" s="433"/>
      <c r="VWK535" s="433"/>
      <c r="VWL535" s="433"/>
      <c r="VWM535" s="433"/>
      <c r="VWN535" s="433"/>
      <c r="VWO535" s="433"/>
      <c r="VWP535" s="433"/>
      <c r="VWQ535" s="433"/>
      <c r="VWR535" s="433"/>
      <c r="VWS535" s="433"/>
      <c r="VWT535" s="433"/>
      <c r="VWU535" s="433"/>
      <c r="VWV535" s="433"/>
      <c r="VWW535" s="433"/>
      <c r="VWX535" s="433"/>
      <c r="VWY535" s="433"/>
      <c r="VWZ535" s="433"/>
      <c r="VXA535" s="433"/>
      <c r="VXB535" s="433"/>
      <c r="VXC535" s="433"/>
      <c r="VXD535" s="433"/>
      <c r="VXE535" s="433"/>
      <c r="VXF535" s="433"/>
      <c r="VXG535" s="433"/>
      <c r="VXH535" s="433"/>
      <c r="VXI535" s="433"/>
      <c r="VXJ535" s="433"/>
      <c r="VXK535" s="433"/>
      <c r="VXL535" s="433"/>
      <c r="VXM535" s="433"/>
      <c r="VXN535" s="433"/>
      <c r="VXO535" s="433"/>
      <c r="VXP535" s="433"/>
      <c r="VXQ535" s="433"/>
      <c r="VXR535" s="433"/>
      <c r="VXS535" s="433"/>
      <c r="VXT535" s="433"/>
      <c r="VXU535" s="433"/>
      <c r="VXV535" s="433"/>
      <c r="VXW535" s="433"/>
      <c r="VXX535" s="433"/>
      <c r="VXY535" s="433"/>
      <c r="VXZ535" s="433"/>
      <c r="VYA535" s="433"/>
      <c r="VYB535" s="433"/>
      <c r="VYC535" s="433"/>
      <c r="VYD535" s="433"/>
      <c r="VYE535" s="433"/>
      <c r="VYF535" s="433"/>
      <c r="VYG535" s="433"/>
      <c r="VYH535" s="433"/>
      <c r="VYI535" s="433"/>
      <c r="VYJ535" s="433"/>
      <c r="VYK535" s="433"/>
      <c r="VYL535" s="433"/>
      <c r="VYM535" s="433"/>
      <c r="VYN535" s="433"/>
      <c r="VYO535" s="433"/>
      <c r="VYP535" s="433"/>
      <c r="VYQ535" s="433"/>
      <c r="VYR535" s="433"/>
      <c r="VYS535" s="433"/>
      <c r="VYT535" s="433"/>
      <c r="VYU535" s="433"/>
      <c r="VYV535" s="433"/>
      <c r="VYW535" s="433"/>
      <c r="VYX535" s="433"/>
      <c r="VYY535" s="433"/>
      <c r="VYZ535" s="433"/>
      <c r="VZA535" s="433"/>
      <c r="VZB535" s="433"/>
      <c r="VZC535" s="433"/>
      <c r="VZD535" s="433"/>
      <c r="VZE535" s="433"/>
      <c r="VZF535" s="433"/>
      <c r="VZG535" s="433"/>
      <c r="VZH535" s="433"/>
      <c r="VZI535" s="433"/>
      <c r="VZJ535" s="433"/>
      <c r="VZK535" s="433"/>
      <c r="VZL535" s="433"/>
      <c r="VZM535" s="433"/>
      <c r="VZN535" s="433"/>
      <c r="VZO535" s="433"/>
      <c r="VZP535" s="433"/>
      <c r="VZQ535" s="433"/>
      <c r="VZR535" s="433"/>
      <c r="VZS535" s="433"/>
      <c r="VZT535" s="433"/>
      <c r="VZU535" s="433"/>
      <c r="VZV535" s="433"/>
      <c r="VZW535" s="433"/>
      <c r="VZX535" s="433"/>
      <c r="VZY535" s="433"/>
      <c r="VZZ535" s="433"/>
      <c r="WAA535" s="433"/>
      <c r="WAB535" s="433"/>
      <c r="WAC535" s="433"/>
      <c r="WAD535" s="433"/>
      <c r="WAE535" s="433"/>
      <c r="WAF535" s="433"/>
      <c r="WAG535" s="433"/>
      <c r="WAH535" s="433"/>
      <c r="WAI535" s="433"/>
      <c r="WAJ535" s="433"/>
      <c r="WAK535" s="433"/>
      <c r="WAL535" s="433"/>
      <c r="WAM535" s="433"/>
      <c r="WAN535" s="433"/>
      <c r="WAO535" s="433"/>
      <c r="WAP535" s="433"/>
      <c r="WAQ535" s="433"/>
      <c r="WAR535" s="433"/>
      <c r="WAS535" s="433"/>
      <c r="WAT535" s="433"/>
      <c r="WAU535" s="433"/>
      <c r="WAV535" s="433"/>
      <c r="WAW535" s="433"/>
      <c r="WAX535" s="433"/>
      <c r="WAY535" s="433"/>
      <c r="WAZ535" s="433"/>
      <c r="WBA535" s="433"/>
      <c r="WBB535" s="433"/>
      <c r="WBC535" s="433"/>
      <c r="WBD535" s="433"/>
      <c r="WBE535" s="433"/>
      <c r="WBF535" s="433"/>
      <c r="WBG535" s="433"/>
      <c r="WBH535" s="433"/>
      <c r="WBI535" s="433"/>
      <c r="WBJ535" s="433"/>
      <c r="WBK535" s="433"/>
      <c r="WBL535" s="433"/>
      <c r="WBM535" s="433"/>
      <c r="WBN535" s="433"/>
      <c r="WBO535" s="433"/>
      <c r="WBP535" s="433"/>
      <c r="WBQ535" s="433"/>
      <c r="WBR535" s="433"/>
      <c r="WBS535" s="433"/>
      <c r="WBT535" s="433"/>
      <c r="WBU535" s="433"/>
      <c r="WBV535" s="433"/>
      <c r="WBW535" s="433"/>
      <c r="WBX535" s="433"/>
      <c r="WBY535" s="433"/>
      <c r="WBZ535" s="433"/>
      <c r="WCA535" s="433"/>
      <c r="WCB535" s="433"/>
      <c r="WCC535" s="433"/>
      <c r="WCD535" s="433"/>
      <c r="WCE535" s="433"/>
      <c r="WCF535" s="433"/>
      <c r="WCG535" s="433"/>
      <c r="WCH535" s="433"/>
      <c r="WCI535" s="433"/>
      <c r="WCJ535" s="433"/>
      <c r="WCK535" s="433"/>
      <c r="WCL535" s="433"/>
      <c r="WCM535" s="433"/>
      <c r="WCN535" s="433"/>
      <c r="WCO535" s="433"/>
      <c r="WCP535" s="433"/>
      <c r="WCQ535" s="433"/>
      <c r="WCR535" s="433"/>
      <c r="WCS535" s="433"/>
      <c r="WCT535" s="433"/>
      <c r="WCU535" s="433"/>
      <c r="WCV535" s="433"/>
      <c r="WCW535" s="433"/>
      <c r="WCX535" s="433"/>
      <c r="WCY535" s="433"/>
      <c r="WCZ535" s="433"/>
      <c r="WDA535" s="433"/>
      <c r="WDB535" s="433"/>
      <c r="WDC535" s="433"/>
      <c r="WDD535" s="433"/>
      <c r="WDE535" s="433"/>
      <c r="WDF535" s="433"/>
      <c r="WDG535" s="433"/>
      <c r="WDH535" s="433"/>
      <c r="WDI535" s="433"/>
      <c r="WDJ535" s="433"/>
      <c r="WDK535" s="433"/>
      <c r="WDL535" s="433"/>
      <c r="WDM535" s="433"/>
      <c r="WDN535" s="433"/>
      <c r="WDO535" s="433"/>
      <c r="WDP535" s="433"/>
      <c r="WDQ535" s="433"/>
      <c r="WDR535" s="433"/>
      <c r="WDS535" s="433"/>
      <c r="WDT535" s="433"/>
      <c r="WDU535" s="433"/>
      <c r="WDV535" s="433"/>
      <c r="WDW535" s="433"/>
      <c r="WDX535" s="433"/>
      <c r="WDY535" s="433"/>
      <c r="WDZ535" s="433"/>
      <c r="WEA535" s="433"/>
      <c r="WEB535" s="433"/>
      <c r="WEC535" s="433"/>
      <c r="WED535" s="433"/>
      <c r="WEE535" s="433"/>
      <c r="WEF535" s="433"/>
      <c r="WEG535" s="433"/>
      <c r="WEH535" s="433"/>
      <c r="WEI535" s="433"/>
      <c r="WEJ535" s="433"/>
      <c r="WEK535" s="433"/>
      <c r="WEL535" s="433"/>
      <c r="WEM535" s="433"/>
      <c r="WEN535" s="433"/>
      <c r="WEO535" s="433"/>
      <c r="WEP535" s="433"/>
      <c r="WEQ535" s="433"/>
      <c r="WER535" s="433"/>
      <c r="WES535" s="433"/>
      <c r="WET535" s="433"/>
      <c r="WEU535" s="433"/>
      <c r="WEV535" s="433"/>
      <c r="WEW535" s="433"/>
      <c r="WEX535" s="433"/>
      <c r="WEY535" s="433"/>
      <c r="WEZ535" s="433"/>
      <c r="WFA535" s="433"/>
      <c r="WFB535" s="433"/>
      <c r="WFC535" s="433"/>
      <c r="WFD535" s="433"/>
      <c r="WFE535" s="433"/>
      <c r="WFF535" s="433"/>
      <c r="WFG535" s="433"/>
      <c r="WFH535" s="433"/>
      <c r="WFI535" s="433"/>
      <c r="WFJ535" s="433"/>
      <c r="WFK535" s="433"/>
      <c r="WFL535" s="433"/>
      <c r="WFM535" s="433"/>
      <c r="WFN535" s="433"/>
      <c r="WFO535" s="433"/>
      <c r="WFP535" s="433"/>
      <c r="WFQ535" s="433"/>
      <c r="WFR535" s="433"/>
      <c r="WFS535" s="433"/>
      <c r="WFT535" s="433"/>
      <c r="WFU535" s="433"/>
      <c r="WFV535" s="433"/>
      <c r="WFW535" s="433"/>
      <c r="WFX535" s="433"/>
      <c r="WFY535" s="433"/>
      <c r="WFZ535" s="433"/>
      <c r="WGA535" s="433"/>
      <c r="WGB535" s="433"/>
      <c r="WGC535" s="433"/>
      <c r="WGD535" s="433"/>
      <c r="WGE535" s="433"/>
      <c r="WGF535" s="433"/>
      <c r="WGG535" s="433"/>
      <c r="WGH535" s="433"/>
      <c r="WGI535" s="433"/>
      <c r="WGJ535" s="433"/>
      <c r="WGK535" s="433"/>
      <c r="WGL535" s="433"/>
      <c r="WGM535" s="433"/>
      <c r="WGN535" s="433"/>
      <c r="WGO535" s="433"/>
      <c r="WGP535" s="433"/>
      <c r="WGQ535" s="433"/>
      <c r="WGR535" s="433"/>
      <c r="WGS535" s="433"/>
      <c r="WGT535" s="433"/>
      <c r="WGU535" s="433"/>
      <c r="WGV535" s="433"/>
      <c r="WGW535" s="433"/>
      <c r="WGX535" s="433"/>
      <c r="WGY535" s="433"/>
      <c r="WGZ535" s="433"/>
      <c r="WHA535" s="433"/>
      <c r="WHB535" s="433"/>
      <c r="WHC535" s="433"/>
      <c r="WHD535" s="433"/>
      <c r="WHE535" s="433"/>
      <c r="WHF535" s="433"/>
      <c r="WHG535" s="433"/>
      <c r="WHH535" s="433"/>
      <c r="WHI535" s="433"/>
      <c r="WHJ535" s="433"/>
      <c r="WHK535" s="433"/>
      <c r="WHL535" s="433"/>
      <c r="WHM535" s="433"/>
      <c r="WHN535" s="433"/>
      <c r="WHO535" s="433"/>
      <c r="WHP535" s="433"/>
      <c r="WHQ535" s="433"/>
      <c r="WHR535" s="433"/>
      <c r="WHS535" s="433"/>
      <c r="WHT535" s="433"/>
      <c r="WHU535" s="433"/>
      <c r="WHV535" s="433"/>
      <c r="WHW535" s="433"/>
      <c r="WHX535" s="433"/>
      <c r="WHY535" s="433"/>
      <c r="WHZ535" s="433"/>
      <c r="WIA535" s="433"/>
      <c r="WIB535" s="433"/>
      <c r="WIC535" s="433"/>
      <c r="WID535" s="433"/>
      <c r="WIE535" s="433"/>
      <c r="WIF535" s="433"/>
      <c r="WIG535" s="433"/>
      <c r="WIH535" s="433"/>
      <c r="WII535" s="433"/>
      <c r="WIJ535" s="433"/>
      <c r="WIK535" s="433"/>
      <c r="WIL535" s="433"/>
      <c r="WIM535" s="433"/>
      <c r="WIN535" s="433"/>
      <c r="WIO535" s="433"/>
      <c r="WIP535" s="433"/>
      <c r="WIQ535" s="433"/>
      <c r="WIR535" s="433"/>
      <c r="WIS535" s="433"/>
      <c r="WIT535" s="433"/>
      <c r="WIU535" s="433"/>
      <c r="WIV535" s="433"/>
      <c r="WIW535" s="433"/>
      <c r="WIX535" s="433"/>
      <c r="WIY535" s="433"/>
      <c r="WIZ535" s="433"/>
      <c r="WJA535" s="433"/>
      <c r="WJB535" s="433"/>
      <c r="WJC535" s="433"/>
      <c r="WJD535" s="433"/>
      <c r="WJE535" s="433"/>
      <c r="WJF535" s="433"/>
      <c r="WJG535" s="433"/>
      <c r="WJH535" s="433"/>
      <c r="WJI535" s="433"/>
      <c r="WJJ535" s="433"/>
      <c r="WJK535" s="433"/>
      <c r="WJL535" s="433"/>
      <c r="WJM535" s="433"/>
      <c r="WJN535" s="433"/>
      <c r="WJO535" s="433"/>
      <c r="WJP535" s="433"/>
      <c r="WJQ535" s="433"/>
      <c r="WJR535" s="433"/>
      <c r="WJS535" s="433"/>
      <c r="WJT535" s="433"/>
      <c r="WJU535" s="433"/>
      <c r="WJV535" s="433"/>
      <c r="WJW535" s="433"/>
      <c r="WJX535" s="433"/>
      <c r="WJY535" s="433"/>
      <c r="WJZ535" s="433"/>
      <c r="WKA535" s="433"/>
      <c r="WKB535" s="433"/>
      <c r="WKC535" s="433"/>
      <c r="WKD535" s="433"/>
      <c r="WKE535" s="433"/>
      <c r="WKF535" s="433"/>
      <c r="WKG535" s="433"/>
      <c r="WKH535" s="433"/>
      <c r="WKI535" s="433"/>
      <c r="WKJ535" s="433"/>
      <c r="WKK535" s="433"/>
      <c r="WKL535" s="433"/>
      <c r="WKM535" s="433"/>
      <c r="WKN535" s="433"/>
      <c r="WKO535" s="433"/>
      <c r="WKP535" s="433"/>
      <c r="WKQ535" s="433"/>
      <c r="WKR535" s="433"/>
      <c r="WKS535" s="433"/>
      <c r="WKT535" s="433"/>
      <c r="WKU535" s="433"/>
      <c r="WKV535" s="433"/>
      <c r="WKW535" s="433"/>
      <c r="WKX535" s="433"/>
      <c r="WKY535" s="433"/>
      <c r="WKZ535" s="433"/>
      <c r="WLA535" s="433"/>
      <c r="WLB535" s="433"/>
      <c r="WLC535" s="433"/>
      <c r="WLD535" s="433"/>
      <c r="WLE535" s="433"/>
      <c r="WLF535" s="433"/>
      <c r="WLG535" s="433"/>
      <c r="WLH535" s="433"/>
      <c r="WLI535" s="433"/>
      <c r="WLJ535" s="433"/>
      <c r="WLK535" s="433"/>
      <c r="WLL535" s="433"/>
      <c r="WLM535" s="433"/>
      <c r="WLN535" s="433"/>
      <c r="WLO535" s="433"/>
      <c r="WLP535" s="433"/>
      <c r="WLQ535" s="433"/>
      <c r="WLR535" s="433"/>
      <c r="WLS535" s="433"/>
      <c r="WLT535" s="433"/>
      <c r="WLU535" s="433"/>
      <c r="WLV535" s="433"/>
      <c r="WLW535" s="433"/>
      <c r="WLX535" s="433"/>
      <c r="WLY535" s="433"/>
      <c r="WLZ535" s="433"/>
      <c r="WMA535" s="433"/>
      <c r="WMB535" s="433"/>
      <c r="WMC535" s="433"/>
      <c r="WMD535" s="433"/>
      <c r="WME535" s="433"/>
      <c r="WMF535" s="433"/>
      <c r="WMG535" s="433"/>
      <c r="WMH535" s="433"/>
      <c r="WMI535" s="433"/>
      <c r="WMJ535" s="433"/>
      <c r="WMK535" s="433"/>
      <c r="WML535" s="433"/>
      <c r="WMM535" s="433"/>
      <c r="WMN535" s="433"/>
      <c r="WMO535" s="433"/>
      <c r="WMP535" s="433"/>
      <c r="WMQ535" s="433"/>
      <c r="WMR535" s="433"/>
      <c r="WMS535" s="433"/>
      <c r="WMT535" s="433"/>
      <c r="WMU535" s="433"/>
      <c r="WMV535" s="433"/>
      <c r="WMW535" s="433"/>
      <c r="WMX535" s="433"/>
      <c r="WMY535" s="433"/>
      <c r="WMZ535" s="433"/>
      <c r="WNA535" s="433"/>
      <c r="WNB535" s="433"/>
      <c r="WNC535" s="433"/>
      <c r="WND535" s="433"/>
      <c r="WNE535" s="433"/>
      <c r="WNF535" s="433"/>
      <c r="WNG535" s="433"/>
      <c r="WNH535" s="433"/>
      <c r="WNI535" s="433"/>
      <c r="WNJ535" s="433"/>
      <c r="WNK535" s="433"/>
      <c r="WNL535" s="433"/>
      <c r="WNM535" s="433"/>
      <c r="WNN535" s="433"/>
      <c r="WNO535" s="433"/>
      <c r="WNP535" s="433"/>
      <c r="WNQ535" s="433"/>
      <c r="WNR535" s="433"/>
      <c r="WNS535" s="433"/>
      <c r="WNT535" s="433"/>
      <c r="WNU535" s="433"/>
      <c r="WNV535" s="433"/>
      <c r="WNW535" s="433"/>
      <c r="WNX535" s="433"/>
      <c r="WNY535" s="433"/>
      <c r="WNZ535" s="433"/>
      <c r="WOA535" s="433"/>
      <c r="WOB535" s="433"/>
      <c r="WOC535" s="433"/>
      <c r="WOD535" s="433"/>
      <c r="WOE535" s="433"/>
      <c r="WOF535" s="433"/>
      <c r="WOG535" s="433"/>
      <c r="WOH535" s="433"/>
      <c r="WOI535" s="433"/>
      <c r="WOJ535" s="433"/>
      <c r="WOK535" s="433"/>
      <c r="WOL535" s="433"/>
      <c r="WOM535" s="433"/>
      <c r="WON535" s="433"/>
      <c r="WOO535" s="433"/>
      <c r="WOP535" s="433"/>
      <c r="WOQ535" s="433"/>
      <c r="WOR535" s="433"/>
      <c r="WOS535" s="433"/>
      <c r="WOT535" s="433"/>
      <c r="WOU535" s="433"/>
      <c r="WOV535" s="433"/>
      <c r="WOW535" s="433"/>
      <c r="WOX535" s="433"/>
      <c r="WOY535" s="433"/>
      <c r="WOZ535" s="433"/>
      <c r="WPA535" s="433"/>
      <c r="WPB535" s="433"/>
      <c r="WPC535" s="433"/>
      <c r="WPD535" s="433"/>
      <c r="WPE535" s="433"/>
      <c r="WPF535" s="433"/>
      <c r="WPG535" s="433"/>
      <c r="WPH535" s="433"/>
      <c r="WPI535" s="433"/>
      <c r="WPJ535" s="433"/>
      <c r="WPK535" s="433"/>
      <c r="WPL535" s="433"/>
      <c r="WPM535" s="433"/>
      <c r="WPN535" s="433"/>
      <c r="WPO535" s="433"/>
      <c r="WPP535" s="433"/>
      <c r="WPQ535" s="433"/>
      <c r="WPR535" s="433"/>
      <c r="WPS535" s="433"/>
      <c r="WPT535" s="433"/>
      <c r="WPU535" s="433"/>
      <c r="WPV535" s="433"/>
      <c r="WPW535" s="433"/>
      <c r="WPX535" s="433"/>
      <c r="WPY535" s="433"/>
      <c r="WPZ535" s="433"/>
      <c r="WQA535" s="433"/>
      <c r="WQB535" s="433"/>
      <c r="WQC535" s="433"/>
      <c r="WQD535" s="433"/>
      <c r="WQE535" s="433"/>
      <c r="WQF535" s="433"/>
      <c r="WQG535" s="433"/>
      <c r="WQH535" s="433"/>
      <c r="WQI535" s="433"/>
      <c r="WQJ535" s="433"/>
      <c r="WQK535" s="433"/>
      <c r="WQL535" s="433"/>
      <c r="WQM535" s="433"/>
      <c r="WQN535" s="433"/>
      <c r="WQO535" s="433"/>
      <c r="WQP535" s="433"/>
      <c r="WQQ535" s="433"/>
      <c r="WQR535" s="433"/>
      <c r="WQS535" s="433"/>
      <c r="WQT535" s="433"/>
      <c r="WQU535" s="433"/>
      <c r="WQV535" s="433"/>
      <c r="WQW535" s="433"/>
      <c r="WQX535" s="433"/>
      <c r="WQY535" s="433"/>
      <c r="WQZ535" s="433"/>
      <c r="WRA535" s="433"/>
      <c r="WRB535" s="433"/>
      <c r="WRC535" s="433"/>
      <c r="WRD535" s="433"/>
      <c r="WRE535" s="433"/>
      <c r="WRF535" s="433"/>
      <c r="WRG535" s="433"/>
      <c r="WRH535" s="433"/>
      <c r="WRI535" s="433"/>
      <c r="WRJ535" s="433"/>
      <c r="WRK535" s="433"/>
      <c r="WRL535" s="433"/>
      <c r="WRM535" s="433"/>
      <c r="WRN535" s="433"/>
      <c r="WRO535" s="433"/>
      <c r="WRP535" s="433"/>
      <c r="WRQ535" s="433"/>
      <c r="WRR535" s="433"/>
      <c r="WRS535" s="433"/>
      <c r="WRT535" s="433"/>
      <c r="WRU535" s="433"/>
      <c r="WRV535" s="433"/>
      <c r="WRW535" s="433"/>
      <c r="WRX535" s="433"/>
      <c r="WRY535" s="433"/>
      <c r="WRZ535" s="433"/>
      <c r="WSA535" s="433"/>
      <c r="WSB535" s="433"/>
      <c r="WSC535" s="433"/>
      <c r="WSD535" s="433"/>
      <c r="WSE535" s="433"/>
      <c r="WSF535" s="433"/>
      <c r="WSG535" s="433"/>
      <c r="WSH535" s="433"/>
      <c r="WSI535" s="433"/>
      <c r="WSJ535" s="433"/>
      <c r="WSK535" s="433"/>
      <c r="WSL535" s="433"/>
      <c r="WSM535" s="433"/>
      <c r="WSN535" s="433"/>
      <c r="WSO535" s="433"/>
      <c r="WSP535" s="433"/>
      <c r="WSQ535" s="433"/>
      <c r="WSR535" s="433"/>
      <c r="WSS535" s="433"/>
      <c r="WST535" s="433"/>
      <c r="WSU535" s="433"/>
      <c r="WSV535" s="433"/>
      <c r="WSW535" s="433"/>
      <c r="WSX535" s="433"/>
      <c r="WSY535" s="433"/>
      <c r="WSZ535" s="433"/>
      <c r="WTA535" s="433"/>
      <c r="WTB535" s="433"/>
      <c r="WTC535" s="433"/>
      <c r="WTD535" s="433"/>
      <c r="WTE535" s="433"/>
      <c r="WTF535" s="433"/>
      <c r="WTG535" s="433"/>
      <c r="WTH535" s="433"/>
      <c r="WTI535" s="433"/>
      <c r="WTJ535" s="433"/>
      <c r="WTK535" s="433"/>
      <c r="WTL535" s="433"/>
      <c r="WTM535" s="433"/>
      <c r="WTN535" s="433"/>
      <c r="WTO535" s="433"/>
      <c r="WTP535" s="433"/>
      <c r="WTQ535" s="433"/>
      <c r="WTR535" s="433"/>
      <c r="WTS535" s="433"/>
      <c r="WTT535" s="433"/>
      <c r="WTU535" s="433"/>
      <c r="WTV535" s="433"/>
      <c r="WTW535" s="433"/>
      <c r="WTX535" s="433"/>
      <c r="WTY535" s="433"/>
      <c r="WTZ535" s="433"/>
      <c r="WUA535" s="433"/>
      <c r="WUB535" s="433"/>
      <c r="WUC535" s="433"/>
      <c r="WUD535" s="433"/>
      <c r="WUE535" s="433"/>
      <c r="WUF535" s="433"/>
      <c r="WUG535" s="433"/>
      <c r="WUH535" s="433"/>
      <c r="WUI535" s="433"/>
      <c r="WUJ535" s="433"/>
      <c r="WUK535" s="433"/>
      <c r="WUL535" s="433"/>
      <c r="WUM535" s="433"/>
      <c r="WUN535" s="433"/>
      <c r="WUO535" s="433"/>
      <c r="WUP535" s="433"/>
      <c r="WUQ535" s="433"/>
      <c r="WUR535" s="433"/>
      <c r="WUS535" s="433"/>
      <c r="WUT535" s="433"/>
      <c r="WUU535" s="433"/>
      <c r="WUV535" s="433"/>
      <c r="WUW535" s="433"/>
      <c r="WUX535" s="433"/>
      <c r="WUY535" s="433"/>
      <c r="WUZ535" s="433"/>
      <c r="WVA535" s="433"/>
      <c r="WVB535" s="433"/>
      <c r="WVC535" s="433"/>
      <c r="WVD535" s="433"/>
      <c r="WVE535" s="433"/>
      <c r="WVF535" s="433"/>
      <c r="WVG535" s="433"/>
      <c r="WVH535" s="433"/>
      <c r="WVI535" s="433"/>
      <c r="WVJ535" s="433"/>
      <c r="WVK535" s="433"/>
      <c r="WVL535" s="433"/>
      <c r="WVM535" s="433"/>
      <c r="WVN535" s="433"/>
      <c r="WVO535" s="433"/>
      <c r="WVP535" s="433"/>
      <c r="WVQ535" s="433"/>
      <c r="WVR535" s="433"/>
      <c r="WVS535" s="433"/>
      <c r="WVT535" s="433"/>
      <c r="WVU535" s="433"/>
      <c r="WVV535" s="433"/>
      <c r="WVW535" s="433"/>
      <c r="WVX535" s="433"/>
      <c r="WVY535" s="433"/>
      <c r="WVZ535" s="433"/>
      <c r="WWA535" s="433"/>
      <c r="WWB535" s="433"/>
      <c r="WWC535" s="433"/>
      <c r="WWD535" s="433"/>
      <c r="WWE535" s="433"/>
      <c r="WWF535" s="433"/>
      <c r="WWG535" s="433"/>
      <c r="WWH535" s="433"/>
      <c r="WWI535" s="433"/>
      <c r="WWJ535" s="433"/>
      <c r="WWK535" s="433"/>
      <c r="WWL535" s="433"/>
      <c r="WWM535" s="433"/>
      <c r="WWN535" s="433"/>
      <c r="WWO535" s="433"/>
      <c r="WWP535" s="433"/>
      <c r="WWQ535" s="433"/>
      <c r="WWR535" s="433"/>
      <c r="WWS535" s="433"/>
      <c r="WWT535" s="433"/>
      <c r="WWU535" s="433"/>
      <c r="WWV535" s="433"/>
      <c r="WWW535" s="433"/>
      <c r="WWX535" s="433"/>
      <c r="WWY535" s="433"/>
      <c r="WWZ535" s="433"/>
      <c r="WXA535" s="433"/>
      <c r="WXB535" s="433"/>
      <c r="WXC535" s="433"/>
      <c r="WXD535" s="433"/>
      <c r="WXE535" s="433"/>
      <c r="WXF535" s="433"/>
      <c r="WXG535" s="433"/>
      <c r="WXH535" s="433"/>
      <c r="WXI535" s="433"/>
      <c r="WXJ535" s="433"/>
      <c r="WXK535" s="433"/>
      <c r="WXL535" s="433"/>
      <c r="WXM535" s="433"/>
      <c r="WXN535" s="433"/>
      <c r="WXO535" s="433"/>
      <c r="WXP535" s="433"/>
      <c r="WXQ535" s="433"/>
      <c r="WXR535" s="433"/>
      <c r="WXS535" s="433"/>
      <c r="WXT535" s="433"/>
      <c r="WXU535" s="433"/>
      <c r="WXV535" s="433"/>
      <c r="WXW535" s="433"/>
      <c r="WXX535" s="433"/>
      <c r="WXY535" s="433"/>
      <c r="WXZ535" s="433"/>
      <c r="WYA535" s="433"/>
      <c r="WYB535" s="433"/>
      <c r="WYC535" s="433"/>
      <c r="WYD535" s="433"/>
      <c r="WYE535" s="433"/>
      <c r="WYF535" s="433"/>
      <c r="WYG535" s="433"/>
      <c r="WYH535" s="433"/>
      <c r="WYI535" s="433"/>
      <c r="WYJ535" s="433"/>
      <c r="WYK535" s="433"/>
      <c r="WYL535" s="433"/>
      <c r="WYM535" s="433"/>
      <c r="WYN535" s="433"/>
      <c r="WYO535" s="433"/>
      <c r="WYP535" s="433"/>
      <c r="WYQ535" s="433"/>
      <c r="WYR535" s="433"/>
      <c r="WYS535" s="433"/>
      <c r="WYT535" s="433"/>
      <c r="WYU535" s="433"/>
      <c r="WYV535" s="433"/>
      <c r="WYW535" s="433"/>
      <c r="WYX535" s="433"/>
      <c r="WYY535" s="433"/>
      <c r="WYZ535" s="433"/>
      <c r="WZA535" s="433"/>
      <c r="WZB535" s="433"/>
      <c r="WZC535" s="433"/>
      <c r="WZD535" s="433"/>
      <c r="WZE535" s="433"/>
      <c r="WZF535" s="433"/>
      <c r="WZG535" s="433"/>
      <c r="WZH535" s="433"/>
      <c r="WZI535" s="433"/>
      <c r="WZJ535" s="433"/>
      <c r="WZK535" s="433"/>
      <c r="WZL535" s="433"/>
      <c r="WZM535" s="433"/>
      <c r="WZN535" s="433"/>
      <c r="WZO535" s="433"/>
      <c r="WZP535" s="433"/>
      <c r="WZQ535" s="433"/>
      <c r="WZR535" s="433"/>
      <c r="WZS535" s="433"/>
      <c r="WZT535" s="433"/>
      <c r="WZU535" s="433"/>
      <c r="WZV535" s="433"/>
      <c r="WZW535" s="433"/>
      <c r="WZX535" s="433"/>
      <c r="WZY535" s="433"/>
      <c r="WZZ535" s="433"/>
      <c r="XAA535" s="433"/>
      <c r="XAB535" s="433"/>
      <c r="XAC535" s="433"/>
      <c r="XAD535" s="433"/>
      <c r="XAE535" s="433"/>
      <c r="XAF535" s="433"/>
      <c r="XAG535" s="433"/>
      <c r="XAH535" s="433"/>
      <c r="XAI535" s="433"/>
      <c r="XAJ535" s="433"/>
      <c r="XAK535" s="433"/>
      <c r="XAL535" s="433"/>
      <c r="XAM535" s="433"/>
      <c r="XAN535" s="433"/>
      <c r="XAO535" s="433"/>
      <c r="XAP535" s="433"/>
      <c r="XAQ535" s="433"/>
      <c r="XAR535" s="433"/>
      <c r="XAS535" s="433"/>
      <c r="XAT535" s="433"/>
      <c r="XAU535" s="433"/>
      <c r="XAV535" s="433"/>
      <c r="XAW535" s="433"/>
      <c r="XAX535" s="433"/>
      <c r="XAY535" s="433"/>
      <c r="XAZ535" s="433"/>
      <c r="XBA535" s="433"/>
      <c r="XBB535" s="433"/>
      <c r="XBC535" s="433"/>
      <c r="XBD535" s="433"/>
      <c r="XBE535" s="433"/>
      <c r="XBF535" s="433"/>
      <c r="XBG535" s="433"/>
      <c r="XBH535" s="433"/>
      <c r="XBI535" s="433"/>
      <c r="XBJ535" s="433"/>
      <c r="XBK535" s="433"/>
      <c r="XBL535" s="433"/>
      <c r="XBM535" s="433"/>
      <c r="XBN535" s="433"/>
      <c r="XBO535" s="433"/>
      <c r="XBP535" s="433"/>
      <c r="XBQ535" s="433"/>
      <c r="XBR535" s="433"/>
      <c r="XBS535" s="433"/>
      <c r="XBT535" s="433"/>
      <c r="XBU535" s="433"/>
      <c r="XBV535" s="433"/>
      <c r="XBW535" s="433"/>
      <c r="XBX535" s="433"/>
      <c r="XBY535" s="433"/>
      <c r="XBZ535" s="433"/>
      <c r="XCA535" s="433"/>
      <c r="XCB535" s="433"/>
      <c r="XCC535" s="433"/>
      <c r="XCD535" s="433"/>
      <c r="XCE535" s="433"/>
      <c r="XCF535" s="433"/>
      <c r="XCG535" s="433"/>
      <c r="XCH535" s="433"/>
      <c r="XCI535" s="433"/>
      <c r="XCJ535" s="433"/>
      <c r="XCK535" s="433"/>
      <c r="XCL535" s="433"/>
      <c r="XCM535" s="433"/>
      <c r="XCN535" s="433"/>
      <c r="XCO535" s="433"/>
      <c r="XCP535" s="433"/>
      <c r="XCQ535" s="433"/>
      <c r="XCR535" s="433"/>
      <c r="XCS535" s="433"/>
      <c r="XCT535" s="433"/>
      <c r="XCU535" s="433"/>
      <c r="XCV535" s="433"/>
      <c r="XCW535" s="433"/>
      <c r="XCX535" s="433"/>
      <c r="XCY535" s="433"/>
      <c r="XCZ535" s="433"/>
      <c r="XDA535" s="433"/>
      <c r="XDB535" s="433"/>
      <c r="XDC535" s="433"/>
      <c r="XDD535" s="433"/>
      <c r="XDE535" s="433"/>
      <c r="XDF535" s="433"/>
      <c r="XDG535" s="433"/>
      <c r="XDH535" s="433"/>
      <c r="XDI535" s="433"/>
      <c r="XDJ535" s="433"/>
      <c r="XDK535" s="433"/>
      <c r="XDL535" s="433"/>
      <c r="XDM535" s="433"/>
      <c r="XDN535" s="433"/>
      <c r="XDO535" s="433"/>
      <c r="XDP535" s="433"/>
      <c r="XDQ535" s="433"/>
      <c r="XDR535" s="433"/>
      <c r="XDS535" s="433"/>
      <c r="XDT535" s="433"/>
      <c r="XDU535" s="433"/>
      <c r="XDV535" s="433"/>
      <c r="XDW535" s="433"/>
      <c r="XDX535" s="433"/>
      <c r="XDY535" s="433"/>
      <c r="XDZ535" s="433"/>
      <c r="XEA535" s="433"/>
      <c r="XEB535" s="433"/>
      <c r="XEC535" s="433"/>
      <c r="XED535" s="433"/>
      <c r="XEE535" s="433"/>
      <c r="XEF535" s="433"/>
      <c r="XEG535" s="433"/>
      <c r="XEH535" s="433"/>
      <c r="XEI535" s="433"/>
      <c r="XEJ535" s="433"/>
      <c r="XEK535" s="433"/>
      <c r="XEL535" s="433"/>
      <c r="XEM535" s="433"/>
      <c r="XEN535" s="433"/>
      <c r="XEO535" s="433"/>
      <c r="XEP535" s="433"/>
      <c r="XEQ535" s="433"/>
      <c r="XER535" s="433"/>
      <c r="XES535" s="433"/>
      <c r="XET535" s="433"/>
      <c r="XEU535" s="433"/>
      <c r="XEV535" s="433"/>
      <c r="XEW535" s="433"/>
      <c r="XEX535" s="433"/>
      <c r="XEY535" s="433"/>
      <c r="XEZ535" s="433"/>
      <c r="XFA535" s="433"/>
      <c r="XFB535" s="433"/>
      <c r="XFC535" s="433"/>
      <c r="XFD535" s="433"/>
    </row>
    <row r="536" spans="1:16384" s="4" customFormat="1" ht="13.2">
      <c r="A536" s="56"/>
      <c r="K536" s="51"/>
    </row>
    <row r="537" spans="1:16384" ht="66">
      <c r="A537" s="56" t="s">
        <v>466</v>
      </c>
      <c r="B537" s="3" t="s">
        <v>37</v>
      </c>
      <c r="C537" s="3" t="s">
        <v>38</v>
      </c>
      <c r="D537" s="3" t="s">
        <v>39</v>
      </c>
      <c r="E537" s="3" t="s">
        <v>40</v>
      </c>
      <c r="F537" s="2" t="s">
        <v>81</v>
      </c>
      <c r="G537" s="2" t="s">
        <v>82</v>
      </c>
      <c r="H537" s="2" t="s">
        <v>83</v>
      </c>
      <c r="I537" s="2" t="s">
        <v>84</v>
      </c>
      <c r="J537" s="71"/>
      <c r="K537" s="50" t="s">
        <v>85</v>
      </c>
      <c r="L537" s="90" t="s">
        <v>86</v>
      </c>
      <c r="M537" s="97" t="s">
        <v>87</v>
      </c>
      <c r="N537" s="71"/>
      <c r="O537" s="440" t="s">
        <v>88</v>
      </c>
      <c r="P537" s="441"/>
      <c r="Q537" s="441"/>
      <c r="R537" s="442"/>
      <c r="U537" s="4"/>
      <c r="V537" s="4"/>
    </row>
    <row r="538" spans="1:16384">
      <c r="A538" s="56"/>
      <c r="B538" s="11"/>
      <c r="C538" s="11" t="s">
        <v>90</v>
      </c>
      <c r="D538" s="11"/>
      <c r="E538" s="11" t="s">
        <v>91</v>
      </c>
      <c r="F538" s="11">
        <v>326</v>
      </c>
      <c r="G538" s="11">
        <v>4</v>
      </c>
      <c r="H538" s="11">
        <v>3</v>
      </c>
      <c r="I538" s="11">
        <v>0</v>
      </c>
      <c r="K538" s="11"/>
      <c r="L538" s="11"/>
      <c r="M538" s="11"/>
      <c r="O538" s="437"/>
      <c r="P538" s="438"/>
      <c r="Q538" s="438"/>
      <c r="R538" s="439"/>
      <c r="U538" s="4"/>
      <c r="V538" s="4"/>
    </row>
    <row r="539" spans="1:16384">
      <c r="A539" s="56"/>
      <c r="B539" s="11"/>
      <c r="C539" s="11" t="s">
        <v>90</v>
      </c>
      <c r="D539" s="11"/>
      <c r="E539" s="11" t="s">
        <v>92</v>
      </c>
      <c r="F539" s="11">
        <v>407</v>
      </c>
      <c r="G539" s="11">
        <v>10</v>
      </c>
      <c r="H539" s="11">
        <v>10</v>
      </c>
      <c r="I539" s="11">
        <v>0.8</v>
      </c>
      <c r="K539" s="11"/>
      <c r="L539" s="11"/>
      <c r="M539" s="11"/>
      <c r="O539" s="180"/>
      <c r="P539" s="181"/>
      <c r="Q539" s="181"/>
      <c r="R539" s="182"/>
      <c r="U539" s="4"/>
      <c r="V539" s="4"/>
    </row>
    <row r="540" spans="1:16384">
      <c r="A540" s="56"/>
      <c r="B540" s="11"/>
      <c r="C540" s="11" t="s">
        <v>93</v>
      </c>
      <c r="D540" s="11"/>
      <c r="E540" s="11" t="s">
        <v>94</v>
      </c>
      <c r="F540" s="11">
        <v>25</v>
      </c>
      <c r="G540" s="11">
        <v>1</v>
      </c>
      <c r="H540" s="11">
        <v>1</v>
      </c>
      <c r="I540" s="11">
        <v>0</v>
      </c>
      <c r="K540" s="11"/>
      <c r="L540" s="11"/>
      <c r="M540" s="11"/>
      <c r="O540" s="180"/>
      <c r="P540" s="181"/>
      <c r="Q540" s="181"/>
      <c r="R540" s="182"/>
      <c r="U540" s="4"/>
      <c r="V540" s="4"/>
    </row>
    <row r="541" spans="1:16384">
      <c r="A541" s="56"/>
      <c r="B541" s="11"/>
      <c r="C541" s="11" t="s">
        <v>95</v>
      </c>
      <c r="D541" s="11"/>
      <c r="E541" s="11" t="s">
        <v>96</v>
      </c>
      <c r="F541" s="11">
        <v>47</v>
      </c>
      <c r="G541" s="11">
        <v>1</v>
      </c>
      <c r="H541" s="11">
        <v>0</v>
      </c>
      <c r="I541" s="11"/>
      <c r="K541" s="11"/>
      <c r="L541" s="11"/>
      <c r="M541" s="11"/>
      <c r="O541" s="180"/>
      <c r="P541" s="181"/>
      <c r="Q541" s="181"/>
      <c r="R541" s="182"/>
      <c r="U541" s="4"/>
      <c r="V541" s="4"/>
    </row>
    <row r="542" spans="1:16384">
      <c r="A542" s="56"/>
      <c r="B542" s="11"/>
      <c r="C542" s="11" t="s">
        <v>467</v>
      </c>
      <c r="D542" s="11"/>
      <c r="E542" s="11" t="s">
        <v>127</v>
      </c>
      <c r="F542" s="11">
        <v>1</v>
      </c>
      <c r="G542" s="11"/>
      <c r="H542" s="11"/>
      <c r="I542" s="11"/>
      <c r="K542" s="11"/>
      <c r="L542" s="11"/>
      <c r="M542" s="11"/>
      <c r="O542" s="180"/>
      <c r="P542" s="181"/>
      <c r="Q542" s="181"/>
      <c r="R542" s="182"/>
      <c r="U542" s="4"/>
      <c r="V542" s="4"/>
    </row>
    <row r="543" spans="1:16384">
      <c r="A543" s="56"/>
      <c r="B543" s="11"/>
      <c r="C543" s="11" t="s">
        <v>97</v>
      </c>
      <c r="D543" s="11"/>
      <c r="E543" s="11" t="s">
        <v>98</v>
      </c>
      <c r="F543" s="11">
        <v>3</v>
      </c>
      <c r="G543" s="11"/>
      <c r="H543" s="11"/>
      <c r="I543" s="11"/>
      <c r="K543" s="11"/>
      <c r="L543" s="11"/>
      <c r="M543" s="11"/>
      <c r="O543" s="180"/>
      <c r="P543" s="181"/>
      <c r="Q543" s="181"/>
      <c r="R543" s="182"/>
      <c r="U543" s="4"/>
      <c r="V543" s="4"/>
    </row>
    <row r="544" spans="1:16384">
      <c r="A544" s="56"/>
      <c r="B544" s="11"/>
      <c r="C544" s="11" t="s">
        <v>99</v>
      </c>
      <c r="D544" s="11"/>
      <c r="E544" s="11" t="s">
        <v>100</v>
      </c>
      <c r="F544" s="11">
        <v>299</v>
      </c>
      <c r="G544" s="11">
        <v>4</v>
      </c>
      <c r="H544" s="11">
        <v>4</v>
      </c>
      <c r="I544" s="11">
        <v>0.5</v>
      </c>
      <c r="K544" s="11"/>
      <c r="L544" s="11"/>
      <c r="M544" s="11"/>
      <c r="O544" s="180"/>
      <c r="P544" s="181"/>
      <c r="Q544" s="181"/>
      <c r="R544" s="182"/>
      <c r="U544" s="4"/>
      <c r="V544" s="4"/>
    </row>
    <row r="545" spans="1:22">
      <c r="A545" s="56"/>
      <c r="B545" s="11"/>
      <c r="C545" s="11" t="s">
        <v>101</v>
      </c>
      <c r="D545" s="11"/>
      <c r="E545" s="11" t="s">
        <v>103</v>
      </c>
      <c r="F545" s="11">
        <v>1050</v>
      </c>
      <c r="G545" s="11">
        <v>17</v>
      </c>
      <c r="H545" s="11">
        <v>6</v>
      </c>
      <c r="I545" s="11">
        <v>5.6666666666666696</v>
      </c>
      <c r="K545" s="11"/>
      <c r="L545" s="11"/>
      <c r="M545" s="11"/>
      <c r="O545" s="180"/>
      <c r="P545" s="181"/>
      <c r="Q545" s="181"/>
      <c r="R545" s="182"/>
      <c r="U545" s="4"/>
      <c r="V545" s="4"/>
    </row>
    <row r="546" spans="1:22">
      <c r="A546" s="56"/>
      <c r="B546" s="11"/>
      <c r="C546" s="11" t="s">
        <v>104</v>
      </c>
      <c r="D546" s="11"/>
      <c r="E546" s="11" t="s">
        <v>105</v>
      </c>
      <c r="F546" s="11">
        <v>5</v>
      </c>
      <c r="G546" s="11"/>
      <c r="H546" s="11"/>
      <c r="I546" s="11"/>
      <c r="K546" s="11"/>
      <c r="L546" s="11"/>
      <c r="M546" s="11"/>
      <c r="O546" s="180"/>
      <c r="P546" s="181"/>
      <c r="Q546" s="181"/>
      <c r="R546" s="182"/>
      <c r="U546" s="4"/>
      <c r="V546" s="4"/>
    </row>
    <row r="547" spans="1:22">
      <c r="A547" s="56"/>
      <c r="B547" s="11"/>
      <c r="C547" s="11" t="s">
        <v>106</v>
      </c>
      <c r="D547" s="11"/>
      <c r="E547" s="11" t="s">
        <v>107</v>
      </c>
      <c r="F547" s="11">
        <v>10</v>
      </c>
      <c r="G547" s="11"/>
      <c r="H547" s="11"/>
      <c r="I547" s="11"/>
      <c r="K547" s="11"/>
      <c r="L547" s="11"/>
      <c r="M547" s="11"/>
      <c r="O547" s="180"/>
      <c r="P547" s="181"/>
      <c r="Q547" s="181"/>
      <c r="R547" s="182"/>
      <c r="U547" s="4"/>
      <c r="V547" s="4"/>
    </row>
    <row r="548" spans="1:22">
      <c r="A548" s="56"/>
      <c r="B548" s="11"/>
      <c r="C548" s="11" t="s">
        <v>106</v>
      </c>
      <c r="D548" s="11"/>
      <c r="E548" s="11" t="s">
        <v>223</v>
      </c>
      <c r="F548" s="11">
        <v>1</v>
      </c>
      <c r="G548" s="11"/>
      <c r="H548" s="11"/>
      <c r="I548" s="11"/>
      <c r="K548" s="11"/>
      <c r="L548" s="11"/>
      <c r="M548" s="11"/>
      <c r="O548" s="180"/>
      <c r="P548" s="181"/>
      <c r="Q548" s="181"/>
      <c r="R548" s="182"/>
      <c r="U548" s="4"/>
      <c r="V548" s="4"/>
    </row>
    <row r="549" spans="1:22">
      <c r="A549" s="56"/>
      <c r="B549" s="11"/>
      <c r="C549" s="11" t="s">
        <v>108</v>
      </c>
      <c r="D549" s="11"/>
      <c r="E549" s="11" t="s">
        <v>109</v>
      </c>
      <c r="F549" s="11">
        <v>54</v>
      </c>
      <c r="G549" s="11"/>
      <c r="H549" s="11">
        <v>0</v>
      </c>
      <c r="I549" s="11"/>
      <c r="K549" s="11"/>
      <c r="L549" s="11"/>
      <c r="M549" s="11"/>
      <c r="O549" s="180"/>
      <c r="P549" s="181"/>
      <c r="Q549" s="181"/>
      <c r="R549" s="182"/>
      <c r="U549" s="4"/>
      <c r="V549" s="4"/>
    </row>
    <row r="550" spans="1:22">
      <c r="A550" s="56"/>
      <c r="B550" s="11"/>
      <c r="C550" s="11" t="s">
        <v>110</v>
      </c>
      <c r="D550" s="11"/>
      <c r="E550" s="11" t="s">
        <v>111</v>
      </c>
      <c r="F550" s="11">
        <v>252</v>
      </c>
      <c r="G550" s="11">
        <v>2</v>
      </c>
      <c r="H550" s="11">
        <v>2</v>
      </c>
      <c r="I550" s="11">
        <v>0.5</v>
      </c>
      <c r="K550" s="11"/>
      <c r="L550" s="11"/>
      <c r="M550" s="11"/>
      <c r="O550" s="180"/>
      <c r="P550" s="181"/>
      <c r="Q550" s="181"/>
      <c r="R550" s="182"/>
      <c r="U550" s="4"/>
      <c r="V550" s="4"/>
    </row>
    <row r="551" spans="1:22">
      <c r="A551" s="56"/>
      <c r="B551" s="11"/>
      <c r="C551" s="11" t="s">
        <v>112</v>
      </c>
      <c r="D551" s="11"/>
      <c r="E551" s="11" t="s">
        <v>113</v>
      </c>
      <c r="F551" s="11">
        <v>55</v>
      </c>
      <c r="G551" s="11">
        <v>1</v>
      </c>
      <c r="H551" s="11">
        <v>3</v>
      </c>
      <c r="I551" s="11">
        <v>6</v>
      </c>
      <c r="K551" s="11"/>
      <c r="L551" s="11"/>
      <c r="M551" s="11"/>
      <c r="O551" s="180"/>
      <c r="P551" s="181"/>
      <c r="Q551" s="181"/>
      <c r="R551" s="182"/>
      <c r="U551" s="4"/>
      <c r="V551" s="4"/>
    </row>
    <row r="552" spans="1:22">
      <c r="A552" s="56"/>
      <c r="B552" s="11"/>
      <c r="C552" s="11" t="s">
        <v>112</v>
      </c>
      <c r="D552" s="11"/>
      <c r="E552" s="11" t="s">
        <v>114</v>
      </c>
      <c r="F552" s="11">
        <v>5</v>
      </c>
      <c r="G552" s="11"/>
      <c r="H552" s="11"/>
      <c r="I552" s="11"/>
      <c r="K552" s="11"/>
      <c r="L552" s="11"/>
      <c r="M552" s="11"/>
      <c r="O552" s="180"/>
      <c r="P552" s="181"/>
      <c r="Q552" s="181"/>
      <c r="R552" s="182"/>
      <c r="U552" s="4"/>
      <c r="V552" s="4"/>
    </row>
    <row r="553" spans="1:22">
      <c r="A553" s="56"/>
      <c r="B553" s="11"/>
      <c r="C553" s="11" t="s">
        <v>115</v>
      </c>
      <c r="D553" s="11"/>
      <c r="E553" s="11" t="s">
        <v>116</v>
      </c>
      <c r="F553" s="11">
        <v>21</v>
      </c>
      <c r="G553" s="11"/>
      <c r="H553" s="11">
        <v>0</v>
      </c>
      <c r="I553" s="11"/>
      <c r="K553" s="11"/>
      <c r="L553" s="11"/>
      <c r="M553" s="11"/>
      <c r="O553" s="180"/>
      <c r="P553" s="181"/>
      <c r="Q553" s="181"/>
      <c r="R553" s="182"/>
      <c r="U553" s="4"/>
      <c r="V553" s="4"/>
    </row>
    <row r="554" spans="1:22">
      <c r="A554" s="56"/>
      <c r="B554" s="11"/>
      <c r="C554" s="11" t="s">
        <v>117</v>
      </c>
      <c r="D554" s="11"/>
      <c r="E554" s="11" t="s">
        <v>118</v>
      </c>
      <c r="F554" s="11">
        <v>78</v>
      </c>
      <c r="G554" s="11">
        <v>1</v>
      </c>
      <c r="H554" s="11">
        <v>0</v>
      </c>
      <c r="I554" s="11"/>
      <c r="K554" s="11"/>
      <c r="L554" s="11"/>
      <c r="M554" s="11"/>
      <c r="O554" s="180"/>
      <c r="P554" s="181"/>
      <c r="Q554" s="181"/>
      <c r="R554" s="182"/>
      <c r="U554" s="4"/>
      <c r="V554" s="4"/>
    </row>
    <row r="555" spans="1:22">
      <c r="A555" s="56"/>
      <c r="B555" s="11"/>
      <c r="C555" s="11" t="s">
        <v>117</v>
      </c>
      <c r="D555" s="11"/>
      <c r="E555" s="11" t="s">
        <v>119</v>
      </c>
      <c r="F555" s="11">
        <v>58</v>
      </c>
      <c r="G555" s="11"/>
      <c r="H555" s="11">
        <v>0</v>
      </c>
      <c r="I555" s="11"/>
      <c r="K555" s="11"/>
      <c r="L555" s="11"/>
      <c r="M555" s="11"/>
      <c r="O555" s="180"/>
      <c r="P555" s="181"/>
      <c r="Q555" s="181"/>
      <c r="R555" s="182"/>
      <c r="U555" s="4"/>
      <c r="V555" s="4"/>
    </row>
    <row r="556" spans="1:22">
      <c r="A556" s="56"/>
      <c r="B556" s="11"/>
      <c r="C556" s="11" t="s">
        <v>122</v>
      </c>
      <c r="D556" s="11"/>
      <c r="E556" s="11" t="s">
        <v>123</v>
      </c>
      <c r="F556" s="11">
        <v>22</v>
      </c>
      <c r="G556" s="11">
        <v>2</v>
      </c>
      <c r="H556" s="11">
        <v>2</v>
      </c>
      <c r="I556" s="11">
        <v>0.5</v>
      </c>
      <c r="K556" s="11"/>
      <c r="L556" s="11"/>
      <c r="M556" s="11"/>
      <c r="O556" s="180"/>
      <c r="P556" s="181"/>
      <c r="Q556" s="181"/>
      <c r="R556" s="182"/>
      <c r="U556" s="4"/>
      <c r="V556" s="4"/>
    </row>
    <row r="557" spans="1:22">
      <c r="A557" s="56"/>
      <c r="B557" s="11"/>
      <c r="C557" s="11" t="s">
        <v>124</v>
      </c>
      <c r="D557" s="11"/>
      <c r="E557" s="11" t="s">
        <v>125</v>
      </c>
      <c r="F557" s="11">
        <v>16</v>
      </c>
      <c r="G557" s="11">
        <v>1</v>
      </c>
      <c r="H557" s="11">
        <v>1</v>
      </c>
      <c r="I557" s="11">
        <v>0</v>
      </c>
      <c r="K557" s="11"/>
      <c r="L557" s="11"/>
      <c r="M557" s="11"/>
      <c r="O557" s="180"/>
      <c r="P557" s="181"/>
      <c r="Q557" s="181"/>
      <c r="R557" s="182"/>
      <c r="U557" s="4"/>
      <c r="V557" s="4"/>
    </row>
    <row r="558" spans="1:22">
      <c r="A558" s="56"/>
      <c r="B558" s="11"/>
      <c r="C558" s="11" t="s">
        <v>126</v>
      </c>
      <c r="D558" s="11"/>
      <c r="E558" s="11" t="s">
        <v>94</v>
      </c>
      <c r="F558" s="11">
        <v>229</v>
      </c>
      <c r="G558" s="11">
        <v>1</v>
      </c>
      <c r="H558" s="11">
        <v>1</v>
      </c>
      <c r="I558" s="11">
        <v>13</v>
      </c>
      <c r="K558" s="11"/>
      <c r="L558" s="11"/>
      <c r="M558" s="11"/>
      <c r="O558" s="180"/>
      <c r="P558" s="181"/>
      <c r="Q558" s="181"/>
      <c r="R558" s="182"/>
      <c r="U558" s="4"/>
      <c r="V558" s="4"/>
    </row>
    <row r="559" spans="1:22">
      <c r="A559" s="56"/>
      <c r="B559" s="11"/>
      <c r="C559" s="11" t="s">
        <v>468</v>
      </c>
      <c r="D559" s="11"/>
      <c r="E559" s="11" t="s">
        <v>116</v>
      </c>
      <c r="F559" s="11">
        <v>1</v>
      </c>
      <c r="G559" s="11"/>
      <c r="H559" s="11"/>
      <c r="I559" s="11"/>
      <c r="K559" s="11"/>
      <c r="L559" s="11"/>
      <c r="M559" s="11"/>
      <c r="O559" s="180"/>
      <c r="P559" s="181"/>
      <c r="Q559" s="181"/>
      <c r="R559" s="182"/>
      <c r="U559" s="4"/>
      <c r="V559" s="4"/>
    </row>
    <row r="560" spans="1:22">
      <c r="A560" s="56"/>
      <c r="B560" s="11"/>
      <c r="C560" s="11" t="s">
        <v>128</v>
      </c>
      <c r="D560" s="11"/>
      <c r="E560" s="11" t="s">
        <v>129</v>
      </c>
      <c r="F560" s="11">
        <v>86</v>
      </c>
      <c r="G560" s="11">
        <v>2</v>
      </c>
      <c r="H560" s="11">
        <v>2</v>
      </c>
      <c r="I560" s="11">
        <v>2.5</v>
      </c>
      <c r="K560" s="11"/>
      <c r="L560" s="11"/>
      <c r="M560" s="11"/>
      <c r="O560" s="180"/>
      <c r="P560" s="181"/>
      <c r="Q560" s="181"/>
      <c r="R560" s="182"/>
      <c r="U560" s="4"/>
      <c r="V560" s="4"/>
    </row>
    <row r="561" spans="1:22">
      <c r="A561" s="56"/>
      <c r="B561" s="11"/>
      <c r="C561" s="11" t="s">
        <v>130</v>
      </c>
      <c r="D561" s="11"/>
      <c r="E561" s="11" t="s">
        <v>98</v>
      </c>
      <c r="F561" s="11">
        <v>24</v>
      </c>
      <c r="G561" s="11"/>
      <c r="H561" s="11">
        <v>0</v>
      </c>
      <c r="I561" s="11"/>
      <c r="K561" s="11"/>
      <c r="L561" s="11"/>
      <c r="M561" s="11"/>
      <c r="O561" s="180"/>
      <c r="P561" s="181"/>
      <c r="Q561" s="181"/>
      <c r="R561" s="182"/>
      <c r="U561" s="4"/>
      <c r="V561" s="4"/>
    </row>
    <row r="562" spans="1:22">
      <c r="A562" s="56"/>
      <c r="B562" s="11"/>
      <c r="C562" s="11" t="s">
        <v>131</v>
      </c>
      <c r="D562" s="11"/>
      <c r="E562" s="11" t="s">
        <v>98</v>
      </c>
      <c r="F562" s="11">
        <v>12</v>
      </c>
      <c r="G562" s="11"/>
      <c r="H562" s="11">
        <v>0</v>
      </c>
      <c r="I562" s="11"/>
      <c r="K562" s="11"/>
      <c r="L562" s="11"/>
      <c r="M562" s="11"/>
      <c r="O562" s="180"/>
      <c r="P562" s="181"/>
      <c r="Q562" s="181"/>
      <c r="R562" s="182"/>
      <c r="U562" s="4"/>
      <c r="V562" s="4"/>
    </row>
    <row r="563" spans="1:22">
      <c r="A563" s="56"/>
      <c r="B563" s="11"/>
      <c r="C563" s="11" t="s">
        <v>469</v>
      </c>
      <c r="D563" s="11"/>
      <c r="E563" s="11" t="s">
        <v>470</v>
      </c>
      <c r="F563" s="11">
        <v>1</v>
      </c>
      <c r="G563" s="11"/>
      <c r="H563" s="11"/>
      <c r="I563" s="11"/>
      <c r="K563" s="11"/>
      <c r="L563" s="11"/>
      <c r="M563" s="11"/>
      <c r="O563" s="180"/>
      <c r="P563" s="181"/>
      <c r="Q563" s="181"/>
      <c r="R563" s="182"/>
      <c r="U563" s="4"/>
      <c r="V563" s="4"/>
    </row>
    <row r="564" spans="1:22">
      <c r="A564" s="56"/>
      <c r="B564" s="11"/>
      <c r="C564" s="11" t="s">
        <v>132</v>
      </c>
      <c r="D564" s="11"/>
      <c r="E564" s="11" t="s">
        <v>118</v>
      </c>
      <c r="F564" s="11">
        <v>22</v>
      </c>
      <c r="G564" s="11"/>
      <c r="H564" s="11">
        <v>0</v>
      </c>
      <c r="I564" s="11"/>
      <c r="K564" s="11"/>
      <c r="L564" s="11"/>
      <c r="M564" s="11"/>
      <c r="O564" s="180"/>
      <c r="P564" s="181"/>
      <c r="Q564" s="181"/>
      <c r="R564" s="182"/>
      <c r="U564" s="4"/>
      <c r="V564" s="4"/>
    </row>
    <row r="565" spans="1:22">
      <c r="A565" s="56"/>
      <c r="B565" s="11"/>
      <c r="C565" s="11" t="s">
        <v>133</v>
      </c>
      <c r="D565" s="11"/>
      <c r="E565" s="11" t="s">
        <v>134</v>
      </c>
      <c r="F565" s="11">
        <v>9</v>
      </c>
      <c r="G565" s="11"/>
      <c r="H565" s="11"/>
      <c r="I565" s="11"/>
      <c r="K565" s="11"/>
      <c r="L565" s="11"/>
      <c r="M565" s="11"/>
      <c r="O565" s="180"/>
      <c r="P565" s="181"/>
      <c r="Q565" s="181"/>
      <c r="R565" s="182"/>
      <c r="U565" s="4"/>
      <c r="V565" s="4"/>
    </row>
    <row r="566" spans="1:22">
      <c r="A566" s="56"/>
      <c r="B566" s="11"/>
      <c r="C566" s="11" t="s">
        <v>135</v>
      </c>
      <c r="D566" s="11"/>
      <c r="E566" s="11" t="s">
        <v>136</v>
      </c>
      <c r="F566" s="11">
        <v>980</v>
      </c>
      <c r="G566" s="11">
        <v>22</v>
      </c>
      <c r="H566" s="11">
        <v>11</v>
      </c>
      <c r="I566" s="11">
        <v>1.36363636363636</v>
      </c>
      <c r="K566" s="11"/>
      <c r="L566" s="11"/>
      <c r="M566" s="11"/>
      <c r="O566" s="180"/>
      <c r="P566" s="181"/>
      <c r="Q566" s="181"/>
      <c r="R566" s="182"/>
      <c r="U566" s="4"/>
      <c r="V566" s="4"/>
    </row>
    <row r="567" spans="1:22">
      <c r="A567" s="56"/>
      <c r="B567" s="11"/>
      <c r="C567" s="11" t="s">
        <v>135</v>
      </c>
      <c r="D567" s="11"/>
      <c r="E567" s="11" t="s">
        <v>471</v>
      </c>
      <c r="F567" s="11">
        <v>2</v>
      </c>
      <c r="G567" s="11"/>
      <c r="H567" s="11"/>
      <c r="I567" s="11"/>
      <c r="K567" s="11"/>
      <c r="L567" s="11"/>
      <c r="M567" s="11"/>
      <c r="O567" s="180"/>
      <c r="P567" s="181"/>
      <c r="Q567" s="181"/>
      <c r="R567" s="182"/>
      <c r="U567" s="4"/>
      <c r="V567" s="4"/>
    </row>
    <row r="568" spans="1:22">
      <c r="A568" s="56"/>
      <c r="B568" s="11"/>
      <c r="C568" s="11" t="s">
        <v>137</v>
      </c>
      <c r="D568" s="11"/>
      <c r="E568" s="11" t="s">
        <v>138</v>
      </c>
      <c r="F568" s="11">
        <v>166</v>
      </c>
      <c r="G568" s="11">
        <v>2</v>
      </c>
      <c r="H568" s="11">
        <v>2</v>
      </c>
      <c r="I568" s="11">
        <v>10.5</v>
      </c>
      <c r="K568" s="11"/>
      <c r="L568" s="11"/>
      <c r="M568" s="11"/>
      <c r="O568" s="180"/>
      <c r="P568" s="181"/>
      <c r="Q568" s="181"/>
      <c r="R568" s="182"/>
      <c r="U568" s="4"/>
      <c r="V568" s="4"/>
    </row>
    <row r="569" spans="1:22">
      <c r="A569" s="56"/>
      <c r="B569" s="11"/>
      <c r="C569" s="11" t="s">
        <v>140</v>
      </c>
      <c r="D569" s="11"/>
      <c r="E569" s="11" t="s">
        <v>141</v>
      </c>
      <c r="F569" s="11">
        <v>52</v>
      </c>
      <c r="G569" s="11"/>
      <c r="H569" s="11">
        <v>0</v>
      </c>
      <c r="I569" s="11"/>
      <c r="K569" s="11"/>
      <c r="L569" s="11"/>
      <c r="M569" s="11"/>
      <c r="O569" s="180"/>
      <c r="P569" s="181"/>
      <c r="Q569" s="181"/>
      <c r="R569" s="182"/>
      <c r="U569" s="4"/>
      <c r="V569" s="4"/>
    </row>
    <row r="570" spans="1:22">
      <c r="A570" s="56"/>
      <c r="B570" s="11"/>
      <c r="C570" s="11" t="s">
        <v>142</v>
      </c>
      <c r="D570" s="11"/>
      <c r="E570" s="11" t="s">
        <v>143</v>
      </c>
      <c r="F570" s="11">
        <v>18</v>
      </c>
      <c r="G570" s="11"/>
      <c r="H570" s="11">
        <v>0</v>
      </c>
      <c r="I570" s="11"/>
      <c r="K570" s="11"/>
      <c r="L570" s="11"/>
      <c r="M570" s="11"/>
      <c r="O570" s="180"/>
      <c r="P570" s="181"/>
      <c r="Q570" s="181"/>
      <c r="R570" s="182"/>
      <c r="U570" s="4"/>
      <c r="V570" s="4"/>
    </row>
    <row r="571" spans="1:22">
      <c r="A571" s="56"/>
      <c r="B571" s="11"/>
      <c r="C571" s="11" t="s">
        <v>144</v>
      </c>
      <c r="D571" s="11"/>
      <c r="E571" s="11" t="s">
        <v>145</v>
      </c>
      <c r="F571" s="11">
        <v>1</v>
      </c>
      <c r="G571" s="11"/>
      <c r="H571" s="11"/>
      <c r="I571" s="11"/>
      <c r="K571" s="11"/>
      <c r="L571" s="11"/>
      <c r="M571" s="11"/>
      <c r="O571" s="180"/>
      <c r="P571" s="181"/>
      <c r="Q571" s="181"/>
      <c r="R571" s="182"/>
      <c r="U571" s="4"/>
      <c r="V571" s="4"/>
    </row>
    <row r="572" spans="1:22">
      <c r="A572" s="56"/>
      <c r="B572" s="11"/>
      <c r="C572" s="11" t="s">
        <v>146</v>
      </c>
      <c r="D572" s="11"/>
      <c r="E572" s="11" t="s">
        <v>147</v>
      </c>
      <c r="F572" s="11">
        <v>118</v>
      </c>
      <c r="G572" s="11">
        <v>1</v>
      </c>
      <c r="H572" s="11">
        <v>1</v>
      </c>
      <c r="I572" s="11">
        <v>1</v>
      </c>
      <c r="K572" s="11"/>
      <c r="L572" s="11"/>
      <c r="M572" s="11"/>
      <c r="O572" s="180"/>
      <c r="P572" s="181"/>
      <c r="Q572" s="181"/>
      <c r="R572" s="182"/>
      <c r="U572" s="4"/>
      <c r="V572" s="4"/>
    </row>
    <row r="573" spans="1:22">
      <c r="A573" s="56"/>
      <c r="B573" s="11"/>
      <c r="C573" s="11" t="s">
        <v>146</v>
      </c>
      <c r="D573" s="11"/>
      <c r="E573" s="11" t="s">
        <v>143</v>
      </c>
      <c r="F573" s="11">
        <v>169</v>
      </c>
      <c r="G573" s="11">
        <v>2</v>
      </c>
      <c r="H573" s="11">
        <v>1</v>
      </c>
      <c r="I573" s="11">
        <v>2</v>
      </c>
      <c r="K573" s="11"/>
      <c r="L573" s="11"/>
      <c r="M573" s="11"/>
      <c r="O573" s="180"/>
      <c r="P573" s="181"/>
      <c r="Q573" s="181"/>
      <c r="R573" s="182"/>
      <c r="U573" s="4"/>
      <c r="V573" s="4"/>
    </row>
    <row r="574" spans="1:22">
      <c r="A574" s="56"/>
      <c r="B574" s="11"/>
      <c r="C574" s="11" t="s">
        <v>146</v>
      </c>
      <c r="D574" s="11"/>
      <c r="E574" s="11" t="s">
        <v>148</v>
      </c>
      <c r="F574" s="11">
        <v>2</v>
      </c>
      <c r="G574" s="11"/>
      <c r="H574" s="11"/>
      <c r="I574" s="11"/>
      <c r="K574" s="11"/>
      <c r="L574" s="11"/>
      <c r="M574" s="11"/>
      <c r="O574" s="180"/>
      <c r="P574" s="181"/>
      <c r="Q574" s="181"/>
      <c r="R574" s="182"/>
      <c r="U574" s="4"/>
      <c r="V574" s="4"/>
    </row>
    <row r="575" spans="1:22">
      <c r="A575" s="56"/>
      <c r="B575" s="11"/>
      <c r="C575" s="11" t="s">
        <v>149</v>
      </c>
      <c r="D575" s="11"/>
      <c r="E575" s="11" t="s">
        <v>102</v>
      </c>
      <c r="F575" s="11">
        <v>6</v>
      </c>
      <c r="G575" s="11"/>
      <c r="H575" s="11"/>
      <c r="I575" s="11"/>
      <c r="K575" s="11"/>
      <c r="L575" s="11"/>
      <c r="M575" s="11"/>
      <c r="O575" s="180"/>
      <c r="P575" s="181"/>
      <c r="Q575" s="181"/>
      <c r="R575" s="182"/>
      <c r="U575" s="4"/>
      <c r="V575" s="4"/>
    </row>
    <row r="576" spans="1:22">
      <c r="A576" s="56"/>
      <c r="B576" s="11"/>
      <c r="C576" s="11" t="s">
        <v>149</v>
      </c>
      <c r="D576" s="11"/>
      <c r="E576" s="11" t="s">
        <v>111</v>
      </c>
      <c r="F576" s="11">
        <v>34</v>
      </c>
      <c r="G576" s="11"/>
      <c r="H576" s="11"/>
      <c r="I576" s="11"/>
      <c r="K576" s="11"/>
      <c r="L576" s="11"/>
      <c r="M576" s="11"/>
      <c r="O576" s="180"/>
      <c r="P576" s="181"/>
      <c r="Q576" s="181"/>
      <c r="R576" s="182"/>
      <c r="U576" s="4"/>
      <c r="V576" s="4"/>
    </row>
    <row r="577" spans="1:22">
      <c r="A577" s="56"/>
      <c r="B577" s="11"/>
      <c r="C577" s="11" t="s">
        <v>150</v>
      </c>
      <c r="D577" s="11"/>
      <c r="E577" s="11" t="s">
        <v>151</v>
      </c>
      <c r="F577" s="11">
        <v>9</v>
      </c>
      <c r="G577" s="11"/>
      <c r="H577" s="11">
        <v>0</v>
      </c>
      <c r="I577" s="11"/>
      <c r="K577" s="11"/>
      <c r="L577" s="11"/>
      <c r="M577" s="11"/>
      <c r="O577" s="180"/>
      <c r="P577" s="181"/>
      <c r="Q577" s="181"/>
      <c r="R577" s="182"/>
      <c r="U577" s="4"/>
      <c r="V577" s="4"/>
    </row>
    <row r="578" spans="1:22">
      <c r="A578" s="56"/>
      <c r="B578" s="11"/>
      <c r="C578" s="11" t="s">
        <v>152</v>
      </c>
      <c r="D578" s="11"/>
      <c r="E578" s="11" t="s">
        <v>153</v>
      </c>
      <c r="F578" s="11">
        <v>119</v>
      </c>
      <c r="G578" s="11"/>
      <c r="H578" s="11">
        <v>0</v>
      </c>
      <c r="I578" s="11"/>
      <c r="K578" s="11"/>
      <c r="L578" s="11"/>
      <c r="M578" s="11"/>
      <c r="O578" s="180"/>
      <c r="P578" s="181"/>
      <c r="Q578" s="181"/>
      <c r="R578" s="182"/>
      <c r="U578" s="4"/>
      <c r="V578" s="4"/>
    </row>
    <row r="579" spans="1:22">
      <c r="A579" s="56"/>
      <c r="B579" s="11"/>
      <c r="C579" s="11" t="s">
        <v>154</v>
      </c>
      <c r="D579" s="11"/>
      <c r="E579" s="11" t="s">
        <v>155</v>
      </c>
      <c r="F579" s="11">
        <v>35</v>
      </c>
      <c r="G579" s="11"/>
      <c r="H579" s="11">
        <v>0</v>
      </c>
      <c r="I579" s="11"/>
      <c r="K579" s="11"/>
      <c r="L579" s="11"/>
      <c r="M579" s="11"/>
      <c r="O579" s="180"/>
      <c r="P579" s="181"/>
      <c r="Q579" s="181"/>
      <c r="R579" s="182"/>
      <c r="U579" s="4"/>
      <c r="V579" s="4"/>
    </row>
    <row r="580" spans="1:22">
      <c r="A580" s="56"/>
      <c r="B580" s="11"/>
      <c r="C580" s="11" t="s">
        <v>156</v>
      </c>
      <c r="D580" s="11"/>
      <c r="E580" s="11" t="s">
        <v>157</v>
      </c>
      <c r="F580" s="11">
        <v>106</v>
      </c>
      <c r="G580" s="11">
        <v>2</v>
      </c>
      <c r="H580" s="11">
        <v>1</v>
      </c>
      <c r="I580" s="11">
        <v>2</v>
      </c>
      <c r="K580" s="11"/>
      <c r="L580" s="11"/>
      <c r="M580" s="11"/>
      <c r="O580" s="180"/>
      <c r="P580" s="181"/>
      <c r="Q580" s="181"/>
      <c r="R580" s="182"/>
      <c r="U580" s="4"/>
      <c r="V580" s="4"/>
    </row>
    <row r="581" spans="1:22">
      <c r="A581" s="56"/>
      <c r="B581" s="11"/>
      <c r="C581" s="11" t="s">
        <v>158</v>
      </c>
      <c r="D581" s="11"/>
      <c r="E581" s="11" t="s">
        <v>159</v>
      </c>
      <c r="F581" s="11">
        <v>17</v>
      </c>
      <c r="G581" s="11"/>
      <c r="H581" s="11"/>
      <c r="I581" s="11"/>
      <c r="K581" s="11"/>
      <c r="L581" s="11"/>
      <c r="M581" s="11"/>
      <c r="O581" s="180"/>
      <c r="P581" s="181"/>
      <c r="Q581" s="181"/>
      <c r="R581" s="182"/>
      <c r="U581" s="4"/>
      <c r="V581" s="4"/>
    </row>
    <row r="582" spans="1:22">
      <c r="A582" s="56"/>
      <c r="B582" s="11"/>
      <c r="C582" s="11" t="s">
        <v>160</v>
      </c>
      <c r="D582" s="11"/>
      <c r="E582" s="11" t="s">
        <v>161</v>
      </c>
      <c r="F582" s="11">
        <v>54</v>
      </c>
      <c r="G582" s="11">
        <v>1</v>
      </c>
      <c r="H582" s="11">
        <v>1</v>
      </c>
      <c r="I582" s="11">
        <v>0</v>
      </c>
      <c r="K582" s="11"/>
      <c r="L582" s="11"/>
      <c r="M582" s="11"/>
      <c r="O582" s="180"/>
      <c r="P582" s="181"/>
      <c r="Q582" s="181"/>
      <c r="R582" s="182"/>
      <c r="U582" s="4"/>
      <c r="V582" s="4"/>
    </row>
    <row r="583" spans="1:22">
      <c r="A583" s="56"/>
      <c r="B583" s="11"/>
      <c r="C583" s="11" t="s">
        <v>162</v>
      </c>
      <c r="D583" s="11"/>
      <c r="E583" s="11" t="s">
        <v>163</v>
      </c>
      <c r="F583" s="11">
        <v>24</v>
      </c>
      <c r="G583" s="11"/>
      <c r="H583" s="11">
        <v>0</v>
      </c>
      <c r="I583" s="11"/>
      <c r="K583" s="11"/>
      <c r="L583" s="11"/>
      <c r="M583" s="11"/>
      <c r="O583" s="180"/>
      <c r="P583" s="181"/>
      <c r="Q583" s="181"/>
      <c r="R583" s="182"/>
      <c r="U583" s="4"/>
      <c r="V583" s="4"/>
    </row>
    <row r="584" spans="1:22">
      <c r="A584" s="56"/>
      <c r="B584" s="11"/>
      <c r="C584" s="11" t="s">
        <v>164</v>
      </c>
      <c r="D584" s="11"/>
      <c r="E584" s="11" t="s">
        <v>165</v>
      </c>
      <c r="F584" s="11">
        <v>24</v>
      </c>
      <c r="G584" s="11"/>
      <c r="H584" s="11">
        <v>0</v>
      </c>
      <c r="I584" s="11"/>
      <c r="K584" s="11"/>
      <c r="L584" s="11"/>
      <c r="M584" s="11"/>
      <c r="O584" s="180"/>
      <c r="P584" s="181"/>
      <c r="Q584" s="181"/>
      <c r="R584" s="182"/>
      <c r="U584" s="4"/>
      <c r="V584" s="4"/>
    </row>
    <row r="585" spans="1:22">
      <c r="A585" s="56"/>
      <c r="B585" s="11"/>
      <c r="C585" s="11" t="s">
        <v>166</v>
      </c>
      <c r="D585" s="11"/>
      <c r="E585" s="11" t="s">
        <v>167</v>
      </c>
      <c r="F585" s="11">
        <v>55</v>
      </c>
      <c r="G585" s="11"/>
      <c r="H585" s="11">
        <v>0</v>
      </c>
      <c r="I585" s="11"/>
      <c r="K585" s="11"/>
      <c r="L585" s="11"/>
      <c r="M585" s="11"/>
      <c r="O585" s="180"/>
      <c r="P585" s="181"/>
      <c r="Q585" s="181"/>
      <c r="R585" s="182"/>
      <c r="U585" s="4"/>
      <c r="V585" s="4"/>
    </row>
    <row r="586" spans="1:22">
      <c r="A586" s="56"/>
      <c r="B586" s="11"/>
      <c r="C586" s="11" t="s">
        <v>168</v>
      </c>
      <c r="D586" s="11"/>
      <c r="E586" s="11" t="s">
        <v>169</v>
      </c>
      <c r="F586" s="11">
        <v>17</v>
      </c>
      <c r="G586" s="11"/>
      <c r="H586" s="11">
        <v>0</v>
      </c>
      <c r="I586" s="11"/>
      <c r="K586" s="11"/>
      <c r="L586" s="11"/>
      <c r="M586" s="11"/>
      <c r="O586" s="180"/>
      <c r="P586" s="181"/>
      <c r="Q586" s="181"/>
      <c r="R586" s="182"/>
      <c r="U586" s="4"/>
      <c r="V586" s="4"/>
    </row>
    <row r="587" spans="1:22">
      <c r="A587" s="56"/>
      <c r="B587" s="11"/>
      <c r="C587" s="11" t="s">
        <v>170</v>
      </c>
      <c r="D587" s="11"/>
      <c r="E587" s="11" t="s">
        <v>171</v>
      </c>
      <c r="F587" s="11">
        <v>233</v>
      </c>
      <c r="G587" s="11">
        <v>5</v>
      </c>
      <c r="H587" s="11">
        <v>2</v>
      </c>
      <c r="I587" s="11">
        <v>1</v>
      </c>
      <c r="K587" s="11"/>
      <c r="L587" s="11"/>
      <c r="M587" s="11"/>
      <c r="O587" s="180"/>
      <c r="P587" s="181"/>
      <c r="Q587" s="181"/>
      <c r="R587" s="182"/>
      <c r="U587" s="4"/>
      <c r="V587" s="4"/>
    </row>
    <row r="588" spans="1:22">
      <c r="A588" s="56"/>
      <c r="B588" s="11"/>
      <c r="C588" s="11" t="s">
        <v>172</v>
      </c>
      <c r="D588" s="11"/>
      <c r="E588" s="11" t="s">
        <v>173</v>
      </c>
      <c r="F588" s="11">
        <v>507</v>
      </c>
      <c r="G588" s="11">
        <v>4</v>
      </c>
      <c r="H588" s="11">
        <v>2</v>
      </c>
      <c r="I588" s="11">
        <v>0</v>
      </c>
      <c r="K588" s="11"/>
      <c r="L588" s="11"/>
      <c r="M588" s="11"/>
      <c r="O588" s="180"/>
      <c r="P588" s="181"/>
      <c r="Q588" s="181"/>
      <c r="R588" s="182"/>
      <c r="U588" s="4"/>
      <c r="V588" s="4"/>
    </row>
    <row r="589" spans="1:22">
      <c r="A589" s="56"/>
      <c r="B589" s="11"/>
      <c r="C589" s="11" t="s">
        <v>174</v>
      </c>
      <c r="D589" s="11"/>
      <c r="E589" s="11" t="s">
        <v>143</v>
      </c>
      <c r="F589" s="11">
        <v>12</v>
      </c>
      <c r="G589" s="11"/>
      <c r="H589" s="11">
        <v>0</v>
      </c>
      <c r="I589" s="11"/>
      <c r="K589" s="11"/>
      <c r="L589" s="11"/>
      <c r="M589" s="11"/>
      <c r="O589" s="180"/>
      <c r="P589" s="181"/>
      <c r="Q589" s="181"/>
      <c r="R589" s="182"/>
      <c r="U589" s="4"/>
      <c r="V589" s="4"/>
    </row>
    <row r="590" spans="1:22">
      <c r="A590" s="56"/>
      <c r="B590" s="11"/>
      <c r="C590" s="11" t="s">
        <v>175</v>
      </c>
      <c r="D590" s="11"/>
      <c r="E590" s="11" t="s">
        <v>147</v>
      </c>
      <c r="F590" s="11">
        <v>38</v>
      </c>
      <c r="G590" s="11">
        <v>3</v>
      </c>
      <c r="H590" s="11">
        <v>2</v>
      </c>
      <c r="I590" s="11">
        <v>2</v>
      </c>
      <c r="K590" s="11"/>
      <c r="L590" s="11"/>
      <c r="M590" s="11"/>
      <c r="O590" s="180"/>
      <c r="P590" s="181"/>
      <c r="Q590" s="181"/>
      <c r="R590" s="182"/>
      <c r="U590" s="4"/>
      <c r="V590" s="4"/>
    </row>
    <row r="591" spans="1:22">
      <c r="A591" s="56"/>
      <c r="B591" s="11"/>
      <c r="C591" s="11" t="s">
        <v>176</v>
      </c>
      <c r="D591" s="11"/>
      <c r="E591" s="11" t="s">
        <v>155</v>
      </c>
      <c r="F591" s="11">
        <v>88</v>
      </c>
      <c r="G591" s="11">
        <v>4</v>
      </c>
      <c r="H591" s="11">
        <v>2</v>
      </c>
      <c r="I591" s="11">
        <v>0</v>
      </c>
      <c r="K591" s="11"/>
      <c r="L591" s="11"/>
      <c r="M591" s="11"/>
      <c r="O591" s="180"/>
      <c r="P591" s="181"/>
      <c r="Q591" s="181"/>
      <c r="R591" s="182"/>
      <c r="U591" s="4"/>
      <c r="V591" s="4"/>
    </row>
    <row r="592" spans="1:22">
      <c r="A592" s="56"/>
      <c r="B592" s="11"/>
      <c r="C592" s="11" t="s">
        <v>177</v>
      </c>
      <c r="D592" s="11"/>
      <c r="E592" s="11" t="s">
        <v>178</v>
      </c>
      <c r="F592" s="11">
        <v>21</v>
      </c>
      <c r="G592" s="11"/>
      <c r="H592" s="11"/>
      <c r="I592" s="11"/>
      <c r="K592" s="11"/>
      <c r="L592" s="11"/>
      <c r="M592" s="11"/>
      <c r="O592" s="180"/>
      <c r="P592" s="181"/>
      <c r="Q592" s="181"/>
      <c r="R592" s="182"/>
      <c r="U592" s="4"/>
      <c r="V592" s="4"/>
    </row>
    <row r="593" spans="1:22">
      <c r="A593" s="56"/>
      <c r="B593" s="11"/>
      <c r="C593" s="11" t="s">
        <v>179</v>
      </c>
      <c r="D593" s="11"/>
      <c r="E593" s="11" t="s">
        <v>125</v>
      </c>
      <c r="F593" s="11">
        <v>11</v>
      </c>
      <c r="G593" s="11">
        <v>1</v>
      </c>
      <c r="H593" s="11">
        <v>0</v>
      </c>
      <c r="I593" s="11"/>
      <c r="K593" s="11"/>
      <c r="L593" s="11"/>
      <c r="M593" s="11"/>
      <c r="O593" s="180"/>
      <c r="P593" s="181"/>
      <c r="Q593" s="181"/>
      <c r="R593" s="182"/>
      <c r="U593" s="4"/>
      <c r="V593" s="4"/>
    </row>
    <row r="594" spans="1:22">
      <c r="A594" s="56"/>
      <c r="B594" s="11"/>
      <c r="C594" s="11" t="s">
        <v>181</v>
      </c>
      <c r="D594" s="11"/>
      <c r="E594" s="11" t="s">
        <v>163</v>
      </c>
      <c r="F594" s="11">
        <v>2</v>
      </c>
      <c r="G594" s="11"/>
      <c r="H594" s="11"/>
      <c r="I594" s="11"/>
      <c r="K594" s="11"/>
      <c r="L594" s="11"/>
      <c r="M594" s="11"/>
      <c r="O594" s="180"/>
      <c r="P594" s="181"/>
      <c r="Q594" s="181"/>
      <c r="R594" s="182"/>
      <c r="U594" s="4"/>
      <c r="V594" s="4"/>
    </row>
    <row r="595" spans="1:22">
      <c r="A595" s="56"/>
      <c r="B595" s="11"/>
      <c r="C595" s="11" t="s">
        <v>182</v>
      </c>
      <c r="D595" s="11"/>
      <c r="E595" s="11" t="s">
        <v>183</v>
      </c>
      <c r="F595" s="11">
        <v>3</v>
      </c>
      <c r="G595" s="11"/>
      <c r="H595" s="11"/>
      <c r="I595" s="11"/>
      <c r="K595" s="11"/>
      <c r="L595" s="11"/>
      <c r="M595" s="11"/>
      <c r="O595" s="180"/>
      <c r="P595" s="181"/>
      <c r="Q595" s="181"/>
      <c r="R595" s="182"/>
      <c r="U595" s="4"/>
      <c r="V595" s="4"/>
    </row>
    <row r="596" spans="1:22">
      <c r="A596" s="56"/>
      <c r="B596" s="11"/>
      <c r="C596" s="11" t="s">
        <v>184</v>
      </c>
      <c r="D596" s="11"/>
      <c r="E596" s="11" t="s">
        <v>185</v>
      </c>
      <c r="F596" s="11">
        <v>9</v>
      </c>
      <c r="G596" s="11"/>
      <c r="H596" s="11"/>
      <c r="I596" s="11"/>
      <c r="K596" s="11"/>
      <c r="L596" s="11"/>
      <c r="M596" s="11"/>
      <c r="O596" s="180"/>
      <c r="P596" s="181"/>
      <c r="Q596" s="181"/>
      <c r="R596" s="182"/>
      <c r="U596" s="4"/>
      <c r="V596" s="4"/>
    </row>
    <row r="597" spans="1:22">
      <c r="A597" s="56"/>
      <c r="B597" s="11"/>
      <c r="C597" s="11" t="s">
        <v>186</v>
      </c>
      <c r="D597" s="11"/>
      <c r="E597" s="11" t="s">
        <v>187</v>
      </c>
      <c r="F597" s="11">
        <v>27</v>
      </c>
      <c r="G597" s="11"/>
      <c r="H597" s="11">
        <v>0</v>
      </c>
      <c r="I597" s="11"/>
      <c r="K597" s="11"/>
      <c r="L597" s="11"/>
      <c r="M597" s="11"/>
      <c r="O597" s="180"/>
      <c r="P597" s="181"/>
      <c r="Q597" s="181"/>
      <c r="R597" s="182"/>
      <c r="U597" s="4"/>
      <c r="V597" s="4"/>
    </row>
    <row r="598" spans="1:22">
      <c r="A598" s="56"/>
      <c r="B598" s="11"/>
      <c r="C598" s="11" t="s">
        <v>188</v>
      </c>
      <c r="D598" s="11"/>
      <c r="E598" s="11" t="s">
        <v>189</v>
      </c>
      <c r="F598" s="11">
        <v>5</v>
      </c>
      <c r="G598" s="11"/>
      <c r="H598" s="11"/>
      <c r="I598" s="11"/>
      <c r="K598" s="11"/>
      <c r="L598" s="11"/>
      <c r="M598" s="11"/>
      <c r="O598" s="180"/>
      <c r="P598" s="181"/>
      <c r="Q598" s="181"/>
      <c r="R598" s="182"/>
      <c r="U598" s="4"/>
      <c r="V598" s="4"/>
    </row>
    <row r="599" spans="1:22">
      <c r="A599" s="56"/>
      <c r="B599" s="11"/>
      <c r="C599" s="11" t="s">
        <v>190</v>
      </c>
      <c r="D599" s="11"/>
      <c r="E599" s="11" t="s">
        <v>191</v>
      </c>
      <c r="F599" s="11">
        <v>21</v>
      </c>
      <c r="G599" s="11"/>
      <c r="H599" s="11">
        <v>0</v>
      </c>
      <c r="I599" s="11"/>
      <c r="K599" s="11"/>
      <c r="L599" s="11"/>
      <c r="M599" s="11"/>
      <c r="O599" s="180"/>
      <c r="P599" s="181"/>
      <c r="Q599" s="181"/>
      <c r="R599" s="182"/>
      <c r="U599" s="4"/>
      <c r="V599" s="4"/>
    </row>
    <row r="600" spans="1:22">
      <c r="A600" s="56"/>
      <c r="B600" s="11"/>
      <c r="C600" s="11" t="s">
        <v>194</v>
      </c>
      <c r="D600" s="11"/>
      <c r="E600" s="11" t="s">
        <v>195</v>
      </c>
      <c r="F600" s="11">
        <v>19</v>
      </c>
      <c r="G600" s="11">
        <v>1</v>
      </c>
      <c r="H600" s="11">
        <v>0</v>
      </c>
      <c r="I600" s="11"/>
      <c r="K600" s="11"/>
      <c r="L600" s="11"/>
      <c r="M600" s="11"/>
      <c r="O600" s="180"/>
      <c r="P600" s="181"/>
      <c r="Q600" s="181"/>
      <c r="R600" s="182"/>
      <c r="U600" s="4"/>
      <c r="V600" s="4"/>
    </row>
    <row r="601" spans="1:22">
      <c r="A601" s="56"/>
      <c r="B601" s="11"/>
      <c r="C601" s="11" t="s">
        <v>472</v>
      </c>
      <c r="D601" s="11"/>
      <c r="E601" s="11" t="s">
        <v>143</v>
      </c>
      <c r="F601" s="11">
        <v>1</v>
      </c>
      <c r="G601" s="11"/>
      <c r="H601" s="11"/>
      <c r="I601" s="11"/>
      <c r="K601" s="11"/>
      <c r="L601" s="11"/>
      <c r="M601" s="11"/>
      <c r="O601" s="180"/>
      <c r="P601" s="181"/>
      <c r="Q601" s="181"/>
      <c r="R601" s="182"/>
      <c r="U601" s="4"/>
      <c r="V601" s="4"/>
    </row>
    <row r="602" spans="1:22">
      <c r="A602" s="56"/>
      <c r="B602" s="11"/>
      <c r="C602" s="11" t="s">
        <v>196</v>
      </c>
      <c r="D602" s="11"/>
      <c r="E602" s="11" t="s">
        <v>197</v>
      </c>
      <c r="F602" s="11">
        <v>7</v>
      </c>
      <c r="G602" s="11"/>
      <c r="H602" s="11">
        <v>0</v>
      </c>
      <c r="I602" s="11"/>
      <c r="K602" s="11"/>
      <c r="L602" s="11"/>
      <c r="M602" s="11"/>
      <c r="O602" s="180"/>
      <c r="P602" s="181"/>
      <c r="Q602" s="181"/>
      <c r="R602" s="182"/>
      <c r="U602" s="4"/>
      <c r="V602" s="4"/>
    </row>
    <row r="603" spans="1:22">
      <c r="A603" s="56"/>
      <c r="B603" s="11"/>
      <c r="C603" s="11" t="s">
        <v>198</v>
      </c>
      <c r="D603" s="11"/>
      <c r="E603" s="11" t="s">
        <v>199</v>
      </c>
      <c r="F603" s="11">
        <v>15</v>
      </c>
      <c r="G603" s="11"/>
      <c r="H603" s="11"/>
      <c r="I603" s="11"/>
      <c r="K603" s="11"/>
      <c r="L603" s="11"/>
      <c r="M603" s="11"/>
      <c r="O603" s="180"/>
      <c r="P603" s="181"/>
      <c r="Q603" s="181"/>
      <c r="R603" s="182"/>
      <c r="U603" s="4"/>
      <c r="V603" s="4"/>
    </row>
    <row r="604" spans="1:22">
      <c r="A604" s="56"/>
      <c r="B604" s="11"/>
      <c r="C604" s="11" t="s">
        <v>198</v>
      </c>
      <c r="D604" s="11"/>
      <c r="E604" s="11" t="s">
        <v>163</v>
      </c>
      <c r="F604" s="11">
        <v>1</v>
      </c>
      <c r="G604" s="11"/>
      <c r="H604" s="11"/>
      <c r="I604" s="11"/>
      <c r="K604" s="11"/>
      <c r="L604" s="11"/>
      <c r="M604" s="11"/>
      <c r="O604" s="180"/>
      <c r="P604" s="181"/>
      <c r="Q604" s="181"/>
      <c r="R604" s="182"/>
      <c r="U604" s="4"/>
      <c r="V604" s="4"/>
    </row>
    <row r="605" spans="1:22">
      <c r="A605" s="56"/>
      <c r="B605" s="11"/>
      <c r="C605" s="11" t="s">
        <v>200</v>
      </c>
      <c r="D605" s="11"/>
      <c r="E605" s="11" t="s">
        <v>201</v>
      </c>
      <c r="F605" s="11">
        <v>20</v>
      </c>
      <c r="G605" s="11">
        <v>1</v>
      </c>
      <c r="H605" s="11">
        <v>0</v>
      </c>
      <c r="I605" s="11"/>
      <c r="K605" s="11"/>
      <c r="L605" s="11"/>
      <c r="M605" s="11"/>
      <c r="O605" s="180"/>
      <c r="P605" s="181"/>
      <c r="Q605" s="181"/>
      <c r="R605" s="182"/>
      <c r="U605" s="4"/>
      <c r="V605" s="4"/>
    </row>
    <row r="606" spans="1:22">
      <c r="A606" s="56"/>
      <c r="B606" s="11"/>
      <c r="C606" s="11" t="s">
        <v>203</v>
      </c>
      <c r="D606" s="11"/>
      <c r="E606" s="11" t="s">
        <v>204</v>
      </c>
      <c r="F606" s="11">
        <v>9</v>
      </c>
      <c r="G606" s="11"/>
      <c r="H606" s="11"/>
      <c r="I606" s="11"/>
      <c r="K606" s="11"/>
      <c r="L606" s="11"/>
      <c r="M606" s="11"/>
      <c r="O606" s="180"/>
      <c r="P606" s="181"/>
      <c r="Q606" s="181"/>
      <c r="R606" s="182"/>
      <c r="U606" s="4"/>
      <c r="V606" s="4"/>
    </row>
    <row r="607" spans="1:22">
      <c r="A607" s="56"/>
      <c r="B607" s="11"/>
      <c r="C607" s="11" t="s">
        <v>203</v>
      </c>
      <c r="D607" s="11"/>
      <c r="E607" s="11" t="s">
        <v>195</v>
      </c>
      <c r="F607" s="11">
        <v>203</v>
      </c>
      <c r="G607" s="11">
        <v>2</v>
      </c>
      <c r="H607" s="11">
        <v>2</v>
      </c>
      <c r="I607" s="11">
        <v>0</v>
      </c>
      <c r="K607" s="11"/>
      <c r="L607" s="11"/>
      <c r="M607" s="11"/>
      <c r="O607" s="180"/>
      <c r="P607" s="181"/>
      <c r="Q607" s="181"/>
      <c r="R607" s="182"/>
      <c r="U607" s="4"/>
      <c r="V607" s="4"/>
    </row>
    <row r="608" spans="1:22">
      <c r="A608" s="56"/>
      <c r="B608" s="11"/>
      <c r="C608" s="11" t="s">
        <v>203</v>
      </c>
      <c r="D608" s="11"/>
      <c r="E608" s="11" t="s">
        <v>111</v>
      </c>
      <c r="F608" s="11">
        <v>372</v>
      </c>
      <c r="G608" s="11">
        <v>4</v>
      </c>
      <c r="H608" s="11">
        <v>4</v>
      </c>
      <c r="I608" s="11">
        <v>1.75</v>
      </c>
      <c r="K608" s="11"/>
      <c r="L608" s="11"/>
      <c r="M608" s="11"/>
      <c r="O608" s="180"/>
      <c r="P608" s="181"/>
      <c r="Q608" s="181"/>
      <c r="R608" s="182"/>
      <c r="U608" s="4"/>
      <c r="V608" s="4"/>
    </row>
    <row r="609" spans="1:22">
      <c r="A609" s="56"/>
      <c r="B609" s="11"/>
      <c r="C609" s="11" t="s">
        <v>205</v>
      </c>
      <c r="D609" s="11"/>
      <c r="E609" s="11" t="s">
        <v>125</v>
      </c>
      <c r="F609" s="11">
        <v>7</v>
      </c>
      <c r="G609" s="11"/>
      <c r="H609" s="11"/>
      <c r="I609" s="11"/>
      <c r="K609" s="11"/>
      <c r="L609" s="11"/>
      <c r="M609" s="11"/>
      <c r="O609" s="180"/>
      <c r="P609" s="181"/>
      <c r="Q609" s="181"/>
      <c r="R609" s="182"/>
      <c r="U609" s="4"/>
      <c r="V609" s="4"/>
    </row>
    <row r="610" spans="1:22">
      <c r="A610" s="56"/>
      <c r="B610" s="11"/>
      <c r="C610" s="11" t="s">
        <v>206</v>
      </c>
      <c r="D610" s="11"/>
      <c r="E610" s="11" t="s">
        <v>98</v>
      </c>
      <c r="F610" s="11">
        <v>14</v>
      </c>
      <c r="G610" s="11"/>
      <c r="H610" s="11">
        <v>0</v>
      </c>
      <c r="I610" s="11"/>
      <c r="K610" s="11"/>
      <c r="L610" s="11"/>
      <c r="M610" s="11"/>
      <c r="O610" s="180"/>
      <c r="P610" s="181"/>
      <c r="Q610" s="181"/>
      <c r="R610" s="182"/>
      <c r="U610" s="4"/>
      <c r="V610" s="4"/>
    </row>
    <row r="611" spans="1:22">
      <c r="A611" s="56"/>
      <c r="B611" s="11"/>
      <c r="C611" s="11" t="s">
        <v>207</v>
      </c>
      <c r="D611" s="11"/>
      <c r="E611" s="11" t="s">
        <v>163</v>
      </c>
      <c r="F611" s="11">
        <v>145</v>
      </c>
      <c r="G611" s="11">
        <v>6</v>
      </c>
      <c r="H611" s="11">
        <v>3</v>
      </c>
      <c r="I611" s="11">
        <v>2.3333333333333299</v>
      </c>
      <c r="K611" s="11"/>
      <c r="L611" s="11"/>
      <c r="M611" s="11"/>
      <c r="O611" s="180"/>
      <c r="P611" s="181"/>
      <c r="Q611" s="181"/>
      <c r="R611" s="182"/>
      <c r="U611" s="4"/>
      <c r="V611" s="4"/>
    </row>
    <row r="612" spans="1:22">
      <c r="A612" s="56"/>
      <c r="B612" s="11"/>
      <c r="C612" s="11" t="s">
        <v>208</v>
      </c>
      <c r="D612" s="11"/>
      <c r="E612" s="11" t="s">
        <v>209</v>
      </c>
      <c r="F612" s="11">
        <v>56</v>
      </c>
      <c r="G612" s="11"/>
      <c r="H612" s="11">
        <v>0</v>
      </c>
      <c r="I612" s="11"/>
      <c r="K612" s="11"/>
      <c r="L612" s="11"/>
      <c r="M612" s="11"/>
      <c r="O612" s="180"/>
      <c r="P612" s="181"/>
      <c r="Q612" s="181"/>
      <c r="R612" s="182"/>
      <c r="U612" s="4"/>
      <c r="V612" s="4"/>
    </row>
    <row r="613" spans="1:22">
      <c r="A613" s="56"/>
      <c r="B613" s="11"/>
      <c r="C613" s="11" t="s">
        <v>473</v>
      </c>
      <c r="D613" s="11"/>
      <c r="E613" s="11" t="s">
        <v>474</v>
      </c>
      <c r="F613" s="11">
        <v>1</v>
      </c>
      <c r="G613" s="11"/>
      <c r="H613" s="11"/>
      <c r="I613" s="11"/>
      <c r="K613" s="11"/>
      <c r="L613" s="11"/>
      <c r="M613" s="11"/>
      <c r="O613" s="180"/>
      <c r="P613" s="181"/>
      <c r="Q613" s="181"/>
      <c r="R613" s="182"/>
      <c r="U613" s="4"/>
      <c r="V613" s="4"/>
    </row>
    <row r="614" spans="1:22">
      <c r="A614" s="56"/>
      <c r="B614" s="11"/>
      <c r="C614" s="11" t="s">
        <v>210</v>
      </c>
      <c r="D614" s="11"/>
      <c r="E614" s="11" t="s">
        <v>111</v>
      </c>
      <c r="F614" s="11">
        <v>2</v>
      </c>
      <c r="G614" s="11"/>
      <c r="H614" s="11"/>
      <c r="I614" s="11"/>
      <c r="K614" s="11"/>
      <c r="L614" s="11"/>
      <c r="M614" s="11"/>
      <c r="O614" s="180"/>
      <c r="P614" s="181"/>
      <c r="Q614" s="181"/>
      <c r="R614" s="182"/>
      <c r="U614" s="4"/>
      <c r="V614" s="4"/>
    </row>
    <row r="615" spans="1:22">
      <c r="A615" s="56"/>
      <c r="B615" s="11"/>
      <c r="C615" s="11" t="s">
        <v>210</v>
      </c>
      <c r="D615" s="11"/>
      <c r="E615" s="11" t="s">
        <v>123</v>
      </c>
      <c r="F615" s="11">
        <v>15</v>
      </c>
      <c r="G615" s="11"/>
      <c r="H615" s="11">
        <v>0</v>
      </c>
      <c r="I615" s="11"/>
      <c r="K615" s="11"/>
      <c r="L615" s="11"/>
      <c r="M615" s="11"/>
      <c r="O615" s="180"/>
      <c r="P615" s="181"/>
      <c r="Q615" s="181"/>
      <c r="R615" s="182"/>
      <c r="U615" s="4"/>
      <c r="V615" s="4"/>
    </row>
    <row r="616" spans="1:22">
      <c r="A616" s="56"/>
      <c r="B616" s="11"/>
      <c r="C616" s="11" t="s">
        <v>211</v>
      </c>
      <c r="D616" s="11"/>
      <c r="E616" s="11" t="s">
        <v>212</v>
      </c>
      <c r="F616" s="11">
        <v>420</v>
      </c>
      <c r="G616" s="11">
        <v>6</v>
      </c>
      <c r="H616" s="11">
        <v>8</v>
      </c>
      <c r="I616" s="11">
        <v>4.875</v>
      </c>
      <c r="K616" s="11"/>
      <c r="L616" s="11"/>
      <c r="M616" s="11"/>
      <c r="O616" s="180"/>
      <c r="P616" s="181"/>
      <c r="Q616" s="181"/>
      <c r="R616" s="182"/>
      <c r="U616" s="4"/>
      <c r="V616" s="4"/>
    </row>
    <row r="617" spans="1:22">
      <c r="A617" s="56"/>
      <c r="B617" s="11"/>
      <c r="C617" s="11" t="s">
        <v>213</v>
      </c>
      <c r="D617" s="11"/>
      <c r="E617" s="11" t="s">
        <v>147</v>
      </c>
      <c r="F617" s="11">
        <v>71</v>
      </c>
      <c r="G617" s="11">
        <v>2</v>
      </c>
      <c r="H617" s="11">
        <v>2</v>
      </c>
      <c r="I617" s="11">
        <v>0.5</v>
      </c>
      <c r="K617" s="11"/>
      <c r="L617" s="11"/>
      <c r="M617" s="11"/>
      <c r="O617" s="180"/>
      <c r="P617" s="181"/>
      <c r="Q617" s="181"/>
      <c r="R617" s="182"/>
      <c r="U617" s="4"/>
      <c r="V617" s="4"/>
    </row>
    <row r="618" spans="1:22">
      <c r="A618" s="56"/>
      <c r="B618" s="11"/>
      <c r="C618" s="11" t="s">
        <v>214</v>
      </c>
      <c r="D618" s="11"/>
      <c r="E618" s="11" t="s">
        <v>215</v>
      </c>
      <c r="F618" s="11">
        <v>24</v>
      </c>
      <c r="G618" s="11">
        <v>1</v>
      </c>
      <c r="H618" s="11">
        <v>0</v>
      </c>
      <c r="I618" s="11"/>
      <c r="K618" s="11"/>
      <c r="L618" s="11"/>
      <c r="M618" s="11"/>
      <c r="O618" s="180"/>
      <c r="P618" s="181"/>
      <c r="Q618" s="181"/>
      <c r="R618" s="182"/>
      <c r="U618" s="4"/>
      <c r="V618" s="4"/>
    </row>
    <row r="619" spans="1:22">
      <c r="A619" s="56"/>
      <c r="B619" s="11"/>
      <c r="C619" s="11" t="s">
        <v>216</v>
      </c>
      <c r="D619" s="11"/>
      <c r="E619" s="11" t="s">
        <v>217</v>
      </c>
      <c r="F619" s="11">
        <v>6</v>
      </c>
      <c r="G619" s="11"/>
      <c r="H619" s="11"/>
      <c r="I619" s="11"/>
      <c r="K619" s="11"/>
      <c r="L619" s="11"/>
      <c r="M619" s="11"/>
      <c r="O619" s="180"/>
      <c r="P619" s="181"/>
      <c r="Q619" s="181"/>
      <c r="R619" s="182"/>
      <c r="U619" s="4"/>
      <c r="V619" s="4"/>
    </row>
    <row r="620" spans="1:22">
      <c r="A620" s="56"/>
      <c r="B620" s="11"/>
      <c r="C620" s="11" t="s">
        <v>218</v>
      </c>
      <c r="D620" s="11"/>
      <c r="E620" s="11" t="s">
        <v>136</v>
      </c>
      <c r="F620" s="11">
        <v>7</v>
      </c>
      <c r="G620" s="11"/>
      <c r="H620" s="11"/>
      <c r="I620" s="11"/>
      <c r="K620" s="11"/>
      <c r="L620" s="11"/>
      <c r="M620" s="11"/>
      <c r="O620" s="180"/>
      <c r="P620" s="181"/>
      <c r="Q620" s="181"/>
      <c r="R620" s="182"/>
      <c r="U620" s="4"/>
      <c r="V620" s="4"/>
    </row>
    <row r="621" spans="1:22">
      <c r="A621" s="56"/>
      <c r="B621" s="11"/>
      <c r="C621" s="11" t="s">
        <v>219</v>
      </c>
      <c r="D621" s="11"/>
      <c r="E621" s="11" t="s">
        <v>220</v>
      </c>
      <c r="F621" s="11">
        <v>17</v>
      </c>
      <c r="G621" s="11"/>
      <c r="H621" s="11"/>
      <c r="I621" s="11"/>
      <c r="K621" s="11"/>
      <c r="L621" s="11"/>
      <c r="M621" s="11"/>
      <c r="O621" s="180"/>
      <c r="P621" s="181"/>
      <c r="Q621" s="181"/>
      <c r="R621" s="182"/>
      <c r="U621" s="4"/>
      <c r="V621" s="4"/>
    </row>
    <row r="622" spans="1:22">
      <c r="A622" s="56"/>
      <c r="B622" s="11"/>
      <c r="C622" s="11" t="s">
        <v>221</v>
      </c>
      <c r="D622" s="11"/>
      <c r="E622" s="11" t="s">
        <v>102</v>
      </c>
      <c r="F622" s="11">
        <v>1</v>
      </c>
      <c r="G622" s="11"/>
      <c r="H622" s="11"/>
      <c r="I622" s="11"/>
      <c r="K622" s="11"/>
      <c r="L622" s="11"/>
      <c r="M622" s="11"/>
      <c r="O622" s="180"/>
      <c r="P622" s="181"/>
      <c r="Q622" s="181"/>
      <c r="R622" s="182"/>
      <c r="U622" s="4"/>
      <c r="V622" s="4"/>
    </row>
    <row r="623" spans="1:22">
      <c r="A623" s="56"/>
      <c r="B623" s="11"/>
      <c r="C623" s="11" t="s">
        <v>475</v>
      </c>
      <c r="D623" s="11"/>
      <c r="E623" s="11" t="s">
        <v>476</v>
      </c>
      <c r="F623" s="11">
        <v>1</v>
      </c>
      <c r="G623" s="11"/>
      <c r="H623" s="11"/>
      <c r="I623" s="11"/>
      <c r="K623" s="11"/>
      <c r="L623" s="11"/>
      <c r="M623" s="11"/>
      <c r="O623" s="180"/>
      <c r="P623" s="181"/>
      <c r="Q623" s="181"/>
      <c r="R623" s="182"/>
      <c r="U623" s="4"/>
      <c r="V623" s="4"/>
    </row>
    <row r="624" spans="1:22">
      <c r="A624" s="56"/>
      <c r="B624" s="11"/>
      <c r="C624" s="11" t="s">
        <v>222</v>
      </c>
      <c r="D624" s="11"/>
      <c r="E624" s="11" t="s">
        <v>223</v>
      </c>
      <c r="F624" s="11">
        <v>9</v>
      </c>
      <c r="G624" s="11">
        <v>1</v>
      </c>
      <c r="H624" s="11">
        <v>1</v>
      </c>
      <c r="I624" s="11">
        <v>0</v>
      </c>
      <c r="K624" s="11"/>
      <c r="L624" s="11"/>
      <c r="M624" s="11"/>
      <c r="O624" s="180"/>
      <c r="P624" s="181"/>
      <c r="Q624" s="181"/>
      <c r="R624" s="182"/>
      <c r="U624" s="4"/>
      <c r="V624" s="4"/>
    </row>
    <row r="625" spans="1:22">
      <c r="A625" s="56"/>
      <c r="B625" s="11"/>
      <c r="C625" s="11" t="s">
        <v>224</v>
      </c>
      <c r="D625" s="11"/>
      <c r="E625" s="11" t="s">
        <v>147</v>
      </c>
      <c r="F625" s="11">
        <v>25</v>
      </c>
      <c r="G625" s="11"/>
      <c r="H625" s="11">
        <v>0</v>
      </c>
      <c r="I625" s="11"/>
      <c r="K625" s="11"/>
      <c r="L625" s="11"/>
      <c r="M625" s="11"/>
      <c r="O625" s="180"/>
      <c r="P625" s="181"/>
      <c r="Q625" s="181"/>
      <c r="R625" s="182"/>
      <c r="U625" s="4"/>
      <c r="V625" s="4"/>
    </row>
    <row r="626" spans="1:22">
      <c r="A626" s="56"/>
      <c r="B626" s="11"/>
      <c r="C626" s="11" t="s">
        <v>225</v>
      </c>
      <c r="D626" s="11"/>
      <c r="E626" s="11" t="s">
        <v>98</v>
      </c>
      <c r="F626" s="11">
        <v>27</v>
      </c>
      <c r="G626" s="11"/>
      <c r="H626" s="11">
        <v>0</v>
      </c>
      <c r="I626" s="11"/>
      <c r="K626" s="11"/>
      <c r="L626" s="11"/>
      <c r="M626" s="11"/>
      <c r="O626" s="180"/>
      <c r="P626" s="181"/>
      <c r="Q626" s="181"/>
      <c r="R626" s="182"/>
      <c r="U626" s="4"/>
      <c r="V626" s="4"/>
    </row>
    <row r="627" spans="1:22">
      <c r="A627" s="56"/>
      <c r="B627" s="11"/>
      <c r="C627" s="11" t="s">
        <v>226</v>
      </c>
      <c r="D627" s="11"/>
      <c r="E627" s="11" t="s">
        <v>227</v>
      </c>
      <c r="F627" s="11">
        <v>1</v>
      </c>
      <c r="G627" s="11"/>
      <c r="H627" s="11"/>
      <c r="I627" s="11"/>
      <c r="K627" s="11"/>
      <c r="L627" s="11"/>
      <c r="M627" s="11"/>
      <c r="O627" s="180"/>
      <c r="P627" s="181"/>
      <c r="Q627" s="181"/>
      <c r="R627" s="182"/>
      <c r="U627" s="4"/>
      <c r="V627" s="4"/>
    </row>
    <row r="628" spans="1:22">
      <c r="A628" s="56"/>
      <c r="B628" s="11"/>
      <c r="C628" s="11" t="s">
        <v>230</v>
      </c>
      <c r="D628" s="11"/>
      <c r="E628" s="11" t="s">
        <v>231</v>
      </c>
      <c r="F628" s="11">
        <v>297</v>
      </c>
      <c r="G628" s="11">
        <v>6</v>
      </c>
      <c r="H628" s="11">
        <v>5</v>
      </c>
      <c r="I628" s="11">
        <v>1.2</v>
      </c>
      <c r="K628" s="11"/>
      <c r="L628" s="11"/>
      <c r="M628" s="11"/>
      <c r="O628" s="180"/>
      <c r="P628" s="181"/>
      <c r="Q628" s="181"/>
      <c r="R628" s="182"/>
      <c r="U628" s="4"/>
      <c r="V628" s="4"/>
    </row>
    <row r="629" spans="1:22">
      <c r="A629" s="56"/>
      <c r="B629" s="11"/>
      <c r="C629" s="11" t="s">
        <v>232</v>
      </c>
      <c r="D629" s="11"/>
      <c r="E629" s="11" t="s">
        <v>92</v>
      </c>
      <c r="F629" s="11">
        <v>22</v>
      </c>
      <c r="G629" s="11">
        <v>1</v>
      </c>
      <c r="H629" s="11">
        <v>1</v>
      </c>
      <c r="I629" s="11">
        <v>0</v>
      </c>
      <c r="K629" s="11"/>
      <c r="L629" s="11"/>
      <c r="M629" s="11"/>
      <c r="O629" s="180"/>
      <c r="P629" s="181"/>
      <c r="Q629" s="181"/>
      <c r="R629" s="182"/>
      <c r="U629" s="4"/>
      <c r="V629" s="4"/>
    </row>
    <row r="630" spans="1:22">
      <c r="A630" s="56"/>
      <c r="B630" s="11"/>
      <c r="C630" s="11" t="s">
        <v>233</v>
      </c>
      <c r="D630" s="11"/>
      <c r="E630" s="11" t="s">
        <v>234</v>
      </c>
      <c r="F630" s="11">
        <v>1</v>
      </c>
      <c r="G630" s="11"/>
      <c r="H630" s="11"/>
      <c r="I630" s="11"/>
      <c r="K630" s="11"/>
      <c r="L630" s="11"/>
      <c r="M630" s="11"/>
      <c r="O630" s="180"/>
      <c r="P630" s="181"/>
      <c r="Q630" s="181"/>
      <c r="R630" s="182"/>
      <c r="U630" s="4"/>
      <c r="V630" s="4"/>
    </row>
    <row r="631" spans="1:22">
      <c r="A631" s="56"/>
      <c r="B631" s="11"/>
      <c r="C631" s="11" t="s">
        <v>235</v>
      </c>
      <c r="D631" s="11"/>
      <c r="E631" s="11" t="s">
        <v>195</v>
      </c>
      <c r="F631" s="11">
        <v>33</v>
      </c>
      <c r="G631" s="11"/>
      <c r="H631" s="11"/>
      <c r="I631" s="11"/>
      <c r="K631" s="11"/>
      <c r="L631" s="11"/>
      <c r="M631" s="11"/>
      <c r="O631" s="180"/>
      <c r="P631" s="181"/>
      <c r="Q631" s="181"/>
      <c r="R631" s="182"/>
      <c r="U631" s="4"/>
      <c r="V631" s="4"/>
    </row>
    <row r="632" spans="1:22">
      <c r="A632" s="56"/>
      <c r="B632" s="11"/>
      <c r="C632" s="11" t="s">
        <v>236</v>
      </c>
      <c r="D632" s="11"/>
      <c r="E632" s="11" t="s">
        <v>237</v>
      </c>
      <c r="F632" s="11">
        <v>50</v>
      </c>
      <c r="G632" s="11"/>
      <c r="H632" s="11">
        <v>0</v>
      </c>
      <c r="I632" s="11"/>
      <c r="K632" s="11"/>
      <c r="L632" s="11"/>
      <c r="M632" s="11"/>
      <c r="O632" s="180"/>
      <c r="P632" s="181"/>
      <c r="Q632" s="181"/>
      <c r="R632" s="182"/>
      <c r="U632" s="4"/>
      <c r="V632" s="4"/>
    </row>
    <row r="633" spans="1:22">
      <c r="A633" s="56"/>
      <c r="B633" s="11"/>
      <c r="C633" s="11" t="s">
        <v>238</v>
      </c>
      <c r="D633" s="11"/>
      <c r="E633" s="11" t="s">
        <v>239</v>
      </c>
      <c r="F633" s="11">
        <v>35</v>
      </c>
      <c r="G633" s="11"/>
      <c r="H633" s="11">
        <v>0</v>
      </c>
      <c r="I633" s="11"/>
      <c r="K633" s="11"/>
      <c r="L633" s="11"/>
      <c r="M633" s="11"/>
      <c r="O633" s="180"/>
      <c r="P633" s="181"/>
      <c r="Q633" s="181"/>
      <c r="R633" s="182"/>
      <c r="U633" s="4"/>
      <c r="V633" s="4"/>
    </row>
    <row r="634" spans="1:22">
      <c r="A634" s="56"/>
      <c r="B634" s="11"/>
      <c r="C634" s="11" t="s">
        <v>240</v>
      </c>
      <c r="D634" s="11"/>
      <c r="E634" s="11" t="s">
        <v>107</v>
      </c>
      <c r="F634" s="11">
        <v>395</v>
      </c>
      <c r="G634" s="11">
        <v>9</v>
      </c>
      <c r="H634" s="11">
        <v>5</v>
      </c>
      <c r="I634" s="11">
        <v>1.2</v>
      </c>
      <c r="K634" s="11"/>
      <c r="L634" s="11"/>
      <c r="M634" s="11"/>
      <c r="O634" s="180"/>
      <c r="P634" s="181"/>
      <c r="Q634" s="181"/>
      <c r="R634" s="182"/>
      <c r="U634" s="4"/>
      <c r="V634" s="4"/>
    </row>
    <row r="635" spans="1:22">
      <c r="A635" s="56"/>
      <c r="B635" s="11"/>
      <c r="C635" s="11" t="s">
        <v>241</v>
      </c>
      <c r="D635" s="11"/>
      <c r="E635" s="11" t="s">
        <v>242</v>
      </c>
      <c r="F635" s="11">
        <v>17</v>
      </c>
      <c r="G635" s="11"/>
      <c r="H635" s="11">
        <v>0</v>
      </c>
      <c r="I635" s="11"/>
      <c r="K635" s="11"/>
      <c r="L635" s="11"/>
      <c r="M635" s="11"/>
      <c r="O635" s="180"/>
      <c r="P635" s="181"/>
      <c r="Q635" s="181"/>
      <c r="R635" s="182"/>
      <c r="U635" s="4"/>
      <c r="V635" s="4"/>
    </row>
    <row r="636" spans="1:22">
      <c r="A636" s="56"/>
      <c r="B636" s="11"/>
      <c r="C636" s="11" t="s">
        <v>243</v>
      </c>
      <c r="D636" s="11"/>
      <c r="E636" s="11" t="s">
        <v>244</v>
      </c>
      <c r="F636" s="11">
        <v>2</v>
      </c>
      <c r="G636" s="11"/>
      <c r="H636" s="11"/>
      <c r="I636" s="11"/>
      <c r="K636" s="11"/>
      <c r="L636" s="11"/>
      <c r="M636" s="11"/>
      <c r="O636" s="180"/>
      <c r="P636" s="181"/>
      <c r="Q636" s="181"/>
      <c r="R636" s="182"/>
      <c r="U636" s="4"/>
      <c r="V636" s="4"/>
    </row>
    <row r="637" spans="1:22">
      <c r="A637" s="56"/>
      <c r="B637" s="11"/>
      <c r="C637" s="11" t="s">
        <v>245</v>
      </c>
      <c r="D637" s="11"/>
      <c r="E637" s="11" t="s">
        <v>195</v>
      </c>
      <c r="F637" s="11">
        <v>9</v>
      </c>
      <c r="G637" s="11"/>
      <c r="H637" s="11"/>
      <c r="I637" s="11"/>
      <c r="K637" s="11"/>
      <c r="L637" s="11"/>
      <c r="M637" s="11"/>
      <c r="O637" s="180"/>
      <c r="P637" s="181"/>
      <c r="Q637" s="181"/>
      <c r="R637" s="182"/>
      <c r="U637" s="4"/>
      <c r="V637" s="4"/>
    </row>
    <row r="638" spans="1:22">
      <c r="A638" s="56"/>
      <c r="B638" s="11"/>
      <c r="C638" s="11" t="s">
        <v>246</v>
      </c>
      <c r="D638" s="11"/>
      <c r="E638" s="11" t="s">
        <v>247</v>
      </c>
      <c r="F638" s="11">
        <v>34</v>
      </c>
      <c r="G638" s="11">
        <v>1</v>
      </c>
      <c r="H638" s="11">
        <v>1</v>
      </c>
      <c r="I638" s="11">
        <v>0</v>
      </c>
      <c r="K638" s="11"/>
      <c r="L638" s="11"/>
      <c r="M638" s="11"/>
      <c r="O638" s="180"/>
      <c r="P638" s="181"/>
      <c r="Q638" s="181"/>
      <c r="R638" s="182"/>
      <c r="U638" s="4"/>
      <c r="V638" s="4"/>
    </row>
    <row r="639" spans="1:22">
      <c r="A639" s="56"/>
      <c r="B639" s="11"/>
      <c r="C639" s="11" t="s">
        <v>248</v>
      </c>
      <c r="D639" s="11"/>
      <c r="E639" s="11" t="s">
        <v>249</v>
      </c>
      <c r="F639" s="11">
        <v>11</v>
      </c>
      <c r="G639" s="11"/>
      <c r="H639" s="11"/>
      <c r="I639" s="11"/>
      <c r="K639" s="11"/>
      <c r="L639" s="11"/>
      <c r="M639" s="11"/>
      <c r="O639" s="180"/>
      <c r="P639" s="181"/>
      <c r="Q639" s="181"/>
      <c r="R639" s="182"/>
      <c r="U639" s="4"/>
      <c r="V639" s="4"/>
    </row>
    <row r="640" spans="1:22">
      <c r="A640" s="56"/>
      <c r="B640" s="11"/>
      <c r="C640" s="11" t="s">
        <v>250</v>
      </c>
      <c r="D640" s="11"/>
      <c r="E640" s="11" t="s">
        <v>251</v>
      </c>
      <c r="F640" s="11">
        <v>16</v>
      </c>
      <c r="G640" s="11">
        <v>1</v>
      </c>
      <c r="H640" s="11">
        <v>1</v>
      </c>
      <c r="I640" s="11">
        <v>1</v>
      </c>
      <c r="K640" s="11"/>
      <c r="L640" s="11"/>
      <c r="M640" s="11"/>
      <c r="O640" s="180"/>
      <c r="P640" s="181"/>
      <c r="Q640" s="181"/>
      <c r="R640" s="182"/>
      <c r="U640" s="4"/>
      <c r="V640" s="4"/>
    </row>
    <row r="641" spans="1:22">
      <c r="A641" s="56"/>
      <c r="B641" s="11"/>
      <c r="C641" s="11" t="s">
        <v>250</v>
      </c>
      <c r="D641" s="11"/>
      <c r="E641" s="11" t="s">
        <v>266</v>
      </c>
      <c r="F641" s="11">
        <v>3</v>
      </c>
      <c r="G641" s="11"/>
      <c r="H641" s="11"/>
      <c r="I641" s="11"/>
      <c r="K641" s="11"/>
      <c r="L641" s="11"/>
      <c r="M641" s="11"/>
      <c r="O641" s="180"/>
      <c r="P641" s="181"/>
      <c r="Q641" s="181"/>
      <c r="R641" s="182"/>
      <c r="U641" s="4"/>
      <c r="V641" s="4"/>
    </row>
    <row r="642" spans="1:22">
      <c r="A642" s="56"/>
      <c r="B642" s="11"/>
      <c r="C642" s="11" t="s">
        <v>252</v>
      </c>
      <c r="D642" s="11"/>
      <c r="E642" s="11" t="s">
        <v>98</v>
      </c>
      <c r="F642" s="11">
        <v>292</v>
      </c>
      <c r="G642" s="11">
        <v>9</v>
      </c>
      <c r="H642" s="11">
        <v>5</v>
      </c>
      <c r="I642" s="11">
        <v>0.4</v>
      </c>
      <c r="K642" s="11"/>
      <c r="L642" s="11"/>
      <c r="M642" s="11"/>
      <c r="O642" s="180"/>
      <c r="P642" s="181"/>
      <c r="Q642" s="181"/>
      <c r="R642" s="182"/>
      <c r="U642" s="4"/>
      <c r="V642" s="4"/>
    </row>
    <row r="643" spans="1:22">
      <c r="A643" s="56"/>
      <c r="B643" s="11"/>
      <c r="C643" s="11" t="s">
        <v>253</v>
      </c>
      <c r="D643" s="11"/>
      <c r="E643" s="11" t="s">
        <v>254</v>
      </c>
      <c r="F643" s="11">
        <v>10</v>
      </c>
      <c r="G643" s="11">
        <v>1</v>
      </c>
      <c r="H643" s="11">
        <v>1</v>
      </c>
      <c r="I643" s="11">
        <v>0</v>
      </c>
      <c r="K643" s="11"/>
      <c r="L643" s="11"/>
      <c r="M643" s="11"/>
      <c r="O643" s="180"/>
      <c r="P643" s="181"/>
      <c r="Q643" s="181"/>
      <c r="R643" s="182"/>
      <c r="U643" s="4"/>
      <c r="V643" s="4"/>
    </row>
    <row r="644" spans="1:22">
      <c r="A644" s="56"/>
      <c r="B644" s="11"/>
      <c r="C644" s="11" t="s">
        <v>256</v>
      </c>
      <c r="D644" s="11"/>
      <c r="E644" s="11" t="s">
        <v>257</v>
      </c>
      <c r="F644" s="11">
        <v>12</v>
      </c>
      <c r="G644" s="11"/>
      <c r="H644" s="11"/>
      <c r="I644" s="11"/>
      <c r="K644" s="11"/>
      <c r="L644" s="11"/>
      <c r="M644" s="11"/>
      <c r="O644" s="180"/>
      <c r="P644" s="181"/>
      <c r="Q644" s="181"/>
      <c r="R644" s="182"/>
      <c r="U644" s="4"/>
      <c r="V644" s="4"/>
    </row>
    <row r="645" spans="1:22">
      <c r="A645" s="56"/>
      <c r="B645" s="11"/>
      <c r="C645" s="11" t="s">
        <v>258</v>
      </c>
      <c r="D645" s="11"/>
      <c r="E645" s="11" t="s">
        <v>118</v>
      </c>
      <c r="F645" s="11">
        <v>2</v>
      </c>
      <c r="G645" s="11"/>
      <c r="H645" s="11"/>
      <c r="I645" s="11"/>
      <c r="K645" s="11"/>
      <c r="L645" s="11"/>
      <c r="M645" s="11"/>
      <c r="O645" s="180"/>
      <c r="P645" s="181"/>
      <c r="Q645" s="181"/>
      <c r="R645" s="182"/>
      <c r="U645" s="4"/>
      <c r="V645" s="4"/>
    </row>
    <row r="646" spans="1:22">
      <c r="A646" s="56"/>
      <c r="B646" s="11"/>
      <c r="C646" s="11" t="s">
        <v>259</v>
      </c>
      <c r="D646" s="11"/>
      <c r="E646" s="11" t="s">
        <v>260</v>
      </c>
      <c r="F646" s="11">
        <v>10</v>
      </c>
      <c r="G646" s="11"/>
      <c r="H646" s="11"/>
      <c r="I646" s="11"/>
      <c r="K646" s="11"/>
      <c r="L646" s="11"/>
      <c r="M646" s="11"/>
      <c r="O646" s="180"/>
      <c r="P646" s="181"/>
      <c r="Q646" s="181"/>
      <c r="R646" s="182"/>
      <c r="U646" s="4"/>
      <c r="V646" s="4"/>
    </row>
    <row r="647" spans="1:22">
      <c r="A647" s="56"/>
      <c r="B647" s="11"/>
      <c r="C647" s="11" t="s">
        <v>261</v>
      </c>
      <c r="D647" s="11"/>
      <c r="E647" s="11" t="s">
        <v>262</v>
      </c>
      <c r="F647" s="11">
        <v>15</v>
      </c>
      <c r="G647" s="11">
        <v>1</v>
      </c>
      <c r="H647" s="11">
        <v>1</v>
      </c>
      <c r="I647" s="11">
        <v>5</v>
      </c>
      <c r="K647" s="11"/>
      <c r="L647" s="11"/>
      <c r="M647" s="11"/>
      <c r="O647" s="180"/>
      <c r="P647" s="181"/>
      <c r="Q647" s="181"/>
      <c r="R647" s="182"/>
      <c r="U647" s="4"/>
      <c r="V647" s="4"/>
    </row>
    <row r="648" spans="1:22">
      <c r="A648" s="56"/>
      <c r="B648" s="11"/>
      <c r="C648" s="11" t="s">
        <v>263</v>
      </c>
      <c r="D648" s="11"/>
      <c r="E648" s="11" t="s">
        <v>118</v>
      </c>
      <c r="F648" s="11">
        <v>1</v>
      </c>
      <c r="G648" s="11"/>
      <c r="H648" s="11"/>
      <c r="I648" s="11"/>
      <c r="K648" s="11"/>
      <c r="L648" s="11"/>
      <c r="M648" s="11"/>
      <c r="O648" s="180"/>
      <c r="P648" s="181"/>
      <c r="Q648" s="181"/>
      <c r="R648" s="182"/>
      <c r="U648" s="4"/>
      <c r="V648" s="4"/>
    </row>
    <row r="649" spans="1:22">
      <c r="A649" s="56"/>
      <c r="B649" s="11"/>
      <c r="C649" s="11" t="s">
        <v>264</v>
      </c>
      <c r="D649" s="11"/>
      <c r="E649" s="11" t="s">
        <v>116</v>
      </c>
      <c r="F649" s="11">
        <v>2</v>
      </c>
      <c r="G649" s="11"/>
      <c r="H649" s="11"/>
      <c r="I649" s="11"/>
      <c r="K649" s="11"/>
      <c r="L649" s="11"/>
      <c r="M649" s="11"/>
      <c r="O649" s="180"/>
      <c r="P649" s="181"/>
      <c r="Q649" s="181"/>
      <c r="R649" s="182"/>
      <c r="U649" s="4"/>
      <c r="V649" s="4"/>
    </row>
    <row r="650" spans="1:22">
      <c r="A650" s="56"/>
      <c r="B650" s="11"/>
      <c r="C650" s="11" t="s">
        <v>265</v>
      </c>
      <c r="D650" s="11"/>
      <c r="E650" s="11" t="s">
        <v>266</v>
      </c>
      <c r="F650" s="11">
        <v>56</v>
      </c>
      <c r="G650" s="11"/>
      <c r="H650" s="11">
        <v>0</v>
      </c>
      <c r="I650" s="11"/>
      <c r="K650" s="11"/>
      <c r="L650" s="11"/>
      <c r="M650" s="11"/>
      <c r="O650" s="180"/>
      <c r="P650" s="181"/>
      <c r="Q650" s="181"/>
      <c r="R650" s="182"/>
      <c r="U650" s="4"/>
      <c r="V650" s="4"/>
    </row>
    <row r="651" spans="1:22">
      <c r="A651" s="56"/>
      <c r="B651" s="11"/>
      <c r="C651" s="11" t="s">
        <v>268</v>
      </c>
      <c r="D651" s="11"/>
      <c r="E651" s="11" t="s">
        <v>116</v>
      </c>
      <c r="F651" s="11">
        <v>4</v>
      </c>
      <c r="G651" s="11">
        <v>1</v>
      </c>
      <c r="H651" s="11">
        <v>1</v>
      </c>
      <c r="I651" s="11">
        <v>0</v>
      </c>
      <c r="K651" s="11"/>
      <c r="L651" s="11"/>
      <c r="M651" s="11"/>
      <c r="O651" s="180"/>
      <c r="P651" s="181"/>
      <c r="Q651" s="181"/>
      <c r="R651" s="182"/>
      <c r="U651" s="4"/>
      <c r="V651" s="4"/>
    </row>
    <row r="652" spans="1:22">
      <c r="A652" s="56"/>
      <c r="B652" s="11"/>
      <c r="C652" s="11" t="s">
        <v>463</v>
      </c>
      <c r="D652" s="11"/>
      <c r="E652" s="11" t="s">
        <v>116</v>
      </c>
      <c r="F652" s="11">
        <v>2</v>
      </c>
      <c r="G652" s="11"/>
      <c r="H652" s="11"/>
      <c r="I652" s="11"/>
      <c r="K652" s="11"/>
      <c r="L652" s="11"/>
      <c r="M652" s="11"/>
      <c r="O652" s="180"/>
      <c r="P652" s="181"/>
      <c r="Q652" s="181"/>
      <c r="R652" s="182"/>
      <c r="U652" s="4"/>
      <c r="V652" s="4"/>
    </row>
    <row r="653" spans="1:22">
      <c r="A653" s="56"/>
      <c r="B653" s="11"/>
      <c r="C653" s="11" t="s">
        <v>270</v>
      </c>
      <c r="D653" s="11"/>
      <c r="E653" s="11" t="s">
        <v>271</v>
      </c>
      <c r="F653" s="11">
        <v>25</v>
      </c>
      <c r="G653" s="11"/>
      <c r="H653" s="11">
        <v>0</v>
      </c>
      <c r="I653" s="11"/>
      <c r="K653" s="11"/>
      <c r="L653" s="11"/>
      <c r="M653" s="11"/>
      <c r="O653" s="180"/>
      <c r="P653" s="181"/>
      <c r="Q653" s="181"/>
      <c r="R653" s="182"/>
      <c r="U653" s="4"/>
      <c r="V653" s="4"/>
    </row>
    <row r="654" spans="1:22">
      <c r="A654" s="56"/>
      <c r="B654" s="11"/>
      <c r="C654" s="11" t="s">
        <v>272</v>
      </c>
      <c r="D654" s="11"/>
      <c r="E654" s="11" t="s">
        <v>273</v>
      </c>
      <c r="F654" s="11">
        <v>29</v>
      </c>
      <c r="G654" s="11"/>
      <c r="H654" s="11"/>
      <c r="I654" s="11"/>
      <c r="K654" s="11"/>
      <c r="L654" s="11"/>
      <c r="M654" s="11"/>
      <c r="O654" s="180"/>
      <c r="P654" s="181"/>
      <c r="Q654" s="181"/>
      <c r="R654" s="182"/>
      <c r="U654" s="4"/>
      <c r="V654" s="4"/>
    </row>
    <row r="655" spans="1:22">
      <c r="A655" s="56"/>
      <c r="B655" s="11"/>
      <c r="C655" s="11" t="s">
        <v>275</v>
      </c>
      <c r="D655" s="11"/>
      <c r="E655" s="11" t="s">
        <v>276</v>
      </c>
      <c r="F655" s="11">
        <v>27</v>
      </c>
      <c r="G655" s="11"/>
      <c r="H655" s="11"/>
      <c r="I655" s="11"/>
      <c r="K655" s="11"/>
      <c r="L655" s="11"/>
      <c r="M655" s="11"/>
      <c r="O655" s="180"/>
      <c r="P655" s="181"/>
      <c r="Q655" s="181"/>
      <c r="R655" s="182"/>
      <c r="U655" s="4"/>
      <c r="V655" s="4"/>
    </row>
    <row r="656" spans="1:22">
      <c r="A656" s="56"/>
      <c r="B656" s="11"/>
      <c r="C656" s="11" t="s">
        <v>277</v>
      </c>
      <c r="D656" s="11"/>
      <c r="E656" s="11" t="s">
        <v>151</v>
      </c>
      <c r="F656" s="11">
        <v>55</v>
      </c>
      <c r="G656" s="11">
        <v>1</v>
      </c>
      <c r="H656" s="11">
        <v>1</v>
      </c>
      <c r="I656" s="11">
        <v>1</v>
      </c>
      <c r="K656" s="11"/>
      <c r="L656" s="11"/>
      <c r="M656" s="11"/>
      <c r="O656" s="180"/>
      <c r="P656" s="181"/>
      <c r="Q656" s="181"/>
      <c r="R656" s="182"/>
      <c r="U656" s="4"/>
      <c r="V656" s="4"/>
    </row>
    <row r="657" spans="1:22">
      <c r="A657" s="56"/>
      <c r="B657" s="11"/>
      <c r="C657" s="11" t="s">
        <v>278</v>
      </c>
      <c r="D657" s="11"/>
      <c r="E657" s="11" t="s">
        <v>173</v>
      </c>
      <c r="F657" s="11">
        <v>72</v>
      </c>
      <c r="G657" s="11"/>
      <c r="H657" s="11">
        <v>0</v>
      </c>
      <c r="I657" s="11"/>
      <c r="K657" s="11"/>
      <c r="L657" s="11"/>
      <c r="M657" s="11"/>
      <c r="O657" s="180"/>
      <c r="P657" s="181"/>
      <c r="Q657" s="181"/>
      <c r="R657" s="182"/>
      <c r="U657" s="4"/>
      <c r="V657" s="4"/>
    </row>
    <row r="658" spans="1:22">
      <c r="A658" s="56"/>
      <c r="B658" s="11"/>
      <c r="C658" s="11" t="s">
        <v>279</v>
      </c>
      <c r="D658" s="11"/>
      <c r="E658" s="11" t="s">
        <v>280</v>
      </c>
      <c r="F658" s="11">
        <v>7</v>
      </c>
      <c r="G658" s="11"/>
      <c r="H658" s="11">
        <v>0</v>
      </c>
      <c r="I658" s="11"/>
      <c r="K658" s="11"/>
      <c r="L658" s="11"/>
      <c r="M658" s="11"/>
      <c r="O658" s="180"/>
      <c r="P658" s="181"/>
      <c r="Q658" s="181"/>
      <c r="R658" s="182"/>
      <c r="U658" s="4"/>
      <c r="V658" s="4"/>
    </row>
    <row r="659" spans="1:22">
      <c r="A659" s="56"/>
      <c r="B659" s="11"/>
      <c r="C659" s="11" t="s">
        <v>283</v>
      </c>
      <c r="D659" s="11"/>
      <c r="E659" s="11" t="s">
        <v>284</v>
      </c>
      <c r="F659" s="11">
        <v>13</v>
      </c>
      <c r="G659" s="11"/>
      <c r="H659" s="11"/>
      <c r="I659" s="11"/>
      <c r="K659" s="11"/>
      <c r="L659" s="11"/>
      <c r="M659" s="11"/>
      <c r="O659" s="180"/>
      <c r="P659" s="181"/>
      <c r="Q659" s="181"/>
      <c r="R659" s="182"/>
      <c r="U659" s="4"/>
      <c r="V659" s="4"/>
    </row>
    <row r="660" spans="1:22">
      <c r="A660" s="56"/>
      <c r="B660" s="11"/>
      <c r="C660" s="11" t="s">
        <v>285</v>
      </c>
      <c r="D660" s="11"/>
      <c r="E660" s="11" t="s">
        <v>173</v>
      </c>
      <c r="F660" s="11">
        <v>741</v>
      </c>
      <c r="G660" s="11">
        <v>8</v>
      </c>
      <c r="H660" s="11">
        <v>5</v>
      </c>
      <c r="I660" s="11">
        <v>0.6</v>
      </c>
      <c r="K660" s="11"/>
      <c r="L660" s="11"/>
      <c r="M660" s="11"/>
      <c r="O660" s="180"/>
      <c r="P660" s="181"/>
      <c r="Q660" s="181"/>
      <c r="R660" s="182"/>
      <c r="U660" s="4"/>
      <c r="V660" s="4"/>
    </row>
    <row r="661" spans="1:22">
      <c r="A661" s="56"/>
      <c r="B661" s="11"/>
      <c r="C661" s="11" t="s">
        <v>286</v>
      </c>
      <c r="D661" s="11"/>
      <c r="E661" s="11" t="s">
        <v>287</v>
      </c>
      <c r="F661" s="11">
        <v>81</v>
      </c>
      <c r="G661" s="11"/>
      <c r="H661" s="11">
        <v>0</v>
      </c>
      <c r="I661" s="11"/>
      <c r="K661" s="11"/>
      <c r="L661" s="11"/>
      <c r="M661" s="11"/>
      <c r="O661" s="180"/>
      <c r="P661" s="181"/>
      <c r="Q661" s="181"/>
      <c r="R661" s="182"/>
      <c r="U661" s="4"/>
      <c r="V661" s="4"/>
    </row>
    <row r="662" spans="1:22">
      <c r="A662" s="56"/>
      <c r="B662" s="11"/>
      <c r="C662" s="11" t="s">
        <v>288</v>
      </c>
      <c r="D662" s="11"/>
      <c r="E662" s="11" t="s">
        <v>118</v>
      </c>
      <c r="F662" s="11">
        <v>19</v>
      </c>
      <c r="G662" s="11"/>
      <c r="H662" s="11"/>
      <c r="I662" s="11"/>
      <c r="K662" s="11"/>
      <c r="L662" s="11"/>
      <c r="M662" s="11"/>
      <c r="O662" s="180"/>
      <c r="P662" s="181"/>
      <c r="Q662" s="181"/>
      <c r="R662" s="182"/>
      <c r="U662" s="4"/>
      <c r="V662" s="4"/>
    </row>
    <row r="663" spans="1:22">
      <c r="A663" s="56"/>
      <c r="B663" s="11"/>
      <c r="C663" s="11" t="s">
        <v>289</v>
      </c>
      <c r="D663" s="11"/>
      <c r="E663" s="11" t="s">
        <v>290</v>
      </c>
      <c r="F663" s="11">
        <v>20</v>
      </c>
      <c r="G663" s="11"/>
      <c r="H663" s="11"/>
      <c r="I663" s="11"/>
      <c r="K663" s="11"/>
      <c r="L663" s="11"/>
      <c r="M663" s="11"/>
      <c r="O663" s="180"/>
      <c r="P663" s="181"/>
      <c r="Q663" s="181"/>
      <c r="R663" s="182"/>
      <c r="U663" s="4"/>
      <c r="V663" s="4"/>
    </row>
    <row r="664" spans="1:22">
      <c r="A664" s="56"/>
      <c r="B664" s="11"/>
      <c r="C664" s="11" t="s">
        <v>291</v>
      </c>
      <c r="D664" s="11"/>
      <c r="E664" s="11" t="s">
        <v>118</v>
      </c>
      <c r="F664" s="11">
        <v>3</v>
      </c>
      <c r="G664" s="11"/>
      <c r="H664" s="11"/>
      <c r="I664" s="11"/>
      <c r="K664" s="11"/>
      <c r="L664" s="11"/>
      <c r="M664" s="11"/>
      <c r="O664" s="180"/>
      <c r="P664" s="181"/>
      <c r="Q664" s="181"/>
      <c r="R664" s="182"/>
      <c r="U664" s="4"/>
      <c r="V664" s="4"/>
    </row>
    <row r="665" spans="1:22">
      <c r="A665" s="56"/>
      <c r="B665" s="11"/>
      <c r="C665" s="11" t="s">
        <v>292</v>
      </c>
      <c r="D665" s="11"/>
      <c r="E665" s="11" t="s">
        <v>195</v>
      </c>
      <c r="F665" s="11">
        <v>5</v>
      </c>
      <c r="G665" s="11"/>
      <c r="H665" s="11"/>
      <c r="I665" s="11"/>
      <c r="K665" s="11"/>
      <c r="L665" s="11"/>
      <c r="M665" s="11"/>
      <c r="O665" s="180"/>
      <c r="P665" s="181"/>
      <c r="Q665" s="181"/>
      <c r="R665" s="182"/>
      <c r="U665" s="4"/>
      <c r="V665" s="4"/>
    </row>
    <row r="666" spans="1:22">
      <c r="A666" s="56"/>
      <c r="B666" s="11"/>
      <c r="C666" s="11" t="s">
        <v>293</v>
      </c>
      <c r="D666" s="11"/>
      <c r="E666" s="11" t="s">
        <v>294</v>
      </c>
      <c r="F666" s="11">
        <v>59</v>
      </c>
      <c r="G666" s="11">
        <v>1</v>
      </c>
      <c r="H666" s="11">
        <v>1</v>
      </c>
      <c r="I666" s="11">
        <v>0</v>
      </c>
      <c r="K666" s="11"/>
      <c r="L666" s="11"/>
      <c r="M666" s="11"/>
      <c r="O666" s="180"/>
      <c r="P666" s="181"/>
      <c r="Q666" s="181"/>
      <c r="R666" s="182"/>
      <c r="U666" s="4"/>
      <c r="V666" s="4"/>
    </row>
    <row r="667" spans="1:22">
      <c r="A667" s="56"/>
      <c r="B667" s="11"/>
      <c r="C667" s="11" t="s">
        <v>295</v>
      </c>
      <c r="D667" s="11"/>
      <c r="E667" s="11" t="s">
        <v>119</v>
      </c>
      <c r="F667" s="11">
        <v>350</v>
      </c>
      <c r="G667" s="11">
        <v>5</v>
      </c>
      <c r="H667" s="11">
        <v>4</v>
      </c>
      <c r="I667" s="11">
        <v>0.5</v>
      </c>
      <c r="K667" s="11"/>
      <c r="L667" s="11"/>
      <c r="M667" s="11"/>
      <c r="O667" s="180"/>
      <c r="P667" s="181"/>
      <c r="Q667" s="181"/>
      <c r="R667" s="182"/>
      <c r="U667" s="4"/>
      <c r="V667" s="4"/>
    </row>
    <row r="668" spans="1:22">
      <c r="A668" s="56"/>
      <c r="B668" s="11"/>
      <c r="C668" s="11" t="s">
        <v>296</v>
      </c>
      <c r="D668" s="11"/>
      <c r="E668" s="11" t="s">
        <v>297</v>
      </c>
      <c r="F668" s="11">
        <v>13</v>
      </c>
      <c r="G668" s="11"/>
      <c r="H668" s="11"/>
      <c r="I668" s="11"/>
      <c r="K668" s="11"/>
      <c r="L668" s="11"/>
      <c r="M668" s="11"/>
      <c r="O668" s="180"/>
      <c r="P668" s="181"/>
      <c r="Q668" s="181"/>
      <c r="R668" s="182"/>
      <c r="U668" s="4"/>
      <c r="V668" s="4"/>
    </row>
    <row r="669" spans="1:22">
      <c r="A669" s="56"/>
      <c r="B669" s="11"/>
      <c r="C669" s="11" t="s">
        <v>298</v>
      </c>
      <c r="D669" s="11"/>
      <c r="E669" s="11" t="s">
        <v>299</v>
      </c>
      <c r="F669" s="11">
        <v>218</v>
      </c>
      <c r="G669" s="11">
        <v>7</v>
      </c>
      <c r="H669" s="11">
        <v>2</v>
      </c>
      <c r="I669" s="11">
        <v>0.5</v>
      </c>
      <c r="K669" s="11"/>
      <c r="L669" s="11"/>
      <c r="M669" s="11"/>
      <c r="O669" s="180"/>
      <c r="P669" s="181"/>
      <c r="Q669" s="181"/>
      <c r="R669" s="182"/>
      <c r="U669" s="4"/>
      <c r="V669" s="4"/>
    </row>
    <row r="670" spans="1:22">
      <c r="A670" s="56"/>
      <c r="B670" s="11"/>
      <c r="C670" s="11" t="s">
        <v>298</v>
      </c>
      <c r="D670" s="11"/>
      <c r="E670" s="11" t="s">
        <v>314</v>
      </c>
      <c r="F670" s="11">
        <v>2</v>
      </c>
      <c r="G670" s="11"/>
      <c r="H670" s="11">
        <v>0</v>
      </c>
      <c r="I670" s="11"/>
      <c r="K670" s="11"/>
      <c r="L670" s="11"/>
      <c r="M670" s="11"/>
      <c r="O670" s="180"/>
      <c r="P670" s="181"/>
      <c r="Q670" s="181"/>
      <c r="R670" s="182"/>
      <c r="U670" s="4"/>
      <c r="V670" s="4"/>
    </row>
    <row r="671" spans="1:22">
      <c r="A671" s="56"/>
      <c r="B671" s="11"/>
      <c r="C671" s="11" t="s">
        <v>300</v>
      </c>
      <c r="D671" s="11"/>
      <c r="E671" s="11" t="s">
        <v>301</v>
      </c>
      <c r="F671" s="11">
        <v>88</v>
      </c>
      <c r="G671" s="11"/>
      <c r="H671" s="11">
        <v>0</v>
      </c>
      <c r="I671" s="11"/>
      <c r="K671" s="11"/>
      <c r="L671" s="11"/>
      <c r="M671" s="11"/>
      <c r="O671" s="180"/>
      <c r="P671" s="181"/>
      <c r="Q671" s="181"/>
      <c r="R671" s="182"/>
      <c r="U671" s="4"/>
      <c r="V671" s="4"/>
    </row>
    <row r="672" spans="1:22">
      <c r="A672" s="56"/>
      <c r="B672" s="11"/>
      <c r="C672" s="11" t="s">
        <v>302</v>
      </c>
      <c r="D672" s="11"/>
      <c r="E672" s="11" t="s">
        <v>273</v>
      </c>
      <c r="F672" s="11">
        <v>36</v>
      </c>
      <c r="G672" s="11">
        <v>1</v>
      </c>
      <c r="H672" s="11">
        <v>0</v>
      </c>
      <c r="I672" s="11"/>
      <c r="K672" s="11"/>
      <c r="L672" s="11"/>
      <c r="M672" s="11"/>
      <c r="O672" s="180"/>
      <c r="P672" s="181"/>
      <c r="Q672" s="181"/>
      <c r="R672" s="182"/>
      <c r="U672" s="4"/>
      <c r="V672" s="4"/>
    </row>
    <row r="673" spans="1:22">
      <c r="A673" s="56"/>
      <c r="B673" s="11"/>
      <c r="C673" s="11" t="s">
        <v>303</v>
      </c>
      <c r="D673" s="11"/>
      <c r="E673" s="11" t="s">
        <v>121</v>
      </c>
      <c r="F673" s="11">
        <v>56</v>
      </c>
      <c r="G673" s="11"/>
      <c r="H673" s="11">
        <v>0</v>
      </c>
      <c r="I673" s="11"/>
      <c r="K673" s="11"/>
      <c r="L673" s="11"/>
      <c r="M673" s="11"/>
      <c r="O673" s="180"/>
      <c r="P673" s="181"/>
      <c r="Q673" s="181"/>
      <c r="R673" s="182"/>
      <c r="U673" s="4"/>
      <c r="V673" s="4"/>
    </row>
    <row r="674" spans="1:22">
      <c r="A674" s="56"/>
      <c r="B674" s="11"/>
      <c r="C674" s="11" t="s">
        <v>305</v>
      </c>
      <c r="D674" s="11"/>
      <c r="E674" s="11" t="s">
        <v>306</v>
      </c>
      <c r="F674" s="11">
        <v>3</v>
      </c>
      <c r="G674" s="11"/>
      <c r="H674" s="11"/>
      <c r="I674" s="11"/>
      <c r="K674" s="11"/>
      <c r="L674" s="11"/>
      <c r="M674" s="11"/>
      <c r="O674" s="180"/>
      <c r="P674" s="181"/>
      <c r="Q674" s="181"/>
      <c r="R674" s="182"/>
      <c r="U674" s="4"/>
      <c r="V674" s="4"/>
    </row>
    <row r="675" spans="1:22">
      <c r="A675" s="56"/>
      <c r="B675" s="11"/>
      <c r="C675" s="11" t="s">
        <v>307</v>
      </c>
      <c r="D675" s="11"/>
      <c r="E675" s="11" t="s">
        <v>159</v>
      </c>
      <c r="F675" s="11">
        <v>14</v>
      </c>
      <c r="G675" s="11">
        <v>1</v>
      </c>
      <c r="H675" s="11">
        <v>0</v>
      </c>
      <c r="I675" s="11"/>
      <c r="K675" s="11"/>
      <c r="L675" s="11"/>
      <c r="M675" s="11"/>
      <c r="O675" s="180"/>
      <c r="P675" s="181"/>
      <c r="Q675" s="181"/>
      <c r="R675" s="182"/>
      <c r="U675" s="4"/>
      <c r="V675" s="4"/>
    </row>
    <row r="676" spans="1:22">
      <c r="A676" s="56"/>
      <c r="B676" s="11"/>
      <c r="C676" s="11" t="s">
        <v>308</v>
      </c>
      <c r="D676" s="11"/>
      <c r="E676" s="11" t="s">
        <v>123</v>
      </c>
      <c r="F676" s="11">
        <v>618</v>
      </c>
      <c r="G676" s="11">
        <v>4</v>
      </c>
      <c r="H676" s="11">
        <v>3</v>
      </c>
      <c r="I676" s="11">
        <v>0</v>
      </c>
      <c r="K676" s="11"/>
      <c r="L676" s="11"/>
      <c r="M676" s="11"/>
      <c r="O676" s="180"/>
      <c r="P676" s="181"/>
      <c r="Q676" s="181"/>
      <c r="R676" s="182"/>
      <c r="U676" s="4"/>
      <c r="V676" s="4"/>
    </row>
    <row r="677" spans="1:22">
      <c r="A677" s="56"/>
      <c r="B677" s="11"/>
      <c r="C677" s="11" t="s">
        <v>309</v>
      </c>
      <c r="D677" s="11"/>
      <c r="E677" s="11" t="s">
        <v>143</v>
      </c>
      <c r="F677" s="11">
        <v>19</v>
      </c>
      <c r="G677" s="11"/>
      <c r="H677" s="11">
        <v>0</v>
      </c>
      <c r="I677" s="11"/>
      <c r="K677" s="11"/>
      <c r="L677" s="11"/>
      <c r="M677" s="11"/>
      <c r="O677" s="180"/>
      <c r="P677" s="181"/>
      <c r="Q677" s="181"/>
      <c r="R677" s="182"/>
      <c r="U677" s="4"/>
      <c r="V677" s="4"/>
    </row>
    <row r="678" spans="1:22">
      <c r="A678" s="56"/>
      <c r="B678" s="11"/>
      <c r="C678" s="11" t="s">
        <v>310</v>
      </c>
      <c r="D678" s="11"/>
      <c r="E678" s="11" t="s">
        <v>102</v>
      </c>
      <c r="F678" s="11">
        <v>1</v>
      </c>
      <c r="G678" s="11"/>
      <c r="H678" s="11"/>
      <c r="I678" s="11"/>
      <c r="K678" s="11"/>
      <c r="L678" s="11"/>
      <c r="M678" s="11"/>
      <c r="O678" s="180"/>
      <c r="P678" s="181"/>
      <c r="Q678" s="181"/>
      <c r="R678" s="182"/>
      <c r="U678" s="4"/>
      <c r="V678" s="4"/>
    </row>
    <row r="679" spans="1:22">
      <c r="A679" s="56"/>
      <c r="B679" s="11"/>
      <c r="C679" s="11" t="s">
        <v>310</v>
      </c>
      <c r="D679" s="11"/>
      <c r="E679" s="11" t="s">
        <v>111</v>
      </c>
      <c r="F679" s="11">
        <v>225</v>
      </c>
      <c r="G679" s="11">
        <v>2</v>
      </c>
      <c r="H679" s="11">
        <v>1</v>
      </c>
      <c r="I679" s="11">
        <v>0</v>
      </c>
      <c r="K679" s="11"/>
      <c r="L679" s="11"/>
      <c r="M679" s="11"/>
      <c r="O679" s="180"/>
      <c r="P679" s="181"/>
      <c r="Q679" s="181"/>
      <c r="R679" s="182"/>
      <c r="U679" s="4"/>
      <c r="V679" s="4"/>
    </row>
    <row r="680" spans="1:22">
      <c r="A680" s="56"/>
      <c r="B680" s="11"/>
      <c r="C680" s="11" t="s">
        <v>311</v>
      </c>
      <c r="D680" s="11"/>
      <c r="E680" s="11" t="s">
        <v>312</v>
      </c>
      <c r="F680" s="11">
        <v>62</v>
      </c>
      <c r="G680" s="11">
        <v>2</v>
      </c>
      <c r="H680" s="11">
        <v>2</v>
      </c>
      <c r="I680" s="11">
        <v>11</v>
      </c>
      <c r="K680" s="11"/>
      <c r="L680" s="11"/>
      <c r="M680" s="11"/>
      <c r="O680" s="180"/>
      <c r="P680" s="181"/>
      <c r="Q680" s="181"/>
      <c r="R680" s="182"/>
      <c r="U680" s="4"/>
      <c r="V680" s="4"/>
    </row>
    <row r="681" spans="1:22">
      <c r="A681" s="56"/>
      <c r="B681" s="11"/>
      <c r="C681" s="11" t="s">
        <v>313</v>
      </c>
      <c r="D681" s="11"/>
      <c r="E681" s="11" t="s">
        <v>314</v>
      </c>
      <c r="F681" s="11">
        <v>44</v>
      </c>
      <c r="G681" s="11">
        <v>1</v>
      </c>
      <c r="H681" s="11">
        <v>1</v>
      </c>
      <c r="I681" s="11">
        <v>2</v>
      </c>
      <c r="K681" s="11"/>
      <c r="L681" s="11"/>
      <c r="M681" s="11"/>
      <c r="O681" s="180"/>
      <c r="P681" s="181"/>
      <c r="Q681" s="181"/>
      <c r="R681" s="182"/>
      <c r="U681" s="4"/>
      <c r="V681" s="4"/>
    </row>
    <row r="682" spans="1:22">
      <c r="A682" s="56"/>
      <c r="B682" s="11"/>
      <c r="C682" s="11" t="s">
        <v>315</v>
      </c>
      <c r="D682" s="11"/>
      <c r="E682" s="11" t="s">
        <v>151</v>
      </c>
      <c r="F682" s="11">
        <v>895</v>
      </c>
      <c r="G682" s="11">
        <v>17</v>
      </c>
      <c r="H682" s="11">
        <v>6</v>
      </c>
      <c r="I682" s="11">
        <v>2.6666666666666701</v>
      </c>
      <c r="K682" s="11"/>
      <c r="L682" s="11"/>
      <c r="M682" s="11"/>
      <c r="O682" s="180"/>
      <c r="P682" s="181"/>
      <c r="Q682" s="181"/>
      <c r="R682" s="182"/>
      <c r="U682" s="4"/>
      <c r="V682" s="4"/>
    </row>
    <row r="683" spans="1:22">
      <c r="A683" s="56"/>
      <c r="B683" s="11"/>
      <c r="C683" s="11" t="s">
        <v>316</v>
      </c>
      <c r="D683" s="11"/>
      <c r="E683" s="11" t="s">
        <v>317</v>
      </c>
      <c r="F683" s="11">
        <v>17</v>
      </c>
      <c r="G683" s="11"/>
      <c r="H683" s="11">
        <v>0</v>
      </c>
      <c r="I683" s="11"/>
      <c r="K683" s="11"/>
      <c r="L683" s="11"/>
      <c r="M683" s="11"/>
      <c r="O683" s="180"/>
      <c r="P683" s="181"/>
      <c r="Q683" s="181"/>
      <c r="R683" s="182"/>
      <c r="U683" s="4"/>
      <c r="V683" s="4"/>
    </row>
    <row r="684" spans="1:22">
      <c r="A684" s="56"/>
      <c r="B684" s="11"/>
      <c r="C684" s="11" t="s">
        <v>318</v>
      </c>
      <c r="D684" s="11"/>
      <c r="E684" s="11" t="s">
        <v>319</v>
      </c>
      <c r="F684" s="11">
        <v>45</v>
      </c>
      <c r="G684" s="11">
        <v>1</v>
      </c>
      <c r="H684" s="11">
        <v>1</v>
      </c>
      <c r="I684" s="11">
        <v>0</v>
      </c>
      <c r="K684" s="11"/>
      <c r="L684" s="11"/>
      <c r="M684" s="11"/>
      <c r="O684" s="180"/>
      <c r="P684" s="181"/>
      <c r="Q684" s="181"/>
      <c r="R684" s="182"/>
      <c r="U684" s="4"/>
      <c r="V684" s="4"/>
    </row>
    <row r="685" spans="1:22">
      <c r="A685" s="56"/>
      <c r="B685" s="11"/>
      <c r="C685" s="11" t="s">
        <v>320</v>
      </c>
      <c r="D685" s="11"/>
      <c r="E685" s="11" t="s">
        <v>321</v>
      </c>
      <c r="F685" s="11">
        <v>32</v>
      </c>
      <c r="G685" s="11"/>
      <c r="H685" s="11">
        <v>0</v>
      </c>
      <c r="I685" s="11"/>
      <c r="K685" s="11"/>
      <c r="L685" s="11"/>
      <c r="M685" s="11"/>
      <c r="O685" s="180"/>
      <c r="P685" s="181"/>
      <c r="Q685" s="181"/>
      <c r="R685" s="182"/>
      <c r="U685" s="4"/>
      <c r="V685" s="4"/>
    </row>
    <row r="686" spans="1:22">
      <c r="A686" s="56"/>
      <c r="B686" s="11"/>
      <c r="C686" s="11" t="s">
        <v>322</v>
      </c>
      <c r="D686" s="11"/>
      <c r="E686" s="11" t="s">
        <v>223</v>
      </c>
      <c r="F686" s="11">
        <v>79</v>
      </c>
      <c r="G686" s="11">
        <v>2</v>
      </c>
      <c r="H686" s="11">
        <v>1</v>
      </c>
      <c r="I686" s="11">
        <v>0</v>
      </c>
      <c r="K686" s="11"/>
      <c r="L686" s="11"/>
      <c r="M686" s="11"/>
      <c r="O686" s="180"/>
      <c r="P686" s="181"/>
      <c r="Q686" s="181"/>
      <c r="R686" s="182"/>
      <c r="U686" s="4"/>
      <c r="V686" s="4"/>
    </row>
    <row r="687" spans="1:22">
      <c r="A687" s="56"/>
      <c r="B687" s="11"/>
      <c r="C687" s="11" t="s">
        <v>323</v>
      </c>
      <c r="D687" s="11"/>
      <c r="E687" s="11" t="s">
        <v>91</v>
      </c>
      <c r="F687" s="11">
        <v>1</v>
      </c>
      <c r="G687" s="11"/>
      <c r="H687" s="11"/>
      <c r="I687" s="11"/>
      <c r="K687" s="11"/>
      <c r="L687" s="11"/>
      <c r="M687" s="11"/>
      <c r="O687" s="180"/>
      <c r="P687" s="181"/>
      <c r="Q687" s="181"/>
      <c r="R687" s="182"/>
      <c r="U687" s="4"/>
      <c r="V687" s="4"/>
    </row>
    <row r="688" spans="1:22">
      <c r="A688" s="56"/>
      <c r="B688" s="11"/>
      <c r="C688" s="11" t="s">
        <v>324</v>
      </c>
      <c r="D688" s="11"/>
      <c r="E688" s="11" t="s">
        <v>325</v>
      </c>
      <c r="F688" s="11">
        <v>19</v>
      </c>
      <c r="G688" s="11"/>
      <c r="H688" s="11">
        <v>0</v>
      </c>
      <c r="I688" s="11"/>
      <c r="K688" s="11"/>
      <c r="L688" s="11"/>
      <c r="M688" s="11"/>
      <c r="O688" s="180"/>
      <c r="P688" s="181"/>
      <c r="Q688" s="181"/>
      <c r="R688" s="182"/>
      <c r="U688" s="4"/>
      <c r="V688" s="4"/>
    </row>
    <row r="689" spans="1:22">
      <c r="A689" s="56"/>
      <c r="B689" s="11"/>
      <c r="C689" s="11" t="s">
        <v>326</v>
      </c>
      <c r="D689" s="11"/>
      <c r="E689" s="11" t="s">
        <v>327</v>
      </c>
      <c r="F689" s="11">
        <v>198</v>
      </c>
      <c r="G689" s="11">
        <v>2</v>
      </c>
      <c r="H689" s="11">
        <v>1</v>
      </c>
      <c r="I689" s="11">
        <v>0</v>
      </c>
      <c r="K689" s="11"/>
      <c r="L689" s="11"/>
      <c r="M689" s="11"/>
      <c r="O689" s="180"/>
      <c r="P689" s="181"/>
      <c r="Q689" s="181"/>
      <c r="R689" s="182"/>
      <c r="U689" s="4"/>
      <c r="V689" s="4"/>
    </row>
    <row r="690" spans="1:22">
      <c r="A690" s="56"/>
      <c r="B690" s="11"/>
      <c r="C690" s="11" t="s">
        <v>328</v>
      </c>
      <c r="D690" s="11"/>
      <c r="E690" s="11" t="s">
        <v>204</v>
      </c>
      <c r="F690" s="11">
        <v>17</v>
      </c>
      <c r="G690" s="11"/>
      <c r="H690" s="11"/>
      <c r="I690" s="11"/>
      <c r="K690" s="11"/>
      <c r="L690" s="11"/>
      <c r="M690" s="11"/>
      <c r="O690" s="180"/>
      <c r="P690" s="181"/>
      <c r="Q690" s="181"/>
      <c r="R690" s="182"/>
      <c r="U690" s="4"/>
      <c r="V690" s="4"/>
    </row>
    <row r="691" spans="1:22">
      <c r="A691" s="56"/>
      <c r="B691" s="11"/>
      <c r="C691" s="11" t="s">
        <v>329</v>
      </c>
      <c r="D691" s="11"/>
      <c r="E691" s="11" t="s">
        <v>98</v>
      </c>
      <c r="F691" s="11">
        <v>16</v>
      </c>
      <c r="G691" s="11"/>
      <c r="H691" s="11"/>
      <c r="I691" s="11"/>
      <c r="K691" s="11"/>
      <c r="L691" s="11"/>
      <c r="M691" s="11"/>
      <c r="O691" s="180"/>
      <c r="P691" s="181"/>
      <c r="Q691" s="181"/>
      <c r="R691" s="182"/>
      <c r="U691" s="4"/>
      <c r="V691" s="4"/>
    </row>
    <row r="692" spans="1:22">
      <c r="A692" s="56"/>
      <c r="B692" s="11"/>
      <c r="C692" s="11" t="s">
        <v>330</v>
      </c>
      <c r="D692" s="11"/>
      <c r="E692" s="11" t="s">
        <v>282</v>
      </c>
      <c r="F692" s="11">
        <v>29</v>
      </c>
      <c r="G692" s="11"/>
      <c r="H692" s="11"/>
      <c r="I692" s="11"/>
      <c r="K692" s="11"/>
      <c r="L692" s="11"/>
      <c r="M692" s="11"/>
      <c r="O692" s="180"/>
      <c r="P692" s="181"/>
      <c r="Q692" s="181"/>
      <c r="R692" s="182"/>
      <c r="U692" s="4"/>
      <c r="V692" s="4"/>
    </row>
    <row r="693" spans="1:22">
      <c r="A693" s="56"/>
      <c r="B693" s="11"/>
      <c r="C693" s="11" t="s">
        <v>332</v>
      </c>
      <c r="D693" s="11"/>
      <c r="E693" s="11" t="s">
        <v>229</v>
      </c>
      <c r="F693" s="11">
        <v>126</v>
      </c>
      <c r="G693" s="11">
        <v>2</v>
      </c>
      <c r="H693" s="11">
        <v>0</v>
      </c>
      <c r="I693" s="11"/>
      <c r="K693" s="11"/>
      <c r="L693" s="11"/>
      <c r="M693" s="11"/>
      <c r="O693" s="180"/>
      <c r="P693" s="181"/>
      <c r="Q693" s="181"/>
      <c r="R693" s="182"/>
      <c r="U693" s="4"/>
      <c r="V693" s="4"/>
    </row>
    <row r="694" spans="1:22">
      <c r="A694" s="56"/>
      <c r="B694" s="11"/>
      <c r="C694" s="11" t="s">
        <v>333</v>
      </c>
      <c r="D694" s="11"/>
      <c r="E694" s="11" t="s">
        <v>234</v>
      </c>
      <c r="F694" s="11">
        <v>12</v>
      </c>
      <c r="G694" s="11"/>
      <c r="H694" s="11"/>
      <c r="I694" s="11"/>
      <c r="K694" s="11"/>
      <c r="L694" s="11"/>
      <c r="M694" s="11"/>
      <c r="O694" s="180"/>
      <c r="P694" s="181"/>
      <c r="Q694" s="181"/>
      <c r="R694" s="182"/>
      <c r="U694" s="4"/>
      <c r="V694" s="4"/>
    </row>
    <row r="695" spans="1:22">
      <c r="A695" s="56"/>
      <c r="B695" s="11"/>
      <c r="C695" s="11" t="s">
        <v>334</v>
      </c>
      <c r="D695" s="11"/>
      <c r="E695" s="11" t="s">
        <v>335</v>
      </c>
      <c r="F695" s="11">
        <v>47</v>
      </c>
      <c r="G695" s="11"/>
      <c r="H695" s="11">
        <v>0</v>
      </c>
      <c r="I695" s="11"/>
      <c r="K695" s="11"/>
      <c r="L695" s="11"/>
      <c r="M695" s="11"/>
      <c r="O695" s="180"/>
      <c r="P695" s="181"/>
      <c r="Q695" s="181"/>
      <c r="R695" s="182"/>
      <c r="U695" s="4"/>
      <c r="V695" s="4"/>
    </row>
    <row r="696" spans="1:22">
      <c r="A696" s="56"/>
      <c r="B696" s="11"/>
      <c r="C696" s="11" t="s">
        <v>336</v>
      </c>
      <c r="D696" s="11"/>
      <c r="E696" s="11" t="s">
        <v>337</v>
      </c>
      <c r="F696" s="11">
        <v>19</v>
      </c>
      <c r="G696" s="11"/>
      <c r="H696" s="11"/>
      <c r="I696" s="11"/>
      <c r="K696" s="11"/>
      <c r="L696" s="11"/>
      <c r="M696" s="11"/>
      <c r="O696" s="180"/>
      <c r="P696" s="181"/>
      <c r="Q696" s="181"/>
      <c r="R696" s="182"/>
      <c r="U696" s="4"/>
      <c r="V696" s="4"/>
    </row>
    <row r="697" spans="1:22">
      <c r="A697" s="56"/>
      <c r="B697" s="11"/>
      <c r="C697" s="11" t="s">
        <v>338</v>
      </c>
      <c r="D697" s="11"/>
      <c r="E697" s="11" t="s">
        <v>339</v>
      </c>
      <c r="F697" s="11">
        <v>132</v>
      </c>
      <c r="G697" s="11"/>
      <c r="H697" s="11">
        <v>0</v>
      </c>
      <c r="I697" s="11"/>
      <c r="K697" s="11"/>
      <c r="L697" s="11"/>
      <c r="M697" s="11"/>
      <c r="O697" s="180"/>
      <c r="P697" s="181"/>
      <c r="Q697" s="181"/>
      <c r="R697" s="182"/>
      <c r="U697" s="4"/>
      <c r="V697" s="4"/>
    </row>
    <row r="698" spans="1:22">
      <c r="A698" s="56"/>
      <c r="B698" s="11"/>
      <c r="C698" s="11" t="s">
        <v>340</v>
      </c>
      <c r="D698" s="11"/>
      <c r="E698" s="11" t="s">
        <v>341</v>
      </c>
      <c r="F698" s="11">
        <v>199</v>
      </c>
      <c r="G698" s="11">
        <v>3</v>
      </c>
      <c r="H698" s="11">
        <v>1</v>
      </c>
      <c r="I698" s="11">
        <v>0</v>
      </c>
      <c r="K698" s="11"/>
      <c r="L698" s="11"/>
      <c r="M698" s="11"/>
      <c r="O698" s="180"/>
      <c r="P698" s="181"/>
      <c r="Q698" s="181"/>
      <c r="R698" s="182"/>
      <c r="U698" s="4"/>
      <c r="V698" s="4"/>
    </row>
    <row r="699" spans="1:22">
      <c r="A699" s="56"/>
      <c r="B699" s="11"/>
      <c r="C699" s="11" t="s">
        <v>342</v>
      </c>
      <c r="D699" s="11"/>
      <c r="E699" s="11" t="s">
        <v>343</v>
      </c>
      <c r="F699" s="11">
        <v>29</v>
      </c>
      <c r="G699" s="11"/>
      <c r="H699" s="11"/>
      <c r="I699" s="11"/>
      <c r="K699" s="11"/>
      <c r="L699" s="11"/>
      <c r="M699" s="11"/>
      <c r="O699" s="180"/>
      <c r="P699" s="181"/>
      <c r="Q699" s="181"/>
      <c r="R699" s="182"/>
      <c r="U699" s="4"/>
      <c r="V699" s="4"/>
    </row>
    <row r="700" spans="1:22">
      <c r="A700" s="56"/>
      <c r="B700" s="11"/>
      <c r="C700" s="11" t="s">
        <v>344</v>
      </c>
      <c r="D700" s="11"/>
      <c r="E700" s="11" t="s">
        <v>345</v>
      </c>
      <c r="F700" s="11">
        <v>20</v>
      </c>
      <c r="G700" s="11"/>
      <c r="H700" s="11"/>
      <c r="I700" s="11"/>
      <c r="K700" s="11"/>
      <c r="L700" s="11"/>
      <c r="M700" s="11"/>
      <c r="O700" s="180"/>
      <c r="P700" s="181"/>
      <c r="Q700" s="181"/>
      <c r="R700" s="182"/>
      <c r="U700" s="4"/>
      <c r="V700" s="4"/>
    </row>
    <row r="701" spans="1:22">
      <c r="A701" s="56"/>
      <c r="B701" s="11"/>
      <c r="C701" s="11" t="s">
        <v>347</v>
      </c>
      <c r="D701" s="11"/>
      <c r="E701" s="11" t="s">
        <v>121</v>
      </c>
      <c r="F701" s="11">
        <v>26</v>
      </c>
      <c r="G701" s="11"/>
      <c r="H701" s="11"/>
      <c r="I701" s="11"/>
      <c r="K701" s="11"/>
      <c r="L701" s="11"/>
      <c r="M701" s="11"/>
      <c r="O701" s="180"/>
      <c r="P701" s="181"/>
      <c r="Q701" s="181"/>
      <c r="R701" s="182"/>
      <c r="U701" s="4"/>
      <c r="V701" s="4"/>
    </row>
    <row r="702" spans="1:22">
      <c r="A702" s="56"/>
      <c r="B702" s="11"/>
      <c r="C702" s="11" t="s">
        <v>348</v>
      </c>
      <c r="D702" s="11"/>
      <c r="E702" s="11" t="s">
        <v>204</v>
      </c>
      <c r="F702" s="11">
        <v>36</v>
      </c>
      <c r="G702" s="11"/>
      <c r="H702" s="11">
        <v>0</v>
      </c>
      <c r="I702" s="11"/>
      <c r="K702" s="11"/>
      <c r="L702" s="11"/>
      <c r="M702" s="11"/>
      <c r="O702" s="180"/>
      <c r="P702" s="181"/>
      <c r="Q702" s="181"/>
      <c r="R702" s="182"/>
      <c r="U702" s="4"/>
      <c r="V702" s="4"/>
    </row>
    <row r="703" spans="1:22">
      <c r="A703" s="56"/>
      <c r="B703" s="11"/>
      <c r="C703" s="11" t="s">
        <v>349</v>
      </c>
      <c r="D703" s="11"/>
      <c r="E703" s="11" t="s">
        <v>350</v>
      </c>
      <c r="F703" s="11">
        <v>97</v>
      </c>
      <c r="G703" s="11">
        <v>5</v>
      </c>
      <c r="H703" s="11">
        <v>3</v>
      </c>
      <c r="I703" s="11">
        <v>5.3333333333333304</v>
      </c>
      <c r="K703" s="11"/>
      <c r="L703" s="11"/>
      <c r="M703" s="11"/>
      <c r="O703" s="180"/>
      <c r="P703" s="181"/>
      <c r="Q703" s="181"/>
      <c r="R703" s="182"/>
      <c r="U703" s="4"/>
      <c r="V703" s="4"/>
    </row>
    <row r="704" spans="1:22">
      <c r="A704" s="56"/>
      <c r="B704" s="11"/>
      <c r="C704" s="11" t="s">
        <v>351</v>
      </c>
      <c r="D704" s="11"/>
      <c r="E704" s="11" t="s">
        <v>352</v>
      </c>
      <c r="F704" s="11">
        <v>32</v>
      </c>
      <c r="G704" s="11"/>
      <c r="H704" s="11"/>
      <c r="I704" s="11"/>
      <c r="K704" s="11"/>
      <c r="L704" s="11"/>
      <c r="M704" s="11"/>
      <c r="O704" s="180"/>
      <c r="P704" s="181"/>
      <c r="Q704" s="181"/>
      <c r="R704" s="182"/>
      <c r="U704" s="4"/>
      <c r="V704" s="4"/>
    </row>
    <row r="705" spans="1:22">
      <c r="A705" s="56"/>
      <c r="B705" s="11"/>
      <c r="C705" s="11" t="s">
        <v>353</v>
      </c>
      <c r="D705" s="11"/>
      <c r="E705" s="11" t="s">
        <v>153</v>
      </c>
      <c r="F705" s="11">
        <v>207</v>
      </c>
      <c r="G705" s="11">
        <v>3</v>
      </c>
      <c r="H705" s="11">
        <v>2</v>
      </c>
      <c r="I705" s="11">
        <v>1</v>
      </c>
      <c r="K705" s="11"/>
      <c r="L705" s="11"/>
      <c r="M705" s="11"/>
      <c r="O705" s="180"/>
      <c r="P705" s="181"/>
      <c r="Q705" s="181"/>
      <c r="R705" s="182"/>
      <c r="U705" s="4"/>
      <c r="V705" s="4"/>
    </row>
    <row r="706" spans="1:22">
      <c r="A706" s="56"/>
      <c r="B706" s="11"/>
      <c r="C706" s="11" t="s">
        <v>354</v>
      </c>
      <c r="D706" s="11"/>
      <c r="E706" s="11" t="s">
        <v>355</v>
      </c>
      <c r="F706" s="11">
        <v>275</v>
      </c>
      <c r="G706" s="11">
        <v>6</v>
      </c>
      <c r="H706" s="11">
        <v>3</v>
      </c>
      <c r="I706" s="11">
        <v>0.33333333333333298</v>
      </c>
      <c r="K706" s="11"/>
      <c r="L706" s="11"/>
      <c r="M706" s="11"/>
      <c r="O706" s="180"/>
      <c r="P706" s="181"/>
      <c r="Q706" s="181"/>
      <c r="R706" s="182"/>
      <c r="U706" s="4"/>
      <c r="V706" s="4"/>
    </row>
    <row r="707" spans="1:22">
      <c r="A707" s="56"/>
      <c r="B707" s="11"/>
      <c r="C707" s="11" t="s">
        <v>356</v>
      </c>
      <c r="D707" s="11"/>
      <c r="E707" s="11" t="s">
        <v>125</v>
      </c>
      <c r="F707" s="11">
        <v>45</v>
      </c>
      <c r="G707" s="11">
        <v>1</v>
      </c>
      <c r="H707" s="11">
        <v>0</v>
      </c>
      <c r="I707" s="11"/>
      <c r="K707" s="11"/>
      <c r="L707" s="11"/>
      <c r="M707" s="11"/>
      <c r="O707" s="180"/>
      <c r="P707" s="181"/>
      <c r="Q707" s="181"/>
      <c r="R707" s="182"/>
      <c r="U707" s="4"/>
      <c r="V707" s="4"/>
    </row>
    <row r="708" spans="1:22">
      <c r="A708" s="56"/>
      <c r="B708" s="11"/>
      <c r="C708" s="11" t="s">
        <v>357</v>
      </c>
      <c r="D708" s="11"/>
      <c r="E708" s="11" t="s">
        <v>358</v>
      </c>
      <c r="F708" s="11">
        <v>10</v>
      </c>
      <c r="G708" s="11"/>
      <c r="H708" s="11">
        <v>0</v>
      </c>
      <c r="I708" s="11"/>
      <c r="K708" s="11"/>
      <c r="L708" s="11"/>
      <c r="M708" s="11"/>
      <c r="O708" s="180"/>
      <c r="P708" s="181"/>
      <c r="Q708" s="181"/>
      <c r="R708" s="182"/>
      <c r="U708" s="4"/>
      <c r="V708" s="4"/>
    </row>
    <row r="709" spans="1:22">
      <c r="A709" s="56"/>
      <c r="B709" s="11"/>
      <c r="C709" s="11" t="s">
        <v>359</v>
      </c>
      <c r="D709" s="11"/>
      <c r="E709" s="11" t="s">
        <v>173</v>
      </c>
      <c r="F709" s="11">
        <v>269</v>
      </c>
      <c r="G709" s="11">
        <v>6</v>
      </c>
      <c r="H709" s="11">
        <v>5</v>
      </c>
      <c r="I709" s="11">
        <v>0.4</v>
      </c>
      <c r="K709" s="11"/>
      <c r="L709" s="11"/>
      <c r="M709" s="11"/>
      <c r="O709" s="180"/>
      <c r="P709" s="181"/>
      <c r="Q709" s="181"/>
      <c r="R709" s="182"/>
      <c r="U709" s="4"/>
      <c r="V709" s="4"/>
    </row>
    <row r="710" spans="1:22">
      <c r="A710" s="56"/>
      <c r="B710" s="11"/>
      <c r="C710" s="11" t="s">
        <v>360</v>
      </c>
      <c r="D710" s="11"/>
      <c r="E710" s="11" t="s">
        <v>91</v>
      </c>
      <c r="F710" s="11">
        <v>16</v>
      </c>
      <c r="G710" s="11"/>
      <c r="H710" s="11">
        <v>0</v>
      </c>
      <c r="I710" s="11"/>
      <c r="K710" s="11"/>
      <c r="L710" s="11"/>
      <c r="M710" s="11"/>
      <c r="O710" s="180"/>
      <c r="P710" s="181"/>
      <c r="Q710" s="181"/>
      <c r="R710" s="182"/>
      <c r="U710" s="4"/>
      <c r="V710" s="4"/>
    </row>
    <row r="711" spans="1:22">
      <c r="A711" s="56"/>
      <c r="B711" s="11"/>
      <c r="C711" s="11" t="s">
        <v>361</v>
      </c>
      <c r="D711" s="11"/>
      <c r="E711" s="11" t="s">
        <v>362</v>
      </c>
      <c r="F711" s="11">
        <v>168</v>
      </c>
      <c r="G711" s="11">
        <v>4</v>
      </c>
      <c r="H711" s="11">
        <v>3</v>
      </c>
      <c r="I711" s="11">
        <v>2.3333333333333299</v>
      </c>
      <c r="K711" s="11"/>
      <c r="L711" s="11"/>
      <c r="M711" s="11"/>
      <c r="O711" s="180"/>
      <c r="P711" s="181"/>
      <c r="Q711" s="181"/>
      <c r="R711" s="182"/>
      <c r="U711" s="4"/>
      <c r="V711" s="4"/>
    </row>
    <row r="712" spans="1:22">
      <c r="A712" s="56"/>
      <c r="B712" s="11"/>
      <c r="C712" s="11" t="s">
        <v>363</v>
      </c>
      <c r="D712" s="11"/>
      <c r="E712" s="11" t="s">
        <v>163</v>
      </c>
      <c r="F712" s="11">
        <v>1</v>
      </c>
      <c r="G712" s="11"/>
      <c r="H712" s="11"/>
      <c r="I712" s="11"/>
      <c r="K712" s="11"/>
      <c r="L712" s="11"/>
      <c r="M712" s="11"/>
      <c r="O712" s="180"/>
      <c r="P712" s="181"/>
      <c r="Q712" s="181"/>
      <c r="R712" s="182"/>
      <c r="U712" s="4"/>
      <c r="V712" s="4"/>
    </row>
    <row r="713" spans="1:22">
      <c r="A713" s="56"/>
      <c r="B713" s="11"/>
      <c r="C713" s="11" t="s">
        <v>364</v>
      </c>
      <c r="D713" s="11"/>
      <c r="E713" s="11" t="s">
        <v>102</v>
      </c>
      <c r="F713" s="11">
        <v>640</v>
      </c>
      <c r="G713" s="11">
        <v>8</v>
      </c>
      <c r="H713" s="11">
        <v>7</v>
      </c>
      <c r="I713" s="11">
        <v>1.5714285714285701</v>
      </c>
      <c r="K713" s="11"/>
      <c r="L713" s="11"/>
      <c r="M713" s="11"/>
      <c r="O713" s="180"/>
      <c r="P713" s="181"/>
      <c r="Q713" s="181"/>
      <c r="R713" s="182"/>
      <c r="U713" s="4"/>
      <c r="V713" s="4"/>
    </row>
    <row r="714" spans="1:22">
      <c r="A714" s="56"/>
      <c r="B714" s="11"/>
      <c r="C714" s="11" t="s">
        <v>365</v>
      </c>
      <c r="D714" s="11"/>
      <c r="E714" s="11" t="s">
        <v>366</v>
      </c>
      <c r="F714" s="11">
        <v>59</v>
      </c>
      <c r="G714" s="11"/>
      <c r="H714" s="11">
        <v>0</v>
      </c>
      <c r="I714" s="11"/>
      <c r="K714" s="11"/>
      <c r="L714" s="11"/>
      <c r="M714" s="11"/>
      <c r="O714" s="180"/>
      <c r="P714" s="181"/>
      <c r="Q714" s="181"/>
      <c r="R714" s="182"/>
      <c r="U714" s="4"/>
      <c r="V714" s="4"/>
    </row>
    <row r="715" spans="1:22">
      <c r="A715" s="56"/>
      <c r="B715" s="11"/>
      <c r="C715" s="11" t="s">
        <v>368</v>
      </c>
      <c r="D715" s="11"/>
      <c r="E715" s="11" t="s">
        <v>369</v>
      </c>
      <c r="F715" s="11">
        <v>4</v>
      </c>
      <c r="G715" s="11"/>
      <c r="H715" s="11">
        <v>0</v>
      </c>
      <c r="I715" s="11"/>
      <c r="K715" s="11"/>
      <c r="L715" s="11"/>
      <c r="M715" s="11"/>
      <c r="O715" s="180"/>
      <c r="P715" s="181"/>
      <c r="Q715" s="181"/>
      <c r="R715" s="182"/>
      <c r="U715" s="4"/>
      <c r="V715" s="4"/>
    </row>
    <row r="716" spans="1:22">
      <c r="A716" s="56"/>
      <c r="B716" s="11"/>
      <c r="C716" s="11" t="s">
        <v>370</v>
      </c>
      <c r="D716" s="11"/>
      <c r="E716" s="11" t="s">
        <v>371</v>
      </c>
      <c r="F716" s="11">
        <v>10</v>
      </c>
      <c r="G716" s="11"/>
      <c r="H716" s="11">
        <v>0</v>
      </c>
      <c r="I716" s="11"/>
      <c r="K716" s="11"/>
      <c r="L716" s="11"/>
      <c r="M716" s="11"/>
      <c r="O716" s="180"/>
      <c r="P716" s="181"/>
      <c r="Q716" s="181"/>
      <c r="R716" s="182"/>
      <c r="U716" s="4"/>
      <c r="V716" s="4"/>
    </row>
    <row r="717" spans="1:22">
      <c r="A717" s="56"/>
      <c r="B717" s="11"/>
      <c r="C717" s="11" t="s">
        <v>372</v>
      </c>
      <c r="D717" s="11"/>
      <c r="E717" s="11" t="s">
        <v>373</v>
      </c>
      <c r="F717" s="11">
        <v>18</v>
      </c>
      <c r="G717" s="11">
        <v>1</v>
      </c>
      <c r="H717" s="11">
        <v>1</v>
      </c>
      <c r="I717" s="11">
        <v>0</v>
      </c>
      <c r="K717" s="11"/>
      <c r="L717" s="11"/>
      <c r="M717" s="11"/>
      <c r="O717" s="180"/>
      <c r="P717" s="181"/>
      <c r="Q717" s="181"/>
      <c r="R717" s="182"/>
      <c r="U717" s="4"/>
      <c r="V717" s="4"/>
    </row>
    <row r="718" spans="1:22">
      <c r="A718" s="56"/>
      <c r="B718" s="11"/>
      <c r="C718" s="11" t="s">
        <v>374</v>
      </c>
      <c r="D718" s="11"/>
      <c r="E718" s="11" t="s">
        <v>375</v>
      </c>
      <c r="F718" s="11">
        <v>44</v>
      </c>
      <c r="G718" s="11">
        <v>1</v>
      </c>
      <c r="H718" s="11">
        <v>0</v>
      </c>
      <c r="I718" s="11"/>
      <c r="K718" s="11"/>
      <c r="L718" s="11"/>
      <c r="M718" s="11"/>
      <c r="O718" s="180"/>
      <c r="P718" s="181"/>
      <c r="Q718" s="181"/>
      <c r="R718" s="182"/>
      <c r="U718" s="4"/>
      <c r="V718" s="4"/>
    </row>
    <row r="719" spans="1:22">
      <c r="A719" s="56"/>
      <c r="B719" s="11"/>
      <c r="C719" s="11" t="s">
        <v>477</v>
      </c>
      <c r="D719" s="11"/>
      <c r="E719" s="11" t="s">
        <v>375</v>
      </c>
      <c r="F719" s="11">
        <v>7</v>
      </c>
      <c r="G719" s="11"/>
      <c r="H719" s="11"/>
      <c r="I719" s="11"/>
      <c r="K719" s="11"/>
      <c r="L719" s="11"/>
      <c r="M719" s="11"/>
      <c r="O719" s="180"/>
      <c r="P719" s="181"/>
      <c r="Q719" s="181"/>
      <c r="R719" s="182"/>
      <c r="U719" s="4"/>
      <c r="V719" s="4"/>
    </row>
    <row r="720" spans="1:22">
      <c r="A720" s="56"/>
      <c r="B720" s="11"/>
      <c r="C720" s="11" t="s">
        <v>377</v>
      </c>
      <c r="D720" s="11"/>
      <c r="E720" s="11" t="s">
        <v>94</v>
      </c>
      <c r="F720" s="11">
        <v>1</v>
      </c>
      <c r="G720" s="11"/>
      <c r="H720" s="11"/>
      <c r="I720" s="11"/>
      <c r="K720" s="11"/>
      <c r="L720" s="11"/>
      <c r="M720" s="11"/>
      <c r="O720" s="180"/>
      <c r="P720" s="181"/>
      <c r="Q720" s="181"/>
      <c r="R720" s="182"/>
      <c r="U720" s="4"/>
      <c r="V720" s="4"/>
    </row>
    <row r="721" spans="1:22">
      <c r="A721" s="56"/>
      <c r="B721" s="11"/>
      <c r="C721" s="11" t="s">
        <v>377</v>
      </c>
      <c r="D721" s="11"/>
      <c r="E721" s="11" t="s">
        <v>378</v>
      </c>
      <c r="F721" s="11">
        <v>23</v>
      </c>
      <c r="G721" s="11"/>
      <c r="H721" s="11"/>
      <c r="I721" s="11"/>
      <c r="K721" s="11"/>
      <c r="L721" s="11"/>
      <c r="M721" s="11"/>
      <c r="O721" s="180"/>
      <c r="P721" s="181"/>
      <c r="Q721" s="181"/>
      <c r="R721" s="182"/>
      <c r="U721" s="4"/>
      <c r="V721" s="4"/>
    </row>
    <row r="722" spans="1:22">
      <c r="A722" s="56"/>
      <c r="B722" s="11"/>
      <c r="C722" s="11" t="s">
        <v>379</v>
      </c>
      <c r="D722" s="11"/>
      <c r="E722" s="11" t="s">
        <v>380</v>
      </c>
      <c r="F722" s="11">
        <v>10</v>
      </c>
      <c r="G722" s="11"/>
      <c r="H722" s="11"/>
      <c r="I722" s="11"/>
      <c r="K722" s="11"/>
      <c r="L722" s="11"/>
      <c r="M722" s="11"/>
      <c r="O722" s="180"/>
      <c r="P722" s="181"/>
      <c r="Q722" s="181"/>
      <c r="R722" s="182"/>
      <c r="U722" s="4"/>
      <c r="V722" s="4"/>
    </row>
    <row r="723" spans="1:22">
      <c r="A723" s="56"/>
      <c r="B723" s="11"/>
      <c r="C723" s="11" t="s">
        <v>381</v>
      </c>
      <c r="D723" s="11"/>
      <c r="E723" s="11" t="s">
        <v>382</v>
      </c>
      <c r="F723" s="11">
        <v>88</v>
      </c>
      <c r="G723" s="11">
        <v>2</v>
      </c>
      <c r="H723" s="11">
        <v>2</v>
      </c>
      <c r="I723" s="11">
        <v>0.5</v>
      </c>
      <c r="K723" s="11"/>
      <c r="L723" s="11"/>
      <c r="M723" s="11"/>
      <c r="O723" s="180"/>
      <c r="P723" s="181"/>
      <c r="Q723" s="181"/>
      <c r="R723" s="182"/>
      <c r="U723" s="4"/>
      <c r="V723" s="4"/>
    </row>
    <row r="724" spans="1:22">
      <c r="A724" s="56"/>
      <c r="B724" s="11"/>
      <c r="C724" s="11" t="s">
        <v>383</v>
      </c>
      <c r="D724" s="11"/>
      <c r="E724" s="11" t="s">
        <v>98</v>
      </c>
      <c r="F724" s="11">
        <v>5</v>
      </c>
      <c r="G724" s="11"/>
      <c r="H724" s="11"/>
      <c r="I724" s="11"/>
      <c r="K724" s="11"/>
      <c r="L724" s="11"/>
      <c r="M724" s="11"/>
      <c r="O724" s="180"/>
      <c r="P724" s="181"/>
      <c r="Q724" s="181"/>
      <c r="R724" s="182"/>
      <c r="U724" s="4"/>
      <c r="V724" s="4"/>
    </row>
    <row r="725" spans="1:22">
      <c r="A725" s="56"/>
      <c r="B725" s="11"/>
      <c r="C725" s="11" t="s">
        <v>384</v>
      </c>
      <c r="D725" s="11"/>
      <c r="E725" s="11" t="s">
        <v>385</v>
      </c>
      <c r="F725" s="11">
        <v>43</v>
      </c>
      <c r="G725" s="11">
        <v>2</v>
      </c>
      <c r="H725" s="11">
        <v>2</v>
      </c>
      <c r="I725" s="11">
        <v>0</v>
      </c>
      <c r="K725" s="11"/>
      <c r="L725" s="11"/>
      <c r="M725" s="11"/>
      <c r="O725" s="180"/>
      <c r="P725" s="181"/>
      <c r="Q725" s="181"/>
      <c r="R725" s="182"/>
      <c r="U725" s="4"/>
      <c r="V725" s="4"/>
    </row>
    <row r="726" spans="1:22">
      <c r="A726" s="56"/>
      <c r="B726" s="11"/>
      <c r="C726" s="11" t="s">
        <v>386</v>
      </c>
      <c r="D726" s="11"/>
      <c r="E726" s="11" t="s">
        <v>297</v>
      </c>
      <c r="F726" s="11">
        <v>312</v>
      </c>
      <c r="G726" s="11">
        <v>8</v>
      </c>
      <c r="H726" s="11">
        <v>2</v>
      </c>
      <c r="I726" s="11">
        <v>1</v>
      </c>
      <c r="K726" s="11"/>
      <c r="L726" s="11"/>
      <c r="M726" s="11"/>
      <c r="O726" s="180"/>
      <c r="P726" s="181"/>
      <c r="Q726" s="181"/>
      <c r="R726" s="182"/>
      <c r="U726" s="4"/>
      <c r="V726" s="4"/>
    </row>
    <row r="727" spans="1:22">
      <c r="A727" s="56"/>
      <c r="B727" s="11"/>
      <c r="C727" s="11" t="s">
        <v>387</v>
      </c>
      <c r="D727" s="11"/>
      <c r="E727" s="11" t="s">
        <v>388</v>
      </c>
      <c r="F727" s="11">
        <v>10</v>
      </c>
      <c r="G727" s="11">
        <v>1</v>
      </c>
      <c r="H727" s="11">
        <v>1</v>
      </c>
      <c r="I727" s="11">
        <v>1</v>
      </c>
      <c r="K727" s="11"/>
      <c r="L727" s="11"/>
      <c r="M727" s="11"/>
      <c r="O727" s="180"/>
      <c r="P727" s="181"/>
      <c r="Q727" s="181"/>
      <c r="R727" s="182"/>
      <c r="U727" s="4"/>
      <c r="V727" s="4"/>
    </row>
    <row r="728" spans="1:22">
      <c r="A728" s="56"/>
      <c r="B728" s="11"/>
      <c r="C728" s="11" t="s">
        <v>387</v>
      </c>
      <c r="D728" s="11"/>
      <c r="E728" s="11" t="s">
        <v>123</v>
      </c>
      <c r="F728" s="11">
        <v>8</v>
      </c>
      <c r="G728" s="11"/>
      <c r="H728" s="11">
        <v>0</v>
      </c>
      <c r="I728" s="11"/>
      <c r="K728" s="11"/>
      <c r="L728" s="11"/>
      <c r="M728" s="11"/>
      <c r="O728" s="180"/>
      <c r="P728" s="181"/>
      <c r="Q728" s="181"/>
      <c r="R728" s="182"/>
      <c r="U728" s="4"/>
      <c r="V728" s="4"/>
    </row>
    <row r="729" spans="1:22">
      <c r="A729" s="56"/>
      <c r="B729" s="11"/>
      <c r="C729" s="11" t="s">
        <v>389</v>
      </c>
      <c r="D729" s="11"/>
      <c r="E729" s="11" t="s">
        <v>390</v>
      </c>
      <c r="F729" s="11">
        <v>69</v>
      </c>
      <c r="G729" s="11"/>
      <c r="H729" s="11">
        <v>0</v>
      </c>
      <c r="I729" s="11"/>
      <c r="K729" s="11"/>
      <c r="L729" s="11"/>
      <c r="M729" s="11"/>
      <c r="O729" s="180"/>
      <c r="P729" s="181"/>
      <c r="Q729" s="181"/>
      <c r="R729" s="182"/>
      <c r="U729" s="4"/>
      <c r="V729" s="4"/>
    </row>
    <row r="730" spans="1:22">
      <c r="A730" s="56"/>
      <c r="B730" s="11"/>
      <c r="C730" s="11" t="s">
        <v>391</v>
      </c>
      <c r="D730" s="11"/>
      <c r="E730" s="11" t="s">
        <v>136</v>
      </c>
      <c r="F730" s="11">
        <v>1</v>
      </c>
      <c r="G730" s="11"/>
      <c r="H730" s="11"/>
      <c r="I730" s="11"/>
      <c r="K730" s="11"/>
      <c r="L730" s="11"/>
      <c r="M730" s="11"/>
      <c r="O730" s="180"/>
      <c r="P730" s="181"/>
      <c r="Q730" s="181"/>
      <c r="R730" s="182"/>
      <c r="U730" s="4"/>
      <c r="V730" s="4"/>
    </row>
    <row r="731" spans="1:22">
      <c r="A731" s="56"/>
      <c r="B731" s="11"/>
      <c r="C731" s="11" t="s">
        <v>393</v>
      </c>
      <c r="D731" s="11"/>
      <c r="E731" s="11" t="s">
        <v>343</v>
      </c>
      <c r="F731" s="11">
        <v>42</v>
      </c>
      <c r="G731" s="11">
        <v>1</v>
      </c>
      <c r="H731" s="11">
        <v>1</v>
      </c>
      <c r="I731" s="11">
        <v>1</v>
      </c>
      <c r="K731" s="11"/>
      <c r="L731" s="11"/>
      <c r="M731" s="11"/>
      <c r="O731" s="180"/>
      <c r="P731" s="181"/>
      <c r="Q731" s="181"/>
      <c r="R731" s="182"/>
      <c r="U731" s="4"/>
      <c r="V731" s="4"/>
    </row>
    <row r="732" spans="1:22">
      <c r="A732" s="56"/>
      <c r="B732" s="11"/>
      <c r="C732" s="11" t="s">
        <v>394</v>
      </c>
      <c r="D732" s="11"/>
      <c r="E732" s="11" t="s">
        <v>116</v>
      </c>
      <c r="F732" s="11">
        <v>361</v>
      </c>
      <c r="G732" s="11">
        <v>8</v>
      </c>
      <c r="H732" s="11">
        <v>3</v>
      </c>
      <c r="I732" s="11">
        <v>42.6666666666667</v>
      </c>
      <c r="K732" s="11"/>
      <c r="L732" s="11"/>
      <c r="M732" s="11"/>
      <c r="O732" s="180"/>
      <c r="P732" s="181"/>
      <c r="Q732" s="181"/>
      <c r="R732" s="182"/>
      <c r="U732" s="4"/>
      <c r="V732" s="4"/>
    </row>
    <row r="733" spans="1:22">
      <c r="A733" s="56"/>
      <c r="B733" s="11"/>
      <c r="C733" s="11" t="s">
        <v>395</v>
      </c>
      <c r="D733" s="11"/>
      <c r="E733" s="11" t="s">
        <v>358</v>
      </c>
      <c r="F733" s="11">
        <v>7</v>
      </c>
      <c r="G733" s="11"/>
      <c r="H733" s="11"/>
      <c r="I733" s="11"/>
      <c r="K733" s="11"/>
      <c r="L733" s="11"/>
      <c r="M733" s="11"/>
      <c r="O733" s="180"/>
      <c r="P733" s="181"/>
      <c r="Q733" s="181"/>
      <c r="R733" s="182"/>
      <c r="U733" s="4"/>
      <c r="V733" s="4"/>
    </row>
    <row r="734" spans="1:22">
      <c r="A734" s="56"/>
      <c r="B734" s="11"/>
      <c r="C734" s="11" t="s">
        <v>396</v>
      </c>
      <c r="D734" s="11"/>
      <c r="E734" s="11" t="s">
        <v>397</v>
      </c>
      <c r="F734" s="11">
        <v>9</v>
      </c>
      <c r="G734" s="11"/>
      <c r="H734" s="11"/>
      <c r="I734" s="11"/>
      <c r="K734" s="11"/>
      <c r="L734" s="11"/>
      <c r="M734" s="11"/>
      <c r="O734" s="180"/>
      <c r="P734" s="181"/>
      <c r="Q734" s="181"/>
      <c r="R734" s="182"/>
      <c r="U734" s="4"/>
      <c r="V734" s="4"/>
    </row>
    <row r="735" spans="1:22">
      <c r="A735" s="56"/>
      <c r="B735" s="11"/>
      <c r="C735" s="11" t="s">
        <v>398</v>
      </c>
      <c r="D735" s="11"/>
      <c r="E735" s="11" t="s">
        <v>118</v>
      </c>
      <c r="F735" s="11">
        <v>26</v>
      </c>
      <c r="G735" s="11"/>
      <c r="H735" s="11">
        <v>0</v>
      </c>
      <c r="I735" s="11"/>
      <c r="K735" s="11"/>
      <c r="L735" s="11"/>
      <c r="M735" s="11"/>
      <c r="O735" s="180"/>
      <c r="P735" s="181"/>
      <c r="Q735" s="181"/>
      <c r="R735" s="182"/>
      <c r="U735" s="4"/>
      <c r="V735" s="4"/>
    </row>
    <row r="736" spans="1:22">
      <c r="A736" s="56"/>
      <c r="B736" s="11"/>
      <c r="C736" s="11" t="s">
        <v>399</v>
      </c>
      <c r="D736" s="11"/>
      <c r="E736" s="11" t="s">
        <v>212</v>
      </c>
      <c r="F736" s="11">
        <v>1153</v>
      </c>
      <c r="G736" s="11">
        <v>27</v>
      </c>
      <c r="H736" s="11">
        <v>17</v>
      </c>
      <c r="I736" s="11">
        <v>8.125</v>
      </c>
      <c r="K736" s="11"/>
      <c r="L736" s="11"/>
      <c r="M736" s="11"/>
      <c r="O736" s="180"/>
      <c r="P736" s="181"/>
      <c r="Q736" s="181"/>
      <c r="R736" s="182"/>
      <c r="U736" s="4"/>
      <c r="V736" s="4"/>
    </row>
    <row r="737" spans="1:22">
      <c r="A737" s="56"/>
      <c r="B737" s="11"/>
      <c r="C737" s="11" t="s">
        <v>401</v>
      </c>
      <c r="D737" s="11"/>
      <c r="E737" s="11" t="s">
        <v>92</v>
      </c>
      <c r="F737" s="11">
        <v>77</v>
      </c>
      <c r="G737" s="11">
        <v>1</v>
      </c>
      <c r="H737" s="11">
        <v>1</v>
      </c>
      <c r="I737" s="11">
        <v>0</v>
      </c>
      <c r="K737" s="11"/>
      <c r="L737" s="11"/>
      <c r="M737" s="11"/>
      <c r="O737" s="180"/>
      <c r="P737" s="181"/>
      <c r="Q737" s="181"/>
      <c r="R737" s="182"/>
      <c r="U737" s="4"/>
      <c r="V737" s="4"/>
    </row>
    <row r="738" spans="1:22">
      <c r="A738" s="56"/>
      <c r="B738" s="11"/>
      <c r="C738" s="11" t="s">
        <v>402</v>
      </c>
      <c r="D738" s="11"/>
      <c r="E738" s="11" t="s">
        <v>262</v>
      </c>
      <c r="F738" s="11">
        <v>15</v>
      </c>
      <c r="G738" s="11"/>
      <c r="H738" s="11">
        <v>0</v>
      </c>
      <c r="I738" s="11"/>
      <c r="K738" s="11"/>
      <c r="L738" s="11"/>
      <c r="M738" s="11"/>
      <c r="O738" s="180"/>
      <c r="P738" s="181"/>
      <c r="Q738" s="181"/>
      <c r="R738" s="182"/>
      <c r="U738" s="4"/>
      <c r="V738" s="4"/>
    </row>
    <row r="739" spans="1:22">
      <c r="A739" s="56"/>
      <c r="B739" s="11"/>
      <c r="C739" s="11" t="s">
        <v>403</v>
      </c>
      <c r="D739" s="11"/>
      <c r="E739" s="11" t="s">
        <v>331</v>
      </c>
      <c r="F739" s="11">
        <v>70</v>
      </c>
      <c r="G739" s="11">
        <v>2</v>
      </c>
      <c r="H739" s="11">
        <v>1</v>
      </c>
      <c r="I739" s="11">
        <v>0</v>
      </c>
      <c r="K739" s="11"/>
      <c r="L739" s="11"/>
      <c r="M739" s="11"/>
      <c r="O739" s="180"/>
      <c r="P739" s="181"/>
      <c r="Q739" s="181"/>
      <c r="R739" s="182"/>
      <c r="U739" s="4"/>
      <c r="V739" s="4"/>
    </row>
    <row r="740" spans="1:22">
      <c r="A740" s="56"/>
      <c r="B740" s="11"/>
      <c r="C740" s="11" t="s">
        <v>404</v>
      </c>
      <c r="D740" s="11"/>
      <c r="E740" s="11" t="s">
        <v>405</v>
      </c>
      <c r="F740" s="11">
        <v>22</v>
      </c>
      <c r="G740" s="11"/>
      <c r="H740" s="11"/>
      <c r="I740" s="11"/>
      <c r="K740" s="11"/>
      <c r="L740" s="11"/>
      <c r="M740" s="11"/>
      <c r="O740" s="180"/>
      <c r="P740" s="181"/>
      <c r="Q740" s="181"/>
      <c r="R740" s="182"/>
      <c r="U740" s="4"/>
      <c r="V740" s="4"/>
    </row>
    <row r="741" spans="1:22">
      <c r="A741" s="56"/>
      <c r="B741" s="11"/>
      <c r="C741" s="11" t="s">
        <v>406</v>
      </c>
      <c r="D741" s="11"/>
      <c r="E741" s="11" t="s">
        <v>407</v>
      </c>
      <c r="F741" s="11">
        <v>14</v>
      </c>
      <c r="G741" s="11"/>
      <c r="H741" s="11"/>
      <c r="I741" s="11"/>
      <c r="K741" s="11"/>
      <c r="L741" s="11"/>
      <c r="M741" s="11"/>
      <c r="O741" s="180"/>
      <c r="P741" s="181"/>
      <c r="Q741" s="181"/>
      <c r="R741" s="182"/>
      <c r="U741" s="4"/>
      <c r="V741" s="4"/>
    </row>
    <row r="742" spans="1:22">
      <c r="A742" s="56"/>
      <c r="B742" s="11"/>
      <c r="C742" s="11" t="s">
        <v>408</v>
      </c>
      <c r="D742" s="11"/>
      <c r="E742" s="11" t="s">
        <v>266</v>
      </c>
      <c r="F742" s="11">
        <v>10</v>
      </c>
      <c r="G742" s="11">
        <v>1</v>
      </c>
      <c r="H742" s="11">
        <v>1</v>
      </c>
      <c r="I742" s="11">
        <v>0</v>
      </c>
      <c r="K742" s="11"/>
      <c r="L742" s="11"/>
      <c r="M742" s="11"/>
      <c r="O742" s="180"/>
      <c r="P742" s="181"/>
      <c r="Q742" s="181"/>
      <c r="R742" s="182"/>
      <c r="U742" s="4"/>
      <c r="V742" s="4"/>
    </row>
    <row r="743" spans="1:22">
      <c r="A743" s="56"/>
      <c r="B743" s="11"/>
      <c r="C743" s="11" t="s">
        <v>409</v>
      </c>
      <c r="D743" s="11"/>
      <c r="E743" s="11" t="s">
        <v>159</v>
      </c>
      <c r="F743" s="11">
        <v>1</v>
      </c>
      <c r="G743" s="11"/>
      <c r="H743" s="11"/>
      <c r="I743" s="11"/>
      <c r="K743" s="11"/>
      <c r="L743" s="11"/>
      <c r="M743" s="11"/>
      <c r="O743" s="180"/>
      <c r="P743" s="181"/>
      <c r="Q743" s="181"/>
      <c r="R743" s="182"/>
      <c r="U743" s="4"/>
      <c r="V743" s="4"/>
    </row>
    <row r="744" spans="1:22">
      <c r="A744" s="56"/>
      <c r="B744" s="11"/>
      <c r="C744" s="11" t="s">
        <v>410</v>
      </c>
      <c r="D744" s="11"/>
      <c r="E744" s="11" t="s">
        <v>125</v>
      </c>
      <c r="F744" s="11">
        <v>3</v>
      </c>
      <c r="G744" s="11"/>
      <c r="H744" s="11">
        <v>0</v>
      </c>
      <c r="I744" s="11"/>
      <c r="K744" s="11"/>
      <c r="L744" s="11"/>
      <c r="M744" s="11"/>
      <c r="O744" s="180"/>
      <c r="P744" s="181"/>
      <c r="Q744" s="181"/>
      <c r="R744" s="182"/>
      <c r="U744" s="4"/>
      <c r="V744" s="4"/>
    </row>
    <row r="745" spans="1:22">
      <c r="A745" s="56"/>
      <c r="B745" s="11"/>
      <c r="C745" s="11" t="s">
        <v>411</v>
      </c>
      <c r="D745" s="11"/>
      <c r="E745" s="11" t="s">
        <v>111</v>
      </c>
      <c r="F745" s="11">
        <v>31</v>
      </c>
      <c r="G745" s="11">
        <v>1</v>
      </c>
      <c r="H745" s="11">
        <v>1</v>
      </c>
      <c r="I745" s="11">
        <v>0</v>
      </c>
      <c r="K745" s="11"/>
      <c r="L745" s="11"/>
      <c r="M745" s="11"/>
      <c r="O745" s="180"/>
      <c r="P745" s="181"/>
      <c r="Q745" s="181"/>
      <c r="R745" s="182"/>
      <c r="U745" s="4"/>
      <c r="V745" s="4"/>
    </row>
    <row r="746" spans="1:22">
      <c r="A746" s="56"/>
      <c r="B746" s="11"/>
      <c r="C746" s="11" t="s">
        <v>412</v>
      </c>
      <c r="D746" s="11"/>
      <c r="E746" s="11" t="s">
        <v>413</v>
      </c>
      <c r="F746" s="11">
        <v>4</v>
      </c>
      <c r="G746" s="11"/>
      <c r="H746" s="11"/>
      <c r="I746" s="11"/>
      <c r="K746" s="11"/>
      <c r="L746" s="11"/>
      <c r="M746" s="11"/>
      <c r="O746" s="180"/>
      <c r="P746" s="181"/>
      <c r="Q746" s="181"/>
      <c r="R746" s="182"/>
      <c r="U746" s="4"/>
      <c r="V746" s="4"/>
    </row>
    <row r="747" spans="1:22">
      <c r="A747" s="56"/>
      <c r="B747" s="11"/>
      <c r="C747" s="11" t="s">
        <v>415</v>
      </c>
      <c r="D747" s="11"/>
      <c r="E747" s="11" t="s">
        <v>416</v>
      </c>
      <c r="F747" s="11">
        <v>135</v>
      </c>
      <c r="G747" s="11">
        <v>3</v>
      </c>
      <c r="H747" s="11">
        <v>1</v>
      </c>
      <c r="I747" s="11">
        <v>0</v>
      </c>
      <c r="K747" s="11"/>
      <c r="L747" s="11"/>
      <c r="M747" s="11"/>
      <c r="O747" s="180"/>
      <c r="P747" s="181"/>
      <c r="Q747" s="181"/>
      <c r="R747" s="182"/>
      <c r="U747" s="4"/>
      <c r="V747" s="4"/>
    </row>
    <row r="748" spans="1:22">
      <c r="A748" s="56"/>
      <c r="B748" s="11"/>
      <c r="C748" s="11" t="s">
        <v>478</v>
      </c>
      <c r="D748" s="11"/>
      <c r="E748" s="11" t="s">
        <v>479</v>
      </c>
      <c r="F748" s="11">
        <v>3</v>
      </c>
      <c r="G748" s="11"/>
      <c r="H748" s="11"/>
      <c r="I748" s="11"/>
      <c r="K748" s="11"/>
      <c r="L748" s="11"/>
      <c r="M748" s="11"/>
      <c r="O748" s="180"/>
      <c r="P748" s="181"/>
      <c r="Q748" s="181"/>
      <c r="R748" s="182"/>
      <c r="U748" s="4"/>
      <c r="V748" s="4"/>
    </row>
    <row r="749" spans="1:22">
      <c r="A749" s="56"/>
      <c r="B749" s="11"/>
      <c r="C749" s="11" t="s">
        <v>417</v>
      </c>
      <c r="D749" s="11"/>
      <c r="E749" s="11" t="s">
        <v>118</v>
      </c>
      <c r="F749" s="11">
        <v>25</v>
      </c>
      <c r="G749" s="11"/>
      <c r="H749" s="11">
        <v>0</v>
      </c>
      <c r="I749" s="11"/>
      <c r="K749" s="11"/>
      <c r="L749" s="11"/>
      <c r="M749" s="11"/>
      <c r="O749" s="180"/>
      <c r="P749" s="181"/>
      <c r="Q749" s="181"/>
      <c r="R749" s="182"/>
      <c r="U749" s="4"/>
      <c r="V749" s="4"/>
    </row>
    <row r="750" spans="1:22">
      <c r="A750" s="56"/>
      <c r="B750" s="11"/>
      <c r="C750" s="11" t="s">
        <v>418</v>
      </c>
      <c r="D750" s="11"/>
      <c r="E750" s="11" t="s">
        <v>143</v>
      </c>
      <c r="F750" s="11">
        <v>26</v>
      </c>
      <c r="G750" s="11">
        <v>1</v>
      </c>
      <c r="H750" s="11">
        <v>1</v>
      </c>
      <c r="I750" s="11">
        <v>1</v>
      </c>
      <c r="K750" s="11"/>
      <c r="L750" s="11"/>
      <c r="M750" s="11"/>
      <c r="O750" s="180"/>
      <c r="P750" s="181"/>
      <c r="Q750" s="181"/>
      <c r="R750" s="182"/>
      <c r="U750" s="4"/>
      <c r="V750" s="4"/>
    </row>
    <row r="751" spans="1:22">
      <c r="A751" s="56"/>
      <c r="B751" s="11"/>
      <c r="C751" s="11" t="s">
        <v>419</v>
      </c>
      <c r="D751" s="11"/>
      <c r="E751" s="11" t="s">
        <v>105</v>
      </c>
      <c r="F751" s="11">
        <v>304</v>
      </c>
      <c r="G751" s="11">
        <v>1</v>
      </c>
      <c r="H751" s="11">
        <v>1</v>
      </c>
      <c r="I751" s="11">
        <v>0</v>
      </c>
      <c r="K751" s="11"/>
      <c r="L751" s="11"/>
      <c r="M751" s="11"/>
      <c r="O751" s="180"/>
      <c r="P751" s="181"/>
      <c r="Q751" s="181"/>
      <c r="R751" s="182"/>
      <c r="U751" s="4"/>
      <c r="V751" s="4"/>
    </row>
    <row r="752" spans="1:22">
      <c r="A752" s="56"/>
      <c r="B752" s="11"/>
      <c r="C752" s="11" t="s">
        <v>420</v>
      </c>
      <c r="D752" s="11"/>
      <c r="E752" s="11" t="s">
        <v>98</v>
      </c>
      <c r="F752" s="11">
        <v>24</v>
      </c>
      <c r="G752" s="11"/>
      <c r="H752" s="11">
        <v>0</v>
      </c>
      <c r="I752" s="11"/>
      <c r="K752" s="11"/>
      <c r="L752" s="11"/>
      <c r="M752" s="11"/>
      <c r="O752" s="180"/>
      <c r="P752" s="181"/>
      <c r="Q752" s="181"/>
      <c r="R752" s="182"/>
      <c r="U752" s="4"/>
      <c r="V752" s="4"/>
    </row>
    <row r="753" spans="1:22">
      <c r="A753" s="56"/>
      <c r="B753" s="11"/>
      <c r="C753" s="11" t="s">
        <v>421</v>
      </c>
      <c r="D753" s="11"/>
      <c r="E753" s="11" t="s">
        <v>266</v>
      </c>
      <c r="F753" s="11">
        <v>11</v>
      </c>
      <c r="G753" s="11"/>
      <c r="H753" s="11"/>
      <c r="I753" s="11"/>
      <c r="K753" s="11"/>
      <c r="L753" s="11"/>
      <c r="M753" s="11"/>
      <c r="O753" s="180"/>
      <c r="P753" s="181"/>
      <c r="Q753" s="181"/>
      <c r="R753" s="182"/>
      <c r="U753" s="4"/>
      <c r="V753" s="4"/>
    </row>
    <row r="754" spans="1:22">
      <c r="A754" s="56"/>
      <c r="B754" s="11"/>
      <c r="C754" s="11" t="s">
        <v>422</v>
      </c>
      <c r="D754" s="11"/>
      <c r="E754" s="11" t="s">
        <v>94</v>
      </c>
      <c r="F754" s="11">
        <v>53</v>
      </c>
      <c r="G754" s="11"/>
      <c r="H754" s="11">
        <v>0</v>
      </c>
      <c r="I754" s="11"/>
      <c r="K754" s="11"/>
      <c r="L754" s="11"/>
      <c r="M754" s="11"/>
      <c r="O754" s="180"/>
      <c r="P754" s="181"/>
      <c r="Q754" s="181"/>
      <c r="R754" s="182"/>
      <c r="U754" s="4"/>
      <c r="V754" s="4"/>
    </row>
    <row r="755" spans="1:22">
      <c r="A755" s="56"/>
      <c r="B755" s="11"/>
      <c r="C755" s="11" t="s">
        <v>423</v>
      </c>
      <c r="D755" s="11"/>
      <c r="E755" s="11" t="s">
        <v>147</v>
      </c>
      <c r="F755" s="11">
        <v>3</v>
      </c>
      <c r="G755" s="11">
        <v>1</v>
      </c>
      <c r="H755" s="11">
        <v>1</v>
      </c>
      <c r="I755" s="11">
        <v>0</v>
      </c>
      <c r="K755" s="11"/>
      <c r="L755" s="11"/>
      <c r="M755" s="11"/>
      <c r="O755" s="180"/>
      <c r="P755" s="181"/>
      <c r="Q755" s="181"/>
      <c r="R755" s="182"/>
      <c r="U755" s="4"/>
      <c r="V755" s="4"/>
    </row>
    <row r="756" spans="1:22">
      <c r="A756" s="56"/>
      <c r="B756" s="11"/>
      <c r="C756" s="11" t="s">
        <v>424</v>
      </c>
      <c r="D756" s="11"/>
      <c r="E756" s="11" t="s">
        <v>425</v>
      </c>
      <c r="F756" s="11">
        <v>16</v>
      </c>
      <c r="G756" s="11"/>
      <c r="H756" s="11">
        <v>0</v>
      </c>
      <c r="I756" s="11"/>
      <c r="K756" s="11"/>
      <c r="L756" s="11"/>
      <c r="M756" s="11"/>
      <c r="O756" s="180"/>
      <c r="P756" s="181"/>
      <c r="Q756" s="181"/>
      <c r="R756" s="182"/>
      <c r="U756" s="4"/>
      <c r="V756" s="4"/>
    </row>
    <row r="757" spans="1:22">
      <c r="A757" s="56"/>
      <c r="B757" s="11"/>
      <c r="C757" s="11" t="s">
        <v>426</v>
      </c>
      <c r="D757" s="11"/>
      <c r="E757" s="11" t="s">
        <v>204</v>
      </c>
      <c r="F757" s="11">
        <v>428</v>
      </c>
      <c r="G757" s="11">
        <v>6</v>
      </c>
      <c r="H757" s="11">
        <v>4</v>
      </c>
      <c r="I757" s="11">
        <v>0</v>
      </c>
      <c r="K757" s="11"/>
      <c r="L757" s="11"/>
      <c r="M757" s="11"/>
      <c r="O757" s="180"/>
      <c r="P757" s="181"/>
      <c r="Q757" s="181"/>
      <c r="R757" s="182"/>
      <c r="U757" s="4"/>
      <c r="V757" s="4"/>
    </row>
    <row r="758" spans="1:22">
      <c r="A758" s="56"/>
      <c r="B758" s="11"/>
      <c r="C758" s="11" t="s">
        <v>427</v>
      </c>
      <c r="D758" s="11"/>
      <c r="E758" s="11" t="s">
        <v>129</v>
      </c>
      <c r="F758" s="11">
        <v>364</v>
      </c>
      <c r="G758" s="11">
        <v>4</v>
      </c>
      <c r="H758" s="11">
        <v>4</v>
      </c>
      <c r="I758" s="11">
        <v>13.75</v>
      </c>
      <c r="K758" s="11"/>
      <c r="L758" s="11"/>
      <c r="M758" s="11"/>
      <c r="O758" s="180"/>
      <c r="P758" s="181"/>
      <c r="Q758" s="181"/>
      <c r="R758" s="182"/>
      <c r="U758" s="4"/>
      <c r="V758" s="4"/>
    </row>
    <row r="759" spans="1:22">
      <c r="A759" s="56"/>
      <c r="B759" s="11"/>
      <c r="C759" s="11" t="s">
        <v>428</v>
      </c>
      <c r="D759" s="11"/>
      <c r="E759" s="11" t="s">
        <v>136</v>
      </c>
      <c r="F759" s="11">
        <v>4</v>
      </c>
      <c r="G759" s="11"/>
      <c r="H759" s="11"/>
      <c r="I759" s="11"/>
      <c r="K759" s="11"/>
      <c r="L759" s="11"/>
      <c r="M759" s="11"/>
      <c r="O759" s="180"/>
      <c r="P759" s="181"/>
      <c r="Q759" s="181"/>
      <c r="R759" s="182"/>
      <c r="U759" s="4"/>
      <c r="V759" s="4"/>
    </row>
    <row r="760" spans="1:22">
      <c r="A760" s="56"/>
      <c r="B760" s="11"/>
      <c r="C760" s="11" t="s">
        <v>432</v>
      </c>
      <c r="D760" s="11"/>
      <c r="E760" s="11" t="s">
        <v>431</v>
      </c>
      <c r="F760" s="11">
        <v>165</v>
      </c>
      <c r="G760" s="11">
        <v>2</v>
      </c>
      <c r="H760" s="11">
        <v>1</v>
      </c>
      <c r="I760" s="11">
        <v>1</v>
      </c>
      <c r="K760" s="11"/>
      <c r="L760" s="11"/>
      <c r="M760" s="11"/>
      <c r="O760" s="180"/>
      <c r="P760" s="181"/>
      <c r="Q760" s="181"/>
      <c r="R760" s="182"/>
      <c r="U760" s="4"/>
      <c r="V760" s="4"/>
    </row>
    <row r="761" spans="1:22">
      <c r="A761" s="56"/>
      <c r="B761" s="11"/>
      <c r="C761" s="11" t="s">
        <v>434</v>
      </c>
      <c r="D761" s="11"/>
      <c r="E761" s="11" t="s">
        <v>187</v>
      </c>
      <c r="F761" s="11">
        <v>193</v>
      </c>
      <c r="G761" s="11">
        <v>3</v>
      </c>
      <c r="H761" s="11">
        <v>2</v>
      </c>
      <c r="I761" s="11">
        <v>0</v>
      </c>
      <c r="K761" s="11"/>
      <c r="L761" s="11"/>
      <c r="M761" s="11"/>
      <c r="O761" s="180"/>
      <c r="P761" s="181"/>
      <c r="Q761" s="181"/>
      <c r="R761" s="182"/>
      <c r="U761" s="4"/>
      <c r="V761" s="4"/>
    </row>
    <row r="762" spans="1:22">
      <c r="A762" s="56"/>
      <c r="B762" s="11"/>
      <c r="C762" s="11" t="s">
        <v>435</v>
      </c>
      <c r="D762" s="11"/>
      <c r="E762" s="11" t="s">
        <v>266</v>
      </c>
      <c r="F762" s="11">
        <v>104</v>
      </c>
      <c r="G762" s="11">
        <v>3</v>
      </c>
      <c r="H762" s="11">
        <v>2</v>
      </c>
      <c r="I762" s="11">
        <v>0</v>
      </c>
      <c r="K762" s="11"/>
      <c r="L762" s="11"/>
      <c r="M762" s="11"/>
      <c r="O762" s="180"/>
      <c r="P762" s="181"/>
      <c r="Q762" s="181"/>
      <c r="R762" s="182"/>
      <c r="U762" s="4"/>
      <c r="V762" s="4"/>
    </row>
    <row r="763" spans="1:22">
      <c r="A763" s="56"/>
      <c r="B763" s="11"/>
      <c r="C763" s="11" t="s">
        <v>436</v>
      </c>
      <c r="D763" s="11"/>
      <c r="E763" s="11" t="s">
        <v>437</v>
      </c>
      <c r="F763" s="11">
        <v>35</v>
      </c>
      <c r="G763" s="11"/>
      <c r="H763" s="11"/>
      <c r="I763" s="11"/>
      <c r="K763" s="11"/>
      <c r="L763" s="11"/>
      <c r="M763" s="11"/>
      <c r="O763" s="180"/>
      <c r="P763" s="181"/>
      <c r="Q763" s="181"/>
      <c r="R763" s="182"/>
      <c r="U763" s="4"/>
      <c r="V763" s="4"/>
    </row>
    <row r="764" spans="1:22">
      <c r="A764" s="56"/>
      <c r="B764" s="11"/>
      <c r="C764" s="11" t="s">
        <v>436</v>
      </c>
      <c r="D764" s="11"/>
      <c r="E764" s="11" t="s">
        <v>480</v>
      </c>
      <c r="F764" s="11">
        <v>1</v>
      </c>
      <c r="G764" s="11"/>
      <c r="H764" s="11"/>
      <c r="I764" s="11"/>
      <c r="K764" s="11"/>
      <c r="L764" s="11"/>
      <c r="M764" s="11"/>
      <c r="O764" s="180"/>
      <c r="P764" s="181"/>
      <c r="Q764" s="181"/>
      <c r="R764" s="182"/>
      <c r="U764" s="4"/>
      <c r="V764" s="4"/>
    </row>
    <row r="765" spans="1:22">
      <c r="A765" s="56"/>
      <c r="B765" s="11"/>
      <c r="C765" s="11" t="s">
        <v>439</v>
      </c>
      <c r="D765" s="11"/>
      <c r="E765" s="11" t="s">
        <v>271</v>
      </c>
      <c r="F765" s="11">
        <v>30</v>
      </c>
      <c r="G765" s="11">
        <v>1</v>
      </c>
      <c r="H765" s="11">
        <v>0</v>
      </c>
      <c r="I765" s="11"/>
      <c r="K765" s="11"/>
      <c r="L765" s="11"/>
      <c r="M765" s="11"/>
      <c r="O765" s="180"/>
      <c r="P765" s="181"/>
      <c r="Q765" s="181"/>
      <c r="R765" s="182"/>
      <c r="U765" s="4"/>
      <c r="V765" s="4"/>
    </row>
    <row r="766" spans="1:22">
      <c r="A766" s="56"/>
      <c r="B766" s="11"/>
      <c r="C766" s="11" t="s">
        <v>441</v>
      </c>
      <c r="D766" s="11"/>
      <c r="E766" s="11" t="s">
        <v>113</v>
      </c>
      <c r="F766" s="11">
        <v>8</v>
      </c>
      <c r="G766" s="11"/>
      <c r="H766" s="11"/>
      <c r="I766" s="11"/>
      <c r="K766" s="11"/>
      <c r="L766" s="11"/>
      <c r="M766" s="11"/>
      <c r="O766" s="180"/>
      <c r="P766" s="181"/>
      <c r="Q766" s="181"/>
      <c r="R766" s="182"/>
      <c r="U766" s="4"/>
      <c r="V766" s="4"/>
    </row>
    <row r="767" spans="1:22">
      <c r="A767" s="56"/>
      <c r="B767" s="11"/>
      <c r="C767" s="11" t="s">
        <v>444</v>
      </c>
      <c r="D767" s="11"/>
      <c r="E767" s="11" t="s">
        <v>167</v>
      </c>
      <c r="F767" s="11">
        <v>60</v>
      </c>
      <c r="G767" s="11">
        <v>3</v>
      </c>
      <c r="H767" s="11">
        <v>2</v>
      </c>
      <c r="I767" s="11">
        <v>0</v>
      </c>
      <c r="K767" s="11"/>
      <c r="L767" s="11"/>
      <c r="M767" s="11"/>
      <c r="O767" s="180"/>
      <c r="P767" s="181"/>
      <c r="Q767" s="181"/>
      <c r="R767" s="182"/>
      <c r="U767" s="4"/>
      <c r="V767" s="4"/>
    </row>
    <row r="768" spans="1:22">
      <c r="A768" s="56"/>
      <c r="B768" s="11"/>
      <c r="C768" s="11" t="s">
        <v>445</v>
      </c>
      <c r="D768" s="11"/>
      <c r="E768" s="11" t="s">
        <v>195</v>
      </c>
      <c r="F768" s="11">
        <v>4</v>
      </c>
      <c r="G768" s="11"/>
      <c r="H768" s="11"/>
      <c r="I768" s="11"/>
      <c r="K768" s="11"/>
      <c r="L768" s="11"/>
      <c r="M768" s="11"/>
      <c r="O768" s="180"/>
      <c r="P768" s="181"/>
      <c r="Q768" s="181"/>
      <c r="R768" s="182"/>
      <c r="U768" s="4"/>
      <c r="V768" s="4"/>
    </row>
    <row r="769" spans="1:22">
      <c r="A769" s="56"/>
      <c r="B769" s="11"/>
      <c r="C769" s="11" t="s">
        <v>446</v>
      </c>
      <c r="D769" s="11"/>
      <c r="E769" s="11" t="s">
        <v>193</v>
      </c>
      <c r="F769" s="11">
        <v>143</v>
      </c>
      <c r="G769" s="11"/>
      <c r="H769" s="11">
        <v>0</v>
      </c>
      <c r="I769" s="11"/>
      <c r="K769" s="11"/>
      <c r="L769" s="11"/>
      <c r="M769" s="11"/>
      <c r="O769" s="180"/>
      <c r="P769" s="181"/>
      <c r="Q769" s="181"/>
      <c r="R769" s="182"/>
      <c r="U769" s="4"/>
      <c r="V769" s="4"/>
    </row>
    <row r="770" spans="1:22">
      <c r="A770" s="56"/>
      <c r="B770" s="11"/>
      <c r="C770" s="11" t="s">
        <v>447</v>
      </c>
      <c r="D770" s="11"/>
      <c r="E770" s="11" t="s">
        <v>127</v>
      </c>
      <c r="F770" s="11">
        <v>122</v>
      </c>
      <c r="G770" s="11">
        <v>1</v>
      </c>
      <c r="H770" s="11">
        <v>1</v>
      </c>
      <c r="I770" s="11">
        <v>0</v>
      </c>
      <c r="K770" s="11"/>
      <c r="L770" s="11"/>
      <c r="M770" s="11"/>
      <c r="O770" s="180"/>
      <c r="P770" s="181"/>
      <c r="Q770" s="181"/>
      <c r="R770" s="182"/>
      <c r="U770" s="4"/>
      <c r="V770" s="4"/>
    </row>
    <row r="771" spans="1:22">
      <c r="A771" s="56"/>
      <c r="B771" s="11"/>
      <c r="C771" s="11" t="s">
        <v>448</v>
      </c>
      <c r="D771" s="11"/>
      <c r="E771" s="11" t="s">
        <v>159</v>
      </c>
      <c r="F771" s="11">
        <v>34</v>
      </c>
      <c r="G771" s="11"/>
      <c r="H771" s="11">
        <v>0</v>
      </c>
      <c r="I771" s="11"/>
      <c r="K771" s="11"/>
      <c r="L771" s="11"/>
      <c r="M771" s="11"/>
      <c r="O771" s="180"/>
      <c r="P771" s="181"/>
      <c r="Q771" s="181"/>
      <c r="R771" s="182"/>
      <c r="U771" s="4"/>
      <c r="V771" s="4"/>
    </row>
    <row r="772" spans="1:22">
      <c r="A772" s="56"/>
      <c r="B772" s="11"/>
      <c r="C772" s="11" t="s">
        <v>449</v>
      </c>
      <c r="D772" s="11"/>
      <c r="E772" s="11" t="s">
        <v>123</v>
      </c>
      <c r="F772" s="11">
        <v>30</v>
      </c>
      <c r="G772" s="11">
        <v>2</v>
      </c>
      <c r="H772" s="11">
        <v>1</v>
      </c>
      <c r="I772" s="11">
        <v>0</v>
      </c>
      <c r="K772" s="11"/>
      <c r="L772" s="11"/>
      <c r="M772" s="11"/>
      <c r="O772" s="180"/>
      <c r="P772" s="181"/>
      <c r="Q772" s="181"/>
      <c r="R772" s="182"/>
      <c r="U772" s="4"/>
      <c r="V772" s="4"/>
    </row>
    <row r="773" spans="1:22">
      <c r="A773" s="56"/>
      <c r="B773" s="11"/>
      <c r="C773" s="11" t="s">
        <v>450</v>
      </c>
      <c r="D773" s="11"/>
      <c r="E773" s="11" t="s">
        <v>143</v>
      </c>
      <c r="F773" s="11">
        <v>1</v>
      </c>
      <c r="G773" s="11"/>
      <c r="H773" s="11"/>
      <c r="I773" s="11"/>
      <c r="K773" s="11"/>
      <c r="L773" s="11"/>
      <c r="M773" s="11"/>
      <c r="O773" s="180"/>
      <c r="P773" s="181"/>
      <c r="Q773" s="181"/>
      <c r="R773" s="182"/>
      <c r="U773" s="4"/>
      <c r="V773" s="4"/>
    </row>
    <row r="774" spans="1:22">
      <c r="A774" s="56"/>
      <c r="B774" s="11"/>
      <c r="C774" s="11" t="s">
        <v>450</v>
      </c>
      <c r="D774" s="11"/>
      <c r="E774" s="11" t="s">
        <v>451</v>
      </c>
      <c r="F774" s="11">
        <v>39</v>
      </c>
      <c r="G774" s="11">
        <v>1</v>
      </c>
      <c r="H774" s="11">
        <v>1</v>
      </c>
      <c r="I774" s="11">
        <v>0</v>
      </c>
      <c r="K774" s="11"/>
      <c r="L774" s="11"/>
      <c r="M774" s="11"/>
      <c r="O774" s="180"/>
      <c r="P774" s="181"/>
      <c r="Q774" s="181"/>
      <c r="R774" s="182"/>
      <c r="U774" s="4"/>
      <c r="V774" s="4"/>
    </row>
    <row r="775" spans="1:22">
      <c r="A775" s="56"/>
      <c r="B775" s="11"/>
      <c r="C775" s="11" t="s">
        <v>452</v>
      </c>
      <c r="D775" s="11"/>
      <c r="E775" s="11" t="s">
        <v>244</v>
      </c>
      <c r="F775" s="11">
        <v>293</v>
      </c>
      <c r="G775" s="11">
        <v>5</v>
      </c>
      <c r="H775" s="11">
        <v>3</v>
      </c>
      <c r="I775" s="11">
        <v>0</v>
      </c>
      <c r="K775" s="11"/>
      <c r="L775" s="11"/>
      <c r="M775" s="11"/>
      <c r="O775" s="180"/>
      <c r="P775" s="181"/>
      <c r="Q775" s="181"/>
      <c r="R775" s="182"/>
      <c r="U775" s="4"/>
      <c r="V775" s="4"/>
    </row>
    <row r="776" spans="1:22">
      <c r="A776" s="56"/>
      <c r="B776" s="11"/>
      <c r="C776" s="11" t="s">
        <v>453</v>
      </c>
      <c r="D776" s="11"/>
      <c r="E776" s="11" t="s">
        <v>155</v>
      </c>
      <c r="F776" s="11">
        <v>910</v>
      </c>
      <c r="G776" s="11">
        <v>12</v>
      </c>
      <c r="H776" s="11">
        <v>6</v>
      </c>
      <c r="I776" s="11">
        <v>2.8333333333333299</v>
      </c>
      <c r="K776" s="11"/>
      <c r="L776" s="11"/>
      <c r="M776" s="11"/>
      <c r="O776" s="180"/>
      <c r="P776" s="181"/>
      <c r="Q776" s="181"/>
      <c r="R776" s="182"/>
      <c r="U776" s="4"/>
      <c r="V776" s="4"/>
    </row>
    <row r="777" spans="1:22">
      <c r="A777" s="56"/>
      <c r="B777" s="11"/>
      <c r="C777" s="11" t="s">
        <v>454</v>
      </c>
      <c r="D777" s="11"/>
      <c r="E777" s="11" t="s">
        <v>229</v>
      </c>
      <c r="F777" s="11">
        <v>7</v>
      </c>
      <c r="G777" s="11">
        <v>1</v>
      </c>
      <c r="H777" s="11">
        <v>1</v>
      </c>
      <c r="I777" s="11">
        <v>0</v>
      </c>
      <c r="K777" s="11"/>
      <c r="L777" s="11"/>
      <c r="M777" s="11"/>
      <c r="O777" s="180"/>
      <c r="P777" s="181"/>
      <c r="Q777" s="181"/>
      <c r="R777" s="182"/>
      <c r="U777" s="4"/>
      <c r="V777" s="4"/>
    </row>
    <row r="778" spans="1:22">
      <c r="A778" s="56"/>
      <c r="B778" s="11"/>
      <c r="C778" s="11" t="s">
        <v>455</v>
      </c>
      <c r="D778" s="11"/>
      <c r="E778" s="11" t="s">
        <v>456</v>
      </c>
      <c r="F778" s="11">
        <v>24</v>
      </c>
      <c r="G778" s="11"/>
      <c r="H778" s="11">
        <v>0</v>
      </c>
      <c r="I778" s="11"/>
      <c r="K778" s="11"/>
      <c r="L778" s="11"/>
      <c r="M778" s="11"/>
      <c r="O778" s="180"/>
      <c r="P778" s="181"/>
      <c r="Q778" s="181"/>
      <c r="R778" s="182"/>
      <c r="U778" s="4"/>
      <c r="V778" s="4"/>
    </row>
    <row r="779" spans="1:22">
      <c r="A779" s="56"/>
      <c r="B779" s="11"/>
      <c r="C779" s="11" t="s">
        <v>457</v>
      </c>
      <c r="D779" s="11"/>
      <c r="E779" s="11" t="s">
        <v>125</v>
      </c>
      <c r="F779" s="11">
        <v>78</v>
      </c>
      <c r="G779" s="11">
        <v>1</v>
      </c>
      <c r="H779" s="11">
        <v>0</v>
      </c>
      <c r="I779" s="11"/>
      <c r="K779" s="11"/>
      <c r="L779" s="11"/>
      <c r="M779" s="11"/>
      <c r="O779" s="180"/>
      <c r="P779" s="181"/>
      <c r="Q779" s="181"/>
      <c r="R779" s="182"/>
      <c r="U779" s="4"/>
      <c r="V779" s="4"/>
    </row>
    <row r="780" spans="1:22">
      <c r="A780" s="56"/>
      <c r="B780" s="11"/>
      <c r="C780" s="11" t="s">
        <v>481</v>
      </c>
      <c r="D780" s="11"/>
      <c r="E780" s="11" t="s">
        <v>482</v>
      </c>
      <c r="F780" s="11">
        <v>1</v>
      </c>
      <c r="G780" s="11"/>
      <c r="H780" s="11"/>
      <c r="I780" s="11"/>
      <c r="K780" s="11"/>
      <c r="L780" s="11"/>
      <c r="M780" s="11"/>
      <c r="O780" s="180"/>
      <c r="P780" s="181"/>
      <c r="Q780" s="181"/>
      <c r="R780" s="182"/>
      <c r="U780" s="4"/>
      <c r="V780" s="4"/>
    </row>
    <row r="781" spans="1:22" ht="15" thickBot="1">
      <c r="A781" s="56"/>
      <c r="B781" s="11"/>
      <c r="C781" s="11" t="s">
        <v>458</v>
      </c>
      <c r="D781" s="11"/>
      <c r="E781" s="11" t="s">
        <v>358</v>
      </c>
      <c r="F781" s="11">
        <v>163</v>
      </c>
      <c r="G781" s="11">
        <v>4</v>
      </c>
      <c r="H781" s="11">
        <v>3</v>
      </c>
      <c r="I781" s="11">
        <v>0</v>
      </c>
      <c r="K781" s="11"/>
      <c r="L781" s="11"/>
      <c r="M781" s="11"/>
      <c r="O781" s="180"/>
      <c r="P781" s="181"/>
      <c r="Q781" s="181"/>
      <c r="R781" s="182"/>
      <c r="U781" s="4"/>
      <c r="V781" s="4"/>
    </row>
    <row r="782" spans="1:22" ht="15" thickBot="1">
      <c r="A782" s="56"/>
      <c r="B782" s="92" t="s">
        <v>55</v>
      </c>
      <c r="C782" s="93"/>
      <c r="D782" s="93"/>
      <c r="E782" s="93"/>
      <c r="F782" s="94"/>
      <c r="G782" s="94"/>
      <c r="H782" s="94"/>
      <c r="I782" s="195">
        <f>AVERAGE(I538:I781)</f>
        <v>1.9964909600203722</v>
      </c>
      <c r="K782" s="94"/>
      <c r="L782" s="94"/>
      <c r="M782" s="94"/>
      <c r="O782" s="434"/>
      <c r="P782" s="435"/>
      <c r="Q782" s="435"/>
      <c r="R782" s="436"/>
      <c r="U782" s="4"/>
      <c r="V782" s="4"/>
    </row>
    <row r="783" spans="1:22" s="4" customFormat="1" ht="13.8" thickBot="1">
      <c r="A783" s="56"/>
      <c r="K783" s="51"/>
    </row>
    <row r="784" spans="1:22" ht="66">
      <c r="A784" s="56" t="s">
        <v>483</v>
      </c>
      <c r="B784" s="57" t="s">
        <v>57</v>
      </c>
      <c r="C784" s="57" t="s">
        <v>38</v>
      </c>
      <c r="D784" s="57" t="s">
        <v>39</v>
      </c>
      <c r="E784" s="57" t="s">
        <v>40</v>
      </c>
      <c r="F784" s="58" t="s">
        <v>81</v>
      </c>
      <c r="G784" s="58" t="s">
        <v>82</v>
      </c>
      <c r="H784" s="58" t="s">
        <v>83</v>
      </c>
      <c r="I784" s="58" t="s">
        <v>84</v>
      </c>
      <c r="J784" s="73"/>
      <c r="K784" s="58" t="s">
        <v>85</v>
      </c>
      <c r="L784" s="58" t="s">
        <v>86</v>
      </c>
      <c r="M784" s="58" t="s">
        <v>87</v>
      </c>
      <c r="N784" s="73"/>
      <c r="O784" s="443" t="s">
        <v>88</v>
      </c>
      <c r="P784" s="444"/>
      <c r="Q784" s="444"/>
      <c r="R784" s="444"/>
      <c r="U784" s="4"/>
      <c r="V784" s="4"/>
    </row>
    <row r="785" spans="1:22">
      <c r="A785" s="56"/>
      <c r="B785" s="11"/>
      <c r="C785" s="11" t="s">
        <v>90</v>
      </c>
      <c r="D785" s="11"/>
      <c r="E785" s="11" t="s">
        <v>91</v>
      </c>
      <c r="F785" s="11">
        <v>35</v>
      </c>
      <c r="G785" s="11"/>
      <c r="H785" s="11">
        <v>0</v>
      </c>
      <c r="I785" s="11"/>
      <c r="K785" s="11"/>
      <c r="L785" s="11"/>
      <c r="M785" s="11"/>
      <c r="O785" s="437"/>
      <c r="P785" s="438"/>
      <c r="Q785" s="438"/>
      <c r="R785" s="439"/>
      <c r="U785" s="4"/>
      <c r="V785" s="4"/>
    </row>
    <row r="786" spans="1:22">
      <c r="A786" s="56"/>
      <c r="B786" s="11"/>
      <c r="C786" s="11" t="s">
        <v>90</v>
      </c>
      <c r="D786" s="11"/>
      <c r="E786" s="11" t="s">
        <v>92</v>
      </c>
      <c r="F786" s="11">
        <v>16</v>
      </c>
      <c r="G786" s="11"/>
      <c r="H786" s="11">
        <v>0</v>
      </c>
      <c r="I786" s="11"/>
      <c r="K786" s="11"/>
      <c r="L786" s="11"/>
      <c r="M786" s="11"/>
      <c r="O786" s="437"/>
      <c r="P786" s="438"/>
      <c r="Q786" s="438"/>
      <c r="R786" s="439"/>
      <c r="U786" s="4"/>
      <c r="V786" s="4"/>
    </row>
    <row r="787" spans="1:22">
      <c r="A787" s="56"/>
      <c r="B787" s="11"/>
      <c r="C787" s="11" t="s">
        <v>93</v>
      </c>
      <c r="D787" s="11"/>
      <c r="E787" s="11" t="s">
        <v>94</v>
      </c>
      <c r="F787" s="11">
        <v>2</v>
      </c>
      <c r="G787" s="11"/>
      <c r="H787" s="11"/>
      <c r="I787" s="11"/>
      <c r="K787" s="11"/>
      <c r="L787" s="11"/>
      <c r="M787" s="11"/>
      <c r="O787" s="180"/>
      <c r="P787" s="181"/>
      <c r="Q787" s="181"/>
      <c r="R787" s="182"/>
      <c r="U787" s="4"/>
      <c r="V787" s="4"/>
    </row>
    <row r="788" spans="1:22">
      <c r="A788" s="56"/>
      <c r="B788" s="11"/>
      <c r="C788" s="11" t="s">
        <v>95</v>
      </c>
      <c r="D788" s="11"/>
      <c r="E788" s="11" t="s">
        <v>96</v>
      </c>
      <c r="F788" s="11">
        <v>2</v>
      </c>
      <c r="G788" s="11"/>
      <c r="H788" s="11"/>
      <c r="I788" s="11"/>
      <c r="K788" s="11"/>
      <c r="L788" s="11"/>
      <c r="M788" s="11"/>
      <c r="O788" s="180"/>
      <c r="P788" s="181"/>
      <c r="Q788" s="181"/>
      <c r="R788" s="182"/>
      <c r="U788" s="4"/>
      <c r="V788" s="4"/>
    </row>
    <row r="789" spans="1:22">
      <c r="A789" s="56"/>
      <c r="B789" s="11"/>
      <c r="C789" s="11" t="s">
        <v>97</v>
      </c>
      <c r="D789" s="11"/>
      <c r="E789" s="11" t="s">
        <v>98</v>
      </c>
      <c r="F789" s="11">
        <v>2</v>
      </c>
      <c r="G789" s="11"/>
      <c r="H789" s="11"/>
      <c r="I789" s="11"/>
      <c r="K789" s="11"/>
      <c r="L789" s="11"/>
      <c r="M789" s="11"/>
      <c r="O789" s="180"/>
      <c r="P789" s="181"/>
      <c r="Q789" s="181"/>
      <c r="R789" s="182"/>
      <c r="U789" s="4"/>
      <c r="V789" s="4"/>
    </row>
    <row r="790" spans="1:22">
      <c r="A790" s="56"/>
      <c r="B790" s="11"/>
      <c r="C790" s="11" t="s">
        <v>99</v>
      </c>
      <c r="D790" s="11"/>
      <c r="E790" s="11" t="s">
        <v>100</v>
      </c>
      <c r="F790" s="11">
        <v>15</v>
      </c>
      <c r="G790" s="11"/>
      <c r="H790" s="11"/>
      <c r="I790" s="11"/>
      <c r="K790" s="11"/>
      <c r="L790" s="11"/>
      <c r="M790" s="11"/>
      <c r="O790" s="180"/>
      <c r="P790" s="181"/>
      <c r="Q790" s="181"/>
      <c r="R790" s="182"/>
      <c r="U790" s="4"/>
      <c r="V790" s="4"/>
    </row>
    <row r="791" spans="1:22">
      <c r="A791" s="56"/>
      <c r="B791" s="11"/>
      <c r="C791" s="11" t="s">
        <v>101</v>
      </c>
      <c r="D791" s="11"/>
      <c r="E791" s="11" t="s">
        <v>102</v>
      </c>
      <c r="F791" s="11">
        <v>3</v>
      </c>
      <c r="G791" s="11"/>
      <c r="H791" s="11"/>
      <c r="I791" s="11"/>
      <c r="K791" s="11"/>
      <c r="L791" s="11"/>
      <c r="M791" s="11"/>
      <c r="O791" s="180"/>
      <c r="P791" s="181"/>
      <c r="Q791" s="181"/>
      <c r="R791" s="182"/>
      <c r="U791" s="4"/>
      <c r="V791" s="4"/>
    </row>
    <row r="792" spans="1:22">
      <c r="A792" s="56"/>
      <c r="B792" s="11"/>
      <c r="C792" s="11" t="s">
        <v>101</v>
      </c>
      <c r="D792" s="11"/>
      <c r="E792" s="11" t="s">
        <v>103</v>
      </c>
      <c r="F792" s="11">
        <v>197</v>
      </c>
      <c r="G792" s="11">
        <v>2</v>
      </c>
      <c r="H792" s="11">
        <v>2</v>
      </c>
      <c r="I792" s="11">
        <v>3</v>
      </c>
      <c r="K792" s="11"/>
      <c r="L792" s="11"/>
      <c r="M792" s="11"/>
      <c r="O792" s="180"/>
      <c r="P792" s="181"/>
      <c r="Q792" s="181"/>
      <c r="R792" s="182"/>
      <c r="U792" s="4"/>
      <c r="V792" s="4"/>
    </row>
    <row r="793" spans="1:22">
      <c r="A793" s="56"/>
      <c r="B793" s="11"/>
      <c r="C793" s="11" t="s">
        <v>108</v>
      </c>
      <c r="D793" s="11"/>
      <c r="E793" s="11" t="s">
        <v>109</v>
      </c>
      <c r="F793" s="11">
        <v>9</v>
      </c>
      <c r="G793" s="11"/>
      <c r="H793" s="11"/>
      <c r="I793" s="11"/>
      <c r="K793" s="11"/>
      <c r="L793" s="11"/>
      <c r="M793" s="11"/>
      <c r="O793" s="180"/>
      <c r="P793" s="181"/>
      <c r="Q793" s="181"/>
      <c r="R793" s="182"/>
      <c r="U793" s="4"/>
      <c r="V793" s="4"/>
    </row>
    <row r="794" spans="1:22">
      <c r="A794" s="56"/>
      <c r="B794" s="11"/>
      <c r="C794" s="11" t="s">
        <v>110</v>
      </c>
      <c r="D794" s="11"/>
      <c r="E794" s="11" t="s">
        <v>111</v>
      </c>
      <c r="F794" s="11">
        <v>9</v>
      </c>
      <c r="G794" s="11"/>
      <c r="H794" s="11">
        <v>0</v>
      </c>
      <c r="I794" s="11"/>
      <c r="K794" s="11"/>
      <c r="L794" s="11"/>
      <c r="M794" s="11"/>
      <c r="O794" s="180"/>
      <c r="P794" s="181"/>
      <c r="Q794" s="181"/>
      <c r="R794" s="182"/>
      <c r="U794" s="4"/>
      <c r="V794" s="4"/>
    </row>
    <row r="795" spans="1:22">
      <c r="A795" s="56"/>
      <c r="B795" s="11"/>
      <c r="C795" s="11" t="s">
        <v>112</v>
      </c>
      <c r="D795" s="11"/>
      <c r="E795" s="11" t="s">
        <v>113</v>
      </c>
      <c r="F795" s="11">
        <v>3</v>
      </c>
      <c r="G795" s="11"/>
      <c r="H795" s="11"/>
      <c r="I795" s="11"/>
      <c r="K795" s="11"/>
      <c r="L795" s="11"/>
      <c r="M795" s="11"/>
      <c r="O795" s="180"/>
      <c r="P795" s="181"/>
      <c r="Q795" s="181"/>
      <c r="R795" s="182"/>
      <c r="U795" s="4"/>
      <c r="V795" s="4"/>
    </row>
    <row r="796" spans="1:22">
      <c r="A796" s="56"/>
      <c r="B796" s="11"/>
      <c r="C796" s="11" t="s">
        <v>112</v>
      </c>
      <c r="D796" s="11"/>
      <c r="E796" s="11" t="s">
        <v>114</v>
      </c>
      <c r="F796" s="11">
        <v>3</v>
      </c>
      <c r="G796" s="11"/>
      <c r="H796" s="11"/>
      <c r="I796" s="11"/>
      <c r="K796" s="11"/>
      <c r="L796" s="11"/>
      <c r="M796" s="11"/>
      <c r="O796" s="180"/>
      <c r="P796" s="181"/>
      <c r="Q796" s="181"/>
      <c r="R796" s="182"/>
      <c r="U796" s="4"/>
      <c r="V796" s="4"/>
    </row>
    <row r="797" spans="1:22">
      <c r="A797" s="56"/>
      <c r="B797" s="11"/>
      <c r="C797" s="11" t="s">
        <v>115</v>
      </c>
      <c r="D797" s="11"/>
      <c r="E797" s="11" t="s">
        <v>116</v>
      </c>
      <c r="F797" s="11">
        <v>2</v>
      </c>
      <c r="G797" s="11"/>
      <c r="H797" s="11"/>
      <c r="I797" s="11"/>
      <c r="K797" s="11"/>
      <c r="L797" s="11"/>
      <c r="M797" s="11"/>
      <c r="O797" s="180"/>
      <c r="P797" s="181"/>
      <c r="Q797" s="181"/>
      <c r="R797" s="182"/>
      <c r="U797" s="4"/>
      <c r="V797" s="4"/>
    </row>
    <row r="798" spans="1:22">
      <c r="A798" s="56"/>
      <c r="B798" s="11"/>
      <c r="C798" s="11" t="s">
        <v>117</v>
      </c>
      <c r="D798" s="11"/>
      <c r="E798" s="11" t="s">
        <v>118</v>
      </c>
      <c r="F798" s="11">
        <v>29</v>
      </c>
      <c r="G798" s="11">
        <v>1</v>
      </c>
      <c r="H798" s="11">
        <v>0</v>
      </c>
      <c r="I798" s="11"/>
      <c r="K798" s="11"/>
      <c r="L798" s="11"/>
      <c r="M798" s="11"/>
      <c r="O798" s="180"/>
      <c r="P798" s="181"/>
      <c r="Q798" s="181"/>
      <c r="R798" s="182"/>
      <c r="U798" s="4"/>
      <c r="V798" s="4"/>
    </row>
    <row r="799" spans="1:22">
      <c r="A799" s="56"/>
      <c r="B799" s="11"/>
      <c r="C799" s="11" t="s">
        <v>120</v>
      </c>
      <c r="D799" s="11"/>
      <c r="E799" s="11" t="s">
        <v>121</v>
      </c>
      <c r="F799" s="11">
        <v>1</v>
      </c>
      <c r="G799" s="11"/>
      <c r="H799" s="11"/>
      <c r="I799" s="11"/>
      <c r="K799" s="11"/>
      <c r="L799" s="11"/>
      <c r="M799" s="11"/>
      <c r="O799" s="180"/>
      <c r="P799" s="181"/>
      <c r="Q799" s="181"/>
      <c r="R799" s="182"/>
      <c r="U799" s="4"/>
      <c r="V799" s="4"/>
    </row>
    <row r="800" spans="1:22">
      <c r="A800" s="56"/>
      <c r="B800" s="11"/>
      <c r="C800" s="11" t="s">
        <v>122</v>
      </c>
      <c r="D800" s="11"/>
      <c r="E800" s="11" t="s">
        <v>123</v>
      </c>
      <c r="F800" s="11">
        <v>1</v>
      </c>
      <c r="G800" s="11"/>
      <c r="H800" s="11"/>
      <c r="I800" s="11"/>
      <c r="K800" s="11"/>
      <c r="L800" s="11"/>
      <c r="M800" s="11"/>
      <c r="O800" s="180"/>
      <c r="P800" s="181"/>
      <c r="Q800" s="181"/>
      <c r="R800" s="182"/>
      <c r="U800" s="4"/>
      <c r="V800" s="4"/>
    </row>
    <row r="801" spans="1:22">
      <c r="A801" s="56"/>
      <c r="B801" s="11"/>
      <c r="C801" s="11" t="s">
        <v>124</v>
      </c>
      <c r="D801" s="11"/>
      <c r="E801" s="11" t="s">
        <v>125</v>
      </c>
      <c r="F801" s="11">
        <v>3</v>
      </c>
      <c r="G801" s="11"/>
      <c r="H801" s="11"/>
      <c r="I801" s="11"/>
      <c r="K801" s="11"/>
      <c r="L801" s="11"/>
      <c r="M801" s="11"/>
      <c r="O801" s="180"/>
      <c r="P801" s="181"/>
      <c r="Q801" s="181"/>
      <c r="R801" s="182"/>
      <c r="U801" s="4"/>
      <c r="V801" s="4"/>
    </row>
    <row r="802" spans="1:22">
      <c r="A802" s="56"/>
      <c r="B802" s="11"/>
      <c r="C802" s="11" t="s">
        <v>126</v>
      </c>
      <c r="D802" s="11"/>
      <c r="E802" s="11" t="s">
        <v>94</v>
      </c>
      <c r="F802" s="11">
        <v>45</v>
      </c>
      <c r="G802" s="11">
        <v>1</v>
      </c>
      <c r="H802" s="11">
        <v>0</v>
      </c>
      <c r="I802" s="11"/>
      <c r="K802" s="11"/>
      <c r="L802" s="11"/>
      <c r="M802" s="11"/>
      <c r="O802" s="180"/>
      <c r="P802" s="181"/>
      <c r="Q802" s="181"/>
      <c r="R802" s="182"/>
      <c r="U802" s="4"/>
      <c r="V802" s="4"/>
    </row>
    <row r="803" spans="1:22">
      <c r="A803" s="56"/>
      <c r="B803" s="11"/>
      <c r="C803" s="11" t="s">
        <v>126</v>
      </c>
      <c r="D803" s="11"/>
      <c r="E803" s="11" t="s">
        <v>127</v>
      </c>
      <c r="F803" s="11">
        <v>2</v>
      </c>
      <c r="G803" s="11"/>
      <c r="H803" s="11"/>
      <c r="I803" s="11"/>
      <c r="K803" s="11"/>
      <c r="L803" s="11"/>
      <c r="M803" s="11"/>
      <c r="O803" s="180"/>
      <c r="P803" s="181"/>
      <c r="Q803" s="181"/>
      <c r="R803" s="182"/>
      <c r="U803" s="4"/>
      <c r="V803" s="4"/>
    </row>
    <row r="804" spans="1:22">
      <c r="A804" s="56"/>
      <c r="B804" s="11"/>
      <c r="C804" s="11" t="s">
        <v>128</v>
      </c>
      <c r="D804" s="11"/>
      <c r="E804" s="11" t="s">
        <v>129</v>
      </c>
      <c r="F804" s="11">
        <v>5</v>
      </c>
      <c r="G804" s="11"/>
      <c r="H804" s="11"/>
      <c r="I804" s="11"/>
      <c r="K804" s="11"/>
      <c r="L804" s="11"/>
      <c r="M804" s="11"/>
      <c r="O804" s="180"/>
      <c r="P804" s="181"/>
      <c r="Q804" s="181"/>
      <c r="R804" s="182"/>
      <c r="U804" s="4"/>
      <c r="V804" s="4"/>
    </row>
    <row r="805" spans="1:22">
      <c r="A805" s="56"/>
      <c r="B805" s="11"/>
      <c r="C805" s="11" t="s">
        <v>130</v>
      </c>
      <c r="D805" s="11"/>
      <c r="E805" s="11" t="s">
        <v>98</v>
      </c>
      <c r="F805" s="11">
        <v>5</v>
      </c>
      <c r="G805" s="11">
        <v>1</v>
      </c>
      <c r="H805" s="11">
        <v>0</v>
      </c>
      <c r="I805" s="11"/>
      <c r="K805" s="11"/>
      <c r="L805" s="11"/>
      <c r="M805" s="11"/>
      <c r="O805" s="180"/>
      <c r="P805" s="181"/>
      <c r="Q805" s="181"/>
      <c r="R805" s="182"/>
      <c r="U805" s="4"/>
      <c r="V805" s="4"/>
    </row>
    <row r="806" spans="1:22">
      <c r="A806" s="56"/>
      <c r="B806" s="11"/>
      <c r="C806" s="11" t="s">
        <v>132</v>
      </c>
      <c r="D806" s="11"/>
      <c r="E806" s="11" t="s">
        <v>118</v>
      </c>
      <c r="F806" s="11">
        <v>3</v>
      </c>
      <c r="G806" s="11"/>
      <c r="H806" s="11">
        <v>0</v>
      </c>
      <c r="I806" s="11"/>
      <c r="K806" s="11"/>
      <c r="L806" s="11"/>
      <c r="M806" s="11"/>
      <c r="O806" s="180"/>
      <c r="P806" s="181"/>
      <c r="Q806" s="181"/>
      <c r="R806" s="182"/>
      <c r="U806" s="4"/>
      <c r="V806" s="4"/>
    </row>
    <row r="807" spans="1:22">
      <c r="A807" s="56"/>
      <c r="B807" s="11"/>
      <c r="C807" s="11" t="s">
        <v>133</v>
      </c>
      <c r="D807" s="11"/>
      <c r="E807" s="11" t="s">
        <v>134</v>
      </c>
      <c r="F807" s="11">
        <v>13</v>
      </c>
      <c r="G807" s="11">
        <v>1</v>
      </c>
      <c r="H807" s="11">
        <v>0</v>
      </c>
      <c r="I807" s="11"/>
      <c r="K807" s="11"/>
      <c r="L807" s="11"/>
      <c r="M807" s="11"/>
      <c r="O807" s="180"/>
      <c r="P807" s="181"/>
      <c r="Q807" s="181"/>
      <c r="R807" s="182"/>
      <c r="U807" s="4"/>
      <c r="V807" s="4"/>
    </row>
    <row r="808" spans="1:22">
      <c r="A808" s="56"/>
      <c r="B808" s="11"/>
      <c r="C808" s="11" t="s">
        <v>135</v>
      </c>
      <c r="D808" s="11"/>
      <c r="E808" s="11" t="s">
        <v>136</v>
      </c>
      <c r="F808" s="11">
        <v>103</v>
      </c>
      <c r="G808" s="11"/>
      <c r="H808" s="11">
        <v>0</v>
      </c>
      <c r="I808" s="11"/>
      <c r="K808" s="11"/>
      <c r="L808" s="11"/>
      <c r="M808" s="11"/>
      <c r="O808" s="180"/>
      <c r="P808" s="181"/>
      <c r="Q808" s="181"/>
      <c r="R808" s="182"/>
      <c r="U808" s="4"/>
      <c r="V808" s="4"/>
    </row>
    <row r="809" spans="1:22">
      <c r="A809" s="56"/>
      <c r="B809" s="11"/>
      <c r="C809" s="11" t="s">
        <v>137</v>
      </c>
      <c r="D809" s="11"/>
      <c r="E809" s="11" t="s">
        <v>138</v>
      </c>
      <c r="F809" s="11">
        <v>15</v>
      </c>
      <c r="G809" s="11"/>
      <c r="H809" s="11"/>
      <c r="I809" s="11"/>
      <c r="K809" s="11"/>
      <c r="L809" s="11"/>
      <c r="M809" s="11"/>
      <c r="O809" s="180"/>
      <c r="P809" s="181"/>
      <c r="Q809" s="181"/>
      <c r="R809" s="182"/>
      <c r="U809" s="4"/>
      <c r="V809" s="4"/>
    </row>
    <row r="810" spans="1:22">
      <c r="A810" s="56"/>
      <c r="B810" s="11"/>
      <c r="C810" s="11" t="s">
        <v>140</v>
      </c>
      <c r="D810" s="11"/>
      <c r="E810" s="11" t="s">
        <v>141</v>
      </c>
      <c r="F810" s="11">
        <v>9</v>
      </c>
      <c r="G810" s="11"/>
      <c r="H810" s="11">
        <v>0</v>
      </c>
      <c r="I810" s="11"/>
      <c r="K810" s="11"/>
      <c r="L810" s="11"/>
      <c r="M810" s="11"/>
      <c r="O810" s="180"/>
      <c r="P810" s="181"/>
      <c r="Q810" s="181"/>
      <c r="R810" s="182"/>
      <c r="U810" s="4"/>
      <c r="V810" s="4"/>
    </row>
    <row r="811" spans="1:22">
      <c r="A811" s="56"/>
      <c r="B811" s="11"/>
      <c r="C811" s="11" t="s">
        <v>142</v>
      </c>
      <c r="D811" s="11"/>
      <c r="E811" s="11" t="s">
        <v>143</v>
      </c>
      <c r="F811" s="11">
        <v>6</v>
      </c>
      <c r="G811" s="11"/>
      <c r="H811" s="11"/>
      <c r="I811" s="11"/>
      <c r="K811" s="11"/>
      <c r="L811" s="11"/>
      <c r="M811" s="11"/>
      <c r="O811" s="180"/>
      <c r="P811" s="181"/>
      <c r="Q811" s="181"/>
      <c r="R811" s="182"/>
      <c r="U811" s="4"/>
      <c r="V811" s="4"/>
    </row>
    <row r="812" spans="1:22">
      <c r="A812" s="56"/>
      <c r="B812" s="11"/>
      <c r="C812" s="11" t="s">
        <v>146</v>
      </c>
      <c r="D812" s="11"/>
      <c r="E812" s="11" t="s">
        <v>147</v>
      </c>
      <c r="F812" s="11">
        <v>44</v>
      </c>
      <c r="G812" s="11"/>
      <c r="H812" s="11">
        <v>0</v>
      </c>
      <c r="I812" s="11"/>
      <c r="K812" s="11"/>
      <c r="L812" s="11"/>
      <c r="M812" s="11"/>
      <c r="O812" s="180"/>
      <c r="P812" s="181"/>
      <c r="Q812" s="181"/>
      <c r="R812" s="182"/>
      <c r="U812" s="4"/>
      <c r="V812" s="4"/>
    </row>
    <row r="813" spans="1:22">
      <c r="A813" s="56"/>
      <c r="B813" s="11"/>
      <c r="C813" s="11" t="s">
        <v>146</v>
      </c>
      <c r="D813" s="11"/>
      <c r="E813" s="11" t="s">
        <v>143</v>
      </c>
      <c r="F813" s="11">
        <v>30</v>
      </c>
      <c r="G813" s="11">
        <v>1</v>
      </c>
      <c r="H813" s="11">
        <v>0</v>
      </c>
      <c r="I813" s="11"/>
      <c r="K813" s="11"/>
      <c r="L813" s="11"/>
      <c r="M813" s="11"/>
      <c r="O813" s="180"/>
      <c r="P813" s="181"/>
      <c r="Q813" s="181"/>
      <c r="R813" s="182"/>
      <c r="U813" s="4"/>
      <c r="V813" s="4"/>
    </row>
    <row r="814" spans="1:22">
      <c r="A814" s="56"/>
      <c r="B814" s="11"/>
      <c r="C814" s="11" t="s">
        <v>146</v>
      </c>
      <c r="D814" s="11"/>
      <c r="E814" s="11" t="s">
        <v>148</v>
      </c>
      <c r="F814" s="11">
        <v>1</v>
      </c>
      <c r="G814" s="11"/>
      <c r="H814" s="11"/>
      <c r="I814" s="11"/>
      <c r="K814" s="11"/>
      <c r="L814" s="11"/>
      <c r="M814" s="11"/>
      <c r="O814" s="180"/>
      <c r="P814" s="181"/>
      <c r="Q814" s="181"/>
      <c r="R814" s="182"/>
      <c r="U814" s="4"/>
      <c r="V814" s="4"/>
    </row>
    <row r="815" spans="1:22">
      <c r="A815" s="56"/>
      <c r="B815" s="11"/>
      <c r="C815" s="11" t="s">
        <v>149</v>
      </c>
      <c r="D815" s="11"/>
      <c r="E815" s="11" t="s">
        <v>102</v>
      </c>
      <c r="F815" s="11">
        <v>1</v>
      </c>
      <c r="G815" s="11"/>
      <c r="H815" s="11"/>
      <c r="I815" s="11"/>
      <c r="K815" s="11"/>
      <c r="L815" s="11"/>
      <c r="M815" s="11"/>
      <c r="O815" s="180"/>
      <c r="P815" s="181"/>
      <c r="Q815" s="181"/>
      <c r="R815" s="182"/>
      <c r="U815" s="4"/>
      <c r="V815" s="4"/>
    </row>
    <row r="816" spans="1:22">
      <c r="A816" s="56"/>
      <c r="B816" s="11"/>
      <c r="C816" s="11" t="s">
        <v>149</v>
      </c>
      <c r="D816" s="11"/>
      <c r="E816" s="11" t="s">
        <v>111</v>
      </c>
      <c r="F816" s="11">
        <v>2</v>
      </c>
      <c r="G816" s="11"/>
      <c r="H816" s="11"/>
      <c r="I816" s="11"/>
      <c r="K816" s="11"/>
      <c r="L816" s="11"/>
      <c r="M816" s="11"/>
      <c r="O816" s="180"/>
      <c r="P816" s="181"/>
      <c r="Q816" s="181"/>
      <c r="R816" s="182"/>
      <c r="U816" s="4"/>
      <c r="V816" s="4"/>
    </row>
    <row r="817" spans="1:22">
      <c r="A817" s="56"/>
      <c r="B817" s="11"/>
      <c r="C817" s="11" t="s">
        <v>150</v>
      </c>
      <c r="D817" s="11"/>
      <c r="E817" s="11" t="s">
        <v>151</v>
      </c>
      <c r="F817" s="11">
        <v>4</v>
      </c>
      <c r="G817" s="11">
        <v>1</v>
      </c>
      <c r="H817" s="11">
        <v>1</v>
      </c>
      <c r="I817" s="11">
        <v>2</v>
      </c>
      <c r="K817" s="11"/>
      <c r="L817" s="11"/>
      <c r="M817" s="11"/>
      <c r="O817" s="180"/>
      <c r="P817" s="181"/>
      <c r="Q817" s="181"/>
      <c r="R817" s="182"/>
      <c r="U817" s="4"/>
      <c r="V817" s="4"/>
    </row>
    <row r="818" spans="1:22">
      <c r="A818" s="56"/>
      <c r="B818" s="11"/>
      <c r="C818" s="11" t="s">
        <v>152</v>
      </c>
      <c r="D818" s="11"/>
      <c r="E818" s="11" t="s">
        <v>153</v>
      </c>
      <c r="F818" s="11">
        <v>16</v>
      </c>
      <c r="G818" s="11"/>
      <c r="H818" s="11"/>
      <c r="I818" s="11"/>
      <c r="K818" s="11"/>
      <c r="L818" s="11"/>
      <c r="M818" s="11"/>
      <c r="O818" s="180"/>
      <c r="P818" s="181"/>
      <c r="Q818" s="181"/>
      <c r="R818" s="182"/>
      <c r="U818" s="4"/>
      <c r="V818" s="4"/>
    </row>
    <row r="819" spans="1:22">
      <c r="A819" s="56"/>
      <c r="B819" s="11"/>
      <c r="C819" s="11" t="s">
        <v>154</v>
      </c>
      <c r="D819" s="11"/>
      <c r="E819" s="11" t="s">
        <v>155</v>
      </c>
      <c r="F819" s="11">
        <v>3</v>
      </c>
      <c r="G819" s="11"/>
      <c r="H819" s="11"/>
      <c r="I819" s="11"/>
      <c r="K819" s="11"/>
      <c r="L819" s="11"/>
      <c r="M819" s="11"/>
      <c r="O819" s="180"/>
      <c r="P819" s="181"/>
      <c r="Q819" s="181"/>
      <c r="R819" s="182"/>
      <c r="U819" s="4"/>
      <c r="V819" s="4"/>
    </row>
    <row r="820" spans="1:22">
      <c r="A820" s="56"/>
      <c r="B820" s="11"/>
      <c r="C820" s="11" t="s">
        <v>156</v>
      </c>
      <c r="D820" s="11"/>
      <c r="E820" s="11" t="s">
        <v>157</v>
      </c>
      <c r="F820" s="11">
        <v>9</v>
      </c>
      <c r="G820" s="11"/>
      <c r="H820" s="11"/>
      <c r="I820" s="11"/>
      <c r="K820" s="11"/>
      <c r="L820" s="11"/>
      <c r="M820" s="11"/>
      <c r="O820" s="180"/>
      <c r="P820" s="181"/>
      <c r="Q820" s="181"/>
      <c r="R820" s="182"/>
      <c r="U820" s="4"/>
      <c r="V820" s="4"/>
    </row>
    <row r="821" spans="1:22">
      <c r="A821" s="56"/>
      <c r="B821" s="11"/>
      <c r="C821" s="11" t="s">
        <v>158</v>
      </c>
      <c r="D821" s="11"/>
      <c r="E821" s="11" t="s">
        <v>159</v>
      </c>
      <c r="F821" s="11">
        <v>1</v>
      </c>
      <c r="G821" s="11"/>
      <c r="H821" s="11"/>
      <c r="I821" s="11"/>
      <c r="K821" s="11"/>
      <c r="L821" s="11"/>
      <c r="M821" s="11"/>
      <c r="O821" s="180"/>
      <c r="P821" s="181"/>
      <c r="Q821" s="181"/>
      <c r="R821" s="182"/>
      <c r="U821" s="4"/>
      <c r="V821" s="4"/>
    </row>
    <row r="822" spans="1:22">
      <c r="A822" s="56"/>
      <c r="B822" s="11"/>
      <c r="C822" s="11" t="s">
        <v>160</v>
      </c>
      <c r="D822" s="11"/>
      <c r="E822" s="11" t="s">
        <v>161</v>
      </c>
      <c r="F822" s="11">
        <v>4</v>
      </c>
      <c r="G822" s="11"/>
      <c r="H822" s="11"/>
      <c r="I822" s="11"/>
      <c r="K822" s="11"/>
      <c r="L822" s="11"/>
      <c r="M822" s="11"/>
      <c r="O822" s="180"/>
      <c r="P822" s="181"/>
      <c r="Q822" s="181"/>
      <c r="R822" s="182"/>
      <c r="U822" s="4"/>
      <c r="V822" s="4"/>
    </row>
    <row r="823" spans="1:22">
      <c r="A823" s="56"/>
      <c r="B823" s="11"/>
      <c r="C823" s="11" t="s">
        <v>162</v>
      </c>
      <c r="D823" s="11"/>
      <c r="E823" s="11" t="s">
        <v>163</v>
      </c>
      <c r="F823" s="11">
        <v>3</v>
      </c>
      <c r="G823" s="11"/>
      <c r="H823" s="11"/>
      <c r="I823" s="11"/>
      <c r="K823" s="11"/>
      <c r="L823" s="11"/>
      <c r="M823" s="11"/>
      <c r="O823" s="180"/>
      <c r="P823" s="181"/>
      <c r="Q823" s="181"/>
      <c r="R823" s="182"/>
      <c r="U823" s="4"/>
      <c r="V823" s="4"/>
    </row>
    <row r="824" spans="1:22">
      <c r="A824" s="56"/>
      <c r="B824" s="11"/>
      <c r="C824" s="11" t="s">
        <v>164</v>
      </c>
      <c r="D824" s="11"/>
      <c r="E824" s="11" t="s">
        <v>165</v>
      </c>
      <c r="F824" s="11">
        <v>2</v>
      </c>
      <c r="G824" s="11"/>
      <c r="H824" s="11"/>
      <c r="I824" s="11"/>
      <c r="K824" s="11"/>
      <c r="L824" s="11"/>
      <c r="M824" s="11"/>
      <c r="O824" s="180"/>
      <c r="P824" s="181"/>
      <c r="Q824" s="181"/>
      <c r="R824" s="182"/>
      <c r="U824" s="4"/>
      <c r="V824" s="4"/>
    </row>
    <row r="825" spans="1:22">
      <c r="A825" s="56"/>
      <c r="B825" s="11"/>
      <c r="C825" s="11" t="s">
        <v>166</v>
      </c>
      <c r="D825" s="11"/>
      <c r="E825" s="11" t="s">
        <v>167</v>
      </c>
      <c r="F825" s="11">
        <v>6</v>
      </c>
      <c r="G825" s="11"/>
      <c r="H825" s="11">
        <v>0</v>
      </c>
      <c r="I825" s="11"/>
      <c r="K825" s="11"/>
      <c r="L825" s="11"/>
      <c r="M825" s="11"/>
      <c r="O825" s="180"/>
      <c r="P825" s="181"/>
      <c r="Q825" s="181"/>
      <c r="R825" s="182"/>
      <c r="U825" s="4"/>
      <c r="V825" s="4"/>
    </row>
    <row r="826" spans="1:22">
      <c r="A826" s="56"/>
      <c r="B826" s="11"/>
      <c r="C826" s="11" t="s">
        <v>168</v>
      </c>
      <c r="D826" s="11"/>
      <c r="E826" s="11" t="s">
        <v>169</v>
      </c>
      <c r="F826" s="11">
        <v>4</v>
      </c>
      <c r="G826" s="11"/>
      <c r="H826" s="11"/>
      <c r="I826" s="11"/>
      <c r="K826" s="11"/>
      <c r="L826" s="11"/>
      <c r="M826" s="11"/>
      <c r="O826" s="180"/>
      <c r="P826" s="181"/>
      <c r="Q826" s="181"/>
      <c r="R826" s="182"/>
      <c r="U826" s="4"/>
      <c r="V826" s="4"/>
    </row>
    <row r="827" spans="1:22">
      <c r="A827" s="56"/>
      <c r="B827" s="11"/>
      <c r="C827" s="11" t="s">
        <v>170</v>
      </c>
      <c r="D827" s="11"/>
      <c r="E827" s="11" t="s">
        <v>171</v>
      </c>
      <c r="F827" s="11">
        <v>19</v>
      </c>
      <c r="G827" s="11"/>
      <c r="H827" s="11">
        <v>0</v>
      </c>
      <c r="I827" s="11"/>
      <c r="K827" s="11"/>
      <c r="L827" s="11"/>
      <c r="M827" s="11"/>
      <c r="O827" s="180"/>
      <c r="P827" s="181"/>
      <c r="Q827" s="181"/>
      <c r="R827" s="182"/>
      <c r="U827" s="4"/>
      <c r="V827" s="4"/>
    </row>
    <row r="828" spans="1:22">
      <c r="A828" s="56"/>
      <c r="B828" s="11"/>
      <c r="C828" s="11" t="s">
        <v>172</v>
      </c>
      <c r="D828" s="11"/>
      <c r="E828" s="11" t="s">
        <v>173</v>
      </c>
      <c r="F828" s="11">
        <v>32</v>
      </c>
      <c r="G828" s="11"/>
      <c r="H828" s="11"/>
      <c r="I828" s="11"/>
      <c r="K828" s="11"/>
      <c r="L828" s="11"/>
      <c r="M828" s="11"/>
      <c r="O828" s="180"/>
      <c r="P828" s="181"/>
      <c r="Q828" s="181"/>
      <c r="R828" s="182"/>
      <c r="U828" s="4"/>
      <c r="V828" s="4"/>
    </row>
    <row r="829" spans="1:22">
      <c r="A829" s="56"/>
      <c r="B829" s="11"/>
      <c r="C829" s="11" t="s">
        <v>174</v>
      </c>
      <c r="D829" s="11"/>
      <c r="E829" s="11" t="s">
        <v>143</v>
      </c>
      <c r="F829" s="11">
        <v>1</v>
      </c>
      <c r="G829" s="11"/>
      <c r="H829" s="11"/>
      <c r="I829" s="11"/>
      <c r="K829" s="11"/>
      <c r="L829" s="11"/>
      <c r="M829" s="11"/>
      <c r="O829" s="180"/>
      <c r="P829" s="181"/>
      <c r="Q829" s="181"/>
      <c r="R829" s="182"/>
      <c r="U829" s="4"/>
      <c r="V829" s="4"/>
    </row>
    <row r="830" spans="1:22">
      <c r="A830" s="56"/>
      <c r="B830" s="11"/>
      <c r="C830" s="11" t="s">
        <v>175</v>
      </c>
      <c r="D830" s="11"/>
      <c r="E830" s="11" t="s">
        <v>147</v>
      </c>
      <c r="F830" s="11">
        <v>4</v>
      </c>
      <c r="G830" s="11"/>
      <c r="H830" s="11">
        <v>0</v>
      </c>
      <c r="I830" s="11"/>
      <c r="K830" s="11"/>
      <c r="L830" s="11"/>
      <c r="M830" s="11"/>
      <c r="O830" s="180"/>
      <c r="P830" s="181"/>
      <c r="Q830" s="181"/>
      <c r="R830" s="182"/>
      <c r="U830" s="4"/>
      <c r="V830" s="4"/>
    </row>
    <row r="831" spans="1:22">
      <c r="A831" s="56"/>
      <c r="B831" s="11"/>
      <c r="C831" s="11" t="s">
        <v>176</v>
      </c>
      <c r="D831" s="11"/>
      <c r="E831" s="11" t="s">
        <v>155</v>
      </c>
      <c r="F831" s="11">
        <v>2</v>
      </c>
      <c r="G831" s="11"/>
      <c r="H831" s="11"/>
      <c r="I831" s="11"/>
      <c r="K831" s="11"/>
      <c r="L831" s="11"/>
      <c r="M831" s="11"/>
      <c r="O831" s="180"/>
      <c r="P831" s="181"/>
      <c r="Q831" s="181"/>
      <c r="R831" s="182"/>
      <c r="U831" s="4"/>
      <c r="V831" s="4"/>
    </row>
    <row r="832" spans="1:22">
      <c r="A832" s="56"/>
      <c r="B832" s="11"/>
      <c r="C832" s="11" t="s">
        <v>177</v>
      </c>
      <c r="D832" s="11"/>
      <c r="E832" s="11" t="s">
        <v>178</v>
      </c>
      <c r="F832" s="11">
        <v>1</v>
      </c>
      <c r="G832" s="11"/>
      <c r="H832" s="11">
        <v>0</v>
      </c>
      <c r="I832" s="11"/>
      <c r="K832" s="11"/>
      <c r="L832" s="11"/>
      <c r="M832" s="11"/>
      <c r="O832" s="180"/>
      <c r="P832" s="181"/>
      <c r="Q832" s="181"/>
      <c r="R832" s="182"/>
      <c r="U832" s="4"/>
      <c r="V832" s="4"/>
    </row>
    <row r="833" spans="1:22">
      <c r="A833" s="56"/>
      <c r="B833" s="11"/>
      <c r="C833" s="11" t="s">
        <v>179</v>
      </c>
      <c r="D833" s="11"/>
      <c r="E833" s="11" t="s">
        <v>125</v>
      </c>
      <c r="F833" s="11">
        <v>1</v>
      </c>
      <c r="G833" s="11"/>
      <c r="H833" s="11"/>
      <c r="I833" s="11"/>
      <c r="K833" s="11"/>
      <c r="L833" s="11"/>
      <c r="M833" s="11"/>
      <c r="O833" s="180"/>
      <c r="P833" s="181"/>
      <c r="Q833" s="181"/>
      <c r="R833" s="182"/>
      <c r="U833" s="4"/>
      <c r="V833" s="4"/>
    </row>
    <row r="834" spans="1:22">
      <c r="A834" s="56"/>
      <c r="B834" s="11"/>
      <c r="C834" s="11" t="s">
        <v>180</v>
      </c>
      <c r="D834" s="11"/>
      <c r="E834" s="11" t="s">
        <v>116</v>
      </c>
      <c r="F834" s="11">
        <v>1</v>
      </c>
      <c r="G834" s="11"/>
      <c r="H834" s="11"/>
      <c r="I834" s="11"/>
      <c r="K834" s="11"/>
      <c r="L834" s="11"/>
      <c r="M834" s="11"/>
      <c r="O834" s="180"/>
      <c r="P834" s="181"/>
      <c r="Q834" s="181"/>
      <c r="R834" s="182"/>
      <c r="U834" s="4"/>
      <c r="V834" s="4"/>
    </row>
    <row r="835" spans="1:22">
      <c r="A835" s="56"/>
      <c r="B835" s="11"/>
      <c r="C835" s="11" t="s">
        <v>182</v>
      </c>
      <c r="D835" s="11"/>
      <c r="E835" s="11" t="s">
        <v>183</v>
      </c>
      <c r="F835" s="11">
        <v>4</v>
      </c>
      <c r="G835" s="11"/>
      <c r="H835" s="11"/>
      <c r="I835" s="11"/>
      <c r="K835" s="11"/>
      <c r="L835" s="11"/>
      <c r="M835" s="11"/>
      <c r="O835" s="180"/>
      <c r="P835" s="181"/>
      <c r="Q835" s="181"/>
      <c r="R835" s="182"/>
      <c r="U835" s="4"/>
      <c r="V835" s="4"/>
    </row>
    <row r="836" spans="1:22">
      <c r="A836" s="56"/>
      <c r="B836" s="11"/>
      <c r="C836" s="11" t="s">
        <v>184</v>
      </c>
      <c r="D836" s="11"/>
      <c r="E836" s="11" t="s">
        <v>185</v>
      </c>
      <c r="F836" s="11">
        <v>1</v>
      </c>
      <c r="G836" s="11"/>
      <c r="H836" s="11"/>
      <c r="I836" s="11"/>
      <c r="K836" s="11"/>
      <c r="L836" s="11"/>
      <c r="M836" s="11"/>
      <c r="O836" s="180"/>
      <c r="P836" s="181"/>
      <c r="Q836" s="181"/>
      <c r="R836" s="182"/>
      <c r="U836" s="4"/>
      <c r="V836" s="4"/>
    </row>
    <row r="837" spans="1:22">
      <c r="A837" s="56"/>
      <c r="B837" s="11"/>
      <c r="C837" s="11" t="s">
        <v>186</v>
      </c>
      <c r="D837" s="11"/>
      <c r="E837" s="11" t="s">
        <v>187</v>
      </c>
      <c r="F837" s="11">
        <v>1</v>
      </c>
      <c r="G837" s="11">
        <v>1</v>
      </c>
      <c r="H837" s="11">
        <v>0</v>
      </c>
      <c r="I837" s="11"/>
      <c r="K837" s="11"/>
      <c r="L837" s="11"/>
      <c r="M837" s="11"/>
      <c r="O837" s="180"/>
      <c r="P837" s="181"/>
      <c r="Q837" s="181"/>
      <c r="R837" s="182"/>
      <c r="U837" s="4"/>
      <c r="V837" s="4"/>
    </row>
    <row r="838" spans="1:22">
      <c r="A838" s="56"/>
      <c r="B838" s="11"/>
      <c r="C838" s="11" t="s">
        <v>190</v>
      </c>
      <c r="D838" s="11"/>
      <c r="E838" s="11" t="s">
        <v>191</v>
      </c>
      <c r="F838" s="11">
        <v>5</v>
      </c>
      <c r="G838" s="11"/>
      <c r="H838" s="11"/>
      <c r="I838" s="11"/>
      <c r="K838" s="11"/>
      <c r="L838" s="11"/>
      <c r="M838" s="11"/>
      <c r="O838" s="180"/>
      <c r="P838" s="181"/>
      <c r="Q838" s="181"/>
      <c r="R838" s="182"/>
      <c r="U838" s="4"/>
      <c r="V838" s="4"/>
    </row>
    <row r="839" spans="1:22">
      <c r="A839" s="56"/>
      <c r="B839" s="11"/>
      <c r="C839" s="11" t="s">
        <v>194</v>
      </c>
      <c r="D839" s="11"/>
      <c r="E839" s="11" t="s">
        <v>195</v>
      </c>
      <c r="F839" s="11">
        <v>3</v>
      </c>
      <c r="G839" s="11"/>
      <c r="H839" s="11"/>
      <c r="I839" s="11"/>
      <c r="K839" s="11"/>
      <c r="L839" s="11"/>
      <c r="M839" s="11"/>
      <c r="O839" s="180"/>
      <c r="P839" s="181"/>
      <c r="Q839" s="181"/>
      <c r="R839" s="182"/>
      <c r="U839" s="4"/>
      <c r="V839" s="4"/>
    </row>
    <row r="840" spans="1:22">
      <c r="A840" s="56"/>
      <c r="B840" s="11"/>
      <c r="C840" s="11" t="s">
        <v>196</v>
      </c>
      <c r="D840" s="11"/>
      <c r="E840" s="11" t="s">
        <v>197</v>
      </c>
      <c r="F840" s="11">
        <v>1</v>
      </c>
      <c r="G840" s="11"/>
      <c r="H840" s="11"/>
      <c r="I840" s="11"/>
      <c r="K840" s="11"/>
      <c r="L840" s="11"/>
      <c r="M840" s="11"/>
      <c r="O840" s="180"/>
      <c r="P840" s="181"/>
      <c r="Q840" s="181"/>
      <c r="R840" s="182"/>
      <c r="U840" s="4"/>
      <c r="V840" s="4"/>
    </row>
    <row r="841" spans="1:22">
      <c r="A841" s="56"/>
      <c r="B841" s="11"/>
      <c r="C841" s="11" t="s">
        <v>200</v>
      </c>
      <c r="D841" s="11"/>
      <c r="E841" s="11" t="s">
        <v>201</v>
      </c>
      <c r="F841" s="11">
        <v>1</v>
      </c>
      <c r="G841" s="11"/>
      <c r="H841" s="11"/>
      <c r="I841" s="11"/>
      <c r="K841" s="11"/>
      <c r="L841" s="11"/>
      <c r="M841" s="11"/>
      <c r="O841" s="180"/>
      <c r="P841" s="181"/>
      <c r="Q841" s="181"/>
      <c r="R841" s="182"/>
      <c r="U841" s="4"/>
      <c r="V841" s="4"/>
    </row>
    <row r="842" spans="1:22">
      <c r="A842" s="56"/>
      <c r="B842" s="11"/>
      <c r="C842" s="11" t="s">
        <v>202</v>
      </c>
      <c r="D842" s="11"/>
      <c r="E842" s="11" t="s">
        <v>141</v>
      </c>
      <c r="F842" s="11">
        <v>1</v>
      </c>
      <c r="G842" s="11"/>
      <c r="H842" s="11"/>
      <c r="I842" s="11"/>
      <c r="K842" s="11"/>
      <c r="L842" s="11"/>
      <c r="M842" s="11"/>
      <c r="O842" s="180"/>
      <c r="P842" s="181"/>
      <c r="Q842" s="181"/>
      <c r="R842" s="182"/>
      <c r="U842" s="4"/>
      <c r="V842" s="4"/>
    </row>
    <row r="843" spans="1:22">
      <c r="A843" s="56"/>
      <c r="B843" s="11"/>
      <c r="C843" s="11" t="s">
        <v>203</v>
      </c>
      <c r="D843" s="11"/>
      <c r="E843" s="11" t="s">
        <v>195</v>
      </c>
      <c r="F843" s="11">
        <v>25</v>
      </c>
      <c r="G843" s="11"/>
      <c r="H843" s="11">
        <v>0</v>
      </c>
      <c r="I843" s="11"/>
      <c r="K843" s="11"/>
      <c r="L843" s="11"/>
      <c r="M843" s="11"/>
      <c r="O843" s="180"/>
      <c r="P843" s="181"/>
      <c r="Q843" s="181"/>
      <c r="R843" s="182"/>
      <c r="U843" s="4"/>
      <c r="V843" s="4"/>
    </row>
    <row r="844" spans="1:22">
      <c r="A844" s="56"/>
      <c r="B844" s="11"/>
      <c r="C844" s="11" t="s">
        <v>203</v>
      </c>
      <c r="D844" s="11"/>
      <c r="E844" s="11" t="s">
        <v>111</v>
      </c>
      <c r="F844" s="11">
        <v>36</v>
      </c>
      <c r="G844" s="11"/>
      <c r="H844" s="11">
        <v>0</v>
      </c>
      <c r="I844" s="11"/>
      <c r="K844" s="11"/>
      <c r="L844" s="11"/>
      <c r="M844" s="11"/>
      <c r="O844" s="180"/>
      <c r="P844" s="181"/>
      <c r="Q844" s="181"/>
      <c r="R844" s="182"/>
      <c r="U844" s="4"/>
      <c r="V844" s="4"/>
    </row>
    <row r="845" spans="1:22">
      <c r="A845" s="56"/>
      <c r="B845" s="11"/>
      <c r="C845" s="11" t="s">
        <v>206</v>
      </c>
      <c r="D845" s="11"/>
      <c r="E845" s="11" t="s">
        <v>98</v>
      </c>
      <c r="F845" s="11">
        <v>4</v>
      </c>
      <c r="G845" s="11"/>
      <c r="H845" s="11"/>
      <c r="I845" s="11"/>
      <c r="K845" s="11"/>
      <c r="L845" s="11"/>
      <c r="M845" s="11"/>
      <c r="O845" s="180"/>
      <c r="P845" s="181"/>
      <c r="Q845" s="181"/>
      <c r="R845" s="182"/>
      <c r="U845" s="4"/>
      <c r="V845" s="4"/>
    </row>
    <row r="846" spans="1:22">
      <c r="A846" s="56"/>
      <c r="B846" s="11"/>
      <c r="C846" s="11" t="s">
        <v>207</v>
      </c>
      <c r="D846" s="11"/>
      <c r="E846" s="11" t="s">
        <v>163</v>
      </c>
      <c r="F846" s="11">
        <v>19</v>
      </c>
      <c r="G846" s="11">
        <v>2</v>
      </c>
      <c r="H846" s="11">
        <v>2</v>
      </c>
      <c r="I846" s="11">
        <v>2.5</v>
      </c>
      <c r="K846" s="11"/>
      <c r="L846" s="11"/>
      <c r="M846" s="11"/>
      <c r="O846" s="180"/>
      <c r="P846" s="181"/>
      <c r="Q846" s="181"/>
      <c r="R846" s="182"/>
      <c r="U846" s="4"/>
      <c r="V846" s="4"/>
    </row>
    <row r="847" spans="1:22">
      <c r="A847" s="56"/>
      <c r="B847" s="11"/>
      <c r="C847" s="11" t="s">
        <v>208</v>
      </c>
      <c r="D847" s="11"/>
      <c r="E847" s="11" t="s">
        <v>209</v>
      </c>
      <c r="F847" s="11">
        <v>7</v>
      </c>
      <c r="G847" s="11"/>
      <c r="H847" s="11">
        <v>0</v>
      </c>
      <c r="I847" s="11"/>
      <c r="K847" s="11"/>
      <c r="L847" s="11"/>
      <c r="M847" s="11"/>
      <c r="O847" s="180"/>
      <c r="P847" s="181"/>
      <c r="Q847" s="181"/>
      <c r="R847" s="182"/>
      <c r="U847" s="4"/>
      <c r="V847" s="4"/>
    </row>
    <row r="848" spans="1:22">
      <c r="A848" s="56"/>
      <c r="B848" s="11"/>
      <c r="C848" s="11" t="s">
        <v>210</v>
      </c>
      <c r="D848" s="11"/>
      <c r="E848" s="11" t="s">
        <v>111</v>
      </c>
      <c r="F848" s="11">
        <v>1</v>
      </c>
      <c r="G848" s="11"/>
      <c r="H848" s="11"/>
      <c r="I848" s="11"/>
      <c r="K848" s="11"/>
      <c r="L848" s="11"/>
      <c r="M848" s="11"/>
      <c r="O848" s="180"/>
      <c r="P848" s="181"/>
      <c r="Q848" s="181"/>
      <c r="R848" s="182"/>
      <c r="U848" s="4"/>
      <c r="V848" s="4"/>
    </row>
    <row r="849" spans="1:22">
      <c r="A849" s="56"/>
      <c r="B849" s="11"/>
      <c r="C849" s="11" t="s">
        <v>211</v>
      </c>
      <c r="D849" s="11"/>
      <c r="E849" s="11" t="s">
        <v>212</v>
      </c>
      <c r="F849" s="11">
        <v>21</v>
      </c>
      <c r="G849" s="11"/>
      <c r="H849" s="11"/>
      <c r="I849" s="11"/>
      <c r="K849" s="11"/>
      <c r="L849" s="11"/>
      <c r="M849" s="11"/>
      <c r="O849" s="180"/>
      <c r="P849" s="181"/>
      <c r="Q849" s="181"/>
      <c r="R849" s="182"/>
      <c r="U849" s="4"/>
      <c r="V849" s="4"/>
    </row>
    <row r="850" spans="1:22">
      <c r="A850" s="56"/>
      <c r="B850" s="11"/>
      <c r="C850" s="11" t="s">
        <v>213</v>
      </c>
      <c r="D850" s="11"/>
      <c r="E850" s="11" t="s">
        <v>147</v>
      </c>
      <c r="F850" s="11">
        <v>4</v>
      </c>
      <c r="G850" s="11"/>
      <c r="H850" s="11">
        <v>0</v>
      </c>
      <c r="I850" s="11"/>
      <c r="K850" s="11"/>
      <c r="L850" s="11"/>
      <c r="M850" s="11"/>
      <c r="O850" s="180"/>
      <c r="P850" s="181"/>
      <c r="Q850" s="181"/>
      <c r="R850" s="182"/>
      <c r="U850" s="4"/>
      <c r="V850" s="4"/>
    </row>
    <row r="851" spans="1:22">
      <c r="A851" s="56"/>
      <c r="B851" s="11"/>
      <c r="C851" s="11" t="s">
        <v>214</v>
      </c>
      <c r="D851" s="11"/>
      <c r="E851" s="11" t="s">
        <v>215</v>
      </c>
      <c r="F851" s="11">
        <v>1</v>
      </c>
      <c r="G851" s="11"/>
      <c r="H851" s="11"/>
      <c r="I851" s="11"/>
      <c r="K851" s="11"/>
      <c r="L851" s="11"/>
      <c r="M851" s="11"/>
      <c r="O851" s="180"/>
      <c r="P851" s="181"/>
      <c r="Q851" s="181"/>
      <c r="R851" s="182"/>
      <c r="U851" s="4"/>
      <c r="V851" s="4"/>
    </row>
    <row r="852" spans="1:22">
      <c r="A852" s="56"/>
      <c r="B852" s="11"/>
      <c r="C852" s="11" t="s">
        <v>218</v>
      </c>
      <c r="D852" s="11"/>
      <c r="E852" s="11" t="s">
        <v>136</v>
      </c>
      <c r="F852" s="11">
        <v>1</v>
      </c>
      <c r="G852" s="11"/>
      <c r="H852" s="11"/>
      <c r="I852" s="11"/>
      <c r="K852" s="11"/>
      <c r="L852" s="11"/>
      <c r="M852" s="11"/>
      <c r="O852" s="180"/>
      <c r="P852" s="181"/>
      <c r="Q852" s="181"/>
      <c r="R852" s="182"/>
      <c r="U852" s="4"/>
      <c r="V852" s="4"/>
    </row>
    <row r="853" spans="1:22">
      <c r="A853" s="56"/>
      <c r="B853" s="11"/>
      <c r="C853" s="11" t="s">
        <v>219</v>
      </c>
      <c r="D853" s="11"/>
      <c r="E853" s="11" t="s">
        <v>220</v>
      </c>
      <c r="F853" s="11">
        <v>3</v>
      </c>
      <c r="G853" s="11"/>
      <c r="H853" s="11">
        <v>0</v>
      </c>
      <c r="I853" s="11"/>
      <c r="K853" s="11"/>
      <c r="L853" s="11"/>
      <c r="M853" s="11"/>
      <c r="O853" s="180"/>
      <c r="P853" s="181"/>
      <c r="Q853" s="181"/>
      <c r="R853" s="182"/>
      <c r="U853" s="4"/>
      <c r="V853" s="4"/>
    </row>
    <row r="854" spans="1:22">
      <c r="A854" s="56"/>
      <c r="B854" s="11"/>
      <c r="C854" s="11" t="s">
        <v>221</v>
      </c>
      <c r="D854" s="11"/>
      <c r="E854" s="11" t="s">
        <v>102</v>
      </c>
      <c r="F854" s="11">
        <v>2</v>
      </c>
      <c r="G854" s="11"/>
      <c r="H854" s="11"/>
      <c r="I854" s="11"/>
      <c r="K854" s="11"/>
      <c r="L854" s="11"/>
      <c r="M854" s="11"/>
      <c r="O854" s="180"/>
      <c r="P854" s="181"/>
      <c r="Q854" s="181"/>
      <c r="R854" s="182"/>
      <c r="U854" s="4"/>
      <c r="V854" s="4"/>
    </row>
    <row r="855" spans="1:22">
      <c r="A855" s="56"/>
      <c r="B855" s="11"/>
      <c r="C855" s="11" t="s">
        <v>222</v>
      </c>
      <c r="D855" s="11"/>
      <c r="E855" s="11" t="s">
        <v>223</v>
      </c>
      <c r="F855" s="11">
        <v>1</v>
      </c>
      <c r="G855" s="11"/>
      <c r="H855" s="11"/>
      <c r="I855" s="11"/>
      <c r="K855" s="11"/>
      <c r="L855" s="11"/>
      <c r="M855" s="11"/>
      <c r="O855" s="180"/>
      <c r="P855" s="181"/>
      <c r="Q855" s="181"/>
      <c r="R855" s="182"/>
      <c r="U855" s="4"/>
      <c r="V855" s="4"/>
    </row>
    <row r="856" spans="1:22">
      <c r="A856" s="56"/>
      <c r="B856" s="11"/>
      <c r="C856" s="11" t="s">
        <v>225</v>
      </c>
      <c r="D856" s="11"/>
      <c r="E856" s="11" t="s">
        <v>98</v>
      </c>
      <c r="F856" s="11">
        <v>3</v>
      </c>
      <c r="G856" s="11"/>
      <c r="H856" s="11"/>
      <c r="I856" s="11"/>
      <c r="K856" s="11"/>
      <c r="L856" s="11"/>
      <c r="M856" s="11"/>
      <c r="O856" s="180"/>
      <c r="P856" s="181"/>
      <c r="Q856" s="181"/>
      <c r="R856" s="182"/>
      <c r="U856" s="4"/>
      <c r="V856" s="4"/>
    </row>
    <row r="857" spans="1:22">
      <c r="A857" s="56"/>
      <c r="B857" s="11"/>
      <c r="C857" s="11" t="s">
        <v>226</v>
      </c>
      <c r="D857" s="11"/>
      <c r="E857" s="11" t="s">
        <v>227</v>
      </c>
      <c r="F857" s="11">
        <v>1</v>
      </c>
      <c r="G857" s="11"/>
      <c r="H857" s="11"/>
      <c r="I857" s="11"/>
      <c r="K857" s="11"/>
      <c r="L857" s="11"/>
      <c r="M857" s="11"/>
      <c r="O857" s="180"/>
      <c r="P857" s="181"/>
      <c r="Q857" s="181"/>
      <c r="R857" s="182"/>
      <c r="U857" s="4"/>
      <c r="V857" s="4"/>
    </row>
    <row r="858" spans="1:22">
      <c r="A858" s="56"/>
      <c r="B858" s="11"/>
      <c r="C858" s="11" t="s">
        <v>230</v>
      </c>
      <c r="D858" s="11"/>
      <c r="E858" s="11" t="s">
        <v>231</v>
      </c>
      <c r="F858" s="11">
        <v>13</v>
      </c>
      <c r="G858" s="11"/>
      <c r="H858" s="11">
        <v>0</v>
      </c>
      <c r="I858" s="11"/>
      <c r="K858" s="11"/>
      <c r="L858" s="11"/>
      <c r="M858" s="11"/>
      <c r="O858" s="180"/>
      <c r="P858" s="181"/>
      <c r="Q858" s="181"/>
      <c r="R858" s="182"/>
      <c r="U858" s="4"/>
      <c r="V858" s="4"/>
    </row>
    <row r="859" spans="1:22">
      <c r="A859" s="56"/>
      <c r="B859" s="11"/>
      <c r="C859" s="11" t="s">
        <v>232</v>
      </c>
      <c r="D859" s="11"/>
      <c r="E859" s="11" t="s">
        <v>92</v>
      </c>
      <c r="F859" s="11">
        <v>4</v>
      </c>
      <c r="G859" s="11"/>
      <c r="H859" s="11">
        <v>0</v>
      </c>
      <c r="I859" s="11"/>
      <c r="K859" s="11"/>
      <c r="L859" s="11"/>
      <c r="M859" s="11"/>
      <c r="O859" s="180"/>
      <c r="P859" s="181"/>
      <c r="Q859" s="181"/>
      <c r="R859" s="182"/>
      <c r="U859" s="4"/>
      <c r="V859" s="4"/>
    </row>
    <row r="860" spans="1:22">
      <c r="A860" s="56"/>
      <c r="B860" s="11"/>
      <c r="C860" s="11" t="s">
        <v>236</v>
      </c>
      <c r="D860" s="11"/>
      <c r="E860" s="11" t="s">
        <v>237</v>
      </c>
      <c r="F860" s="11">
        <v>6</v>
      </c>
      <c r="G860" s="11"/>
      <c r="H860" s="11"/>
      <c r="I860" s="11"/>
      <c r="K860" s="11"/>
      <c r="L860" s="11"/>
      <c r="M860" s="11"/>
      <c r="O860" s="180"/>
      <c r="P860" s="181"/>
      <c r="Q860" s="181"/>
      <c r="R860" s="182"/>
      <c r="U860" s="4"/>
      <c r="V860" s="4"/>
    </row>
    <row r="861" spans="1:22">
      <c r="A861" s="56"/>
      <c r="B861" s="11"/>
      <c r="C861" s="11" t="s">
        <v>238</v>
      </c>
      <c r="D861" s="11"/>
      <c r="E861" s="11" t="s">
        <v>239</v>
      </c>
      <c r="F861" s="11">
        <v>8</v>
      </c>
      <c r="G861" s="11"/>
      <c r="H861" s="11">
        <v>0</v>
      </c>
      <c r="I861" s="11"/>
      <c r="K861" s="11"/>
      <c r="L861" s="11"/>
      <c r="M861" s="11"/>
      <c r="O861" s="180"/>
      <c r="P861" s="181"/>
      <c r="Q861" s="181"/>
      <c r="R861" s="182"/>
      <c r="U861" s="4"/>
      <c r="V861" s="4"/>
    </row>
    <row r="862" spans="1:22">
      <c r="A862" s="56"/>
      <c r="B862" s="11"/>
      <c r="C862" s="11" t="s">
        <v>240</v>
      </c>
      <c r="D862" s="11"/>
      <c r="E862" s="11" t="s">
        <v>107</v>
      </c>
      <c r="F862" s="11">
        <v>54</v>
      </c>
      <c r="G862" s="11"/>
      <c r="H862" s="11">
        <v>0</v>
      </c>
      <c r="I862" s="11"/>
      <c r="K862" s="11"/>
      <c r="L862" s="11"/>
      <c r="M862" s="11"/>
      <c r="O862" s="180"/>
      <c r="P862" s="181"/>
      <c r="Q862" s="181"/>
      <c r="R862" s="182"/>
      <c r="U862" s="4"/>
      <c r="V862" s="4"/>
    </row>
    <row r="863" spans="1:22">
      <c r="A863" s="56"/>
      <c r="B863" s="11"/>
      <c r="C863" s="11" t="s">
        <v>243</v>
      </c>
      <c r="D863" s="11"/>
      <c r="E863" s="11" t="s">
        <v>244</v>
      </c>
      <c r="F863" s="11">
        <v>1</v>
      </c>
      <c r="G863" s="11"/>
      <c r="H863" s="11"/>
      <c r="I863" s="11"/>
      <c r="K863" s="11"/>
      <c r="L863" s="11"/>
      <c r="M863" s="11"/>
      <c r="O863" s="180"/>
      <c r="P863" s="181"/>
      <c r="Q863" s="181"/>
      <c r="R863" s="182"/>
      <c r="U863" s="4"/>
      <c r="V863" s="4"/>
    </row>
    <row r="864" spans="1:22">
      <c r="A864" s="56"/>
      <c r="B864" s="11"/>
      <c r="C864" s="11" t="s">
        <v>245</v>
      </c>
      <c r="D864" s="11"/>
      <c r="E864" s="11" t="s">
        <v>195</v>
      </c>
      <c r="F864" s="11">
        <v>1</v>
      </c>
      <c r="G864" s="11"/>
      <c r="H864" s="11"/>
      <c r="I864" s="11"/>
      <c r="K864" s="11"/>
      <c r="L864" s="11"/>
      <c r="M864" s="11"/>
      <c r="O864" s="180"/>
      <c r="P864" s="181"/>
      <c r="Q864" s="181"/>
      <c r="R864" s="182"/>
      <c r="U864" s="4"/>
      <c r="V864" s="4"/>
    </row>
    <row r="865" spans="1:22">
      <c r="A865" s="56"/>
      <c r="B865" s="11"/>
      <c r="C865" s="11" t="s">
        <v>246</v>
      </c>
      <c r="D865" s="11"/>
      <c r="E865" s="11" t="s">
        <v>247</v>
      </c>
      <c r="F865" s="11">
        <v>2</v>
      </c>
      <c r="G865" s="11"/>
      <c r="H865" s="11"/>
      <c r="I865" s="11"/>
      <c r="K865" s="11"/>
      <c r="L865" s="11"/>
      <c r="M865" s="11"/>
      <c r="O865" s="180"/>
      <c r="P865" s="181"/>
      <c r="Q865" s="181"/>
      <c r="R865" s="182"/>
      <c r="U865" s="4"/>
      <c r="V865" s="4"/>
    </row>
    <row r="866" spans="1:22">
      <c r="A866" s="56"/>
      <c r="B866" s="11"/>
      <c r="C866" s="11" t="s">
        <v>248</v>
      </c>
      <c r="D866" s="11"/>
      <c r="E866" s="11" t="s">
        <v>249</v>
      </c>
      <c r="F866" s="11">
        <v>1</v>
      </c>
      <c r="G866" s="11"/>
      <c r="H866" s="11"/>
      <c r="I866" s="11"/>
      <c r="K866" s="11"/>
      <c r="L866" s="11"/>
      <c r="M866" s="11"/>
      <c r="O866" s="180"/>
      <c r="P866" s="181"/>
      <c r="Q866" s="181"/>
      <c r="R866" s="182"/>
      <c r="U866" s="4"/>
      <c r="V866" s="4"/>
    </row>
    <row r="867" spans="1:22">
      <c r="A867" s="56"/>
      <c r="B867" s="11"/>
      <c r="C867" s="11" t="s">
        <v>250</v>
      </c>
      <c r="D867" s="11"/>
      <c r="E867" s="11" t="s">
        <v>251</v>
      </c>
      <c r="F867" s="11">
        <v>2</v>
      </c>
      <c r="G867" s="11"/>
      <c r="H867" s="11"/>
      <c r="I867" s="11"/>
      <c r="K867" s="11"/>
      <c r="L867" s="11"/>
      <c r="M867" s="11"/>
      <c r="O867" s="180"/>
      <c r="P867" s="181"/>
      <c r="Q867" s="181"/>
      <c r="R867" s="182"/>
      <c r="U867" s="4"/>
      <c r="V867" s="4"/>
    </row>
    <row r="868" spans="1:22">
      <c r="A868" s="56"/>
      <c r="B868" s="11"/>
      <c r="C868" s="11" t="s">
        <v>252</v>
      </c>
      <c r="D868" s="11"/>
      <c r="E868" s="11" t="s">
        <v>98</v>
      </c>
      <c r="F868" s="11">
        <v>60</v>
      </c>
      <c r="G868" s="11"/>
      <c r="H868" s="11">
        <v>0</v>
      </c>
      <c r="I868" s="11"/>
      <c r="K868" s="11"/>
      <c r="L868" s="11"/>
      <c r="M868" s="11"/>
      <c r="O868" s="180"/>
      <c r="P868" s="181"/>
      <c r="Q868" s="181"/>
      <c r="R868" s="182"/>
      <c r="U868" s="4"/>
      <c r="V868" s="4"/>
    </row>
    <row r="869" spans="1:22">
      <c r="A869" s="56"/>
      <c r="B869" s="11"/>
      <c r="C869" s="11" t="s">
        <v>256</v>
      </c>
      <c r="D869" s="11"/>
      <c r="E869" s="11" t="s">
        <v>257</v>
      </c>
      <c r="F869" s="11">
        <v>1</v>
      </c>
      <c r="G869" s="11"/>
      <c r="H869" s="11"/>
      <c r="I869" s="11"/>
      <c r="K869" s="11"/>
      <c r="L869" s="11"/>
      <c r="M869" s="11"/>
      <c r="O869" s="180"/>
      <c r="P869" s="181"/>
      <c r="Q869" s="181"/>
      <c r="R869" s="182"/>
      <c r="U869" s="4"/>
      <c r="V869" s="4"/>
    </row>
    <row r="870" spans="1:22">
      <c r="A870" s="56"/>
      <c r="B870" s="11"/>
      <c r="C870" s="11" t="s">
        <v>258</v>
      </c>
      <c r="D870" s="11"/>
      <c r="E870" s="11" t="s">
        <v>118</v>
      </c>
      <c r="F870" s="11">
        <v>1</v>
      </c>
      <c r="G870" s="11"/>
      <c r="H870" s="11"/>
      <c r="I870" s="11"/>
      <c r="K870" s="11"/>
      <c r="L870" s="11"/>
      <c r="M870" s="11"/>
      <c r="O870" s="180"/>
      <c r="P870" s="181"/>
      <c r="Q870" s="181"/>
      <c r="R870" s="182"/>
      <c r="U870" s="4"/>
      <c r="V870" s="4"/>
    </row>
    <row r="871" spans="1:22">
      <c r="A871" s="56"/>
      <c r="B871" s="11"/>
      <c r="C871" s="11" t="s">
        <v>261</v>
      </c>
      <c r="D871" s="11"/>
      <c r="E871" s="11" t="s">
        <v>262</v>
      </c>
      <c r="F871" s="11">
        <v>1</v>
      </c>
      <c r="G871" s="11"/>
      <c r="H871" s="11"/>
      <c r="I871" s="11"/>
      <c r="K871" s="11"/>
      <c r="L871" s="11"/>
      <c r="M871" s="11"/>
      <c r="O871" s="180"/>
      <c r="P871" s="181"/>
      <c r="Q871" s="181"/>
      <c r="R871" s="182"/>
      <c r="U871" s="4"/>
      <c r="V871" s="4"/>
    </row>
    <row r="872" spans="1:22">
      <c r="A872" s="56"/>
      <c r="B872" s="11"/>
      <c r="C872" s="11" t="s">
        <v>484</v>
      </c>
      <c r="D872" s="11"/>
      <c r="E872" s="11" t="s">
        <v>163</v>
      </c>
      <c r="F872" s="11">
        <v>1</v>
      </c>
      <c r="G872" s="11"/>
      <c r="H872" s="11"/>
      <c r="I872" s="11"/>
      <c r="K872" s="11"/>
      <c r="L872" s="11"/>
      <c r="M872" s="11"/>
      <c r="O872" s="180"/>
      <c r="P872" s="181"/>
      <c r="Q872" s="181"/>
      <c r="R872" s="182"/>
      <c r="U872" s="4"/>
      <c r="V872" s="4"/>
    </row>
    <row r="873" spans="1:22">
      <c r="A873" s="56"/>
      <c r="B873" s="11"/>
      <c r="C873" s="11" t="s">
        <v>264</v>
      </c>
      <c r="D873" s="11"/>
      <c r="E873" s="11" t="s">
        <v>116</v>
      </c>
      <c r="F873" s="11">
        <v>3</v>
      </c>
      <c r="G873" s="11"/>
      <c r="H873" s="11"/>
      <c r="I873" s="11"/>
      <c r="K873" s="11"/>
      <c r="L873" s="11"/>
      <c r="M873" s="11"/>
      <c r="O873" s="180"/>
      <c r="P873" s="181"/>
      <c r="Q873" s="181"/>
      <c r="R873" s="182"/>
      <c r="U873" s="4"/>
      <c r="V873" s="4"/>
    </row>
    <row r="874" spans="1:22">
      <c r="A874" s="56"/>
      <c r="B874" s="11"/>
      <c r="C874" s="11" t="s">
        <v>265</v>
      </c>
      <c r="D874" s="11"/>
      <c r="E874" s="11" t="s">
        <v>266</v>
      </c>
      <c r="F874" s="11">
        <v>2</v>
      </c>
      <c r="G874" s="11"/>
      <c r="H874" s="11"/>
      <c r="I874" s="11"/>
      <c r="K874" s="11"/>
      <c r="L874" s="11"/>
      <c r="M874" s="11"/>
      <c r="O874" s="180"/>
      <c r="P874" s="181"/>
      <c r="Q874" s="181"/>
      <c r="R874" s="182"/>
      <c r="U874" s="4"/>
      <c r="V874" s="4"/>
    </row>
    <row r="875" spans="1:22">
      <c r="A875" s="56"/>
      <c r="B875" s="11"/>
      <c r="C875" s="11" t="s">
        <v>270</v>
      </c>
      <c r="D875" s="11"/>
      <c r="E875" s="11" t="s">
        <v>271</v>
      </c>
      <c r="F875" s="11">
        <v>4</v>
      </c>
      <c r="G875" s="11"/>
      <c r="H875" s="11"/>
      <c r="I875" s="11"/>
      <c r="K875" s="11"/>
      <c r="L875" s="11"/>
      <c r="M875" s="11"/>
      <c r="O875" s="180"/>
      <c r="P875" s="181"/>
      <c r="Q875" s="181"/>
      <c r="R875" s="182"/>
      <c r="U875" s="4"/>
      <c r="V875" s="4"/>
    </row>
    <row r="876" spans="1:22">
      <c r="A876" s="56"/>
      <c r="B876" s="11"/>
      <c r="C876" s="11" t="s">
        <v>272</v>
      </c>
      <c r="D876" s="11"/>
      <c r="E876" s="11" t="s">
        <v>273</v>
      </c>
      <c r="F876" s="11">
        <v>5</v>
      </c>
      <c r="G876" s="11"/>
      <c r="H876" s="11">
        <v>0</v>
      </c>
      <c r="I876" s="11"/>
      <c r="K876" s="11"/>
      <c r="L876" s="11"/>
      <c r="M876" s="11"/>
      <c r="O876" s="180"/>
      <c r="P876" s="181"/>
      <c r="Q876" s="181"/>
      <c r="R876" s="182"/>
      <c r="U876" s="4"/>
      <c r="V876" s="4"/>
    </row>
    <row r="877" spans="1:22">
      <c r="A877" s="56"/>
      <c r="B877" s="11"/>
      <c r="C877" s="11" t="s">
        <v>275</v>
      </c>
      <c r="D877" s="11"/>
      <c r="E877" s="11" t="s">
        <v>276</v>
      </c>
      <c r="F877" s="11">
        <v>2</v>
      </c>
      <c r="G877" s="11"/>
      <c r="H877" s="11"/>
      <c r="I877" s="11"/>
      <c r="K877" s="11"/>
      <c r="L877" s="11"/>
      <c r="M877" s="11"/>
      <c r="O877" s="180"/>
      <c r="P877" s="181"/>
      <c r="Q877" s="181"/>
      <c r="R877" s="182"/>
      <c r="U877" s="4"/>
      <c r="V877" s="4"/>
    </row>
    <row r="878" spans="1:22">
      <c r="A878" s="56"/>
      <c r="B878" s="11"/>
      <c r="C878" s="11" t="s">
        <v>277</v>
      </c>
      <c r="D878" s="11"/>
      <c r="E878" s="11" t="s">
        <v>151</v>
      </c>
      <c r="F878" s="11">
        <v>1</v>
      </c>
      <c r="G878" s="11"/>
      <c r="H878" s="11"/>
      <c r="I878" s="11"/>
      <c r="K878" s="11"/>
      <c r="L878" s="11"/>
      <c r="M878" s="11"/>
      <c r="O878" s="180"/>
      <c r="P878" s="181"/>
      <c r="Q878" s="181"/>
      <c r="R878" s="182"/>
      <c r="U878" s="4"/>
      <c r="V878" s="4"/>
    </row>
    <row r="879" spans="1:22">
      <c r="A879" s="56"/>
      <c r="B879" s="11"/>
      <c r="C879" s="11" t="s">
        <v>278</v>
      </c>
      <c r="D879" s="11"/>
      <c r="E879" s="11" t="s">
        <v>173</v>
      </c>
      <c r="F879" s="11">
        <v>5</v>
      </c>
      <c r="G879" s="11"/>
      <c r="H879" s="11"/>
      <c r="I879" s="11"/>
      <c r="K879" s="11"/>
      <c r="L879" s="11"/>
      <c r="M879" s="11"/>
      <c r="O879" s="180"/>
      <c r="P879" s="181"/>
      <c r="Q879" s="181"/>
      <c r="R879" s="182"/>
      <c r="U879" s="4"/>
      <c r="V879" s="4"/>
    </row>
    <row r="880" spans="1:22">
      <c r="A880" s="56"/>
      <c r="B880" s="11"/>
      <c r="C880" s="11" t="s">
        <v>285</v>
      </c>
      <c r="D880" s="11"/>
      <c r="E880" s="11" t="s">
        <v>173</v>
      </c>
      <c r="F880" s="11">
        <v>30</v>
      </c>
      <c r="G880" s="11"/>
      <c r="H880" s="11">
        <v>0</v>
      </c>
      <c r="I880" s="11"/>
      <c r="K880" s="11"/>
      <c r="L880" s="11"/>
      <c r="M880" s="11"/>
      <c r="O880" s="180"/>
      <c r="P880" s="181"/>
      <c r="Q880" s="181"/>
      <c r="R880" s="182"/>
      <c r="U880" s="4"/>
      <c r="V880" s="4"/>
    </row>
    <row r="881" spans="1:22">
      <c r="A881" s="56"/>
      <c r="B881" s="11"/>
      <c r="C881" s="11" t="s">
        <v>286</v>
      </c>
      <c r="D881" s="11"/>
      <c r="E881" s="11" t="s">
        <v>287</v>
      </c>
      <c r="F881" s="11">
        <v>12</v>
      </c>
      <c r="G881" s="11"/>
      <c r="H881" s="11"/>
      <c r="I881" s="11"/>
      <c r="K881" s="11"/>
      <c r="L881" s="11"/>
      <c r="M881" s="11"/>
      <c r="O881" s="180"/>
      <c r="P881" s="181"/>
      <c r="Q881" s="181"/>
      <c r="R881" s="182"/>
      <c r="U881" s="4"/>
      <c r="V881" s="4"/>
    </row>
    <row r="882" spans="1:22">
      <c r="A882" s="56"/>
      <c r="B882" s="11"/>
      <c r="C882" s="11" t="s">
        <v>485</v>
      </c>
      <c r="D882" s="11"/>
      <c r="E882" s="11" t="s">
        <v>105</v>
      </c>
      <c r="F882" s="11">
        <v>1</v>
      </c>
      <c r="G882" s="11"/>
      <c r="H882" s="11"/>
      <c r="I882" s="11"/>
      <c r="K882" s="11"/>
      <c r="L882" s="11"/>
      <c r="M882" s="11"/>
      <c r="O882" s="180"/>
      <c r="P882" s="181"/>
      <c r="Q882" s="181"/>
      <c r="R882" s="182"/>
      <c r="U882" s="4"/>
      <c r="V882" s="4"/>
    </row>
    <row r="883" spans="1:22">
      <c r="A883" s="56"/>
      <c r="B883" s="11"/>
      <c r="C883" s="11" t="s">
        <v>289</v>
      </c>
      <c r="D883" s="11"/>
      <c r="E883" s="11" t="s">
        <v>290</v>
      </c>
      <c r="F883" s="11">
        <v>2</v>
      </c>
      <c r="G883" s="11"/>
      <c r="H883" s="11">
        <v>0</v>
      </c>
      <c r="I883" s="11"/>
      <c r="K883" s="11"/>
      <c r="L883" s="11"/>
      <c r="M883" s="11"/>
      <c r="O883" s="180"/>
      <c r="P883" s="181"/>
      <c r="Q883" s="181"/>
      <c r="R883" s="182"/>
      <c r="U883" s="4"/>
      <c r="V883" s="4"/>
    </row>
    <row r="884" spans="1:22">
      <c r="A884" s="56"/>
      <c r="B884" s="11"/>
      <c r="C884" s="11" t="s">
        <v>291</v>
      </c>
      <c r="D884" s="11"/>
      <c r="E884" s="11" t="s">
        <v>118</v>
      </c>
      <c r="F884" s="11">
        <v>1</v>
      </c>
      <c r="G884" s="11"/>
      <c r="H884" s="11"/>
      <c r="I884" s="11"/>
      <c r="K884" s="11"/>
      <c r="L884" s="11"/>
      <c r="M884" s="11"/>
      <c r="O884" s="180"/>
      <c r="P884" s="181"/>
      <c r="Q884" s="181"/>
      <c r="R884" s="182"/>
      <c r="U884" s="4"/>
      <c r="V884" s="4"/>
    </row>
    <row r="885" spans="1:22">
      <c r="A885" s="56"/>
      <c r="B885" s="11"/>
      <c r="C885" s="11" t="s">
        <v>292</v>
      </c>
      <c r="D885" s="11"/>
      <c r="E885" s="11" t="s">
        <v>195</v>
      </c>
      <c r="F885" s="11">
        <v>1</v>
      </c>
      <c r="G885" s="11"/>
      <c r="H885" s="11"/>
      <c r="I885" s="11"/>
      <c r="K885" s="11"/>
      <c r="L885" s="11"/>
      <c r="M885" s="11"/>
      <c r="O885" s="180"/>
      <c r="P885" s="181"/>
      <c r="Q885" s="181"/>
      <c r="R885" s="182"/>
      <c r="U885" s="4"/>
      <c r="V885" s="4"/>
    </row>
    <row r="886" spans="1:22">
      <c r="A886" s="56"/>
      <c r="B886" s="11"/>
      <c r="C886" s="11" t="s">
        <v>293</v>
      </c>
      <c r="D886" s="11"/>
      <c r="E886" s="11" t="s">
        <v>294</v>
      </c>
      <c r="F886" s="11">
        <v>3</v>
      </c>
      <c r="G886" s="11"/>
      <c r="H886" s="11"/>
      <c r="I886" s="11"/>
      <c r="K886" s="11"/>
      <c r="L886" s="11"/>
      <c r="M886" s="11"/>
      <c r="O886" s="180"/>
      <c r="P886" s="181"/>
      <c r="Q886" s="181"/>
      <c r="R886" s="182"/>
      <c r="U886" s="4"/>
      <c r="V886" s="4"/>
    </row>
    <row r="887" spans="1:22">
      <c r="A887" s="56"/>
      <c r="B887" s="11"/>
      <c r="C887" s="11" t="s">
        <v>295</v>
      </c>
      <c r="D887" s="11"/>
      <c r="E887" s="11" t="s">
        <v>119</v>
      </c>
      <c r="F887" s="11">
        <v>37</v>
      </c>
      <c r="G887" s="11"/>
      <c r="H887" s="11">
        <v>0</v>
      </c>
      <c r="I887" s="11"/>
      <c r="K887" s="11"/>
      <c r="L887" s="11"/>
      <c r="M887" s="11"/>
      <c r="O887" s="180"/>
      <c r="P887" s="181"/>
      <c r="Q887" s="181"/>
      <c r="R887" s="182"/>
      <c r="U887" s="4"/>
      <c r="V887" s="4"/>
    </row>
    <row r="888" spans="1:22">
      <c r="A888" s="56"/>
      <c r="B888" s="11"/>
      <c r="C888" s="11" t="s">
        <v>296</v>
      </c>
      <c r="D888" s="11"/>
      <c r="E888" s="11" t="s">
        <v>297</v>
      </c>
      <c r="F888" s="11">
        <v>3</v>
      </c>
      <c r="G888" s="11"/>
      <c r="H888" s="11"/>
      <c r="I888" s="11"/>
      <c r="K888" s="11"/>
      <c r="L888" s="11"/>
      <c r="M888" s="11"/>
      <c r="O888" s="180"/>
      <c r="P888" s="181"/>
      <c r="Q888" s="181"/>
      <c r="R888" s="182"/>
      <c r="U888" s="4"/>
      <c r="V888" s="4"/>
    </row>
    <row r="889" spans="1:22">
      <c r="A889" s="56"/>
      <c r="B889" s="11"/>
      <c r="C889" s="11" t="s">
        <v>298</v>
      </c>
      <c r="D889" s="11"/>
      <c r="E889" s="11" t="s">
        <v>299</v>
      </c>
      <c r="F889" s="11">
        <v>17</v>
      </c>
      <c r="G889" s="11"/>
      <c r="H889" s="11"/>
      <c r="I889" s="11"/>
      <c r="K889" s="11"/>
      <c r="L889" s="11"/>
      <c r="M889" s="11"/>
      <c r="O889" s="180"/>
      <c r="P889" s="181"/>
      <c r="Q889" s="181"/>
      <c r="R889" s="182"/>
      <c r="U889" s="4"/>
      <c r="V889" s="4"/>
    </row>
    <row r="890" spans="1:22">
      <c r="A890" s="56"/>
      <c r="B890" s="11"/>
      <c r="C890" s="11" t="s">
        <v>300</v>
      </c>
      <c r="D890" s="11"/>
      <c r="E890" s="11" t="s">
        <v>301</v>
      </c>
      <c r="F890" s="11">
        <v>11</v>
      </c>
      <c r="G890" s="11"/>
      <c r="H890" s="11">
        <v>0</v>
      </c>
      <c r="I890" s="11"/>
      <c r="K890" s="11"/>
      <c r="L890" s="11"/>
      <c r="M890" s="11"/>
      <c r="O890" s="180"/>
      <c r="P890" s="181"/>
      <c r="Q890" s="181"/>
      <c r="R890" s="182"/>
      <c r="U890" s="4"/>
      <c r="V890" s="4"/>
    </row>
    <row r="891" spans="1:22">
      <c r="A891" s="56"/>
      <c r="B891" s="11"/>
      <c r="C891" s="11" t="s">
        <v>303</v>
      </c>
      <c r="D891" s="11"/>
      <c r="E891" s="11" t="s">
        <v>121</v>
      </c>
      <c r="F891" s="11">
        <v>3</v>
      </c>
      <c r="G891" s="11">
        <v>1</v>
      </c>
      <c r="H891" s="11">
        <v>0</v>
      </c>
      <c r="I891" s="11"/>
      <c r="K891" s="11"/>
      <c r="L891" s="11"/>
      <c r="M891" s="11"/>
      <c r="O891" s="180"/>
      <c r="P891" s="181"/>
      <c r="Q891" s="181"/>
      <c r="R891" s="182"/>
      <c r="U891" s="4"/>
      <c r="V891" s="4"/>
    </row>
    <row r="892" spans="1:22">
      <c r="A892" s="56"/>
      <c r="B892" s="11"/>
      <c r="C892" s="11" t="s">
        <v>308</v>
      </c>
      <c r="D892" s="11"/>
      <c r="E892" s="11" t="s">
        <v>123</v>
      </c>
      <c r="F892" s="11">
        <v>50</v>
      </c>
      <c r="G892" s="11"/>
      <c r="H892" s="11">
        <v>0</v>
      </c>
      <c r="I892" s="11"/>
      <c r="K892" s="11"/>
      <c r="L892" s="11"/>
      <c r="M892" s="11"/>
      <c r="O892" s="180"/>
      <c r="P892" s="181"/>
      <c r="Q892" s="181"/>
      <c r="R892" s="182"/>
      <c r="U892" s="4"/>
      <c r="V892" s="4"/>
    </row>
    <row r="893" spans="1:22">
      <c r="A893" s="56"/>
      <c r="B893" s="11"/>
      <c r="C893" s="11" t="s">
        <v>309</v>
      </c>
      <c r="D893" s="11"/>
      <c r="E893" s="11" t="s">
        <v>143</v>
      </c>
      <c r="F893" s="11">
        <v>1</v>
      </c>
      <c r="G893" s="11"/>
      <c r="H893" s="11"/>
      <c r="I893" s="11"/>
      <c r="K893" s="11"/>
      <c r="L893" s="11"/>
      <c r="M893" s="11"/>
      <c r="O893" s="180"/>
      <c r="P893" s="181"/>
      <c r="Q893" s="181"/>
      <c r="R893" s="182"/>
      <c r="U893" s="4"/>
      <c r="V893" s="4"/>
    </row>
    <row r="894" spans="1:22">
      <c r="A894" s="56"/>
      <c r="B894" s="11"/>
      <c r="C894" s="11" t="s">
        <v>310</v>
      </c>
      <c r="D894" s="11"/>
      <c r="E894" s="11" t="s">
        <v>111</v>
      </c>
      <c r="F894" s="11">
        <v>7</v>
      </c>
      <c r="G894" s="11"/>
      <c r="H894" s="11">
        <v>0</v>
      </c>
      <c r="I894" s="11"/>
      <c r="K894" s="11"/>
      <c r="L894" s="11"/>
      <c r="M894" s="11"/>
      <c r="O894" s="180"/>
      <c r="P894" s="181"/>
      <c r="Q894" s="181"/>
      <c r="R894" s="182"/>
      <c r="U894" s="4"/>
      <c r="V894" s="4"/>
    </row>
    <row r="895" spans="1:22">
      <c r="A895" s="56"/>
      <c r="B895" s="11"/>
      <c r="C895" s="11" t="s">
        <v>313</v>
      </c>
      <c r="D895" s="11"/>
      <c r="E895" s="11" t="s">
        <v>314</v>
      </c>
      <c r="F895" s="11">
        <v>6</v>
      </c>
      <c r="G895" s="11"/>
      <c r="H895" s="11"/>
      <c r="I895" s="11"/>
      <c r="K895" s="11"/>
      <c r="L895" s="11"/>
      <c r="M895" s="11"/>
      <c r="O895" s="180"/>
      <c r="P895" s="181"/>
      <c r="Q895" s="181"/>
      <c r="R895" s="182"/>
      <c r="U895" s="4"/>
      <c r="V895" s="4"/>
    </row>
    <row r="896" spans="1:22">
      <c r="A896" s="56"/>
      <c r="B896" s="11"/>
      <c r="C896" s="11" t="s">
        <v>315</v>
      </c>
      <c r="D896" s="11"/>
      <c r="E896" s="11" t="s">
        <v>151</v>
      </c>
      <c r="F896" s="11">
        <v>73</v>
      </c>
      <c r="G896" s="11"/>
      <c r="H896" s="11">
        <v>0</v>
      </c>
      <c r="I896" s="11"/>
      <c r="K896" s="11"/>
      <c r="L896" s="11"/>
      <c r="M896" s="11"/>
      <c r="O896" s="180"/>
      <c r="P896" s="181"/>
      <c r="Q896" s="181"/>
      <c r="R896" s="182"/>
      <c r="U896" s="4"/>
      <c r="V896" s="4"/>
    </row>
    <row r="897" spans="1:22">
      <c r="A897" s="56"/>
      <c r="B897" s="11"/>
      <c r="C897" s="11" t="s">
        <v>316</v>
      </c>
      <c r="D897" s="11"/>
      <c r="E897" s="11" t="s">
        <v>317</v>
      </c>
      <c r="F897" s="11">
        <v>3</v>
      </c>
      <c r="G897" s="11"/>
      <c r="H897" s="11"/>
      <c r="I897" s="11"/>
      <c r="K897" s="11"/>
      <c r="L897" s="11"/>
      <c r="M897" s="11"/>
      <c r="O897" s="180"/>
      <c r="P897" s="181"/>
      <c r="Q897" s="181"/>
      <c r="R897" s="182"/>
      <c r="U897" s="4"/>
      <c r="V897" s="4"/>
    </row>
    <row r="898" spans="1:22">
      <c r="A898" s="56"/>
      <c r="B898" s="11"/>
      <c r="C898" s="11" t="s">
        <v>318</v>
      </c>
      <c r="D898" s="11"/>
      <c r="E898" s="11" t="s">
        <v>319</v>
      </c>
      <c r="F898" s="11">
        <v>5</v>
      </c>
      <c r="G898" s="11"/>
      <c r="H898" s="11"/>
      <c r="I898" s="11"/>
      <c r="K898" s="11"/>
      <c r="L898" s="11"/>
      <c r="M898" s="11"/>
      <c r="O898" s="180"/>
      <c r="P898" s="181"/>
      <c r="Q898" s="181"/>
      <c r="R898" s="182"/>
      <c r="U898" s="4"/>
      <c r="V898" s="4"/>
    </row>
    <row r="899" spans="1:22">
      <c r="A899" s="56"/>
      <c r="B899" s="11"/>
      <c r="C899" s="11" t="s">
        <v>320</v>
      </c>
      <c r="D899" s="11"/>
      <c r="E899" s="11" t="s">
        <v>321</v>
      </c>
      <c r="F899" s="11">
        <v>3</v>
      </c>
      <c r="G899" s="11"/>
      <c r="H899" s="11">
        <v>0</v>
      </c>
      <c r="I899" s="11"/>
      <c r="K899" s="11"/>
      <c r="L899" s="11"/>
      <c r="M899" s="11"/>
      <c r="O899" s="180"/>
      <c r="P899" s="181"/>
      <c r="Q899" s="181"/>
      <c r="R899" s="182"/>
      <c r="U899" s="4"/>
      <c r="V899" s="4"/>
    </row>
    <row r="900" spans="1:22">
      <c r="A900" s="56"/>
      <c r="B900" s="11"/>
      <c r="C900" s="11" t="s">
        <v>322</v>
      </c>
      <c r="D900" s="11"/>
      <c r="E900" s="11" t="s">
        <v>223</v>
      </c>
      <c r="F900" s="11">
        <v>7</v>
      </c>
      <c r="G900" s="11"/>
      <c r="H900" s="11"/>
      <c r="I900" s="11"/>
      <c r="K900" s="11"/>
      <c r="L900" s="11"/>
      <c r="M900" s="11"/>
      <c r="O900" s="180"/>
      <c r="P900" s="181"/>
      <c r="Q900" s="181"/>
      <c r="R900" s="182"/>
      <c r="U900" s="4"/>
      <c r="V900" s="4"/>
    </row>
    <row r="901" spans="1:22">
      <c r="A901" s="56"/>
      <c r="B901" s="11"/>
      <c r="C901" s="11" t="s">
        <v>324</v>
      </c>
      <c r="D901" s="11"/>
      <c r="E901" s="11" t="s">
        <v>325</v>
      </c>
      <c r="F901" s="11">
        <v>2</v>
      </c>
      <c r="G901" s="11"/>
      <c r="H901" s="11"/>
      <c r="I901" s="11"/>
      <c r="K901" s="11"/>
      <c r="L901" s="11"/>
      <c r="M901" s="11"/>
      <c r="O901" s="180"/>
      <c r="P901" s="181"/>
      <c r="Q901" s="181"/>
      <c r="R901" s="182"/>
      <c r="U901" s="4"/>
      <c r="V901" s="4"/>
    </row>
    <row r="902" spans="1:22">
      <c r="A902" s="56"/>
      <c r="B902" s="11"/>
      <c r="C902" s="11" t="s">
        <v>326</v>
      </c>
      <c r="D902" s="11"/>
      <c r="E902" s="11" t="s">
        <v>327</v>
      </c>
      <c r="F902" s="11">
        <v>15</v>
      </c>
      <c r="G902" s="11"/>
      <c r="H902" s="11">
        <v>0</v>
      </c>
      <c r="I902" s="11"/>
      <c r="K902" s="11"/>
      <c r="L902" s="11"/>
      <c r="M902" s="11"/>
      <c r="O902" s="180"/>
      <c r="P902" s="181"/>
      <c r="Q902" s="181"/>
      <c r="R902" s="182"/>
      <c r="U902" s="4"/>
      <c r="V902" s="4"/>
    </row>
    <row r="903" spans="1:22">
      <c r="A903" s="56"/>
      <c r="B903" s="11"/>
      <c r="C903" s="11" t="s">
        <v>328</v>
      </c>
      <c r="D903" s="11"/>
      <c r="E903" s="11" t="s">
        <v>204</v>
      </c>
      <c r="F903" s="11">
        <v>2</v>
      </c>
      <c r="G903" s="11"/>
      <c r="H903" s="11"/>
      <c r="I903" s="11"/>
      <c r="K903" s="11"/>
      <c r="L903" s="11"/>
      <c r="M903" s="11"/>
      <c r="O903" s="180"/>
      <c r="P903" s="181"/>
      <c r="Q903" s="181"/>
      <c r="R903" s="182"/>
      <c r="U903" s="4"/>
      <c r="V903" s="4"/>
    </row>
    <row r="904" spans="1:22">
      <c r="A904" s="56"/>
      <c r="B904" s="11"/>
      <c r="C904" s="11" t="s">
        <v>329</v>
      </c>
      <c r="D904" s="11"/>
      <c r="E904" s="11" t="s">
        <v>98</v>
      </c>
      <c r="F904" s="11">
        <v>1</v>
      </c>
      <c r="G904" s="11"/>
      <c r="H904" s="11"/>
      <c r="I904" s="11"/>
      <c r="K904" s="11"/>
      <c r="L904" s="11"/>
      <c r="M904" s="11"/>
      <c r="O904" s="180"/>
      <c r="P904" s="181"/>
      <c r="Q904" s="181"/>
      <c r="R904" s="182"/>
      <c r="U904" s="4"/>
      <c r="V904" s="4"/>
    </row>
    <row r="905" spans="1:22">
      <c r="A905" s="56"/>
      <c r="B905" s="11"/>
      <c r="C905" s="11" t="s">
        <v>330</v>
      </c>
      <c r="D905" s="11"/>
      <c r="E905" s="11" t="s">
        <v>282</v>
      </c>
      <c r="F905" s="11">
        <v>1</v>
      </c>
      <c r="G905" s="11"/>
      <c r="H905" s="11"/>
      <c r="I905" s="11"/>
      <c r="K905" s="11"/>
      <c r="L905" s="11"/>
      <c r="M905" s="11"/>
      <c r="O905" s="180"/>
      <c r="P905" s="181"/>
      <c r="Q905" s="181"/>
      <c r="R905" s="182"/>
      <c r="U905" s="4"/>
      <c r="V905" s="4"/>
    </row>
    <row r="906" spans="1:22">
      <c r="A906" s="56"/>
      <c r="B906" s="11"/>
      <c r="C906" s="11" t="s">
        <v>332</v>
      </c>
      <c r="D906" s="11"/>
      <c r="E906" s="11" t="s">
        <v>229</v>
      </c>
      <c r="F906" s="11">
        <v>9</v>
      </c>
      <c r="G906" s="11"/>
      <c r="H906" s="11">
        <v>0</v>
      </c>
      <c r="I906" s="11"/>
      <c r="K906" s="11"/>
      <c r="L906" s="11"/>
      <c r="M906" s="11"/>
      <c r="O906" s="180"/>
      <c r="P906" s="181"/>
      <c r="Q906" s="181"/>
      <c r="R906" s="182"/>
      <c r="U906" s="4"/>
      <c r="V906" s="4"/>
    </row>
    <row r="907" spans="1:22">
      <c r="A907" s="56"/>
      <c r="B907" s="11"/>
      <c r="C907" s="11" t="s">
        <v>334</v>
      </c>
      <c r="D907" s="11"/>
      <c r="E907" s="11" t="s">
        <v>335</v>
      </c>
      <c r="F907" s="11">
        <v>1</v>
      </c>
      <c r="G907" s="11"/>
      <c r="H907" s="11"/>
      <c r="I907" s="11"/>
      <c r="K907" s="11"/>
      <c r="L907" s="11"/>
      <c r="M907" s="11"/>
      <c r="O907" s="180"/>
      <c r="P907" s="181"/>
      <c r="Q907" s="181"/>
      <c r="R907" s="182"/>
      <c r="U907" s="4"/>
      <c r="V907" s="4"/>
    </row>
    <row r="908" spans="1:22">
      <c r="A908" s="56"/>
      <c r="B908" s="11"/>
      <c r="C908" s="11" t="s">
        <v>336</v>
      </c>
      <c r="D908" s="11"/>
      <c r="E908" s="11" t="s">
        <v>337</v>
      </c>
      <c r="F908" s="11">
        <v>3</v>
      </c>
      <c r="G908" s="11"/>
      <c r="H908" s="11">
        <v>0</v>
      </c>
      <c r="I908" s="11"/>
      <c r="K908" s="11"/>
      <c r="L908" s="11"/>
      <c r="M908" s="11"/>
      <c r="O908" s="180"/>
      <c r="P908" s="181"/>
      <c r="Q908" s="181"/>
      <c r="R908" s="182"/>
      <c r="U908" s="4"/>
      <c r="V908" s="4"/>
    </row>
    <row r="909" spans="1:22">
      <c r="A909" s="56"/>
      <c r="B909" s="11"/>
      <c r="C909" s="11" t="s">
        <v>338</v>
      </c>
      <c r="D909" s="11"/>
      <c r="E909" s="11" t="s">
        <v>339</v>
      </c>
      <c r="F909" s="11">
        <v>25</v>
      </c>
      <c r="G909" s="11"/>
      <c r="H909" s="11"/>
      <c r="I909" s="11"/>
      <c r="K909" s="11"/>
      <c r="L909" s="11"/>
      <c r="M909" s="11"/>
      <c r="O909" s="180"/>
      <c r="P909" s="181"/>
      <c r="Q909" s="181"/>
      <c r="R909" s="182"/>
      <c r="U909" s="4"/>
      <c r="V909" s="4"/>
    </row>
    <row r="910" spans="1:22">
      <c r="A910" s="56"/>
      <c r="B910" s="11"/>
      <c r="C910" s="11" t="s">
        <v>340</v>
      </c>
      <c r="D910" s="11"/>
      <c r="E910" s="11" t="s">
        <v>341</v>
      </c>
      <c r="F910" s="11">
        <v>59</v>
      </c>
      <c r="G910" s="11">
        <v>1</v>
      </c>
      <c r="H910" s="11">
        <v>1</v>
      </c>
      <c r="I910" s="11">
        <v>3</v>
      </c>
      <c r="K910" s="11"/>
      <c r="L910" s="11"/>
      <c r="M910" s="11"/>
      <c r="O910" s="180"/>
      <c r="P910" s="181"/>
      <c r="Q910" s="181"/>
      <c r="R910" s="182"/>
      <c r="U910" s="4"/>
      <c r="V910" s="4"/>
    </row>
    <row r="911" spans="1:22">
      <c r="A911" s="56"/>
      <c r="B911" s="11"/>
      <c r="C911" s="11" t="s">
        <v>342</v>
      </c>
      <c r="D911" s="11"/>
      <c r="E911" s="11" t="s">
        <v>343</v>
      </c>
      <c r="F911" s="11">
        <v>13</v>
      </c>
      <c r="G911" s="11"/>
      <c r="H911" s="11">
        <v>0</v>
      </c>
      <c r="I911" s="11"/>
      <c r="K911" s="11"/>
      <c r="L911" s="11"/>
      <c r="M911" s="11"/>
      <c r="O911" s="180"/>
      <c r="P911" s="181"/>
      <c r="Q911" s="181"/>
      <c r="R911" s="182"/>
      <c r="U911" s="4"/>
      <c r="V911" s="4"/>
    </row>
    <row r="912" spans="1:22">
      <c r="A912" s="56"/>
      <c r="B912" s="11"/>
      <c r="C912" s="11" t="s">
        <v>347</v>
      </c>
      <c r="D912" s="11"/>
      <c r="E912" s="11" t="s">
        <v>121</v>
      </c>
      <c r="F912" s="11">
        <v>1</v>
      </c>
      <c r="G912" s="11"/>
      <c r="H912" s="11"/>
      <c r="I912" s="11"/>
      <c r="K912" s="11"/>
      <c r="L912" s="11"/>
      <c r="M912" s="11"/>
      <c r="O912" s="180"/>
      <c r="P912" s="181"/>
      <c r="Q912" s="181"/>
      <c r="R912" s="182"/>
      <c r="U912" s="4"/>
      <c r="V912" s="4"/>
    </row>
    <row r="913" spans="1:22">
      <c r="A913" s="56"/>
      <c r="B913" s="11"/>
      <c r="C913" s="11" t="s">
        <v>348</v>
      </c>
      <c r="D913" s="11"/>
      <c r="E913" s="11" t="s">
        <v>204</v>
      </c>
      <c r="F913" s="11">
        <v>5</v>
      </c>
      <c r="G913" s="11"/>
      <c r="H913" s="11">
        <v>0</v>
      </c>
      <c r="I913" s="11"/>
      <c r="K913" s="11"/>
      <c r="L913" s="11"/>
      <c r="M913" s="11"/>
      <c r="O913" s="180"/>
      <c r="P913" s="181"/>
      <c r="Q913" s="181"/>
      <c r="R913" s="182"/>
      <c r="U913" s="4"/>
      <c r="V913" s="4"/>
    </row>
    <row r="914" spans="1:22">
      <c r="A914" s="56"/>
      <c r="B914" s="11"/>
      <c r="C914" s="11" t="s">
        <v>349</v>
      </c>
      <c r="D914" s="11"/>
      <c r="E914" s="11" t="s">
        <v>350</v>
      </c>
      <c r="F914" s="11">
        <v>24</v>
      </c>
      <c r="G914" s="11"/>
      <c r="H914" s="11"/>
      <c r="I914" s="11"/>
      <c r="K914" s="11"/>
      <c r="L914" s="11"/>
      <c r="M914" s="11"/>
      <c r="O914" s="180"/>
      <c r="P914" s="181"/>
      <c r="Q914" s="181"/>
      <c r="R914" s="182"/>
      <c r="U914" s="4"/>
      <c r="V914" s="4"/>
    </row>
    <row r="915" spans="1:22">
      <c r="A915" s="56"/>
      <c r="B915" s="11"/>
      <c r="C915" s="11" t="s">
        <v>351</v>
      </c>
      <c r="D915" s="11"/>
      <c r="E915" s="11" t="s">
        <v>352</v>
      </c>
      <c r="F915" s="11">
        <v>3</v>
      </c>
      <c r="G915" s="11"/>
      <c r="H915" s="11"/>
      <c r="I915" s="11"/>
      <c r="K915" s="11"/>
      <c r="L915" s="11"/>
      <c r="M915" s="11"/>
      <c r="O915" s="180"/>
      <c r="P915" s="181"/>
      <c r="Q915" s="181"/>
      <c r="R915" s="182"/>
      <c r="U915" s="4"/>
      <c r="V915" s="4"/>
    </row>
    <row r="916" spans="1:22">
      <c r="A916" s="56"/>
      <c r="B916" s="11"/>
      <c r="C916" s="11" t="s">
        <v>353</v>
      </c>
      <c r="D916" s="11"/>
      <c r="E916" s="11" t="s">
        <v>153</v>
      </c>
      <c r="F916" s="11">
        <v>23</v>
      </c>
      <c r="G916" s="11">
        <v>3</v>
      </c>
      <c r="H916" s="11">
        <v>1</v>
      </c>
      <c r="I916" s="11">
        <v>0</v>
      </c>
      <c r="K916" s="11"/>
      <c r="L916" s="11"/>
      <c r="M916" s="11"/>
      <c r="O916" s="180"/>
      <c r="P916" s="181"/>
      <c r="Q916" s="181"/>
      <c r="R916" s="182"/>
      <c r="U916" s="4"/>
      <c r="V916" s="4"/>
    </row>
    <row r="917" spans="1:22">
      <c r="A917" s="56"/>
      <c r="B917" s="11"/>
      <c r="C917" s="11" t="s">
        <v>486</v>
      </c>
      <c r="D917" s="11"/>
      <c r="E917" s="11" t="s">
        <v>153</v>
      </c>
      <c r="F917" s="11">
        <v>1</v>
      </c>
      <c r="G917" s="11"/>
      <c r="H917" s="11"/>
      <c r="I917" s="11"/>
      <c r="K917" s="11"/>
      <c r="L917" s="11"/>
      <c r="M917" s="11"/>
      <c r="O917" s="180"/>
      <c r="P917" s="181"/>
      <c r="Q917" s="181"/>
      <c r="R917" s="182"/>
      <c r="U917" s="4"/>
      <c r="V917" s="4"/>
    </row>
    <row r="918" spans="1:22">
      <c r="A918" s="56"/>
      <c r="B918" s="11"/>
      <c r="C918" s="11" t="s">
        <v>354</v>
      </c>
      <c r="D918" s="11"/>
      <c r="E918" s="11" t="s">
        <v>355</v>
      </c>
      <c r="F918" s="11">
        <v>15</v>
      </c>
      <c r="G918" s="11"/>
      <c r="H918" s="11">
        <v>0</v>
      </c>
      <c r="I918" s="11"/>
      <c r="K918" s="11"/>
      <c r="L918" s="11"/>
      <c r="M918" s="11"/>
      <c r="O918" s="180"/>
      <c r="P918" s="181"/>
      <c r="Q918" s="181"/>
      <c r="R918" s="182"/>
      <c r="U918" s="4"/>
      <c r="V918" s="4"/>
    </row>
    <row r="919" spans="1:22">
      <c r="A919" s="56"/>
      <c r="B919" s="11"/>
      <c r="C919" s="11" t="s">
        <v>356</v>
      </c>
      <c r="D919" s="11"/>
      <c r="E919" s="11" t="s">
        <v>125</v>
      </c>
      <c r="F919" s="11">
        <v>2</v>
      </c>
      <c r="G919" s="11"/>
      <c r="H919" s="11"/>
      <c r="I919" s="11"/>
      <c r="K919" s="11"/>
      <c r="L919" s="11"/>
      <c r="M919" s="11"/>
      <c r="O919" s="180"/>
      <c r="P919" s="181"/>
      <c r="Q919" s="181"/>
      <c r="R919" s="182"/>
      <c r="U919" s="4"/>
      <c r="V919" s="4"/>
    </row>
    <row r="920" spans="1:22">
      <c r="A920" s="56"/>
      <c r="B920" s="11"/>
      <c r="C920" s="11" t="s">
        <v>357</v>
      </c>
      <c r="D920" s="11"/>
      <c r="E920" s="11" t="s">
        <v>358</v>
      </c>
      <c r="F920" s="11">
        <v>3</v>
      </c>
      <c r="G920" s="11"/>
      <c r="H920" s="11"/>
      <c r="I920" s="11"/>
      <c r="K920" s="11"/>
      <c r="L920" s="11"/>
      <c r="M920" s="11"/>
      <c r="O920" s="180"/>
      <c r="P920" s="181"/>
      <c r="Q920" s="181"/>
      <c r="R920" s="182"/>
      <c r="U920" s="4"/>
      <c r="V920" s="4"/>
    </row>
    <row r="921" spans="1:22">
      <c r="A921" s="56"/>
      <c r="B921" s="11"/>
      <c r="C921" s="11" t="s">
        <v>359</v>
      </c>
      <c r="D921" s="11"/>
      <c r="E921" s="11" t="s">
        <v>173</v>
      </c>
      <c r="F921" s="11">
        <v>19</v>
      </c>
      <c r="G921" s="11"/>
      <c r="H921" s="11"/>
      <c r="I921" s="11"/>
      <c r="K921" s="11"/>
      <c r="L921" s="11"/>
      <c r="M921" s="11"/>
      <c r="O921" s="180"/>
      <c r="P921" s="181"/>
      <c r="Q921" s="181"/>
      <c r="R921" s="182"/>
      <c r="U921" s="4"/>
      <c r="V921" s="4"/>
    </row>
    <row r="922" spans="1:22">
      <c r="A922" s="56"/>
      <c r="B922" s="11"/>
      <c r="C922" s="11" t="s">
        <v>487</v>
      </c>
      <c r="D922" s="11"/>
      <c r="E922" s="11" t="s">
        <v>173</v>
      </c>
      <c r="F922" s="11">
        <v>3</v>
      </c>
      <c r="G922" s="11"/>
      <c r="H922" s="11"/>
      <c r="I922" s="11"/>
      <c r="K922" s="11"/>
      <c r="L922" s="11"/>
      <c r="M922" s="11"/>
      <c r="O922" s="180"/>
      <c r="P922" s="181"/>
      <c r="Q922" s="181"/>
      <c r="R922" s="182"/>
      <c r="U922" s="4"/>
      <c r="V922" s="4"/>
    </row>
    <row r="923" spans="1:22">
      <c r="A923" s="56"/>
      <c r="B923" s="11"/>
      <c r="C923" s="11" t="s">
        <v>360</v>
      </c>
      <c r="D923" s="11"/>
      <c r="E923" s="11" t="s">
        <v>91</v>
      </c>
      <c r="F923" s="11">
        <v>1</v>
      </c>
      <c r="G923" s="11"/>
      <c r="H923" s="11"/>
      <c r="I923" s="11"/>
      <c r="K923" s="11"/>
      <c r="L923" s="11"/>
      <c r="M923" s="11"/>
      <c r="O923" s="180"/>
      <c r="P923" s="181"/>
      <c r="Q923" s="181"/>
      <c r="R923" s="182"/>
      <c r="U923" s="4"/>
      <c r="V923" s="4"/>
    </row>
    <row r="924" spans="1:22">
      <c r="A924" s="56"/>
      <c r="B924" s="11"/>
      <c r="C924" s="11" t="s">
        <v>361</v>
      </c>
      <c r="D924" s="11"/>
      <c r="E924" s="11" t="s">
        <v>362</v>
      </c>
      <c r="F924" s="11">
        <v>16</v>
      </c>
      <c r="G924" s="11">
        <v>1</v>
      </c>
      <c r="H924" s="11">
        <v>0</v>
      </c>
      <c r="I924" s="11"/>
      <c r="K924" s="11"/>
      <c r="L924" s="11"/>
      <c r="M924" s="11"/>
      <c r="O924" s="180"/>
      <c r="P924" s="181"/>
      <c r="Q924" s="181"/>
      <c r="R924" s="182"/>
      <c r="U924" s="4"/>
      <c r="V924" s="4"/>
    </row>
    <row r="925" spans="1:22">
      <c r="A925" s="56"/>
      <c r="B925" s="11"/>
      <c r="C925" s="11" t="s">
        <v>364</v>
      </c>
      <c r="D925" s="11"/>
      <c r="E925" s="11" t="s">
        <v>102</v>
      </c>
      <c r="F925" s="11">
        <v>81</v>
      </c>
      <c r="G925" s="11"/>
      <c r="H925" s="11">
        <v>0</v>
      </c>
      <c r="I925" s="11"/>
      <c r="K925" s="11"/>
      <c r="L925" s="11"/>
      <c r="M925" s="11"/>
      <c r="O925" s="180"/>
      <c r="P925" s="181"/>
      <c r="Q925" s="181"/>
      <c r="R925" s="182"/>
      <c r="U925" s="4"/>
      <c r="V925" s="4"/>
    </row>
    <row r="926" spans="1:22">
      <c r="A926" s="56"/>
      <c r="B926" s="11"/>
      <c r="C926" s="11" t="s">
        <v>488</v>
      </c>
      <c r="D926" s="11"/>
      <c r="E926" s="11" t="s">
        <v>163</v>
      </c>
      <c r="F926" s="11">
        <v>1</v>
      </c>
      <c r="G926" s="11"/>
      <c r="H926" s="11"/>
      <c r="I926" s="11"/>
      <c r="K926" s="11"/>
      <c r="L926" s="11"/>
      <c r="M926" s="11"/>
      <c r="O926" s="180"/>
      <c r="P926" s="181"/>
      <c r="Q926" s="181"/>
      <c r="R926" s="182"/>
      <c r="U926" s="4"/>
      <c r="V926" s="4"/>
    </row>
    <row r="927" spans="1:22">
      <c r="A927" s="56"/>
      <c r="B927" s="11"/>
      <c r="C927" s="11" t="s">
        <v>365</v>
      </c>
      <c r="D927" s="11"/>
      <c r="E927" s="11" t="s">
        <v>366</v>
      </c>
      <c r="F927" s="11">
        <v>4</v>
      </c>
      <c r="G927" s="11"/>
      <c r="H927" s="11"/>
      <c r="I927" s="11"/>
      <c r="K927" s="11"/>
      <c r="L927" s="11"/>
      <c r="M927" s="11"/>
      <c r="O927" s="180"/>
      <c r="P927" s="181"/>
      <c r="Q927" s="181"/>
      <c r="R927" s="182"/>
      <c r="U927" s="4"/>
      <c r="V927" s="4"/>
    </row>
    <row r="928" spans="1:22">
      <c r="A928" s="56"/>
      <c r="B928" s="11"/>
      <c r="C928" s="11" t="s">
        <v>368</v>
      </c>
      <c r="D928" s="11"/>
      <c r="E928" s="11" t="s">
        <v>369</v>
      </c>
      <c r="F928" s="11">
        <v>2</v>
      </c>
      <c r="G928" s="11"/>
      <c r="H928" s="11"/>
      <c r="I928" s="11"/>
      <c r="K928" s="11"/>
      <c r="L928" s="11"/>
      <c r="M928" s="11"/>
      <c r="O928" s="180"/>
      <c r="P928" s="181"/>
      <c r="Q928" s="181"/>
      <c r="R928" s="182"/>
      <c r="U928" s="4"/>
      <c r="V928" s="4"/>
    </row>
    <row r="929" spans="1:22">
      <c r="A929" s="56"/>
      <c r="B929" s="11"/>
      <c r="C929" s="11" t="s">
        <v>370</v>
      </c>
      <c r="D929" s="11"/>
      <c r="E929" s="11" t="s">
        <v>371</v>
      </c>
      <c r="F929" s="11">
        <v>4</v>
      </c>
      <c r="G929" s="11"/>
      <c r="H929" s="11"/>
      <c r="I929" s="11"/>
      <c r="K929" s="11"/>
      <c r="L929" s="11"/>
      <c r="M929" s="11"/>
      <c r="O929" s="180"/>
      <c r="P929" s="181"/>
      <c r="Q929" s="181"/>
      <c r="R929" s="182"/>
      <c r="U929" s="4"/>
      <c r="V929" s="4"/>
    </row>
    <row r="930" spans="1:22">
      <c r="A930" s="56"/>
      <c r="B930" s="11"/>
      <c r="C930" s="11" t="s">
        <v>372</v>
      </c>
      <c r="D930" s="11"/>
      <c r="E930" s="11" t="s">
        <v>195</v>
      </c>
      <c r="F930" s="11">
        <v>1</v>
      </c>
      <c r="G930" s="11"/>
      <c r="H930" s="11">
        <v>0</v>
      </c>
      <c r="I930" s="11"/>
      <c r="K930" s="11"/>
      <c r="L930" s="11"/>
      <c r="M930" s="11"/>
      <c r="O930" s="180"/>
      <c r="P930" s="181"/>
      <c r="Q930" s="181"/>
      <c r="R930" s="182"/>
      <c r="U930" s="4"/>
      <c r="V930" s="4"/>
    </row>
    <row r="931" spans="1:22">
      <c r="A931" s="56"/>
      <c r="B931" s="11"/>
      <c r="C931" s="11" t="s">
        <v>372</v>
      </c>
      <c r="D931" s="11"/>
      <c r="E931" s="11" t="s">
        <v>373</v>
      </c>
      <c r="F931" s="11">
        <v>7</v>
      </c>
      <c r="G931" s="11"/>
      <c r="H931" s="11">
        <v>0</v>
      </c>
      <c r="I931" s="11"/>
      <c r="K931" s="11"/>
      <c r="L931" s="11"/>
      <c r="M931" s="11"/>
      <c r="O931" s="180"/>
      <c r="P931" s="181"/>
      <c r="Q931" s="181"/>
      <c r="R931" s="182"/>
      <c r="U931" s="4"/>
      <c r="V931" s="4"/>
    </row>
    <row r="932" spans="1:22">
      <c r="A932" s="56"/>
      <c r="B932" s="11"/>
      <c r="C932" s="11" t="s">
        <v>374</v>
      </c>
      <c r="D932" s="11"/>
      <c r="E932" s="11" t="s">
        <v>375</v>
      </c>
      <c r="F932" s="11">
        <v>3</v>
      </c>
      <c r="G932" s="11"/>
      <c r="H932" s="11"/>
      <c r="I932" s="11"/>
      <c r="K932" s="11"/>
      <c r="L932" s="11"/>
      <c r="M932" s="11"/>
      <c r="O932" s="180"/>
      <c r="P932" s="181"/>
      <c r="Q932" s="181"/>
      <c r="R932" s="182"/>
      <c r="U932" s="4"/>
      <c r="V932" s="4"/>
    </row>
    <row r="933" spans="1:22">
      <c r="A933" s="56"/>
      <c r="B933" s="11"/>
      <c r="C933" s="11" t="s">
        <v>379</v>
      </c>
      <c r="D933" s="11"/>
      <c r="E933" s="11" t="s">
        <v>380</v>
      </c>
      <c r="F933" s="11">
        <v>2</v>
      </c>
      <c r="G933" s="11"/>
      <c r="H933" s="11"/>
      <c r="I933" s="11"/>
      <c r="K933" s="11"/>
      <c r="L933" s="11"/>
      <c r="M933" s="11"/>
      <c r="O933" s="180"/>
      <c r="P933" s="181"/>
      <c r="Q933" s="181"/>
      <c r="R933" s="182"/>
      <c r="U933" s="4"/>
      <c r="V933" s="4"/>
    </row>
    <row r="934" spans="1:22">
      <c r="A934" s="56"/>
      <c r="B934" s="11"/>
      <c r="C934" s="11" t="s">
        <v>381</v>
      </c>
      <c r="D934" s="11"/>
      <c r="E934" s="11" t="s">
        <v>382</v>
      </c>
      <c r="F934" s="11">
        <v>34</v>
      </c>
      <c r="G934" s="11">
        <v>1</v>
      </c>
      <c r="H934" s="11">
        <v>0</v>
      </c>
      <c r="I934" s="11"/>
      <c r="K934" s="11"/>
      <c r="L934" s="11"/>
      <c r="M934" s="11"/>
      <c r="O934" s="180"/>
      <c r="P934" s="181"/>
      <c r="Q934" s="181"/>
      <c r="R934" s="182"/>
      <c r="U934" s="4"/>
      <c r="V934" s="4"/>
    </row>
    <row r="935" spans="1:22">
      <c r="A935" s="56"/>
      <c r="B935" s="11"/>
      <c r="C935" s="11" t="s">
        <v>384</v>
      </c>
      <c r="D935" s="11"/>
      <c r="E935" s="11" t="s">
        <v>385</v>
      </c>
      <c r="F935" s="11">
        <v>5</v>
      </c>
      <c r="G935" s="11"/>
      <c r="H935" s="11">
        <v>0</v>
      </c>
      <c r="I935" s="11"/>
      <c r="K935" s="11"/>
      <c r="L935" s="11"/>
      <c r="M935" s="11"/>
      <c r="O935" s="180"/>
      <c r="P935" s="181"/>
      <c r="Q935" s="181"/>
      <c r="R935" s="182"/>
      <c r="U935" s="4"/>
      <c r="V935" s="4"/>
    </row>
    <row r="936" spans="1:22">
      <c r="A936" s="56"/>
      <c r="B936" s="11"/>
      <c r="C936" s="11" t="s">
        <v>386</v>
      </c>
      <c r="D936" s="11"/>
      <c r="E936" s="11" t="s">
        <v>297</v>
      </c>
      <c r="F936" s="11">
        <v>29</v>
      </c>
      <c r="G936" s="11"/>
      <c r="H936" s="11">
        <v>0</v>
      </c>
      <c r="I936" s="11"/>
      <c r="K936" s="11"/>
      <c r="L936" s="11"/>
      <c r="M936" s="11"/>
      <c r="O936" s="180"/>
      <c r="P936" s="181"/>
      <c r="Q936" s="181"/>
      <c r="R936" s="182"/>
      <c r="U936" s="4"/>
      <c r="V936" s="4"/>
    </row>
    <row r="937" spans="1:22">
      <c r="A937" s="56"/>
      <c r="B937" s="11"/>
      <c r="C937" s="11" t="s">
        <v>389</v>
      </c>
      <c r="D937" s="11"/>
      <c r="E937" s="11" t="s">
        <v>390</v>
      </c>
      <c r="F937" s="11">
        <v>15</v>
      </c>
      <c r="G937" s="11"/>
      <c r="H937" s="11">
        <v>0</v>
      </c>
      <c r="I937" s="11"/>
      <c r="K937" s="11"/>
      <c r="L937" s="11"/>
      <c r="M937" s="11"/>
      <c r="O937" s="180"/>
      <c r="P937" s="181"/>
      <c r="Q937" s="181"/>
      <c r="R937" s="182"/>
      <c r="U937" s="4"/>
      <c r="V937" s="4"/>
    </row>
    <row r="938" spans="1:22">
      <c r="A938" s="56"/>
      <c r="B938" s="11"/>
      <c r="C938" s="11" t="s">
        <v>391</v>
      </c>
      <c r="D938" s="11"/>
      <c r="E938" s="11" t="s">
        <v>136</v>
      </c>
      <c r="F938" s="11">
        <v>1</v>
      </c>
      <c r="G938" s="11"/>
      <c r="H938" s="11"/>
      <c r="I938" s="11"/>
      <c r="K938" s="11"/>
      <c r="L938" s="11"/>
      <c r="M938" s="11"/>
      <c r="O938" s="180"/>
      <c r="P938" s="181"/>
      <c r="Q938" s="181"/>
      <c r="R938" s="182"/>
      <c r="U938" s="4"/>
      <c r="V938" s="4"/>
    </row>
    <row r="939" spans="1:22">
      <c r="A939" s="56"/>
      <c r="B939" s="11"/>
      <c r="C939" s="11" t="s">
        <v>393</v>
      </c>
      <c r="D939" s="11"/>
      <c r="E939" s="11" t="s">
        <v>343</v>
      </c>
      <c r="F939" s="11">
        <v>6</v>
      </c>
      <c r="G939" s="11"/>
      <c r="H939" s="11"/>
      <c r="I939" s="11"/>
      <c r="K939" s="11"/>
      <c r="L939" s="11"/>
      <c r="M939" s="11"/>
      <c r="O939" s="180"/>
      <c r="P939" s="181"/>
      <c r="Q939" s="181"/>
      <c r="R939" s="182"/>
      <c r="U939" s="4"/>
      <c r="V939" s="4"/>
    </row>
    <row r="940" spans="1:22">
      <c r="A940" s="56"/>
      <c r="B940" s="11"/>
      <c r="C940" s="11" t="s">
        <v>394</v>
      </c>
      <c r="D940" s="11"/>
      <c r="E940" s="11" t="s">
        <v>116</v>
      </c>
      <c r="F940" s="11">
        <v>32</v>
      </c>
      <c r="G940" s="11"/>
      <c r="H940" s="11">
        <v>0</v>
      </c>
      <c r="I940" s="11"/>
      <c r="K940" s="11"/>
      <c r="L940" s="11"/>
      <c r="M940" s="11"/>
      <c r="O940" s="180"/>
      <c r="P940" s="181"/>
      <c r="Q940" s="181"/>
      <c r="R940" s="182"/>
      <c r="U940" s="4"/>
      <c r="V940" s="4"/>
    </row>
    <row r="941" spans="1:22">
      <c r="A941" s="56"/>
      <c r="B941" s="11"/>
      <c r="C941" s="11" t="s">
        <v>398</v>
      </c>
      <c r="D941" s="11"/>
      <c r="E941" s="11" t="s">
        <v>118</v>
      </c>
      <c r="F941" s="11">
        <v>9</v>
      </c>
      <c r="G941" s="11"/>
      <c r="H941" s="11">
        <v>0</v>
      </c>
      <c r="I941" s="11"/>
      <c r="K941" s="11"/>
      <c r="L941" s="11"/>
      <c r="M941" s="11"/>
      <c r="O941" s="180"/>
      <c r="P941" s="181"/>
      <c r="Q941" s="181"/>
      <c r="R941" s="182"/>
      <c r="U941" s="4"/>
      <c r="V941" s="4"/>
    </row>
    <row r="942" spans="1:22">
      <c r="A942" s="56"/>
      <c r="B942" s="11"/>
      <c r="C942" s="11" t="s">
        <v>399</v>
      </c>
      <c r="D942" s="11"/>
      <c r="E942" s="11" t="s">
        <v>212</v>
      </c>
      <c r="F942" s="11">
        <v>36</v>
      </c>
      <c r="G942" s="11"/>
      <c r="H942" s="11">
        <v>0</v>
      </c>
      <c r="I942" s="11"/>
      <c r="K942" s="11"/>
      <c r="L942" s="11"/>
      <c r="M942" s="11"/>
      <c r="O942" s="180"/>
      <c r="P942" s="181"/>
      <c r="Q942" s="181"/>
      <c r="R942" s="182"/>
      <c r="U942" s="4"/>
      <c r="V942" s="4"/>
    </row>
    <row r="943" spans="1:22">
      <c r="A943" s="56"/>
      <c r="B943" s="11"/>
      <c r="C943" s="11" t="s">
        <v>401</v>
      </c>
      <c r="D943" s="11"/>
      <c r="E943" s="11" t="s">
        <v>91</v>
      </c>
      <c r="F943" s="11">
        <v>3</v>
      </c>
      <c r="G943" s="11"/>
      <c r="H943" s="11">
        <v>0</v>
      </c>
      <c r="I943" s="11"/>
      <c r="K943" s="11"/>
      <c r="L943" s="11"/>
      <c r="M943" s="11"/>
      <c r="O943" s="180"/>
      <c r="P943" s="181"/>
      <c r="Q943" s="181"/>
      <c r="R943" s="182"/>
      <c r="U943" s="4"/>
      <c r="V943" s="4"/>
    </row>
    <row r="944" spans="1:22">
      <c r="A944" s="56"/>
      <c r="B944" s="11"/>
      <c r="C944" s="11" t="s">
        <v>401</v>
      </c>
      <c r="D944" s="11"/>
      <c r="E944" s="11" t="s">
        <v>92</v>
      </c>
      <c r="F944" s="11">
        <v>3</v>
      </c>
      <c r="G944" s="11"/>
      <c r="H944" s="11">
        <v>0</v>
      </c>
      <c r="I944" s="11"/>
      <c r="K944" s="11"/>
      <c r="L944" s="11"/>
      <c r="M944" s="11"/>
      <c r="O944" s="180"/>
      <c r="P944" s="181"/>
      <c r="Q944" s="181"/>
      <c r="R944" s="182"/>
      <c r="U944" s="4"/>
      <c r="V944" s="4"/>
    </row>
    <row r="945" spans="1:22">
      <c r="A945" s="56"/>
      <c r="B945" s="11"/>
      <c r="C945" s="11" t="s">
        <v>402</v>
      </c>
      <c r="D945" s="11"/>
      <c r="E945" s="11" t="s">
        <v>262</v>
      </c>
      <c r="F945" s="11">
        <v>1</v>
      </c>
      <c r="G945" s="11"/>
      <c r="H945" s="11"/>
      <c r="I945" s="11"/>
      <c r="K945" s="11"/>
      <c r="L945" s="11"/>
      <c r="M945" s="11"/>
      <c r="O945" s="180"/>
      <c r="P945" s="181"/>
      <c r="Q945" s="181"/>
      <c r="R945" s="182"/>
      <c r="U945" s="4"/>
      <c r="V945" s="4"/>
    </row>
    <row r="946" spans="1:22">
      <c r="A946" s="56"/>
      <c r="B946" s="11"/>
      <c r="C946" s="11" t="s">
        <v>403</v>
      </c>
      <c r="D946" s="11"/>
      <c r="E946" s="11" t="s">
        <v>331</v>
      </c>
      <c r="F946" s="11">
        <v>27</v>
      </c>
      <c r="G946" s="11"/>
      <c r="H946" s="11">
        <v>0</v>
      </c>
      <c r="I946" s="11"/>
      <c r="K946" s="11"/>
      <c r="L946" s="11"/>
      <c r="M946" s="11"/>
      <c r="O946" s="180"/>
      <c r="P946" s="181"/>
      <c r="Q946" s="181"/>
      <c r="R946" s="182"/>
      <c r="U946" s="4"/>
      <c r="V946" s="4"/>
    </row>
    <row r="947" spans="1:22">
      <c r="A947" s="56"/>
      <c r="B947" s="11"/>
      <c r="C947" s="11" t="s">
        <v>404</v>
      </c>
      <c r="D947" s="11"/>
      <c r="E947" s="11" t="s">
        <v>405</v>
      </c>
      <c r="F947" s="11">
        <v>2</v>
      </c>
      <c r="G947" s="11"/>
      <c r="H947" s="11"/>
      <c r="I947" s="11"/>
      <c r="K947" s="11"/>
      <c r="L947" s="11"/>
      <c r="M947" s="11"/>
      <c r="O947" s="180"/>
      <c r="P947" s="181"/>
      <c r="Q947" s="181"/>
      <c r="R947" s="182"/>
      <c r="U947" s="4"/>
      <c r="V947" s="4"/>
    </row>
    <row r="948" spans="1:22">
      <c r="A948" s="56"/>
      <c r="B948" s="11"/>
      <c r="C948" s="11" t="s">
        <v>489</v>
      </c>
      <c r="D948" s="11"/>
      <c r="E948" s="11" t="s">
        <v>327</v>
      </c>
      <c r="F948" s="11">
        <v>1</v>
      </c>
      <c r="G948" s="11"/>
      <c r="H948" s="11"/>
      <c r="I948" s="11"/>
      <c r="K948" s="11"/>
      <c r="L948" s="11"/>
      <c r="M948" s="11"/>
      <c r="O948" s="180"/>
      <c r="P948" s="181"/>
      <c r="Q948" s="181"/>
      <c r="R948" s="182"/>
      <c r="U948" s="4"/>
      <c r="V948" s="4"/>
    </row>
    <row r="949" spans="1:22">
      <c r="A949" s="56"/>
      <c r="B949" s="11"/>
      <c r="C949" s="11" t="s">
        <v>408</v>
      </c>
      <c r="D949" s="11"/>
      <c r="E949" s="11" t="s">
        <v>266</v>
      </c>
      <c r="F949" s="11">
        <v>1</v>
      </c>
      <c r="G949" s="11"/>
      <c r="H949" s="11"/>
      <c r="I949" s="11"/>
      <c r="K949" s="11"/>
      <c r="L949" s="11"/>
      <c r="M949" s="11"/>
      <c r="O949" s="180"/>
      <c r="P949" s="181"/>
      <c r="Q949" s="181"/>
      <c r="R949" s="182"/>
      <c r="U949" s="4"/>
      <c r="V949" s="4"/>
    </row>
    <row r="950" spans="1:22">
      <c r="A950" s="56"/>
      <c r="B950" s="11"/>
      <c r="C950" s="11" t="s">
        <v>411</v>
      </c>
      <c r="D950" s="11"/>
      <c r="E950" s="11" t="s">
        <v>111</v>
      </c>
      <c r="F950" s="11">
        <v>2</v>
      </c>
      <c r="G950" s="11"/>
      <c r="H950" s="11"/>
      <c r="I950" s="11"/>
      <c r="K950" s="11"/>
      <c r="L950" s="11"/>
      <c r="M950" s="11"/>
      <c r="O950" s="180"/>
      <c r="P950" s="181"/>
      <c r="Q950" s="181"/>
      <c r="R950" s="182"/>
      <c r="U950" s="4"/>
      <c r="V950" s="4"/>
    </row>
    <row r="951" spans="1:22">
      <c r="A951" s="56"/>
      <c r="B951" s="11"/>
      <c r="C951" s="11" t="s">
        <v>412</v>
      </c>
      <c r="D951" s="11"/>
      <c r="E951" s="11" t="s">
        <v>413</v>
      </c>
      <c r="F951" s="11">
        <v>6</v>
      </c>
      <c r="G951" s="11"/>
      <c r="H951" s="11"/>
      <c r="I951" s="11"/>
      <c r="K951" s="11"/>
      <c r="L951" s="11"/>
      <c r="M951" s="11"/>
      <c r="O951" s="180"/>
      <c r="P951" s="181"/>
      <c r="Q951" s="181"/>
      <c r="R951" s="182"/>
      <c r="U951" s="4"/>
      <c r="V951" s="4"/>
    </row>
    <row r="952" spans="1:22">
      <c r="A952" s="56"/>
      <c r="B952" s="11"/>
      <c r="C952" s="11" t="s">
        <v>415</v>
      </c>
      <c r="D952" s="11"/>
      <c r="E952" s="11" t="s">
        <v>416</v>
      </c>
      <c r="F952" s="11">
        <v>23</v>
      </c>
      <c r="G952" s="11"/>
      <c r="H952" s="11">
        <v>0</v>
      </c>
      <c r="I952" s="11"/>
      <c r="K952" s="11"/>
      <c r="L952" s="11"/>
      <c r="M952" s="11"/>
      <c r="O952" s="180"/>
      <c r="P952" s="181"/>
      <c r="Q952" s="181"/>
      <c r="R952" s="182"/>
      <c r="U952" s="4"/>
      <c r="V952" s="4"/>
    </row>
    <row r="953" spans="1:22">
      <c r="A953" s="56"/>
      <c r="B953" s="11"/>
      <c r="C953" s="11" t="s">
        <v>478</v>
      </c>
      <c r="D953" s="11"/>
      <c r="E953" s="11" t="s">
        <v>479</v>
      </c>
      <c r="F953" s="11">
        <v>1</v>
      </c>
      <c r="G953" s="11"/>
      <c r="H953" s="11"/>
      <c r="I953" s="11"/>
      <c r="K953" s="11"/>
      <c r="L953" s="11"/>
      <c r="M953" s="11"/>
      <c r="O953" s="180"/>
      <c r="P953" s="181"/>
      <c r="Q953" s="181"/>
      <c r="R953" s="182"/>
      <c r="U953" s="4"/>
      <c r="V953" s="4"/>
    </row>
    <row r="954" spans="1:22">
      <c r="A954" s="56"/>
      <c r="B954" s="11"/>
      <c r="C954" s="11" t="s">
        <v>417</v>
      </c>
      <c r="D954" s="11"/>
      <c r="E954" s="11" t="s">
        <v>118</v>
      </c>
      <c r="F954" s="11">
        <v>7</v>
      </c>
      <c r="G954" s="11"/>
      <c r="H954" s="11"/>
      <c r="I954" s="11"/>
      <c r="K954" s="11"/>
      <c r="L954" s="11"/>
      <c r="M954" s="11"/>
      <c r="O954" s="180"/>
      <c r="P954" s="181"/>
      <c r="Q954" s="181"/>
      <c r="R954" s="182"/>
      <c r="U954" s="4"/>
      <c r="V954" s="4"/>
    </row>
    <row r="955" spans="1:22">
      <c r="A955" s="56"/>
      <c r="B955" s="11"/>
      <c r="C955" s="11" t="s">
        <v>418</v>
      </c>
      <c r="D955" s="11"/>
      <c r="E955" s="11" t="s">
        <v>143</v>
      </c>
      <c r="F955" s="11">
        <v>2</v>
      </c>
      <c r="G955" s="11"/>
      <c r="H955" s="11"/>
      <c r="I955" s="11"/>
      <c r="K955" s="11"/>
      <c r="L955" s="11"/>
      <c r="M955" s="11"/>
      <c r="O955" s="180"/>
      <c r="P955" s="181"/>
      <c r="Q955" s="181"/>
      <c r="R955" s="182"/>
      <c r="U955" s="4"/>
      <c r="V955" s="4"/>
    </row>
    <row r="956" spans="1:22">
      <c r="A956" s="56"/>
      <c r="B956" s="11"/>
      <c r="C956" s="11" t="s">
        <v>419</v>
      </c>
      <c r="D956" s="11"/>
      <c r="E956" s="11" t="s">
        <v>105</v>
      </c>
      <c r="F956" s="11">
        <v>28</v>
      </c>
      <c r="G956" s="11"/>
      <c r="H956" s="11"/>
      <c r="I956" s="11"/>
      <c r="K956" s="11"/>
      <c r="L956" s="11"/>
      <c r="M956" s="11"/>
      <c r="O956" s="180"/>
      <c r="P956" s="181"/>
      <c r="Q956" s="181"/>
      <c r="R956" s="182"/>
      <c r="U956" s="4"/>
      <c r="V956" s="4"/>
    </row>
    <row r="957" spans="1:22">
      <c r="A957" s="56"/>
      <c r="B957" s="11"/>
      <c r="C957" s="11" t="s">
        <v>490</v>
      </c>
      <c r="D957" s="11"/>
      <c r="E957" s="11" t="s">
        <v>105</v>
      </c>
      <c r="F957" s="11">
        <v>1</v>
      </c>
      <c r="G957" s="11"/>
      <c r="H957" s="11"/>
      <c r="I957" s="11"/>
      <c r="K957" s="11"/>
      <c r="L957" s="11"/>
      <c r="M957" s="11"/>
      <c r="O957" s="180"/>
      <c r="P957" s="181"/>
      <c r="Q957" s="181"/>
      <c r="R957" s="182"/>
      <c r="U957" s="4"/>
      <c r="V957" s="4"/>
    </row>
    <row r="958" spans="1:22">
      <c r="A958" s="56"/>
      <c r="B958" s="11"/>
      <c r="C958" s="11" t="s">
        <v>421</v>
      </c>
      <c r="D958" s="11"/>
      <c r="E958" s="11" t="s">
        <v>266</v>
      </c>
      <c r="F958" s="11">
        <v>1</v>
      </c>
      <c r="G958" s="11"/>
      <c r="H958" s="11"/>
      <c r="I958" s="11"/>
      <c r="K958" s="11"/>
      <c r="L958" s="11"/>
      <c r="M958" s="11"/>
      <c r="O958" s="180"/>
      <c r="P958" s="181"/>
      <c r="Q958" s="181"/>
      <c r="R958" s="182"/>
      <c r="U958" s="4"/>
      <c r="V958" s="4"/>
    </row>
    <row r="959" spans="1:22">
      <c r="A959" s="56"/>
      <c r="B959" s="11"/>
      <c r="C959" s="11" t="s">
        <v>422</v>
      </c>
      <c r="D959" s="11"/>
      <c r="E959" s="11" t="s">
        <v>94</v>
      </c>
      <c r="F959" s="11">
        <v>16</v>
      </c>
      <c r="G959" s="11"/>
      <c r="H959" s="11">
        <v>0</v>
      </c>
      <c r="I959" s="11"/>
      <c r="K959" s="11"/>
      <c r="L959" s="11"/>
      <c r="M959" s="11"/>
      <c r="O959" s="180"/>
      <c r="P959" s="181"/>
      <c r="Q959" s="181"/>
      <c r="R959" s="182"/>
      <c r="U959" s="4"/>
      <c r="V959" s="4"/>
    </row>
    <row r="960" spans="1:22">
      <c r="A960" s="56"/>
      <c r="B960" s="11"/>
      <c r="C960" s="11" t="s">
        <v>424</v>
      </c>
      <c r="D960" s="11"/>
      <c r="E960" s="11" t="s">
        <v>425</v>
      </c>
      <c r="F960" s="11">
        <v>3</v>
      </c>
      <c r="G960" s="11"/>
      <c r="H960" s="11"/>
      <c r="I960" s="11"/>
      <c r="K960" s="11"/>
      <c r="L960" s="11"/>
      <c r="M960" s="11"/>
      <c r="O960" s="180"/>
      <c r="P960" s="181"/>
      <c r="Q960" s="181"/>
      <c r="R960" s="182"/>
      <c r="U960" s="4"/>
      <c r="V960" s="4"/>
    </row>
    <row r="961" spans="1:22">
      <c r="A961" s="56"/>
      <c r="B961" s="11"/>
      <c r="C961" s="11" t="s">
        <v>426</v>
      </c>
      <c r="D961" s="11"/>
      <c r="E961" s="11" t="s">
        <v>204</v>
      </c>
      <c r="F961" s="11">
        <v>13</v>
      </c>
      <c r="G961" s="11">
        <v>1</v>
      </c>
      <c r="H961" s="11">
        <v>0</v>
      </c>
      <c r="I961" s="11"/>
      <c r="K961" s="11"/>
      <c r="L961" s="11"/>
      <c r="M961" s="11"/>
      <c r="O961" s="180"/>
      <c r="P961" s="181"/>
      <c r="Q961" s="181"/>
      <c r="R961" s="182"/>
      <c r="U961" s="4"/>
      <c r="V961" s="4"/>
    </row>
    <row r="962" spans="1:22">
      <c r="A962" s="56"/>
      <c r="B962" s="11"/>
      <c r="C962" s="11" t="s">
        <v>427</v>
      </c>
      <c r="D962" s="11"/>
      <c r="E962" s="11" t="s">
        <v>129</v>
      </c>
      <c r="F962" s="11">
        <v>74</v>
      </c>
      <c r="G962" s="11"/>
      <c r="H962" s="11">
        <v>0</v>
      </c>
      <c r="I962" s="11"/>
      <c r="K962" s="11"/>
      <c r="L962" s="11"/>
      <c r="M962" s="11"/>
      <c r="O962" s="180"/>
      <c r="P962" s="181"/>
      <c r="Q962" s="181"/>
      <c r="R962" s="182"/>
      <c r="U962" s="4"/>
      <c r="V962" s="4"/>
    </row>
    <row r="963" spans="1:22">
      <c r="A963" s="56"/>
      <c r="B963" s="11"/>
      <c r="C963" s="11" t="s">
        <v>427</v>
      </c>
      <c r="D963" s="11"/>
      <c r="E963" s="11" t="s">
        <v>116</v>
      </c>
      <c r="F963" s="11">
        <v>1</v>
      </c>
      <c r="G963" s="11"/>
      <c r="H963" s="11"/>
      <c r="I963" s="11"/>
      <c r="K963" s="11"/>
      <c r="L963" s="11"/>
      <c r="M963" s="11"/>
      <c r="O963" s="180"/>
      <c r="P963" s="181"/>
      <c r="Q963" s="181"/>
      <c r="R963" s="182"/>
      <c r="U963" s="4"/>
      <c r="V963" s="4"/>
    </row>
    <row r="964" spans="1:22">
      <c r="A964" s="56"/>
      <c r="B964" s="11"/>
      <c r="C964" s="11" t="s">
        <v>428</v>
      </c>
      <c r="D964" s="11"/>
      <c r="E964" s="11" t="s">
        <v>136</v>
      </c>
      <c r="F964" s="11">
        <v>1</v>
      </c>
      <c r="G964" s="11"/>
      <c r="H964" s="11"/>
      <c r="I964" s="11"/>
      <c r="K964" s="11"/>
      <c r="L964" s="11"/>
      <c r="M964" s="11"/>
      <c r="O964" s="180"/>
      <c r="P964" s="181"/>
      <c r="Q964" s="181"/>
      <c r="R964" s="182"/>
      <c r="U964" s="4"/>
      <c r="V964" s="4"/>
    </row>
    <row r="965" spans="1:22">
      <c r="A965" s="56"/>
      <c r="B965" s="11"/>
      <c r="C965" s="11" t="s">
        <v>432</v>
      </c>
      <c r="D965" s="11"/>
      <c r="E965" s="11" t="s">
        <v>431</v>
      </c>
      <c r="F965" s="11">
        <v>19</v>
      </c>
      <c r="G965" s="11">
        <v>1</v>
      </c>
      <c r="H965" s="11">
        <v>0</v>
      </c>
      <c r="I965" s="11"/>
      <c r="K965" s="11"/>
      <c r="L965" s="11"/>
      <c r="M965" s="11"/>
      <c r="O965" s="180"/>
      <c r="P965" s="181"/>
      <c r="Q965" s="181"/>
      <c r="R965" s="182"/>
      <c r="U965" s="4"/>
      <c r="V965" s="4"/>
    </row>
    <row r="966" spans="1:22">
      <c r="A966" s="56"/>
      <c r="B966" s="11"/>
      <c r="C966" s="11" t="s">
        <v>434</v>
      </c>
      <c r="D966" s="11"/>
      <c r="E966" s="11" t="s">
        <v>187</v>
      </c>
      <c r="F966" s="11">
        <v>10</v>
      </c>
      <c r="G966" s="11">
        <v>1</v>
      </c>
      <c r="H966" s="11">
        <v>0</v>
      </c>
      <c r="I966" s="11"/>
      <c r="K966" s="11"/>
      <c r="L966" s="11"/>
      <c r="M966" s="11"/>
      <c r="O966" s="180"/>
      <c r="P966" s="181"/>
      <c r="Q966" s="181"/>
      <c r="R966" s="182"/>
      <c r="U966" s="4"/>
      <c r="V966" s="4"/>
    </row>
    <row r="967" spans="1:22">
      <c r="A967" s="56"/>
      <c r="B967" s="11"/>
      <c r="C967" s="11" t="s">
        <v>435</v>
      </c>
      <c r="D967" s="11"/>
      <c r="E967" s="11" t="s">
        <v>266</v>
      </c>
      <c r="F967" s="11">
        <v>11</v>
      </c>
      <c r="G967" s="11"/>
      <c r="H967" s="11"/>
      <c r="I967" s="11"/>
      <c r="K967" s="11"/>
      <c r="L967" s="11"/>
      <c r="M967" s="11"/>
      <c r="O967" s="180"/>
      <c r="P967" s="181"/>
      <c r="Q967" s="181"/>
      <c r="R967" s="182"/>
      <c r="U967" s="4"/>
      <c r="V967" s="4"/>
    </row>
    <row r="968" spans="1:22">
      <c r="A968" s="56"/>
      <c r="B968" s="11"/>
      <c r="C968" s="11" t="s">
        <v>436</v>
      </c>
      <c r="D968" s="11"/>
      <c r="E968" s="11" t="s">
        <v>437</v>
      </c>
      <c r="F968" s="11">
        <v>4</v>
      </c>
      <c r="G968" s="11"/>
      <c r="H968" s="11"/>
      <c r="I968" s="11"/>
      <c r="K968" s="11"/>
      <c r="L968" s="11"/>
      <c r="M968" s="11"/>
      <c r="O968" s="180"/>
      <c r="P968" s="181"/>
      <c r="Q968" s="181"/>
      <c r="R968" s="182"/>
      <c r="U968" s="4"/>
      <c r="V968" s="4"/>
    </row>
    <row r="969" spans="1:22">
      <c r="A969" s="56"/>
      <c r="B969" s="11"/>
      <c r="C969" s="11" t="s">
        <v>438</v>
      </c>
      <c r="D969" s="11"/>
      <c r="E969" s="11" t="s">
        <v>271</v>
      </c>
      <c r="F969" s="11">
        <v>2</v>
      </c>
      <c r="G969" s="11"/>
      <c r="H969" s="11"/>
      <c r="I969" s="11"/>
      <c r="K969" s="11"/>
      <c r="L969" s="11"/>
      <c r="M969" s="11"/>
      <c r="O969" s="180"/>
      <c r="P969" s="181"/>
      <c r="Q969" s="181"/>
      <c r="R969" s="182"/>
      <c r="U969" s="4"/>
      <c r="V969" s="4"/>
    </row>
    <row r="970" spans="1:22">
      <c r="A970" s="56"/>
      <c r="B970" s="11"/>
      <c r="C970" s="11" t="s">
        <v>439</v>
      </c>
      <c r="D970" s="11"/>
      <c r="E970" s="11" t="s">
        <v>271</v>
      </c>
      <c r="F970" s="11">
        <v>15</v>
      </c>
      <c r="G970" s="11"/>
      <c r="H970" s="11"/>
      <c r="I970" s="11"/>
      <c r="K970" s="11"/>
      <c r="L970" s="11"/>
      <c r="M970" s="11"/>
      <c r="O970" s="180"/>
      <c r="P970" s="181"/>
      <c r="Q970" s="181"/>
      <c r="R970" s="182"/>
      <c r="U970" s="4"/>
      <c r="V970" s="4"/>
    </row>
    <row r="971" spans="1:22">
      <c r="A971" s="56"/>
      <c r="B971" s="11"/>
      <c r="C971" s="11" t="s">
        <v>441</v>
      </c>
      <c r="D971" s="11"/>
      <c r="E971" s="11" t="s">
        <v>113</v>
      </c>
      <c r="F971" s="11">
        <v>3</v>
      </c>
      <c r="G971" s="11"/>
      <c r="H971" s="11">
        <v>0</v>
      </c>
      <c r="I971" s="11"/>
      <c r="K971" s="11"/>
      <c r="L971" s="11"/>
      <c r="M971" s="11"/>
      <c r="O971" s="180"/>
      <c r="P971" s="181"/>
      <c r="Q971" s="181"/>
      <c r="R971" s="182"/>
      <c r="U971" s="4"/>
      <c r="V971" s="4"/>
    </row>
    <row r="972" spans="1:22">
      <c r="A972" s="56"/>
      <c r="B972" s="11"/>
      <c r="C972" s="11" t="s">
        <v>443</v>
      </c>
      <c r="D972" s="11"/>
      <c r="E972" s="11" t="s">
        <v>116</v>
      </c>
      <c r="F972" s="11">
        <v>1</v>
      </c>
      <c r="G972" s="11"/>
      <c r="H972" s="11"/>
      <c r="I972" s="11"/>
      <c r="K972" s="11"/>
      <c r="L972" s="11"/>
      <c r="M972" s="11"/>
      <c r="O972" s="180"/>
      <c r="P972" s="181"/>
      <c r="Q972" s="181"/>
      <c r="R972" s="182"/>
      <c r="U972" s="4"/>
      <c r="V972" s="4"/>
    </row>
    <row r="973" spans="1:22">
      <c r="A973" s="56"/>
      <c r="B973" s="11"/>
      <c r="C973" s="11" t="s">
        <v>444</v>
      </c>
      <c r="D973" s="11"/>
      <c r="E973" s="11" t="s">
        <v>167</v>
      </c>
      <c r="F973" s="11">
        <v>3</v>
      </c>
      <c r="G973" s="11"/>
      <c r="H973" s="11"/>
      <c r="I973" s="11"/>
      <c r="K973" s="11"/>
      <c r="L973" s="11"/>
      <c r="M973" s="11"/>
      <c r="O973" s="180"/>
      <c r="P973" s="181"/>
      <c r="Q973" s="181"/>
      <c r="R973" s="182"/>
      <c r="U973" s="4"/>
      <c r="V973" s="4"/>
    </row>
    <row r="974" spans="1:22">
      <c r="A974" s="56"/>
      <c r="B974" s="11"/>
      <c r="C974" s="11" t="s">
        <v>446</v>
      </c>
      <c r="D974" s="11"/>
      <c r="E974" s="11" t="s">
        <v>193</v>
      </c>
      <c r="F974" s="11">
        <v>6</v>
      </c>
      <c r="G974" s="11"/>
      <c r="H974" s="11"/>
      <c r="I974" s="11"/>
      <c r="K974" s="11"/>
      <c r="L974" s="11"/>
      <c r="M974" s="11"/>
      <c r="O974" s="180"/>
      <c r="P974" s="181"/>
      <c r="Q974" s="181"/>
      <c r="R974" s="182"/>
      <c r="U974" s="4"/>
      <c r="V974" s="4"/>
    </row>
    <row r="975" spans="1:22">
      <c r="A975" s="56"/>
      <c r="B975" s="11"/>
      <c r="C975" s="11" t="s">
        <v>447</v>
      </c>
      <c r="D975" s="11"/>
      <c r="E975" s="11" t="s">
        <v>127</v>
      </c>
      <c r="F975" s="11">
        <v>31</v>
      </c>
      <c r="G975" s="11"/>
      <c r="H975" s="11"/>
      <c r="I975" s="11"/>
      <c r="K975" s="11"/>
      <c r="L975" s="11"/>
      <c r="M975" s="11"/>
      <c r="O975" s="180"/>
      <c r="P975" s="181"/>
      <c r="Q975" s="181"/>
      <c r="R975" s="182"/>
      <c r="U975" s="4"/>
      <c r="V975" s="4"/>
    </row>
    <row r="976" spans="1:22">
      <c r="A976" s="56"/>
      <c r="B976" s="11"/>
      <c r="C976" s="11" t="s">
        <v>448</v>
      </c>
      <c r="D976" s="11"/>
      <c r="E976" s="11" t="s">
        <v>159</v>
      </c>
      <c r="F976" s="11">
        <v>9</v>
      </c>
      <c r="G976" s="11"/>
      <c r="H976" s="11">
        <v>0</v>
      </c>
      <c r="I976" s="11"/>
      <c r="K976" s="11"/>
      <c r="L976" s="11"/>
      <c r="M976" s="11"/>
      <c r="O976" s="180"/>
      <c r="P976" s="181"/>
      <c r="Q976" s="181"/>
      <c r="R976" s="182"/>
      <c r="U976" s="4"/>
      <c r="V976" s="4"/>
    </row>
    <row r="977" spans="1:22">
      <c r="A977" s="56"/>
      <c r="B977" s="11"/>
      <c r="C977" s="11" t="s">
        <v>452</v>
      </c>
      <c r="D977" s="11"/>
      <c r="E977" s="11" t="s">
        <v>244</v>
      </c>
      <c r="F977" s="11">
        <v>121</v>
      </c>
      <c r="G977" s="11">
        <v>2</v>
      </c>
      <c r="H977" s="11">
        <v>1</v>
      </c>
      <c r="I977" s="11">
        <v>1</v>
      </c>
      <c r="K977" s="11"/>
      <c r="L977" s="11"/>
      <c r="M977" s="11"/>
      <c r="O977" s="180"/>
      <c r="P977" s="181"/>
      <c r="Q977" s="181"/>
      <c r="R977" s="182"/>
      <c r="U977" s="4"/>
      <c r="V977" s="4"/>
    </row>
    <row r="978" spans="1:22">
      <c r="A978" s="56"/>
      <c r="B978" s="11"/>
      <c r="C978" s="11" t="s">
        <v>453</v>
      </c>
      <c r="D978" s="11"/>
      <c r="E978" s="11" t="s">
        <v>155</v>
      </c>
      <c r="F978" s="11">
        <v>68</v>
      </c>
      <c r="G978" s="11"/>
      <c r="H978" s="11">
        <v>0</v>
      </c>
      <c r="I978" s="11"/>
      <c r="K978" s="11"/>
      <c r="L978" s="11"/>
      <c r="M978" s="11"/>
      <c r="O978" s="180"/>
      <c r="P978" s="181"/>
      <c r="Q978" s="181"/>
      <c r="R978" s="182"/>
      <c r="U978" s="4"/>
      <c r="V978" s="4"/>
    </row>
    <row r="979" spans="1:22">
      <c r="A979" s="56"/>
      <c r="B979" s="11"/>
      <c r="C979" s="11" t="s">
        <v>454</v>
      </c>
      <c r="D979" s="11"/>
      <c r="E979" s="11" t="s">
        <v>229</v>
      </c>
      <c r="F979" s="11">
        <v>3</v>
      </c>
      <c r="G979" s="11"/>
      <c r="H979" s="11"/>
      <c r="I979" s="11"/>
      <c r="K979" s="11"/>
      <c r="L979" s="11"/>
      <c r="M979" s="11"/>
      <c r="O979" s="180"/>
      <c r="P979" s="181"/>
      <c r="Q979" s="181"/>
      <c r="R979" s="182"/>
      <c r="U979" s="4"/>
      <c r="V979" s="4"/>
    </row>
    <row r="980" spans="1:22">
      <c r="A980" s="56"/>
      <c r="B980" s="11"/>
      <c r="C980" s="11" t="s">
        <v>455</v>
      </c>
      <c r="D980" s="11"/>
      <c r="E980" s="11" t="s">
        <v>456</v>
      </c>
      <c r="F980" s="11">
        <v>3</v>
      </c>
      <c r="G980" s="11"/>
      <c r="H980" s="11"/>
      <c r="I980" s="11"/>
      <c r="K980" s="11"/>
      <c r="L980" s="11"/>
      <c r="M980" s="11"/>
      <c r="O980" s="180"/>
      <c r="P980" s="181"/>
      <c r="Q980" s="181"/>
      <c r="R980" s="182"/>
      <c r="U980" s="4"/>
      <c r="V980" s="4"/>
    </row>
    <row r="981" spans="1:22">
      <c r="A981" s="56"/>
      <c r="B981" s="11"/>
      <c r="C981" s="11" t="s">
        <v>457</v>
      </c>
      <c r="D981" s="11"/>
      <c r="E981" s="11" t="s">
        <v>125</v>
      </c>
      <c r="F981" s="11">
        <v>6</v>
      </c>
      <c r="G981" s="11"/>
      <c r="H981" s="11"/>
      <c r="I981" s="11"/>
      <c r="K981" s="11"/>
      <c r="L981" s="11"/>
      <c r="M981" s="11"/>
      <c r="O981" s="180"/>
      <c r="P981" s="181"/>
      <c r="Q981" s="181"/>
      <c r="R981" s="182"/>
      <c r="U981" s="4"/>
      <c r="V981" s="4"/>
    </row>
    <row r="982" spans="1:22" ht="15" thickBot="1">
      <c r="A982" s="56"/>
      <c r="B982" s="11"/>
      <c r="C982" s="11" t="s">
        <v>458</v>
      </c>
      <c r="D982" s="11"/>
      <c r="E982" s="11" t="s">
        <v>358</v>
      </c>
      <c r="F982" s="11">
        <v>22</v>
      </c>
      <c r="G982" s="11"/>
      <c r="H982" s="11"/>
      <c r="I982" s="11"/>
      <c r="K982" s="11"/>
      <c r="L982" s="11"/>
      <c r="M982" s="11"/>
      <c r="O982" s="180"/>
      <c r="P982" s="181"/>
      <c r="Q982" s="181"/>
      <c r="R982" s="182"/>
      <c r="U982" s="4"/>
      <c r="V982" s="4"/>
    </row>
    <row r="983" spans="1:22" ht="15" thickBot="1">
      <c r="A983" s="56"/>
      <c r="B983" s="92" t="s">
        <v>55</v>
      </c>
      <c r="C983" s="93"/>
      <c r="D983" s="93"/>
      <c r="E983" s="93"/>
      <c r="F983" s="94"/>
      <c r="G983" s="94"/>
      <c r="H983" s="94"/>
      <c r="I983" s="195">
        <f>AVERAGE(I785:I982)</f>
        <v>1.9166666666666667</v>
      </c>
      <c r="K983" s="94"/>
      <c r="L983" s="94"/>
      <c r="M983" s="94"/>
      <c r="O983" s="434"/>
      <c r="P983" s="435"/>
      <c r="Q983" s="435"/>
      <c r="R983" s="436"/>
      <c r="U983" s="4"/>
      <c r="V983" s="4"/>
    </row>
    <row r="984" spans="1:22" s="4" customFormat="1" ht="13.2">
      <c r="A984" s="56"/>
      <c r="K984" s="51"/>
    </row>
    <row r="985" spans="1:22" ht="66">
      <c r="A985" s="56" t="s">
        <v>460</v>
      </c>
      <c r="B985" s="57" t="s">
        <v>57</v>
      </c>
      <c r="C985" s="57" t="s">
        <v>38</v>
      </c>
      <c r="D985" s="57" t="s">
        <v>39</v>
      </c>
      <c r="E985" s="57" t="s">
        <v>40</v>
      </c>
      <c r="F985" s="58" t="s">
        <v>81</v>
      </c>
      <c r="G985" s="58" t="s">
        <v>82</v>
      </c>
      <c r="H985" s="58" t="s">
        <v>83</v>
      </c>
      <c r="I985" s="58" t="s">
        <v>84</v>
      </c>
      <c r="J985" s="73"/>
      <c r="K985" s="58" t="s">
        <v>85</v>
      </c>
      <c r="L985" s="58" t="s">
        <v>86</v>
      </c>
      <c r="M985" s="58" t="s">
        <v>87</v>
      </c>
      <c r="N985" s="73"/>
      <c r="O985" s="445" t="s">
        <v>88</v>
      </c>
      <c r="P985" s="446"/>
      <c r="Q985" s="446"/>
      <c r="R985" s="447"/>
      <c r="U985" s="4"/>
      <c r="V985" s="4"/>
    </row>
    <row r="986" spans="1:22">
      <c r="A986" s="56"/>
      <c r="B986" s="11"/>
      <c r="C986" s="11" t="s">
        <v>90</v>
      </c>
      <c r="D986" s="11"/>
      <c r="E986" s="11" t="s">
        <v>91</v>
      </c>
      <c r="F986" s="11">
        <v>205</v>
      </c>
      <c r="G986" s="11"/>
      <c r="H986" s="11">
        <v>0</v>
      </c>
      <c r="I986" s="11"/>
      <c r="K986" s="11"/>
      <c r="L986" s="11"/>
      <c r="M986" s="11"/>
      <c r="O986" s="437"/>
      <c r="P986" s="438"/>
      <c r="Q986" s="438"/>
      <c r="R986" s="439"/>
      <c r="U986" s="4"/>
      <c r="V986" s="4"/>
    </row>
    <row r="987" spans="1:22">
      <c r="A987" s="56"/>
      <c r="B987" s="11"/>
      <c r="C987" s="11" t="s">
        <v>90</v>
      </c>
      <c r="D987" s="11"/>
      <c r="E987" s="11" t="s">
        <v>92</v>
      </c>
      <c r="F987" s="11">
        <v>216</v>
      </c>
      <c r="G987" s="11"/>
      <c r="H987" s="11"/>
      <c r="I987" s="11"/>
      <c r="K987" s="11"/>
      <c r="L987" s="11"/>
      <c r="M987" s="11"/>
      <c r="O987" s="437"/>
      <c r="P987" s="438"/>
      <c r="Q987" s="438"/>
      <c r="R987" s="439"/>
      <c r="U987" s="4"/>
      <c r="V987" s="4"/>
    </row>
    <row r="988" spans="1:22">
      <c r="A988" s="56"/>
      <c r="B988" s="11"/>
      <c r="C988" s="11" t="s">
        <v>93</v>
      </c>
      <c r="D988" s="11"/>
      <c r="E988" s="11" t="s">
        <v>94</v>
      </c>
      <c r="F988" s="11">
        <v>13</v>
      </c>
      <c r="G988" s="11"/>
      <c r="H988" s="11"/>
      <c r="I988" s="11"/>
      <c r="K988" s="11"/>
      <c r="L988" s="11"/>
      <c r="M988" s="11"/>
      <c r="O988" s="180"/>
      <c r="P988" s="181"/>
      <c r="Q988" s="181"/>
      <c r="R988" s="182"/>
      <c r="U988" s="4"/>
      <c r="V988" s="4"/>
    </row>
    <row r="989" spans="1:22">
      <c r="A989" s="56"/>
      <c r="B989" s="11"/>
      <c r="C989" s="11" t="s">
        <v>95</v>
      </c>
      <c r="D989" s="11"/>
      <c r="E989" s="11" t="s">
        <v>96</v>
      </c>
      <c r="F989" s="11">
        <v>21</v>
      </c>
      <c r="G989" s="11"/>
      <c r="H989" s="11"/>
      <c r="I989" s="11"/>
      <c r="K989" s="11"/>
      <c r="L989" s="11"/>
      <c r="M989" s="11"/>
      <c r="O989" s="180"/>
      <c r="P989" s="181"/>
      <c r="Q989" s="181"/>
      <c r="R989" s="182"/>
      <c r="U989" s="4"/>
      <c r="V989" s="4"/>
    </row>
    <row r="990" spans="1:22">
      <c r="A990" s="56"/>
      <c r="B990" s="11"/>
      <c r="C990" s="11" t="s">
        <v>97</v>
      </c>
      <c r="D990" s="11"/>
      <c r="E990" s="11" t="s">
        <v>98</v>
      </c>
      <c r="F990" s="11">
        <v>6</v>
      </c>
      <c r="G990" s="11"/>
      <c r="H990" s="11"/>
      <c r="I990" s="11"/>
      <c r="K990" s="11"/>
      <c r="L990" s="11"/>
      <c r="M990" s="11"/>
      <c r="O990" s="180"/>
      <c r="P990" s="181"/>
      <c r="Q990" s="181"/>
      <c r="R990" s="182"/>
      <c r="U990" s="4"/>
      <c r="V990" s="4"/>
    </row>
    <row r="991" spans="1:22">
      <c r="A991" s="56"/>
      <c r="B991" s="11"/>
      <c r="C991" s="11" t="s">
        <v>99</v>
      </c>
      <c r="D991" s="11"/>
      <c r="E991" s="11" t="s">
        <v>100</v>
      </c>
      <c r="F991" s="11">
        <v>157</v>
      </c>
      <c r="G991" s="11"/>
      <c r="H991" s="11"/>
      <c r="I991" s="11"/>
      <c r="K991" s="11"/>
      <c r="L991" s="11"/>
      <c r="M991" s="11"/>
      <c r="O991" s="180"/>
      <c r="P991" s="181"/>
      <c r="Q991" s="181"/>
      <c r="R991" s="182"/>
      <c r="U991" s="4"/>
      <c r="V991" s="4"/>
    </row>
    <row r="992" spans="1:22">
      <c r="A992" s="56"/>
      <c r="B992" s="11"/>
      <c r="C992" s="11" t="s">
        <v>101</v>
      </c>
      <c r="D992" s="11"/>
      <c r="E992" s="11" t="s">
        <v>102</v>
      </c>
      <c r="F992" s="11">
        <v>3</v>
      </c>
      <c r="G992" s="11"/>
      <c r="H992" s="11"/>
      <c r="I992" s="11"/>
      <c r="K992" s="11"/>
      <c r="L992" s="11"/>
      <c r="M992" s="11"/>
      <c r="O992" s="180"/>
      <c r="P992" s="181"/>
      <c r="Q992" s="181"/>
      <c r="R992" s="182"/>
      <c r="U992" s="4"/>
      <c r="V992" s="4"/>
    </row>
    <row r="993" spans="1:22">
      <c r="A993" s="56"/>
      <c r="B993" s="11"/>
      <c r="C993" s="11" t="s">
        <v>101</v>
      </c>
      <c r="D993" s="11"/>
      <c r="E993" s="11" t="s">
        <v>103</v>
      </c>
      <c r="F993" s="11">
        <v>1440</v>
      </c>
      <c r="G993" s="11">
        <v>3</v>
      </c>
      <c r="H993" s="11">
        <v>0</v>
      </c>
      <c r="I993" s="11"/>
      <c r="K993" s="11"/>
      <c r="L993" s="11"/>
      <c r="M993" s="11"/>
      <c r="O993" s="180"/>
      <c r="P993" s="181"/>
      <c r="Q993" s="181"/>
      <c r="R993" s="182"/>
      <c r="U993" s="4"/>
      <c r="V993" s="4"/>
    </row>
    <row r="994" spans="1:22">
      <c r="A994" s="56"/>
      <c r="B994" s="11"/>
      <c r="C994" s="11" t="s">
        <v>104</v>
      </c>
      <c r="D994" s="11"/>
      <c r="E994" s="11" t="s">
        <v>105</v>
      </c>
      <c r="F994" s="11">
        <v>1</v>
      </c>
      <c r="G994" s="11"/>
      <c r="H994" s="11"/>
      <c r="I994" s="11"/>
      <c r="K994" s="11"/>
      <c r="L994" s="11"/>
      <c r="M994" s="11"/>
      <c r="O994" s="180"/>
      <c r="P994" s="181"/>
      <c r="Q994" s="181"/>
      <c r="R994" s="182"/>
      <c r="U994" s="4"/>
      <c r="V994" s="4"/>
    </row>
    <row r="995" spans="1:22">
      <c r="A995" s="56"/>
      <c r="B995" s="11"/>
      <c r="C995" s="11" t="s">
        <v>106</v>
      </c>
      <c r="D995" s="11"/>
      <c r="E995" s="11" t="s">
        <v>107</v>
      </c>
      <c r="F995" s="11">
        <v>8</v>
      </c>
      <c r="G995" s="11"/>
      <c r="H995" s="11"/>
      <c r="I995" s="11"/>
      <c r="K995" s="11"/>
      <c r="L995" s="11"/>
      <c r="M995" s="11"/>
      <c r="O995" s="180"/>
      <c r="P995" s="181"/>
      <c r="Q995" s="181"/>
      <c r="R995" s="182"/>
      <c r="U995" s="4"/>
      <c r="V995" s="4"/>
    </row>
    <row r="996" spans="1:22">
      <c r="A996" s="56"/>
      <c r="B996" s="11"/>
      <c r="C996" s="11" t="s">
        <v>106</v>
      </c>
      <c r="D996" s="11"/>
      <c r="E996" s="11" t="s">
        <v>223</v>
      </c>
      <c r="F996" s="11">
        <v>1</v>
      </c>
      <c r="G996" s="11"/>
      <c r="H996" s="11"/>
      <c r="I996" s="11"/>
      <c r="K996" s="11"/>
      <c r="L996" s="11"/>
      <c r="M996" s="11"/>
      <c r="O996" s="180"/>
      <c r="P996" s="181"/>
      <c r="Q996" s="181"/>
      <c r="R996" s="182"/>
      <c r="U996" s="4"/>
      <c r="V996" s="4"/>
    </row>
    <row r="997" spans="1:22">
      <c r="A997" s="56"/>
      <c r="B997" s="11"/>
      <c r="C997" s="11" t="s">
        <v>108</v>
      </c>
      <c r="D997" s="11"/>
      <c r="E997" s="11" t="s">
        <v>109</v>
      </c>
      <c r="F997" s="11">
        <v>29</v>
      </c>
      <c r="G997" s="11"/>
      <c r="H997" s="11"/>
      <c r="I997" s="11"/>
      <c r="K997" s="11"/>
      <c r="L997" s="11"/>
      <c r="M997" s="11"/>
      <c r="O997" s="180"/>
      <c r="P997" s="181"/>
      <c r="Q997" s="181"/>
      <c r="R997" s="182"/>
      <c r="U997" s="4"/>
      <c r="V997" s="4"/>
    </row>
    <row r="998" spans="1:22">
      <c r="A998" s="56"/>
      <c r="B998" s="11"/>
      <c r="C998" s="11" t="s">
        <v>110</v>
      </c>
      <c r="D998" s="11"/>
      <c r="E998" s="11" t="s">
        <v>102</v>
      </c>
      <c r="F998" s="11">
        <v>2</v>
      </c>
      <c r="G998" s="11"/>
      <c r="H998" s="11"/>
      <c r="I998" s="11"/>
      <c r="K998" s="11"/>
      <c r="L998" s="11"/>
      <c r="M998" s="11"/>
      <c r="O998" s="180"/>
      <c r="P998" s="181"/>
      <c r="Q998" s="181"/>
      <c r="R998" s="182"/>
      <c r="U998" s="4"/>
      <c r="V998" s="4"/>
    </row>
    <row r="999" spans="1:22">
      <c r="A999" s="56"/>
      <c r="B999" s="11"/>
      <c r="C999" s="11" t="s">
        <v>110</v>
      </c>
      <c r="D999" s="11"/>
      <c r="E999" s="11" t="s">
        <v>111</v>
      </c>
      <c r="F999" s="11">
        <v>114</v>
      </c>
      <c r="G999" s="11"/>
      <c r="H999" s="11"/>
      <c r="I999" s="11"/>
      <c r="K999" s="11"/>
      <c r="L999" s="11"/>
      <c r="M999" s="11"/>
      <c r="O999" s="180"/>
      <c r="P999" s="181"/>
      <c r="Q999" s="181"/>
      <c r="R999" s="182"/>
      <c r="U999" s="4"/>
      <c r="V999" s="4"/>
    </row>
    <row r="1000" spans="1:22">
      <c r="A1000" s="56"/>
      <c r="B1000" s="11"/>
      <c r="C1000" s="11" t="s">
        <v>112</v>
      </c>
      <c r="D1000" s="11"/>
      <c r="E1000" s="11" t="s">
        <v>113</v>
      </c>
      <c r="F1000" s="11">
        <v>30</v>
      </c>
      <c r="G1000" s="11"/>
      <c r="H1000" s="11">
        <v>0</v>
      </c>
      <c r="I1000" s="11"/>
      <c r="K1000" s="11"/>
      <c r="L1000" s="11"/>
      <c r="M1000" s="11"/>
      <c r="O1000" s="180"/>
      <c r="P1000" s="181"/>
      <c r="Q1000" s="181"/>
      <c r="R1000" s="182"/>
      <c r="U1000" s="4"/>
      <c r="V1000" s="4"/>
    </row>
    <row r="1001" spans="1:22">
      <c r="A1001" s="56"/>
      <c r="B1001" s="11"/>
      <c r="C1001" s="11" t="s">
        <v>112</v>
      </c>
      <c r="D1001" s="11"/>
      <c r="E1001" s="11" t="s">
        <v>114</v>
      </c>
      <c r="F1001" s="11">
        <v>11</v>
      </c>
      <c r="G1001" s="11"/>
      <c r="H1001" s="11"/>
      <c r="I1001" s="11"/>
      <c r="K1001" s="11"/>
      <c r="L1001" s="11"/>
      <c r="M1001" s="11"/>
      <c r="O1001" s="180"/>
      <c r="P1001" s="181"/>
      <c r="Q1001" s="181"/>
      <c r="R1001" s="182"/>
      <c r="U1001" s="4"/>
      <c r="V1001" s="4"/>
    </row>
    <row r="1002" spans="1:22">
      <c r="A1002" s="56"/>
      <c r="B1002" s="11"/>
      <c r="C1002" s="11" t="s">
        <v>115</v>
      </c>
      <c r="D1002" s="11"/>
      <c r="E1002" s="11" t="s">
        <v>116</v>
      </c>
      <c r="F1002" s="11">
        <v>18</v>
      </c>
      <c r="G1002" s="11"/>
      <c r="H1002" s="11"/>
      <c r="I1002" s="11"/>
      <c r="K1002" s="11"/>
      <c r="L1002" s="11"/>
      <c r="M1002" s="11"/>
      <c r="O1002" s="180"/>
      <c r="P1002" s="181"/>
      <c r="Q1002" s="181"/>
      <c r="R1002" s="182"/>
      <c r="U1002" s="4"/>
      <c r="V1002" s="4"/>
    </row>
    <row r="1003" spans="1:22">
      <c r="A1003" s="56"/>
      <c r="B1003" s="11"/>
      <c r="C1003" s="11" t="s">
        <v>117</v>
      </c>
      <c r="D1003" s="11"/>
      <c r="E1003" s="11" t="s">
        <v>118</v>
      </c>
      <c r="F1003" s="11">
        <v>64</v>
      </c>
      <c r="G1003" s="11"/>
      <c r="H1003" s="11">
        <v>0</v>
      </c>
      <c r="I1003" s="11"/>
      <c r="K1003" s="11"/>
      <c r="L1003" s="11"/>
      <c r="M1003" s="11"/>
      <c r="O1003" s="180"/>
      <c r="P1003" s="181"/>
      <c r="Q1003" s="181"/>
      <c r="R1003" s="182"/>
      <c r="U1003" s="4"/>
      <c r="V1003" s="4"/>
    </row>
    <row r="1004" spans="1:22">
      <c r="A1004" s="56"/>
      <c r="B1004" s="11"/>
      <c r="C1004" s="11" t="s">
        <v>117</v>
      </c>
      <c r="D1004" s="11"/>
      <c r="E1004" s="11" t="s">
        <v>119</v>
      </c>
      <c r="F1004" s="11">
        <v>18</v>
      </c>
      <c r="G1004" s="11"/>
      <c r="H1004" s="11"/>
      <c r="I1004" s="11"/>
      <c r="K1004" s="11"/>
      <c r="L1004" s="11"/>
      <c r="M1004" s="11"/>
      <c r="O1004" s="180"/>
      <c r="P1004" s="181"/>
      <c r="Q1004" s="181"/>
      <c r="R1004" s="182"/>
      <c r="U1004" s="4"/>
      <c r="V1004" s="4"/>
    </row>
    <row r="1005" spans="1:22">
      <c r="A1005" s="56"/>
      <c r="B1005" s="11"/>
      <c r="C1005" s="11" t="s">
        <v>120</v>
      </c>
      <c r="D1005" s="11"/>
      <c r="E1005" s="11" t="s">
        <v>121</v>
      </c>
      <c r="F1005" s="11">
        <v>1</v>
      </c>
      <c r="G1005" s="11"/>
      <c r="H1005" s="11"/>
      <c r="I1005" s="11"/>
      <c r="K1005" s="11"/>
      <c r="L1005" s="11"/>
      <c r="M1005" s="11"/>
      <c r="O1005" s="180"/>
      <c r="P1005" s="181"/>
      <c r="Q1005" s="181"/>
      <c r="R1005" s="182"/>
      <c r="U1005" s="4"/>
      <c r="V1005" s="4"/>
    </row>
    <row r="1006" spans="1:22">
      <c r="A1006" s="56"/>
      <c r="B1006" s="11"/>
      <c r="C1006" s="11" t="s">
        <v>122</v>
      </c>
      <c r="D1006" s="11"/>
      <c r="E1006" s="11" t="s">
        <v>123</v>
      </c>
      <c r="F1006" s="11">
        <v>8</v>
      </c>
      <c r="G1006" s="11"/>
      <c r="H1006" s="11"/>
      <c r="I1006" s="11"/>
      <c r="K1006" s="11"/>
      <c r="L1006" s="11"/>
      <c r="M1006" s="11"/>
      <c r="O1006" s="180"/>
      <c r="P1006" s="181"/>
      <c r="Q1006" s="181"/>
      <c r="R1006" s="182"/>
      <c r="U1006" s="4"/>
      <c r="V1006" s="4"/>
    </row>
    <row r="1007" spans="1:22">
      <c r="A1007" s="56"/>
      <c r="B1007" s="11"/>
      <c r="C1007" s="11" t="s">
        <v>124</v>
      </c>
      <c r="D1007" s="11"/>
      <c r="E1007" s="11" t="s">
        <v>125</v>
      </c>
      <c r="F1007" s="11">
        <v>4</v>
      </c>
      <c r="G1007" s="11"/>
      <c r="H1007" s="11"/>
      <c r="I1007" s="11"/>
      <c r="K1007" s="11"/>
      <c r="L1007" s="11"/>
      <c r="M1007" s="11"/>
      <c r="O1007" s="180"/>
      <c r="P1007" s="181"/>
      <c r="Q1007" s="181"/>
      <c r="R1007" s="182"/>
      <c r="U1007" s="4"/>
      <c r="V1007" s="4"/>
    </row>
    <row r="1008" spans="1:22">
      <c r="A1008" s="56"/>
      <c r="B1008" s="11"/>
      <c r="C1008" s="11" t="s">
        <v>126</v>
      </c>
      <c r="D1008" s="11"/>
      <c r="E1008" s="11" t="s">
        <v>94</v>
      </c>
      <c r="F1008" s="11">
        <v>182</v>
      </c>
      <c r="G1008" s="11"/>
      <c r="H1008" s="11">
        <v>0</v>
      </c>
      <c r="I1008" s="11"/>
      <c r="K1008" s="11"/>
      <c r="L1008" s="11"/>
      <c r="M1008" s="11"/>
      <c r="O1008" s="180"/>
      <c r="P1008" s="181"/>
      <c r="Q1008" s="181"/>
      <c r="R1008" s="182"/>
      <c r="U1008" s="4"/>
      <c r="V1008" s="4"/>
    </row>
    <row r="1009" spans="1:22">
      <c r="A1009" s="56"/>
      <c r="B1009" s="11"/>
      <c r="C1009" s="11" t="s">
        <v>126</v>
      </c>
      <c r="D1009" s="11"/>
      <c r="E1009" s="11" t="s">
        <v>127</v>
      </c>
      <c r="F1009" s="11">
        <v>1</v>
      </c>
      <c r="G1009" s="11"/>
      <c r="H1009" s="11"/>
      <c r="I1009" s="11"/>
      <c r="K1009" s="11"/>
      <c r="L1009" s="11"/>
      <c r="M1009" s="11"/>
      <c r="O1009" s="180"/>
      <c r="P1009" s="181"/>
      <c r="Q1009" s="181"/>
      <c r="R1009" s="182"/>
      <c r="U1009" s="4"/>
      <c r="V1009" s="4"/>
    </row>
    <row r="1010" spans="1:22">
      <c r="A1010" s="56"/>
      <c r="B1010" s="11"/>
      <c r="C1010" s="11" t="s">
        <v>128</v>
      </c>
      <c r="D1010" s="11"/>
      <c r="E1010" s="11" t="s">
        <v>129</v>
      </c>
      <c r="F1010" s="11">
        <v>120</v>
      </c>
      <c r="G1010" s="11"/>
      <c r="H1010" s="11"/>
      <c r="I1010" s="11"/>
      <c r="K1010" s="11"/>
      <c r="L1010" s="11"/>
      <c r="M1010" s="11"/>
      <c r="O1010" s="180"/>
      <c r="P1010" s="181"/>
      <c r="Q1010" s="181"/>
      <c r="R1010" s="182"/>
      <c r="U1010" s="4"/>
      <c r="V1010" s="4"/>
    </row>
    <row r="1011" spans="1:22">
      <c r="A1011" s="56"/>
      <c r="B1011" s="11"/>
      <c r="C1011" s="11" t="s">
        <v>130</v>
      </c>
      <c r="D1011" s="11"/>
      <c r="E1011" s="11" t="s">
        <v>98</v>
      </c>
      <c r="F1011" s="11">
        <v>18</v>
      </c>
      <c r="G1011" s="11"/>
      <c r="H1011" s="11">
        <v>0</v>
      </c>
      <c r="I1011" s="11"/>
      <c r="K1011" s="11"/>
      <c r="L1011" s="11"/>
      <c r="M1011" s="11"/>
      <c r="O1011" s="180"/>
      <c r="P1011" s="181"/>
      <c r="Q1011" s="181"/>
      <c r="R1011" s="182"/>
      <c r="U1011" s="4"/>
      <c r="V1011" s="4"/>
    </row>
    <row r="1012" spans="1:22">
      <c r="A1012" s="56"/>
      <c r="B1012" s="11"/>
      <c r="C1012" s="11" t="s">
        <v>131</v>
      </c>
      <c r="D1012" s="11"/>
      <c r="E1012" s="11" t="s">
        <v>98</v>
      </c>
      <c r="F1012" s="11">
        <v>7</v>
      </c>
      <c r="G1012" s="11"/>
      <c r="H1012" s="11"/>
      <c r="I1012" s="11"/>
      <c r="K1012" s="11"/>
      <c r="L1012" s="11"/>
      <c r="M1012" s="11"/>
      <c r="O1012" s="180"/>
      <c r="P1012" s="181"/>
      <c r="Q1012" s="181"/>
      <c r="R1012" s="182"/>
      <c r="U1012" s="4"/>
      <c r="V1012" s="4"/>
    </row>
    <row r="1013" spans="1:22">
      <c r="A1013" s="56"/>
      <c r="B1013" s="11"/>
      <c r="C1013" s="11" t="s">
        <v>132</v>
      </c>
      <c r="D1013" s="11"/>
      <c r="E1013" s="11" t="s">
        <v>118</v>
      </c>
      <c r="F1013" s="11">
        <v>3</v>
      </c>
      <c r="G1013" s="11"/>
      <c r="H1013" s="11"/>
      <c r="I1013" s="11"/>
      <c r="K1013" s="11"/>
      <c r="L1013" s="11"/>
      <c r="M1013" s="11"/>
      <c r="O1013" s="180"/>
      <c r="P1013" s="181"/>
      <c r="Q1013" s="181"/>
      <c r="R1013" s="182"/>
      <c r="U1013" s="4"/>
      <c r="V1013" s="4"/>
    </row>
    <row r="1014" spans="1:22">
      <c r="A1014" s="56"/>
      <c r="B1014" s="11"/>
      <c r="C1014" s="11" t="s">
        <v>133</v>
      </c>
      <c r="D1014" s="11"/>
      <c r="E1014" s="11" t="s">
        <v>134</v>
      </c>
      <c r="F1014" s="11">
        <v>31</v>
      </c>
      <c r="G1014" s="11">
        <v>2</v>
      </c>
      <c r="H1014" s="11">
        <v>0</v>
      </c>
      <c r="I1014" s="11"/>
      <c r="K1014" s="11"/>
      <c r="L1014" s="11"/>
      <c r="M1014" s="11"/>
      <c r="O1014" s="180"/>
      <c r="P1014" s="181"/>
      <c r="Q1014" s="181"/>
      <c r="R1014" s="182"/>
      <c r="U1014" s="4"/>
      <c r="V1014" s="4"/>
    </row>
    <row r="1015" spans="1:22">
      <c r="A1015" s="56"/>
      <c r="B1015" s="11"/>
      <c r="C1015" s="11" t="s">
        <v>135</v>
      </c>
      <c r="D1015" s="11"/>
      <c r="E1015" s="11" t="s">
        <v>136</v>
      </c>
      <c r="F1015" s="11">
        <v>795</v>
      </c>
      <c r="G1015" s="11">
        <v>2</v>
      </c>
      <c r="H1015" s="11">
        <v>0</v>
      </c>
      <c r="I1015" s="11"/>
      <c r="K1015" s="11"/>
      <c r="L1015" s="11"/>
      <c r="M1015" s="11"/>
      <c r="O1015" s="180"/>
      <c r="P1015" s="181"/>
      <c r="Q1015" s="181"/>
      <c r="R1015" s="182"/>
      <c r="U1015" s="4"/>
      <c r="V1015" s="4"/>
    </row>
    <row r="1016" spans="1:22">
      <c r="A1016" s="56"/>
      <c r="B1016" s="11"/>
      <c r="C1016" s="11" t="s">
        <v>137</v>
      </c>
      <c r="D1016" s="11"/>
      <c r="E1016" s="11" t="s">
        <v>138</v>
      </c>
      <c r="F1016" s="11">
        <v>116</v>
      </c>
      <c r="G1016" s="11"/>
      <c r="H1016" s="11"/>
      <c r="I1016" s="11"/>
      <c r="K1016" s="11"/>
      <c r="L1016" s="11"/>
      <c r="M1016" s="11"/>
      <c r="O1016" s="180"/>
      <c r="P1016" s="181"/>
      <c r="Q1016" s="181"/>
      <c r="R1016" s="182"/>
      <c r="U1016" s="4"/>
      <c r="V1016" s="4"/>
    </row>
    <row r="1017" spans="1:22">
      <c r="A1017" s="56"/>
      <c r="B1017" s="11"/>
      <c r="C1017" s="11" t="s">
        <v>140</v>
      </c>
      <c r="D1017" s="11"/>
      <c r="E1017" s="11" t="s">
        <v>141</v>
      </c>
      <c r="F1017" s="11">
        <v>46</v>
      </c>
      <c r="G1017" s="11"/>
      <c r="H1017" s="11">
        <v>0</v>
      </c>
      <c r="I1017" s="11"/>
      <c r="K1017" s="11"/>
      <c r="L1017" s="11"/>
      <c r="M1017" s="11"/>
      <c r="O1017" s="180"/>
      <c r="P1017" s="181"/>
      <c r="Q1017" s="181"/>
      <c r="R1017" s="182"/>
      <c r="U1017" s="4"/>
      <c r="V1017" s="4"/>
    </row>
    <row r="1018" spans="1:22">
      <c r="A1018" s="56"/>
      <c r="B1018" s="11"/>
      <c r="C1018" s="11" t="s">
        <v>142</v>
      </c>
      <c r="D1018" s="11"/>
      <c r="E1018" s="11" t="s">
        <v>143</v>
      </c>
      <c r="F1018" s="11">
        <v>27</v>
      </c>
      <c r="G1018" s="11"/>
      <c r="H1018" s="11"/>
      <c r="I1018" s="11"/>
      <c r="K1018" s="11"/>
      <c r="L1018" s="11"/>
      <c r="M1018" s="11"/>
      <c r="O1018" s="180"/>
      <c r="P1018" s="181"/>
      <c r="Q1018" s="181"/>
      <c r="R1018" s="182"/>
      <c r="U1018" s="4"/>
      <c r="V1018" s="4"/>
    </row>
    <row r="1019" spans="1:22">
      <c r="A1019" s="56"/>
      <c r="B1019" s="11"/>
      <c r="C1019" s="11" t="s">
        <v>146</v>
      </c>
      <c r="D1019" s="11"/>
      <c r="E1019" s="11" t="s">
        <v>147</v>
      </c>
      <c r="F1019" s="11">
        <v>126</v>
      </c>
      <c r="G1019" s="11"/>
      <c r="H1019" s="11">
        <v>0</v>
      </c>
      <c r="I1019" s="11"/>
      <c r="K1019" s="11"/>
      <c r="L1019" s="11"/>
      <c r="M1019" s="11"/>
      <c r="O1019" s="180"/>
      <c r="P1019" s="181"/>
      <c r="Q1019" s="181"/>
      <c r="R1019" s="182"/>
      <c r="U1019" s="4"/>
      <c r="V1019" s="4"/>
    </row>
    <row r="1020" spans="1:22">
      <c r="A1020" s="56"/>
      <c r="B1020" s="11"/>
      <c r="C1020" s="11" t="s">
        <v>146</v>
      </c>
      <c r="D1020" s="11"/>
      <c r="E1020" s="11" t="s">
        <v>143</v>
      </c>
      <c r="F1020" s="11">
        <v>106</v>
      </c>
      <c r="G1020" s="11"/>
      <c r="H1020" s="11">
        <v>0</v>
      </c>
      <c r="I1020" s="11"/>
      <c r="K1020" s="11"/>
      <c r="L1020" s="11"/>
      <c r="M1020" s="11"/>
      <c r="O1020" s="180"/>
      <c r="P1020" s="181"/>
      <c r="Q1020" s="181"/>
      <c r="R1020" s="182"/>
      <c r="U1020" s="4"/>
      <c r="V1020" s="4"/>
    </row>
    <row r="1021" spans="1:22">
      <c r="A1021" s="56"/>
      <c r="B1021" s="11"/>
      <c r="C1021" s="11" t="s">
        <v>146</v>
      </c>
      <c r="D1021" s="11"/>
      <c r="E1021" s="11" t="s">
        <v>148</v>
      </c>
      <c r="F1021" s="11">
        <v>2</v>
      </c>
      <c r="G1021" s="11"/>
      <c r="H1021" s="11"/>
      <c r="I1021" s="11"/>
      <c r="K1021" s="11"/>
      <c r="L1021" s="11"/>
      <c r="M1021" s="11"/>
      <c r="O1021" s="180"/>
      <c r="P1021" s="181"/>
      <c r="Q1021" s="181"/>
      <c r="R1021" s="182"/>
      <c r="U1021" s="4"/>
      <c r="V1021" s="4"/>
    </row>
    <row r="1022" spans="1:22">
      <c r="A1022" s="56"/>
      <c r="B1022" s="11"/>
      <c r="C1022" s="11" t="s">
        <v>149</v>
      </c>
      <c r="D1022" s="11"/>
      <c r="E1022" s="11" t="s">
        <v>102</v>
      </c>
      <c r="F1022" s="11">
        <v>10</v>
      </c>
      <c r="G1022" s="11"/>
      <c r="H1022" s="11">
        <v>0</v>
      </c>
      <c r="I1022" s="11"/>
      <c r="K1022" s="11"/>
      <c r="L1022" s="11"/>
      <c r="M1022" s="11"/>
      <c r="O1022" s="180"/>
      <c r="P1022" s="181"/>
      <c r="Q1022" s="181"/>
      <c r="R1022" s="182"/>
      <c r="U1022" s="4"/>
      <c r="V1022" s="4"/>
    </row>
    <row r="1023" spans="1:22">
      <c r="A1023" s="56"/>
      <c r="B1023" s="11"/>
      <c r="C1023" s="11" t="s">
        <v>149</v>
      </c>
      <c r="D1023" s="11"/>
      <c r="E1023" s="11" t="s">
        <v>111</v>
      </c>
      <c r="F1023" s="11">
        <v>20</v>
      </c>
      <c r="G1023" s="11"/>
      <c r="H1023" s="11">
        <v>0</v>
      </c>
      <c r="I1023" s="11"/>
      <c r="K1023" s="11"/>
      <c r="L1023" s="11"/>
      <c r="M1023" s="11"/>
      <c r="O1023" s="180"/>
      <c r="P1023" s="181"/>
      <c r="Q1023" s="181"/>
      <c r="R1023" s="182"/>
      <c r="U1023" s="4"/>
      <c r="V1023" s="4"/>
    </row>
    <row r="1024" spans="1:22">
      <c r="A1024" s="56"/>
      <c r="B1024" s="11"/>
      <c r="C1024" s="11" t="s">
        <v>150</v>
      </c>
      <c r="D1024" s="11"/>
      <c r="E1024" s="11" t="s">
        <v>151</v>
      </c>
      <c r="F1024" s="11">
        <v>4</v>
      </c>
      <c r="G1024" s="11"/>
      <c r="H1024" s="11"/>
      <c r="I1024" s="11"/>
      <c r="K1024" s="11"/>
      <c r="L1024" s="11"/>
      <c r="M1024" s="11"/>
      <c r="O1024" s="180"/>
      <c r="P1024" s="181"/>
      <c r="Q1024" s="181"/>
      <c r="R1024" s="182"/>
      <c r="U1024" s="4"/>
      <c r="V1024" s="4"/>
    </row>
    <row r="1025" spans="1:22">
      <c r="A1025" s="56"/>
      <c r="B1025" s="11"/>
      <c r="C1025" s="11" t="s">
        <v>152</v>
      </c>
      <c r="D1025" s="11"/>
      <c r="E1025" s="11" t="s">
        <v>153</v>
      </c>
      <c r="F1025" s="11">
        <v>142</v>
      </c>
      <c r="G1025" s="11"/>
      <c r="H1025" s="11">
        <v>0</v>
      </c>
      <c r="I1025" s="11"/>
      <c r="K1025" s="11"/>
      <c r="L1025" s="11"/>
      <c r="M1025" s="11"/>
      <c r="O1025" s="180"/>
      <c r="P1025" s="181"/>
      <c r="Q1025" s="181"/>
      <c r="R1025" s="182"/>
      <c r="U1025" s="4"/>
      <c r="V1025" s="4"/>
    </row>
    <row r="1026" spans="1:22">
      <c r="A1026" s="56"/>
      <c r="B1026" s="11"/>
      <c r="C1026" s="11" t="s">
        <v>154</v>
      </c>
      <c r="D1026" s="11"/>
      <c r="E1026" s="11" t="s">
        <v>155</v>
      </c>
      <c r="F1026" s="11">
        <v>26</v>
      </c>
      <c r="G1026" s="11"/>
      <c r="H1026" s="11">
        <v>0</v>
      </c>
      <c r="I1026" s="11"/>
      <c r="K1026" s="11"/>
      <c r="L1026" s="11"/>
      <c r="M1026" s="11"/>
      <c r="O1026" s="180"/>
      <c r="P1026" s="181"/>
      <c r="Q1026" s="181"/>
      <c r="R1026" s="182"/>
      <c r="U1026" s="4"/>
      <c r="V1026" s="4"/>
    </row>
    <row r="1027" spans="1:22">
      <c r="A1027" s="56"/>
      <c r="B1027" s="11"/>
      <c r="C1027" s="11" t="s">
        <v>156</v>
      </c>
      <c r="D1027" s="11"/>
      <c r="E1027" s="11" t="s">
        <v>157</v>
      </c>
      <c r="F1027" s="11">
        <v>50</v>
      </c>
      <c r="G1027" s="11"/>
      <c r="H1027" s="11"/>
      <c r="I1027" s="11"/>
      <c r="K1027" s="11"/>
      <c r="L1027" s="11"/>
      <c r="M1027" s="11"/>
      <c r="O1027" s="180"/>
      <c r="P1027" s="181"/>
      <c r="Q1027" s="181"/>
      <c r="R1027" s="182"/>
      <c r="U1027" s="4"/>
      <c r="V1027" s="4"/>
    </row>
    <row r="1028" spans="1:22">
      <c r="A1028" s="56"/>
      <c r="B1028" s="11"/>
      <c r="C1028" s="11" t="s">
        <v>158</v>
      </c>
      <c r="D1028" s="11"/>
      <c r="E1028" s="11" t="s">
        <v>159</v>
      </c>
      <c r="F1028" s="11">
        <v>10</v>
      </c>
      <c r="G1028" s="11"/>
      <c r="H1028" s="11"/>
      <c r="I1028" s="11"/>
      <c r="K1028" s="11"/>
      <c r="L1028" s="11"/>
      <c r="M1028" s="11"/>
      <c r="O1028" s="180"/>
      <c r="P1028" s="181"/>
      <c r="Q1028" s="181"/>
      <c r="R1028" s="182"/>
      <c r="U1028" s="4"/>
      <c r="V1028" s="4"/>
    </row>
    <row r="1029" spans="1:22">
      <c r="A1029" s="56"/>
      <c r="B1029" s="11"/>
      <c r="C1029" s="11" t="s">
        <v>160</v>
      </c>
      <c r="D1029" s="11"/>
      <c r="E1029" s="11" t="s">
        <v>161</v>
      </c>
      <c r="F1029" s="11">
        <v>46</v>
      </c>
      <c r="G1029" s="11"/>
      <c r="H1029" s="11"/>
      <c r="I1029" s="11"/>
      <c r="K1029" s="11"/>
      <c r="L1029" s="11"/>
      <c r="M1029" s="11"/>
      <c r="O1029" s="180"/>
      <c r="P1029" s="181"/>
      <c r="Q1029" s="181"/>
      <c r="R1029" s="182"/>
      <c r="U1029" s="4"/>
      <c r="V1029" s="4"/>
    </row>
    <row r="1030" spans="1:22">
      <c r="A1030" s="56"/>
      <c r="B1030" s="11"/>
      <c r="C1030" s="11" t="s">
        <v>162</v>
      </c>
      <c r="D1030" s="11"/>
      <c r="E1030" s="11" t="s">
        <v>163</v>
      </c>
      <c r="F1030" s="11">
        <v>11</v>
      </c>
      <c r="G1030" s="11"/>
      <c r="H1030" s="11"/>
      <c r="I1030" s="11"/>
      <c r="K1030" s="11"/>
      <c r="L1030" s="11"/>
      <c r="M1030" s="11"/>
      <c r="O1030" s="180"/>
      <c r="P1030" s="181"/>
      <c r="Q1030" s="181"/>
      <c r="R1030" s="182"/>
      <c r="U1030" s="4"/>
      <c r="V1030" s="4"/>
    </row>
    <row r="1031" spans="1:22">
      <c r="A1031" s="56"/>
      <c r="B1031" s="11"/>
      <c r="C1031" s="11" t="s">
        <v>164</v>
      </c>
      <c r="D1031" s="11"/>
      <c r="E1031" s="11" t="s">
        <v>165</v>
      </c>
      <c r="F1031" s="11">
        <v>13</v>
      </c>
      <c r="G1031" s="11"/>
      <c r="H1031" s="11"/>
      <c r="I1031" s="11"/>
      <c r="K1031" s="11"/>
      <c r="L1031" s="11"/>
      <c r="M1031" s="11"/>
      <c r="O1031" s="180"/>
      <c r="P1031" s="181"/>
      <c r="Q1031" s="181"/>
      <c r="R1031" s="182"/>
      <c r="U1031" s="4"/>
      <c r="V1031" s="4"/>
    </row>
    <row r="1032" spans="1:22">
      <c r="A1032" s="56"/>
      <c r="B1032" s="11"/>
      <c r="C1032" s="11" t="s">
        <v>166</v>
      </c>
      <c r="D1032" s="11"/>
      <c r="E1032" s="11" t="s">
        <v>167</v>
      </c>
      <c r="F1032" s="11">
        <v>28</v>
      </c>
      <c r="G1032" s="11"/>
      <c r="H1032" s="11">
        <v>0</v>
      </c>
      <c r="I1032" s="11"/>
      <c r="K1032" s="11"/>
      <c r="L1032" s="11"/>
      <c r="M1032" s="11"/>
      <c r="O1032" s="180"/>
      <c r="P1032" s="181"/>
      <c r="Q1032" s="181"/>
      <c r="R1032" s="182"/>
      <c r="U1032" s="4"/>
      <c r="V1032" s="4"/>
    </row>
    <row r="1033" spans="1:22">
      <c r="A1033" s="56"/>
      <c r="B1033" s="11"/>
      <c r="C1033" s="11" t="s">
        <v>168</v>
      </c>
      <c r="D1033" s="11"/>
      <c r="E1033" s="11" t="s">
        <v>169</v>
      </c>
      <c r="F1033" s="11">
        <v>20</v>
      </c>
      <c r="G1033" s="11"/>
      <c r="H1033" s="11"/>
      <c r="I1033" s="11"/>
      <c r="K1033" s="11"/>
      <c r="L1033" s="11"/>
      <c r="M1033" s="11"/>
      <c r="O1033" s="180"/>
      <c r="P1033" s="181"/>
      <c r="Q1033" s="181"/>
      <c r="R1033" s="182"/>
      <c r="U1033" s="4"/>
      <c r="V1033" s="4"/>
    </row>
    <row r="1034" spans="1:22">
      <c r="A1034" s="56"/>
      <c r="B1034" s="11"/>
      <c r="C1034" s="11" t="s">
        <v>170</v>
      </c>
      <c r="D1034" s="11"/>
      <c r="E1034" s="11" t="s">
        <v>171</v>
      </c>
      <c r="F1034" s="11">
        <v>126</v>
      </c>
      <c r="G1034" s="11"/>
      <c r="H1034" s="11">
        <v>0</v>
      </c>
      <c r="I1034" s="11"/>
      <c r="K1034" s="11"/>
      <c r="L1034" s="11"/>
      <c r="M1034" s="11"/>
      <c r="O1034" s="180"/>
      <c r="P1034" s="181"/>
      <c r="Q1034" s="181"/>
      <c r="R1034" s="182"/>
      <c r="U1034" s="4"/>
      <c r="V1034" s="4"/>
    </row>
    <row r="1035" spans="1:22">
      <c r="A1035" s="56"/>
      <c r="B1035" s="11"/>
      <c r="C1035" s="11" t="s">
        <v>172</v>
      </c>
      <c r="D1035" s="11"/>
      <c r="E1035" s="11" t="s">
        <v>173</v>
      </c>
      <c r="F1035" s="11">
        <v>451</v>
      </c>
      <c r="G1035" s="11"/>
      <c r="H1035" s="11"/>
      <c r="I1035" s="11"/>
      <c r="K1035" s="11"/>
      <c r="L1035" s="11"/>
      <c r="M1035" s="11"/>
      <c r="O1035" s="180"/>
      <c r="P1035" s="181"/>
      <c r="Q1035" s="181"/>
      <c r="R1035" s="182"/>
      <c r="U1035" s="4"/>
      <c r="V1035" s="4"/>
    </row>
    <row r="1036" spans="1:22">
      <c r="A1036" s="56"/>
      <c r="B1036" s="11"/>
      <c r="C1036" s="11" t="s">
        <v>174</v>
      </c>
      <c r="D1036" s="11"/>
      <c r="E1036" s="11" t="s">
        <v>143</v>
      </c>
      <c r="F1036" s="11">
        <v>8</v>
      </c>
      <c r="G1036" s="11"/>
      <c r="H1036" s="11">
        <v>0</v>
      </c>
      <c r="I1036" s="11"/>
      <c r="K1036" s="11"/>
      <c r="L1036" s="11"/>
      <c r="M1036" s="11"/>
      <c r="O1036" s="180"/>
      <c r="P1036" s="181"/>
      <c r="Q1036" s="181"/>
      <c r="R1036" s="182"/>
      <c r="U1036" s="4"/>
      <c r="V1036" s="4"/>
    </row>
    <row r="1037" spans="1:22">
      <c r="A1037" s="56"/>
      <c r="B1037" s="11"/>
      <c r="C1037" s="11" t="s">
        <v>175</v>
      </c>
      <c r="D1037" s="11"/>
      <c r="E1037" s="11" t="s">
        <v>147</v>
      </c>
      <c r="F1037" s="11">
        <v>17</v>
      </c>
      <c r="G1037" s="11"/>
      <c r="H1037" s="11">
        <v>0</v>
      </c>
      <c r="I1037" s="11"/>
      <c r="K1037" s="11"/>
      <c r="L1037" s="11"/>
      <c r="M1037" s="11"/>
      <c r="O1037" s="180"/>
      <c r="P1037" s="181"/>
      <c r="Q1037" s="181"/>
      <c r="R1037" s="182"/>
      <c r="U1037" s="4"/>
      <c r="V1037" s="4"/>
    </row>
    <row r="1038" spans="1:22">
      <c r="A1038" s="56"/>
      <c r="B1038" s="11"/>
      <c r="C1038" s="11" t="s">
        <v>176</v>
      </c>
      <c r="D1038" s="11"/>
      <c r="E1038" s="11" t="s">
        <v>155</v>
      </c>
      <c r="F1038" s="11">
        <v>49</v>
      </c>
      <c r="G1038" s="11"/>
      <c r="H1038" s="11"/>
      <c r="I1038" s="11"/>
      <c r="K1038" s="11"/>
      <c r="L1038" s="11"/>
      <c r="M1038" s="11"/>
      <c r="O1038" s="180"/>
      <c r="P1038" s="181"/>
      <c r="Q1038" s="181"/>
      <c r="R1038" s="182"/>
      <c r="U1038" s="4"/>
      <c r="V1038" s="4"/>
    </row>
    <row r="1039" spans="1:22">
      <c r="A1039" s="56"/>
      <c r="B1039" s="11"/>
      <c r="C1039" s="11" t="s">
        <v>177</v>
      </c>
      <c r="D1039" s="11"/>
      <c r="E1039" s="11" t="s">
        <v>178</v>
      </c>
      <c r="F1039" s="11">
        <v>10</v>
      </c>
      <c r="G1039" s="11"/>
      <c r="H1039" s="11"/>
      <c r="I1039" s="11"/>
      <c r="K1039" s="11"/>
      <c r="L1039" s="11"/>
      <c r="M1039" s="11"/>
      <c r="O1039" s="180"/>
      <c r="P1039" s="181"/>
      <c r="Q1039" s="181"/>
      <c r="R1039" s="182"/>
      <c r="U1039" s="4"/>
      <c r="V1039" s="4"/>
    </row>
    <row r="1040" spans="1:22">
      <c r="A1040" s="56"/>
      <c r="B1040" s="11"/>
      <c r="C1040" s="11" t="s">
        <v>179</v>
      </c>
      <c r="D1040" s="11"/>
      <c r="E1040" s="11" t="s">
        <v>125</v>
      </c>
      <c r="F1040" s="11">
        <v>1</v>
      </c>
      <c r="G1040" s="11"/>
      <c r="H1040" s="11"/>
      <c r="I1040" s="11"/>
      <c r="K1040" s="11"/>
      <c r="L1040" s="11"/>
      <c r="M1040" s="11"/>
      <c r="O1040" s="180"/>
      <c r="P1040" s="181"/>
      <c r="Q1040" s="181"/>
      <c r="R1040" s="182"/>
      <c r="U1040" s="4"/>
      <c r="V1040" s="4"/>
    </row>
    <row r="1041" spans="1:22">
      <c r="A1041" s="56"/>
      <c r="B1041" s="11"/>
      <c r="C1041" s="11" t="s">
        <v>180</v>
      </c>
      <c r="D1041" s="11"/>
      <c r="E1041" s="11" t="s">
        <v>116</v>
      </c>
      <c r="F1041" s="11">
        <v>2</v>
      </c>
      <c r="G1041" s="11"/>
      <c r="H1041" s="11"/>
      <c r="I1041" s="11"/>
      <c r="K1041" s="11"/>
      <c r="L1041" s="11"/>
      <c r="M1041" s="11"/>
      <c r="O1041" s="180"/>
      <c r="P1041" s="181"/>
      <c r="Q1041" s="181"/>
      <c r="R1041" s="182"/>
      <c r="U1041" s="4"/>
      <c r="V1041" s="4"/>
    </row>
    <row r="1042" spans="1:22">
      <c r="A1042" s="56"/>
      <c r="B1042" s="11"/>
      <c r="C1042" s="11" t="s">
        <v>181</v>
      </c>
      <c r="D1042" s="11"/>
      <c r="E1042" s="11" t="s">
        <v>163</v>
      </c>
      <c r="F1042" s="11">
        <v>1</v>
      </c>
      <c r="G1042" s="11"/>
      <c r="H1042" s="11"/>
      <c r="I1042" s="11"/>
      <c r="K1042" s="11"/>
      <c r="L1042" s="11"/>
      <c r="M1042" s="11"/>
      <c r="O1042" s="180"/>
      <c r="P1042" s="181"/>
      <c r="Q1042" s="181"/>
      <c r="R1042" s="182"/>
      <c r="U1042" s="4"/>
      <c r="V1042" s="4"/>
    </row>
    <row r="1043" spans="1:22">
      <c r="A1043" s="56"/>
      <c r="B1043" s="11"/>
      <c r="C1043" s="11" t="s">
        <v>182</v>
      </c>
      <c r="D1043" s="11"/>
      <c r="E1043" s="11" t="s">
        <v>183</v>
      </c>
      <c r="F1043" s="11">
        <v>18</v>
      </c>
      <c r="G1043" s="11"/>
      <c r="H1043" s="11"/>
      <c r="I1043" s="11"/>
      <c r="K1043" s="11"/>
      <c r="L1043" s="11"/>
      <c r="M1043" s="11"/>
      <c r="O1043" s="180"/>
      <c r="P1043" s="181"/>
      <c r="Q1043" s="181"/>
      <c r="R1043" s="182"/>
      <c r="U1043" s="4"/>
      <c r="V1043" s="4"/>
    </row>
    <row r="1044" spans="1:22">
      <c r="A1044" s="56"/>
      <c r="B1044" s="11"/>
      <c r="C1044" s="11" t="s">
        <v>184</v>
      </c>
      <c r="D1044" s="11"/>
      <c r="E1044" s="11" t="s">
        <v>185</v>
      </c>
      <c r="F1044" s="11">
        <v>16</v>
      </c>
      <c r="G1044" s="11"/>
      <c r="H1044" s="11"/>
      <c r="I1044" s="11"/>
      <c r="K1044" s="11"/>
      <c r="L1044" s="11"/>
      <c r="M1044" s="11"/>
      <c r="O1044" s="180"/>
      <c r="P1044" s="181"/>
      <c r="Q1044" s="181"/>
      <c r="R1044" s="182"/>
      <c r="U1044" s="4"/>
      <c r="V1044" s="4"/>
    </row>
    <row r="1045" spans="1:22">
      <c r="A1045" s="56"/>
      <c r="B1045" s="11"/>
      <c r="C1045" s="11" t="s">
        <v>186</v>
      </c>
      <c r="D1045" s="11"/>
      <c r="E1045" s="11" t="s">
        <v>187</v>
      </c>
      <c r="F1045" s="11">
        <v>14</v>
      </c>
      <c r="G1045" s="11"/>
      <c r="H1045" s="11"/>
      <c r="I1045" s="11"/>
      <c r="K1045" s="11"/>
      <c r="L1045" s="11"/>
      <c r="M1045" s="11"/>
      <c r="O1045" s="180"/>
      <c r="P1045" s="181"/>
      <c r="Q1045" s="181"/>
      <c r="R1045" s="182"/>
      <c r="U1045" s="4"/>
      <c r="V1045" s="4"/>
    </row>
    <row r="1046" spans="1:22">
      <c r="A1046" s="56"/>
      <c r="B1046" s="11"/>
      <c r="C1046" s="11" t="s">
        <v>188</v>
      </c>
      <c r="D1046" s="11"/>
      <c r="E1046" s="11" t="s">
        <v>189</v>
      </c>
      <c r="F1046" s="11">
        <v>9</v>
      </c>
      <c r="G1046" s="11"/>
      <c r="H1046" s="11"/>
      <c r="I1046" s="11"/>
      <c r="K1046" s="11"/>
      <c r="L1046" s="11"/>
      <c r="M1046" s="11"/>
      <c r="O1046" s="180"/>
      <c r="P1046" s="181"/>
      <c r="Q1046" s="181"/>
      <c r="R1046" s="182"/>
      <c r="U1046" s="4"/>
      <c r="V1046" s="4"/>
    </row>
    <row r="1047" spans="1:22">
      <c r="A1047" s="56"/>
      <c r="B1047" s="11"/>
      <c r="C1047" s="11" t="s">
        <v>190</v>
      </c>
      <c r="D1047" s="11"/>
      <c r="E1047" s="11" t="s">
        <v>191</v>
      </c>
      <c r="F1047" s="11">
        <v>12</v>
      </c>
      <c r="G1047" s="11"/>
      <c r="H1047" s="11"/>
      <c r="I1047" s="11"/>
      <c r="K1047" s="11"/>
      <c r="L1047" s="11"/>
      <c r="M1047" s="11"/>
      <c r="O1047" s="180"/>
      <c r="P1047" s="181"/>
      <c r="Q1047" s="181"/>
      <c r="R1047" s="182"/>
      <c r="U1047" s="4"/>
      <c r="V1047" s="4"/>
    </row>
    <row r="1048" spans="1:22">
      <c r="A1048" s="56"/>
      <c r="B1048" s="11"/>
      <c r="C1048" s="11" t="s">
        <v>194</v>
      </c>
      <c r="D1048" s="11"/>
      <c r="E1048" s="11" t="s">
        <v>195</v>
      </c>
      <c r="F1048" s="11">
        <v>7</v>
      </c>
      <c r="G1048" s="11"/>
      <c r="H1048" s="11"/>
      <c r="I1048" s="11"/>
      <c r="K1048" s="11"/>
      <c r="L1048" s="11"/>
      <c r="M1048" s="11"/>
      <c r="O1048" s="180"/>
      <c r="P1048" s="181"/>
      <c r="Q1048" s="181"/>
      <c r="R1048" s="182"/>
      <c r="U1048" s="4"/>
      <c r="V1048" s="4"/>
    </row>
    <row r="1049" spans="1:22">
      <c r="A1049" s="56"/>
      <c r="B1049" s="11"/>
      <c r="C1049" s="11" t="s">
        <v>196</v>
      </c>
      <c r="D1049" s="11"/>
      <c r="E1049" s="11" t="s">
        <v>197</v>
      </c>
      <c r="F1049" s="11">
        <v>16</v>
      </c>
      <c r="G1049" s="11"/>
      <c r="H1049" s="11"/>
      <c r="I1049" s="11"/>
      <c r="K1049" s="11"/>
      <c r="L1049" s="11"/>
      <c r="M1049" s="11"/>
      <c r="O1049" s="180"/>
      <c r="P1049" s="181"/>
      <c r="Q1049" s="181"/>
      <c r="R1049" s="182"/>
      <c r="U1049" s="4"/>
      <c r="V1049" s="4"/>
    </row>
    <row r="1050" spans="1:22">
      <c r="A1050" s="56"/>
      <c r="B1050" s="11"/>
      <c r="C1050" s="11" t="s">
        <v>198</v>
      </c>
      <c r="D1050" s="11"/>
      <c r="E1050" s="11" t="s">
        <v>199</v>
      </c>
      <c r="F1050" s="11">
        <v>13</v>
      </c>
      <c r="G1050" s="11"/>
      <c r="H1050" s="11"/>
      <c r="I1050" s="11"/>
      <c r="K1050" s="11"/>
      <c r="L1050" s="11"/>
      <c r="M1050" s="11"/>
      <c r="O1050" s="180"/>
      <c r="P1050" s="181"/>
      <c r="Q1050" s="181"/>
      <c r="R1050" s="182"/>
      <c r="U1050" s="4"/>
      <c r="V1050" s="4"/>
    </row>
    <row r="1051" spans="1:22">
      <c r="A1051" s="56"/>
      <c r="B1051" s="11"/>
      <c r="C1051" s="11" t="s">
        <v>200</v>
      </c>
      <c r="D1051" s="11"/>
      <c r="E1051" s="11" t="s">
        <v>201</v>
      </c>
      <c r="F1051" s="11">
        <v>13</v>
      </c>
      <c r="G1051" s="11"/>
      <c r="H1051" s="11"/>
      <c r="I1051" s="11"/>
      <c r="K1051" s="11"/>
      <c r="L1051" s="11"/>
      <c r="M1051" s="11"/>
      <c r="O1051" s="180"/>
      <c r="P1051" s="181"/>
      <c r="Q1051" s="181"/>
      <c r="R1051" s="182"/>
      <c r="U1051" s="4"/>
      <c r="V1051" s="4"/>
    </row>
    <row r="1052" spans="1:22">
      <c r="A1052" s="56"/>
      <c r="B1052" s="11"/>
      <c r="C1052" s="11" t="s">
        <v>200</v>
      </c>
      <c r="D1052" s="11"/>
      <c r="E1052" s="11" t="s">
        <v>123</v>
      </c>
      <c r="F1052" s="11">
        <v>1</v>
      </c>
      <c r="G1052" s="11"/>
      <c r="H1052" s="11"/>
      <c r="I1052" s="11"/>
      <c r="K1052" s="11"/>
      <c r="L1052" s="11"/>
      <c r="M1052" s="11"/>
      <c r="O1052" s="180"/>
      <c r="P1052" s="181"/>
      <c r="Q1052" s="181"/>
      <c r="R1052" s="182"/>
      <c r="U1052" s="4"/>
      <c r="V1052" s="4"/>
    </row>
    <row r="1053" spans="1:22">
      <c r="A1053" s="56"/>
      <c r="B1053" s="11"/>
      <c r="C1053" s="11" t="s">
        <v>203</v>
      </c>
      <c r="D1053" s="11"/>
      <c r="E1053" s="11" t="s">
        <v>204</v>
      </c>
      <c r="F1053" s="11">
        <v>7</v>
      </c>
      <c r="G1053" s="11"/>
      <c r="H1053" s="11"/>
      <c r="I1053" s="11"/>
      <c r="K1053" s="11"/>
      <c r="L1053" s="11"/>
      <c r="M1053" s="11"/>
      <c r="O1053" s="180"/>
      <c r="P1053" s="181"/>
      <c r="Q1053" s="181"/>
      <c r="R1053" s="182"/>
      <c r="U1053" s="4"/>
      <c r="V1053" s="4"/>
    </row>
    <row r="1054" spans="1:22">
      <c r="A1054" s="56"/>
      <c r="B1054" s="11"/>
      <c r="C1054" s="11" t="s">
        <v>203</v>
      </c>
      <c r="D1054" s="11"/>
      <c r="E1054" s="11" t="s">
        <v>195</v>
      </c>
      <c r="F1054" s="11">
        <v>158</v>
      </c>
      <c r="G1054" s="11"/>
      <c r="H1054" s="11">
        <v>0</v>
      </c>
      <c r="I1054" s="11"/>
      <c r="K1054" s="11"/>
      <c r="L1054" s="11"/>
      <c r="M1054" s="11"/>
      <c r="O1054" s="180"/>
      <c r="P1054" s="181"/>
      <c r="Q1054" s="181"/>
      <c r="R1054" s="182"/>
      <c r="U1054" s="4"/>
      <c r="V1054" s="4"/>
    </row>
    <row r="1055" spans="1:22">
      <c r="A1055" s="56"/>
      <c r="B1055" s="11"/>
      <c r="C1055" s="11" t="s">
        <v>203</v>
      </c>
      <c r="D1055" s="11"/>
      <c r="E1055" s="11" t="s">
        <v>111</v>
      </c>
      <c r="F1055" s="11">
        <v>282</v>
      </c>
      <c r="G1055" s="11">
        <v>1</v>
      </c>
      <c r="H1055" s="11">
        <v>0</v>
      </c>
      <c r="I1055" s="11"/>
      <c r="K1055" s="11"/>
      <c r="L1055" s="11"/>
      <c r="M1055" s="11"/>
      <c r="O1055" s="180"/>
      <c r="P1055" s="181"/>
      <c r="Q1055" s="181"/>
      <c r="R1055" s="182"/>
      <c r="U1055" s="4"/>
      <c r="V1055" s="4"/>
    </row>
    <row r="1056" spans="1:22">
      <c r="A1056" s="56"/>
      <c r="B1056" s="11"/>
      <c r="C1056" s="11" t="s">
        <v>205</v>
      </c>
      <c r="D1056" s="11"/>
      <c r="E1056" s="11" t="s">
        <v>125</v>
      </c>
      <c r="F1056" s="11">
        <v>3</v>
      </c>
      <c r="G1056" s="11"/>
      <c r="H1056" s="11"/>
      <c r="I1056" s="11"/>
      <c r="K1056" s="11"/>
      <c r="L1056" s="11"/>
      <c r="M1056" s="11"/>
      <c r="O1056" s="180"/>
      <c r="P1056" s="181"/>
      <c r="Q1056" s="181"/>
      <c r="R1056" s="182"/>
      <c r="U1056" s="4"/>
      <c r="V1056" s="4"/>
    </row>
    <row r="1057" spans="1:22">
      <c r="A1057" s="56"/>
      <c r="B1057" s="11"/>
      <c r="C1057" s="11" t="s">
        <v>206</v>
      </c>
      <c r="D1057" s="11"/>
      <c r="E1057" s="11" t="s">
        <v>98</v>
      </c>
      <c r="F1057" s="11">
        <v>5</v>
      </c>
      <c r="G1057" s="11"/>
      <c r="H1057" s="11"/>
      <c r="I1057" s="11"/>
      <c r="K1057" s="11"/>
      <c r="L1057" s="11"/>
      <c r="M1057" s="11"/>
      <c r="O1057" s="180"/>
      <c r="P1057" s="181"/>
      <c r="Q1057" s="181"/>
      <c r="R1057" s="182"/>
      <c r="U1057" s="4"/>
      <c r="V1057" s="4"/>
    </row>
    <row r="1058" spans="1:22">
      <c r="A1058" s="56"/>
      <c r="B1058" s="11"/>
      <c r="C1058" s="11" t="s">
        <v>207</v>
      </c>
      <c r="D1058" s="11"/>
      <c r="E1058" s="11" t="s">
        <v>163</v>
      </c>
      <c r="F1058" s="11">
        <v>97</v>
      </c>
      <c r="G1058" s="11"/>
      <c r="H1058" s="11"/>
      <c r="I1058" s="11"/>
      <c r="K1058" s="11"/>
      <c r="L1058" s="11"/>
      <c r="M1058" s="11"/>
      <c r="O1058" s="180"/>
      <c r="P1058" s="181"/>
      <c r="Q1058" s="181"/>
      <c r="R1058" s="182"/>
      <c r="U1058" s="4"/>
      <c r="V1058" s="4"/>
    </row>
    <row r="1059" spans="1:22">
      <c r="A1059" s="56"/>
      <c r="B1059" s="11"/>
      <c r="C1059" s="11" t="s">
        <v>208</v>
      </c>
      <c r="D1059" s="11"/>
      <c r="E1059" s="11" t="s">
        <v>209</v>
      </c>
      <c r="F1059" s="11">
        <v>39</v>
      </c>
      <c r="G1059" s="11"/>
      <c r="H1059" s="11"/>
      <c r="I1059" s="11"/>
      <c r="K1059" s="11"/>
      <c r="L1059" s="11"/>
      <c r="M1059" s="11"/>
      <c r="O1059" s="180"/>
      <c r="P1059" s="181"/>
      <c r="Q1059" s="181"/>
      <c r="R1059" s="182"/>
      <c r="U1059" s="4"/>
      <c r="V1059" s="4"/>
    </row>
    <row r="1060" spans="1:22">
      <c r="A1060" s="56"/>
      <c r="B1060" s="11"/>
      <c r="C1060" s="11" t="s">
        <v>210</v>
      </c>
      <c r="D1060" s="11"/>
      <c r="E1060" s="11" t="s">
        <v>111</v>
      </c>
      <c r="F1060" s="11">
        <v>1</v>
      </c>
      <c r="G1060" s="11"/>
      <c r="H1060" s="11"/>
      <c r="I1060" s="11"/>
      <c r="K1060" s="11"/>
      <c r="L1060" s="11"/>
      <c r="M1060" s="11"/>
      <c r="O1060" s="180"/>
      <c r="P1060" s="181"/>
      <c r="Q1060" s="181"/>
      <c r="R1060" s="182"/>
      <c r="U1060" s="4"/>
      <c r="V1060" s="4"/>
    </row>
    <row r="1061" spans="1:22">
      <c r="A1061" s="56"/>
      <c r="B1061" s="11"/>
      <c r="C1061" s="11" t="s">
        <v>210</v>
      </c>
      <c r="D1061" s="11"/>
      <c r="E1061" s="11" t="s">
        <v>123</v>
      </c>
      <c r="F1061" s="11">
        <v>9</v>
      </c>
      <c r="G1061" s="11"/>
      <c r="H1061" s="11"/>
      <c r="I1061" s="11"/>
      <c r="K1061" s="11"/>
      <c r="L1061" s="11"/>
      <c r="M1061" s="11"/>
      <c r="O1061" s="180"/>
      <c r="P1061" s="181"/>
      <c r="Q1061" s="181"/>
      <c r="R1061" s="182"/>
      <c r="U1061" s="4"/>
      <c r="V1061" s="4"/>
    </row>
    <row r="1062" spans="1:22">
      <c r="A1062" s="56"/>
      <c r="B1062" s="11"/>
      <c r="C1062" s="11" t="s">
        <v>211</v>
      </c>
      <c r="D1062" s="11"/>
      <c r="E1062" s="11" t="s">
        <v>212</v>
      </c>
      <c r="F1062" s="11">
        <v>234</v>
      </c>
      <c r="G1062" s="11"/>
      <c r="H1062" s="11"/>
      <c r="I1062" s="11"/>
      <c r="K1062" s="11"/>
      <c r="L1062" s="11"/>
      <c r="M1062" s="11"/>
      <c r="O1062" s="180"/>
      <c r="P1062" s="181"/>
      <c r="Q1062" s="181"/>
      <c r="R1062" s="182"/>
      <c r="U1062" s="4"/>
      <c r="V1062" s="4"/>
    </row>
    <row r="1063" spans="1:22">
      <c r="A1063" s="56"/>
      <c r="B1063" s="11"/>
      <c r="C1063" s="11" t="s">
        <v>213</v>
      </c>
      <c r="D1063" s="11"/>
      <c r="E1063" s="11" t="s">
        <v>147</v>
      </c>
      <c r="F1063" s="11">
        <v>32</v>
      </c>
      <c r="G1063" s="11"/>
      <c r="H1063" s="11"/>
      <c r="I1063" s="11"/>
      <c r="K1063" s="11"/>
      <c r="L1063" s="11"/>
      <c r="M1063" s="11"/>
      <c r="O1063" s="180"/>
      <c r="P1063" s="181"/>
      <c r="Q1063" s="181"/>
      <c r="R1063" s="182"/>
      <c r="U1063" s="4"/>
      <c r="V1063" s="4"/>
    </row>
    <row r="1064" spans="1:22">
      <c r="A1064" s="56"/>
      <c r="B1064" s="11"/>
      <c r="C1064" s="11" t="s">
        <v>214</v>
      </c>
      <c r="D1064" s="11"/>
      <c r="E1064" s="11" t="s">
        <v>215</v>
      </c>
      <c r="F1064" s="11">
        <v>17</v>
      </c>
      <c r="G1064" s="11"/>
      <c r="H1064" s="11"/>
      <c r="I1064" s="11"/>
      <c r="K1064" s="11"/>
      <c r="L1064" s="11"/>
      <c r="M1064" s="11"/>
      <c r="O1064" s="180"/>
      <c r="P1064" s="181"/>
      <c r="Q1064" s="181"/>
      <c r="R1064" s="182"/>
      <c r="U1064" s="4"/>
      <c r="V1064" s="4"/>
    </row>
    <row r="1065" spans="1:22">
      <c r="A1065" s="56"/>
      <c r="B1065" s="11"/>
      <c r="C1065" s="11" t="s">
        <v>214</v>
      </c>
      <c r="D1065" s="11"/>
      <c r="E1065" s="11" t="s">
        <v>123</v>
      </c>
      <c r="F1065" s="11">
        <v>1</v>
      </c>
      <c r="G1065" s="11"/>
      <c r="H1065" s="11"/>
      <c r="I1065" s="11"/>
      <c r="K1065" s="11"/>
      <c r="L1065" s="11"/>
      <c r="M1065" s="11"/>
      <c r="O1065" s="180"/>
      <c r="P1065" s="181"/>
      <c r="Q1065" s="181"/>
      <c r="R1065" s="182"/>
      <c r="U1065" s="4"/>
      <c r="V1065" s="4"/>
    </row>
    <row r="1066" spans="1:22">
      <c r="A1066" s="56"/>
      <c r="B1066" s="11"/>
      <c r="C1066" s="11" t="s">
        <v>216</v>
      </c>
      <c r="D1066" s="11"/>
      <c r="E1066" s="11" t="s">
        <v>217</v>
      </c>
      <c r="F1066" s="11">
        <v>2</v>
      </c>
      <c r="G1066" s="11"/>
      <c r="H1066" s="11"/>
      <c r="I1066" s="11"/>
      <c r="K1066" s="11"/>
      <c r="L1066" s="11"/>
      <c r="M1066" s="11"/>
      <c r="O1066" s="180"/>
      <c r="P1066" s="181"/>
      <c r="Q1066" s="181"/>
      <c r="R1066" s="182"/>
      <c r="U1066" s="4"/>
      <c r="V1066" s="4"/>
    </row>
    <row r="1067" spans="1:22">
      <c r="A1067" s="56"/>
      <c r="B1067" s="11"/>
      <c r="C1067" s="11" t="s">
        <v>218</v>
      </c>
      <c r="D1067" s="11"/>
      <c r="E1067" s="11" t="s">
        <v>136</v>
      </c>
      <c r="F1067" s="11">
        <v>7</v>
      </c>
      <c r="G1067" s="11"/>
      <c r="H1067" s="11"/>
      <c r="I1067" s="11"/>
      <c r="K1067" s="11"/>
      <c r="L1067" s="11"/>
      <c r="M1067" s="11"/>
      <c r="O1067" s="180"/>
      <c r="P1067" s="181"/>
      <c r="Q1067" s="181"/>
      <c r="R1067" s="182"/>
      <c r="U1067" s="4"/>
      <c r="V1067" s="4"/>
    </row>
    <row r="1068" spans="1:22">
      <c r="A1068" s="56"/>
      <c r="B1068" s="11"/>
      <c r="C1068" s="11" t="s">
        <v>219</v>
      </c>
      <c r="D1068" s="11"/>
      <c r="E1068" s="11" t="s">
        <v>220</v>
      </c>
      <c r="F1068" s="11">
        <v>19</v>
      </c>
      <c r="G1068" s="11"/>
      <c r="H1068" s="11"/>
      <c r="I1068" s="11"/>
      <c r="K1068" s="11"/>
      <c r="L1068" s="11"/>
      <c r="M1068" s="11"/>
      <c r="O1068" s="180"/>
      <c r="P1068" s="181"/>
      <c r="Q1068" s="181"/>
      <c r="R1068" s="182"/>
      <c r="U1068" s="4"/>
      <c r="V1068" s="4"/>
    </row>
    <row r="1069" spans="1:22">
      <c r="A1069" s="56"/>
      <c r="B1069" s="11"/>
      <c r="C1069" s="11" t="s">
        <v>491</v>
      </c>
      <c r="D1069" s="11"/>
      <c r="E1069" s="11" t="s">
        <v>116</v>
      </c>
      <c r="F1069" s="11">
        <v>1</v>
      </c>
      <c r="G1069" s="11"/>
      <c r="H1069" s="11"/>
      <c r="I1069" s="11"/>
      <c r="K1069" s="11"/>
      <c r="L1069" s="11"/>
      <c r="M1069" s="11"/>
      <c r="O1069" s="180"/>
      <c r="P1069" s="181"/>
      <c r="Q1069" s="181"/>
      <c r="R1069" s="182"/>
      <c r="U1069" s="4"/>
      <c r="V1069" s="4"/>
    </row>
    <row r="1070" spans="1:22">
      <c r="A1070" s="56"/>
      <c r="B1070" s="11"/>
      <c r="C1070" s="11" t="s">
        <v>221</v>
      </c>
      <c r="D1070" s="11"/>
      <c r="E1070" s="11" t="s">
        <v>102</v>
      </c>
      <c r="F1070" s="11">
        <v>3</v>
      </c>
      <c r="G1070" s="11"/>
      <c r="H1070" s="11"/>
      <c r="I1070" s="11"/>
      <c r="K1070" s="11"/>
      <c r="L1070" s="11"/>
      <c r="M1070" s="11"/>
      <c r="O1070" s="180"/>
      <c r="P1070" s="181"/>
      <c r="Q1070" s="181"/>
      <c r="R1070" s="182"/>
      <c r="U1070" s="4"/>
      <c r="V1070" s="4"/>
    </row>
    <row r="1071" spans="1:22">
      <c r="A1071" s="56"/>
      <c r="B1071" s="11"/>
      <c r="C1071" s="11" t="s">
        <v>461</v>
      </c>
      <c r="D1071" s="11"/>
      <c r="E1071" s="11" t="s">
        <v>119</v>
      </c>
      <c r="F1071" s="11">
        <v>1</v>
      </c>
      <c r="G1071" s="11"/>
      <c r="H1071" s="11"/>
      <c r="I1071" s="11"/>
      <c r="K1071" s="11"/>
      <c r="L1071" s="11"/>
      <c r="M1071" s="11"/>
      <c r="O1071" s="180"/>
      <c r="P1071" s="181"/>
      <c r="Q1071" s="181"/>
      <c r="R1071" s="182"/>
      <c r="U1071" s="4"/>
      <c r="V1071" s="4"/>
    </row>
    <row r="1072" spans="1:22">
      <c r="A1072" s="56"/>
      <c r="B1072" s="11"/>
      <c r="C1072" s="11" t="s">
        <v>222</v>
      </c>
      <c r="D1072" s="11"/>
      <c r="E1072" s="11" t="s">
        <v>223</v>
      </c>
      <c r="F1072" s="11">
        <v>6</v>
      </c>
      <c r="G1072" s="11"/>
      <c r="H1072" s="11"/>
      <c r="I1072" s="11"/>
      <c r="K1072" s="11"/>
      <c r="L1072" s="11"/>
      <c r="M1072" s="11"/>
      <c r="O1072" s="180"/>
      <c r="P1072" s="181"/>
      <c r="Q1072" s="181"/>
      <c r="R1072" s="182"/>
      <c r="U1072" s="4"/>
      <c r="V1072" s="4"/>
    </row>
    <row r="1073" spans="1:22">
      <c r="A1073" s="56"/>
      <c r="B1073" s="11"/>
      <c r="C1073" s="11" t="s">
        <v>224</v>
      </c>
      <c r="D1073" s="11"/>
      <c r="E1073" s="11" t="s">
        <v>147</v>
      </c>
      <c r="F1073" s="11">
        <v>9</v>
      </c>
      <c r="G1073" s="11"/>
      <c r="H1073" s="11"/>
      <c r="I1073" s="11"/>
      <c r="K1073" s="11"/>
      <c r="L1073" s="11"/>
      <c r="M1073" s="11"/>
      <c r="O1073" s="180"/>
      <c r="P1073" s="181"/>
      <c r="Q1073" s="181"/>
      <c r="R1073" s="182"/>
      <c r="U1073" s="4"/>
      <c r="V1073" s="4"/>
    </row>
    <row r="1074" spans="1:22">
      <c r="A1074" s="56"/>
      <c r="B1074" s="11"/>
      <c r="C1074" s="11" t="s">
        <v>224</v>
      </c>
      <c r="D1074" s="11"/>
      <c r="E1074" s="11" t="s">
        <v>187</v>
      </c>
      <c r="F1074" s="11">
        <v>1</v>
      </c>
      <c r="G1074" s="11">
        <v>1</v>
      </c>
      <c r="H1074" s="11">
        <v>0</v>
      </c>
      <c r="I1074" s="11"/>
      <c r="K1074" s="11"/>
      <c r="L1074" s="11"/>
      <c r="M1074" s="11"/>
      <c r="O1074" s="180"/>
      <c r="P1074" s="181"/>
      <c r="Q1074" s="181"/>
      <c r="R1074" s="182"/>
      <c r="U1074" s="4"/>
      <c r="V1074" s="4"/>
    </row>
    <row r="1075" spans="1:22">
      <c r="A1075" s="56"/>
      <c r="B1075" s="11"/>
      <c r="C1075" s="11" t="s">
        <v>225</v>
      </c>
      <c r="D1075" s="11"/>
      <c r="E1075" s="11" t="s">
        <v>98</v>
      </c>
      <c r="F1075" s="11">
        <v>9</v>
      </c>
      <c r="G1075" s="11"/>
      <c r="H1075" s="11">
        <v>0</v>
      </c>
      <c r="I1075" s="11"/>
      <c r="K1075" s="11"/>
      <c r="L1075" s="11"/>
      <c r="M1075" s="11"/>
      <c r="O1075" s="180"/>
      <c r="P1075" s="181"/>
      <c r="Q1075" s="181"/>
      <c r="R1075" s="182"/>
      <c r="U1075" s="4"/>
      <c r="V1075" s="4"/>
    </row>
    <row r="1076" spans="1:22">
      <c r="A1076" s="56"/>
      <c r="B1076" s="11"/>
      <c r="C1076" s="11" t="s">
        <v>226</v>
      </c>
      <c r="D1076" s="11"/>
      <c r="E1076" s="11" t="s">
        <v>227</v>
      </c>
      <c r="F1076" s="11">
        <v>11</v>
      </c>
      <c r="G1076" s="11"/>
      <c r="H1076" s="11"/>
      <c r="I1076" s="11"/>
      <c r="K1076" s="11"/>
      <c r="L1076" s="11"/>
      <c r="M1076" s="11"/>
      <c r="O1076" s="180"/>
      <c r="P1076" s="181"/>
      <c r="Q1076" s="181"/>
      <c r="R1076" s="182"/>
      <c r="U1076" s="4"/>
      <c r="V1076" s="4"/>
    </row>
    <row r="1077" spans="1:22">
      <c r="A1077" s="56"/>
      <c r="B1077" s="11"/>
      <c r="C1077" s="11" t="s">
        <v>228</v>
      </c>
      <c r="D1077" s="11"/>
      <c r="E1077" s="11" t="s">
        <v>229</v>
      </c>
      <c r="F1077" s="11">
        <v>2</v>
      </c>
      <c r="G1077" s="11"/>
      <c r="H1077" s="11"/>
      <c r="I1077" s="11"/>
      <c r="K1077" s="11"/>
      <c r="L1077" s="11"/>
      <c r="M1077" s="11"/>
      <c r="O1077" s="180"/>
      <c r="P1077" s="181"/>
      <c r="Q1077" s="181"/>
      <c r="R1077" s="182"/>
      <c r="U1077" s="4"/>
      <c r="V1077" s="4"/>
    </row>
    <row r="1078" spans="1:22">
      <c r="A1078" s="56"/>
      <c r="B1078" s="11"/>
      <c r="C1078" s="11" t="s">
        <v>230</v>
      </c>
      <c r="D1078" s="11"/>
      <c r="E1078" s="11" t="s">
        <v>231</v>
      </c>
      <c r="F1078" s="11">
        <v>145</v>
      </c>
      <c r="G1078" s="11"/>
      <c r="H1078" s="11">
        <v>0</v>
      </c>
      <c r="I1078" s="11"/>
      <c r="K1078" s="11"/>
      <c r="L1078" s="11"/>
      <c r="M1078" s="11"/>
      <c r="O1078" s="180"/>
      <c r="P1078" s="181"/>
      <c r="Q1078" s="181"/>
      <c r="R1078" s="182"/>
      <c r="U1078" s="4"/>
      <c r="V1078" s="4"/>
    </row>
    <row r="1079" spans="1:22">
      <c r="A1079" s="56"/>
      <c r="B1079" s="11"/>
      <c r="C1079" s="11" t="s">
        <v>232</v>
      </c>
      <c r="D1079" s="11"/>
      <c r="E1079" s="11" t="s">
        <v>91</v>
      </c>
      <c r="F1079" s="11">
        <v>1</v>
      </c>
      <c r="G1079" s="11"/>
      <c r="H1079" s="11"/>
      <c r="I1079" s="11"/>
      <c r="K1079" s="11"/>
      <c r="L1079" s="11"/>
      <c r="M1079" s="11"/>
      <c r="O1079" s="180"/>
      <c r="P1079" s="181"/>
      <c r="Q1079" s="181"/>
      <c r="R1079" s="182"/>
      <c r="U1079" s="4"/>
      <c r="V1079" s="4"/>
    </row>
    <row r="1080" spans="1:22">
      <c r="A1080" s="56"/>
      <c r="B1080" s="11"/>
      <c r="C1080" s="11" t="s">
        <v>232</v>
      </c>
      <c r="D1080" s="11"/>
      <c r="E1080" s="11" t="s">
        <v>92</v>
      </c>
      <c r="F1080" s="11">
        <v>29</v>
      </c>
      <c r="G1080" s="11"/>
      <c r="H1080" s="11">
        <v>0</v>
      </c>
      <c r="I1080" s="11"/>
      <c r="K1080" s="11"/>
      <c r="L1080" s="11"/>
      <c r="M1080" s="11"/>
      <c r="O1080" s="180"/>
      <c r="P1080" s="181"/>
      <c r="Q1080" s="181"/>
      <c r="R1080" s="182"/>
      <c r="U1080" s="4"/>
      <c r="V1080" s="4"/>
    </row>
    <row r="1081" spans="1:22">
      <c r="A1081" s="56"/>
      <c r="B1081" s="11"/>
      <c r="C1081" s="11" t="s">
        <v>233</v>
      </c>
      <c r="D1081" s="11"/>
      <c r="E1081" s="11" t="s">
        <v>234</v>
      </c>
      <c r="F1081" s="11">
        <v>1</v>
      </c>
      <c r="G1081" s="11"/>
      <c r="H1081" s="11"/>
      <c r="I1081" s="11"/>
      <c r="K1081" s="11"/>
      <c r="L1081" s="11"/>
      <c r="M1081" s="11"/>
      <c r="O1081" s="180"/>
      <c r="P1081" s="181"/>
      <c r="Q1081" s="181"/>
      <c r="R1081" s="182"/>
      <c r="U1081" s="4"/>
      <c r="V1081" s="4"/>
    </row>
    <row r="1082" spans="1:22">
      <c r="A1082" s="56"/>
      <c r="B1082" s="11"/>
      <c r="C1082" s="11" t="s">
        <v>235</v>
      </c>
      <c r="D1082" s="11"/>
      <c r="E1082" s="11" t="s">
        <v>195</v>
      </c>
      <c r="F1082" s="11">
        <v>20</v>
      </c>
      <c r="G1082" s="11"/>
      <c r="H1082" s="11"/>
      <c r="I1082" s="11"/>
      <c r="K1082" s="11"/>
      <c r="L1082" s="11"/>
      <c r="M1082" s="11"/>
      <c r="O1082" s="180"/>
      <c r="P1082" s="181"/>
      <c r="Q1082" s="181"/>
      <c r="R1082" s="182"/>
      <c r="U1082" s="4"/>
      <c r="V1082" s="4"/>
    </row>
    <row r="1083" spans="1:22">
      <c r="A1083" s="56"/>
      <c r="B1083" s="11"/>
      <c r="C1083" s="11" t="s">
        <v>236</v>
      </c>
      <c r="D1083" s="11"/>
      <c r="E1083" s="11" t="s">
        <v>237</v>
      </c>
      <c r="F1083" s="11">
        <v>32</v>
      </c>
      <c r="G1083" s="11"/>
      <c r="H1083" s="11"/>
      <c r="I1083" s="11"/>
      <c r="K1083" s="11"/>
      <c r="L1083" s="11"/>
      <c r="M1083" s="11"/>
      <c r="O1083" s="180"/>
      <c r="P1083" s="181"/>
      <c r="Q1083" s="181"/>
      <c r="R1083" s="182"/>
      <c r="U1083" s="4"/>
      <c r="V1083" s="4"/>
    </row>
    <row r="1084" spans="1:22">
      <c r="A1084" s="56"/>
      <c r="B1084" s="11"/>
      <c r="C1084" s="11" t="s">
        <v>238</v>
      </c>
      <c r="D1084" s="11"/>
      <c r="E1084" s="11" t="s">
        <v>239</v>
      </c>
      <c r="F1084" s="11">
        <v>69</v>
      </c>
      <c r="G1084" s="11"/>
      <c r="H1084" s="11">
        <v>0</v>
      </c>
      <c r="I1084" s="11"/>
      <c r="K1084" s="11"/>
      <c r="L1084" s="11"/>
      <c r="M1084" s="11"/>
      <c r="O1084" s="180"/>
      <c r="P1084" s="181"/>
      <c r="Q1084" s="181"/>
      <c r="R1084" s="182"/>
      <c r="U1084" s="4"/>
      <c r="V1084" s="4"/>
    </row>
    <row r="1085" spans="1:22">
      <c r="A1085" s="56"/>
      <c r="B1085" s="11"/>
      <c r="C1085" s="11" t="s">
        <v>240</v>
      </c>
      <c r="D1085" s="11"/>
      <c r="E1085" s="11" t="s">
        <v>107</v>
      </c>
      <c r="F1085" s="11">
        <v>336</v>
      </c>
      <c r="G1085" s="11"/>
      <c r="H1085" s="11">
        <v>0</v>
      </c>
      <c r="I1085" s="11"/>
      <c r="K1085" s="11"/>
      <c r="L1085" s="11"/>
      <c r="M1085" s="11"/>
      <c r="O1085" s="180"/>
      <c r="P1085" s="181"/>
      <c r="Q1085" s="181"/>
      <c r="R1085" s="182"/>
      <c r="U1085" s="4"/>
      <c r="V1085" s="4"/>
    </row>
    <row r="1086" spans="1:22">
      <c r="A1086" s="56"/>
      <c r="B1086" s="11"/>
      <c r="C1086" s="11" t="s">
        <v>241</v>
      </c>
      <c r="D1086" s="11"/>
      <c r="E1086" s="11" t="s">
        <v>242</v>
      </c>
      <c r="F1086" s="11">
        <v>3</v>
      </c>
      <c r="G1086" s="11"/>
      <c r="H1086" s="11"/>
      <c r="I1086" s="11"/>
      <c r="K1086" s="11"/>
      <c r="L1086" s="11"/>
      <c r="M1086" s="11"/>
      <c r="O1086" s="180"/>
      <c r="P1086" s="181"/>
      <c r="Q1086" s="181"/>
      <c r="R1086" s="182"/>
      <c r="U1086" s="4"/>
      <c r="V1086" s="4"/>
    </row>
    <row r="1087" spans="1:22">
      <c r="A1087" s="56"/>
      <c r="B1087" s="11"/>
      <c r="C1087" s="11" t="s">
        <v>243</v>
      </c>
      <c r="D1087" s="11"/>
      <c r="E1087" s="11" t="s">
        <v>244</v>
      </c>
      <c r="F1087" s="11">
        <v>3</v>
      </c>
      <c r="G1087" s="11"/>
      <c r="H1087" s="11"/>
      <c r="I1087" s="11"/>
      <c r="K1087" s="11"/>
      <c r="L1087" s="11"/>
      <c r="M1087" s="11"/>
      <c r="O1087" s="180"/>
      <c r="P1087" s="181"/>
      <c r="Q1087" s="181"/>
      <c r="R1087" s="182"/>
      <c r="U1087" s="4"/>
      <c r="V1087" s="4"/>
    </row>
    <row r="1088" spans="1:22">
      <c r="A1088" s="56"/>
      <c r="B1088" s="11"/>
      <c r="C1088" s="11" t="s">
        <v>245</v>
      </c>
      <c r="D1088" s="11"/>
      <c r="E1088" s="11" t="s">
        <v>195</v>
      </c>
      <c r="F1088" s="11">
        <v>10</v>
      </c>
      <c r="G1088" s="11"/>
      <c r="H1088" s="11"/>
      <c r="I1088" s="11"/>
      <c r="K1088" s="11"/>
      <c r="L1088" s="11"/>
      <c r="M1088" s="11"/>
      <c r="O1088" s="180"/>
      <c r="P1088" s="181"/>
      <c r="Q1088" s="181"/>
      <c r="R1088" s="182"/>
      <c r="U1088" s="4"/>
      <c r="V1088" s="4"/>
    </row>
    <row r="1089" spans="1:22">
      <c r="A1089" s="56"/>
      <c r="B1089" s="11"/>
      <c r="C1089" s="11" t="s">
        <v>246</v>
      </c>
      <c r="D1089" s="11"/>
      <c r="E1089" s="11" t="s">
        <v>247</v>
      </c>
      <c r="F1089" s="11">
        <v>13</v>
      </c>
      <c r="G1089" s="11"/>
      <c r="H1089" s="11"/>
      <c r="I1089" s="11"/>
      <c r="K1089" s="11"/>
      <c r="L1089" s="11"/>
      <c r="M1089" s="11"/>
      <c r="O1089" s="180"/>
      <c r="P1089" s="181"/>
      <c r="Q1089" s="181"/>
      <c r="R1089" s="182"/>
      <c r="U1089" s="4"/>
      <c r="V1089" s="4"/>
    </row>
    <row r="1090" spans="1:22">
      <c r="A1090" s="56"/>
      <c r="B1090" s="11"/>
      <c r="C1090" s="11" t="s">
        <v>248</v>
      </c>
      <c r="D1090" s="11"/>
      <c r="E1090" s="11" t="s">
        <v>249</v>
      </c>
      <c r="F1090" s="11">
        <v>9</v>
      </c>
      <c r="G1090" s="11"/>
      <c r="H1090" s="11"/>
      <c r="I1090" s="11"/>
      <c r="K1090" s="11"/>
      <c r="L1090" s="11"/>
      <c r="M1090" s="11"/>
      <c r="O1090" s="180"/>
      <c r="P1090" s="181"/>
      <c r="Q1090" s="181"/>
      <c r="R1090" s="182"/>
      <c r="U1090" s="4"/>
      <c r="V1090" s="4"/>
    </row>
    <row r="1091" spans="1:22">
      <c r="A1091" s="56"/>
      <c r="B1091" s="11"/>
      <c r="C1091" s="11" t="s">
        <v>250</v>
      </c>
      <c r="D1091" s="11"/>
      <c r="E1091" s="11" t="s">
        <v>251</v>
      </c>
      <c r="F1091" s="11">
        <v>11</v>
      </c>
      <c r="G1091" s="11"/>
      <c r="H1091" s="11"/>
      <c r="I1091" s="11"/>
      <c r="K1091" s="11"/>
      <c r="L1091" s="11"/>
      <c r="M1091" s="11"/>
      <c r="O1091" s="180"/>
      <c r="P1091" s="181"/>
      <c r="Q1091" s="181"/>
      <c r="R1091" s="182"/>
      <c r="U1091" s="4"/>
      <c r="V1091" s="4"/>
    </row>
    <row r="1092" spans="1:22">
      <c r="A1092" s="56"/>
      <c r="B1092" s="11"/>
      <c r="C1092" s="11" t="s">
        <v>462</v>
      </c>
      <c r="D1092" s="11"/>
      <c r="E1092" s="11" t="s">
        <v>371</v>
      </c>
      <c r="F1092" s="11">
        <v>1</v>
      </c>
      <c r="G1092" s="11"/>
      <c r="H1092" s="11"/>
      <c r="I1092" s="11"/>
      <c r="K1092" s="11"/>
      <c r="L1092" s="11"/>
      <c r="M1092" s="11"/>
      <c r="O1092" s="180"/>
      <c r="P1092" s="181"/>
      <c r="Q1092" s="181"/>
      <c r="R1092" s="182"/>
      <c r="U1092" s="4"/>
      <c r="V1092" s="4"/>
    </row>
    <row r="1093" spans="1:22">
      <c r="A1093" s="56"/>
      <c r="B1093" s="11"/>
      <c r="C1093" s="11" t="s">
        <v>252</v>
      </c>
      <c r="D1093" s="11"/>
      <c r="E1093" s="11" t="s">
        <v>98</v>
      </c>
      <c r="F1093" s="11">
        <v>239</v>
      </c>
      <c r="G1093" s="11">
        <v>1</v>
      </c>
      <c r="H1093" s="11">
        <v>1</v>
      </c>
      <c r="I1093" s="11">
        <v>1</v>
      </c>
      <c r="K1093" s="11"/>
      <c r="L1093" s="11"/>
      <c r="M1093" s="11"/>
      <c r="O1093" s="180"/>
      <c r="P1093" s="181"/>
      <c r="Q1093" s="181"/>
      <c r="R1093" s="182"/>
      <c r="U1093" s="4"/>
      <c r="V1093" s="4"/>
    </row>
    <row r="1094" spans="1:22">
      <c r="A1094" s="56"/>
      <c r="B1094" s="11"/>
      <c r="C1094" s="11" t="s">
        <v>253</v>
      </c>
      <c r="D1094" s="11"/>
      <c r="E1094" s="11" t="s">
        <v>254</v>
      </c>
      <c r="F1094" s="11">
        <v>6</v>
      </c>
      <c r="G1094" s="11"/>
      <c r="H1094" s="11"/>
      <c r="I1094" s="11"/>
      <c r="K1094" s="11"/>
      <c r="L1094" s="11"/>
      <c r="M1094" s="11"/>
      <c r="O1094" s="180"/>
      <c r="P1094" s="181"/>
      <c r="Q1094" s="181"/>
      <c r="R1094" s="182"/>
      <c r="U1094" s="4"/>
      <c r="V1094" s="4"/>
    </row>
    <row r="1095" spans="1:22">
      <c r="A1095" s="56"/>
      <c r="B1095" s="11"/>
      <c r="C1095" s="11" t="s">
        <v>255</v>
      </c>
      <c r="D1095" s="11"/>
      <c r="E1095" s="11" t="s">
        <v>229</v>
      </c>
      <c r="F1095" s="11">
        <v>2</v>
      </c>
      <c r="G1095" s="11"/>
      <c r="H1095" s="11"/>
      <c r="I1095" s="11"/>
      <c r="K1095" s="11"/>
      <c r="L1095" s="11"/>
      <c r="M1095" s="11"/>
      <c r="O1095" s="180"/>
      <c r="P1095" s="181"/>
      <c r="Q1095" s="181"/>
      <c r="R1095" s="182"/>
      <c r="U1095" s="4"/>
      <c r="V1095" s="4"/>
    </row>
    <row r="1096" spans="1:22">
      <c r="A1096" s="56"/>
      <c r="B1096" s="11"/>
      <c r="C1096" s="11" t="s">
        <v>256</v>
      </c>
      <c r="D1096" s="11"/>
      <c r="E1096" s="11" t="s">
        <v>257</v>
      </c>
      <c r="F1096" s="11">
        <v>7</v>
      </c>
      <c r="G1096" s="11"/>
      <c r="H1096" s="11"/>
      <c r="I1096" s="11"/>
      <c r="K1096" s="11"/>
      <c r="L1096" s="11"/>
      <c r="M1096" s="11"/>
      <c r="O1096" s="180"/>
      <c r="P1096" s="181"/>
      <c r="Q1096" s="181"/>
      <c r="R1096" s="182"/>
      <c r="U1096" s="4"/>
      <c r="V1096" s="4"/>
    </row>
    <row r="1097" spans="1:22">
      <c r="A1097" s="56"/>
      <c r="B1097" s="11"/>
      <c r="C1097" s="11" t="s">
        <v>258</v>
      </c>
      <c r="D1097" s="11"/>
      <c r="E1097" s="11" t="s">
        <v>118</v>
      </c>
      <c r="F1097" s="11">
        <v>4</v>
      </c>
      <c r="G1097" s="11"/>
      <c r="H1097" s="11"/>
      <c r="I1097" s="11"/>
      <c r="K1097" s="11"/>
      <c r="L1097" s="11"/>
      <c r="M1097" s="11"/>
      <c r="O1097" s="180"/>
      <c r="P1097" s="181"/>
      <c r="Q1097" s="181"/>
      <c r="R1097" s="182"/>
      <c r="U1097" s="4"/>
      <c r="V1097" s="4"/>
    </row>
    <row r="1098" spans="1:22">
      <c r="A1098" s="56"/>
      <c r="B1098" s="11"/>
      <c r="C1098" s="11" t="s">
        <v>259</v>
      </c>
      <c r="D1098" s="11"/>
      <c r="E1098" s="11" t="s">
        <v>260</v>
      </c>
      <c r="F1098" s="11">
        <v>9</v>
      </c>
      <c r="G1098" s="11"/>
      <c r="H1098" s="11"/>
      <c r="I1098" s="11"/>
      <c r="K1098" s="11"/>
      <c r="L1098" s="11"/>
      <c r="M1098" s="11"/>
      <c r="O1098" s="180"/>
      <c r="P1098" s="181"/>
      <c r="Q1098" s="181"/>
      <c r="R1098" s="182"/>
      <c r="U1098" s="4"/>
      <c r="V1098" s="4"/>
    </row>
    <row r="1099" spans="1:22">
      <c r="A1099" s="56"/>
      <c r="B1099" s="11"/>
      <c r="C1099" s="11" t="s">
        <v>261</v>
      </c>
      <c r="D1099" s="11"/>
      <c r="E1099" s="11" t="s">
        <v>262</v>
      </c>
      <c r="F1099" s="11">
        <v>18</v>
      </c>
      <c r="G1099" s="11"/>
      <c r="H1099" s="11"/>
      <c r="I1099" s="11"/>
      <c r="K1099" s="11"/>
      <c r="L1099" s="11"/>
      <c r="M1099" s="11"/>
      <c r="O1099" s="180"/>
      <c r="P1099" s="181"/>
      <c r="Q1099" s="181"/>
      <c r="R1099" s="182"/>
      <c r="U1099" s="4"/>
      <c r="V1099" s="4"/>
    </row>
    <row r="1100" spans="1:22">
      <c r="A1100" s="56"/>
      <c r="B1100" s="11"/>
      <c r="C1100" s="11" t="s">
        <v>263</v>
      </c>
      <c r="D1100" s="11"/>
      <c r="E1100" s="11" t="s">
        <v>118</v>
      </c>
      <c r="F1100" s="11">
        <v>1</v>
      </c>
      <c r="G1100" s="11"/>
      <c r="H1100" s="11"/>
      <c r="I1100" s="11"/>
      <c r="K1100" s="11"/>
      <c r="L1100" s="11"/>
      <c r="M1100" s="11"/>
      <c r="O1100" s="180"/>
      <c r="P1100" s="181"/>
      <c r="Q1100" s="181"/>
      <c r="R1100" s="182"/>
      <c r="U1100" s="4"/>
      <c r="V1100" s="4"/>
    </row>
    <row r="1101" spans="1:22">
      <c r="A1101" s="56"/>
      <c r="B1101" s="11"/>
      <c r="C1101" s="11" t="s">
        <v>484</v>
      </c>
      <c r="D1101" s="11"/>
      <c r="E1101" s="11" t="s">
        <v>136</v>
      </c>
      <c r="F1101" s="11">
        <v>1</v>
      </c>
      <c r="G1101" s="11"/>
      <c r="H1101" s="11"/>
      <c r="I1101" s="11"/>
      <c r="K1101" s="11"/>
      <c r="L1101" s="11"/>
      <c r="M1101" s="11"/>
      <c r="O1101" s="180"/>
      <c r="P1101" s="181"/>
      <c r="Q1101" s="181"/>
      <c r="R1101" s="182"/>
      <c r="U1101" s="4"/>
      <c r="V1101" s="4"/>
    </row>
    <row r="1102" spans="1:22">
      <c r="A1102" s="56"/>
      <c r="B1102" s="11"/>
      <c r="C1102" s="11" t="s">
        <v>264</v>
      </c>
      <c r="D1102" s="11"/>
      <c r="E1102" s="11" t="s">
        <v>116</v>
      </c>
      <c r="F1102" s="11">
        <v>7</v>
      </c>
      <c r="G1102" s="11"/>
      <c r="H1102" s="11">
        <v>0</v>
      </c>
      <c r="I1102" s="11"/>
      <c r="K1102" s="11"/>
      <c r="L1102" s="11"/>
      <c r="M1102" s="11"/>
      <c r="O1102" s="180"/>
      <c r="P1102" s="181"/>
      <c r="Q1102" s="181"/>
      <c r="R1102" s="182"/>
      <c r="U1102" s="4"/>
      <c r="V1102" s="4"/>
    </row>
    <row r="1103" spans="1:22">
      <c r="A1103" s="56"/>
      <c r="B1103" s="11"/>
      <c r="C1103" s="11" t="s">
        <v>265</v>
      </c>
      <c r="D1103" s="11"/>
      <c r="E1103" s="11" t="s">
        <v>266</v>
      </c>
      <c r="F1103" s="11">
        <v>38</v>
      </c>
      <c r="G1103" s="11"/>
      <c r="H1103" s="11"/>
      <c r="I1103" s="11"/>
      <c r="K1103" s="11"/>
      <c r="L1103" s="11"/>
      <c r="M1103" s="11"/>
      <c r="O1103" s="180"/>
      <c r="P1103" s="181"/>
      <c r="Q1103" s="181"/>
      <c r="R1103" s="182"/>
      <c r="U1103" s="4"/>
      <c r="V1103" s="4"/>
    </row>
    <row r="1104" spans="1:22">
      <c r="A1104" s="56"/>
      <c r="B1104" s="11"/>
      <c r="C1104" s="11" t="s">
        <v>463</v>
      </c>
      <c r="D1104" s="11"/>
      <c r="E1104" s="11" t="s">
        <v>116</v>
      </c>
      <c r="F1104" s="11">
        <v>1</v>
      </c>
      <c r="G1104" s="11"/>
      <c r="H1104" s="11"/>
      <c r="I1104" s="11"/>
      <c r="K1104" s="11"/>
      <c r="L1104" s="11"/>
      <c r="M1104" s="11"/>
      <c r="O1104" s="180"/>
      <c r="P1104" s="181"/>
      <c r="Q1104" s="181"/>
      <c r="R1104" s="182"/>
      <c r="U1104" s="4"/>
      <c r="V1104" s="4"/>
    </row>
    <row r="1105" spans="1:22">
      <c r="A1105" s="56"/>
      <c r="B1105" s="11"/>
      <c r="C1105" s="11" t="s">
        <v>270</v>
      </c>
      <c r="D1105" s="11"/>
      <c r="E1105" s="11" t="s">
        <v>271</v>
      </c>
      <c r="F1105" s="11">
        <v>25</v>
      </c>
      <c r="G1105" s="11"/>
      <c r="H1105" s="11"/>
      <c r="I1105" s="11"/>
      <c r="K1105" s="11"/>
      <c r="L1105" s="11"/>
      <c r="M1105" s="11"/>
      <c r="O1105" s="180"/>
      <c r="P1105" s="181"/>
      <c r="Q1105" s="181"/>
      <c r="R1105" s="182"/>
      <c r="U1105" s="4"/>
      <c r="V1105" s="4"/>
    </row>
    <row r="1106" spans="1:22">
      <c r="A1106" s="56"/>
      <c r="B1106" s="11"/>
      <c r="C1106" s="11" t="s">
        <v>272</v>
      </c>
      <c r="D1106" s="11"/>
      <c r="E1106" s="11" t="s">
        <v>273</v>
      </c>
      <c r="F1106" s="11">
        <v>21</v>
      </c>
      <c r="G1106" s="11"/>
      <c r="H1106" s="11">
        <v>0</v>
      </c>
      <c r="I1106" s="11"/>
      <c r="K1106" s="11"/>
      <c r="L1106" s="11"/>
      <c r="M1106" s="11"/>
      <c r="O1106" s="180"/>
      <c r="P1106" s="181"/>
      <c r="Q1106" s="181"/>
      <c r="R1106" s="182"/>
      <c r="U1106" s="4"/>
      <c r="V1106" s="4"/>
    </row>
    <row r="1107" spans="1:22">
      <c r="A1107" s="56"/>
      <c r="B1107" s="11"/>
      <c r="C1107" s="11" t="s">
        <v>275</v>
      </c>
      <c r="D1107" s="11"/>
      <c r="E1107" s="11" t="s">
        <v>276</v>
      </c>
      <c r="F1107" s="11">
        <v>49</v>
      </c>
      <c r="G1107" s="11"/>
      <c r="H1107" s="11"/>
      <c r="I1107" s="11"/>
      <c r="K1107" s="11"/>
      <c r="L1107" s="11"/>
      <c r="M1107" s="11"/>
      <c r="O1107" s="180"/>
      <c r="P1107" s="181"/>
      <c r="Q1107" s="181"/>
      <c r="R1107" s="182"/>
      <c r="U1107" s="4"/>
      <c r="V1107" s="4"/>
    </row>
    <row r="1108" spans="1:22">
      <c r="A1108" s="56"/>
      <c r="B1108" s="11"/>
      <c r="C1108" s="11" t="s">
        <v>277</v>
      </c>
      <c r="D1108" s="11"/>
      <c r="E1108" s="11" t="s">
        <v>151</v>
      </c>
      <c r="F1108" s="11">
        <v>94</v>
      </c>
      <c r="G1108" s="11"/>
      <c r="H1108" s="11"/>
      <c r="I1108" s="11"/>
      <c r="K1108" s="11"/>
      <c r="L1108" s="11"/>
      <c r="M1108" s="11"/>
      <c r="O1108" s="180"/>
      <c r="P1108" s="181"/>
      <c r="Q1108" s="181"/>
      <c r="R1108" s="182"/>
      <c r="U1108" s="4"/>
      <c r="V1108" s="4"/>
    </row>
    <row r="1109" spans="1:22">
      <c r="A1109" s="56"/>
      <c r="B1109" s="11"/>
      <c r="C1109" s="11" t="s">
        <v>278</v>
      </c>
      <c r="D1109" s="11"/>
      <c r="E1109" s="11" t="s">
        <v>173</v>
      </c>
      <c r="F1109" s="11">
        <v>38</v>
      </c>
      <c r="G1109" s="11">
        <v>1</v>
      </c>
      <c r="H1109" s="11">
        <v>1</v>
      </c>
      <c r="I1109" s="11">
        <v>0</v>
      </c>
      <c r="K1109" s="11"/>
      <c r="L1109" s="11"/>
      <c r="M1109" s="11"/>
      <c r="O1109" s="180"/>
      <c r="P1109" s="181"/>
      <c r="Q1109" s="181"/>
      <c r="R1109" s="182"/>
      <c r="U1109" s="4"/>
      <c r="V1109" s="4"/>
    </row>
    <row r="1110" spans="1:22">
      <c r="A1110" s="56"/>
      <c r="B1110" s="11"/>
      <c r="C1110" s="11" t="s">
        <v>279</v>
      </c>
      <c r="D1110" s="11"/>
      <c r="E1110" s="11" t="s">
        <v>280</v>
      </c>
      <c r="F1110" s="11">
        <v>6</v>
      </c>
      <c r="G1110" s="11"/>
      <c r="H1110" s="11"/>
      <c r="I1110" s="11"/>
      <c r="K1110" s="11"/>
      <c r="L1110" s="11"/>
      <c r="M1110" s="11"/>
      <c r="O1110" s="180"/>
      <c r="P1110" s="181"/>
      <c r="Q1110" s="181"/>
      <c r="R1110" s="182"/>
      <c r="U1110" s="4"/>
      <c r="V1110" s="4"/>
    </row>
    <row r="1111" spans="1:22">
      <c r="A1111" s="56"/>
      <c r="B1111" s="11"/>
      <c r="C1111" s="11" t="s">
        <v>283</v>
      </c>
      <c r="D1111" s="11"/>
      <c r="E1111" s="11" t="s">
        <v>284</v>
      </c>
      <c r="F1111" s="11">
        <v>9</v>
      </c>
      <c r="G1111" s="11"/>
      <c r="H1111" s="11"/>
      <c r="I1111" s="11"/>
      <c r="K1111" s="11"/>
      <c r="L1111" s="11"/>
      <c r="M1111" s="11"/>
      <c r="O1111" s="180"/>
      <c r="P1111" s="181"/>
      <c r="Q1111" s="181"/>
      <c r="R1111" s="182"/>
      <c r="U1111" s="4"/>
      <c r="V1111" s="4"/>
    </row>
    <row r="1112" spans="1:22">
      <c r="A1112" s="56"/>
      <c r="B1112" s="11"/>
      <c r="C1112" s="11" t="s">
        <v>285</v>
      </c>
      <c r="D1112" s="11"/>
      <c r="E1112" s="11" t="s">
        <v>173</v>
      </c>
      <c r="F1112" s="11">
        <v>676</v>
      </c>
      <c r="G1112" s="11"/>
      <c r="H1112" s="11">
        <v>0</v>
      </c>
      <c r="I1112" s="11"/>
      <c r="K1112" s="11"/>
      <c r="L1112" s="11"/>
      <c r="M1112" s="11"/>
      <c r="O1112" s="180"/>
      <c r="P1112" s="181"/>
      <c r="Q1112" s="181"/>
      <c r="R1112" s="182"/>
      <c r="U1112" s="4"/>
      <c r="V1112" s="4"/>
    </row>
    <row r="1113" spans="1:22">
      <c r="A1113" s="56"/>
      <c r="B1113" s="11"/>
      <c r="C1113" s="11" t="s">
        <v>286</v>
      </c>
      <c r="D1113" s="11"/>
      <c r="E1113" s="11" t="s">
        <v>287</v>
      </c>
      <c r="F1113" s="11">
        <v>51</v>
      </c>
      <c r="G1113" s="11"/>
      <c r="H1113" s="11">
        <v>0</v>
      </c>
      <c r="I1113" s="11"/>
      <c r="K1113" s="11"/>
      <c r="L1113" s="11"/>
      <c r="M1113" s="11"/>
      <c r="O1113" s="180"/>
      <c r="P1113" s="181"/>
      <c r="Q1113" s="181"/>
      <c r="R1113" s="182"/>
      <c r="U1113" s="4"/>
      <c r="V1113" s="4"/>
    </row>
    <row r="1114" spans="1:22">
      <c r="A1114" s="56"/>
      <c r="B1114" s="11"/>
      <c r="C1114" s="11" t="s">
        <v>288</v>
      </c>
      <c r="D1114" s="11"/>
      <c r="E1114" s="11" t="s">
        <v>118</v>
      </c>
      <c r="F1114" s="11">
        <v>8</v>
      </c>
      <c r="G1114" s="11"/>
      <c r="H1114" s="11"/>
      <c r="I1114" s="11"/>
      <c r="K1114" s="11"/>
      <c r="L1114" s="11"/>
      <c r="M1114" s="11"/>
      <c r="O1114" s="180"/>
      <c r="P1114" s="181"/>
      <c r="Q1114" s="181"/>
      <c r="R1114" s="182"/>
      <c r="U1114" s="4"/>
      <c r="V1114" s="4"/>
    </row>
    <row r="1115" spans="1:22">
      <c r="A1115" s="56"/>
      <c r="B1115" s="11"/>
      <c r="C1115" s="11" t="s">
        <v>289</v>
      </c>
      <c r="D1115" s="11"/>
      <c r="E1115" s="11" t="s">
        <v>290</v>
      </c>
      <c r="F1115" s="11">
        <v>9</v>
      </c>
      <c r="G1115" s="11"/>
      <c r="H1115" s="11">
        <v>0</v>
      </c>
      <c r="I1115" s="11"/>
      <c r="K1115" s="11"/>
      <c r="L1115" s="11"/>
      <c r="M1115" s="11"/>
      <c r="O1115" s="180"/>
      <c r="P1115" s="181"/>
      <c r="Q1115" s="181"/>
      <c r="R1115" s="182"/>
      <c r="U1115" s="4"/>
      <c r="V1115" s="4"/>
    </row>
    <row r="1116" spans="1:22">
      <c r="A1116" s="56"/>
      <c r="B1116" s="11"/>
      <c r="C1116" s="11" t="s">
        <v>291</v>
      </c>
      <c r="D1116" s="11"/>
      <c r="E1116" s="11" t="s">
        <v>118</v>
      </c>
      <c r="F1116" s="11">
        <v>2</v>
      </c>
      <c r="G1116" s="11"/>
      <c r="H1116" s="11"/>
      <c r="I1116" s="11"/>
      <c r="K1116" s="11"/>
      <c r="L1116" s="11"/>
      <c r="M1116" s="11"/>
      <c r="O1116" s="180"/>
      <c r="P1116" s="181"/>
      <c r="Q1116" s="181"/>
      <c r="R1116" s="182"/>
      <c r="U1116" s="4"/>
      <c r="V1116" s="4"/>
    </row>
    <row r="1117" spans="1:22">
      <c r="A1117" s="56"/>
      <c r="B1117" s="11"/>
      <c r="C1117" s="11" t="s">
        <v>292</v>
      </c>
      <c r="D1117" s="11"/>
      <c r="E1117" s="11" t="s">
        <v>195</v>
      </c>
      <c r="F1117" s="11">
        <v>5</v>
      </c>
      <c r="G1117" s="11"/>
      <c r="H1117" s="11"/>
      <c r="I1117" s="11"/>
      <c r="K1117" s="11"/>
      <c r="L1117" s="11"/>
      <c r="M1117" s="11"/>
      <c r="O1117" s="180"/>
      <c r="P1117" s="181"/>
      <c r="Q1117" s="181"/>
      <c r="R1117" s="182"/>
      <c r="U1117" s="4"/>
      <c r="V1117" s="4"/>
    </row>
    <row r="1118" spans="1:22">
      <c r="A1118" s="56"/>
      <c r="B1118" s="11"/>
      <c r="C1118" s="11" t="s">
        <v>293</v>
      </c>
      <c r="D1118" s="11"/>
      <c r="E1118" s="11" t="s">
        <v>294</v>
      </c>
      <c r="F1118" s="11">
        <v>40</v>
      </c>
      <c r="G1118" s="11"/>
      <c r="H1118" s="11"/>
      <c r="I1118" s="11"/>
      <c r="K1118" s="11"/>
      <c r="L1118" s="11"/>
      <c r="M1118" s="11"/>
      <c r="O1118" s="180"/>
      <c r="P1118" s="181"/>
      <c r="Q1118" s="181"/>
      <c r="R1118" s="182"/>
      <c r="U1118" s="4"/>
      <c r="V1118" s="4"/>
    </row>
    <row r="1119" spans="1:22">
      <c r="A1119" s="56"/>
      <c r="B1119" s="11"/>
      <c r="C1119" s="11" t="s">
        <v>295</v>
      </c>
      <c r="D1119" s="11"/>
      <c r="E1119" s="11" t="s">
        <v>119</v>
      </c>
      <c r="F1119" s="11">
        <v>212</v>
      </c>
      <c r="G1119" s="11"/>
      <c r="H1119" s="11">
        <v>0</v>
      </c>
      <c r="I1119" s="11"/>
      <c r="K1119" s="11"/>
      <c r="L1119" s="11"/>
      <c r="M1119" s="11"/>
      <c r="O1119" s="180"/>
      <c r="P1119" s="181"/>
      <c r="Q1119" s="181"/>
      <c r="R1119" s="182"/>
      <c r="U1119" s="4"/>
      <c r="V1119" s="4"/>
    </row>
    <row r="1120" spans="1:22">
      <c r="A1120" s="56"/>
      <c r="B1120" s="11"/>
      <c r="C1120" s="11" t="s">
        <v>296</v>
      </c>
      <c r="D1120" s="11"/>
      <c r="E1120" s="11" t="s">
        <v>297</v>
      </c>
      <c r="F1120" s="11">
        <v>21</v>
      </c>
      <c r="G1120" s="11"/>
      <c r="H1120" s="11"/>
      <c r="I1120" s="11"/>
      <c r="K1120" s="11"/>
      <c r="L1120" s="11"/>
      <c r="M1120" s="11"/>
      <c r="O1120" s="180"/>
      <c r="P1120" s="181"/>
      <c r="Q1120" s="181"/>
      <c r="R1120" s="182"/>
      <c r="U1120" s="4"/>
      <c r="V1120" s="4"/>
    </row>
    <row r="1121" spans="1:22">
      <c r="A1121" s="56"/>
      <c r="B1121" s="11"/>
      <c r="C1121" s="11" t="s">
        <v>298</v>
      </c>
      <c r="D1121" s="11"/>
      <c r="E1121" s="11" t="s">
        <v>299</v>
      </c>
      <c r="F1121" s="11">
        <v>146</v>
      </c>
      <c r="G1121" s="11"/>
      <c r="H1121" s="11">
        <v>0</v>
      </c>
      <c r="I1121" s="11"/>
      <c r="K1121" s="11"/>
      <c r="L1121" s="11"/>
      <c r="M1121" s="11"/>
      <c r="O1121" s="180"/>
      <c r="P1121" s="181"/>
      <c r="Q1121" s="181"/>
      <c r="R1121" s="182"/>
      <c r="U1121" s="4"/>
      <c r="V1121" s="4"/>
    </row>
    <row r="1122" spans="1:22">
      <c r="A1122" s="56"/>
      <c r="B1122" s="11"/>
      <c r="C1122" s="11" t="s">
        <v>298</v>
      </c>
      <c r="D1122" s="11"/>
      <c r="E1122" s="11" t="s">
        <v>314</v>
      </c>
      <c r="F1122" s="11">
        <v>1</v>
      </c>
      <c r="G1122" s="11"/>
      <c r="H1122" s="11"/>
      <c r="I1122" s="11"/>
      <c r="K1122" s="11"/>
      <c r="L1122" s="11"/>
      <c r="M1122" s="11"/>
      <c r="O1122" s="180"/>
      <c r="P1122" s="181"/>
      <c r="Q1122" s="181"/>
      <c r="R1122" s="182"/>
      <c r="U1122" s="4"/>
      <c r="V1122" s="4"/>
    </row>
    <row r="1123" spans="1:22">
      <c r="A1123" s="56"/>
      <c r="B1123" s="11"/>
      <c r="C1123" s="11" t="s">
        <v>300</v>
      </c>
      <c r="D1123" s="11"/>
      <c r="E1123" s="11" t="s">
        <v>301</v>
      </c>
      <c r="F1123" s="11">
        <v>53</v>
      </c>
      <c r="G1123" s="11"/>
      <c r="H1123" s="11"/>
      <c r="I1123" s="11"/>
      <c r="K1123" s="11"/>
      <c r="L1123" s="11"/>
      <c r="M1123" s="11"/>
      <c r="O1123" s="180"/>
      <c r="P1123" s="181"/>
      <c r="Q1123" s="181"/>
      <c r="R1123" s="182"/>
      <c r="U1123" s="4"/>
      <c r="V1123" s="4"/>
    </row>
    <row r="1124" spans="1:22">
      <c r="A1124" s="56"/>
      <c r="B1124" s="11"/>
      <c r="C1124" s="11" t="s">
        <v>302</v>
      </c>
      <c r="D1124" s="11"/>
      <c r="E1124" s="11" t="s">
        <v>273</v>
      </c>
      <c r="F1124" s="11">
        <v>57</v>
      </c>
      <c r="G1124" s="11"/>
      <c r="H1124" s="11"/>
      <c r="I1124" s="11"/>
      <c r="K1124" s="11"/>
      <c r="L1124" s="11"/>
      <c r="M1124" s="11"/>
      <c r="O1124" s="180"/>
      <c r="P1124" s="181"/>
      <c r="Q1124" s="181"/>
      <c r="R1124" s="182"/>
      <c r="U1124" s="4"/>
      <c r="V1124" s="4"/>
    </row>
    <row r="1125" spans="1:22">
      <c r="A1125" s="56"/>
      <c r="B1125" s="11"/>
      <c r="C1125" s="11" t="s">
        <v>303</v>
      </c>
      <c r="D1125" s="11"/>
      <c r="E1125" s="11" t="s">
        <v>121</v>
      </c>
      <c r="F1125" s="11">
        <v>24</v>
      </c>
      <c r="G1125" s="11">
        <v>1</v>
      </c>
      <c r="H1125" s="11">
        <v>0</v>
      </c>
      <c r="I1125" s="11"/>
      <c r="K1125" s="11"/>
      <c r="L1125" s="11"/>
      <c r="M1125" s="11"/>
      <c r="O1125" s="180"/>
      <c r="P1125" s="181"/>
      <c r="Q1125" s="181"/>
      <c r="R1125" s="182"/>
      <c r="U1125" s="4"/>
      <c r="V1125" s="4"/>
    </row>
    <row r="1126" spans="1:22">
      <c r="A1126" s="56"/>
      <c r="B1126" s="11"/>
      <c r="C1126" s="11" t="s">
        <v>305</v>
      </c>
      <c r="D1126" s="11"/>
      <c r="E1126" s="11" t="s">
        <v>306</v>
      </c>
      <c r="F1126" s="11">
        <v>6</v>
      </c>
      <c r="G1126" s="11"/>
      <c r="H1126" s="11"/>
      <c r="I1126" s="11"/>
      <c r="K1126" s="11"/>
      <c r="L1126" s="11"/>
      <c r="M1126" s="11"/>
      <c r="O1126" s="180"/>
      <c r="P1126" s="181"/>
      <c r="Q1126" s="181"/>
      <c r="R1126" s="182"/>
      <c r="U1126" s="4"/>
      <c r="V1126" s="4"/>
    </row>
    <row r="1127" spans="1:22">
      <c r="A1127" s="56"/>
      <c r="B1127" s="11"/>
      <c r="C1127" s="11" t="s">
        <v>307</v>
      </c>
      <c r="D1127" s="11"/>
      <c r="E1127" s="11" t="s">
        <v>159</v>
      </c>
      <c r="F1127" s="11">
        <v>6</v>
      </c>
      <c r="G1127" s="11"/>
      <c r="H1127" s="11"/>
      <c r="I1127" s="11"/>
      <c r="K1127" s="11"/>
      <c r="L1127" s="11"/>
      <c r="M1127" s="11"/>
      <c r="O1127" s="180"/>
      <c r="P1127" s="181"/>
      <c r="Q1127" s="181"/>
      <c r="R1127" s="182"/>
      <c r="U1127" s="4"/>
      <c r="V1127" s="4"/>
    </row>
    <row r="1128" spans="1:22">
      <c r="A1128" s="56"/>
      <c r="B1128" s="11"/>
      <c r="C1128" s="11" t="s">
        <v>308</v>
      </c>
      <c r="D1128" s="11"/>
      <c r="E1128" s="11" t="s">
        <v>123</v>
      </c>
      <c r="F1128" s="11">
        <v>498</v>
      </c>
      <c r="G1128" s="11"/>
      <c r="H1128" s="11">
        <v>0</v>
      </c>
      <c r="I1128" s="11"/>
      <c r="K1128" s="11"/>
      <c r="L1128" s="11"/>
      <c r="M1128" s="11"/>
      <c r="O1128" s="180"/>
      <c r="P1128" s="181"/>
      <c r="Q1128" s="181"/>
      <c r="R1128" s="182"/>
      <c r="U1128" s="4"/>
      <c r="V1128" s="4"/>
    </row>
    <row r="1129" spans="1:22">
      <c r="A1129" s="56"/>
      <c r="B1129" s="11"/>
      <c r="C1129" s="11" t="s">
        <v>309</v>
      </c>
      <c r="D1129" s="11"/>
      <c r="E1129" s="11" t="s">
        <v>143</v>
      </c>
      <c r="F1129" s="11">
        <v>13</v>
      </c>
      <c r="G1129" s="11"/>
      <c r="H1129" s="11"/>
      <c r="I1129" s="11"/>
      <c r="K1129" s="11"/>
      <c r="L1129" s="11"/>
      <c r="M1129" s="11"/>
      <c r="O1129" s="180"/>
      <c r="P1129" s="181"/>
      <c r="Q1129" s="181"/>
      <c r="R1129" s="182"/>
      <c r="U1129" s="4"/>
      <c r="V1129" s="4"/>
    </row>
    <row r="1130" spans="1:22">
      <c r="A1130" s="56"/>
      <c r="B1130" s="11"/>
      <c r="C1130" s="11" t="s">
        <v>310</v>
      </c>
      <c r="D1130" s="11"/>
      <c r="E1130" s="11" t="s">
        <v>111</v>
      </c>
      <c r="F1130" s="11">
        <v>121</v>
      </c>
      <c r="G1130" s="11"/>
      <c r="H1130" s="11"/>
      <c r="I1130" s="11"/>
      <c r="K1130" s="11"/>
      <c r="L1130" s="11"/>
      <c r="M1130" s="11"/>
      <c r="O1130" s="180"/>
      <c r="P1130" s="181"/>
      <c r="Q1130" s="181"/>
      <c r="R1130" s="182"/>
      <c r="U1130" s="4"/>
      <c r="V1130" s="4"/>
    </row>
    <row r="1131" spans="1:22">
      <c r="A1131" s="56"/>
      <c r="B1131" s="11"/>
      <c r="C1131" s="11" t="s">
        <v>311</v>
      </c>
      <c r="D1131" s="11"/>
      <c r="E1131" s="11" t="s">
        <v>312</v>
      </c>
      <c r="F1131" s="11">
        <v>31</v>
      </c>
      <c r="G1131" s="11"/>
      <c r="H1131" s="11"/>
      <c r="I1131" s="11"/>
      <c r="K1131" s="11"/>
      <c r="L1131" s="11"/>
      <c r="M1131" s="11"/>
      <c r="O1131" s="180"/>
      <c r="P1131" s="181"/>
      <c r="Q1131" s="181"/>
      <c r="R1131" s="182"/>
      <c r="U1131" s="4"/>
      <c r="V1131" s="4"/>
    </row>
    <row r="1132" spans="1:22">
      <c r="A1132" s="56"/>
      <c r="B1132" s="11"/>
      <c r="C1132" s="11" t="s">
        <v>313</v>
      </c>
      <c r="D1132" s="11"/>
      <c r="E1132" s="11" t="s">
        <v>239</v>
      </c>
      <c r="F1132" s="11">
        <v>2</v>
      </c>
      <c r="G1132" s="11"/>
      <c r="H1132" s="11"/>
      <c r="I1132" s="11"/>
      <c r="K1132" s="11"/>
      <c r="L1132" s="11"/>
      <c r="M1132" s="11"/>
      <c r="O1132" s="180"/>
      <c r="P1132" s="181"/>
      <c r="Q1132" s="181"/>
      <c r="R1132" s="182"/>
      <c r="U1132" s="4"/>
      <c r="V1132" s="4"/>
    </row>
    <row r="1133" spans="1:22">
      <c r="A1133" s="56"/>
      <c r="B1133" s="11"/>
      <c r="C1133" s="11" t="s">
        <v>313</v>
      </c>
      <c r="D1133" s="11"/>
      <c r="E1133" s="11" t="s">
        <v>314</v>
      </c>
      <c r="F1133" s="11">
        <v>14</v>
      </c>
      <c r="G1133" s="11"/>
      <c r="H1133" s="11">
        <v>0</v>
      </c>
      <c r="I1133" s="11"/>
      <c r="K1133" s="11"/>
      <c r="L1133" s="11"/>
      <c r="M1133" s="11"/>
      <c r="O1133" s="180"/>
      <c r="P1133" s="181"/>
      <c r="Q1133" s="181"/>
      <c r="R1133" s="182"/>
      <c r="U1133" s="4"/>
      <c r="V1133" s="4"/>
    </row>
    <row r="1134" spans="1:22">
      <c r="A1134" s="56"/>
      <c r="B1134" s="11"/>
      <c r="C1134" s="11" t="s">
        <v>315</v>
      </c>
      <c r="D1134" s="11"/>
      <c r="E1134" s="11" t="s">
        <v>151</v>
      </c>
      <c r="F1134" s="11">
        <v>663</v>
      </c>
      <c r="G1134" s="11"/>
      <c r="H1134" s="11">
        <v>0</v>
      </c>
      <c r="I1134" s="11"/>
      <c r="K1134" s="11"/>
      <c r="L1134" s="11"/>
      <c r="M1134" s="11"/>
      <c r="O1134" s="180"/>
      <c r="P1134" s="181"/>
      <c r="Q1134" s="181"/>
      <c r="R1134" s="182"/>
      <c r="U1134" s="4"/>
      <c r="V1134" s="4"/>
    </row>
    <row r="1135" spans="1:22">
      <c r="A1135" s="56"/>
      <c r="B1135" s="11"/>
      <c r="C1135" s="11" t="s">
        <v>316</v>
      </c>
      <c r="D1135" s="11"/>
      <c r="E1135" s="11" t="s">
        <v>317</v>
      </c>
      <c r="F1135" s="11">
        <v>14</v>
      </c>
      <c r="G1135" s="11"/>
      <c r="H1135" s="11"/>
      <c r="I1135" s="11"/>
      <c r="K1135" s="11"/>
      <c r="L1135" s="11"/>
      <c r="M1135" s="11"/>
      <c r="O1135" s="180"/>
      <c r="P1135" s="181"/>
      <c r="Q1135" s="181"/>
      <c r="R1135" s="182"/>
      <c r="U1135" s="4"/>
      <c r="V1135" s="4"/>
    </row>
    <row r="1136" spans="1:22">
      <c r="A1136" s="56"/>
      <c r="B1136" s="11"/>
      <c r="C1136" s="11" t="s">
        <v>318</v>
      </c>
      <c r="D1136" s="11"/>
      <c r="E1136" s="11" t="s">
        <v>319</v>
      </c>
      <c r="F1136" s="11">
        <v>46</v>
      </c>
      <c r="G1136" s="11"/>
      <c r="H1136" s="11"/>
      <c r="I1136" s="11"/>
      <c r="K1136" s="11"/>
      <c r="L1136" s="11"/>
      <c r="M1136" s="11"/>
      <c r="O1136" s="180"/>
      <c r="P1136" s="181"/>
      <c r="Q1136" s="181"/>
      <c r="R1136" s="182"/>
      <c r="U1136" s="4"/>
      <c r="V1136" s="4"/>
    </row>
    <row r="1137" spans="1:22">
      <c r="A1137" s="56"/>
      <c r="B1137" s="11"/>
      <c r="C1137" s="11" t="s">
        <v>320</v>
      </c>
      <c r="D1137" s="11"/>
      <c r="E1137" s="11" t="s">
        <v>321</v>
      </c>
      <c r="F1137" s="11">
        <v>29</v>
      </c>
      <c r="G1137" s="11"/>
      <c r="H1137" s="11"/>
      <c r="I1137" s="11"/>
      <c r="K1137" s="11"/>
      <c r="L1137" s="11"/>
      <c r="M1137" s="11"/>
      <c r="O1137" s="180"/>
      <c r="P1137" s="181"/>
      <c r="Q1137" s="181"/>
      <c r="R1137" s="182"/>
      <c r="U1137" s="4"/>
      <c r="V1137" s="4"/>
    </row>
    <row r="1138" spans="1:22">
      <c r="A1138" s="56"/>
      <c r="B1138" s="11"/>
      <c r="C1138" s="11" t="s">
        <v>322</v>
      </c>
      <c r="D1138" s="11"/>
      <c r="E1138" s="11" t="s">
        <v>223</v>
      </c>
      <c r="F1138" s="11">
        <v>32</v>
      </c>
      <c r="G1138" s="11"/>
      <c r="H1138" s="11">
        <v>0</v>
      </c>
      <c r="I1138" s="11"/>
      <c r="K1138" s="11"/>
      <c r="L1138" s="11"/>
      <c r="M1138" s="11"/>
      <c r="O1138" s="180"/>
      <c r="P1138" s="181"/>
      <c r="Q1138" s="181"/>
      <c r="R1138" s="182"/>
      <c r="U1138" s="4"/>
      <c r="V1138" s="4"/>
    </row>
    <row r="1139" spans="1:22">
      <c r="A1139" s="56"/>
      <c r="B1139" s="11"/>
      <c r="C1139" s="11" t="s">
        <v>324</v>
      </c>
      <c r="D1139" s="11"/>
      <c r="E1139" s="11" t="s">
        <v>325</v>
      </c>
      <c r="F1139" s="11">
        <v>21</v>
      </c>
      <c r="G1139" s="11"/>
      <c r="H1139" s="11"/>
      <c r="I1139" s="11"/>
      <c r="K1139" s="11"/>
      <c r="L1139" s="11"/>
      <c r="M1139" s="11"/>
      <c r="O1139" s="180"/>
      <c r="P1139" s="181"/>
      <c r="Q1139" s="181"/>
      <c r="R1139" s="182"/>
      <c r="U1139" s="4"/>
      <c r="V1139" s="4"/>
    </row>
    <row r="1140" spans="1:22">
      <c r="A1140" s="56"/>
      <c r="B1140" s="11"/>
      <c r="C1140" s="11" t="s">
        <v>326</v>
      </c>
      <c r="D1140" s="11"/>
      <c r="E1140" s="11" t="s">
        <v>327</v>
      </c>
      <c r="F1140" s="11">
        <v>101</v>
      </c>
      <c r="G1140" s="11"/>
      <c r="H1140" s="11">
        <v>0</v>
      </c>
      <c r="I1140" s="11"/>
      <c r="K1140" s="11"/>
      <c r="L1140" s="11"/>
      <c r="M1140" s="11"/>
      <c r="O1140" s="180"/>
      <c r="P1140" s="181"/>
      <c r="Q1140" s="181"/>
      <c r="R1140" s="182"/>
      <c r="U1140" s="4"/>
      <c r="V1140" s="4"/>
    </row>
    <row r="1141" spans="1:22">
      <c r="A1141" s="56"/>
      <c r="B1141" s="11"/>
      <c r="C1141" s="11" t="s">
        <v>328</v>
      </c>
      <c r="D1141" s="11"/>
      <c r="E1141" s="11" t="s">
        <v>204</v>
      </c>
      <c r="F1141" s="11">
        <v>32</v>
      </c>
      <c r="G1141" s="11"/>
      <c r="H1141" s="11"/>
      <c r="I1141" s="11"/>
      <c r="K1141" s="11"/>
      <c r="L1141" s="11"/>
      <c r="M1141" s="11"/>
      <c r="O1141" s="180"/>
      <c r="P1141" s="181"/>
      <c r="Q1141" s="181"/>
      <c r="R1141" s="182"/>
      <c r="U1141" s="4"/>
      <c r="V1141" s="4"/>
    </row>
    <row r="1142" spans="1:22">
      <c r="A1142" s="56"/>
      <c r="B1142" s="11"/>
      <c r="C1142" s="11" t="s">
        <v>329</v>
      </c>
      <c r="D1142" s="11"/>
      <c r="E1142" s="11" t="s">
        <v>98</v>
      </c>
      <c r="F1142" s="11">
        <v>4</v>
      </c>
      <c r="G1142" s="11"/>
      <c r="H1142" s="11"/>
      <c r="I1142" s="11"/>
      <c r="K1142" s="11"/>
      <c r="L1142" s="11"/>
      <c r="M1142" s="11"/>
      <c r="O1142" s="180"/>
      <c r="P1142" s="181"/>
      <c r="Q1142" s="181"/>
      <c r="R1142" s="182"/>
      <c r="U1142" s="4"/>
      <c r="V1142" s="4"/>
    </row>
    <row r="1143" spans="1:22">
      <c r="A1143" s="56"/>
      <c r="B1143" s="11"/>
      <c r="C1143" s="11" t="s">
        <v>330</v>
      </c>
      <c r="D1143" s="11"/>
      <c r="E1143" s="11" t="s">
        <v>282</v>
      </c>
      <c r="F1143" s="11">
        <v>28</v>
      </c>
      <c r="G1143" s="11"/>
      <c r="H1143" s="11"/>
      <c r="I1143" s="11"/>
      <c r="K1143" s="11"/>
      <c r="L1143" s="11"/>
      <c r="M1143" s="11"/>
      <c r="O1143" s="180"/>
      <c r="P1143" s="181"/>
      <c r="Q1143" s="181"/>
      <c r="R1143" s="182"/>
      <c r="U1143" s="4"/>
      <c r="V1143" s="4"/>
    </row>
    <row r="1144" spans="1:22">
      <c r="A1144" s="56"/>
      <c r="B1144" s="11"/>
      <c r="C1144" s="11" t="s">
        <v>332</v>
      </c>
      <c r="D1144" s="11"/>
      <c r="E1144" s="11" t="s">
        <v>229</v>
      </c>
      <c r="F1144" s="11">
        <v>97</v>
      </c>
      <c r="G1144" s="11"/>
      <c r="H1144" s="11">
        <v>0</v>
      </c>
      <c r="I1144" s="11"/>
      <c r="K1144" s="11"/>
      <c r="L1144" s="11"/>
      <c r="M1144" s="11"/>
      <c r="O1144" s="180"/>
      <c r="P1144" s="181"/>
      <c r="Q1144" s="181"/>
      <c r="R1144" s="182"/>
      <c r="U1144" s="4"/>
      <c r="V1144" s="4"/>
    </row>
    <row r="1145" spans="1:22">
      <c r="A1145" s="56"/>
      <c r="B1145" s="11"/>
      <c r="C1145" s="11" t="s">
        <v>333</v>
      </c>
      <c r="D1145" s="11"/>
      <c r="E1145" s="11" t="s">
        <v>234</v>
      </c>
      <c r="F1145" s="11">
        <v>17</v>
      </c>
      <c r="G1145" s="11"/>
      <c r="H1145" s="11"/>
      <c r="I1145" s="11"/>
      <c r="K1145" s="11"/>
      <c r="L1145" s="11"/>
      <c r="M1145" s="11"/>
      <c r="O1145" s="180"/>
      <c r="P1145" s="181"/>
      <c r="Q1145" s="181"/>
      <c r="R1145" s="182"/>
      <c r="U1145" s="4"/>
      <c r="V1145" s="4"/>
    </row>
    <row r="1146" spans="1:22">
      <c r="A1146" s="56"/>
      <c r="B1146" s="11"/>
      <c r="C1146" s="11" t="s">
        <v>334</v>
      </c>
      <c r="D1146" s="11"/>
      <c r="E1146" s="11" t="s">
        <v>335</v>
      </c>
      <c r="F1146" s="11">
        <v>23</v>
      </c>
      <c r="G1146" s="11"/>
      <c r="H1146" s="11">
        <v>0</v>
      </c>
      <c r="I1146" s="11"/>
      <c r="K1146" s="11"/>
      <c r="L1146" s="11"/>
      <c r="M1146" s="11"/>
      <c r="O1146" s="180"/>
      <c r="P1146" s="181"/>
      <c r="Q1146" s="181"/>
      <c r="R1146" s="182"/>
      <c r="U1146" s="4"/>
      <c r="V1146" s="4"/>
    </row>
    <row r="1147" spans="1:22">
      <c r="A1147" s="56"/>
      <c r="B1147" s="11"/>
      <c r="C1147" s="11" t="s">
        <v>336</v>
      </c>
      <c r="D1147" s="11"/>
      <c r="E1147" s="11" t="s">
        <v>337</v>
      </c>
      <c r="F1147" s="11">
        <v>22</v>
      </c>
      <c r="G1147" s="11"/>
      <c r="H1147" s="11">
        <v>0</v>
      </c>
      <c r="I1147" s="11"/>
      <c r="K1147" s="11"/>
      <c r="L1147" s="11"/>
      <c r="M1147" s="11"/>
      <c r="O1147" s="180"/>
      <c r="P1147" s="181"/>
      <c r="Q1147" s="181"/>
      <c r="R1147" s="182"/>
      <c r="U1147" s="4"/>
      <c r="V1147" s="4"/>
    </row>
    <row r="1148" spans="1:22">
      <c r="A1148" s="56"/>
      <c r="B1148" s="11"/>
      <c r="C1148" s="11" t="s">
        <v>338</v>
      </c>
      <c r="D1148" s="11"/>
      <c r="E1148" s="11" t="s">
        <v>339</v>
      </c>
      <c r="F1148" s="11">
        <v>96</v>
      </c>
      <c r="G1148" s="11">
        <v>1</v>
      </c>
      <c r="H1148" s="11">
        <v>0</v>
      </c>
      <c r="I1148" s="11"/>
      <c r="K1148" s="11"/>
      <c r="L1148" s="11"/>
      <c r="M1148" s="11"/>
      <c r="O1148" s="180"/>
      <c r="P1148" s="181"/>
      <c r="Q1148" s="181"/>
      <c r="R1148" s="182"/>
      <c r="U1148" s="4"/>
      <c r="V1148" s="4"/>
    </row>
    <row r="1149" spans="1:22">
      <c r="A1149" s="56"/>
      <c r="B1149" s="11"/>
      <c r="C1149" s="11" t="s">
        <v>464</v>
      </c>
      <c r="D1149" s="11"/>
      <c r="E1149" s="11" t="s">
        <v>105</v>
      </c>
      <c r="F1149" s="11">
        <v>1</v>
      </c>
      <c r="G1149" s="11"/>
      <c r="H1149" s="11"/>
      <c r="I1149" s="11"/>
      <c r="K1149" s="11"/>
      <c r="L1149" s="11"/>
      <c r="M1149" s="11"/>
      <c r="O1149" s="180"/>
      <c r="P1149" s="181"/>
      <c r="Q1149" s="181"/>
      <c r="R1149" s="182"/>
      <c r="U1149" s="4"/>
      <c r="V1149" s="4"/>
    </row>
    <row r="1150" spans="1:22">
      <c r="A1150" s="56"/>
      <c r="B1150" s="11"/>
      <c r="C1150" s="11" t="s">
        <v>340</v>
      </c>
      <c r="D1150" s="11"/>
      <c r="E1150" s="11" t="s">
        <v>341</v>
      </c>
      <c r="F1150" s="11">
        <v>154</v>
      </c>
      <c r="G1150" s="11"/>
      <c r="H1150" s="11">
        <v>0</v>
      </c>
      <c r="I1150" s="11"/>
      <c r="K1150" s="11"/>
      <c r="L1150" s="11"/>
      <c r="M1150" s="11"/>
      <c r="O1150" s="180"/>
      <c r="P1150" s="181"/>
      <c r="Q1150" s="181"/>
      <c r="R1150" s="182"/>
      <c r="U1150" s="4"/>
      <c r="V1150" s="4"/>
    </row>
    <row r="1151" spans="1:22">
      <c r="A1151" s="56"/>
      <c r="B1151" s="11"/>
      <c r="C1151" s="11" t="s">
        <v>342</v>
      </c>
      <c r="D1151" s="11"/>
      <c r="E1151" s="11" t="s">
        <v>343</v>
      </c>
      <c r="F1151" s="11">
        <v>27</v>
      </c>
      <c r="G1151" s="11"/>
      <c r="H1151" s="11">
        <v>0</v>
      </c>
      <c r="I1151" s="11"/>
      <c r="K1151" s="11"/>
      <c r="L1151" s="11"/>
      <c r="M1151" s="11"/>
      <c r="O1151" s="180"/>
      <c r="P1151" s="181"/>
      <c r="Q1151" s="181"/>
      <c r="R1151" s="182"/>
      <c r="U1151" s="4"/>
      <c r="V1151" s="4"/>
    </row>
    <row r="1152" spans="1:22">
      <c r="A1152" s="56"/>
      <c r="B1152" s="11"/>
      <c r="C1152" s="11" t="s">
        <v>344</v>
      </c>
      <c r="D1152" s="11"/>
      <c r="E1152" s="11" t="s">
        <v>345</v>
      </c>
      <c r="F1152" s="11">
        <v>15</v>
      </c>
      <c r="G1152" s="11"/>
      <c r="H1152" s="11">
        <v>0</v>
      </c>
      <c r="I1152" s="11"/>
      <c r="K1152" s="11"/>
      <c r="L1152" s="11"/>
      <c r="M1152" s="11"/>
      <c r="O1152" s="180"/>
      <c r="P1152" s="181"/>
      <c r="Q1152" s="181"/>
      <c r="R1152" s="182"/>
      <c r="U1152" s="4"/>
      <c r="V1152" s="4"/>
    </row>
    <row r="1153" spans="1:22">
      <c r="A1153" s="56"/>
      <c r="B1153" s="11"/>
      <c r="C1153" s="11" t="s">
        <v>346</v>
      </c>
      <c r="D1153" s="11"/>
      <c r="E1153" s="11" t="s">
        <v>136</v>
      </c>
      <c r="F1153" s="11">
        <v>1</v>
      </c>
      <c r="G1153" s="11"/>
      <c r="H1153" s="11"/>
      <c r="I1153" s="11"/>
      <c r="K1153" s="11"/>
      <c r="L1153" s="11"/>
      <c r="M1153" s="11"/>
      <c r="O1153" s="180"/>
      <c r="P1153" s="181"/>
      <c r="Q1153" s="181"/>
      <c r="R1153" s="182"/>
      <c r="U1153" s="4"/>
      <c r="V1153" s="4"/>
    </row>
    <row r="1154" spans="1:22">
      <c r="A1154" s="56"/>
      <c r="B1154" s="11"/>
      <c r="C1154" s="11" t="s">
        <v>347</v>
      </c>
      <c r="D1154" s="11"/>
      <c r="E1154" s="11" t="s">
        <v>121</v>
      </c>
      <c r="F1154" s="11">
        <v>9</v>
      </c>
      <c r="G1154" s="11"/>
      <c r="H1154" s="11"/>
      <c r="I1154" s="11"/>
      <c r="K1154" s="11"/>
      <c r="L1154" s="11"/>
      <c r="M1154" s="11"/>
      <c r="O1154" s="180"/>
      <c r="P1154" s="181"/>
      <c r="Q1154" s="181"/>
      <c r="R1154" s="182"/>
      <c r="U1154" s="4"/>
      <c r="V1154" s="4"/>
    </row>
    <row r="1155" spans="1:22">
      <c r="A1155" s="56"/>
      <c r="B1155" s="11"/>
      <c r="C1155" s="11" t="s">
        <v>348</v>
      </c>
      <c r="D1155" s="11"/>
      <c r="E1155" s="11" t="s">
        <v>204</v>
      </c>
      <c r="F1155" s="11">
        <v>7</v>
      </c>
      <c r="G1155" s="11"/>
      <c r="H1155" s="11">
        <v>0</v>
      </c>
      <c r="I1155" s="11"/>
      <c r="K1155" s="11"/>
      <c r="L1155" s="11"/>
      <c r="M1155" s="11"/>
      <c r="O1155" s="180"/>
      <c r="P1155" s="181"/>
      <c r="Q1155" s="181"/>
      <c r="R1155" s="182"/>
      <c r="U1155" s="4"/>
      <c r="V1155" s="4"/>
    </row>
    <row r="1156" spans="1:22">
      <c r="A1156" s="56"/>
      <c r="B1156" s="11"/>
      <c r="C1156" s="11" t="s">
        <v>349</v>
      </c>
      <c r="D1156" s="11"/>
      <c r="E1156" s="11" t="s">
        <v>350</v>
      </c>
      <c r="F1156" s="11">
        <v>241</v>
      </c>
      <c r="G1156" s="11"/>
      <c r="H1156" s="11">
        <v>0</v>
      </c>
      <c r="I1156" s="11"/>
      <c r="K1156" s="11"/>
      <c r="L1156" s="11"/>
      <c r="M1156" s="11"/>
      <c r="O1156" s="180"/>
      <c r="P1156" s="181"/>
      <c r="Q1156" s="181"/>
      <c r="R1156" s="182"/>
      <c r="U1156" s="4"/>
      <c r="V1156" s="4"/>
    </row>
    <row r="1157" spans="1:22">
      <c r="A1157" s="56"/>
      <c r="B1157" s="11"/>
      <c r="C1157" s="11" t="s">
        <v>351</v>
      </c>
      <c r="D1157" s="11"/>
      <c r="E1157" s="11" t="s">
        <v>352</v>
      </c>
      <c r="F1157" s="11">
        <v>19</v>
      </c>
      <c r="G1157" s="11"/>
      <c r="H1157" s="11"/>
      <c r="I1157" s="11"/>
      <c r="K1157" s="11"/>
      <c r="L1157" s="11"/>
      <c r="M1157" s="11"/>
      <c r="O1157" s="180"/>
      <c r="P1157" s="181"/>
      <c r="Q1157" s="181"/>
      <c r="R1157" s="182"/>
      <c r="U1157" s="4"/>
      <c r="V1157" s="4"/>
    </row>
    <row r="1158" spans="1:22">
      <c r="A1158" s="56"/>
      <c r="B1158" s="11"/>
      <c r="C1158" s="11" t="s">
        <v>353</v>
      </c>
      <c r="D1158" s="11"/>
      <c r="E1158" s="11" t="s">
        <v>153</v>
      </c>
      <c r="F1158" s="11">
        <v>239</v>
      </c>
      <c r="G1158" s="11"/>
      <c r="H1158" s="11"/>
      <c r="I1158" s="11"/>
      <c r="K1158" s="11"/>
      <c r="L1158" s="11"/>
      <c r="M1158" s="11"/>
      <c r="O1158" s="180"/>
      <c r="P1158" s="181"/>
      <c r="Q1158" s="181"/>
      <c r="R1158" s="182"/>
      <c r="U1158" s="4"/>
      <c r="V1158" s="4"/>
    </row>
    <row r="1159" spans="1:22">
      <c r="A1159" s="56"/>
      <c r="B1159" s="11"/>
      <c r="C1159" s="11" t="s">
        <v>354</v>
      </c>
      <c r="D1159" s="11"/>
      <c r="E1159" s="11" t="s">
        <v>355</v>
      </c>
      <c r="F1159" s="11">
        <v>228</v>
      </c>
      <c r="G1159" s="11"/>
      <c r="H1159" s="11"/>
      <c r="I1159" s="11"/>
      <c r="K1159" s="11"/>
      <c r="L1159" s="11"/>
      <c r="M1159" s="11"/>
      <c r="O1159" s="180"/>
      <c r="P1159" s="181"/>
      <c r="Q1159" s="181"/>
      <c r="R1159" s="182"/>
      <c r="U1159" s="4"/>
      <c r="V1159" s="4"/>
    </row>
    <row r="1160" spans="1:22">
      <c r="A1160" s="56"/>
      <c r="B1160" s="11"/>
      <c r="C1160" s="11" t="s">
        <v>356</v>
      </c>
      <c r="D1160" s="11"/>
      <c r="E1160" s="11" t="s">
        <v>125</v>
      </c>
      <c r="F1160" s="11">
        <v>16</v>
      </c>
      <c r="G1160" s="11"/>
      <c r="H1160" s="11"/>
      <c r="I1160" s="11"/>
      <c r="K1160" s="11"/>
      <c r="L1160" s="11"/>
      <c r="M1160" s="11"/>
      <c r="O1160" s="180"/>
      <c r="P1160" s="181"/>
      <c r="Q1160" s="181"/>
      <c r="R1160" s="182"/>
      <c r="U1160" s="4"/>
      <c r="V1160" s="4"/>
    </row>
    <row r="1161" spans="1:22">
      <c r="A1161" s="56"/>
      <c r="B1161" s="11"/>
      <c r="C1161" s="11" t="s">
        <v>357</v>
      </c>
      <c r="D1161" s="11"/>
      <c r="E1161" s="11" t="s">
        <v>358</v>
      </c>
      <c r="F1161" s="11">
        <v>9</v>
      </c>
      <c r="G1161" s="11"/>
      <c r="H1161" s="11"/>
      <c r="I1161" s="11"/>
      <c r="K1161" s="11"/>
      <c r="L1161" s="11"/>
      <c r="M1161" s="11"/>
      <c r="O1161" s="180"/>
      <c r="P1161" s="181"/>
      <c r="Q1161" s="181"/>
      <c r="R1161" s="182"/>
      <c r="U1161" s="4"/>
      <c r="V1161" s="4"/>
    </row>
    <row r="1162" spans="1:22">
      <c r="A1162" s="56"/>
      <c r="B1162" s="11"/>
      <c r="C1162" s="11" t="s">
        <v>359</v>
      </c>
      <c r="D1162" s="11"/>
      <c r="E1162" s="11" t="s">
        <v>173</v>
      </c>
      <c r="F1162" s="11">
        <v>266</v>
      </c>
      <c r="G1162" s="11"/>
      <c r="H1162" s="11">
        <v>0</v>
      </c>
      <c r="I1162" s="11"/>
      <c r="K1162" s="11"/>
      <c r="L1162" s="11"/>
      <c r="M1162" s="11"/>
      <c r="O1162" s="180"/>
      <c r="P1162" s="181"/>
      <c r="Q1162" s="181"/>
      <c r="R1162" s="182"/>
      <c r="U1162" s="4"/>
      <c r="V1162" s="4"/>
    </row>
    <row r="1163" spans="1:22">
      <c r="A1163" s="56"/>
      <c r="B1163" s="11"/>
      <c r="C1163" s="11" t="s">
        <v>360</v>
      </c>
      <c r="D1163" s="11"/>
      <c r="E1163" s="11" t="s">
        <v>91</v>
      </c>
      <c r="F1163" s="11">
        <v>18</v>
      </c>
      <c r="G1163" s="11"/>
      <c r="H1163" s="11"/>
      <c r="I1163" s="11"/>
      <c r="K1163" s="11"/>
      <c r="L1163" s="11"/>
      <c r="M1163" s="11"/>
      <c r="O1163" s="180"/>
      <c r="P1163" s="181"/>
      <c r="Q1163" s="181"/>
      <c r="R1163" s="182"/>
      <c r="U1163" s="4"/>
      <c r="V1163" s="4"/>
    </row>
    <row r="1164" spans="1:22">
      <c r="A1164" s="56"/>
      <c r="B1164" s="11"/>
      <c r="C1164" s="11" t="s">
        <v>361</v>
      </c>
      <c r="D1164" s="11"/>
      <c r="E1164" s="11" t="s">
        <v>362</v>
      </c>
      <c r="F1164" s="11">
        <v>96</v>
      </c>
      <c r="G1164" s="11">
        <v>1</v>
      </c>
      <c r="H1164" s="11">
        <v>0</v>
      </c>
      <c r="I1164" s="11"/>
      <c r="K1164" s="11"/>
      <c r="L1164" s="11"/>
      <c r="M1164" s="11"/>
      <c r="O1164" s="180"/>
      <c r="P1164" s="181"/>
      <c r="Q1164" s="181"/>
      <c r="R1164" s="182"/>
      <c r="U1164" s="4"/>
      <c r="V1164" s="4"/>
    </row>
    <row r="1165" spans="1:22">
      <c r="A1165" s="56"/>
      <c r="B1165" s="11"/>
      <c r="C1165" s="11" t="s">
        <v>364</v>
      </c>
      <c r="D1165" s="11"/>
      <c r="E1165" s="11" t="s">
        <v>102</v>
      </c>
      <c r="F1165" s="11">
        <v>578</v>
      </c>
      <c r="G1165" s="11">
        <v>1</v>
      </c>
      <c r="H1165" s="11">
        <v>0</v>
      </c>
      <c r="I1165" s="11"/>
      <c r="K1165" s="11"/>
      <c r="L1165" s="11"/>
      <c r="M1165" s="11"/>
      <c r="O1165" s="180"/>
      <c r="P1165" s="181"/>
      <c r="Q1165" s="181"/>
      <c r="R1165" s="182"/>
      <c r="U1165" s="4"/>
      <c r="V1165" s="4"/>
    </row>
    <row r="1166" spans="1:22">
      <c r="A1166" s="56"/>
      <c r="B1166" s="11"/>
      <c r="C1166" s="11" t="s">
        <v>365</v>
      </c>
      <c r="D1166" s="11"/>
      <c r="E1166" s="11" t="s">
        <v>91</v>
      </c>
      <c r="F1166" s="11">
        <v>1</v>
      </c>
      <c r="G1166" s="11"/>
      <c r="H1166" s="11"/>
      <c r="I1166" s="11"/>
      <c r="K1166" s="11"/>
      <c r="L1166" s="11"/>
      <c r="M1166" s="11"/>
      <c r="O1166" s="180"/>
      <c r="P1166" s="181"/>
      <c r="Q1166" s="181"/>
      <c r="R1166" s="182"/>
      <c r="U1166" s="4"/>
      <c r="V1166" s="4"/>
    </row>
    <row r="1167" spans="1:22">
      <c r="A1167" s="56"/>
      <c r="B1167" s="11"/>
      <c r="C1167" s="11" t="s">
        <v>365</v>
      </c>
      <c r="D1167" s="11"/>
      <c r="E1167" s="11" t="s">
        <v>195</v>
      </c>
      <c r="F1167" s="11">
        <v>1</v>
      </c>
      <c r="G1167" s="11"/>
      <c r="H1167" s="11"/>
      <c r="I1167" s="11"/>
      <c r="K1167" s="11"/>
      <c r="L1167" s="11"/>
      <c r="M1167" s="11"/>
      <c r="O1167" s="180"/>
      <c r="P1167" s="181"/>
      <c r="Q1167" s="181"/>
      <c r="R1167" s="182"/>
      <c r="U1167" s="4"/>
      <c r="V1167" s="4"/>
    </row>
    <row r="1168" spans="1:22">
      <c r="A1168" s="56"/>
      <c r="B1168" s="11"/>
      <c r="C1168" s="11" t="s">
        <v>365</v>
      </c>
      <c r="D1168" s="11"/>
      <c r="E1168" s="11" t="s">
        <v>366</v>
      </c>
      <c r="F1168" s="11">
        <v>40</v>
      </c>
      <c r="G1168" s="11"/>
      <c r="H1168" s="11"/>
      <c r="I1168" s="11"/>
      <c r="K1168" s="11"/>
      <c r="L1168" s="11"/>
      <c r="M1168" s="11"/>
      <c r="O1168" s="180"/>
      <c r="P1168" s="181"/>
      <c r="Q1168" s="181"/>
      <c r="R1168" s="182"/>
      <c r="U1168" s="4"/>
      <c r="V1168" s="4"/>
    </row>
    <row r="1169" spans="1:22">
      <c r="A1169" s="56"/>
      <c r="B1169" s="11"/>
      <c r="C1169" s="11" t="s">
        <v>367</v>
      </c>
      <c r="D1169" s="11"/>
      <c r="E1169" s="11" t="s">
        <v>229</v>
      </c>
      <c r="F1169" s="11">
        <v>1</v>
      </c>
      <c r="G1169" s="11"/>
      <c r="H1169" s="11"/>
      <c r="I1169" s="11"/>
      <c r="K1169" s="11"/>
      <c r="L1169" s="11"/>
      <c r="M1169" s="11"/>
      <c r="O1169" s="180"/>
      <c r="P1169" s="181"/>
      <c r="Q1169" s="181"/>
      <c r="R1169" s="182"/>
      <c r="U1169" s="4"/>
      <c r="V1169" s="4"/>
    </row>
    <row r="1170" spans="1:22">
      <c r="A1170" s="56"/>
      <c r="B1170" s="11"/>
      <c r="C1170" s="11" t="s">
        <v>368</v>
      </c>
      <c r="D1170" s="11"/>
      <c r="E1170" s="11" t="s">
        <v>369</v>
      </c>
      <c r="F1170" s="11">
        <v>7</v>
      </c>
      <c r="G1170" s="11"/>
      <c r="H1170" s="11"/>
      <c r="I1170" s="11"/>
      <c r="K1170" s="11"/>
      <c r="L1170" s="11"/>
      <c r="M1170" s="11"/>
      <c r="O1170" s="180"/>
      <c r="P1170" s="181"/>
      <c r="Q1170" s="181"/>
      <c r="R1170" s="182"/>
      <c r="U1170" s="4"/>
      <c r="V1170" s="4"/>
    </row>
    <row r="1171" spans="1:22">
      <c r="A1171" s="56"/>
      <c r="B1171" s="11"/>
      <c r="C1171" s="11" t="s">
        <v>370</v>
      </c>
      <c r="D1171" s="11"/>
      <c r="E1171" s="11" t="s">
        <v>371</v>
      </c>
      <c r="F1171" s="11">
        <v>42</v>
      </c>
      <c r="G1171" s="11"/>
      <c r="H1171" s="11">
        <v>0</v>
      </c>
      <c r="I1171" s="11"/>
      <c r="K1171" s="11"/>
      <c r="L1171" s="11"/>
      <c r="M1171" s="11"/>
      <c r="O1171" s="180"/>
      <c r="P1171" s="181"/>
      <c r="Q1171" s="181"/>
      <c r="R1171" s="182"/>
      <c r="U1171" s="4"/>
      <c r="V1171" s="4"/>
    </row>
    <row r="1172" spans="1:22">
      <c r="A1172" s="56"/>
      <c r="B1172" s="11"/>
      <c r="C1172" s="11" t="s">
        <v>372</v>
      </c>
      <c r="D1172" s="11"/>
      <c r="E1172" s="11" t="s">
        <v>373</v>
      </c>
      <c r="F1172" s="11">
        <v>9</v>
      </c>
      <c r="G1172" s="11"/>
      <c r="H1172" s="11">
        <v>0</v>
      </c>
      <c r="I1172" s="11"/>
      <c r="K1172" s="11"/>
      <c r="L1172" s="11"/>
      <c r="M1172" s="11"/>
      <c r="O1172" s="180"/>
      <c r="P1172" s="181"/>
      <c r="Q1172" s="181"/>
      <c r="R1172" s="182"/>
      <c r="U1172" s="4"/>
      <c r="V1172" s="4"/>
    </row>
    <row r="1173" spans="1:22">
      <c r="A1173" s="56"/>
      <c r="B1173" s="11"/>
      <c r="C1173" s="11" t="s">
        <v>374</v>
      </c>
      <c r="D1173" s="11"/>
      <c r="E1173" s="11" t="s">
        <v>375</v>
      </c>
      <c r="F1173" s="11">
        <v>29</v>
      </c>
      <c r="G1173" s="11"/>
      <c r="H1173" s="11">
        <v>0</v>
      </c>
      <c r="I1173" s="11"/>
      <c r="K1173" s="11"/>
      <c r="L1173" s="11"/>
      <c r="M1173" s="11"/>
      <c r="O1173" s="180"/>
      <c r="P1173" s="181"/>
      <c r="Q1173" s="181"/>
      <c r="R1173" s="182"/>
      <c r="U1173" s="4"/>
      <c r="V1173" s="4"/>
    </row>
    <row r="1174" spans="1:22">
      <c r="A1174" s="56"/>
      <c r="B1174" s="11"/>
      <c r="C1174" s="11" t="s">
        <v>477</v>
      </c>
      <c r="D1174" s="11"/>
      <c r="E1174" s="11" t="s">
        <v>375</v>
      </c>
      <c r="F1174" s="11">
        <v>1</v>
      </c>
      <c r="G1174" s="11"/>
      <c r="H1174" s="11"/>
      <c r="I1174" s="11"/>
      <c r="K1174" s="11"/>
      <c r="L1174" s="11"/>
      <c r="M1174" s="11"/>
      <c r="O1174" s="180"/>
      <c r="P1174" s="181"/>
      <c r="Q1174" s="181"/>
      <c r="R1174" s="182"/>
      <c r="U1174" s="4"/>
      <c r="V1174" s="4"/>
    </row>
    <row r="1175" spans="1:22">
      <c r="A1175" s="56"/>
      <c r="B1175" s="11"/>
      <c r="C1175" s="11" t="s">
        <v>377</v>
      </c>
      <c r="D1175" s="11"/>
      <c r="E1175" s="11" t="s">
        <v>378</v>
      </c>
      <c r="F1175" s="11">
        <v>20</v>
      </c>
      <c r="G1175" s="11"/>
      <c r="H1175" s="11">
        <v>0</v>
      </c>
      <c r="I1175" s="11"/>
      <c r="K1175" s="11"/>
      <c r="L1175" s="11"/>
      <c r="M1175" s="11"/>
      <c r="O1175" s="180"/>
      <c r="P1175" s="181"/>
      <c r="Q1175" s="181"/>
      <c r="R1175" s="182"/>
      <c r="U1175" s="4"/>
      <c r="V1175" s="4"/>
    </row>
    <row r="1176" spans="1:22">
      <c r="A1176" s="56"/>
      <c r="B1176" s="11"/>
      <c r="C1176" s="11" t="s">
        <v>379</v>
      </c>
      <c r="D1176" s="11"/>
      <c r="E1176" s="11" t="s">
        <v>380</v>
      </c>
      <c r="F1176" s="11">
        <v>6</v>
      </c>
      <c r="G1176" s="11"/>
      <c r="H1176" s="11"/>
      <c r="I1176" s="11"/>
      <c r="K1176" s="11"/>
      <c r="L1176" s="11"/>
      <c r="M1176" s="11"/>
      <c r="O1176" s="180"/>
      <c r="P1176" s="181"/>
      <c r="Q1176" s="181"/>
      <c r="R1176" s="182"/>
      <c r="U1176" s="4"/>
      <c r="V1176" s="4"/>
    </row>
    <row r="1177" spans="1:22">
      <c r="A1177" s="56"/>
      <c r="B1177" s="11"/>
      <c r="C1177" s="11" t="s">
        <v>381</v>
      </c>
      <c r="D1177" s="11"/>
      <c r="E1177" s="11" t="s">
        <v>382</v>
      </c>
      <c r="F1177" s="11">
        <v>69</v>
      </c>
      <c r="G1177" s="11">
        <v>1</v>
      </c>
      <c r="H1177" s="11">
        <v>0</v>
      </c>
      <c r="I1177" s="11"/>
      <c r="K1177" s="11"/>
      <c r="L1177" s="11"/>
      <c r="M1177" s="11"/>
      <c r="O1177" s="180"/>
      <c r="P1177" s="181"/>
      <c r="Q1177" s="181"/>
      <c r="R1177" s="182"/>
      <c r="U1177" s="4"/>
      <c r="V1177" s="4"/>
    </row>
    <row r="1178" spans="1:22">
      <c r="A1178" s="56"/>
      <c r="B1178" s="11"/>
      <c r="C1178" s="11" t="s">
        <v>383</v>
      </c>
      <c r="D1178" s="11"/>
      <c r="E1178" s="11" t="s">
        <v>98</v>
      </c>
      <c r="F1178" s="11">
        <v>4</v>
      </c>
      <c r="G1178" s="11"/>
      <c r="H1178" s="11"/>
      <c r="I1178" s="11"/>
      <c r="K1178" s="11"/>
      <c r="L1178" s="11"/>
      <c r="M1178" s="11"/>
      <c r="O1178" s="180"/>
      <c r="P1178" s="181"/>
      <c r="Q1178" s="181"/>
      <c r="R1178" s="182"/>
      <c r="U1178" s="4"/>
      <c r="V1178" s="4"/>
    </row>
    <row r="1179" spans="1:22">
      <c r="A1179" s="56"/>
      <c r="B1179" s="11"/>
      <c r="C1179" s="11" t="s">
        <v>384</v>
      </c>
      <c r="D1179" s="11"/>
      <c r="E1179" s="11" t="s">
        <v>385</v>
      </c>
      <c r="F1179" s="11">
        <v>20</v>
      </c>
      <c r="G1179" s="11"/>
      <c r="H1179" s="11">
        <v>0</v>
      </c>
      <c r="I1179" s="11"/>
      <c r="K1179" s="11"/>
      <c r="L1179" s="11"/>
      <c r="M1179" s="11"/>
      <c r="O1179" s="180"/>
      <c r="P1179" s="181"/>
      <c r="Q1179" s="181"/>
      <c r="R1179" s="182"/>
      <c r="U1179" s="4"/>
      <c r="V1179" s="4"/>
    </row>
    <row r="1180" spans="1:22">
      <c r="A1180" s="56"/>
      <c r="B1180" s="11"/>
      <c r="C1180" s="11" t="s">
        <v>386</v>
      </c>
      <c r="D1180" s="11"/>
      <c r="E1180" s="11" t="s">
        <v>297</v>
      </c>
      <c r="F1180" s="11">
        <v>270</v>
      </c>
      <c r="G1180" s="11"/>
      <c r="H1180" s="11">
        <v>0</v>
      </c>
      <c r="I1180" s="11"/>
      <c r="K1180" s="11"/>
      <c r="L1180" s="11"/>
      <c r="M1180" s="11"/>
      <c r="O1180" s="180"/>
      <c r="P1180" s="181"/>
      <c r="Q1180" s="181"/>
      <c r="R1180" s="182"/>
      <c r="U1180" s="4"/>
      <c r="V1180" s="4"/>
    </row>
    <row r="1181" spans="1:22">
      <c r="A1181" s="56"/>
      <c r="B1181" s="11"/>
      <c r="C1181" s="11" t="s">
        <v>387</v>
      </c>
      <c r="D1181" s="11"/>
      <c r="E1181" s="11" t="s">
        <v>111</v>
      </c>
      <c r="F1181" s="11">
        <v>4</v>
      </c>
      <c r="G1181" s="11"/>
      <c r="H1181" s="11"/>
      <c r="I1181" s="11"/>
      <c r="K1181" s="11"/>
      <c r="L1181" s="11"/>
      <c r="M1181" s="11"/>
      <c r="O1181" s="180"/>
      <c r="P1181" s="181"/>
      <c r="Q1181" s="181"/>
      <c r="R1181" s="182"/>
      <c r="U1181" s="4"/>
      <c r="V1181" s="4"/>
    </row>
    <row r="1182" spans="1:22">
      <c r="A1182" s="56"/>
      <c r="B1182" s="11"/>
      <c r="C1182" s="11" t="s">
        <v>387</v>
      </c>
      <c r="D1182" s="11"/>
      <c r="E1182" s="11" t="s">
        <v>388</v>
      </c>
      <c r="F1182" s="11">
        <v>5</v>
      </c>
      <c r="G1182" s="11"/>
      <c r="H1182" s="11"/>
      <c r="I1182" s="11"/>
      <c r="K1182" s="11"/>
      <c r="L1182" s="11"/>
      <c r="M1182" s="11"/>
      <c r="O1182" s="180"/>
      <c r="P1182" s="181"/>
      <c r="Q1182" s="181"/>
      <c r="R1182" s="182"/>
      <c r="U1182" s="4"/>
      <c r="V1182" s="4"/>
    </row>
    <row r="1183" spans="1:22">
      <c r="A1183" s="56"/>
      <c r="B1183" s="11"/>
      <c r="C1183" s="11" t="s">
        <v>387</v>
      </c>
      <c r="D1183" s="11"/>
      <c r="E1183" s="11" t="s">
        <v>123</v>
      </c>
      <c r="F1183" s="11">
        <v>2</v>
      </c>
      <c r="G1183" s="11"/>
      <c r="H1183" s="11"/>
      <c r="I1183" s="11"/>
      <c r="K1183" s="11"/>
      <c r="L1183" s="11"/>
      <c r="M1183" s="11"/>
      <c r="O1183" s="180"/>
      <c r="P1183" s="181"/>
      <c r="Q1183" s="181"/>
      <c r="R1183" s="182"/>
      <c r="U1183" s="4"/>
      <c r="V1183" s="4"/>
    </row>
    <row r="1184" spans="1:22">
      <c r="A1184" s="56"/>
      <c r="B1184" s="11"/>
      <c r="C1184" s="11" t="s">
        <v>389</v>
      </c>
      <c r="D1184" s="11"/>
      <c r="E1184" s="11" t="s">
        <v>138</v>
      </c>
      <c r="F1184" s="11">
        <v>1</v>
      </c>
      <c r="G1184" s="11"/>
      <c r="H1184" s="11"/>
      <c r="I1184" s="11"/>
      <c r="K1184" s="11"/>
      <c r="L1184" s="11"/>
      <c r="M1184" s="11"/>
      <c r="O1184" s="180"/>
      <c r="P1184" s="181"/>
      <c r="Q1184" s="181"/>
      <c r="R1184" s="182"/>
      <c r="U1184" s="4"/>
      <c r="V1184" s="4"/>
    </row>
    <row r="1185" spans="1:22">
      <c r="A1185" s="56"/>
      <c r="B1185" s="11"/>
      <c r="C1185" s="11" t="s">
        <v>389</v>
      </c>
      <c r="D1185" s="11"/>
      <c r="E1185" s="11" t="s">
        <v>390</v>
      </c>
      <c r="F1185" s="11">
        <v>30</v>
      </c>
      <c r="G1185" s="11"/>
      <c r="H1185" s="11">
        <v>0</v>
      </c>
      <c r="I1185" s="11"/>
      <c r="K1185" s="11"/>
      <c r="L1185" s="11"/>
      <c r="M1185" s="11"/>
      <c r="O1185" s="180"/>
      <c r="P1185" s="181"/>
      <c r="Q1185" s="181"/>
      <c r="R1185" s="182"/>
      <c r="U1185" s="4"/>
      <c r="V1185" s="4"/>
    </row>
    <row r="1186" spans="1:22">
      <c r="A1186" s="56"/>
      <c r="B1186" s="11"/>
      <c r="C1186" s="11" t="s">
        <v>391</v>
      </c>
      <c r="D1186" s="11"/>
      <c r="E1186" s="11" t="s">
        <v>136</v>
      </c>
      <c r="F1186" s="11">
        <v>2</v>
      </c>
      <c r="G1186" s="11"/>
      <c r="H1186" s="11"/>
      <c r="I1186" s="11"/>
      <c r="K1186" s="11"/>
      <c r="L1186" s="11"/>
      <c r="M1186" s="11"/>
      <c r="O1186" s="180"/>
      <c r="P1186" s="181"/>
      <c r="Q1186" s="181"/>
      <c r="R1186" s="182"/>
      <c r="U1186" s="4"/>
      <c r="V1186" s="4"/>
    </row>
    <row r="1187" spans="1:22">
      <c r="A1187" s="56"/>
      <c r="B1187" s="11"/>
      <c r="C1187" s="11" t="s">
        <v>465</v>
      </c>
      <c r="D1187" s="11"/>
      <c r="E1187" s="11" t="s">
        <v>91</v>
      </c>
      <c r="F1187" s="11">
        <v>1</v>
      </c>
      <c r="G1187" s="11"/>
      <c r="H1187" s="11"/>
      <c r="I1187" s="11"/>
      <c r="K1187" s="11"/>
      <c r="L1187" s="11"/>
      <c r="M1187" s="11"/>
      <c r="O1187" s="180"/>
      <c r="P1187" s="181"/>
      <c r="Q1187" s="181"/>
      <c r="R1187" s="182"/>
      <c r="U1187" s="4"/>
      <c r="V1187" s="4"/>
    </row>
    <row r="1188" spans="1:22">
      <c r="A1188" s="56"/>
      <c r="B1188" s="11"/>
      <c r="C1188" s="11" t="s">
        <v>393</v>
      </c>
      <c r="D1188" s="11"/>
      <c r="E1188" s="11" t="s">
        <v>343</v>
      </c>
      <c r="F1188" s="11">
        <v>23</v>
      </c>
      <c r="G1188" s="11"/>
      <c r="H1188" s="11"/>
      <c r="I1188" s="11"/>
      <c r="K1188" s="11"/>
      <c r="L1188" s="11"/>
      <c r="M1188" s="11"/>
      <c r="O1188" s="180"/>
      <c r="P1188" s="181"/>
      <c r="Q1188" s="181"/>
      <c r="R1188" s="182"/>
      <c r="U1188" s="4"/>
      <c r="V1188" s="4"/>
    </row>
    <row r="1189" spans="1:22">
      <c r="A1189" s="56"/>
      <c r="B1189" s="11"/>
      <c r="C1189" s="11" t="s">
        <v>394</v>
      </c>
      <c r="D1189" s="11"/>
      <c r="E1189" s="11" t="s">
        <v>116</v>
      </c>
      <c r="F1189" s="11">
        <v>212</v>
      </c>
      <c r="G1189" s="11"/>
      <c r="H1189" s="11">
        <v>0</v>
      </c>
      <c r="I1189" s="11"/>
      <c r="K1189" s="11"/>
      <c r="L1189" s="11"/>
      <c r="M1189" s="11"/>
      <c r="O1189" s="180"/>
      <c r="P1189" s="181"/>
      <c r="Q1189" s="181"/>
      <c r="R1189" s="182"/>
      <c r="U1189" s="4"/>
      <c r="V1189" s="4"/>
    </row>
    <row r="1190" spans="1:22">
      <c r="A1190" s="56"/>
      <c r="B1190" s="11"/>
      <c r="C1190" s="11" t="s">
        <v>395</v>
      </c>
      <c r="D1190" s="11"/>
      <c r="E1190" s="11" t="s">
        <v>358</v>
      </c>
      <c r="F1190" s="11">
        <v>4</v>
      </c>
      <c r="G1190" s="11"/>
      <c r="H1190" s="11"/>
      <c r="I1190" s="11"/>
      <c r="K1190" s="11"/>
      <c r="L1190" s="11"/>
      <c r="M1190" s="11"/>
      <c r="O1190" s="180"/>
      <c r="P1190" s="181"/>
      <c r="Q1190" s="181"/>
      <c r="R1190" s="182"/>
      <c r="U1190" s="4"/>
      <c r="V1190" s="4"/>
    </row>
    <row r="1191" spans="1:22">
      <c r="A1191" s="56"/>
      <c r="B1191" s="11"/>
      <c r="C1191" s="11" t="s">
        <v>396</v>
      </c>
      <c r="D1191" s="11"/>
      <c r="E1191" s="11" t="s">
        <v>397</v>
      </c>
      <c r="F1191" s="11">
        <v>4</v>
      </c>
      <c r="G1191" s="11"/>
      <c r="H1191" s="11"/>
      <c r="I1191" s="11"/>
      <c r="K1191" s="11"/>
      <c r="L1191" s="11"/>
      <c r="M1191" s="11"/>
      <c r="O1191" s="180"/>
      <c r="P1191" s="181"/>
      <c r="Q1191" s="181"/>
      <c r="R1191" s="182"/>
      <c r="U1191" s="4"/>
      <c r="V1191" s="4"/>
    </row>
    <row r="1192" spans="1:22">
      <c r="A1192" s="56"/>
      <c r="B1192" s="11"/>
      <c r="C1192" s="11" t="s">
        <v>398</v>
      </c>
      <c r="D1192" s="11"/>
      <c r="E1192" s="11" t="s">
        <v>118</v>
      </c>
      <c r="F1192" s="11">
        <v>17</v>
      </c>
      <c r="G1192" s="11"/>
      <c r="H1192" s="11"/>
      <c r="I1192" s="11"/>
      <c r="K1192" s="11"/>
      <c r="L1192" s="11"/>
      <c r="M1192" s="11"/>
      <c r="O1192" s="180"/>
      <c r="P1192" s="181"/>
      <c r="Q1192" s="181"/>
      <c r="R1192" s="182"/>
      <c r="U1192" s="4"/>
      <c r="V1192" s="4"/>
    </row>
    <row r="1193" spans="1:22">
      <c r="A1193" s="56"/>
      <c r="B1193" s="11"/>
      <c r="C1193" s="11" t="s">
        <v>399</v>
      </c>
      <c r="D1193" s="11"/>
      <c r="E1193" s="11" t="s">
        <v>212</v>
      </c>
      <c r="F1193" s="11">
        <v>593</v>
      </c>
      <c r="G1193" s="11"/>
      <c r="H1193" s="11">
        <v>0</v>
      </c>
      <c r="I1193" s="11"/>
      <c r="K1193" s="11"/>
      <c r="L1193" s="11"/>
      <c r="M1193" s="11"/>
      <c r="O1193" s="180"/>
      <c r="P1193" s="181"/>
      <c r="Q1193" s="181"/>
      <c r="R1193" s="182"/>
      <c r="U1193" s="4"/>
      <c r="V1193" s="4"/>
    </row>
    <row r="1194" spans="1:22">
      <c r="A1194" s="56"/>
      <c r="B1194" s="11"/>
      <c r="C1194" s="11" t="s">
        <v>399</v>
      </c>
      <c r="D1194" s="11"/>
      <c r="E1194" s="11" t="s">
        <v>400</v>
      </c>
      <c r="F1194" s="11">
        <v>1</v>
      </c>
      <c r="G1194" s="11"/>
      <c r="H1194" s="11"/>
      <c r="I1194" s="11"/>
      <c r="K1194" s="11"/>
      <c r="L1194" s="11"/>
      <c r="M1194" s="11"/>
      <c r="O1194" s="180"/>
      <c r="P1194" s="181"/>
      <c r="Q1194" s="181"/>
      <c r="R1194" s="182"/>
      <c r="U1194" s="4"/>
      <c r="V1194" s="4"/>
    </row>
    <row r="1195" spans="1:22">
      <c r="A1195" s="56"/>
      <c r="B1195" s="11"/>
      <c r="C1195" s="11" t="s">
        <v>401</v>
      </c>
      <c r="D1195" s="11"/>
      <c r="E1195" s="11" t="s">
        <v>91</v>
      </c>
      <c r="F1195" s="11">
        <v>2</v>
      </c>
      <c r="G1195" s="11"/>
      <c r="H1195" s="11">
        <v>0</v>
      </c>
      <c r="I1195" s="11"/>
      <c r="K1195" s="11"/>
      <c r="L1195" s="11"/>
      <c r="M1195" s="11"/>
      <c r="O1195" s="180"/>
      <c r="P1195" s="181"/>
      <c r="Q1195" s="181"/>
      <c r="R1195" s="182"/>
      <c r="U1195" s="4"/>
      <c r="V1195" s="4"/>
    </row>
    <row r="1196" spans="1:22">
      <c r="A1196" s="56"/>
      <c r="B1196" s="11"/>
      <c r="C1196" s="11" t="s">
        <v>401</v>
      </c>
      <c r="D1196" s="11"/>
      <c r="E1196" s="11" t="s">
        <v>92</v>
      </c>
      <c r="F1196" s="11">
        <v>34</v>
      </c>
      <c r="G1196" s="11"/>
      <c r="H1196" s="11">
        <v>0</v>
      </c>
      <c r="I1196" s="11"/>
      <c r="K1196" s="11"/>
      <c r="L1196" s="11"/>
      <c r="M1196" s="11"/>
      <c r="O1196" s="180"/>
      <c r="P1196" s="181"/>
      <c r="Q1196" s="181"/>
      <c r="R1196" s="182"/>
      <c r="U1196" s="4"/>
      <c r="V1196" s="4"/>
    </row>
    <row r="1197" spans="1:22">
      <c r="A1197" s="56"/>
      <c r="B1197" s="11"/>
      <c r="C1197" s="11" t="s">
        <v>402</v>
      </c>
      <c r="D1197" s="11"/>
      <c r="E1197" s="11" t="s">
        <v>262</v>
      </c>
      <c r="F1197" s="11">
        <v>4</v>
      </c>
      <c r="G1197" s="11"/>
      <c r="H1197" s="11"/>
      <c r="I1197" s="11"/>
      <c r="K1197" s="11"/>
      <c r="L1197" s="11"/>
      <c r="M1197" s="11"/>
      <c r="O1197" s="180"/>
      <c r="P1197" s="181"/>
      <c r="Q1197" s="181"/>
      <c r="R1197" s="182"/>
      <c r="U1197" s="4"/>
      <c r="V1197" s="4"/>
    </row>
    <row r="1198" spans="1:22">
      <c r="A1198" s="56"/>
      <c r="B1198" s="11"/>
      <c r="C1198" s="11" t="s">
        <v>403</v>
      </c>
      <c r="D1198" s="11"/>
      <c r="E1198" s="11" t="s">
        <v>331</v>
      </c>
      <c r="F1198" s="11">
        <v>128</v>
      </c>
      <c r="G1198" s="11"/>
      <c r="H1198" s="11"/>
      <c r="I1198" s="11"/>
      <c r="K1198" s="11"/>
      <c r="L1198" s="11"/>
      <c r="M1198" s="11"/>
      <c r="O1198" s="180"/>
      <c r="P1198" s="181"/>
      <c r="Q1198" s="181"/>
      <c r="R1198" s="182"/>
      <c r="U1198" s="4"/>
      <c r="V1198" s="4"/>
    </row>
    <row r="1199" spans="1:22">
      <c r="A1199" s="56"/>
      <c r="B1199" s="11"/>
      <c r="C1199" s="11" t="s">
        <v>404</v>
      </c>
      <c r="D1199" s="11"/>
      <c r="E1199" s="11" t="s">
        <v>405</v>
      </c>
      <c r="F1199" s="11">
        <v>8</v>
      </c>
      <c r="G1199" s="11"/>
      <c r="H1199" s="11"/>
      <c r="I1199" s="11"/>
      <c r="K1199" s="11"/>
      <c r="L1199" s="11"/>
      <c r="M1199" s="11"/>
      <c r="O1199" s="180"/>
      <c r="P1199" s="181"/>
      <c r="Q1199" s="181"/>
      <c r="R1199" s="182"/>
      <c r="U1199" s="4"/>
      <c r="V1199" s="4"/>
    </row>
    <row r="1200" spans="1:22">
      <c r="A1200" s="56"/>
      <c r="B1200" s="11"/>
      <c r="C1200" s="11" t="s">
        <v>406</v>
      </c>
      <c r="D1200" s="11"/>
      <c r="E1200" s="11" t="s">
        <v>407</v>
      </c>
      <c r="F1200" s="11">
        <v>9</v>
      </c>
      <c r="G1200" s="11"/>
      <c r="H1200" s="11"/>
      <c r="I1200" s="11"/>
      <c r="K1200" s="11"/>
      <c r="L1200" s="11"/>
      <c r="M1200" s="11"/>
      <c r="O1200" s="180"/>
      <c r="P1200" s="181"/>
      <c r="Q1200" s="181"/>
      <c r="R1200" s="182"/>
      <c r="U1200" s="4"/>
      <c r="V1200" s="4"/>
    </row>
    <row r="1201" spans="1:22">
      <c r="A1201" s="56"/>
      <c r="B1201" s="11"/>
      <c r="C1201" s="11" t="s">
        <v>408</v>
      </c>
      <c r="D1201" s="11"/>
      <c r="E1201" s="11" t="s">
        <v>266</v>
      </c>
      <c r="F1201" s="11">
        <v>3</v>
      </c>
      <c r="G1201" s="11"/>
      <c r="H1201" s="11"/>
      <c r="I1201" s="11"/>
      <c r="K1201" s="11"/>
      <c r="L1201" s="11"/>
      <c r="M1201" s="11"/>
      <c r="O1201" s="180"/>
      <c r="P1201" s="181"/>
      <c r="Q1201" s="181"/>
      <c r="R1201" s="182"/>
      <c r="U1201" s="4"/>
      <c r="V1201" s="4"/>
    </row>
    <row r="1202" spans="1:22">
      <c r="A1202" s="56"/>
      <c r="B1202" s="11"/>
      <c r="C1202" s="11" t="s">
        <v>409</v>
      </c>
      <c r="D1202" s="11"/>
      <c r="E1202" s="11" t="s">
        <v>159</v>
      </c>
      <c r="F1202" s="11">
        <v>3</v>
      </c>
      <c r="G1202" s="11"/>
      <c r="H1202" s="11">
        <v>0</v>
      </c>
      <c r="I1202" s="11"/>
      <c r="K1202" s="11"/>
      <c r="L1202" s="11"/>
      <c r="M1202" s="11"/>
      <c r="O1202" s="180"/>
      <c r="P1202" s="181"/>
      <c r="Q1202" s="181"/>
      <c r="R1202" s="182"/>
      <c r="U1202" s="4"/>
      <c r="V1202" s="4"/>
    </row>
    <row r="1203" spans="1:22">
      <c r="A1203" s="56"/>
      <c r="B1203" s="11"/>
      <c r="C1203" s="11" t="s">
        <v>410</v>
      </c>
      <c r="D1203" s="11"/>
      <c r="E1203" s="11" t="s">
        <v>125</v>
      </c>
      <c r="F1203" s="11">
        <v>2</v>
      </c>
      <c r="G1203" s="11"/>
      <c r="H1203" s="11"/>
      <c r="I1203" s="11"/>
      <c r="K1203" s="11"/>
      <c r="L1203" s="11"/>
      <c r="M1203" s="11"/>
      <c r="O1203" s="180"/>
      <c r="P1203" s="181"/>
      <c r="Q1203" s="181"/>
      <c r="R1203" s="182"/>
      <c r="U1203" s="4"/>
      <c r="V1203" s="4"/>
    </row>
    <row r="1204" spans="1:22">
      <c r="A1204" s="56"/>
      <c r="B1204" s="11"/>
      <c r="C1204" s="11" t="s">
        <v>411</v>
      </c>
      <c r="D1204" s="11"/>
      <c r="E1204" s="11" t="s">
        <v>111</v>
      </c>
      <c r="F1204" s="11">
        <v>16</v>
      </c>
      <c r="G1204" s="11"/>
      <c r="H1204" s="11"/>
      <c r="I1204" s="11"/>
      <c r="K1204" s="11"/>
      <c r="L1204" s="11"/>
      <c r="M1204" s="11"/>
      <c r="O1204" s="180"/>
      <c r="P1204" s="181"/>
      <c r="Q1204" s="181"/>
      <c r="R1204" s="182"/>
      <c r="U1204" s="4"/>
      <c r="V1204" s="4"/>
    </row>
    <row r="1205" spans="1:22">
      <c r="A1205" s="56"/>
      <c r="B1205" s="11"/>
      <c r="C1205" s="11" t="s">
        <v>412</v>
      </c>
      <c r="D1205" s="11"/>
      <c r="E1205" s="11" t="s">
        <v>413</v>
      </c>
      <c r="F1205" s="11">
        <v>32</v>
      </c>
      <c r="G1205" s="11">
        <v>1</v>
      </c>
      <c r="H1205" s="11">
        <v>0</v>
      </c>
      <c r="I1205" s="11"/>
      <c r="K1205" s="11"/>
      <c r="L1205" s="11"/>
      <c r="M1205" s="11"/>
      <c r="O1205" s="180"/>
      <c r="P1205" s="181"/>
      <c r="Q1205" s="181"/>
      <c r="R1205" s="182"/>
      <c r="U1205" s="4"/>
      <c r="V1205" s="4"/>
    </row>
    <row r="1206" spans="1:22">
      <c r="A1206" s="56"/>
      <c r="B1206" s="11"/>
      <c r="C1206" s="11" t="s">
        <v>415</v>
      </c>
      <c r="D1206" s="11"/>
      <c r="E1206" s="11" t="s">
        <v>416</v>
      </c>
      <c r="F1206" s="11">
        <v>94</v>
      </c>
      <c r="G1206" s="11"/>
      <c r="H1206" s="11">
        <v>0</v>
      </c>
      <c r="I1206" s="11"/>
      <c r="K1206" s="11"/>
      <c r="L1206" s="11"/>
      <c r="M1206" s="11"/>
      <c r="O1206" s="180"/>
      <c r="P1206" s="181"/>
      <c r="Q1206" s="181"/>
      <c r="R1206" s="182"/>
      <c r="U1206" s="4"/>
      <c r="V1206" s="4"/>
    </row>
    <row r="1207" spans="1:22">
      <c r="A1207" s="56"/>
      <c r="B1207" s="11"/>
      <c r="C1207" s="11" t="s">
        <v>417</v>
      </c>
      <c r="D1207" s="11"/>
      <c r="E1207" s="11" t="s">
        <v>118</v>
      </c>
      <c r="F1207" s="11">
        <v>1</v>
      </c>
      <c r="G1207" s="11"/>
      <c r="H1207" s="11"/>
      <c r="I1207" s="11"/>
      <c r="K1207" s="11"/>
      <c r="L1207" s="11"/>
      <c r="M1207" s="11"/>
      <c r="O1207" s="180"/>
      <c r="P1207" s="181"/>
      <c r="Q1207" s="181"/>
      <c r="R1207" s="182"/>
      <c r="U1207" s="4"/>
      <c r="V1207" s="4"/>
    </row>
    <row r="1208" spans="1:22">
      <c r="A1208" s="56"/>
      <c r="B1208" s="11"/>
      <c r="C1208" s="11" t="s">
        <v>418</v>
      </c>
      <c r="D1208" s="11"/>
      <c r="E1208" s="11" t="s">
        <v>143</v>
      </c>
      <c r="F1208" s="11">
        <v>16</v>
      </c>
      <c r="G1208" s="11"/>
      <c r="H1208" s="11"/>
      <c r="I1208" s="11"/>
      <c r="K1208" s="11"/>
      <c r="L1208" s="11"/>
      <c r="M1208" s="11"/>
      <c r="O1208" s="180"/>
      <c r="P1208" s="181"/>
      <c r="Q1208" s="181"/>
      <c r="R1208" s="182"/>
      <c r="U1208" s="4"/>
      <c r="V1208" s="4"/>
    </row>
    <row r="1209" spans="1:22">
      <c r="A1209" s="56"/>
      <c r="B1209" s="11"/>
      <c r="C1209" s="11" t="s">
        <v>419</v>
      </c>
      <c r="D1209" s="11"/>
      <c r="E1209" s="11" t="s">
        <v>105</v>
      </c>
      <c r="F1209" s="11">
        <v>189</v>
      </c>
      <c r="G1209" s="11"/>
      <c r="H1209" s="11">
        <v>0</v>
      </c>
      <c r="I1209" s="11"/>
      <c r="K1209" s="11"/>
      <c r="L1209" s="11"/>
      <c r="M1209" s="11"/>
      <c r="O1209" s="180"/>
      <c r="P1209" s="181"/>
      <c r="Q1209" s="181"/>
      <c r="R1209" s="182"/>
      <c r="U1209" s="4"/>
      <c r="V1209" s="4"/>
    </row>
    <row r="1210" spans="1:22">
      <c r="A1210" s="56"/>
      <c r="B1210" s="11"/>
      <c r="C1210" s="11" t="s">
        <v>420</v>
      </c>
      <c r="D1210" s="11"/>
      <c r="E1210" s="11" t="s">
        <v>98</v>
      </c>
      <c r="F1210" s="11">
        <v>6</v>
      </c>
      <c r="G1210" s="11">
        <v>1</v>
      </c>
      <c r="H1210" s="11">
        <v>0</v>
      </c>
      <c r="I1210" s="11"/>
      <c r="K1210" s="11"/>
      <c r="L1210" s="11"/>
      <c r="M1210" s="11"/>
      <c r="O1210" s="180"/>
      <c r="P1210" s="181"/>
      <c r="Q1210" s="181"/>
      <c r="R1210" s="182"/>
      <c r="U1210" s="4"/>
      <c r="V1210" s="4"/>
    </row>
    <row r="1211" spans="1:22">
      <c r="A1211" s="56"/>
      <c r="B1211" s="11"/>
      <c r="C1211" s="11" t="s">
        <v>421</v>
      </c>
      <c r="D1211" s="11"/>
      <c r="E1211" s="11" t="s">
        <v>266</v>
      </c>
      <c r="F1211" s="11">
        <v>8</v>
      </c>
      <c r="G1211" s="11"/>
      <c r="H1211" s="11"/>
      <c r="I1211" s="11"/>
      <c r="K1211" s="11"/>
      <c r="L1211" s="11"/>
      <c r="M1211" s="11"/>
      <c r="O1211" s="180"/>
      <c r="P1211" s="181"/>
      <c r="Q1211" s="181"/>
      <c r="R1211" s="182"/>
      <c r="U1211" s="4"/>
      <c r="V1211" s="4"/>
    </row>
    <row r="1212" spans="1:22">
      <c r="A1212" s="56"/>
      <c r="B1212" s="11"/>
      <c r="C1212" s="11" t="s">
        <v>422</v>
      </c>
      <c r="D1212" s="11"/>
      <c r="E1212" s="11" t="s">
        <v>94</v>
      </c>
      <c r="F1212" s="11">
        <v>51</v>
      </c>
      <c r="G1212" s="11"/>
      <c r="H1212" s="11">
        <v>0</v>
      </c>
      <c r="I1212" s="11"/>
      <c r="K1212" s="11"/>
      <c r="L1212" s="11"/>
      <c r="M1212" s="11"/>
      <c r="O1212" s="180"/>
      <c r="P1212" s="181"/>
      <c r="Q1212" s="181"/>
      <c r="R1212" s="182"/>
      <c r="U1212" s="4"/>
      <c r="V1212" s="4"/>
    </row>
    <row r="1213" spans="1:22">
      <c r="A1213" s="56"/>
      <c r="B1213" s="11"/>
      <c r="C1213" s="11" t="s">
        <v>423</v>
      </c>
      <c r="D1213" s="11"/>
      <c r="E1213" s="11" t="s">
        <v>147</v>
      </c>
      <c r="F1213" s="11">
        <v>1</v>
      </c>
      <c r="G1213" s="11"/>
      <c r="H1213" s="11"/>
      <c r="I1213" s="11"/>
      <c r="K1213" s="11"/>
      <c r="L1213" s="11"/>
      <c r="M1213" s="11"/>
      <c r="O1213" s="180"/>
      <c r="P1213" s="181"/>
      <c r="Q1213" s="181"/>
      <c r="R1213" s="182"/>
      <c r="U1213" s="4"/>
      <c r="V1213" s="4"/>
    </row>
    <row r="1214" spans="1:22">
      <c r="A1214" s="56"/>
      <c r="B1214" s="11"/>
      <c r="C1214" s="11" t="s">
        <v>424</v>
      </c>
      <c r="D1214" s="11"/>
      <c r="E1214" s="11" t="s">
        <v>425</v>
      </c>
      <c r="F1214" s="11">
        <v>4</v>
      </c>
      <c r="G1214" s="11"/>
      <c r="H1214" s="11"/>
      <c r="I1214" s="11"/>
      <c r="K1214" s="11"/>
      <c r="L1214" s="11"/>
      <c r="M1214" s="11"/>
      <c r="O1214" s="180"/>
      <c r="P1214" s="181"/>
      <c r="Q1214" s="181"/>
      <c r="R1214" s="182"/>
      <c r="U1214" s="4"/>
      <c r="V1214" s="4"/>
    </row>
    <row r="1215" spans="1:22">
      <c r="A1215" s="56"/>
      <c r="B1215" s="11"/>
      <c r="C1215" s="11" t="s">
        <v>426</v>
      </c>
      <c r="D1215" s="11"/>
      <c r="E1215" s="11" t="s">
        <v>204</v>
      </c>
      <c r="F1215" s="11">
        <v>240</v>
      </c>
      <c r="G1215" s="11"/>
      <c r="H1215" s="11">
        <v>0</v>
      </c>
      <c r="I1215" s="11"/>
      <c r="K1215" s="11"/>
      <c r="L1215" s="11"/>
      <c r="M1215" s="11"/>
      <c r="O1215" s="180"/>
      <c r="P1215" s="181"/>
      <c r="Q1215" s="181"/>
      <c r="R1215" s="182"/>
      <c r="U1215" s="4"/>
      <c r="V1215" s="4"/>
    </row>
    <row r="1216" spans="1:22">
      <c r="A1216" s="56"/>
      <c r="B1216" s="11"/>
      <c r="C1216" s="11" t="s">
        <v>427</v>
      </c>
      <c r="D1216" s="11"/>
      <c r="E1216" s="11" t="s">
        <v>129</v>
      </c>
      <c r="F1216" s="11">
        <v>263</v>
      </c>
      <c r="G1216" s="11">
        <v>1</v>
      </c>
      <c r="H1216" s="11">
        <v>0</v>
      </c>
      <c r="I1216" s="11"/>
      <c r="K1216" s="11"/>
      <c r="L1216" s="11"/>
      <c r="M1216" s="11"/>
      <c r="O1216" s="180"/>
      <c r="P1216" s="181"/>
      <c r="Q1216" s="181"/>
      <c r="R1216" s="182"/>
      <c r="U1216" s="4"/>
      <c r="V1216" s="4"/>
    </row>
    <row r="1217" spans="1:22">
      <c r="A1217" s="56"/>
      <c r="B1217" s="11"/>
      <c r="C1217" s="11" t="s">
        <v>428</v>
      </c>
      <c r="D1217" s="11"/>
      <c r="E1217" s="11" t="s">
        <v>136</v>
      </c>
      <c r="F1217" s="11">
        <v>8</v>
      </c>
      <c r="G1217" s="11"/>
      <c r="H1217" s="11"/>
      <c r="I1217" s="11"/>
      <c r="K1217" s="11"/>
      <c r="L1217" s="11"/>
      <c r="M1217" s="11"/>
      <c r="O1217" s="180"/>
      <c r="P1217" s="181"/>
      <c r="Q1217" s="181"/>
      <c r="R1217" s="182"/>
      <c r="U1217" s="4"/>
      <c r="V1217" s="4"/>
    </row>
    <row r="1218" spans="1:22">
      <c r="A1218" s="56"/>
      <c r="B1218" s="11"/>
      <c r="C1218" s="11" t="s">
        <v>432</v>
      </c>
      <c r="D1218" s="11"/>
      <c r="E1218" s="11" t="s">
        <v>431</v>
      </c>
      <c r="F1218" s="11">
        <v>155</v>
      </c>
      <c r="G1218" s="11">
        <v>1</v>
      </c>
      <c r="H1218" s="11">
        <v>1</v>
      </c>
      <c r="I1218" s="11">
        <v>1</v>
      </c>
      <c r="K1218" s="11"/>
      <c r="L1218" s="11"/>
      <c r="M1218" s="11"/>
      <c r="O1218" s="180"/>
      <c r="P1218" s="181"/>
      <c r="Q1218" s="181"/>
      <c r="R1218" s="182"/>
      <c r="U1218" s="4"/>
      <c r="V1218" s="4"/>
    </row>
    <row r="1219" spans="1:22">
      <c r="A1219" s="56"/>
      <c r="B1219" s="11"/>
      <c r="C1219" s="11" t="s">
        <v>433</v>
      </c>
      <c r="D1219" s="11"/>
      <c r="E1219" s="11" t="s">
        <v>155</v>
      </c>
      <c r="F1219" s="11">
        <v>1</v>
      </c>
      <c r="G1219" s="11"/>
      <c r="H1219" s="11"/>
      <c r="I1219" s="11"/>
      <c r="K1219" s="11"/>
      <c r="L1219" s="11"/>
      <c r="M1219" s="11"/>
      <c r="O1219" s="180"/>
      <c r="P1219" s="181"/>
      <c r="Q1219" s="181"/>
      <c r="R1219" s="182"/>
      <c r="U1219" s="4"/>
      <c r="V1219" s="4"/>
    </row>
    <row r="1220" spans="1:22">
      <c r="A1220" s="56"/>
      <c r="B1220" s="11"/>
      <c r="C1220" s="11" t="s">
        <v>434</v>
      </c>
      <c r="D1220" s="11"/>
      <c r="E1220" s="11" t="s">
        <v>187</v>
      </c>
      <c r="F1220" s="11">
        <v>76</v>
      </c>
      <c r="G1220" s="11"/>
      <c r="H1220" s="11"/>
      <c r="I1220" s="11"/>
      <c r="K1220" s="11"/>
      <c r="L1220" s="11"/>
      <c r="M1220" s="11"/>
      <c r="O1220" s="180"/>
      <c r="P1220" s="181"/>
      <c r="Q1220" s="181"/>
      <c r="R1220" s="182"/>
      <c r="U1220" s="4"/>
      <c r="V1220" s="4"/>
    </row>
    <row r="1221" spans="1:22">
      <c r="A1221" s="56"/>
      <c r="B1221" s="11"/>
      <c r="C1221" s="11" t="s">
        <v>435</v>
      </c>
      <c r="D1221" s="11"/>
      <c r="E1221" s="11" t="s">
        <v>266</v>
      </c>
      <c r="F1221" s="11">
        <v>47</v>
      </c>
      <c r="G1221" s="11"/>
      <c r="H1221" s="11">
        <v>0</v>
      </c>
      <c r="I1221" s="11"/>
      <c r="K1221" s="11"/>
      <c r="L1221" s="11"/>
      <c r="M1221" s="11"/>
      <c r="O1221" s="180"/>
      <c r="P1221" s="181"/>
      <c r="Q1221" s="181"/>
      <c r="R1221" s="182"/>
      <c r="U1221" s="4"/>
      <c r="V1221" s="4"/>
    </row>
    <row r="1222" spans="1:22">
      <c r="A1222" s="56"/>
      <c r="B1222" s="11"/>
      <c r="C1222" s="11" t="s">
        <v>436</v>
      </c>
      <c r="D1222" s="11"/>
      <c r="E1222" s="11" t="s">
        <v>437</v>
      </c>
      <c r="F1222" s="11">
        <v>30</v>
      </c>
      <c r="G1222" s="11"/>
      <c r="H1222" s="11"/>
      <c r="I1222" s="11"/>
      <c r="K1222" s="11"/>
      <c r="L1222" s="11"/>
      <c r="M1222" s="11"/>
      <c r="O1222" s="180"/>
      <c r="P1222" s="181"/>
      <c r="Q1222" s="181"/>
      <c r="R1222" s="182"/>
      <c r="U1222" s="4"/>
      <c r="V1222" s="4"/>
    </row>
    <row r="1223" spans="1:22">
      <c r="A1223" s="56"/>
      <c r="B1223" s="11"/>
      <c r="C1223" s="11" t="s">
        <v>438</v>
      </c>
      <c r="D1223" s="11"/>
      <c r="E1223" s="11" t="s">
        <v>271</v>
      </c>
      <c r="F1223" s="11">
        <v>2</v>
      </c>
      <c r="G1223" s="11"/>
      <c r="H1223" s="11"/>
      <c r="I1223" s="11"/>
      <c r="K1223" s="11"/>
      <c r="L1223" s="11"/>
      <c r="M1223" s="11"/>
      <c r="O1223" s="180"/>
      <c r="P1223" s="181"/>
      <c r="Q1223" s="181"/>
      <c r="R1223" s="182"/>
      <c r="U1223" s="4"/>
      <c r="V1223" s="4"/>
    </row>
    <row r="1224" spans="1:22">
      <c r="A1224" s="56"/>
      <c r="B1224" s="11"/>
      <c r="C1224" s="11" t="s">
        <v>439</v>
      </c>
      <c r="D1224" s="11"/>
      <c r="E1224" s="11" t="s">
        <v>271</v>
      </c>
      <c r="F1224" s="11">
        <v>22</v>
      </c>
      <c r="G1224" s="11"/>
      <c r="H1224" s="11">
        <v>0</v>
      </c>
      <c r="I1224" s="11"/>
      <c r="K1224" s="11"/>
      <c r="L1224" s="11"/>
      <c r="M1224" s="11"/>
      <c r="O1224" s="180"/>
      <c r="P1224" s="181"/>
      <c r="Q1224" s="181"/>
      <c r="R1224" s="182"/>
      <c r="U1224" s="4"/>
      <c r="V1224" s="4"/>
    </row>
    <row r="1225" spans="1:22">
      <c r="A1225" s="56"/>
      <c r="B1225" s="11"/>
      <c r="C1225" s="11" t="s">
        <v>440</v>
      </c>
      <c r="D1225" s="11"/>
      <c r="E1225" s="11" t="s">
        <v>195</v>
      </c>
      <c r="F1225" s="11">
        <v>1</v>
      </c>
      <c r="G1225" s="11"/>
      <c r="H1225" s="11"/>
      <c r="I1225" s="11"/>
      <c r="K1225" s="11"/>
      <c r="L1225" s="11"/>
      <c r="M1225" s="11"/>
      <c r="O1225" s="180"/>
      <c r="P1225" s="181"/>
      <c r="Q1225" s="181"/>
      <c r="R1225" s="182"/>
      <c r="U1225" s="4"/>
      <c r="V1225" s="4"/>
    </row>
    <row r="1226" spans="1:22">
      <c r="A1226" s="56"/>
      <c r="B1226" s="11"/>
      <c r="C1226" s="11" t="s">
        <v>441</v>
      </c>
      <c r="D1226" s="11"/>
      <c r="E1226" s="11" t="s">
        <v>113</v>
      </c>
      <c r="F1226" s="11">
        <v>7</v>
      </c>
      <c r="G1226" s="11"/>
      <c r="H1226" s="11">
        <v>0</v>
      </c>
      <c r="I1226" s="11"/>
      <c r="K1226" s="11"/>
      <c r="L1226" s="11"/>
      <c r="M1226" s="11"/>
      <c r="O1226" s="180"/>
      <c r="P1226" s="181"/>
      <c r="Q1226" s="181"/>
      <c r="R1226" s="182"/>
      <c r="U1226" s="4"/>
      <c r="V1226" s="4"/>
    </row>
    <row r="1227" spans="1:22">
      <c r="A1227" s="56"/>
      <c r="B1227" s="11"/>
      <c r="C1227" s="11" t="s">
        <v>442</v>
      </c>
      <c r="D1227" s="11"/>
      <c r="E1227" s="11" t="s">
        <v>116</v>
      </c>
      <c r="F1227" s="11">
        <v>1</v>
      </c>
      <c r="G1227" s="11"/>
      <c r="H1227" s="11"/>
      <c r="I1227" s="11"/>
      <c r="K1227" s="11"/>
      <c r="L1227" s="11"/>
      <c r="M1227" s="11"/>
      <c r="O1227" s="180"/>
      <c r="P1227" s="181"/>
      <c r="Q1227" s="181"/>
      <c r="R1227" s="182"/>
      <c r="U1227" s="4"/>
      <c r="V1227" s="4"/>
    </row>
    <row r="1228" spans="1:22">
      <c r="A1228" s="56"/>
      <c r="B1228" s="11"/>
      <c r="C1228" s="11" t="s">
        <v>443</v>
      </c>
      <c r="D1228" s="11"/>
      <c r="E1228" s="11" t="s">
        <v>116</v>
      </c>
      <c r="F1228" s="11">
        <v>1</v>
      </c>
      <c r="G1228" s="11"/>
      <c r="H1228" s="11"/>
      <c r="I1228" s="11"/>
      <c r="K1228" s="11"/>
      <c r="L1228" s="11"/>
      <c r="M1228" s="11"/>
      <c r="O1228" s="180"/>
      <c r="P1228" s="181"/>
      <c r="Q1228" s="181"/>
      <c r="R1228" s="182"/>
      <c r="U1228" s="4"/>
      <c r="V1228" s="4"/>
    </row>
    <row r="1229" spans="1:22">
      <c r="A1229" s="56"/>
      <c r="B1229" s="11"/>
      <c r="C1229" s="11" t="s">
        <v>444</v>
      </c>
      <c r="D1229" s="11"/>
      <c r="E1229" s="11" t="s">
        <v>167</v>
      </c>
      <c r="F1229" s="11">
        <v>29</v>
      </c>
      <c r="G1229" s="11"/>
      <c r="H1229" s="11"/>
      <c r="I1229" s="11"/>
      <c r="K1229" s="11"/>
      <c r="L1229" s="11"/>
      <c r="M1229" s="11"/>
      <c r="O1229" s="180"/>
      <c r="P1229" s="181"/>
      <c r="Q1229" s="181"/>
      <c r="R1229" s="182"/>
      <c r="U1229" s="4"/>
      <c r="V1229" s="4"/>
    </row>
    <row r="1230" spans="1:22">
      <c r="A1230" s="56"/>
      <c r="B1230" s="11"/>
      <c r="C1230" s="11" t="s">
        <v>445</v>
      </c>
      <c r="D1230" s="11"/>
      <c r="E1230" s="11" t="s">
        <v>195</v>
      </c>
      <c r="F1230" s="11">
        <v>2</v>
      </c>
      <c r="G1230" s="11"/>
      <c r="H1230" s="11"/>
      <c r="I1230" s="11"/>
      <c r="K1230" s="11"/>
      <c r="L1230" s="11"/>
      <c r="M1230" s="11"/>
      <c r="O1230" s="180"/>
      <c r="P1230" s="181"/>
      <c r="Q1230" s="181"/>
      <c r="R1230" s="182"/>
      <c r="U1230" s="4"/>
      <c r="V1230" s="4"/>
    </row>
    <row r="1231" spans="1:22">
      <c r="A1231" s="56"/>
      <c r="B1231" s="11"/>
      <c r="C1231" s="11" t="s">
        <v>446</v>
      </c>
      <c r="D1231" s="11"/>
      <c r="E1231" s="11" t="s">
        <v>193</v>
      </c>
      <c r="F1231" s="11">
        <v>50</v>
      </c>
      <c r="G1231" s="11"/>
      <c r="H1231" s="11"/>
      <c r="I1231" s="11"/>
      <c r="K1231" s="11"/>
      <c r="L1231" s="11"/>
      <c r="M1231" s="11"/>
      <c r="O1231" s="180"/>
      <c r="P1231" s="181"/>
      <c r="Q1231" s="181"/>
      <c r="R1231" s="182"/>
      <c r="U1231" s="4"/>
      <c r="V1231" s="4"/>
    </row>
    <row r="1232" spans="1:22">
      <c r="A1232" s="56"/>
      <c r="B1232" s="11"/>
      <c r="C1232" s="11" t="s">
        <v>447</v>
      </c>
      <c r="D1232" s="11"/>
      <c r="E1232" s="11" t="s">
        <v>94</v>
      </c>
      <c r="F1232" s="11">
        <v>1</v>
      </c>
      <c r="G1232" s="11"/>
      <c r="H1232" s="11">
        <v>0</v>
      </c>
      <c r="I1232" s="11"/>
      <c r="K1232" s="11"/>
      <c r="L1232" s="11"/>
      <c r="M1232" s="11"/>
      <c r="O1232" s="180"/>
      <c r="P1232" s="181"/>
      <c r="Q1232" s="181"/>
      <c r="R1232" s="182"/>
      <c r="U1232" s="4"/>
      <c r="V1232" s="4"/>
    </row>
    <row r="1233" spans="1:22">
      <c r="A1233" s="56"/>
      <c r="B1233" s="11"/>
      <c r="C1233" s="11" t="s">
        <v>447</v>
      </c>
      <c r="D1233" s="11"/>
      <c r="E1233" s="11" t="s">
        <v>127</v>
      </c>
      <c r="F1233" s="11">
        <v>90</v>
      </c>
      <c r="G1233" s="11"/>
      <c r="H1233" s="11"/>
      <c r="I1233" s="11"/>
      <c r="K1233" s="11"/>
      <c r="L1233" s="11"/>
      <c r="M1233" s="11"/>
      <c r="O1233" s="180"/>
      <c r="P1233" s="181"/>
      <c r="Q1233" s="181"/>
      <c r="R1233" s="182"/>
      <c r="U1233" s="4"/>
      <c r="V1233" s="4"/>
    </row>
    <row r="1234" spans="1:22">
      <c r="A1234" s="56"/>
      <c r="B1234" s="11"/>
      <c r="C1234" s="11" t="s">
        <v>448</v>
      </c>
      <c r="D1234" s="11"/>
      <c r="E1234" s="11" t="s">
        <v>159</v>
      </c>
      <c r="F1234" s="11">
        <v>22</v>
      </c>
      <c r="G1234" s="11">
        <v>1</v>
      </c>
      <c r="H1234" s="11">
        <v>0</v>
      </c>
      <c r="I1234" s="11"/>
      <c r="K1234" s="11"/>
      <c r="L1234" s="11"/>
      <c r="M1234" s="11"/>
      <c r="O1234" s="180"/>
      <c r="P1234" s="181"/>
      <c r="Q1234" s="181"/>
      <c r="R1234" s="182"/>
      <c r="U1234" s="4"/>
      <c r="V1234" s="4"/>
    </row>
    <row r="1235" spans="1:22">
      <c r="A1235" s="56"/>
      <c r="B1235" s="11"/>
      <c r="C1235" s="11" t="s">
        <v>449</v>
      </c>
      <c r="D1235" s="11"/>
      <c r="E1235" s="11" t="s">
        <v>123</v>
      </c>
      <c r="F1235" s="11">
        <v>16</v>
      </c>
      <c r="G1235" s="11"/>
      <c r="H1235" s="11"/>
      <c r="I1235" s="11"/>
      <c r="K1235" s="11"/>
      <c r="L1235" s="11"/>
      <c r="M1235" s="11"/>
      <c r="O1235" s="180"/>
      <c r="P1235" s="181"/>
      <c r="Q1235" s="181"/>
      <c r="R1235" s="182"/>
      <c r="U1235" s="4"/>
      <c r="V1235" s="4"/>
    </row>
    <row r="1236" spans="1:22">
      <c r="A1236" s="56"/>
      <c r="B1236" s="11"/>
      <c r="C1236" s="11" t="s">
        <v>450</v>
      </c>
      <c r="D1236" s="11"/>
      <c r="E1236" s="11" t="s">
        <v>143</v>
      </c>
      <c r="F1236" s="11">
        <v>1</v>
      </c>
      <c r="G1236" s="11"/>
      <c r="H1236" s="11"/>
      <c r="I1236" s="11"/>
      <c r="K1236" s="11"/>
      <c r="L1236" s="11"/>
      <c r="M1236" s="11"/>
      <c r="O1236" s="180"/>
      <c r="P1236" s="181"/>
      <c r="Q1236" s="181"/>
      <c r="R1236" s="182"/>
      <c r="U1236" s="4"/>
      <c r="V1236" s="4"/>
    </row>
    <row r="1237" spans="1:22">
      <c r="A1237" s="56"/>
      <c r="B1237" s="11"/>
      <c r="C1237" s="11" t="s">
        <v>450</v>
      </c>
      <c r="D1237" s="11"/>
      <c r="E1237" s="11" t="s">
        <v>451</v>
      </c>
      <c r="F1237" s="11">
        <v>34</v>
      </c>
      <c r="G1237" s="11"/>
      <c r="H1237" s="11"/>
      <c r="I1237" s="11"/>
      <c r="K1237" s="11"/>
      <c r="L1237" s="11"/>
      <c r="M1237" s="11"/>
      <c r="O1237" s="180"/>
      <c r="P1237" s="181"/>
      <c r="Q1237" s="181"/>
      <c r="R1237" s="182"/>
      <c r="U1237" s="4"/>
      <c r="V1237" s="4"/>
    </row>
    <row r="1238" spans="1:22">
      <c r="A1238" s="56"/>
      <c r="B1238" s="11"/>
      <c r="C1238" s="11" t="s">
        <v>452</v>
      </c>
      <c r="D1238" s="11"/>
      <c r="E1238" s="11" t="s">
        <v>244</v>
      </c>
      <c r="F1238" s="11">
        <v>289</v>
      </c>
      <c r="G1238" s="11">
        <v>3</v>
      </c>
      <c r="H1238" s="11">
        <v>0</v>
      </c>
      <c r="I1238" s="11"/>
      <c r="K1238" s="11"/>
      <c r="L1238" s="11"/>
      <c r="M1238" s="11"/>
      <c r="O1238" s="180"/>
      <c r="P1238" s="181"/>
      <c r="Q1238" s="181"/>
      <c r="R1238" s="182"/>
      <c r="U1238" s="4"/>
      <c r="V1238" s="4"/>
    </row>
    <row r="1239" spans="1:22">
      <c r="A1239" s="56"/>
      <c r="B1239" s="11"/>
      <c r="C1239" s="11" t="s">
        <v>453</v>
      </c>
      <c r="D1239" s="11"/>
      <c r="E1239" s="11" t="s">
        <v>155</v>
      </c>
      <c r="F1239" s="11">
        <v>525</v>
      </c>
      <c r="G1239" s="11"/>
      <c r="H1239" s="11">
        <v>0</v>
      </c>
      <c r="I1239" s="11"/>
      <c r="K1239" s="11"/>
      <c r="L1239" s="11"/>
      <c r="M1239" s="11"/>
      <c r="O1239" s="180"/>
      <c r="P1239" s="181"/>
      <c r="Q1239" s="181"/>
      <c r="R1239" s="182"/>
      <c r="U1239" s="4"/>
      <c r="V1239" s="4"/>
    </row>
    <row r="1240" spans="1:22">
      <c r="A1240" s="56"/>
      <c r="B1240" s="11"/>
      <c r="C1240" s="11" t="s">
        <v>454</v>
      </c>
      <c r="D1240" s="11"/>
      <c r="E1240" s="11" t="s">
        <v>229</v>
      </c>
      <c r="F1240" s="11">
        <v>4</v>
      </c>
      <c r="G1240" s="11"/>
      <c r="H1240" s="11"/>
      <c r="I1240" s="11"/>
      <c r="K1240" s="11"/>
      <c r="L1240" s="11"/>
      <c r="M1240" s="11"/>
      <c r="O1240" s="180"/>
      <c r="P1240" s="181"/>
      <c r="Q1240" s="181"/>
      <c r="R1240" s="182"/>
      <c r="U1240" s="4"/>
      <c r="V1240" s="4"/>
    </row>
    <row r="1241" spans="1:22">
      <c r="A1241" s="56"/>
      <c r="B1241" s="11"/>
      <c r="C1241" s="11" t="s">
        <v>455</v>
      </c>
      <c r="D1241" s="11"/>
      <c r="E1241" s="11" t="s">
        <v>456</v>
      </c>
      <c r="F1241" s="11">
        <v>19</v>
      </c>
      <c r="G1241" s="11"/>
      <c r="H1241" s="11"/>
      <c r="I1241" s="11"/>
      <c r="K1241" s="11"/>
      <c r="L1241" s="11"/>
      <c r="M1241" s="11"/>
      <c r="O1241" s="180"/>
      <c r="P1241" s="181"/>
      <c r="Q1241" s="181"/>
      <c r="R1241" s="182"/>
      <c r="U1241" s="4"/>
      <c r="V1241" s="4"/>
    </row>
    <row r="1242" spans="1:22">
      <c r="A1242" s="56"/>
      <c r="B1242" s="11"/>
      <c r="C1242" s="11" t="s">
        <v>457</v>
      </c>
      <c r="D1242" s="11"/>
      <c r="E1242" s="11" t="s">
        <v>244</v>
      </c>
      <c r="F1242" s="11">
        <v>1</v>
      </c>
      <c r="G1242" s="11"/>
      <c r="H1242" s="11"/>
      <c r="I1242" s="11"/>
      <c r="K1242" s="11"/>
      <c r="L1242" s="11"/>
      <c r="M1242" s="11"/>
      <c r="O1242" s="180"/>
      <c r="P1242" s="181"/>
      <c r="Q1242" s="181"/>
      <c r="R1242" s="182"/>
      <c r="U1242" s="4"/>
      <c r="V1242" s="4"/>
    </row>
    <row r="1243" spans="1:22">
      <c r="A1243" s="56"/>
      <c r="B1243" s="11"/>
      <c r="C1243" s="11" t="s">
        <v>457</v>
      </c>
      <c r="D1243" s="11"/>
      <c r="E1243" s="11" t="s">
        <v>125</v>
      </c>
      <c r="F1243" s="11">
        <v>59</v>
      </c>
      <c r="G1243" s="11"/>
      <c r="H1243" s="11"/>
      <c r="I1243" s="11"/>
      <c r="K1243" s="11"/>
      <c r="L1243" s="11"/>
      <c r="M1243" s="11"/>
      <c r="O1243" s="180"/>
      <c r="P1243" s="181"/>
      <c r="Q1243" s="181"/>
      <c r="R1243" s="182"/>
      <c r="U1243" s="4"/>
      <c r="V1243" s="4"/>
    </row>
    <row r="1244" spans="1:22">
      <c r="A1244" s="56"/>
      <c r="B1244" s="11"/>
      <c r="C1244" s="11" t="s">
        <v>458</v>
      </c>
      <c r="D1244" s="11"/>
      <c r="E1244" s="11" t="s">
        <v>358</v>
      </c>
      <c r="F1244" s="11">
        <v>95</v>
      </c>
      <c r="G1244" s="11"/>
      <c r="H1244" s="11">
        <v>0</v>
      </c>
      <c r="I1244" s="11"/>
      <c r="K1244" s="11"/>
      <c r="L1244" s="11"/>
      <c r="M1244" s="11"/>
      <c r="O1244" s="180"/>
      <c r="P1244" s="181"/>
      <c r="Q1244" s="181"/>
      <c r="R1244" s="182"/>
      <c r="U1244" s="4"/>
      <c r="V1244" s="4"/>
    </row>
    <row r="1245" spans="1:22" ht="15" thickBot="1">
      <c r="A1245" s="56"/>
      <c r="B1245" s="11"/>
      <c r="C1245" s="11" t="s">
        <v>459</v>
      </c>
      <c r="D1245" s="11"/>
      <c r="E1245" s="11" t="s">
        <v>358</v>
      </c>
      <c r="F1245" s="11">
        <v>1</v>
      </c>
      <c r="G1245" s="11"/>
      <c r="H1245" s="11"/>
      <c r="I1245" s="11"/>
      <c r="K1245" s="11"/>
      <c r="L1245" s="11"/>
      <c r="M1245" s="11"/>
      <c r="O1245" s="180"/>
      <c r="P1245" s="181"/>
      <c r="Q1245" s="181"/>
      <c r="R1245" s="182"/>
      <c r="U1245" s="4"/>
      <c r="V1245" s="4"/>
    </row>
    <row r="1246" spans="1:22" ht="15" thickBot="1">
      <c r="A1246" s="56"/>
      <c r="B1246" s="92" t="s">
        <v>55</v>
      </c>
      <c r="C1246" s="93"/>
      <c r="D1246" s="93"/>
      <c r="E1246" s="93"/>
      <c r="F1246" s="94"/>
      <c r="G1246" s="94"/>
      <c r="H1246" s="94"/>
      <c r="I1246" s="195">
        <f>AVERAGE(I986:I1245)</f>
        <v>0.66666666666666663</v>
      </c>
      <c r="K1246" s="94"/>
      <c r="L1246" s="94"/>
      <c r="M1246" s="94"/>
      <c r="O1246" s="434"/>
      <c r="P1246" s="435"/>
      <c r="Q1246" s="435"/>
      <c r="R1246" s="436"/>
      <c r="U1246" s="4"/>
      <c r="V1246" s="4"/>
    </row>
    <row r="1247" spans="1:22" s="4" customFormat="1" ht="13.2">
      <c r="A1247" s="56"/>
      <c r="K1247" s="51"/>
    </row>
    <row r="1248" spans="1:22" ht="66">
      <c r="A1248" s="56" t="s">
        <v>492</v>
      </c>
      <c r="B1248" s="57" t="s">
        <v>57</v>
      </c>
      <c r="C1248" s="57" t="s">
        <v>38</v>
      </c>
      <c r="D1248" s="57" t="s">
        <v>39</v>
      </c>
      <c r="E1248" s="57" t="s">
        <v>40</v>
      </c>
      <c r="F1248" s="58" t="s">
        <v>81</v>
      </c>
      <c r="G1248" s="58" t="s">
        <v>82</v>
      </c>
      <c r="H1248" s="58" t="s">
        <v>83</v>
      </c>
      <c r="I1248" s="58" t="s">
        <v>84</v>
      </c>
      <c r="J1248" s="73"/>
      <c r="K1248" s="58" t="s">
        <v>85</v>
      </c>
      <c r="L1248" s="58" t="s">
        <v>86</v>
      </c>
      <c r="M1248" s="58" t="s">
        <v>87</v>
      </c>
      <c r="N1248" s="73"/>
      <c r="O1248" s="445" t="s">
        <v>88</v>
      </c>
      <c r="P1248" s="446"/>
      <c r="Q1248" s="446"/>
      <c r="R1248" s="447"/>
      <c r="U1248" s="4"/>
      <c r="V1248" s="4"/>
    </row>
    <row r="1249" spans="1:22">
      <c r="A1249" s="56"/>
      <c r="B1249" s="11"/>
      <c r="C1249" s="11" t="s">
        <v>90</v>
      </c>
      <c r="D1249" s="11"/>
      <c r="E1249" s="11" t="s">
        <v>91</v>
      </c>
      <c r="F1249" s="11">
        <v>25</v>
      </c>
      <c r="G1249" s="11">
        <v>1</v>
      </c>
      <c r="H1249" s="11">
        <v>1</v>
      </c>
      <c r="I1249" s="11">
        <v>0</v>
      </c>
      <c r="K1249" s="11"/>
      <c r="L1249" s="11"/>
      <c r="M1249" s="11"/>
      <c r="O1249" s="437"/>
      <c r="P1249" s="438"/>
      <c r="Q1249" s="438"/>
      <c r="R1249" s="439"/>
      <c r="U1249" s="4"/>
      <c r="V1249" s="4"/>
    </row>
    <row r="1250" spans="1:22">
      <c r="A1250" s="56"/>
      <c r="B1250" s="11"/>
      <c r="C1250" s="11" t="s">
        <v>90</v>
      </c>
      <c r="D1250" s="11"/>
      <c r="E1250" s="11" t="s">
        <v>92</v>
      </c>
      <c r="F1250" s="11">
        <v>11</v>
      </c>
      <c r="G1250" s="11"/>
      <c r="H1250" s="11">
        <v>0</v>
      </c>
      <c r="I1250" s="11"/>
      <c r="K1250" s="11"/>
      <c r="L1250" s="11"/>
      <c r="M1250" s="11"/>
      <c r="O1250" s="437"/>
      <c r="P1250" s="438"/>
      <c r="Q1250" s="438"/>
      <c r="R1250" s="439"/>
      <c r="U1250" s="4"/>
      <c r="V1250" s="4"/>
    </row>
    <row r="1251" spans="1:22">
      <c r="A1251" s="56"/>
      <c r="B1251" s="11"/>
      <c r="C1251" s="11" t="s">
        <v>93</v>
      </c>
      <c r="D1251" s="11"/>
      <c r="E1251" s="11" t="s">
        <v>94</v>
      </c>
      <c r="F1251" s="11">
        <v>1</v>
      </c>
      <c r="G1251" s="11"/>
      <c r="H1251" s="11"/>
      <c r="I1251" s="11"/>
      <c r="K1251" s="11"/>
      <c r="L1251" s="11"/>
      <c r="M1251" s="11"/>
      <c r="O1251" s="437"/>
      <c r="P1251" s="438"/>
      <c r="Q1251" s="438"/>
      <c r="R1251" s="439"/>
      <c r="U1251" s="4"/>
      <c r="V1251" s="4"/>
    </row>
    <row r="1252" spans="1:22">
      <c r="A1252" s="56"/>
      <c r="B1252" s="11"/>
      <c r="C1252" s="11" t="s">
        <v>95</v>
      </c>
      <c r="D1252" s="11"/>
      <c r="E1252" s="11" t="s">
        <v>96</v>
      </c>
      <c r="F1252" s="11">
        <v>2</v>
      </c>
      <c r="G1252" s="11"/>
      <c r="H1252" s="11"/>
      <c r="I1252" s="11"/>
      <c r="K1252" s="11"/>
      <c r="L1252" s="11"/>
      <c r="M1252" s="11"/>
      <c r="O1252" s="180"/>
      <c r="P1252" s="181"/>
      <c r="Q1252" s="181"/>
      <c r="R1252" s="182"/>
      <c r="U1252" s="4"/>
      <c r="V1252" s="4"/>
    </row>
    <row r="1253" spans="1:22">
      <c r="A1253" s="56"/>
      <c r="B1253" s="11"/>
      <c r="C1253" s="11" t="s">
        <v>97</v>
      </c>
      <c r="D1253" s="11"/>
      <c r="E1253" s="11" t="s">
        <v>98</v>
      </c>
      <c r="F1253" s="11">
        <v>2</v>
      </c>
      <c r="G1253" s="11"/>
      <c r="H1253" s="11"/>
      <c r="I1253" s="11"/>
      <c r="K1253" s="11"/>
      <c r="L1253" s="11"/>
      <c r="M1253" s="11"/>
      <c r="O1253" s="180"/>
      <c r="P1253" s="181"/>
      <c r="Q1253" s="181"/>
      <c r="R1253" s="182"/>
      <c r="U1253" s="4"/>
      <c r="V1253" s="4"/>
    </row>
    <row r="1254" spans="1:22">
      <c r="A1254" s="56"/>
      <c r="B1254" s="11"/>
      <c r="C1254" s="11" t="s">
        <v>99</v>
      </c>
      <c r="D1254" s="11"/>
      <c r="E1254" s="11" t="s">
        <v>100</v>
      </c>
      <c r="F1254" s="11">
        <v>8</v>
      </c>
      <c r="G1254" s="11"/>
      <c r="H1254" s="11"/>
      <c r="I1254" s="11"/>
      <c r="K1254" s="11"/>
      <c r="L1254" s="11"/>
      <c r="M1254" s="11"/>
      <c r="O1254" s="180"/>
      <c r="P1254" s="181"/>
      <c r="Q1254" s="181"/>
      <c r="R1254" s="182"/>
      <c r="U1254" s="4"/>
      <c r="V1254" s="4"/>
    </row>
    <row r="1255" spans="1:22">
      <c r="A1255" s="56"/>
      <c r="B1255" s="11"/>
      <c r="C1255" s="11" t="s">
        <v>101</v>
      </c>
      <c r="D1255" s="11"/>
      <c r="E1255" s="11" t="s">
        <v>103</v>
      </c>
      <c r="F1255" s="11">
        <v>127</v>
      </c>
      <c r="G1255" s="11">
        <v>1</v>
      </c>
      <c r="H1255" s="11">
        <v>0</v>
      </c>
      <c r="I1255" s="11"/>
      <c r="K1255" s="11"/>
      <c r="L1255" s="11"/>
      <c r="M1255" s="11"/>
      <c r="O1255" s="180"/>
      <c r="P1255" s="181"/>
      <c r="Q1255" s="181"/>
      <c r="R1255" s="182"/>
      <c r="U1255" s="4"/>
      <c r="V1255" s="4"/>
    </row>
    <row r="1256" spans="1:22">
      <c r="A1256" s="56"/>
      <c r="B1256" s="11"/>
      <c r="C1256" s="11" t="s">
        <v>108</v>
      </c>
      <c r="D1256" s="11"/>
      <c r="E1256" s="11" t="s">
        <v>109</v>
      </c>
      <c r="F1256" s="11">
        <v>12</v>
      </c>
      <c r="G1256" s="11"/>
      <c r="H1256" s="11">
        <v>0</v>
      </c>
      <c r="I1256" s="11"/>
      <c r="K1256" s="11"/>
      <c r="L1256" s="11"/>
      <c r="M1256" s="11"/>
      <c r="O1256" s="180"/>
      <c r="P1256" s="181"/>
      <c r="Q1256" s="181"/>
      <c r="R1256" s="182"/>
      <c r="U1256" s="4"/>
      <c r="V1256" s="4"/>
    </row>
    <row r="1257" spans="1:22">
      <c r="A1257" s="56"/>
      <c r="B1257" s="11"/>
      <c r="C1257" s="11" t="s">
        <v>110</v>
      </c>
      <c r="D1257" s="11"/>
      <c r="E1257" s="11" t="s">
        <v>102</v>
      </c>
      <c r="F1257" s="11">
        <v>1</v>
      </c>
      <c r="G1257" s="11"/>
      <c r="H1257" s="11">
        <v>0</v>
      </c>
      <c r="I1257" s="11"/>
      <c r="K1257" s="11"/>
      <c r="L1257" s="11"/>
      <c r="M1257" s="11"/>
      <c r="O1257" s="180"/>
      <c r="P1257" s="181"/>
      <c r="Q1257" s="181"/>
      <c r="R1257" s="182"/>
      <c r="U1257" s="4"/>
      <c r="V1257" s="4"/>
    </row>
    <row r="1258" spans="1:22">
      <c r="A1258" s="56"/>
      <c r="B1258" s="11"/>
      <c r="C1258" s="11" t="s">
        <v>110</v>
      </c>
      <c r="D1258" s="11"/>
      <c r="E1258" s="11" t="s">
        <v>111</v>
      </c>
      <c r="F1258" s="11">
        <v>8</v>
      </c>
      <c r="G1258" s="11"/>
      <c r="H1258" s="11"/>
      <c r="I1258" s="11"/>
      <c r="K1258" s="11"/>
      <c r="L1258" s="11"/>
      <c r="M1258" s="11"/>
      <c r="O1258" s="180"/>
      <c r="P1258" s="181"/>
      <c r="Q1258" s="181"/>
      <c r="R1258" s="182"/>
      <c r="U1258" s="4"/>
      <c r="V1258" s="4"/>
    </row>
    <row r="1259" spans="1:22">
      <c r="A1259" s="56"/>
      <c r="B1259" s="11"/>
      <c r="C1259" s="11" t="s">
        <v>112</v>
      </c>
      <c r="D1259" s="11"/>
      <c r="E1259" s="11" t="s">
        <v>113</v>
      </c>
      <c r="F1259" s="11">
        <v>2</v>
      </c>
      <c r="G1259" s="11"/>
      <c r="H1259" s="11"/>
      <c r="I1259" s="11"/>
      <c r="K1259" s="11"/>
      <c r="L1259" s="11"/>
      <c r="M1259" s="11"/>
      <c r="O1259" s="180"/>
      <c r="P1259" s="181"/>
      <c r="Q1259" s="181"/>
      <c r="R1259" s="182"/>
      <c r="U1259" s="4"/>
      <c r="V1259" s="4"/>
    </row>
    <row r="1260" spans="1:22">
      <c r="A1260" s="56"/>
      <c r="B1260" s="11"/>
      <c r="C1260" s="11" t="s">
        <v>115</v>
      </c>
      <c r="D1260" s="11"/>
      <c r="E1260" s="11" t="s">
        <v>116</v>
      </c>
      <c r="F1260" s="11">
        <v>1</v>
      </c>
      <c r="G1260" s="11"/>
      <c r="H1260" s="11"/>
      <c r="I1260" s="11"/>
      <c r="K1260" s="11"/>
      <c r="L1260" s="11"/>
      <c r="M1260" s="11"/>
      <c r="O1260" s="180"/>
      <c r="P1260" s="181"/>
      <c r="Q1260" s="181"/>
      <c r="R1260" s="182"/>
      <c r="U1260" s="4"/>
      <c r="V1260" s="4"/>
    </row>
    <row r="1261" spans="1:22">
      <c r="A1261" s="56"/>
      <c r="B1261" s="11"/>
      <c r="C1261" s="11" t="s">
        <v>117</v>
      </c>
      <c r="D1261" s="11"/>
      <c r="E1261" s="11" t="s">
        <v>118</v>
      </c>
      <c r="F1261" s="11">
        <v>8</v>
      </c>
      <c r="G1261" s="11"/>
      <c r="H1261" s="11">
        <v>0</v>
      </c>
      <c r="I1261" s="11"/>
      <c r="K1261" s="11"/>
      <c r="L1261" s="11"/>
      <c r="M1261" s="11"/>
      <c r="O1261" s="180"/>
      <c r="P1261" s="181"/>
      <c r="Q1261" s="181"/>
      <c r="R1261" s="182"/>
      <c r="U1261" s="4"/>
      <c r="V1261" s="4"/>
    </row>
    <row r="1262" spans="1:22">
      <c r="A1262" s="56"/>
      <c r="B1262" s="11"/>
      <c r="C1262" s="11" t="s">
        <v>126</v>
      </c>
      <c r="D1262" s="11"/>
      <c r="E1262" s="11" t="s">
        <v>94</v>
      </c>
      <c r="F1262" s="11">
        <v>32</v>
      </c>
      <c r="G1262" s="11"/>
      <c r="H1262" s="11">
        <v>0</v>
      </c>
      <c r="I1262" s="11"/>
      <c r="K1262" s="11"/>
      <c r="L1262" s="11"/>
      <c r="M1262" s="11"/>
      <c r="O1262" s="180"/>
      <c r="P1262" s="181"/>
      <c r="Q1262" s="181"/>
      <c r="R1262" s="182"/>
      <c r="U1262" s="4"/>
      <c r="V1262" s="4"/>
    </row>
    <row r="1263" spans="1:22">
      <c r="A1263" s="56"/>
      <c r="B1263" s="11"/>
      <c r="C1263" s="11" t="s">
        <v>128</v>
      </c>
      <c r="D1263" s="11"/>
      <c r="E1263" s="11" t="s">
        <v>129</v>
      </c>
      <c r="F1263" s="11">
        <v>4</v>
      </c>
      <c r="G1263" s="11"/>
      <c r="H1263" s="11"/>
      <c r="I1263" s="11"/>
      <c r="K1263" s="11"/>
      <c r="L1263" s="11"/>
      <c r="M1263" s="11"/>
      <c r="O1263" s="180"/>
      <c r="P1263" s="181"/>
      <c r="Q1263" s="181"/>
      <c r="R1263" s="182"/>
      <c r="U1263" s="4"/>
      <c r="V1263" s="4"/>
    </row>
    <row r="1264" spans="1:22">
      <c r="A1264" s="56"/>
      <c r="B1264" s="11"/>
      <c r="C1264" s="11" t="s">
        <v>130</v>
      </c>
      <c r="D1264" s="11"/>
      <c r="E1264" s="11" t="s">
        <v>98</v>
      </c>
      <c r="F1264" s="11">
        <v>2</v>
      </c>
      <c r="G1264" s="11"/>
      <c r="H1264" s="11"/>
      <c r="I1264" s="11"/>
      <c r="K1264" s="11"/>
      <c r="L1264" s="11"/>
      <c r="M1264" s="11"/>
      <c r="O1264" s="180"/>
      <c r="P1264" s="181"/>
      <c r="Q1264" s="181"/>
      <c r="R1264" s="182"/>
      <c r="U1264" s="4"/>
      <c r="V1264" s="4"/>
    </row>
    <row r="1265" spans="1:22">
      <c r="A1265" s="56"/>
      <c r="B1265" s="11"/>
      <c r="C1265" s="11" t="s">
        <v>132</v>
      </c>
      <c r="D1265" s="11"/>
      <c r="E1265" s="11" t="s">
        <v>118</v>
      </c>
      <c r="F1265" s="11">
        <v>2</v>
      </c>
      <c r="G1265" s="11"/>
      <c r="H1265" s="11"/>
      <c r="I1265" s="11"/>
      <c r="K1265" s="11"/>
      <c r="L1265" s="11"/>
      <c r="M1265" s="11"/>
      <c r="O1265" s="180"/>
      <c r="P1265" s="181"/>
      <c r="Q1265" s="181"/>
      <c r="R1265" s="182"/>
      <c r="U1265" s="4"/>
      <c r="V1265" s="4"/>
    </row>
    <row r="1266" spans="1:22">
      <c r="A1266" s="56"/>
      <c r="B1266" s="11"/>
      <c r="C1266" s="11" t="s">
        <v>133</v>
      </c>
      <c r="D1266" s="11"/>
      <c r="E1266" s="11" t="s">
        <v>134</v>
      </c>
      <c r="F1266" s="11">
        <v>7</v>
      </c>
      <c r="G1266" s="11">
        <v>1</v>
      </c>
      <c r="H1266" s="11">
        <v>0</v>
      </c>
      <c r="I1266" s="11"/>
      <c r="K1266" s="11"/>
      <c r="L1266" s="11"/>
      <c r="M1266" s="11"/>
      <c r="O1266" s="180"/>
      <c r="P1266" s="181"/>
      <c r="Q1266" s="181"/>
      <c r="R1266" s="182"/>
      <c r="U1266" s="4"/>
      <c r="V1266" s="4"/>
    </row>
    <row r="1267" spans="1:22">
      <c r="A1267" s="56"/>
      <c r="B1267" s="11"/>
      <c r="C1267" s="11" t="s">
        <v>135</v>
      </c>
      <c r="D1267" s="11"/>
      <c r="E1267" s="11" t="s">
        <v>136</v>
      </c>
      <c r="F1267" s="11">
        <v>43</v>
      </c>
      <c r="G1267" s="11">
        <v>1</v>
      </c>
      <c r="H1267" s="11">
        <v>0</v>
      </c>
      <c r="I1267" s="11"/>
      <c r="K1267" s="11"/>
      <c r="L1267" s="11"/>
      <c r="M1267" s="11"/>
      <c r="O1267" s="180"/>
      <c r="P1267" s="181"/>
      <c r="Q1267" s="181"/>
      <c r="R1267" s="182"/>
      <c r="U1267" s="4"/>
      <c r="V1267" s="4"/>
    </row>
    <row r="1268" spans="1:22">
      <c r="A1268" s="56"/>
      <c r="B1268" s="11"/>
      <c r="C1268" s="11" t="s">
        <v>137</v>
      </c>
      <c r="D1268" s="11"/>
      <c r="E1268" s="11" t="s">
        <v>138</v>
      </c>
      <c r="F1268" s="11">
        <v>5</v>
      </c>
      <c r="G1268" s="11"/>
      <c r="H1268" s="11"/>
      <c r="I1268" s="11"/>
      <c r="K1268" s="11"/>
      <c r="L1268" s="11"/>
      <c r="M1268" s="11"/>
      <c r="O1268" s="180"/>
      <c r="P1268" s="181"/>
      <c r="Q1268" s="181"/>
      <c r="R1268" s="182"/>
      <c r="U1268" s="4"/>
      <c r="V1268" s="4"/>
    </row>
    <row r="1269" spans="1:22">
      <c r="A1269" s="56"/>
      <c r="B1269" s="11"/>
      <c r="C1269" s="11" t="s">
        <v>140</v>
      </c>
      <c r="D1269" s="11"/>
      <c r="E1269" s="11" t="s">
        <v>141</v>
      </c>
      <c r="F1269" s="11">
        <v>5</v>
      </c>
      <c r="G1269" s="11"/>
      <c r="H1269" s="11">
        <v>0</v>
      </c>
      <c r="I1269" s="11"/>
      <c r="K1269" s="11"/>
      <c r="L1269" s="11"/>
      <c r="M1269" s="11"/>
      <c r="O1269" s="180"/>
      <c r="P1269" s="181"/>
      <c r="Q1269" s="181"/>
      <c r="R1269" s="182"/>
      <c r="U1269" s="4"/>
      <c r="V1269" s="4"/>
    </row>
    <row r="1270" spans="1:22">
      <c r="A1270" s="56"/>
      <c r="B1270" s="11"/>
      <c r="C1270" s="11" t="s">
        <v>146</v>
      </c>
      <c r="D1270" s="11"/>
      <c r="E1270" s="11" t="s">
        <v>147</v>
      </c>
      <c r="F1270" s="11">
        <v>33</v>
      </c>
      <c r="G1270" s="11"/>
      <c r="H1270" s="11">
        <v>0</v>
      </c>
      <c r="I1270" s="11"/>
      <c r="K1270" s="11"/>
      <c r="L1270" s="11"/>
      <c r="M1270" s="11"/>
      <c r="O1270" s="180"/>
      <c r="P1270" s="181"/>
      <c r="Q1270" s="181"/>
      <c r="R1270" s="182"/>
      <c r="U1270" s="4"/>
      <c r="V1270" s="4"/>
    </row>
    <row r="1271" spans="1:22">
      <c r="A1271" s="56"/>
      <c r="B1271" s="11"/>
      <c r="C1271" s="11" t="s">
        <v>146</v>
      </c>
      <c r="D1271" s="11"/>
      <c r="E1271" s="11" t="s">
        <v>143</v>
      </c>
      <c r="F1271" s="11">
        <v>13</v>
      </c>
      <c r="G1271" s="11">
        <v>1</v>
      </c>
      <c r="H1271" s="11">
        <v>0</v>
      </c>
      <c r="I1271" s="11"/>
      <c r="K1271" s="11"/>
      <c r="L1271" s="11"/>
      <c r="M1271" s="11"/>
      <c r="O1271" s="180"/>
      <c r="P1271" s="181"/>
      <c r="Q1271" s="181"/>
      <c r="R1271" s="182"/>
      <c r="U1271" s="4"/>
      <c r="V1271" s="4"/>
    </row>
    <row r="1272" spans="1:22">
      <c r="A1272" s="56"/>
      <c r="B1272" s="11"/>
      <c r="C1272" s="11" t="s">
        <v>149</v>
      </c>
      <c r="D1272" s="11"/>
      <c r="E1272" s="11" t="s">
        <v>102</v>
      </c>
      <c r="F1272" s="11">
        <v>1</v>
      </c>
      <c r="G1272" s="11"/>
      <c r="H1272" s="11"/>
      <c r="I1272" s="11"/>
      <c r="K1272" s="11"/>
      <c r="L1272" s="11"/>
      <c r="M1272" s="11"/>
      <c r="O1272" s="180"/>
      <c r="P1272" s="181"/>
      <c r="Q1272" s="181"/>
      <c r="R1272" s="182"/>
      <c r="U1272" s="4"/>
      <c r="V1272" s="4"/>
    </row>
    <row r="1273" spans="1:22">
      <c r="A1273" s="56"/>
      <c r="B1273" s="11"/>
      <c r="C1273" s="11" t="s">
        <v>149</v>
      </c>
      <c r="D1273" s="11"/>
      <c r="E1273" s="11" t="s">
        <v>111</v>
      </c>
      <c r="F1273" s="11">
        <v>2</v>
      </c>
      <c r="G1273" s="11"/>
      <c r="H1273" s="11">
        <v>0</v>
      </c>
      <c r="I1273" s="11"/>
      <c r="K1273" s="11"/>
      <c r="L1273" s="11"/>
      <c r="M1273" s="11"/>
      <c r="O1273" s="180"/>
      <c r="P1273" s="181"/>
      <c r="Q1273" s="181"/>
      <c r="R1273" s="182"/>
      <c r="U1273" s="4"/>
      <c r="V1273" s="4"/>
    </row>
    <row r="1274" spans="1:22">
      <c r="A1274" s="56"/>
      <c r="B1274" s="11"/>
      <c r="C1274" s="11" t="s">
        <v>150</v>
      </c>
      <c r="D1274" s="11"/>
      <c r="E1274" s="11" t="s">
        <v>151</v>
      </c>
      <c r="F1274" s="11">
        <v>2</v>
      </c>
      <c r="G1274" s="11"/>
      <c r="H1274" s="11"/>
      <c r="I1274" s="11"/>
      <c r="K1274" s="11"/>
      <c r="L1274" s="11"/>
      <c r="M1274" s="11"/>
      <c r="O1274" s="180"/>
      <c r="P1274" s="181"/>
      <c r="Q1274" s="181"/>
      <c r="R1274" s="182"/>
      <c r="U1274" s="4"/>
      <c r="V1274" s="4"/>
    </row>
    <row r="1275" spans="1:22">
      <c r="A1275" s="56"/>
      <c r="B1275" s="11"/>
      <c r="C1275" s="11" t="s">
        <v>152</v>
      </c>
      <c r="D1275" s="11"/>
      <c r="E1275" s="11" t="s">
        <v>153</v>
      </c>
      <c r="F1275" s="11">
        <v>9</v>
      </c>
      <c r="G1275" s="11"/>
      <c r="H1275" s="11">
        <v>0</v>
      </c>
      <c r="I1275" s="11"/>
      <c r="K1275" s="11"/>
      <c r="L1275" s="11"/>
      <c r="M1275" s="11"/>
      <c r="O1275" s="180"/>
      <c r="P1275" s="181"/>
      <c r="Q1275" s="181"/>
      <c r="R1275" s="182"/>
      <c r="U1275" s="4"/>
      <c r="V1275" s="4"/>
    </row>
    <row r="1276" spans="1:22">
      <c r="A1276" s="56"/>
      <c r="B1276" s="11"/>
      <c r="C1276" s="11" t="s">
        <v>154</v>
      </c>
      <c r="D1276" s="11"/>
      <c r="E1276" s="11" t="s">
        <v>155</v>
      </c>
      <c r="F1276" s="11">
        <v>2</v>
      </c>
      <c r="G1276" s="11"/>
      <c r="H1276" s="11"/>
      <c r="I1276" s="11"/>
      <c r="K1276" s="11"/>
      <c r="L1276" s="11"/>
      <c r="M1276" s="11"/>
      <c r="O1276" s="180"/>
      <c r="P1276" s="181"/>
      <c r="Q1276" s="181"/>
      <c r="R1276" s="182"/>
      <c r="U1276" s="4"/>
      <c r="V1276" s="4"/>
    </row>
    <row r="1277" spans="1:22">
      <c r="A1277" s="56"/>
      <c r="B1277" s="11"/>
      <c r="C1277" s="11" t="s">
        <v>156</v>
      </c>
      <c r="D1277" s="11"/>
      <c r="E1277" s="11" t="s">
        <v>157</v>
      </c>
      <c r="F1277" s="11">
        <v>4</v>
      </c>
      <c r="G1277" s="11"/>
      <c r="H1277" s="11"/>
      <c r="I1277" s="11"/>
      <c r="K1277" s="11"/>
      <c r="L1277" s="11"/>
      <c r="M1277" s="11"/>
      <c r="O1277" s="180"/>
      <c r="P1277" s="181"/>
      <c r="Q1277" s="181"/>
      <c r="R1277" s="182"/>
      <c r="U1277" s="4"/>
      <c r="V1277" s="4"/>
    </row>
    <row r="1278" spans="1:22">
      <c r="A1278" s="56"/>
      <c r="B1278" s="11"/>
      <c r="C1278" s="11" t="s">
        <v>160</v>
      </c>
      <c r="D1278" s="11"/>
      <c r="E1278" s="11" t="s">
        <v>161</v>
      </c>
      <c r="F1278" s="11">
        <v>1</v>
      </c>
      <c r="G1278" s="11"/>
      <c r="H1278" s="11">
        <v>0</v>
      </c>
      <c r="I1278" s="11"/>
      <c r="K1278" s="11"/>
      <c r="L1278" s="11"/>
      <c r="M1278" s="11"/>
      <c r="O1278" s="180"/>
      <c r="P1278" s="181"/>
      <c r="Q1278" s="181"/>
      <c r="R1278" s="182"/>
      <c r="U1278" s="4"/>
      <c r="V1278" s="4"/>
    </row>
    <row r="1279" spans="1:22">
      <c r="A1279" s="56"/>
      <c r="B1279" s="11"/>
      <c r="C1279" s="11" t="s">
        <v>166</v>
      </c>
      <c r="D1279" s="11"/>
      <c r="E1279" s="11" t="s">
        <v>167</v>
      </c>
      <c r="F1279" s="11">
        <v>2</v>
      </c>
      <c r="G1279" s="11"/>
      <c r="H1279" s="11">
        <v>0</v>
      </c>
      <c r="I1279" s="11"/>
      <c r="K1279" s="11"/>
      <c r="L1279" s="11"/>
      <c r="M1279" s="11"/>
      <c r="O1279" s="180"/>
      <c r="P1279" s="181"/>
      <c r="Q1279" s="181"/>
      <c r="R1279" s="182"/>
      <c r="U1279" s="4"/>
      <c r="V1279" s="4"/>
    </row>
    <row r="1280" spans="1:22">
      <c r="A1280" s="56"/>
      <c r="B1280" s="11"/>
      <c r="C1280" s="11" t="s">
        <v>168</v>
      </c>
      <c r="D1280" s="11"/>
      <c r="E1280" s="11" t="s">
        <v>169</v>
      </c>
      <c r="F1280" s="11">
        <v>2</v>
      </c>
      <c r="G1280" s="11"/>
      <c r="H1280" s="11"/>
      <c r="I1280" s="11"/>
      <c r="K1280" s="11"/>
      <c r="L1280" s="11"/>
      <c r="M1280" s="11"/>
      <c r="O1280" s="180"/>
      <c r="P1280" s="181"/>
      <c r="Q1280" s="181"/>
      <c r="R1280" s="182"/>
      <c r="U1280" s="4"/>
      <c r="V1280" s="4"/>
    </row>
    <row r="1281" spans="1:22">
      <c r="A1281" s="56"/>
      <c r="B1281" s="11"/>
      <c r="C1281" s="11" t="s">
        <v>170</v>
      </c>
      <c r="D1281" s="11"/>
      <c r="E1281" s="11" t="s">
        <v>171</v>
      </c>
      <c r="F1281" s="11">
        <v>10</v>
      </c>
      <c r="G1281" s="11"/>
      <c r="H1281" s="11">
        <v>0</v>
      </c>
      <c r="I1281" s="11"/>
      <c r="K1281" s="11"/>
      <c r="L1281" s="11"/>
      <c r="M1281" s="11"/>
      <c r="O1281" s="180"/>
      <c r="P1281" s="181"/>
      <c r="Q1281" s="181"/>
      <c r="R1281" s="182"/>
      <c r="U1281" s="4"/>
      <c r="V1281" s="4"/>
    </row>
    <row r="1282" spans="1:22">
      <c r="A1282" s="56"/>
      <c r="B1282" s="11"/>
      <c r="C1282" s="11" t="s">
        <v>172</v>
      </c>
      <c r="D1282" s="11"/>
      <c r="E1282" s="11" t="s">
        <v>173</v>
      </c>
      <c r="F1282" s="11">
        <v>19</v>
      </c>
      <c r="G1282" s="11"/>
      <c r="H1282" s="11"/>
      <c r="I1282" s="11"/>
      <c r="K1282" s="11"/>
      <c r="L1282" s="11"/>
      <c r="M1282" s="11"/>
      <c r="O1282" s="180"/>
      <c r="P1282" s="181"/>
      <c r="Q1282" s="181"/>
      <c r="R1282" s="182"/>
      <c r="U1282" s="4"/>
      <c r="V1282" s="4"/>
    </row>
    <row r="1283" spans="1:22">
      <c r="A1283" s="56"/>
      <c r="B1283" s="11"/>
      <c r="C1283" s="11" t="s">
        <v>174</v>
      </c>
      <c r="D1283" s="11"/>
      <c r="E1283" s="11" t="s">
        <v>143</v>
      </c>
      <c r="F1283" s="11">
        <v>5</v>
      </c>
      <c r="G1283" s="11"/>
      <c r="H1283" s="11">
        <v>1</v>
      </c>
      <c r="I1283" s="11">
        <v>240</v>
      </c>
      <c r="K1283" s="11"/>
      <c r="L1283" s="11"/>
      <c r="M1283" s="11"/>
      <c r="O1283" s="180"/>
      <c r="P1283" s="181"/>
      <c r="Q1283" s="181"/>
      <c r="R1283" s="182"/>
      <c r="U1283" s="4"/>
      <c r="V1283" s="4"/>
    </row>
    <row r="1284" spans="1:22">
      <c r="A1284" s="56"/>
      <c r="B1284" s="11"/>
      <c r="C1284" s="11" t="s">
        <v>175</v>
      </c>
      <c r="D1284" s="11"/>
      <c r="E1284" s="11" t="s">
        <v>147</v>
      </c>
      <c r="F1284" s="11">
        <v>5</v>
      </c>
      <c r="G1284" s="11"/>
      <c r="H1284" s="11">
        <v>0</v>
      </c>
      <c r="I1284" s="11"/>
      <c r="K1284" s="11"/>
      <c r="L1284" s="11"/>
      <c r="M1284" s="11"/>
      <c r="O1284" s="180"/>
      <c r="P1284" s="181"/>
      <c r="Q1284" s="181"/>
      <c r="R1284" s="182"/>
      <c r="U1284" s="4"/>
      <c r="V1284" s="4"/>
    </row>
    <row r="1285" spans="1:22">
      <c r="A1285" s="56"/>
      <c r="B1285" s="11"/>
      <c r="C1285" s="11" t="s">
        <v>181</v>
      </c>
      <c r="D1285" s="11"/>
      <c r="E1285" s="11" t="s">
        <v>163</v>
      </c>
      <c r="F1285" s="11">
        <v>1</v>
      </c>
      <c r="G1285" s="11"/>
      <c r="H1285" s="11"/>
      <c r="I1285" s="11"/>
      <c r="K1285" s="11"/>
      <c r="L1285" s="11"/>
      <c r="M1285" s="11"/>
      <c r="O1285" s="180"/>
      <c r="P1285" s="181"/>
      <c r="Q1285" s="181"/>
      <c r="R1285" s="182"/>
      <c r="U1285" s="4"/>
      <c r="V1285" s="4"/>
    </row>
    <row r="1286" spans="1:22">
      <c r="A1286" s="56"/>
      <c r="B1286" s="11"/>
      <c r="C1286" s="11" t="s">
        <v>190</v>
      </c>
      <c r="D1286" s="11"/>
      <c r="E1286" s="11" t="s">
        <v>191</v>
      </c>
      <c r="F1286" s="11">
        <v>1</v>
      </c>
      <c r="G1286" s="11"/>
      <c r="H1286" s="11"/>
      <c r="I1286" s="11"/>
      <c r="K1286" s="11"/>
      <c r="L1286" s="11"/>
      <c r="M1286" s="11"/>
      <c r="O1286" s="180"/>
      <c r="P1286" s="181"/>
      <c r="Q1286" s="181"/>
      <c r="R1286" s="182"/>
      <c r="U1286" s="4"/>
      <c r="V1286" s="4"/>
    </row>
    <row r="1287" spans="1:22">
      <c r="A1287" s="56"/>
      <c r="B1287" s="11"/>
      <c r="C1287" s="11" t="s">
        <v>194</v>
      </c>
      <c r="D1287" s="11"/>
      <c r="E1287" s="11" t="s">
        <v>195</v>
      </c>
      <c r="F1287" s="11">
        <v>1</v>
      </c>
      <c r="G1287" s="11"/>
      <c r="H1287" s="11"/>
      <c r="I1287" s="11"/>
      <c r="K1287" s="11"/>
      <c r="L1287" s="11"/>
      <c r="M1287" s="11"/>
      <c r="O1287" s="180"/>
      <c r="P1287" s="181"/>
      <c r="Q1287" s="181"/>
      <c r="R1287" s="182"/>
      <c r="U1287" s="4"/>
      <c r="V1287" s="4"/>
    </row>
    <row r="1288" spans="1:22">
      <c r="A1288" s="56"/>
      <c r="B1288" s="11"/>
      <c r="C1288" s="11" t="s">
        <v>200</v>
      </c>
      <c r="D1288" s="11"/>
      <c r="E1288" s="11" t="s">
        <v>201</v>
      </c>
      <c r="F1288" s="11">
        <v>2</v>
      </c>
      <c r="G1288" s="11"/>
      <c r="H1288" s="11"/>
      <c r="I1288" s="11"/>
      <c r="K1288" s="11"/>
      <c r="L1288" s="11"/>
      <c r="M1288" s="11"/>
      <c r="O1288" s="180"/>
      <c r="P1288" s="181"/>
      <c r="Q1288" s="181"/>
      <c r="R1288" s="182"/>
      <c r="U1288" s="4"/>
      <c r="V1288" s="4"/>
    </row>
    <row r="1289" spans="1:22">
      <c r="A1289" s="56"/>
      <c r="B1289" s="11"/>
      <c r="C1289" s="11" t="s">
        <v>203</v>
      </c>
      <c r="D1289" s="11"/>
      <c r="E1289" s="11" t="s">
        <v>204</v>
      </c>
      <c r="F1289" s="11">
        <v>1</v>
      </c>
      <c r="G1289" s="11"/>
      <c r="H1289" s="11"/>
      <c r="I1289" s="11"/>
      <c r="K1289" s="11"/>
      <c r="L1289" s="11"/>
      <c r="M1289" s="11"/>
      <c r="O1289" s="180"/>
      <c r="P1289" s="181"/>
      <c r="Q1289" s="181"/>
      <c r="R1289" s="182"/>
      <c r="U1289" s="4"/>
      <c r="V1289" s="4"/>
    </row>
    <row r="1290" spans="1:22">
      <c r="A1290" s="56"/>
      <c r="B1290" s="11"/>
      <c r="C1290" s="11" t="s">
        <v>203</v>
      </c>
      <c r="D1290" s="11"/>
      <c r="E1290" s="11" t="s">
        <v>195</v>
      </c>
      <c r="F1290" s="11">
        <v>14</v>
      </c>
      <c r="G1290" s="11"/>
      <c r="H1290" s="11">
        <v>0</v>
      </c>
      <c r="I1290" s="11"/>
      <c r="K1290" s="11"/>
      <c r="L1290" s="11"/>
      <c r="M1290" s="11"/>
      <c r="O1290" s="180"/>
      <c r="P1290" s="181"/>
      <c r="Q1290" s="181"/>
      <c r="R1290" s="182"/>
      <c r="U1290" s="4"/>
      <c r="V1290" s="4"/>
    </row>
    <row r="1291" spans="1:22">
      <c r="A1291" s="56"/>
      <c r="B1291" s="11"/>
      <c r="C1291" s="11" t="s">
        <v>203</v>
      </c>
      <c r="D1291" s="11"/>
      <c r="E1291" s="11" t="s">
        <v>111</v>
      </c>
      <c r="F1291" s="11">
        <v>25</v>
      </c>
      <c r="G1291" s="11"/>
      <c r="H1291" s="11">
        <v>0</v>
      </c>
      <c r="I1291" s="11"/>
      <c r="K1291" s="11"/>
      <c r="L1291" s="11"/>
      <c r="M1291" s="11"/>
      <c r="O1291" s="180"/>
      <c r="P1291" s="181"/>
      <c r="Q1291" s="181"/>
      <c r="R1291" s="182"/>
      <c r="U1291" s="4"/>
      <c r="V1291" s="4"/>
    </row>
    <row r="1292" spans="1:22">
      <c r="A1292" s="56"/>
      <c r="B1292" s="11"/>
      <c r="C1292" s="11" t="s">
        <v>205</v>
      </c>
      <c r="D1292" s="11"/>
      <c r="E1292" s="11" t="s">
        <v>125</v>
      </c>
      <c r="F1292" s="11">
        <v>1</v>
      </c>
      <c r="G1292" s="11"/>
      <c r="H1292" s="11"/>
      <c r="I1292" s="11"/>
      <c r="K1292" s="11"/>
      <c r="L1292" s="11"/>
      <c r="M1292" s="11"/>
      <c r="O1292" s="180"/>
      <c r="P1292" s="181"/>
      <c r="Q1292" s="181"/>
      <c r="R1292" s="182"/>
      <c r="U1292" s="4"/>
      <c r="V1292" s="4"/>
    </row>
    <row r="1293" spans="1:22">
      <c r="A1293" s="56"/>
      <c r="B1293" s="11"/>
      <c r="C1293" s="11" t="s">
        <v>206</v>
      </c>
      <c r="D1293" s="11"/>
      <c r="E1293" s="11" t="s">
        <v>98</v>
      </c>
      <c r="F1293" s="11">
        <v>7</v>
      </c>
      <c r="G1293" s="11"/>
      <c r="H1293" s="11">
        <v>0</v>
      </c>
      <c r="I1293" s="11"/>
      <c r="K1293" s="11"/>
      <c r="L1293" s="11"/>
      <c r="M1293" s="11"/>
      <c r="O1293" s="180"/>
      <c r="P1293" s="181"/>
      <c r="Q1293" s="181"/>
      <c r="R1293" s="182"/>
      <c r="U1293" s="4"/>
      <c r="V1293" s="4"/>
    </row>
    <row r="1294" spans="1:22">
      <c r="A1294" s="56"/>
      <c r="B1294" s="11"/>
      <c r="C1294" s="11" t="s">
        <v>207</v>
      </c>
      <c r="D1294" s="11"/>
      <c r="E1294" s="11" t="s">
        <v>163</v>
      </c>
      <c r="F1294" s="11">
        <v>17</v>
      </c>
      <c r="G1294" s="11">
        <v>2</v>
      </c>
      <c r="H1294" s="11">
        <v>2</v>
      </c>
      <c r="I1294" s="11">
        <v>2.5</v>
      </c>
      <c r="K1294" s="11"/>
      <c r="L1294" s="11"/>
      <c r="M1294" s="11"/>
      <c r="O1294" s="180"/>
      <c r="P1294" s="181"/>
      <c r="Q1294" s="181"/>
      <c r="R1294" s="182"/>
      <c r="U1294" s="4"/>
      <c r="V1294" s="4"/>
    </row>
    <row r="1295" spans="1:22">
      <c r="A1295" s="56"/>
      <c r="B1295" s="11"/>
      <c r="C1295" s="11" t="s">
        <v>208</v>
      </c>
      <c r="D1295" s="11"/>
      <c r="E1295" s="11" t="s">
        <v>209</v>
      </c>
      <c r="F1295" s="11">
        <v>3</v>
      </c>
      <c r="G1295" s="11"/>
      <c r="H1295" s="11">
        <v>0</v>
      </c>
      <c r="I1295" s="11"/>
      <c r="K1295" s="11"/>
      <c r="L1295" s="11"/>
      <c r="M1295" s="11"/>
      <c r="O1295" s="180"/>
      <c r="P1295" s="181"/>
      <c r="Q1295" s="181"/>
      <c r="R1295" s="182"/>
      <c r="U1295" s="4"/>
      <c r="V1295" s="4"/>
    </row>
    <row r="1296" spans="1:22">
      <c r="A1296" s="56"/>
      <c r="B1296" s="11"/>
      <c r="C1296" s="11" t="s">
        <v>210</v>
      </c>
      <c r="D1296" s="11"/>
      <c r="E1296" s="11" t="s">
        <v>111</v>
      </c>
      <c r="F1296" s="11">
        <v>1</v>
      </c>
      <c r="G1296" s="11"/>
      <c r="H1296" s="11"/>
      <c r="I1296" s="11"/>
      <c r="K1296" s="11"/>
      <c r="L1296" s="11"/>
      <c r="M1296" s="11"/>
      <c r="O1296" s="180"/>
      <c r="P1296" s="181"/>
      <c r="Q1296" s="181"/>
      <c r="R1296" s="182"/>
      <c r="U1296" s="4"/>
      <c r="V1296" s="4"/>
    </row>
    <row r="1297" spans="1:22">
      <c r="A1297" s="56"/>
      <c r="B1297" s="11"/>
      <c r="C1297" s="11" t="s">
        <v>211</v>
      </c>
      <c r="D1297" s="11"/>
      <c r="E1297" s="11" t="s">
        <v>212</v>
      </c>
      <c r="F1297" s="11">
        <v>5</v>
      </c>
      <c r="G1297" s="11"/>
      <c r="H1297" s="11"/>
      <c r="I1297" s="11"/>
      <c r="K1297" s="11"/>
      <c r="L1297" s="11"/>
      <c r="M1297" s="11"/>
      <c r="O1297" s="180"/>
      <c r="P1297" s="181"/>
      <c r="Q1297" s="181"/>
      <c r="R1297" s="182"/>
      <c r="U1297" s="4"/>
      <c r="V1297" s="4"/>
    </row>
    <row r="1298" spans="1:22">
      <c r="A1298" s="56"/>
      <c r="B1298" s="11"/>
      <c r="C1298" s="11" t="s">
        <v>213</v>
      </c>
      <c r="D1298" s="11"/>
      <c r="E1298" s="11" t="s">
        <v>147</v>
      </c>
      <c r="F1298" s="11">
        <v>8</v>
      </c>
      <c r="G1298" s="11"/>
      <c r="H1298" s="11">
        <v>0</v>
      </c>
      <c r="I1298" s="11"/>
      <c r="K1298" s="11"/>
      <c r="L1298" s="11"/>
      <c r="M1298" s="11"/>
      <c r="O1298" s="180"/>
      <c r="P1298" s="181"/>
      <c r="Q1298" s="181"/>
      <c r="R1298" s="182"/>
      <c r="U1298" s="4"/>
      <c r="V1298" s="4"/>
    </row>
    <row r="1299" spans="1:22">
      <c r="A1299" s="56"/>
      <c r="B1299" s="11"/>
      <c r="C1299" s="11" t="s">
        <v>214</v>
      </c>
      <c r="D1299" s="11"/>
      <c r="E1299" s="11" t="s">
        <v>215</v>
      </c>
      <c r="F1299" s="11">
        <v>1</v>
      </c>
      <c r="G1299" s="11"/>
      <c r="H1299" s="11"/>
      <c r="I1299" s="11"/>
      <c r="K1299" s="11"/>
      <c r="L1299" s="11"/>
      <c r="M1299" s="11"/>
      <c r="O1299" s="180"/>
      <c r="P1299" s="181"/>
      <c r="Q1299" s="181"/>
      <c r="R1299" s="182"/>
      <c r="U1299" s="4"/>
      <c r="V1299" s="4"/>
    </row>
    <row r="1300" spans="1:22">
      <c r="A1300" s="56"/>
      <c r="B1300" s="11"/>
      <c r="C1300" s="11" t="s">
        <v>216</v>
      </c>
      <c r="D1300" s="11"/>
      <c r="E1300" s="11" t="s">
        <v>217</v>
      </c>
      <c r="F1300" s="11">
        <v>1</v>
      </c>
      <c r="G1300" s="11"/>
      <c r="H1300" s="11"/>
      <c r="I1300" s="11"/>
      <c r="K1300" s="11"/>
      <c r="L1300" s="11"/>
      <c r="M1300" s="11"/>
      <c r="O1300" s="180"/>
      <c r="P1300" s="181"/>
      <c r="Q1300" s="181"/>
      <c r="R1300" s="182"/>
      <c r="U1300" s="4"/>
      <c r="V1300" s="4"/>
    </row>
    <row r="1301" spans="1:22">
      <c r="A1301" s="56"/>
      <c r="B1301" s="11"/>
      <c r="C1301" s="11" t="s">
        <v>218</v>
      </c>
      <c r="D1301" s="11"/>
      <c r="E1301" s="11" t="s">
        <v>136</v>
      </c>
      <c r="F1301" s="11">
        <v>1</v>
      </c>
      <c r="G1301" s="11"/>
      <c r="H1301" s="11">
        <v>0</v>
      </c>
      <c r="I1301" s="11"/>
      <c r="K1301" s="11"/>
      <c r="L1301" s="11"/>
      <c r="M1301" s="11"/>
      <c r="O1301" s="180"/>
      <c r="P1301" s="181"/>
      <c r="Q1301" s="181"/>
      <c r="R1301" s="182"/>
      <c r="U1301" s="4"/>
      <c r="V1301" s="4"/>
    </row>
    <row r="1302" spans="1:22">
      <c r="A1302" s="56"/>
      <c r="B1302" s="11"/>
      <c r="C1302" s="11" t="s">
        <v>225</v>
      </c>
      <c r="D1302" s="11"/>
      <c r="E1302" s="11" t="s">
        <v>98</v>
      </c>
      <c r="F1302" s="11">
        <v>5</v>
      </c>
      <c r="G1302" s="11"/>
      <c r="H1302" s="11"/>
      <c r="I1302" s="11"/>
      <c r="K1302" s="11"/>
      <c r="L1302" s="11"/>
      <c r="M1302" s="11"/>
      <c r="O1302" s="180"/>
      <c r="P1302" s="181"/>
      <c r="Q1302" s="181"/>
      <c r="R1302" s="182"/>
      <c r="U1302" s="4"/>
      <c r="V1302" s="4"/>
    </row>
    <row r="1303" spans="1:22">
      <c r="A1303" s="56"/>
      <c r="B1303" s="11"/>
      <c r="C1303" s="11" t="s">
        <v>230</v>
      </c>
      <c r="D1303" s="11"/>
      <c r="E1303" s="11" t="s">
        <v>231</v>
      </c>
      <c r="F1303" s="11">
        <v>11</v>
      </c>
      <c r="G1303" s="11"/>
      <c r="H1303" s="11"/>
      <c r="I1303" s="11"/>
      <c r="K1303" s="11"/>
      <c r="L1303" s="11"/>
      <c r="M1303" s="11"/>
      <c r="O1303" s="180"/>
      <c r="P1303" s="181"/>
      <c r="Q1303" s="181"/>
      <c r="R1303" s="182"/>
      <c r="U1303" s="4"/>
      <c r="V1303" s="4"/>
    </row>
    <row r="1304" spans="1:22">
      <c r="A1304" s="56"/>
      <c r="B1304" s="11"/>
      <c r="C1304" s="11" t="s">
        <v>235</v>
      </c>
      <c r="D1304" s="11"/>
      <c r="E1304" s="11" t="s">
        <v>195</v>
      </c>
      <c r="F1304" s="11">
        <v>3</v>
      </c>
      <c r="G1304" s="11"/>
      <c r="H1304" s="11"/>
      <c r="I1304" s="11"/>
      <c r="K1304" s="11"/>
      <c r="L1304" s="11"/>
      <c r="M1304" s="11"/>
      <c r="O1304" s="180"/>
      <c r="P1304" s="181"/>
      <c r="Q1304" s="181"/>
      <c r="R1304" s="182"/>
      <c r="U1304" s="4"/>
      <c r="V1304" s="4"/>
    </row>
    <row r="1305" spans="1:22">
      <c r="A1305" s="56"/>
      <c r="B1305" s="11"/>
      <c r="C1305" s="11" t="s">
        <v>236</v>
      </c>
      <c r="D1305" s="11"/>
      <c r="E1305" s="11" t="s">
        <v>237</v>
      </c>
      <c r="F1305" s="11">
        <v>5</v>
      </c>
      <c r="G1305" s="11"/>
      <c r="H1305" s="11">
        <v>0</v>
      </c>
      <c r="I1305" s="11"/>
      <c r="K1305" s="11"/>
      <c r="L1305" s="11"/>
      <c r="M1305" s="11"/>
      <c r="O1305" s="180"/>
      <c r="P1305" s="181"/>
      <c r="Q1305" s="181"/>
      <c r="R1305" s="182"/>
      <c r="U1305" s="4"/>
      <c r="V1305" s="4"/>
    </row>
    <row r="1306" spans="1:22">
      <c r="A1306" s="56"/>
      <c r="B1306" s="11"/>
      <c r="C1306" s="11" t="s">
        <v>238</v>
      </c>
      <c r="D1306" s="11"/>
      <c r="E1306" s="11" t="s">
        <v>239</v>
      </c>
      <c r="F1306" s="11">
        <v>3</v>
      </c>
      <c r="G1306" s="11"/>
      <c r="H1306" s="11">
        <v>0</v>
      </c>
      <c r="I1306" s="11"/>
      <c r="K1306" s="11"/>
      <c r="L1306" s="11"/>
      <c r="M1306" s="11"/>
      <c r="O1306" s="180"/>
      <c r="P1306" s="181"/>
      <c r="Q1306" s="181"/>
      <c r="R1306" s="182"/>
      <c r="U1306" s="4"/>
      <c r="V1306" s="4"/>
    </row>
    <row r="1307" spans="1:22">
      <c r="A1307" s="56"/>
      <c r="B1307" s="11"/>
      <c r="C1307" s="11" t="s">
        <v>240</v>
      </c>
      <c r="D1307" s="11"/>
      <c r="E1307" s="11" t="s">
        <v>107</v>
      </c>
      <c r="F1307" s="11">
        <v>42</v>
      </c>
      <c r="G1307" s="11"/>
      <c r="H1307" s="11">
        <v>0</v>
      </c>
      <c r="I1307" s="11"/>
      <c r="K1307" s="11"/>
      <c r="L1307" s="11"/>
      <c r="M1307" s="11"/>
      <c r="O1307" s="180"/>
      <c r="P1307" s="181"/>
      <c r="Q1307" s="181"/>
      <c r="R1307" s="182"/>
      <c r="U1307" s="4"/>
      <c r="V1307" s="4"/>
    </row>
    <row r="1308" spans="1:22">
      <c r="A1308" s="56"/>
      <c r="B1308" s="11"/>
      <c r="C1308" s="11" t="s">
        <v>246</v>
      </c>
      <c r="D1308" s="11"/>
      <c r="E1308" s="11" t="s">
        <v>247</v>
      </c>
      <c r="F1308" s="11">
        <v>1</v>
      </c>
      <c r="G1308" s="11"/>
      <c r="H1308" s="11"/>
      <c r="I1308" s="11"/>
      <c r="K1308" s="11"/>
      <c r="L1308" s="11"/>
      <c r="M1308" s="11"/>
      <c r="O1308" s="180"/>
      <c r="P1308" s="181"/>
      <c r="Q1308" s="181"/>
      <c r="R1308" s="182"/>
      <c r="U1308" s="4"/>
      <c r="V1308" s="4"/>
    </row>
    <row r="1309" spans="1:22">
      <c r="A1309" s="56"/>
      <c r="B1309" s="11"/>
      <c r="C1309" s="11" t="s">
        <v>248</v>
      </c>
      <c r="D1309" s="11"/>
      <c r="E1309" s="11" t="s">
        <v>249</v>
      </c>
      <c r="F1309" s="11">
        <v>3</v>
      </c>
      <c r="G1309" s="11"/>
      <c r="H1309" s="11">
        <v>0</v>
      </c>
      <c r="I1309" s="11"/>
      <c r="K1309" s="11"/>
      <c r="L1309" s="11"/>
      <c r="M1309" s="11"/>
      <c r="O1309" s="180"/>
      <c r="P1309" s="181"/>
      <c r="Q1309" s="181"/>
      <c r="R1309" s="182"/>
      <c r="U1309" s="4"/>
      <c r="V1309" s="4"/>
    </row>
    <row r="1310" spans="1:22">
      <c r="A1310" s="56"/>
      <c r="B1310" s="11"/>
      <c r="C1310" s="11" t="s">
        <v>250</v>
      </c>
      <c r="D1310" s="11"/>
      <c r="E1310" s="11" t="s">
        <v>251</v>
      </c>
      <c r="F1310" s="11">
        <v>1</v>
      </c>
      <c r="G1310" s="11"/>
      <c r="H1310" s="11"/>
      <c r="I1310" s="11"/>
      <c r="K1310" s="11"/>
      <c r="L1310" s="11"/>
      <c r="M1310" s="11"/>
      <c r="O1310" s="180"/>
      <c r="P1310" s="181"/>
      <c r="Q1310" s="181"/>
      <c r="R1310" s="182"/>
      <c r="U1310" s="4"/>
      <c r="V1310" s="4"/>
    </row>
    <row r="1311" spans="1:22">
      <c r="A1311" s="56"/>
      <c r="B1311" s="11"/>
      <c r="C1311" s="11" t="s">
        <v>252</v>
      </c>
      <c r="D1311" s="11"/>
      <c r="E1311" s="11" t="s">
        <v>98</v>
      </c>
      <c r="F1311" s="11">
        <v>37</v>
      </c>
      <c r="G1311" s="11">
        <v>1</v>
      </c>
      <c r="H1311" s="11">
        <v>2</v>
      </c>
      <c r="I1311" s="11">
        <v>7.5</v>
      </c>
      <c r="K1311" s="11"/>
      <c r="L1311" s="11"/>
      <c r="M1311" s="11"/>
      <c r="O1311" s="180"/>
      <c r="P1311" s="181"/>
      <c r="Q1311" s="181"/>
      <c r="R1311" s="182"/>
      <c r="U1311" s="4"/>
      <c r="V1311" s="4"/>
    </row>
    <row r="1312" spans="1:22">
      <c r="A1312" s="56"/>
      <c r="B1312" s="11"/>
      <c r="C1312" s="11" t="s">
        <v>256</v>
      </c>
      <c r="D1312" s="11"/>
      <c r="E1312" s="11" t="s">
        <v>257</v>
      </c>
      <c r="F1312" s="11">
        <v>2</v>
      </c>
      <c r="G1312" s="11"/>
      <c r="H1312" s="11"/>
      <c r="I1312" s="11"/>
      <c r="K1312" s="11"/>
      <c r="L1312" s="11"/>
      <c r="M1312" s="11"/>
      <c r="O1312" s="180"/>
      <c r="P1312" s="181"/>
      <c r="Q1312" s="181"/>
      <c r="R1312" s="182"/>
      <c r="U1312" s="4"/>
      <c r="V1312" s="4"/>
    </row>
    <row r="1313" spans="1:22">
      <c r="A1313" s="56"/>
      <c r="B1313" s="11"/>
      <c r="C1313" s="11" t="s">
        <v>258</v>
      </c>
      <c r="D1313" s="11"/>
      <c r="E1313" s="11" t="s">
        <v>118</v>
      </c>
      <c r="F1313" s="11">
        <v>1</v>
      </c>
      <c r="G1313" s="11"/>
      <c r="H1313" s="11"/>
      <c r="I1313" s="11"/>
      <c r="K1313" s="11"/>
      <c r="L1313" s="11"/>
      <c r="M1313" s="11"/>
      <c r="O1313" s="180"/>
      <c r="P1313" s="181"/>
      <c r="Q1313" s="181"/>
      <c r="R1313" s="182"/>
      <c r="U1313" s="4"/>
      <c r="V1313" s="4"/>
    </row>
    <row r="1314" spans="1:22">
      <c r="A1314" s="56"/>
      <c r="B1314" s="11"/>
      <c r="C1314" s="11" t="s">
        <v>259</v>
      </c>
      <c r="D1314" s="11"/>
      <c r="E1314" s="11" t="s">
        <v>260</v>
      </c>
      <c r="F1314" s="11">
        <v>1</v>
      </c>
      <c r="G1314" s="11"/>
      <c r="H1314" s="11"/>
      <c r="I1314" s="11"/>
      <c r="K1314" s="11"/>
      <c r="L1314" s="11"/>
      <c r="M1314" s="11"/>
      <c r="O1314" s="180"/>
      <c r="P1314" s="181"/>
      <c r="Q1314" s="181"/>
      <c r="R1314" s="182"/>
      <c r="U1314" s="4"/>
      <c r="V1314" s="4"/>
    </row>
    <row r="1315" spans="1:22">
      <c r="A1315" s="56"/>
      <c r="B1315" s="11"/>
      <c r="C1315" s="11" t="s">
        <v>264</v>
      </c>
      <c r="D1315" s="11"/>
      <c r="E1315" s="11" t="s">
        <v>116</v>
      </c>
      <c r="F1315" s="11">
        <v>2</v>
      </c>
      <c r="G1315" s="11"/>
      <c r="H1315" s="11"/>
      <c r="I1315" s="11"/>
      <c r="K1315" s="11"/>
      <c r="L1315" s="11"/>
      <c r="M1315" s="11"/>
      <c r="O1315" s="180"/>
      <c r="P1315" s="181"/>
      <c r="Q1315" s="181"/>
      <c r="R1315" s="182"/>
      <c r="U1315" s="4"/>
      <c r="V1315" s="4"/>
    </row>
    <row r="1316" spans="1:22">
      <c r="A1316" s="56"/>
      <c r="B1316" s="11"/>
      <c r="C1316" s="11" t="s">
        <v>265</v>
      </c>
      <c r="D1316" s="11"/>
      <c r="E1316" s="11" t="s">
        <v>266</v>
      </c>
      <c r="F1316" s="11">
        <v>1</v>
      </c>
      <c r="G1316" s="11"/>
      <c r="H1316" s="11"/>
      <c r="I1316" s="11"/>
      <c r="K1316" s="11"/>
      <c r="L1316" s="11"/>
      <c r="M1316" s="11"/>
      <c r="O1316" s="180"/>
      <c r="P1316" s="181"/>
      <c r="Q1316" s="181"/>
      <c r="R1316" s="182"/>
      <c r="U1316" s="4"/>
      <c r="V1316" s="4"/>
    </row>
    <row r="1317" spans="1:22">
      <c r="A1317" s="56"/>
      <c r="B1317" s="11"/>
      <c r="C1317" s="11" t="s">
        <v>270</v>
      </c>
      <c r="D1317" s="11"/>
      <c r="E1317" s="11" t="s">
        <v>271</v>
      </c>
      <c r="F1317" s="11">
        <v>1</v>
      </c>
      <c r="G1317" s="11"/>
      <c r="H1317" s="11"/>
      <c r="I1317" s="11"/>
      <c r="K1317" s="11"/>
      <c r="L1317" s="11"/>
      <c r="M1317" s="11"/>
      <c r="O1317" s="180"/>
      <c r="P1317" s="181"/>
      <c r="Q1317" s="181"/>
      <c r="R1317" s="182"/>
      <c r="U1317" s="4"/>
      <c r="V1317" s="4"/>
    </row>
    <row r="1318" spans="1:22">
      <c r="A1318" s="56"/>
      <c r="B1318" s="11"/>
      <c r="C1318" s="11" t="s">
        <v>272</v>
      </c>
      <c r="D1318" s="11"/>
      <c r="E1318" s="11" t="s">
        <v>273</v>
      </c>
      <c r="F1318" s="11">
        <v>10</v>
      </c>
      <c r="G1318" s="11"/>
      <c r="H1318" s="11">
        <v>0</v>
      </c>
      <c r="I1318" s="11"/>
      <c r="K1318" s="11"/>
      <c r="L1318" s="11"/>
      <c r="M1318" s="11"/>
      <c r="O1318" s="180"/>
      <c r="P1318" s="181"/>
      <c r="Q1318" s="181"/>
      <c r="R1318" s="182"/>
      <c r="U1318" s="4"/>
      <c r="V1318" s="4"/>
    </row>
    <row r="1319" spans="1:22">
      <c r="A1319" s="56"/>
      <c r="B1319" s="11"/>
      <c r="C1319" s="11" t="s">
        <v>275</v>
      </c>
      <c r="D1319" s="11"/>
      <c r="E1319" s="11" t="s">
        <v>276</v>
      </c>
      <c r="F1319" s="11">
        <v>3</v>
      </c>
      <c r="G1319" s="11"/>
      <c r="H1319" s="11"/>
      <c r="I1319" s="11"/>
      <c r="K1319" s="11"/>
      <c r="L1319" s="11"/>
      <c r="M1319" s="11"/>
      <c r="O1319" s="180"/>
      <c r="P1319" s="181"/>
      <c r="Q1319" s="181"/>
      <c r="R1319" s="182"/>
      <c r="U1319" s="4"/>
      <c r="V1319" s="4"/>
    </row>
    <row r="1320" spans="1:22">
      <c r="A1320" s="56"/>
      <c r="B1320" s="11"/>
      <c r="C1320" s="11" t="s">
        <v>277</v>
      </c>
      <c r="D1320" s="11"/>
      <c r="E1320" s="11" t="s">
        <v>151</v>
      </c>
      <c r="F1320" s="11">
        <v>1</v>
      </c>
      <c r="G1320" s="11"/>
      <c r="H1320" s="11"/>
      <c r="I1320" s="11"/>
      <c r="K1320" s="11"/>
      <c r="L1320" s="11"/>
      <c r="M1320" s="11"/>
      <c r="O1320" s="180"/>
      <c r="P1320" s="181"/>
      <c r="Q1320" s="181"/>
      <c r="R1320" s="182"/>
      <c r="U1320" s="4"/>
      <c r="V1320" s="4"/>
    </row>
    <row r="1321" spans="1:22">
      <c r="A1321" s="56"/>
      <c r="B1321" s="11"/>
      <c r="C1321" s="11" t="s">
        <v>278</v>
      </c>
      <c r="D1321" s="11"/>
      <c r="E1321" s="11" t="s">
        <v>173</v>
      </c>
      <c r="F1321" s="11">
        <v>4</v>
      </c>
      <c r="G1321" s="11"/>
      <c r="H1321" s="11"/>
      <c r="I1321" s="11"/>
      <c r="K1321" s="11"/>
      <c r="L1321" s="11"/>
      <c r="M1321" s="11"/>
      <c r="O1321" s="180"/>
      <c r="P1321" s="181"/>
      <c r="Q1321" s="181"/>
      <c r="R1321" s="182"/>
      <c r="U1321" s="4"/>
      <c r="V1321" s="4"/>
    </row>
    <row r="1322" spans="1:22">
      <c r="A1322" s="56"/>
      <c r="B1322" s="11"/>
      <c r="C1322" s="11" t="s">
        <v>283</v>
      </c>
      <c r="D1322" s="11"/>
      <c r="E1322" s="11" t="s">
        <v>284</v>
      </c>
      <c r="F1322" s="11">
        <v>1</v>
      </c>
      <c r="G1322" s="11"/>
      <c r="H1322" s="11"/>
      <c r="I1322" s="11"/>
      <c r="K1322" s="11"/>
      <c r="L1322" s="11"/>
      <c r="M1322" s="11"/>
      <c r="O1322" s="180"/>
      <c r="P1322" s="181"/>
      <c r="Q1322" s="181"/>
      <c r="R1322" s="182"/>
      <c r="U1322" s="4"/>
      <c r="V1322" s="4"/>
    </row>
    <row r="1323" spans="1:22">
      <c r="A1323" s="56"/>
      <c r="B1323" s="11"/>
      <c r="C1323" s="11" t="s">
        <v>285</v>
      </c>
      <c r="D1323" s="11"/>
      <c r="E1323" s="11" t="s">
        <v>173</v>
      </c>
      <c r="F1323" s="11">
        <v>13</v>
      </c>
      <c r="G1323" s="11"/>
      <c r="H1323" s="11">
        <v>0</v>
      </c>
      <c r="I1323" s="11"/>
      <c r="K1323" s="11"/>
      <c r="L1323" s="11"/>
      <c r="M1323" s="11"/>
      <c r="O1323" s="180"/>
      <c r="P1323" s="181"/>
      <c r="Q1323" s="181"/>
      <c r="R1323" s="182"/>
      <c r="U1323" s="4"/>
      <c r="V1323" s="4"/>
    </row>
    <row r="1324" spans="1:22">
      <c r="A1324" s="56"/>
      <c r="B1324" s="11"/>
      <c r="C1324" s="11" t="s">
        <v>286</v>
      </c>
      <c r="D1324" s="11"/>
      <c r="E1324" s="11" t="s">
        <v>287</v>
      </c>
      <c r="F1324" s="11">
        <v>4</v>
      </c>
      <c r="G1324" s="11"/>
      <c r="H1324" s="11">
        <v>0</v>
      </c>
      <c r="I1324" s="11"/>
      <c r="K1324" s="11"/>
      <c r="L1324" s="11"/>
      <c r="M1324" s="11"/>
      <c r="O1324" s="180"/>
      <c r="P1324" s="181"/>
      <c r="Q1324" s="181"/>
      <c r="R1324" s="182"/>
      <c r="U1324" s="4"/>
      <c r="V1324" s="4"/>
    </row>
    <row r="1325" spans="1:22">
      <c r="A1325" s="56"/>
      <c r="B1325" s="11"/>
      <c r="C1325" s="11" t="s">
        <v>288</v>
      </c>
      <c r="D1325" s="11"/>
      <c r="E1325" s="11" t="s">
        <v>118</v>
      </c>
      <c r="F1325" s="11">
        <v>3</v>
      </c>
      <c r="G1325" s="11"/>
      <c r="H1325" s="11">
        <v>0</v>
      </c>
      <c r="I1325" s="11"/>
      <c r="K1325" s="11"/>
      <c r="L1325" s="11"/>
      <c r="M1325" s="11"/>
      <c r="O1325" s="180"/>
      <c r="P1325" s="181"/>
      <c r="Q1325" s="181"/>
      <c r="R1325" s="182"/>
      <c r="U1325" s="4"/>
      <c r="V1325" s="4"/>
    </row>
    <row r="1326" spans="1:22">
      <c r="A1326" s="56"/>
      <c r="B1326" s="11"/>
      <c r="C1326" s="11" t="s">
        <v>289</v>
      </c>
      <c r="D1326" s="11"/>
      <c r="E1326" s="11" t="s">
        <v>290</v>
      </c>
      <c r="F1326" s="11">
        <v>3</v>
      </c>
      <c r="G1326" s="11"/>
      <c r="H1326" s="11">
        <v>0</v>
      </c>
      <c r="I1326" s="11"/>
      <c r="K1326" s="11"/>
      <c r="L1326" s="11"/>
      <c r="M1326" s="11"/>
      <c r="O1326" s="180"/>
      <c r="P1326" s="181"/>
      <c r="Q1326" s="181"/>
      <c r="R1326" s="182"/>
      <c r="U1326" s="4"/>
      <c r="V1326" s="4"/>
    </row>
    <row r="1327" spans="1:22">
      <c r="A1327" s="56"/>
      <c r="B1327" s="11"/>
      <c r="C1327" s="11" t="s">
        <v>293</v>
      </c>
      <c r="D1327" s="11"/>
      <c r="E1327" s="11" t="s">
        <v>294</v>
      </c>
      <c r="F1327" s="11">
        <v>3</v>
      </c>
      <c r="G1327" s="11"/>
      <c r="H1327" s="11"/>
      <c r="I1327" s="11"/>
      <c r="K1327" s="11"/>
      <c r="L1327" s="11"/>
      <c r="M1327" s="11"/>
      <c r="O1327" s="180"/>
      <c r="P1327" s="181"/>
      <c r="Q1327" s="181"/>
      <c r="R1327" s="182"/>
      <c r="U1327" s="4"/>
      <c r="V1327" s="4"/>
    </row>
    <row r="1328" spans="1:22">
      <c r="A1328" s="56"/>
      <c r="B1328" s="11"/>
      <c r="C1328" s="11" t="s">
        <v>295</v>
      </c>
      <c r="D1328" s="11"/>
      <c r="E1328" s="11" t="s">
        <v>119</v>
      </c>
      <c r="F1328" s="11">
        <v>30</v>
      </c>
      <c r="G1328" s="11"/>
      <c r="H1328" s="11">
        <v>0</v>
      </c>
      <c r="I1328" s="11"/>
      <c r="K1328" s="11"/>
      <c r="L1328" s="11"/>
      <c r="M1328" s="11"/>
      <c r="O1328" s="180"/>
      <c r="P1328" s="181"/>
      <c r="Q1328" s="181"/>
      <c r="R1328" s="182"/>
      <c r="U1328" s="4"/>
      <c r="V1328" s="4"/>
    </row>
    <row r="1329" spans="1:22">
      <c r="A1329" s="56"/>
      <c r="B1329" s="11"/>
      <c r="C1329" s="11" t="s">
        <v>296</v>
      </c>
      <c r="D1329" s="11"/>
      <c r="E1329" s="11" t="s">
        <v>297</v>
      </c>
      <c r="F1329" s="11">
        <v>3</v>
      </c>
      <c r="G1329" s="11"/>
      <c r="H1329" s="11">
        <v>0</v>
      </c>
      <c r="I1329" s="11"/>
      <c r="K1329" s="11"/>
      <c r="L1329" s="11"/>
      <c r="M1329" s="11"/>
      <c r="O1329" s="180"/>
      <c r="P1329" s="181"/>
      <c r="Q1329" s="181"/>
      <c r="R1329" s="182"/>
      <c r="U1329" s="4"/>
      <c r="V1329" s="4"/>
    </row>
    <row r="1330" spans="1:22">
      <c r="A1330" s="56"/>
      <c r="B1330" s="11"/>
      <c r="C1330" s="11" t="s">
        <v>298</v>
      </c>
      <c r="D1330" s="11"/>
      <c r="E1330" s="11" t="s">
        <v>299</v>
      </c>
      <c r="F1330" s="11">
        <v>12</v>
      </c>
      <c r="G1330" s="11"/>
      <c r="H1330" s="11"/>
      <c r="I1330" s="11"/>
      <c r="K1330" s="11"/>
      <c r="L1330" s="11"/>
      <c r="M1330" s="11"/>
      <c r="O1330" s="180"/>
      <c r="P1330" s="181"/>
      <c r="Q1330" s="181"/>
      <c r="R1330" s="182"/>
      <c r="U1330" s="4"/>
      <c r="V1330" s="4"/>
    </row>
    <row r="1331" spans="1:22">
      <c r="A1331" s="56"/>
      <c r="B1331" s="11"/>
      <c r="C1331" s="11" t="s">
        <v>298</v>
      </c>
      <c r="D1331" s="11"/>
      <c r="E1331" s="11" t="s">
        <v>116</v>
      </c>
      <c r="F1331" s="11">
        <v>1</v>
      </c>
      <c r="G1331" s="11"/>
      <c r="H1331" s="11"/>
      <c r="I1331" s="11"/>
      <c r="K1331" s="11"/>
      <c r="L1331" s="11"/>
      <c r="M1331" s="11"/>
      <c r="O1331" s="180"/>
      <c r="P1331" s="181"/>
      <c r="Q1331" s="181"/>
      <c r="R1331" s="182"/>
      <c r="U1331" s="4"/>
      <c r="V1331" s="4"/>
    </row>
    <row r="1332" spans="1:22">
      <c r="A1332" s="56"/>
      <c r="B1332" s="11"/>
      <c r="C1332" s="11" t="s">
        <v>300</v>
      </c>
      <c r="D1332" s="11"/>
      <c r="E1332" s="11" t="s">
        <v>301</v>
      </c>
      <c r="F1332" s="11">
        <v>10</v>
      </c>
      <c r="G1332" s="11"/>
      <c r="H1332" s="11"/>
      <c r="I1332" s="11"/>
      <c r="K1332" s="11"/>
      <c r="L1332" s="11"/>
      <c r="M1332" s="11"/>
      <c r="O1332" s="180"/>
      <c r="P1332" s="181"/>
      <c r="Q1332" s="181"/>
      <c r="R1332" s="182"/>
      <c r="U1332" s="4"/>
      <c r="V1332" s="4"/>
    </row>
    <row r="1333" spans="1:22">
      <c r="A1333" s="56"/>
      <c r="B1333" s="11"/>
      <c r="C1333" s="11" t="s">
        <v>302</v>
      </c>
      <c r="D1333" s="11"/>
      <c r="E1333" s="11" t="s">
        <v>273</v>
      </c>
      <c r="F1333" s="11">
        <v>3</v>
      </c>
      <c r="G1333" s="11">
        <v>1</v>
      </c>
      <c r="H1333" s="11">
        <v>0</v>
      </c>
      <c r="I1333" s="11"/>
      <c r="K1333" s="11"/>
      <c r="L1333" s="11"/>
      <c r="M1333" s="11"/>
      <c r="O1333" s="180"/>
      <c r="P1333" s="181"/>
      <c r="Q1333" s="181"/>
      <c r="R1333" s="182"/>
      <c r="U1333" s="4"/>
      <c r="V1333" s="4"/>
    </row>
    <row r="1334" spans="1:22">
      <c r="A1334" s="56"/>
      <c r="B1334" s="11"/>
      <c r="C1334" s="11" t="s">
        <v>303</v>
      </c>
      <c r="D1334" s="11"/>
      <c r="E1334" s="11" t="s">
        <v>121</v>
      </c>
      <c r="F1334" s="11">
        <v>3</v>
      </c>
      <c r="G1334" s="11"/>
      <c r="H1334" s="11"/>
      <c r="I1334" s="11"/>
      <c r="K1334" s="11"/>
      <c r="L1334" s="11"/>
      <c r="M1334" s="11"/>
      <c r="O1334" s="180"/>
      <c r="P1334" s="181"/>
      <c r="Q1334" s="181"/>
      <c r="R1334" s="182"/>
      <c r="U1334" s="4"/>
      <c r="V1334" s="4"/>
    </row>
    <row r="1335" spans="1:22">
      <c r="A1335" s="56"/>
      <c r="B1335" s="11"/>
      <c r="C1335" s="11" t="s">
        <v>307</v>
      </c>
      <c r="D1335" s="11"/>
      <c r="E1335" s="11" t="s">
        <v>159</v>
      </c>
      <c r="F1335" s="11">
        <v>1</v>
      </c>
      <c r="G1335" s="11"/>
      <c r="H1335" s="11">
        <v>0</v>
      </c>
      <c r="I1335" s="11"/>
      <c r="K1335" s="11"/>
      <c r="L1335" s="11"/>
      <c r="M1335" s="11"/>
      <c r="O1335" s="180"/>
      <c r="P1335" s="181"/>
      <c r="Q1335" s="181"/>
      <c r="R1335" s="182"/>
      <c r="U1335" s="4"/>
      <c r="V1335" s="4"/>
    </row>
    <row r="1336" spans="1:22">
      <c r="A1336" s="56"/>
      <c r="B1336" s="11"/>
      <c r="C1336" s="11" t="s">
        <v>308</v>
      </c>
      <c r="D1336" s="11"/>
      <c r="E1336" s="11" t="s">
        <v>123</v>
      </c>
      <c r="F1336" s="11">
        <v>20</v>
      </c>
      <c r="G1336" s="11"/>
      <c r="H1336" s="11">
        <v>0</v>
      </c>
      <c r="I1336" s="11"/>
      <c r="K1336" s="11"/>
      <c r="L1336" s="11"/>
      <c r="M1336" s="11"/>
      <c r="O1336" s="180"/>
      <c r="P1336" s="181"/>
      <c r="Q1336" s="181"/>
      <c r="R1336" s="182"/>
      <c r="U1336" s="4"/>
      <c r="V1336" s="4"/>
    </row>
    <row r="1337" spans="1:22">
      <c r="A1337" s="56"/>
      <c r="B1337" s="11"/>
      <c r="C1337" s="11" t="s">
        <v>309</v>
      </c>
      <c r="D1337" s="11"/>
      <c r="E1337" s="11" t="s">
        <v>143</v>
      </c>
      <c r="F1337" s="11">
        <v>2</v>
      </c>
      <c r="G1337" s="11"/>
      <c r="H1337" s="11"/>
      <c r="I1337" s="11"/>
      <c r="K1337" s="11"/>
      <c r="L1337" s="11"/>
      <c r="M1337" s="11"/>
      <c r="O1337" s="180"/>
      <c r="P1337" s="181"/>
      <c r="Q1337" s="181"/>
      <c r="R1337" s="182"/>
      <c r="U1337" s="4"/>
      <c r="V1337" s="4"/>
    </row>
    <row r="1338" spans="1:22">
      <c r="A1338" s="56"/>
      <c r="B1338" s="11"/>
      <c r="C1338" s="11" t="s">
        <v>310</v>
      </c>
      <c r="D1338" s="11"/>
      <c r="E1338" s="11" t="s">
        <v>111</v>
      </c>
      <c r="F1338" s="11">
        <v>5</v>
      </c>
      <c r="G1338" s="11"/>
      <c r="H1338" s="11"/>
      <c r="I1338" s="11"/>
      <c r="K1338" s="11"/>
      <c r="L1338" s="11"/>
      <c r="M1338" s="11"/>
      <c r="O1338" s="180"/>
      <c r="P1338" s="181"/>
      <c r="Q1338" s="181"/>
      <c r="R1338" s="182"/>
      <c r="U1338" s="4"/>
      <c r="V1338" s="4"/>
    </row>
    <row r="1339" spans="1:22">
      <c r="A1339" s="56"/>
      <c r="B1339" s="11"/>
      <c r="C1339" s="11" t="s">
        <v>311</v>
      </c>
      <c r="D1339" s="11"/>
      <c r="E1339" s="11" t="s">
        <v>312</v>
      </c>
      <c r="F1339" s="11">
        <v>1</v>
      </c>
      <c r="G1339" s="11"/>
      <c r="H1339" s="11"/>
      <c r="I1339" s="11"/>
      <c r="K1339" s="11"/>
      <c r="L1339" s="11"/>
      <c r="M1339" s="11"/>
      <c r="O1339" s="180"/>
      <c r="P1339" s="181"/>
      <c r="Q1339" s="181"/>
      <c r="R1339" s="182"/>
      <c r="U1339" s="4"/>
      <c r="V1339" s="4"/>
    </row>
    <row r="1340" spans="1:22">
      <c r="A1340" s="56"/>
      <c r="B1340" s="11"/>
      <c r="C1340" s="11" t="s">
        <v>313</v>
      </c>
      <c r="D1340" s="11"/>
      <c r="E1340" s="11" t="s">
        <v>314</v>
      </c>
      <c r="F1340" s="11">
        <v>4</v>
      </c>
      <c r="G1340" s="11"/>
      <c r="H1340" s="11">
        <v>0</v>
      </c>
      <c r="I1340" s="11"/>
      <c r="K1340" s="11"/>
      <c r="L1340" s="11"/>
      <c r="M1340" s="11"/>
      <c r="O1340" s="180"/>
      <c r="P1340" s="181"/>
      <c r="Q1340" s="181"/>
      <c r="R1340" s="182"/>
      <c r="U1340" s="4"/>
      <c r="V1340" s="4"/>
    </row>
    <row r="1341" spans="1:22">
      <c r="A1341" s="56"/>
      <c r="B1341" s="11"/>
      <c r="C1341" s="11" t="s">
        <v>315</v>
      </c>
      <c r="D1341" s="11"/>
      <c r="E1341" s="11" t="s">
        <v>151</v>
      </c>
      <c r="F1341" s="11">
        <v>43</v>
      </c>
      <c r="G1341" s="11">
        <v>1</v>
      </c>
      <c r="H1341" s="11">
        <v>0</v>
      </c>
      <c r="I1341" s="11"/>
      <c r="K1341" s="11"/>
      <c r="L1341" s="11"/>
      <c r="M1341" s="11"/>
      <c r="O1341" s="180"/>
      <c r="P1341" s="181"/>
      <c r="Q1341" s="181"/>
      <c r="R1341" s="182"/>
      <c r="U1341" s="4"/>
      <c r="V1341" s="4"/>
    </row>
    <row r="1342" spans="1:22">
      <c r="A1342" s="56"/>
      <c r="B1342" s="11"/>
      <c r="C1342" s="11" t="s">
        <v>316</v>
      </c>
      <c r="D1342" s="11"/>
      <c r="E1342" s="11" t="s">
        <v>317</v>
      </c>
      <c r="F1342" s="11">
        <v>2</v>
      </c>
      <c r="G1342" s="11"/>
      <c r="H1342" s="11"/>
      <c r="I1342" s="11"/>
      <c r="K1342" s="11"/>
      <c r="L1342" s="11"/>
      <c r="M1342" s="11"/>
      <c r="O1342" s="180"/>
      <c r="P1342" s="181"/>
      <c r="Q1342" s="181"/>
      <c r="R1342" s="182"/>
      <c r="U1342" s="4"/>
      <c r="V1342" s="4"/>
    </row>
    <row r="1343" spans="1:22">
      <c r="A1343" s="56"/>
      <c r="B1343" s="11"/>
      <c r="C1343" s="11" t="s">
        <v>318</v>
      </c>
      <c r="D1343" s="11"/>
      <c r="E1343" s="11" t="s">
        <v>319</v>
      </c>
      <c r="F1343" s="11">
        <v>1</v>
      </c>
      <c r="G1343" s="11"/>
      <c r="H1343" s="11">
        <v>0</v>
      </c>
      <c r="I1343" s="11"/>
      <c r="K1343" s="11"/>
      <c r="L1343" s="11"/>
      <c r="M1343" s="11"/>
      <c r="O1343" s="180"/>
      <c r="P1343" s="181"/>
      <c r="Q1343" s="181"/>
      <c r="R1343" s="182"/>
      <c r="U1343" s="4"/>
      <c r="V1343" s="4"/>
    </row>
    <row r="1344" spans="1:22">
      <c r="A1344" s="56"/>
      <c r="B1344" s="11"/>
      <c r="C1344" s="11" t="s">
        <v>320</v>
      </c>
      <c r="D1344" s="11"/>
      <c r="E1344" s="11" t="s">
        <v>321</v>
      </c>
      <c r="F1344" s="11">
        <v>1</v>
      </c>
      <c r="G1344" s="11"/>
      <c r="H1344" s="11"/>
      <c r="I1344" s="11"/>
      <c r="K1344" s="11"/>
      <c r="L1344" s="11"/>
      <c r="M1344" s="11"/>
      <c r="O1344" s="180"/>
      <c r="P1344" s="181"/>
      <c r="Q1344" s="181"/>
      <c r="R1344" s="182"/>
      <c r="U1344" s="4"/>
      <c r="V1344" s="4"/>
    </row>
    <row r="1345" spans="1:22">
      <c r="A1345" s="56"/>
      <c r="B1345" s="11"/>
      <c r="C1345" s="11" t="s">
        <v>322</v>
      </c>
      <c r="D1345" s="11"/>
      <c r="E1345" s="11" t="s">
        <v>223</v>
      </c>
      <c r="F1345" s="11">
        <v>2</v>
      </c>
      <c r="G1345" s="11"/>
      <c r="H1345" s="11"/>
      <c r="I1345" s="11"/>
      <c r="K1345" s="11"/>
      <c r="L1345" s="11"/>
      <c r="M1345" s="11"/>
      <c r="O1345" s="180"/>
      <c r="P1345" s="181"/>
      <c r="Q1345" s="181"/>
      <c r="R1345" s="182"/>
      <c r="U1345" s="4"/>
      <c r="V1345" s="4"/>
    </row>
    <row r="1346" spans="1:22">
      <c r="A1346" s="56"/>
      <c r="B1346" s="11"/>
      <c r="C1346" s="11" t="s">
        <v>324</v>
      </c>
      <c r="D1346" s="11"/>
      <c r="E1346" s="11" t="s">
        <v>325</v>
      </c>
      <c r="F1346" s="11">
        <v>1</v>
      </c>
      <c r="G1346" s="11"/>
      <c r="H1346" s="11"/>
      <c r="I1346" s="11"/>
      <c r="K1346" s="11"/>
      <c r="L1346" s="11"/>
      <c r="M1346" s="11"/>
      <c r="O1346" s="180"/>
      <c r="P1346" s="181"/>
      <c r="Q1346" s="181"/>
      <c r="R1346" s="182"/>
      <c r="U1346" s="4"/>
      <c r="V1346" s="4"/>
    </row>
    <row r="1347" spans="1:22">
      <c r="A1347" s="56"/>
      <c r="B1347" s="11"/>
      <c r="C1347" s="11" t="s">
        <v>326</v>
      </c>
      <c r="D1347" s="11"/>
      <c r="E1347" s="11" t="s">
        <v>327</v>
      </c>
      <c r="F1347" s="11">
        <v>10</v>
      </c>
      <c r="G1347" s="11"/>
      <c r="H1347" s="11">
        <v>0</v>
      </c>
      <c r="I1347" s="11"/>
      <c r="K1347" s="11"/>
      <c r="L1347" s="11"/>
      <c r="M1347" s="11"/>
      <c r="O1347" s="180"/>
      <c r="P1347" s="181"/>
      <c r="Q1347" s="181"/>
      <c r="R1347" s="182"/>
      <c r="U1347" s="4"/>
      <c r="V1347" s="4"/>
    </row>
    <row r="1348" spans="1:22">
      <c r="A1348" s="56"/>
      <c r="B1348" s="11"/>
      <c r="C1348" s="11" t="s">
        <v>330</v>
      </c>
      <c r="D1348" s="11"/>
      <c r="E1348" s="11" t="s">
        <v>282</v>
      </c>
      <c r="F1348" s="11">
        <v>1</v>
      </c>
      <c r="G1348" s="11"/>
      <c r="H1348" s="11"/>
      <c r="I1348" s="11"/>
      <c r="K1348" s="11"/>
      <c r="L1348" s="11"/>
      <c r="M1348" s="11"/>
      <c r="O1348" s="180"/>
      <c r="P1348" s="181"/>
      <c r="Q1348" s="181"/>
      <c r="R1348" s="182"/>
      <c r="U1348" s="4"/>
      <c r="V1348" s="4"/>
    </row>
    <row r="1349" spans="1:22">
      <c r="A1349" s="56"/>
      <c r="B1349" s="11"/>
      <c r="C1349" s="11" t="s">
        <v>332</v>
      </c>
      <c r="D1349" s="11"/>
      <c r="E1349" s="11" t="s">
        <v>229</v>
      </c>
      <c r="F1349" s="11">
        <v>10</v>
      </c>
      <c r="G1349" s="11"/>
      <c r="H1349" s="11">
        <v>0</v>
      </c>
      <c r="I1349" s="11"/>
      <c r="K1349" s="11"/>
      <c r="L1349" s="11"/>
      <c r="M1349" s="11"/>
      <c r="O1349" s="180"/>
      <c r="P1349" s="181"/>
      <c r="Q1349" s="181"/>
      <c r="R1349" s="182"/>
      <c r="U1349" s="4"/>
      <c r="V1349" s="4"/>
    </row>
    <row r="1350" spans="1:22">
      <c r="A1350" s="56"/>
      <c r="B1350" s="11"/>
      <c r="C1350" s="11" t="s">
        <v>333</v>
      </c>
      <c r="D1350" s="11"/>
      <c r="E1350" s="11" t="s">
        <v>234</v>
      </c>
      <c r="F1350" s="11">
        <v>1</v>
      </c>
      <c r="G1350" s="11"/>
      <c r="H1350" s="11"/>
      <c r="I1350" s="11"/>
      <c r="K1350" s="11"/>
      <c r="L1350" s="11"/>
      <c r="M1350" s="11"/>
      <c r="O1350" s="180"/>
      <c r="P1350" s="181"/>
      <c r="Q1350" s="181"/>
      <c r="R1350" s="182"/>
      <c r="U1350" s="4"/>
      <c r="V1350" s="4"/>
    </row>
    <row r="1351" spans="1:22">
      <c r="A1351" s="56"/>
      <c r="B1351" s="11"/>
      <c r="C1351" s="11" t="s">
        <v>334</v>
      </c>
      <c r="D1351" s="11"/>
      <c r="E1351" s="11" t="s">
        <v>335</v>
      </c>
      <c r="F1351" s="11">
        <v>2</v>
      </c>
      <c r="G1351" s="11"/>
      <c r="H1351" s="11"/>
      <c r="I1351" s="11"/>
      <c r="K1351" s="11"/>
      <c r="L1351" s="11"/>
      <c r="M1351" s="11"/>
      <c r="O1351" s="180"/>
      <c r="P1351" s="181"/>
      <c r="Q1351" s="181"/>
      <c r="R1351" s="182"/>
      <c r="U1351" s="4"/>
      <c r="V1351" s="4"/>
    </row>
    <row r="1352" spans="1:22">
      <c r="A1352" s="56"/>
      <c r="B1352" s="11"/>
      <c r="C1352" s="11" t="s">
        <v>336</v>
      </c>
      <c r="D1352" s="11"/>
      <c r="E1352" s="11" t="s">
        <v>337</v>
      </c>
      <c r="F1352" s="11">
        <v>2</v>
      </c>
      <c r="G1352" s="11"/>
      <c r="H1352" s="11"/>
      <c r="I1352" s="11"/>
      <c r="K1352" s="11"/>
      <c r="L1352" s="11"/>
      <c r="M1352" s="11"/>
      <c r="O1352" s="180"/>
      <c r="P1352" s="181"/>
      <c r="Q1352" s="181"/>
      <c r="R1352" s="182"/>
      <c r="U1352" s="4"/>
      <c r="V1352" s="4"/>
    </row>
    <row r="1353" spans="1:22">
      <c r="A1353" s="56"/>
      <c r="B1353" s="11"/>
      <c r="C1353" s="11" t="s">
        <v>338</v>
      </c>
      <c r="D1353" s="11"/>
      <c r="E1353" s="11" t="s">
        <v>339</v>
      </c>
      <c r="F1353" s="11">
        <v>23</v>
      </c>
      <c r="G1353" s="11"/>
      <c r="H1353" s="11"/>
      <c r="I1353" s="11"/>
      <c r="K1353" s="11"/>
      <c r="L1353" s="11"/>
      <c r="M1353" s="11"/>
      <c r="O1353" s="180"/>
      <c r="P1353" s="181"/>
      <c r="Q1353" s="181"/>
      <c r="R1353" s="182"/>
      <c r="U1353" s="4"/>
      <c r="V1353" s="4"/>
    </row>
    <row r="1354" spans="1:22">
      <c r="A1354" s="56"/>
      <c r="B1354" s="11"/>
      <c r="C1354" s="11" t="s">
        <v>340</v>
      </c>
      <c r="D1354" s="11"/>
      <c r="E1354" s="11" t="s">
        <v>341</v>
      </c>
      <c r="F1354" s="11">
        <v>30</v>
      </c>
      <c r="G1354" s="11">
        <v>1</v>
      </c>
      <c r="H1354" s="11">
        <v>1</v>
      </c>
      <c r="I1354" s="11">
        <v>0</v>
      </c>
      <c r="K1354" s="11"/>
      <c r="L1354" s="11"/>
      <c r="M1354" s="11"/>
      <c r="O1354" s="180"/>
      <c r="P1354" s="181"/>
      <c r="Q1354" s="181"/>
      <c r="R1354" s="182"/>
      <c r="U1354" s="4"/>
      <c r="V1354" s="4"/>
    </row>
    <row r="1355" spans="1:22">
      <c r="A1355" s="56"/>
      <c r="B1355" s="11"/>
      <c r="C1355" s="11" t="s">
        <v>342</v>
      </c>
      <c r="D1355" s="11"/>
      <c r="E1355" s="11" t="s">
        <v>343</v>
      </c>
      <c r="F1355" s="11">
        <v>5</v>
      </c>
      <c r="G1355" s="11"/>
      <c r="H1355" s="11">
        <v>0</v>
      </c>
      <c r="I1355" s="11"/>
      <c r="K1355" s="11"/>
      <c r="L1355" s="11"/>
      <c r="M1355" s="11"/>
      <c r="O1355" s="180"/>
      <c r="P1355" s="181"/>
      <c r="Q1355" s="181"/>
      <c r="R1355" s="182"/>
      <c r="U1355" s="4"/>
      <c r="V1355" s="4"/>
    </row>
    <row r="1356" spans="1:22">
      <c r="A1356" s="56"/>
      <c r="B1356" s="11"/>
      <c r="C1356" s="11" t="s">
        <v>344</v>
      </c>
      <c r="D1356" s="11"/>
      <c r="E1356" s="11" t="s">
        <v>345</v>
      </c>
      <c r="F1356" s="11">
        <v>4</v>
      </c>
      <c r="G1356" s="11"/>
      <c r="H1356" s="11">
        <v>0</v>
      </c>
      <c r="I1356" s="11"/>
      <c r="K1356" s="11"/>
      <c r="L1356" s="11"/>
      <c r="M1356" s="11"/>
      <c r="O1356" s="180"/>
      <c r="P1356" s="181"/>
      <c r="Q1356" s="181"/>
      <c r="R1356" s="182"/>
      <c r="U1356" s="4"/>
      <c r="V1356" s="4"/>
    </row>
    <row r="1357" spans="1:22">
      <c r="A1357" s="56"/>
      <c r="B1357" s="11"/>
      <c r="C1357" s="11" t="s">
        <v>347</v>
      </c>
      <c r="D1357" s="11"/>
      <c r="E1357" s="11" t="s">
        <v>121</v>
      </c>
      <c r="F1357" s="11">
        <v>1</v>
      </c>
      <c r="G1357" s="11"/>
      <c r="H1357" s="11"/>
      <c r="I1357" s="11"/>
      <c r="K1357" s="11"/>
      <c r="L1357" s="11"/>
      <c r="M1357" s="11"/>
      <c r="O1357" s="180"/>
      <c r="P1357" s="181"/>
      <c r="Q1357" s="181"/>
      <c r="R1357" s="182"/>
      <c r="U1357" s="4"/>
      <c r="V1357" s="4"/>
    </row>
    <row r="1358" spans="1:22">
      <c r="A1358" s="56"/>
      <c r="B1358" s="11"/>
      <c r="C1358" s="11" t="s">
        <v>348</v>
      </c>
      <c r="D1358" s="11"/>
      <c r="E1358" s="11" t="s">
        <v>204</v>
      </c>
      <c r="F1358" s="11">
        <v>7</v>
      </c>
      <c r="G1358" s="11"/>
      <c r="H1358" s="11">
        <v>0</v>
      </c>
      <c r="I1358" s="11"/>
      <c r="K1358" s="11"/>
      <c r="L1358" s="11"/>
      <c r="M1358" s="11"/>
      <c r="O1358" s="180"/>
      <c r="P1358" s="181"/>
      <c r="Q1358" s="181"/>
      <c r="R1358" s="182"/>
      <c r="U1358" s="4"/>
      <c r="V1358" s="4"/>
    </row>
    <row r="1359" spans="1:22">
      <c r="A1359" s="56"/>
      <c r="B1359" s="11"/>
      <c r="C1359" s="11" t="s">
        <v>351</v>
      </c>
      <c r="D1359" s="11"/>
      <c r="E1359" s="11" t="s">
        <v>352</v>
      </c>
      <c r="F1359" s="11">
        <v>1</v>
      </c>
      <c r="G1359" s="11"/>
      <c r="H1359" s="11"/>
      <c r="I1359" s="11"/>
      <c r="K1359" s="11"/>
      <c r="L1359" s="11"/>
      <c r="M1359" s="11"/>
      <c r="O1359" s="180"/>
      <c r="P1359" s="181"/>
      <c r="Q1359" s="181"/>
      <c r="R1359" s="182"/>
      <c r="U1359" s="4"/>
      <c r="V1359" s="4"/>
    </row>
    <row r="1360" spans="1:22">
      <c r="A1360" s="56"/>
      <c r="B1360" s="11"/>
      <c r="C1360" s="11" t="s">
        <v>353</v>
      </c>
      <c r="D1360" s="11"/>
      <c r="E1360" s="11" t="s">
        <v>153</v>
      </c>
      <c r="F1360" s="11">
        <v>13</v>
      </c>
      <c r="G1360" s="11"/>
      <c r="H1360" s="11"/>
      <c r="I1360" s="11"/>
      <c r="K1360" s="11"/>
      <c r="L1360" s="11"/>
      <c r="M1360" s="11"/>
      <c r="O1360" s="180"/>
      <c r="P1360" s="181"/>
      <c r="Q1360" s="181"/>
      <c r="R1360" s="182"/>
      <c r="U1360" s="4"/>
      <c r="V1360" s="4"/>
    </row>
    <row r="1361" spans="1:22">
      <c r="A1361" s="56"/>
      <c r="B1361" s="11"/>
      <c r="C1361" s="11" t="s">
        <v>354</v>
      </c>
      <c r="D1361" s="11"/>
      <c r="E1361" s="11" t="s">
        <v>355</v>
      </c>
      <c r="F1361" s="11">
        <v>16</v>
      </c>
      <c r="G1361" s="11"/>
      <c r="H1361" s="11">
        <v>0</v>
      </c>
      <c r="I1361" s="11"/>
      <c r="K1361" s="11"/>
      <c r="L1361" s="11"/>
      <c r="M1361" s="11"/>
      <c r="O1361" s="180"/>
      <c r="P1361" s="181"/>
      <c r="Q1361" s="181"/>
      <c r="R1361" s="182"/>
      <c r="U1361" s="4"/>
      <c r="V1361" s="4"/>
    </row>
    <row r="1362" spans="1:22">
      <c r="A1362" s="56"/>
      <c r="B1362" s="11"/>
      <c r="C1362" s="11" t="s">
        <v>359</v>
      </c>
      <c r="D1362" s="11"/>
      <c r="E1362" s="11" t="s">
        <v>173</v>
      </c>
      <c r="F1362" s="11">
        <v>1</v>
      </c>
      <c r="G1362" s="11"/>
      <c r="H1362" s="11"/>
      <c r="I1362" s="11"/>
      <c r="K1362" s="11"/>
      <c r="L1362" s="11"/>
      <c r="M1362" s="11"/>
      <c r="O1362" s="180"/>
      <c r="P1362" s="181"/>
      <c r="Q1362" s="181"/>
      <c r="R1362" s="182"/>
      <c r="U1362" s="4"/>
      <c r="V1362" s="4"/>
    </row>
    <row r="1363" spans="1:22">
      <c r="A1363" s="56"/>
      <c r="B1363" s="11"/>
      <c r="C1363" s="11" t="s">
        <v>360</v>
      </c>
      <c r="D1363" s="11"/>
      <c r="E1363" s="11" t="s">
        <v>91</v>
      </c>
      <c r="F1363" s="11">
        <v>1</v>
      </c>
      <c r="G1363" s="11"/>
      <c r="H1363" s="11"/>
      <c r="I1363" s="11"/>
      <c r="K1363" s="11"/>
      <c r="L1363" s="11"/>
      <c r="M1363" s="11"/>
      <c r="O1363" s="180"/>
      <c r="P1363" s="181"/>
      <c r="Q1363" s="181"/>
      <c r="R1363" s="182"/>
      <c r="U1363" s="4"/>
      <c r="V1363" s="4"/>
    </row>
    <row r="1364" spans="1:22">
      <c r="A1364" s="56"/>
      <c r="B1364" s="11"/>
      <c r="C1364" s="11" t="s">
        <v>361</v>
      </c>
      <c r="D1364" s="11"/>
      <c r="E1364" s="11" t="s">
        <v>362</v>
      </c>
      <c r="F1364" s="11">
        <v>10</v>
      </c>
      <c r="G1364" s="11"/>
      <c r="H1364" s="11">
        <v>0</v>
      </c>
      <c r="I1364" s="11"/>
      <c r="K1364" s="11"/>
      <c r="L1364" s="11"/>
      <c r="M1364" s="11"/>
      <c r="O1364" s="180"/>
      <c r="P1364" s="181"/>
      <c r="Q1364" s="181"/>
      <c r="R1364" s="182"/>
      <c r="U1364" s="4"/>
      <c r="V1364" s="4"/>
    </row>
    <row r="1365" spans="1:22">
      <c r="A1365" s="56"/>
      <c r="B1365" s="11"/>
      <c r="C1365" s="11" t="s">
        <v>364</v>
      </c>
      <c r="D1365" s="11"/>
      <c r="E1365" s="11" t="s">
        <v>102</v>
      </c>
      <c r="F1365" s="11">
        <v>53</v>
      </c>
      <c r="G1365" s="11"/>
      <c r="H1365" s="11">
        <v>0</v>
      </c>
      <c r="I1365" s="11"/>
      <c r="K1365" s="11"/>
      <c r="L1365" s="11"/>
      <c r="M1365" s="11"/>
      <c r="O1365" s="180"/>
      <c r="P1365" s="181"/>
      <c r="Q1365" s="181"/>
      <c r="R1365" s="182"/>
      <c r="U1365" s="4"/>
      <c r="V1365" s="4"/>
    </row>
    <row r="1366" spans="1:22">
      <c r="A1366" s="56"/>
      <c r="B1366" s="11"/>
      <c r="C1366" s="11" t="s">
        <v>365</v>
      </c>
      <c r="D1366" s="11"/>
      <c r="E1366" s="11" t="s">
        <v>366</v>
      </c>
      <c r="F1366" s="11">
        <v>3</v>
      </c>
      <c r="G1366" s="11"/>
      <c r="H1366" s="11"/>
      <c r="I1366" s="11"/>
      <c r="K1366" s="11"/>
      <c r="L1366" s="11"/>
      <c r="M1366" s="11"/>
      <c r="O1366" s="180"/>
      <c r="P1366" s="181"/>
      <c r="Q1366" s="181"/>
      <c r="R1366" s="182"/>
      <c r="U1366" s="4"/>
      <c r="V1366" s="4"/>
    </row>
    <row r="1367" spans="1:22">
      <c r="A1367" s="56"/>
      <c r="B1367" s="11"/>
      <c r="C1367" s="11" t="s">
        <v>374</v>
      </c>
      <c r="D1367" s="11"/>
      <c r="E1367" s="11" t="s">
        <v>375</v>
      </c>
      <c r="F1367" s="11">
        <v>1</v>
      </c>
      <c r="G1367" s="11"/>
      <c r="H1367" s="11"/>
      <c r="I1367" s="11"/>
      <c r="K1367" s="11"/>
      <c r="L1367" s="11"/>
      <c r="M1367" s="11"/>
      <c r="O1367" s="180"/>
      <c r="P1367" s="181"/>
      <c r="Q1367" s="181"/>
      <c r="R1367" s="182"/>
      <c r="U1367" s="4"/>
      <c r="V1367" s="4"/>
    </row>
    <row r="1368" spans="1:22">
      <c r="A1368" s="56"/>
      <c r="B1368" s="11"/>
      <c r="C1368" s="11" t="s">
        <v>377</v>
      </c>
      <c r="D1368" s="11"/>
      <c r="E1368" s="11" t="s">
        <v>378</v>
      </c>
      <c r="F1368" s="11">
        <v>1</v>
      </c>
      <c r="G1368" s="11"/>
      <c r="H1368" s="11"/>
      <c r="I1368" s="11"/>
      <c r="K1368" s="11"/>
      <c r="L1368" s="11"/>
      <c r="M1368" s="11"/>
      <c r="O1368" s="180"/>
      <c r="P1368" s="181"/>
      <c r="Q1368" s="181"/>
      <c r="R1368" s="182"/>
      <c r="U1368" s="4"/>
      <c r="V1368" s="4"/>
    </row>
    <row r="1369" spans="1:22">
      <c r="A1369" s="56"/>
      <c r="B1369" s="11"/>
      <c r="C1369" s="11" t="s">
        <v>381</v>
      </c>
      <c r="D1369" s="11"/>
      <c r="E1369" s="11" t="s">
        <v>382</v>
      </c>
      <c r="F1369" s="11">
        <v>24</v>
      </c>
      <c r="G1369" s="11"/>
      <c r="H1369" s="11">
        <v>0</v>
      </c>
      <c r="I1369" s="11"/>
      <c r="K1369" s="11"/>
      <c r="L1369" s="11"/>
      <c r="M1369" s="11"/>
      <c r="O1369" s="180"/>
      <c r="P1369" s="181"/>
      <c r="Q1369" s="181"/>
      <c r="R1369" s="182"/>
      <c r="U1369" s="4"/>
      <c r="V1369" s="4"/>
    </row>
    <row r="1370" spans="1:22">
      <c r="A1370" s="56"/>
      <c r="B1370" s="11"/>
      <c r="C1370" s="11" t="s">
        <v>384</v>
      </c>
      <c r="D1370" s="11"/>
      <c r="E1370" s="11" t="s">
        <v>385</v>
      </c>
      <c r="F1370" s="11">
        <v>3</v>
      </c>
      <c r="G1370" s="11"/>
      <c r="H1370" s="11"/>
      <c r="I1370" s="11"/>
      <c r="K1370" s="11"/>
      <c r="L1370" s="11"/>
      <c r="M1370" s="11"/>
      <c r="O1370" s="180"/>
      <c r="P1370" s="181"/>
      <c r="Q1370" s="181"/>
      <c r="R1370" s="182"/>
      <c r="U1370" s="4"/>
      <c r="V1370" s="4"/>
    </row>
    <row r="1371" spans="1:22">
      <c r="A1371" s="56"/>
      <c r="B1371" s="11"/>
      <c r="C1371" s="11" t="s">
        <v>386</v>
      </c>
      <c r="D1371" s="11"/>
      <c r="E1371" s="11" t="s">
        <v>297</v>
      </c>
      <c r="F1371" s="11">
        <v>31</v>
      </c>
      <c r="G1371" s="11"/>
      <c r="H1371" s="11">
        <v>0</v>
      </c>
      <c r="I1371" s="11"/>
      <c r="K1371" s="11"/>
      <c r="L1371" s="11"/>
      <c r="M1371" s="11"/>
      <c r="O1371" s="180"/>
      <c r="P1371" s="181"/>
      <c r="Q1371" s="181"/>
      <c r="R1371" s="182"/>
      <c r="U1371" s="4"/>
      <c r="V1371" s="4"/>
    </row>
    <row r="1372" spans="1:22">
      <c r="A1372" s="56"/>
      <c r="B1372" s="11"/>
      <c r="C1372" s="11" t="s">
        <v>389</v>
      </c>
      <c r="D1372" s="11"/>
      <c r="E1372" s="11" t="s">
        <v>390</v>
      </c>
      <c r="F1372" s="11">
        <v>11</v>
      </c>
      <c r="G1372" s="11"/>
      <c r="H1372" s="11">
        <v>0</v>
      </c>
      <c r="I1372" s="11"/>
      <c r="K1372" s="11"/>
      <c r="L1372" s="11"/>
      <c r="M1372" s="11"/>
      <c r="O1372" s="180"/>
      <c r="P1372" s="181"/>
      <c r="Q1372" s="181"/>
      <c r="R1372" s="182"/>
      <c r="U1372" s="4"/>
      <c r="V1372" s="4"/>
    </row>
    <row r="1373" spans="1:22">
      <c r="A1373" s="56"/>
      <c r="B1373" s="11"/>
      <c r="C1373" s="11" t="s">
        <v>391</v>
      </c>
      <c r="D1373" s="11"/>
      <c r="E1373" s="11" t="s">
        <v>136</v>
      </c>
      <c r="F1373" s="11">
        <v>1</v>
      </c>
      <c r="G1373" s="11"/>
      <c r="H1373" s="11"/>
      <c r="I1373" s="11"/>
      <c r="K1373" s="11"/>
      <c r="L1373" s="11"/>
      <c r="M1373" s="11"/>
      <c r="O1373" s="180"/>
      <c r="P1373" s="181"/>
      <c r="Q1373" s="181"/>
      <c r="R1373" s="182"/>
      <c r="U1373" s="4"/>
      <c r="V1373" s="4"/>
    </row>
    <row r="1374" spans="1:22">
      <c r="A1374" s="56"/>
      <c r="B1374" s="11"/>
      <c r="C1374" s="11" t="s">
        <v>393</v>
      </c>
      <c r="D1374" s="11"/>
      <c r="E1374" s="11" t="s">
        <v>343</v>
      </c>
      <c r="F1374" s="11">
        <v>3</v>
      </c>
      <c r="G1374" s="11"/>
      <c r="H1374" s="11"/>
      <c r="I1374" s="11"/>
      <c r="K1374" s="11"/>
      <c r="L1374" s="11"/>
      <c r="M1374" s="11"/>
      <c r="O1374" s="180"/>
      <c r="P1374" s="181"/>
      <c r="Q1374" s="181"/>
      <c r="R1374" s="182"/>
      <c r="U1374" s="4"/>
      <c r="V1374" s="4"/>
    </row>
    <row r="1375" spans="1:22">
      <c r="A1375" s="56"/>
      <c r="B1375" s="11"/>
      <c r="C1375" s="11" t="s">
        <v>393</v>
      </c>
      <c r="D1375" s="11"/>
      <c r="E1375" s="11" t="s">
        <v>407</v>
      </c>
      <c r="F1375" s="11">
        <v>1</v>
      </c>
      <c r="G1375" s="11"/>
      <c r="H1375" s="11"/>
      <c r="I1375" s="11"/>
      <c r="K1375" s="11"/>
      <c r="L1375" s="11"/>
      <c r="M1375" s="11"/>
      <c r="O1375" s="180"/>
      <c r="P1375" s="181"/>
      <c r="Q1375" s="181"/>
      <c r="R1375" s="182"/>
      <c r="U1375" s="4"/>
      <c r="V1375" s="4"/>
    </row>
    <row r="1376" spans="1:22">
      <c r="A1376" s="56"/>
      <c r="B1376" s="11"/>
      <c r="C1376" s="11" t="s">
        <v>394</v>
      </c>
      <c r="D1376" s="11"/>
      <c r="E1376" s="11" t="s">
        <v>116</v>
      </c>
      <c r="F1376" s="11">
        <v>19</v>
      </c>
      <c r="G1376" s="11"/>
      <c r="H1376" s="11">
        <v>0</v>
      </c>
      <c r="I1376" s="11"/>
      <c r="K1376" s="11"/>
      <c r="L1376" s="11"/>
      <c r="M1376" s="11"/>
      <c r="O1376" s="180"/>
      <c r="P1376" s="181"/>
      <c r="Q1376" s="181"/>
      <c r="R1376" s="182"/>
      <c r="U1376" s="4"/>
      <c r="V1376" s="4"/>
    </row>
    <row r="1377" spans="1:22">
      <c r="A1377" s="56"/>
      <c r="B1377" s="11"/>
      <c r="C1377" s="11" t="s">
        <v>395</v>
      </c>
      <c r="D1377" s="11"/>
      <c r="E1377" s="11" t="s">
        <v>358</v>
      </c>
      <c r="F1377" s="11">
        <v>1</v>
      </c>
      <c r="G1377" s="11"/>
      <c r="H1377" s="11">
        <v>0</v>
      </c>
      <c r="I1377" s="11"/>
      <c r="K1377" s="11"/>
      <c r="L1377" s="11"/>
      <c r="M1377" s="11"/>
      <c r="O1377" s="180"/>
      <c r="P1377" s="181"/>
      <c r="Q1377" s="181"/>
      <c r="R1377" s="182"/>
      <c r="U1377" s="4"/>
      <c r="V1377" s="4"/>
    </row>
    <row r="1378" spans="1:22">
      <c r="A1378" s="56"/>
      <c r="B1378" s="11"/>
      <c r="C1378" s="11" t="s">
        <v>396</v>
      </c>
      <c r="D1378" s="11"/>
      <c r="E1378" s="11" t="s">
        <v>397</v>
      </c>
      <c r="F1378" s="11">
        <v>1</v>
      </c>
      <c r="G1378" s="11"/>
      <c r="H1378" s="11"/>
      <c r="I1378" s="11"/>
      <c r="K1378" s="11"/>
      <c r="L1378" s="11"/>
      <c r="M1378" s="11"/>
      <c r="O1378" s="180"/>
      <c r="P1378" s="181"/>
      <c r="Q1378" s="181"/>
      <c r="R1378" s="182"/>
      <c r="U1378" s="4"/>
      <c r="V1378" s="4"/>
    </row>
    <row r="1379" spans="1:22">
      <c r="A1379" s="56"/>
      <c r="B1379" s="11"/>
      <c r="C1379" s="11" t="s">
        <v>398</v>
      </c>
      <c r="D1379" s="11"/>
      <c r="E1379" s="11" t="s">
        <v>118</v>
      </c>
      <c r="F1379" s="11">
        <v>3</v>
      </c>
      <c r="G1379" s="11"/>
      <c r="H1379" s="11"/>
      <c r="I1379" s="11"/>
      <c r="K1379" s="11"/>
      <c r="L1379" s="11"/>
      <c r="M1379" s="11"/>
      <c r="O1379" s="180"/>
      <c r="P1379" s="181"/>
      <c r="Q1379" s="181"/>
      <c r="R1379" s="182"/>
      <c r="U1379" s="4"/>
      <c r="V1379" s="4"/>
    </row>
    <row r="1380" spans="1:22">
      <c r="A1380" s="56"/>
      <c r="B1380" s="11"/>
      <c r="C1380" s="11" t="s">
        <v>399</v>
      </c>
      <c r="D1380" s="11"/>
      <c r="E1380" s="11" t="s">
        <v>212</v>
      </c>
      <c r="F1380" s="11">
        <v>15</v>
      </c>
      <c r="G1380" s="11"/>
      <c r="H1380" s="11">
        <v>0</v>
      </c>
      <c r="I1380" s="11"/>
      <c r="K1380" s="11"/>
      <c r="L1380" s="11"/>
      <c r="M1380" s="11"/>
      <c r="O1380" s="180"/>
      <c r="P1380" s="181"/>
      <c r="Q1380" s="181"/>
      <c r="R1380" s="182"/>
      <c r="U1380" s="4"/>
      <c r="V1380" s="4"/>
    </row>
    <row r="1381" spans="1:22">
      <c r="A1381" s="56"/>
      <c r="B1381" s="11"/>
      <c r="C1381" s="11" t="s">
        <v>401</v>
      </c>
      <c r="D1381" s="11"/>
      <c r="E1381" s="11" t="s">
        <v>92</v>
      </c>
      <c r="F1381" s="11">
        <v>3</v>
      </c>
      <c r="G1381" s="11"/>
      <c r="H1381" s="11">
        <v>0</v>
      </c>
      <c r="I1381" s="11"/>
      <c r="K1381" s="11"/>
      <c r="L1381" s="11"/>
      <c r="M1381" s="11"/>
      <c r="O1381" s="180"/>
      <c r="P1381" s="181"/>
      <c r="Q1381" s="181"/>
      <c r="R1381" s="182"/>
      <c r="U1381" s="4"/>
      <c r="V1381" s="4"/>
    </row>
    <row r="1382" spans="1:22">
      <c r="A1382" s="56"/>
      <c r="B1382" s="11"/>
      <c r="C1382" s="11" t="s">
        <v>403</v>
      </c>
      <c r="D1382" s="11"/>
      <c r="E1382" s="11" t="s">
        <v>331</v>
      </c>
      <c r="F1382" s="11">
        <v>11</v>
      </c>
      <c r="G1382" s="11"/>
      <c r="H1382" s="11"/>
      <c r="I1382" s="11"/>
      <c r="K1382" s="11"/>
      <c r="L1382" s="11"/>
      <c r="M1382" s="11"/>
      <c r="O1382" s="180"/>
      <c r="P1382" s="181"/>
      <c r="Q1382" s="181"/>
      <c r="R1382" s="182"/>
      <c r="U1382" s="4"/>
      <c r="V1382" s="4"/>
    </row>
    <row r="1383" spans="1:22">
      <c r="A1383" s="56"/>
      <c r="B1383" s="11"/>
      <c r="C1383" s="11" t="s">
        <v>409</v>
      </c>
      <c r="D1383" s="11"/>
      <c r="E1383" s="11" t="s">
        <v>159</v>
      </c>
      <c r="F1383" s="11">
        <v>1</v>
      </c>
      <c r="G1383" s="11"/>
      <c r="H1383" s="11">
        <v>0</v>
      </c>
      <c r="I1383" s="11"/>
      <c r="K1383" s="11"/>
      <c r="L1383" s="11"/>
      <c r="M1383" s="11"/>
      <c r="O1383" s="180"/>
      <c r="P1383" s="181"/>
      <c r="Q1383" s="181"/>
      <c r="R1383" s="182"/>
      <c r="U1383" s="4"/>
      <c r="V1383" s="4"/>
    </row>
    <row r="1384" spans="1:22">
      <c r="A1384" s="56"/>
      <c r="B1384" s="11"/>
      <c r="C1384" s="11" t="s">
        <v>412</v>
      </c>
      <c r="D1384" s="11"/>
      <c r="E1384" s="11" t="s">
        <v>413</v>
      </c>
      <c r="F1384" s="11">
        <v>2</v>
      </c>
      <c r="G1384" s="11"/>
      <c r="H1384" s="11"/>
      <c r="I1384" s="11"/>
      <c r="K1384" s="11"/>
      <c r="L1384" s="11"/>
      <c r="M1384" s="11"/>
      <c r="O1384" s="180"/>
      <c r="P1384" s="181"/>
      <c r="Q1384" s="181"/>
      <c r="R1384" s="182"/>
      <c r="U1384" s="4"/>
      <c r="V1384" s="4"/>
    </row>
    <row r="1385" spans="1:22">
      <c r="A1385" s="56"/>
      <c r="B1385" s="11"/>
      <c r="C1385" s="11" t="s">
        <v>415</v>
      </c>
      <c r="D1385" s="11"/>
      <c r="E1385" s="11" t="s">
        <v>416</v>
      </c>
      <c r="F1385" s="11">
        <v>18</v>
      </c>
      <c r="G1385" s="11"/>
      <c r="H1385" s="11">
        <v>0</v>
      </c>
      <c r="I1385" s="11"/>
      <c r="K1385" s="11"/>
      <c r="L1385" s="11"/>
      <c r="M1385" s="11"/>
      <c r="O1385" s="180"/>
      <c r="P1385" s="181"/>
      <c r="Q1385" s="181"/>
      <c r="R1385" s="182"/>
      <c r="U1385" s="4"/>
      <c r="V1385" s="4"/>
    </row>
    <row r="1386" spans="1:22">
      <c r="A1386" s="56"/>
      <c r="B1386" s="11"/>
      <c r="C1386" s="11" t="s">
        <v>417</v>
      </c>
      <c r="D1386" s="11"/>
      <c r="E1386" s="11" t="s">
        <v>118</v>
      </c>
      <c r="F1386" s="11">
        <v>9</v>
      </c>
      <c r="G1386" s="11"/>
      <c r="H1386" s="11"/>
      <c r="I1386" s="11"/>
      <c r="K1386" s="11"/>
      <c r="L1386" s="11"/>
      <c r="M1386" s="11"/>
      <c r="O1386" s="180"/>
      <c r="P1386" s="181"/>
      <c r="Q1386" s="181"/>
      <c r="R1386" s="182"/>
      <c r="U1386" s="4"/>
      <c r="V1386" s="4"/>
    </row>
    <row r="1387" spans="1:22">
      <c r="A1387" s="56"/>
      <c r="B1387" s="11"/>
      <c r="C1387" s="11" t="s">
        <v>418</v>
      </c>
      <c r="D1387" s="11"/>
      <c r="E1387" s="11" t="s">
        <v>143</v>
      </c>
      <c r="F1387" s="11">
        <v>1</v>
      </c>
      <c r="G1387" s="11"/>
      <c r="H1387" s="11"/>
      <c r="I1387" s="11"/>
      <c r="K1387" s="11"/>
      <c r="L1387" s="11"/>
      <c r="M1387" s="11"/>
      <c r="O1387" s="180"/>
      <c r="P1387" s="181"/>
      <c r="Q1387" s="181"/>
      <c r="R1387" s="182"/>
      <c r="U1387" s="4"/>
      <c r="V1387" s="4"/>
    </row>
    <row r="1388" spans="1:22">
      <c r="A1388" s="56"/>
      <c r="B1388" s="11"/>
      <c r="C1388" s="11" t="s">
        <v>419</v>
      </c>
      <c r="D1388" s="11"/>
      <c r="E1388" s="11" t="s">
        <v>105</v>
      </c>
      <c r="F1388" s="11">
        <v>22</v>
      </c>
      <c r="G1388" s="11"/>
      <c r="H1388" s="11">
        <v>0</v>
      </c>
      <c r="I1388" s="11"/>
      <c r="K1388" s="11"/>
      <c r="L1388" s="11"/>
      <c r="M1388" s="11"/>
      <c r="O1388" s="180"/>
      <c r="P1388" s="181"/>
      <c r="Q1388" s="181"/>
      <c r="R1388" s="182"/>
      <c r="U1388" s="4"/>
      <c r="V1388" s="4"/>
    </row>
    <row r="1389" spans="1:22">
      <c r="A1389" s="56"/>
      <c r="B1389" s="11"/>
      <c r="C1389" s="11" t="s">
        <v>420</v>
      </c>
      <c r="D1389" s="11"/>
      <c r="E1389" s="11" t="s">
        <v>98</v>
      </c>
      <c r="F1389" s="11">
        <v>1</v>
      </c>
      <c r="G1389" s="11"/>
      <c r="H1389" s="11"/>
      <c r="I1389" s="11"/>
      <c r="K1389" s="11"/>
      <c r="L1389" s="11"/>
      <c r="M1389" s="11"/>
      <c r="O1389" s="180"/>
      <c r="P1389" s="181"/>
      <c r="Q1389" s="181"/>
      <c r="R1389" s="182"/>
      <c r="U1389" s="4"/>
      <c r="V1389" s="4"/>
    </row>
    <row r="1390" spans="1:22">
      <c r="A1390" s="56"/>
      <c r="B1390" s="11"/>
      <c r="C1390" s="11" t="s">
        <v>422</v>
      </c>
      <c r="D1390" s="11"/>
      <c r="E1390" s="11" t="s">
        <v>94</v>
      </c>
      <c r="F1390" s="11">
        <v>6</v>
      </c>
      <c r="G1390" s="11"/>
      <c r="H1390" s="11"/>
      <c r="I1390" s="11"/>
      <c r="K1390" s="11"/>
      <c r="L1390" s="11"/>
      <c r="M1390" s="11"/>
      <c r="O1390" s="180"/>
      <c r="P1390" s="181"/>
      <c r="Q1390" s="181"/>
      <c r="R1390" s="182"/>
      <c r="U1390" s="4"/>
      <c r="V1390" s="4"/>
    </row>
    <row r="1391" spans="1:22">
      <c r="A1391" s="56"/>
      <c r="B1391" s="11"/>
      <c r="C1391" s="11" t="s">
        <v>426</v>
      </c>
      <c r="D1391" s="11"/>
      <c r="E1391" s="11" t="s">
        <v>204</v>
      </c>
      <c r="F1391" s="11">
        <v>23</v>
      </c>
      <c r="G1391" s="11"/>
      <c r="H1391" s="11">
        <v>0</v>
      </c>
      <c r="I1391" s="11"/>
      <c r="K1391" s="11"/>
      <c r="L1391" s="11"/>
      <c r="M1391" s="11"/>
      <c r="O1391" s="180"/>
      <c r="P1391" s="181"/>
      <c r="Q1391" s="181"/>
      <c r="R1391" s="182"/>
      <c r="U1391" s="4"/>
      <c r="V1391" s="4"/>
    </row>
    <row r="1392" spans="1:22">
      <c r="A1392" s="56"/>
      <c r="B1392" s="11"/>
      <c r="C1392" s="11" t="s">
        <v>427</v>
      </c>
      <c r="D1392" s="11"/>
      <c r="E1392" s="11" t="s">
        <v>129</v>
      </c>
      <c r="F1392" s="11">
        <v>50</v>
      </c>
      <c r="G1392" s="11">
        <v>1</v>
      </c>
      <c r="H1392" s="11">
        <v>0</v>
      </c>
      <c r="I1392" s="11"/>
      <c r="K1392" s="11"/>
      <c r="L1392" s="11"/>
      <c r="M1392" s="11"/>
      <c r="O1392" s="180"/>
      <c r="P1392" s="181"/>
      <c r="Q1392" s="181"/>
      <c r="R1392" s="182"/>
      <c r="U1392" s="4"/>
      <c r="V1392" s="4"/>
    </row>
    <row r="1393" spans="1:22">
      <c r="A1393" s="56"/>
      <c r="B1393" s="11"/>
      <c r="C1393" s="11" t="s">
        <v>432</v>
      </c>
      <c r="D1393" s="11"/>
      <c r="E1393" s="11" t="s">
        <v>431</v>
      </c>
      <c r="F1393" s="11">
        <v>11</v>
      </c>
      <c r="G1393" s="11"/>
      <c r="H1393" s="11">
        <v>0</v>
      </c>
      <c r="I1393" s="11"/>
      <c r="K1393" s="11"/>
      <c r="L1393" s="11"/>
      <c r="M1393" s="11"/>
      <c r="O1393" s="180"/>
      <c r="P1393" s="181"/>
      <c r="Q1393" s="181"/>
      <c r="R1393" s="182"/>
      <c r="U1393" s="4"/>
      <c r="V1393" s="4"/>
    </row>
    <row r="1394" spans="1:22">
      <c r="A1394" s="56"/>
      <c r="B1394" s="11"/>
      <c r="C1394" s="11" t="s">
        <v>434</v>
      </c>
      <c r="D1394" s="11"/>
      <c r="E1394" s="11" t="s">
        <v>187</v>
      </c>
      <c r="F1394" s="11">
        <v>6</v>
      </c>
      <c r="G1394" s="11"/>
      <c r="H1394" s="11">
        <v>0</v>
      </c>
      <c r="I1394" s="11"/>
      <c r="K1394" s="11"/>
      <c r="L1394" s="11"/>
      <c r="M1394" s="11"/>
      <c r="O1394" s="180"/>
      <c r="P1394" s="181"/>
      <c r="Q1394" s="181"/>
      <c r="R1394" s="182"/>
      <c r="U1394" s="4"/>
      <c r="V1394" s="4"/>
    </row>
    <row r="1395" spans="1:22">
      <c r="A1395" s="56"/>
      <c r="B1395" s="11"/>
      <c r="C1395" s="11" t="s">
        <v>435</v>
      </c>
      <c r="D1395" s="11"/>
      <c r="E1395" s="11" t="s">
        <v>266</v>
      </c>
      <c r="F1395" s="11">
        <v>1</v>
      </c>
      <c r="G1395" s="11"/>
      <c r="H1395" s="11"/>
      <c r="I1395" s="11"/>
      <c r="K1395" s="11"/>
      <c r="L1395" s="11"/>
      <c r="M1395" s="11"/>
      <c r="O1395" s="180"/>
      <c r="P1395" s="181"/>
      <c r="Q1395" s="181"/>
      <c r="R1395" s="182"/>
      <c r="U1395" s="4"/>
      <c r="V1395" s="4"/>
    </row>
    <row r="1396" spans="1:22">
      <c r="A1396" s="56"/>
      <c r="B1396" s="11"/>
      <c r="C1396" s="11" t="s">
        <v>436</v>
      </c>
      <c r="D1396" s="11"/>
      <c r="E1396" s="11" t="s">
        <v>437</v>
      </c>
      <c r="F1396" s="11">
        <v>1</v>
      </c>
      <c r="G1396" s="11"/>
      <c r="H1396" s="11"/>
      <c r="I1396" s="11"/>
      <c r="K1396" s="11"/>
      <c r="L1396" s="11"/>
      <c r="M1396" s="11"/>
      <c r="O1396" s="180"/>
      <c r="P1396" s="181"/>
      <c r="Q1396" s="181"/>
      <c r="R1396" s="182"/>
      <c r="U1396" s="4"/>
      <c r="V1396" s="4"/>
    </row>
    <row r="1397" spans="1:22">
      <c r="A1397" s="56"/>
      <c r="B1397" s="11"/>
      <c r="C1397" s="11" t="s">
        <v>439</v>
      </c>
      <c r="D1397" s="11"/>
      <c r="E1397" s="11" t="s">
        <v>271</v>
      </c>
      <c r="F1397" s="11">
        <v>6</v>
      </c>
      <c r="G1397" s="11"/>
      <c r="H1397" s="11">
        <v>0</v>
      </c>
      <c r="I1397" s="11"/>
      <c r="K1397" s="11"/>
      <c r="L1397" s="11"/>
      <c r="M1397" s="11"/>
      <c r="O1397" s="180"/>
      <c r="P1397" s="181"/>
      <c r="Q1397" s="181"/>
      <c r="R1397" s="182"/>
      <c r="U1397" s="4"/>
      <c r="V1397" s="4"/>
    </row>
    <row r="1398" spans="1:22">
      <c r="A1398" s="56"/>
      <c r="B1398" s="11"/>
      <c r="C1398" s="11" t="s">
        <v>444</v>
      </c>
      <c r="D1398" s="11"/>
      <c r="E1398" s="11" t="s">
        <v>167</v>
      </c>
      <c r="F1398" s="11">
        <v>2</v>
      </c>
      <c r="G1398" s="11"/>
      <c r="H1398" s="11"/>
      <c r="I1398" s="11"/>
      <c r="K1398" s="11"/>
      <c r="L1398" s="11"/>
      <c r="M1398" s="11"/>
      <c r="O1398" s="180"/>
      <c r="P1398" s="181"/>
      <c r="Q1398" s="181"/>
      <c r="R1398" s="182"/>
      <c r="U1398" s="4"/>
      <c r="V1398" s="4"/>
    </row>
    <row r="1399" spans="1:22">
      <c r="A1399" s="56"/>
      <c r="B1399" s="11"/>
      <c r="C1399" s="11" t="s">
        <v>446</v>
      </c>
      <c r="D1399" s="11"/>
      <c r="E1399" s="11" t="s">
        <v>193</v>
      </c>
      <c r="F1399" s="11">
        <v>2</v>
      </c>
      <c r="G1399" s="11"/>
      <c r="H1399" s="11"/>
      <c r="I1399" s="11"/>
      <c r="K1399" s="11"/>
      <c r="L1399" s="11"/>
      <c r="M1399" s="11"/>
      <c r="O1399" s="180"/>
      <c r="P1399" s="181"/>
      <c r="Q1399" s="181"/>
      <c r="R1399" s="182"/>
      <c r="U1399" s="4"/>
      <c r="V1399" s="4"/>
    </row>
    <row r="1400" spans="1:22">
      <c r="A1400" s="56"/>
      <c r="B1400" s="11"/>
      <c r="C1400" s="11" t="s">
        <v>447</v>
      </c>
      <c r="D1400" s="11"/>
      <c r="E1400" s="11" t="s">
        <v>127</v>
      </c>
      <c r="F1400" s="11">
        <v>16</v>
      </c>
      <c r="G1400" s="11"/>
      <c r="H1400" s="11">
        <v>0</v>
      </c>
      <c r="I1400" s="11"/>
      <c r="K1400" s="11"/>
      <c r="L1400" s="11"/>
      <c r="M1400" s="11"/>
      <c r="O1400" s="180"/>
      <c r="P1400" s="181"/>
      <c r="Q1400" s="181"/>
      <c r="R1400" s="182"/>
      <c r="U1400" s="4"/>
      <c r="V1400" s="4"/>
    </row>
    <row r="1401" spans="1:22">
      <c r="A1401" s="56"/>
      <c r="B1401" s="11"/>
      <c r="C1401" s="11" t="s">
        <v>448</v>
      </c>
      <c r="D1401" s="11"/>
      <c r="E1401" s="11" t="s">
        <v>159</v>
      </c>
      <c r="F1401" s="11">
        <v>6</v>
      </c>
      <c r="G1401" s="11"/>
      <c r="H1401" s="11">
        <v>0</v>
      </c>
      <c r="I1401" s="11"/>
      <c r="K1401" s="11"/>
      <c r="L1401" s="11"/>
      <c r="M1401" s="11"/>
      <c r="O1401" s="180"/>
      <c r="P1401" s="181"/>
      <c r="Q1401" s="181"/>
      <c r="R1401" s="182"/>
      <c r="U1401" s="4"/>
      <c r="V1401" s="4"/>
    </row>
    <row r="1402" spans="1:22">
      <c r="A1402" s="56"/>
      <c r="B1402" s="11"/>
      <c r="C1402" s="11" t="s">
        <v>450</v>
      </c>
      <c r="D1402" s="11"/>
      <c r="E1402" s="11" t="s">
        <v>451</v>
      </c>
      <c r="F1402" s="11">
        <v>2</v>
      </c>
      <c r="G1402" s="11"/>
      <c r="H1402" s="11"/>
      <c r="I1402" s="11"/>
      <c r="K1402" s="11"/>
      <c r="L1402" s="11"/>
      <c r="M1402" s="11"/>
      <c r="O1402" s="180"/>
      <c r="P1402" s="181"/>
      <c r="Q1402" s="181"/>
      <c r="R1402" s="182"/>
      <c r="U1402" s="4"/>
      <c r="V1402" s="4"/>
    </row>
    <row r="1403" spans="1:22">
      <c r="A1403" s="56"/>
      <c r="B1403" s="11"/>
      <c r="C1403" s="11" t="s">
        <v>452</v>
      </c>
      <c r="D1403" s="11"/>
      <c r="E1403" s="11" t="s">
        <v>244</v>
      </c>
      <c r="F1403" s="11">
        <v>76</v>
      </c>
      <c r="G1403" s="11">
        <v>1</v>
      </c>
      <c r="H1403" s="11">
        <v>0</v>
      </c>
      <c r="I1403" s="11"/>
      <c r="K1403" s="11"/>
      <c r="L1403" s="11"/>
      <c r="M1403" s="11"/>
      <c r="O1403" s="180"/>
      <c r="P1403" s="181"/>
      <c r="Q1403" s="181"/>
      <c r="R1403" s="182"/>
      <c r="U1403" s="4"/>
      <c r="V1403" s="4"/>
    </row>
    <row r="1404" spans="1:22">
      <c r="A1404" s="56"/>
      <c r="B1404" s="11"/>
      <c r="C1404" s="11" t="s">
        <v>453</v>
      </c>
      <c r="D1404" s="11"/>
      <c r="E1404" s="11" t="s">
        <v>155</v>
      </c>
      <c r="F1404" s="11">
        <v>36</v>
      </c>
      <c r="G1404" s="11">
        <v>1</v>
      </c>
      <c r="H1404" s="11">
        <v>0</v>
      </c>
      <c r="I1404" s="11"/>
      <c r="K1404" s="11"/>
      <c r="L1404" s="11"/>
      <c r="M1404" s="11"/>
      <c r="O1404" s="180"/>
      <c r="P1404" s="181"/>
      <c r="Q1404" s="181"/>
      <c r="R1404" s="182"/>
      <c r="U1404" s="4"/>
      <c r="V1404" s="4"/>
    </row>
    <row r="1405" spans="1:22">
      <c r="A1405" s="56"/>
      <c r="B1405" s="11"/>
      <c r="C1405" s="11" t="s">
        <v>455</v>
      </c>
      <c r="D1405" s="11"/>
      <c r="E1405" s="11" t="s">
        <v>456</v>
      </c>
      <c r="F1405" s="11">
        <v>5</v>
      </c>
      <c r="G1405" s="11"/>
      <c r="H1405" s="11">
        <v>0</v>
      </c>
      <c r="I1405" s="11"/>
      <c r="K1405" s="11"/>
      <c r="L1405" s="11"/>
      <c r="M1405" s="11"/>
      <c r="O1405" s="180"/>
      <c r="P1405" s="181"/>
      <c r="Q1405" s="181"/>
      <c r="R1405" s="182"/>
      <c r="U1405" s="4"/>
      <c r="V1405" s="4"/>
    </row>
    <row r="1406" spans="1:22">
      <c r="A1406" s="56"/>
      <c r="B1406" s="11"/>
      <c r="C1406" s="11" t="s">
        <v>457</v>
      </c>
      <c r="D1406" s="11"/>
      <c r="E1406" s="11" t="s">
        <v>125</v>
      </c>
      <c r="F1406" s="11">
        <v>5</v>
      </c>
      <c r="G1406" s="11"/>
      <c r="H1406" s="11"/>
      <c r="I1406" s="11"/>
      <c r="K1406" s="11"/>
      <c r="L1406" s="11"/>
      <c r="M1406" s="11"/>
      <c r="O1406" s="180"/>
      <c r="P1406" s="181"/>
      <c r="Q1406" s="181"/>
      <c r="R1406" s="182"/>
      <c r="U1406" s="4"/>
      <c r="V1406" s="4"/>
    </row>
    <row r="1407" spans="1:22" ht="15" thickBot="1">
      <c r="A1407" s="56"/>
      <c r="B1407" s="11"/>
      <c r="C1407" s="11" t="s">
        <v>458</v>
      </c>
      <c r="D1407" s="11"/>
      <c r="E1407" s="11" t="s">
        <v>358</v>
      </c>
      <c r="F1407" s="11">
        <v>19</v>
      </c>
      <c r="G1407" s="11"/>
      <c r="H1407" s="11">
        <v>0</v>
      </c>
      <c r="I1407" s="11"/>
      <c r="K1407" s="11"/>
      <c r="L1407" s="11"/>
      <c r="M1407" s="11"/>
      <c r="O1407" s="180"/>
      <c r="P1407" s="181"/>
      <c r="Q1407" s="181"/>
      <c r="R1407" s="182"/>
      <c r="U1407" s="4"/>
      <c r="V1407" s="4"/>
    </row>
    <row r="1408" spans="1:22" ht="15" thickBot="1">
      <c r="A1408" s="56"/>
      <c r="B1408" s="92" t="s">
        <v>55</v>
      </c>
      <c r="C1408" s="93"/>
      <c r="D1408" s="93"/>
      <c r="E1408" s="93"/>
      <c r="F1408" s="94"/>
      <c r="G1408" s="94"/>
      <c r="H1408" s="94"/>
      <c r="I1408" s="98">
        <f>AVERAGE(I1249:I1407)</f>
        <v>50</v>
      </c>
      <c r="K1408" s="96"/>
      <c r="L1408" s="94"/>
      <c r="M1408" s="95"/>
      <c r="O1408" s="434"/>
      <c r="P1408" s="435"/>
      <c r="Q1408" s="435"/>
      <c r="R1408" s="436"/>
      <c r="U1408" s="4"/>
      <c r="V1408" s="4"/>
    </row>
    <row r="1409" spans="1:15" s="4" customFormat="1" ht="13.2">
      <c r="A1409" s="56"/>
    </row>
    <row r="1410" spans="1:15" s="4" customFormat="1" ht="13.2"/>
    <row r="1411" spans="1:15" s="4" customFormat="1" ht="13.2" hidden="1">
      <c r="K1411" s="51"/>
      <c r="O1411" s="51"/>
    </row>
    <row r="1412" spans="1:15" s="4" customFormat="1" ht="13.2" hidden="1">
      <c r="K1412" s="51"/>
      <c r="O1412" s="51"/>
    </row>
    <row r="1413" spans="1:15" s="4" customFormat="1" ht="13.2" hidden="1">
      <c r="K1413" s="51"/>
      <c r="O1413" s="51"/>
    </row>
    <row r="1414" spans="1:15" s="4" customFormat="1" ht="13.2" hidden="1">
      <c r="K1414" s="51"/>
      <c r="O1414" s="51"/>
    </row>
    <row r="1415" spans="1:15" s="4" customFormat="1" ht="13.2" hidden="1">
      <c r="K1415" s="51"/>
      <c r="O1415" s="51"/>
    </row>
    <row r="1416" spans="1:15"/>
    <row r="1417" spans="1:15"/>
    <row r="1418" spans="1:15"/>
    <row r="1419" spans="1:15"/>
    <row r="1420" spans="1:15"/>
    <row r="1421" spans="1:15"/>
    <row r="1422" spans="1:15"/>
    <row r="1423" spans="1:15"/>
    <row r="1424" spans="1:15"/>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sheetData>
  <mergeCells count="8209">
    <mergeCell ref="AY288:BB288"/>
    <mergeCell ref="BC288:BF288"/>
    <mergeCell ref="GM288:GP288"/>
    <mergeCell ref="GQ288:GT288"/>
    <mergeCell ref="K2:L5"/>
    <mergeCell ref="O16:R16"/>
    <mergeCell ref="O17:R17"/>
    <mergeCell ref="O18:R18"/>
    <mergeCell ref="O2:Q6"/>
    <mergeCell ref="DW288:DZ288"/>
    <mergeCell ref="EA288:ED288"/>
    <mergeCell ref="EE288:EH288"/>
    <mergeCell ref="EI288:EL288"/>
    <mergeCell ref="EM288:EP288"/>
    <mergeCell ref="DC288:DF288"/>
    <mergeCell ref="DG288:DJ288"/>
    <mergeCell ref="DK288:DN288"/>
    <mergeCell ref="DO288:DR288"/>
    <mergeCell ref="DS288:DV288"/>
    <mergeCell ref="CI288:CL288"/>
    <mergeCell ref="CM288:CP288"/>
    <mergeCell ref="CQ288:CT288"/>
    <mergeCell ref="CU288:CX288"/>
    <mergeCell ref="CY288:DB288"/>
    <mergeCell ref="O285:R285"/>
    <mergeCell ref="S288:V288"/>
    <mergeCell ref="W288:Z288"/>
    <mergeCell ref="AA288:AD288"/>
    <mergeCell ref="AE288:AH288"/>
    <mergeCell ref="AI288:AL288"/>
    <mergeCell ref="AM288:AP288"/>
    <mergeCell ref="O288:R288"/>
    <mergeCell ref="AQ288:AT288"/>
    <mergeCell ref="AU288:AX288"/>
    <mergeCell ref="MY288:NB288"/>
    <mergeCell ref="LO288:LR288"/>
    <mergeCell ref="BG288:BJ288"/>
    <mergeCell ref="BK288:BN288"/>
    <mergeCell ref="BO288:BR288"/>
    <mergeCell ref="BS288:BV288"/>
    <mergeCell ref="BW288:BZ288"/>
    <mergeCell ref="CA288:CD288"/>
    <mergeCell ref="CE288:CH288"/>
    <mergeCell ref="O287:R287"/>
    <mergeCell ref="JG288:JJ288"/>
    <mergeCell ref="JK288:JN288"/>
    <mergeCell ref="JO288:JR288"/>
    <mergeCell ref="JS288:JV288"/>
    <mergeCell ref="JW288:JZ288"/>
    <mergeCell ref="IM288:IP288"/>
    <mergeCell ref="IQ288:IT288"/>
    <mergeCell ref="IU288:IX288"/>
    <mergeCell ref="IY288:JB288"/>
    <mergeCell ref="JC288:JF288"/>
    <mergeCell ref="HS288:HV288"/>
    <mergeCell ref="HW288:HZ288"/>
    <mergeCell ref="IA288:ID288"/>
    <mergeCell ref="IE288:IH288"/>
    <mergeCell ref="II288:IL288"/>
    <mergeCell ref="GY288:HB288"/>
    <mergeCell ref="HC288:HF288"/>
    <mergeCell ref="HG288:HJ288"/>
    <mergeCell ref="HK288:HN288"/>
    <mergeCell ref="HO288:HR288"/>
    <mergeCell ref="GE288:GH288"/>
    <mergeCell ref="GI288:GL288"/>
    <mergeCell ref="PW288:PZ288"/>
    <mergeCell ref="QA288:QD288"/>
    <mergeCell ref="GU288:GX288"/>
    <mergeCell ref="FK288:FN288"/>
    <mergeCell ref="FO288:FR288"/>
    <mergeCell ref="FS288:FV288"/>
    <mergeCell ref="FW288:FZ288"/>
    <mergeCell ref="GA288:GD288"/>
    <mergeCell ref="EQ288:ET288"/>
    <mergeCell ref="EU288:EX288"/>
    <mergeCell ref="EY288:FB288"/>
    <mergeCell ref="FC288:FF288"/>
    <mergeCell ref="FG288:FJ288"/>
    <mergeCell ref="OQ288:OT288"/>
    <mergeCell ref="OU288:OX288"/>
    <mergeCell ref="OY288:PB288"/>
    <mergeCell ref="PC288:PF288"/>
    <mergeCell ref="PG288:PJ288"/>
    <mergeCell ref="NW288:NZ288"/>
    <mergeCell ref="OA288:OD288"/>
    <mergeCell ref="OE288:OH288"/>
    <mergeCell ref="OI288:OL288"/>
    <mergeCell ref="OM288:OP288"/>
    <mergeCell ref="NC288:NF288"/>
    <mergeCell ref="NG288:NJ288"/>
    <mergeCell ref="NK288:NN288"/>
    <mergeCell ref="NO288:NR288"/>
    <mergeCell ref="NS288:NV288"/>
    <mergeCell ref="MI288:ML288"/>
    <mergeCell ref="MM288:MP288"/>
    <mergeCell ref="MQ288:MT288"/>
    <mergeCell ref="MU288:MX288"/>
    <mergeCell ref="RS288:RV288"/>
    <mergeCell ref="RW288:RZ288"/>
    <mergeCell ref="SA288:SD288"/>
    <mergeCell ref="SE288:SH288"/>
    <mergeCell ref="SI288:SL288"/>
    <mergeCell ref="LS288:LV288"/>
    <mergeCell ref="LW288:LZ288"/>
    <mergeCell ref="MA288:MD288"/>
    <mergeCell ref="ME288:MH288"/>
    <mergeCell ref="KU288:KX288"/>
    <mergeCell ref="KY288:LB288"/>
    <mergeCell ref="LC288:LF288"/>
    <mergeCell ref="LG288:LJ288"/>
    <mergeCell ref="LK288:LN288"/>
    <mergeCell ref="KA288:KD288"/>
    <mergeCell ref="KE288:KH288"/>
    <mergeCell ref="KI288:KL288"/>
    <mergeCell ref="KM288:KP288"/>
    <mergeCell ref="KQ288:KT288"/>
    <mergeCell ref="QY288:RB288"/>
    <mergeCell ref="RC288:RF288"/>
    <mergeCell ref="RG288:RJ288"/>
    <mergeCell ref="RK288:RN288"/>
    <mergeCell ref="RO288:RR288"/>
    <mergeCell ref="QE288:QH288"/>
    <mergeCell ref="QI288:QL288"/>
    <mergeCell ref="QM288:QP288"/>
    <mergeCell ref="QQ288:QT288"/>
    <mergeCell ref="QU288:QX288"/>
    <mergeCell ref="PK288:PN288"/>
    <mergeCell ref="PO288:PR288"/>
    <mergeCell ref="PS288:PV288"/>
    <mergeCell ref="XC288:XF288"/>
    <mergeCell ref="XG288:XJ288"/>
    <mergeCell ref="XK288:XN288"/>
    <mergeCell ref="XO288:XR288"/>
    <mergeCell ref="XS288:XV288"/>
    <mergeCell ref="UM288:UP288"/>
    <mergeCell ref="UQ288:UT288"/>
    <mergeCell ref="TG288:TJ288"/>
    <mergeCell ref="TK288:TN288"/>
    <mergeCell ref="TO288:TR288"/>
    <mergeCell ref="TS288:TV288"/>
    <mergeCell ref="TW288:TZ288"/>
    <mergeCell ref="SM288:SP288"/>
    <mergeCell ref="SQ288:ST288"/>
    <mergeCell ref="SU288:SX288"/>
    <mergeCell ref="SY288:TB288"/>
    <mergeCell ref="TC288:TF288"/>
    <mergeCell ref="UA288:UD288"/>
    <mergeCell ref="UE288:UH288"/>
    <mergeCell ref="UI288:UL288"/>
    <mergeCell ref="WI288:WL288"/>
    <mergeCell ref="WM288:WP288"/>
    <mergeCell ref="WQ288:WT288"/>
    <mergeCell ref="WU288:WX288"/>
    <mergeCell ref="WY288:XB288"/>
    <mergeCell ref="VO288:VR288"/>
    <mergeCell ref="VS288:VV288"/>
    <mergeCell ref="VW288:VZ288"/>
    <mergeCell ref="WA288:WD288"/>
    <mergeCell ref="WE288:WH288"/>
    <mergeCell ref="ACA288:ACD288"/>
    <mergeCell ref="ACE288:ACH288"/>
    <mergeCell ref="ACI288:ACL288"/>
    <mergeCell ref="AAY288:ABB288"/>
    <mergeCell ref="ABC288:ABF288"/>
    <mergeCell ref="ABG288:ABJ288"/>
    <mergeCell ref="ABK288:ABN288"/>
    <mergeCell ref="ABO288:ABR288"/>
    <mergeCell ref="AAE288:AAH288"/>
    <mergeCell ref="AAI288:AAL288"/>
    <mergeCell ref="AAM288:AAP288"/>
    <mergeCell ref="AAQ288:AAT288"/>
    <mergeCell ref="AAU288:AAX288"/>
    <mergeCell ref="ZK288:ZN288"/>
    <mergeCell ref="ZO288:ZR288"/>
    <mergeCell ref="ZS288:ZV288"/>
    <mergeCell ref="ZW288:ZZ288"/>
    <mergeCell ref="AAA288:AAD288"/>
    <mergeCell ref="UU288:UX288"/>
    <mergeCell ref="UY288:VB288"/>
    <mergeCell ref="VC288:VF288"/>
    <mergeCell ref="VG288:VJ288"/>
    <mergeCell ref="VK288:VN288"/>
    <mergeCell ref="ABS288:ABV288"/>
    <mergeCell ref="ABW288:ABZ288"/>
    <mergeCell ref="YQ288:YT288"/>
    <mergeCell ref="YU288:YX288"/>
    <mergeCell ref="YY288:ZB288"/>
    <mergeCell ref="ZC288:ZF288"/>
    <mergeCell ref="ZG288:ZJ288"/>
    <mergeCell ref="XW288:XZ288"/>
    <mergeCell ref="YA288:YD288"/>
    <mergeCell ref="YE288:YH288"/>
    <mergeCell ref="YI288:YL288"/>
    <mergeCell ref="YM288:YP288"/>
    <mergeCell ref="AFC288:AFF288"/>
    <mergeCell ref="AFG288:AFJ288"/>
    <mergeCell ref="AFK288:AFN288"/>
    <mergeCell ref="AEA288:AED288"/>
    <mergeCell ref="AEE288:AEH288"/>
    <mergeCell ref="AEI288:AEL288"/>
    <mergeCell ref="AEM288:AEP288"/>
    <mergeCell ref="AEQ288:AET288"/>
    <mergeCell ref="ADG288:ADJ288"/>
    <mergeCell ref="ADK288:ADN288"/>
    <mergeCell ref="ADO288:ADR288"/>
    <mergeCell ref="ADS288:ADV288"/>
    <mergeCell ref="ADW288:ADZ288"/>
    <mergeCell ref="AEU288:AEX288"/>
    <mergeCell ref="AEY288:AFB288"/>
    <mergeCell ref="ACM288:ACP288"/>
    <mergeCell ref="ACQ288:ACT288"/>
    <mergeCell ref="ACU288:ACX288"/>
    <mergeCell ref="ACY288:ADB288"/>
    <mergeCell ref="ADC288:ADF288"/>
    <mergeCell ref="AMU288:AMX288"/>
    <mergeCell ref="AMY288:ANB288"/>
    <mergeCell ref="ANC288:ANF288"/>
    <mergeCell ref="ALS288:ALV288"/>
    <mergeCell ref="ALW288:ALZ288"/>
    <mergeCell ref="AMA288:AMD288"/>
    <mergeCell ref="AME288:AMH288"/>
    <mergeCell ref="AMI288:AML288"/>
    <mergeCell ref="AKY288:ALB288"/>
    <mergeCell ref="ALC288:ALF288"/>
    <mergeCell ref="ALG288:ALJ288"/>
    <mergeCell ref="ALK288:ALN288"/>
    <mergeCell ref="ALO288:ALR288"/>
    <mergeCell ref="AKE288:AKH288"/>
    <mergeCell ref="AKI288:AKL288"/>
    <mergeCell ref="AKM288:AKP288"/>
    <mergeCell ref="AKQ288:AKT288"/>
    <mergeCell ref="AKU288:AKX288"/>
    <mergeCell ref="AHC288:AHF288"/>
    <mergeCell ref="AHG288:AHJ288"/>
    <mergeCell ref="AHK288:AHN288"/>
    <mergeCell ref="AHO288:AHR288"/>
    <mergeCell ref="AHS288:AHV288"/>
    <mergeCell ref="AGI288:AGL288"/>
    <mergeCell ref="AGM288:AGP288"/>
    <mergeCell ref="AGQ288:AGT288"/>
    <mergeCell ref="AGU288:AGX288"/>
    <mergeCell ref="AGY288:AHB288"/>
    <mergeCell ref="AFO288:AFR288"/>
    <mergeCell ref="AFS288:AFV288"/>
    <mergeCell ref="AFW288:AFZ288"/>
    <mergeCell ref="AGA288:AGD288"/>
    <mergeCell ref="AGE288:AGH288"/>
    <mergeCell ref="AMM288:AMP288"/>
    <mergeCell ref="AMQ288:AMT288"/>
    <mergeCell ref="AJK288:AJN288"/>
    <mergeCell ref="AJO288:AJR288"/>
    <mergeCell ref="AJS288:AJV288"/>
    <mergeCell ref="AJW288:AJZ288"/>
    <mergeCell ref="AKA288:AKD288"/>
    <mergeCell ref="AIQ288:AIT288"/>
    <mergeCell ref="AIU288:AIX288"/>
    <mergeCell ref="AIY288:AJB288"/>
    <mergeCell ref="AJC288:AJF288"/>
    <mergeCell ref="AJG288:AJJ288"/>
    <mergeCell ref="AHW288:AHZ288"/>
    <mergeCell ref="AIA288:AID288"/>
    <mergeCell ref="AIE288:AIH288"/>
    <mergeCell ref="AII288:AIL288"/>
    <mergeCell ref="AIM288:AIP288"/>
    <mergeCell ref="APW288:APZ288"/>
    <mergeCell ref="AQA288:AQD288"/>
    <mergeCell ref="AQE288:AQH288"/>
    <mergeCell ref="AOU288:AOX288"/>
    <mergeCell ref="AOY288:APB288"/>
    <mergeCell ref="APC288:APF288"/>
    <mergeCell ref="APG288:APJ288"/>
    <mergeCell ref="APK288:APN288"/>
    <mergeCell ref="AOA288:AOD288"/>
    <mergeCell ref="AOE288:AOH288"/>
    <mergeCell ref="AOI288:AOL288"/>
    <mergeCell ref="AOM288:AOP288"/>
    <mergeCell ref="AOQ288:AOT288"/>
    <mergeCell ref="APO288:APR288"/>
    <mergeCell ref="APS288:APV288"/>
    <mergeCell ref="ANG288:ANJ288"/>
    <mergeCell ref="ANK288:ANN288"/>
    <mergeCell ref="ANO288:ANR288"/>
    <mergeCell ref="ANS288:ANV288"/>
    <mergeCell ref="ANW288:ANZ288"/>
    <mergeCell ref="AXO288:AXR288"/>
    <mergeCell ref="AXS288:AXV288"/>
    <mergeCell ref="AXW288:AXZ288"/>
    <mergeCell ref="AWM288:AWP288"/>
    <mergeCell ref="AWQ288:AWT288"/>
    <mergeCell ref="AWU288:AWX288"/>
    <mergeCell ref="AWY288:AXB288"/>
    <mergeCell ref="AXC288:AXF288"/>
    <mergeCell ref="AVS288:AVV288"/>
    <mergeCell ref="AVW288:AVZ288"/>
    <mergeCell ref="AWA288:AWD288"/>
    <mergeCell ref="AWE288:AWH288"/>
    <mergeCell ref="AWI288:AWL288"/>
    <mergeCell ref="AUY288:AVB288"/>
    <mergeCell ref="AVC288:AVF288"/>
    <mergeCell ref="AVG288:AVJ288"/>
    <mergeCell ref="AVK288:AVN288"/>
    <mergeCell ref="AVO288:AVR288"/>
    <mergeCell ref="ARW288:ARZ288"/>
    <mergeCell ref="ASA288:ASD288"/>
    <mergeCell ref="ASE288:ASH288"/>
    <mergeCell ref="ASI288:ASL288"/>
    <mergeCell ref="ASM288:ASP288"/>
    <mergeCell ref="ARC288:ARF288"/>
    <mergeCell ref="ARG288:ARJ288"/>
    <mergeCell ref="ARK288:ARN288"/>
    <mergeCell ref="ARO288:ARR288"/>
    <mergeCell ref="ARS288:ARV288"/>
    <mergeCell ref="AQI288:AQL288"/>
    <mergeCell ref="AQM288:AQP288"/>
    <mergeCell ref="AQQ288:AQT288"/>
    <mergeCell ref="AQU288:AQX288"/>
    <mergeCell ref="AQY288:ARB288"/>
    <mergeCell ref="AXG288:AXJ288"/>
    <mergeCell ref="AXK288:AXN288"/>
    <mergeCell ref="AUE288:AUH288"/>
    <mergeCell ref="AUI288:AUL288"/>
    <mergeCell ref="AUM288:AUP288"/>
    <mergeCell ref="AUQ288:AUT288"/>
    <mergeCell ref="AUU288:AUX288"/>
    <mergeCell ref="ATK288:ATN288"/>
    <mergeCell ref="ATO288:ATR288"/>
    <mergeCell ref="ATS288:ATV288"/>
    <mergeCell ref="ATW288:ATZ288"/>
    <mergeCell ref="AUA288:AUD288"/>
    <mergeCell ref="ASQ288:AST288"/>
    <mergeCell ref="ASU288:ASX288"/>
    <mergeCell ref="ASY288:ATB288"/>
    <mergeCell ref="ATC288:ATF288"/>
    <mergeCell ref="ATG288:ATJ288"/>
    <mergeCell ref="BAQ288:BAT288"/>
    <mergeCell ref="BAU288:BAX288"/>
    <mergeCell ref="BAY288:BBB288"/>
    <mergeCell ref="AZO288:AZR288"/>
    <mergeCell ref="AZS288:AZV288"/>
    <mergeCell ref="AZW288:AZZ288"/>
    <mergeCell ref="BAA288:BAD288"/>
    <mergeCell ref="BAE288:BAH288"/>
    <mergeCell ref="AYU288:AYX288"/>
    <mergeCell ref="AYY288:AZB288"/>
    <mergeCell ref="AZC288:AZF288"/>
    <mergeCell ref="AZG288:AZJ288"/>
    <mergeCell ref="AZK288:AZN288"/>
    <mergeCell ref="BAI288:BAL288"/>
    <mergeCell ref="BAM288:BAP288"/>
    <mergeCell ref="AYA288:AYD288"/>
    <mergeCell ref="AYE288:AYH288"/>
    <mergeCell ref="AYI288:AYL288"/>
    <mergeCell ref="AYM288:AYP288"/>
    <mergeCell ref="AYQ288:AYT288"/>
    <mergeCell ref="BII288:BIL288"/>
    <mergeCell ref="BIM288:BIP288"/>
    <mergeCell ref="BIQ288:BIT288"/>
    <mergeCell ref="BHG288:BHJ288"/>
    <mergeCell ref="BHK288:BHN288"/>
    <mergeCell ref="BHO288:BHR288"/>
    <mergeCell ref="BHS288:BHV288"/>
    <mergeCell ref="BHW288:BHZ288"/>
    <mergeCell ref="BGM288:BGP288"/>
    <mergeCell ref="BGQ288:BGT288"/>
    <mergeCell ref="BGU288:BGX288"/>
    <mergeCell ref="BGY288:BHB288"/>
    <mergeCell ref="BHC288:BHF288"/>
    <mergeCell ref="BFS288:BFV288"/>
    <mergeCell ref="BFW288:BFZ288"/>
    <mergeCell ref="BGA288:BGD288"/>
    <mergeCell ref="BGE288:BGH288"/>
    <mergeCell ref="BGI288:BGL288"/>
    <mergeCell ref="BCQ288:BCT288"/>
    <mergeCell ref="BCU288:BCX288"/>
    <mergeCell ref="BCY288:BDB288"/>
    <mergeCell ref="BDC288:BDF288"/>
    <mergeCell ref="BDG288:BDJ288"/>
    <mergeCell ref="BBW288:BBZ288"/>
    <mergeCell ref="BCA288:BCD288"/>
    <mergeCell ref="BCE288:BCH288"/>
    <mergeCell ref="BCI288:BCL288"/>
    <mergeCell ref="BCM288:BCP288"/>
    <mergeCell ref="BBC288:BBF288"/>
    <mergeCell ref="BBG288:BBJ288"/>
    <mergeCell ref="BBK288:BBN288"/>
    <mergeCell ref="BBO288:BBR288"/>
    <mergeCell ref="BBS288:BBV288"/>
    <mergeCell ref="BIA288:BID288"/>
    <mergeCell ref="BIE288:BIH288"/>
    <mergeCell ref="BEY288:BFB288"/>
    <mergeCell ref="BFC288:BFF288"/>
    <mergeCell ref="BFG288:BFJ288"/>
    <mergeCell ref="BFK288:BFN288"/>
    <mergeCell ref="BFO288:BFR288"/>
    <mergeCell ref="BEE288:BEH288"/>
    <mergeCell ref="BEI288:BEL288"/>
    <mergeCell ref="BEM288:BEP288"/>
    <mergeCell ref="BEQ288:BET288"/>
    <mergeCell ref="BEU288:BEX288"/>
    <mergeCell ref="BDK288:BDN288"/>
    <mergeCell ref="BDO288:BDR288"/>
    <mergeCell ref="BDS288:BDV288"/>
    <mergeCell ref="BDW288:BDZ288"/>
    <mergeCell ref="BEA288:BED288"/>
    <mergeCell ref="BLK288:BLN288"/>
    <mergeCell ref="BLO288:BLR288"/>
    <mergeCell ref="BLS288:BLV288"/>
    <mergeCell ref="BKI288:BKL288"/>
    <mergeCell ref="BKM288:BKP288"/>
    <mergeCell ref="BKQ288:BKT288"/>
    <mergeCell ref="BKU288:BKX288"/>
    <mergeCell ref="BKY288:BLB288"/>
    <mergeCell ref="BJO288:BJR288"/>
    <mergeCell ref="BJS288:BJV288"/>
    <mergeCell ref="BJW288:BJZ288"/>
    <mergeCell ref="BKA288:BKD288"/>
    <mergeCell ref="BKE288:BKH288"/>
    <mergeCell ref="BLC288:BLF288"/>
    <mergeCell ref="BLG288:BLJ288"/>
    <mergeCell ref="BIU288:BIX288"/>
    <mergeCell ref="BIY288:BJB288"/>
    <mergeCell ref="BJC288:BJF288"/>
    <mergeCell ref="BJG288:BJJ288"/>
    <mergeCell ref="BJK288:BJN288"/>
    <mergeCell ref="BTC288:BTF288"/>
    <mergeCell ref="BTG288:BTJ288"/>
    <mergeCell ref="BTK288:BTN288"/>
    <mergeCell ref="BSA288:BSD288"/>
    <mergeCell ref="BSE288:BSH288"/>
    <mergeCell ref="BSI288:BSL288"/>
    <mergeCell ref="BSM288:BSP288"/>
    <mergeCell ref="BSQ288:BST288"/>
    <mergeCell ref="BRG288:BRJ288"/>
    <mergeCell ref="BRK288:BRN288"/>
    <mergeCell ref="BRO288:BRR288"/>
    <mergeCell ref="BRS288:BRV288"/>
    <mergeCell ref="BRW288:BRZ288"/>
    <mergeCell ref="BQM288:BQP288"/>
    <mergeCell ref="BQQ288:BQT288"/>
    <mergeCell ref="BQU288:BQX288"/>
    <mergeCell ref="BQY288:BRB288"/>
    <mergeCell ref="BRC288:BRF288"/>
    <mergeCell ref="BNK288:BNN288"/>
    <mergeCell ref="BNO288:BNR288"/>
    <mergeCell ref="BNS288:BNV288"/>
    <mergeCell ref="BNW288:BNZ288"/>
    <mergeCell ref="BOA288:BOD288"/>
    <mergeCell ref="BMQ288:BMT288"/>
    <mergeCell ref="BMU288:BMX288"/>
    <mergeCell ref="BMY288:BNB288"/>
    <mergeCell ref="BNC288:BNF288"/>
    <mergeCell ref="BNG288:BNJ288"/>
    <mergeCell ref="BLW288:BLZ288"/>
    <mergeCell ref="BMA288:BMD288"/>
    <mergeCell ref="BME288:BMH288"/>
    <mergeCell ref="BMI288:BML288"/>
    <mergeCell ref="BMM288:BMP288"/>
    <mergeCell ref="BSU288:BSX288"/>
    <mergeCell ref="BSY288:BTB288"/>
    <mergeCell ref="BPS288:BPV288"/>
    <mergeCell ref="BPW288:BPZ288"/>
    <mergeCell ref="BQA288:BQD288"/>
    <mergeCell ref="BQE288:BQH288"/>
    <mergeCell ref="BQI288:BQL288"/>
    <mergeCell ref="BOY288:BPB288"/>
    <mergeCell ref="BPC288:BPF288"/>
    <mergeCell ref="BPG288:BPJ288"/>
    <mergeCell ref="BPK288:BPN288"/>
    <mergeCell ref="BPO288:BPR288"/>
    <mergeCell ref="BOE288:BOH288"/>
    <mergeCell ref="BOI288:BOL288"/>
    <mergeCell ref="BOM288:BOP288"/>
    <mergeCell ref="BOQ288:BOT288"/>
    <mergeCell ref="BOU288:BOX288"/>
    <mergeCell ref="BWE288:BWH288"/>
    <mergeCell ref="BWI288:BWL288"/>
    <mergeCell ref="BWM288:BWP288"/>
    <mergeCell ref="BVC288:BVF288"/>
    <mergeCell ref="BVG288:BVJ288"/>
    <mergeCell ref="BVK288:BVN288"/>
    <mergeCell ref="BVO288:BVR288"/>
    <mergeCell ref="BVS288:BVV288"/>
    <mergeCell ref="BUI288:BUL288"/>
    <mergeCell ref="BUM288:BUP288"/>
    <mergeCell ref="BUQ288:BUT288"/>
    <mergeCell ref="BUU288:BUX288"/>
    <mergeCell ref="BUY288:BVB288"/>
    <mergeCell ref="BVW288:BVZ288"/>
    <mergeCell ref="BWA288:BWD288"/>
    <mergeCell ref="BTO288:BTR288"/>
    <mergeCell ref="BTS288:BTV288"/>
    <mergeCell ref="BTW288:BTZ288"/>
    <mergeCell ref="BUA288:BUD288"/>
    <mergeCell ref="BUE288:BUH288"/>
    <mergeCell ref="CDW288:CDZ288"/>
    <mergeCell ref="CEA288:CED288"/>
    <mergeCell ref="CEE288:CEH288"/>
    <mergeCell ref="CCU288:CCX288"/>
    <mergeCell ref="CCY288:CDB288"/>
    <mergeCell ref="CDC288:CDF288"/>
    <mergeCell ref="CDG288:CDJ288"/>
    <mergeCell ref="CDK288:CDN288"/>
    <mergeCell ref="CCA288:CCD288"/>
    <mergeCell ref="CCE288:CCH288"/>
    <mergeCell ref="CCI288:CCL288"/>
    <mergeCell ref="CCM288:CCP288"/>
    <mergeCell ref="CCQ288:CCT288"/>
    <mergeCell ref="CBG288:CBJ288"/>
    <mergeCell ref="CBK288:CBN288"/>
    <mergeCell ref="CBO288:CBR288"/>
    <mergeCell ref="CBS288:CBV288"/>
    <mergeCell ref="CBW288:CBZ288"/>
    <mergeCell ref="BYE288:BYH288"/>
    <mergeCell ref="BYI288:BYL288"/>
    <mergeCell ref="BYM288:BYP288"/>
    <mergeCell ref="BYQ288:BYT288"/>
    <mergeCell ref="BYU288:BYX288"/>
    <mergeCell ref="BXK288:BXN288"/>
    <mergeCell ref="BXO288:BXR288"/>
    <mergeCell ref="BXS288:BXV288"/>
    <mergeCell ref="BXW288:BXZ288"/>
    <mergeCell ref="BYA288:BYD288"/>
    <mergeCell ref="BWQ288:BWT288"/>
    <mergeCell ref="BWU288:BWX288"/>
    <mergeCell ref="BWY288:BXB288"/>
    <mergeCell ref="BXC288:BXF288"/>
    <mergeCell ref="BXG288:BXJ288"/>
    <mergeCell ref="CDO288:CDR288"/>
    <mergeCell ref="CDS288:CDV288"/>
    <mergeCell ref="CAM288:CAP288"/>
    <mergeCell ref="CAQ288:CAT288"/>
    <mergeCell ref="CAU288:CAX288"/>
    <mergeCell ref="CAY288:CBB288"/>
    <mergeCell ref="CBC288:CBF288"/>
    <mergeCell ref="BZS288:BZV288"/>
    <mergeCell ref="BZW288:BZZ288"/>
    <mergeCell ref="CAA288:CAD288"/>
    <mergeCell ref="CAE288:CAH288"/>
    <mergeCell ref="CAI288:CAL288"/>
    <mergeCell ref="BYY288:BZB288"/>
    <mergeCell ref="BZC288:BZF288"/>
    <mergeCell ref="BZG288:BZJ288"/>
    <mergeCell ref="BZK288:BZN288"/>
    <mergeCell ref="BZO288:BZR288"/>
    <mergeCell ref="CGY288:CHB288"/>
    <mergeCell ref="CHC288:CHF288"/>
    <mergeCell ref="CHG288:CHJ288"/>
    <mergeCell ref="CFW288:CFZ288"/>
    <mergeCell ref="CGA288:CGD288"/>
    <mergeCell ref="CGE288:CGH288"/>
    <mergeCell ref="CGI288:CGL288"/>
    <mergeCell ref="CGM288:CGP288"/>
    <mergeCell ref="CFC288:CFF288"/>
    <mergeCell ref="CFG288:CFJ288"/>
    <mergeCell ref="CFK288:CFN288"/>
    <mergeCell ref="CFO288:CFR288"/>
    <mergeCell ref="CFS288:CFV288"/>
    <mergeCell ref="CGQ288:CGT288"/>
    <mergeCell ref="CGU288:CGX288"/>
    <mergeCell ref="CEI288:CEL288"/>
    <mergeCell ref="CEM288:CEP288"/>
    <mergeCell ref="CEQ288:CET288"/>
    <mergeCell ref="CEU288:CEX288"/>
    <mergeCell ref="CEY288:CFB288"/>
    <mergeCell ref="COQ288:COT288"/>
    <mergeCell ref="COU288:COX288"/>
    <mergeCell ref="COY288:CPB288"/>
    <mergeCell ref="CNO288:CNR288"/>
    <mergeCell ref="CNS288:CNV288"/>
    <mergeCell ref="CNW288:CNZ288"/>
    <mergeCell ref="COA288:COD288"/>
    <mergeCell ref="COE288:COH288"/>
    <mergeCell ref="CMU288:CMX288"/>
    <mergeCell ref="CMY288:CNB288"/>
    <mergeCell ref="CNC288:CNF288"/>
    <mergeCell ref="CNG288:CNJ288"/>
    <mergeCell ref="CNK288:CNN288"/>
    <mergeCell ref="CMA288:CMD288"/>
    <mergeCell ref="CME288:CMH288"/>
    <mergeCell ref="CMI288:CML288"/>
    <mergeCell ref="CMM288:CMP288"/>
    <mergeCell ref="CMQ288:CMT288"/>
    <mergeCell ref="CIY288:CJB288"/>
    <mergeCell ref="CJC288:CJF288"/>
    <mergeCell ref="CJG288:CJJ288"/>
    <mergeCell ref="CJK288:CJN288"/>
    <mergeCell ref="CJO288:CJR288"/>
    <mergeCell ref="CIE288:CIH288"/>
    <mergeCell ref="CII288:CIL288"/>
    <mergeCell ref="CIM288:CIP288"/>
    <mergeCell ref="CIQ288:CIT288"/>
    <mergeCell ref="CIU288:CIX288"/>
    <mergeCell ref="CHK288:CHN288"/>
    <mergeCell ref="CHO288:CHR288"/>
    <mergeCell ref="CHS288:CHV288"/>
    <mergeCell ref="CHW288:CHZ288"/>
    <mergeCell ref="CIA288:CID288"/>
    <mergeCell ref="COI288:COL288"/>
    <mergeCell ref="COM288:COP288"/>
    <mergeCell ref="CLG288:CLJ288"/>
    <mergeCell ref="CLK288:CLN288"/>
    <mergeCell ref="CLO288:CLR288"/>
    <mergeCell ref="CLS288:CLV288"/>
    <mergeCell ref="CLW288:CLZ288"/>
    <mergeCell ref="CKM288:CKP288"/>
    <mergeCell ref="CKQ288:CKT288"/>
    <mergeCell ref="CKU288:CKX288"/>
    <mergeCell ref="CKY288:CLB288"/>
    <mergeCell ref="CLC288:CLF288"/>
    <mergeCell ref="CJS288:CJV288"/>
    <mergeCell ref="CJW288:CJZ288"/>
    <mergeCell ref="CKA288:CKD288"/>
    <mergeCell ref="CKE288:CKH288"/>
    <mergeCell ref="CKI288:CKL288"/>
    <mergeCell ref="CRS288:CRV288"/>
    <mergeCell ref="CRW288:CRZ288"/>
    <mergeCell ref="CSA288:CSD288"/>
    <mergeCell ref="CQQ288:CQT288"/>
    <mergeCell ref="CQU288:CQX288"/>
    <mergeCell ref="CQY288:CRB288"/>
    <mergeCell ref="CRC288:CRF288"/>
    <mergeCell ref="CRG288:CRJ288"/>
    <mergeCell ref="CPW288:CPZ288"/>
    <mergeCell ref="CQA288:CQD288"/>
    <mergeCell ref="CQE288:CQH288"/>
    <mergeCell ref="CQI288:CQL288"/>
    <mergeCell ref="CQM288:CQP288"/>
    <mergeCell ref="CRK288:CRN288"/>
    <mergeCell ref="CRO288:CRR288"/>
    <mergeCell ref="CPC288:CPF288"/>
    <mergeCell ref="CPG288:CPJ288"/>
    <mergeCell ref="CPK288:CPN288"/>
    <mergeCell ref="CPO288:CPR288"/>
    <mergeCell ref="CPS288:CPV288"/>
    <mergeCell ref="CZK288:CZN288"/>
    <mergeCell ref="CZO288:CZR288"/>
    <mergeCell ref="CZS288:CZV288"/>
    <mergeCell ref="CYI288:CYL288"/>
    <mergeCell ref="CYM288:CYP288"/>
    <mergeCell ref="CYQ288:CYT288"/>
    <mergeCell ref="CYU288:CYX288"/>
    <mergeCell ref="CYY288:CZB288"/>
    <mergeCell ref="CXO288:CXR288"/>
    <mergeCell ref="CXS288:CXV288"/>
    <mergeCell ref="CXW288:CXZ288"/>
    <mergeCell ref="CYA288:CYD288"/>
    <mergeCell ref="CYE288:CYH288"/>
    <mergeCell ref="CWU288:CWX288"/>
    <mergeCell ref="CWY288:CXB288"/>
    <mergeCell ref="CXC288:CXF288"/>
    <mergeCell ref="CXG288:CXJ288"/>
    <mergeCell ref="CXK288:CXN288"/>
    <mergeCell ref="CTS288:CTV288"/>
    <mergeCell ref="CTW288:CTZ288"/>
    <mergeCell ref="CUA288:CUD288"/>
    <mergeCell ref="CUE288:CUH288"/>
    <mergeCell ref="CUI288:CUL288"/>
    <mergeCell ref="CSY288:CTB288"/>
    <mergeCell ref="CTC288:CTF288"/>
    <mergeCell ref="CTG288:CTJ288"/>
    <mergeCell ref="CTK288:CTN288"/>
    <mergeCell ref="CTO288:CTR288"/>
    <mergeCell ref="CSE288:CSH288"/>
    <mergeCell ref="CSI288:CSL288"/>
    <mergeCell ref="CSM288:CSP288"/>
    <mergeCell ref="CSQ288:CST288"/>
    <mergeCell ref="CSU288:CSX288"/>
    <mergeCell ref="CZC288:CZF288"/>
    <mergeCell ref="CZG288:CZJ288"/>
    <mergeCell ref="CWA288:CWD288"/>
    <mergeCell ref="CWE288:CWH288"/>
    <mergeCell ref="CWI288:CWL288"/>
    <mergeCell ref="CWM288:CWP288"/>
    <mergeCell ref="CWQ288:CWT288"/>
    <mergeCell ref="CVG288:CVJ288"/>
    <mergeCell ref="CVK288:CVN288"/>
    <mergeCell ref="CVO288:CVR288"/>
    <mergeCell ref="CVS288:CVV288"/>
    <mergeCell ref="CVW288:CVZ288"/>
    <mergeCell ref="CUM288:CUP288"/>
    <mergeCell ref="CUQ288:CUT288"/>
    <mergeCell ref="CUU288:CUX288"/>
    <mergeCell ref="CUY288:CVB288"/>
    <mergeCell ref="CVC288:CVF288"/>
    <mergeCell ref="DCM288:DCP288"/>
    <mergeCell ref="DCQ288:DCT288"/>
    <mergeCell ref="DCU288:DCX288"/>
    <mergeCell ref="DBK288:DBN288"/>
    <mergeCell ref="DBO288:DBR288"/>
    <mergeCell ref="DBS288:DBV288"/>
    <mergeCell ref="DBW288:DBZ288"/>
    <mergeCell ref="DCA288:DCD288"/>
    <mergeCell ref="DAQ288:DAT288"/>
    <mergeCell ref="DAU288:DAX288"/>
    <mergeCell ref="DAY288:DBB288"/>
    <mergeCell ref="DBC288:DBF288"/>
    <mergeCell ref="DBG288:DBJ288"/>
    <mergeCell ref="DCE288:DCH288"/>
    <mergeCell ref="DCI288:DCL288"/>
    <mergeCell ref="CZW288:CZZ288"/>
    <mergeCell ref="DAA288:DAD288"/>
    <mergeCell ref="DAE288:DAH288"/>
    <mergeCell ref="DAI288:DAL288"/>
    <mergeCell ref="DAM288:DAP288"/>
    <mergeCell ref="DKE288:DKH288"/>
    <mergeCell ref="DKI288:DKL288"/>
    <mergeCell ref="DKM288:DKP288"/>
    <mergeCell ref="DJC288:DJF288"/>
    <mergeCell ref="DJG288:DJJ288"/>
    <mergeCell ref="DJK288:DJN288"/>
    <mergeCell ref="DJO288:DJR288"/>
    <mergeCell ref="DJS288:DJV288"/>
    <mergeCell ref="DII288:DIL288"/>
    <mergeCell ref="DIM288:DIP288"/>
    <mergeCell ref="DIQ288:DIT288"/>
    <mergeCell ref="DIU288:DIX288"/>
    <mergeCell ref="DIY288:DJB288"/>
    <mergeCell ref="DHO288:DHR288"/>
    <mergeCell ref="DHS288:DHV288"/>
    <mergeCell ref="DHW288:DHZ288"/>
    <mergeCell ref="DIA288:DID288"/>
    <mergeCell ref="DIE288:DIH288"/>
    <mergeCell ref="DEM288:DEP288"/>
    <mergeCell ref="DEQ288:DET288"/>
    <mergeCell ref="DEU288:DEX288"/>
    <mergeCell ref="DEY288:DFB288"/>
    <mergeCell ref="DFC288:DFF288"/>
    <mergeCell ref="DDS288:DDV288"/>
    <mergeCell ref="DDW288:DDZ288"/>
    <mergeCell ref="DEA288:DED288"/>
    <mergeCell ref="DEE288:DEH288"/>
    <mergeCell ref="DEI288:DEL288"/>
    <mergeCell ref="DCY288:DDB288"/>
    <mergeCell ref="DDC288:DDF288"/>
    <mergeCell ref="DDG288:DDJ288"/>
    <mergeCell ref="DDK288:DDN288"/>
    <mergeCell ref="DDO288:DDR288"/>
    <mergeCell ref="DJW288:DJZ288"/>
    <mergeCell ref="DKA288:DKD288"/>
    <mergeCell ref="DGU288:DGX288"/>
    <mergeCell ref="DGY288:DHB288"/>
    <mergeCell ref="DHC288:DHF288"/>
    <mergeCell ref="DHG288:DHJ288"/>
    <mergeCell ref="DHK288:DHN288"/>
    <mergeCell ref="DGA288:DGD288"/>
    <mergeCell ref="DGE288:DGH288"/>
    <mergeCell ref="DGI288:DGL288"/>
    <mergeCell ref="DGM288:DGP288"/>
    <mergeCell ref="DGQ288:DGT288"/>
    <mergeCell ref="DFG288:DFJ288"/>
    <mergeCell ref="DFK288:DFN288"/>
    <mergeCell ref="DFO288:DFR288"/>
    <mergeCell ref="DFS288:DFV288"/>
    <mergeCell ref="DFW288:DFZ288"/>
    <mergeCell ref="DNG288:DNJ288"/>
    <mergeCell ref="DNK288:DNN288"/>
    <mergeCell ref="DNO288:DNR288"/>
    <mergeCell ref="DME288:DMH288"/>
    <mergeCell ref="DMI288:DML288"/>
    <mergeCell ref="DMM288:DMP288"/>
    <mergeCell ref="DMQ288:DMT288"/>
    <mergeCell ref="DMU288:DMX288"/>
    <mergeCell ref="DLK288:DLN288"/>
    <mergeCell ref="DLO288:DLR288"/>
    <mergeCell ref="DLS288:DLV288"/>
    <mergeCell ref="DLW288:DLZ288"/>
    <mergeCell ref="DMA288:DMD288"/>
    <mergeCell ref="DMY288:DNB288"/>
    <mergeCell ref="DNC288:DNF288"/>
    <mergeCell ref="DKQ288:DKT288"/>
    <mergeCell ref="DKU288:DKX288"/>
    <mergeCell ref="DKY288:DLB288"/>
    <mergeCell ref="DLC288:DLF288"/>
    <mergeCell ref="DLG288:DLJ288"/>
    <mergeCell ref="DUY288:DVB288"/>
    <mergeCell ref="DVC288:DVF288"/>
    <mergeCell ref="DVG288:DVJ288"/>
    <mergeCell ref="DTW288:DTZ288"/>
    <mergeCell ref="DUA288:DUD288"/>
    <mergeCell ref="DUE288:DUH288"/>
    <mergeCell ref="DUI288:DUL288"/>
    <mergeCell ref="DUM288:DUP288"/>
    <mergeCell ref="DTC288:DTF288"/>
    <mergeCell ref="DTG288:DTJ288"/>
    <mergeCell ref="DTK288:DTN288"/>
    <mergeCell ref="DTO288:DTR288"/>
    <mergeCell ref="DTS288:DTV288"/>
    <mergeCell ref="DSI288:DSL288"/>
    <mergeCell ref="DSM288:DSP288"/>
    <mergeCell ref="DSQ288:DST288"/>
    <mergeCell ref="DSU288:DSX288"/>
    <mergeCell ref="DSY288:DTB288"/>
    <mergeCell ref="DPG288:DPJ288"/>
    <mergeCell ref="DPK288:DPN288"/>
    <mergeCell ref="DPO288:DPR288"/>
    <mergeCell ref="DPS288:DPV288"/>
    <mergeCell ref="DPW288:DPZ288"/>
    <mergeCell ref="DOM288:DOP288"/>
    <mergeCell ref="DOQ288:DOT288"/>
    <mergeCell ref="DOU288:DOX288"/>
    <mergeCell ref="DOY288:DPB288"/>
    <mergeCell ref="DPC288:DPF288"/>
    <mergeCell ref="DNS288:DNV288"/>
    <mergeCell ref="DNW288:DNZ288"/>
    <mergeCell ref="DOA288:DOD288"/>
    <mergeCell ref="DOE288:DOH288"/>
    <mergeCell ref="DOI288:DOL288"/>
    <mergeCell ref="DUQ288:DUT288"/>
    <mergeCell ref="DUU288:DUX288"/>
    <mergeCell ref="DRO288:DRR288"/>
    <mergeCell ref="DRS288:DRV288"/>
    <mergeCell ref="DRW288:DRZ288"/>
    <mergeCell ref="DSA288:DSD288"/>
    <mergeCell ref="DSE288:DSH288"/>
    <mergeCell ref="DQU288:DQX288"/>
    <mergeCell ref="DQY288:DRB288"/>
    <mergeCell ref="DRC288:DRF288"/>
    <mergeCell ref="DRG288:DRJ288"/>
    <mergeCell ref="DRK288:DRN288"/>
    <mergeCell ref="DQA288:DQD288"/>
    <mergeCell ref="DQE288:DQH288"/>
    <mergeCell ref="DQI288:DQL288"/>
    <mergeCell ref="DQM288:DQP288"/>
    <mergeCell ref="DQQ288:DQT288"/>
    <mergeCell ref="DYA288:DYD288"/>
    <mergeCell ref="DYE288:DYH288"/>
    <mergeCell ref="DYI288:DYL288"/>
    <mergeCell ref="DWY288:DXB288"/>
    <mergeCell ref="DXC288:DXF288"/>
    <mergeCell ref="DXG288:DXJ288"/>
    <mergeCell ref="DXK288:DXN288"/>
    <mergeCell ref="DXO288:DXR288"/>
    <mergeCell ref="DWE288:DWH288"/>
    <mergeCell ref="DWI288:DWL288"/>
    <mergeCell ref="DWM288:DWP288"/>
    <mergeCell ref="DWQ288:DWT288"/>
    <mergeCell ref="DWU288:DWX288"/>
    <mergeCell ref="DXS288:DXV288"/>
    <mergeCell ref="DXW288:DXZ288"/>
    <mergeCell ref="DVK288:DVN288"/>
    <mergeCell ref="DVO288:DVR288"/>
    <mergeCell ref="DVS288:DVV288"/>
    <mergeCell ref="DVW288:DVZ288"/>
    <mergeCell ref="DWA288:DWD288"/>
    <mergeCell ref="EFS288:EFV288"/>
    <mergeCell ref="EFW288:EFZ288"/>
    <mergeCell ref="EGA288:EGD288"/>
    <mergeCell ref="EEQ288:EET288"/>
    <mergeCell ref="EEU288:EEX288"/>
    <mergeCell ref="EEY288:EFB288"/>
    <mergeCell ref="EFC288:EFF288"/>
    <mergeCell ref="EFG288:EFJ288"/>
    <mergeCell ref="EDW288:EDZ288"/>
    <mergeCell ref="EEA288:EED288"/>
    <mergeCell ref="EEE288:EEH288"/>
    <mergeCell ref="EEI288:EEL288"/>
    <mergeCell ref="EEM288:EEP288"/>
    <mergeCell ref="EDC288:EDF288"/>
    <mergeCell ref="EDG288:EDJ288"/>
    <mergeCell ref="EDK288:EDN288"/>
    <mergeCell ref="EDO288:EDR288"/>
    <mergeCell ref="EDS288:EDV288"/>
    <mergeCell ref="EAA288:EAD288"/>
    <mergeCell ref="EAE288:EAH288"/>
    <mergeCell ref="EAI288:EAL288"/>
    <mergeCell ref="EAM288:EAP288"/>
    <mergeCell ref="EAQ288:EAT288"/>
    <mergeCell ref="DZG288:DZJ288"/>
    <mergeCell ref="DZK288:DZN288"/>
    <mergeCell ref="DZO288:DZR288"/>
    <mergeCell ref="DZS288:DZV288"/>
    <mergeCell ref="DZW288:DZZ288"/>
    <mergeCell ref="DYM288:DYP288"/>
    <mergeCell ref="DYQ288:DYT288"/>
    <mergeCell ref="DYU288:DYX288"/>
    <mergeCell ref="DYY288:DZB288"/>
    <mergeCell ref="DZC288:DZF288"/>
    <mergeCell ref="EFK288:EFN288"/>
    <mergeCell ref="EFO288:EFR288"/>
    <mergeCell ref="ECI288:ECL288"/>
    <mergeCell ref="ECM288:ECP288"/>
    <mergeCell ref="ECQ288:ECT288"/>
    <mergeCell ref="ECU288:ECX288"/>
    <mergeCell ref="ECY288:EDB288"/>
    <mergeCell ref="EBO288:EBR288"/>
    <mergeCell ref="EBS288:EBV288"/>
    <mergeCell ref="EBW288:EBZ288"/>
    <mergeCell ref="ECA288:ECD288"/>
    <mergeCell ref="ECE288:ECH288"/>
    <mergeCell ref="EAU288:EAX288"/>
    <mergeCell ref="EAY288:EBB288"/>
    <mergeCell ref="EBC288:EBF288"/>
    <mergeCell ref="EBG288:EBJ288"/>
    <mergeCell ref="EBK288:EBN288"/>
    <mergeCell ref="EIU288:EIX288"/>
    <mergeCell ref="EIY288:EJB288"/>
    <mergeCell ref="EJC288:EJF288"/>
    <mergeCell ref="EHS288:EHV288"/>
    <mergeCell ref="EHW288:EHZ288"/>
    <mergeCell ref="EIA288:EID288"/>
    <mergeCell ref="EIE288:EIH288"/>
    <mergeCell ref="EII288:EIL288"/>
    <mergeCell ref="EGY288:EHB288"/>
    <mergeCell ref="EHC288:EHF288"/>
    <mergeCell ref="EHG288:EHJ288"/>
    <mergeCell ref="EHK288:EHN288"/>
    <mergeCell ref="EHO288:EHR288"/>
    <mergeCell ref="EIM288:EIP288"/>
    <mergeCell ref="EIQ288:EIT288"/>
    <mergeCell ref="EGE288:EGH288"/>
    <mergeCell ref="EGI288:EGL288"/>
    <mergeCell ref="EGM288:EGP288"/>
    <mergeCell ref="EGQ288:EGT288"/>
    <mergeCell ref="EGU288:EGX288"/>
    <mergeCell ref="EQM288:EQP288"/>
    <mergeCell ref="EQQ288:EQT288"/>
    <mergeCell ref="EQU288:EQX288"/>
    <mergeCell ref="EPK288:EPN288"/>
    <mergeCell ref="EPO288:EPR288"/>
    <mergeCell ref="EPS288:EPV288"/>
    <mergeCell ref="EPW288:EPZ288"/>
    <mergeCell ref="EQA288:EQD288"/>
    <mergeCell ref="EOQ288:EOT288"/>
    <mergeCell ref="EOU288:EOX288"/>
    <mergeCell ref="EOY288:EPB288"/>
    <mergeCell ref="EPC288:EPF288"/>
    <mergeCell ref="EPG288:EPJ288"/>
    <mergeCell ref="ENW288:ENZ288"/>
    <mergeCell ref="EOA288:EOD288"/>
    <mergeCell ref="EOE288:EOH288"/>
    <mergeCell ref="EOI288:EOL288"/>
    <mergeCell ref="EOM288:EOP288"/>
    <mergeCell ref="EKU288:EKX288"/>
    <mergeCell ref="EKY288:ELB288"/>
    <mergeCell ref="ELC288:ELF288"/>
    <mergeCell ref="ELG288:ELJ288"/>
    <mergeCell ref="ELK288:ELN288"/>
    <mergeCell ref="EKA288:EKD288"/>
    <mergeCell ref="EKE288:EKH288"/>
    <mergeCell ref="EKI288:EKL288"/>
    <mergeCell ref="EKM288:EKP288"/>
    <mergeCell ref="EKQ288:EKT288"/>
    <mergeCell ref="EJG288:EJJ288"/>
    <mergeCell ref="EJK288:EJN288"/>
    <mergeCell ref="EJO288:EJR288"/>
    <mergeCell ref="EJS288:EJV288"/>
    <mergeCell ref="EJW288:EJZ288"/>
    <mergeCell ref="EQE288:EQH288"/>
    <mergeCell ref="EQI288:EQL288"/>
    <mergeCell ref="ENC288:ENF288"/>
    <mergeCell ref="ENG288:ENJ288"/>
    <mergeCell ref="ENK288:ENN288"/>
    <mergeCell ref="ENO288:ENR288"/>
    <mergeCell ref="ENS288:ENV288"/>
    <mergeCell ref="EMI288:EML288"/>
    <mergeCell ref="EMM288:EMP288"/>
    <mergeCell ref="EMQ288:EMT288"/>
    <mergeCell ref="EMU288:EMX288"/>
    <mergeCell ref="EMY288:ENB288"/>
    <mergeCell ref="ELO288:ELR288"/>
    <mergeCell ref="ELS288:ELV288"/>
    <mergeCell ref="ELW288:ELZ288"/>
    <mergeCell ref="EMA288:EMD288"/>
    <mergeCell ref="EME288:EMH288"/>
    <mergeCell ref="ETO288:ETR288"/>
    <mergeCell ref="ETS288:ETV288"/>
    <mergeCell ref="ETW288:ETZ288"/>
    <mergeCell ref="ESM288:ESP288"/>
    <mergeCell ref="ESQ288:EST288"/>
    <mergeCell ref="ESU288:ESX288"/>
    <mergeCell ref="ESY288:ETB288"/>
    <mergeCell ref="ETC288:ETF288"/>
    <mergeCell ref="ERS288:ERV288"/>
    <mergeCell ref="ERW288:ERZ288"/>
    <mergeCell ref="ESA288:ESD288"/>
    <mergeCell ref="ESE288:ESH288"/>
    <mergeCell ref="ESI288:ESL288"/>
    <mergeCell ref="ETG288:ETJ288"/>
    <mergeCell ref="ETK288:ETN288"/>
    <mergeCell ref="EQY288:ERB288"/>
    <mergeCell ref="ERC288:ERF288"/>
    <mergeCell ref="ERG288:ERJ288"/>
    <mergeCell ref="ERK288:ERN288"/>
    <mergeCell ref="ERO288:ERR288"/>
    <mergeCell ref="FBG288:FBJ288"/>
    <mergeCell ref="FBK288:FBN288"/>
    <mergeCell ref="FBO288:FBR288"/>
    <mergeCell ref="FAE288:FAH288"/>
    <mergeCell ref="FAI288:FAL288"/>
    <mergeCell ref="FAM288:FAP288"/>
    <mergeCell ref="FAQ288:FAT288"/>
    <mergeCell ref="FAU288:FAX288"/>
    <mergeCell ref="EZK288:EZN288"/>
    <mergeCell ref="EZO288:EZR288"/>
    <mergeCell ref="EZS288:EZV288"/>
    <mergeCell ref="EZW288:EZZ288"/>
    <mergeCell ref="FAA288:FAD288"/>
    <mergeCell ref="EYQ288:EYT288"/>
    <mergeCell ref="EYU288:EYX288"/>
    <mergeCell ref="EYY288:EZB288"/>
    <mergeCell ref="EZC288:EZF288"/>
    <mergeCell ref="EZG288:EZJ288"/>
    <mergeCell ref="EVO288:EVR288"/>
    <mergeCell ref="EVS288:EVV288"/>
    <mergeCell ref="EVW288:EVZ288"/>
    <mergeCell ref="EWA288:EWD288"/>
    <mergeCell ref="EWE288:EWH288"/>
    <mergeCell ref="EUU288:EUX288"/>
    <mergeCell ref="EUY288:EVB288"/>
    <mergeCell ref="EVC288:EVF288"/>
    <mergeCell ref="EVG288:EVJ288"/>
    <mergeCell ref="EVK288:EVN288"/>
    <mergeCell ref="EUA288:EUD288"/>
    <mergeCell ref="EUE288:EUH288"/>
    <mergeCell ref="EUI288:EUL288"/>
    <mergeCell ref="EUM288:EUP288"/>
    <mergeCell ref="EUQ288:EUT288"/>
    <mergeCell ref="FAY288:FBB288"/>
    <mergeCell ref="FBC288:FBF288"/>
    <mergeCell ref="EXW288:EXZ288"/>
    <mergeCell ref="EYA288:EYD288"/>
    <mergeCell ref="EYE288:EYH288"/>
    <mergeCell ref="EYI288:EYL288"/>
    <mergeCell ref="EYM288:EYP288"/>
    <mergeCell ref="EXC288:EXF288"/>
    <mergeCell ref="EXG288:EXJ288"/>
    <mergeCell ref="EXK288:EXN288"/>
    <mergeCell ref="EXO288:EXR288"/>
    <mergeCell ref="EXS288:EXV288"/>
    <mergeCell ref="EWI288:EWL288"/>
    <mergeCell ref="EWM288:EWP288"/>
    <mergeCell ref="EWQ288:EWT288"/>
    <mergeCell ref="EWU288:EWX288"/>
    <mergeCell ref="EWY288:EXB288"/>
    <mergeCell ref="FEI288:FEL288"/>
    <mergeCell ref="FEM288:FEP288"/>
    <mergeCell ref="FEQ288:FET288"/>
    <mergeCell ref="FDG288:FDJ288"/>
    <mergeCell ref="FDK288:FDN288"/>
    <mergeCell ref="FDO288:FDR288"/>
    <mergeCell ref="FDS288:FDV288"/>
    <mergeCell ref="FDW288:FDZ288"/>
    <mergeCell ref="FCM288:FCP288"/>
    <mergeCell ref="FCQ288:FCT288"/>
    <mergeCell ref="FCU288:FCX288"/>
    <mergeCell ref="FCY288:FDB288"/>
    <mergeCell ref="FDC288:FDF288"/>
    <mergeCell ref="FEA288:FED288"/>
    <mergeCell ref="FEE288:FEH288"/>
    <mergeCell ref="FBS288:FBV288"/>
    <mergeCell ref="FBW288:FBZ288"/>
    <mergeCell ref="FCA288:FCD288"/>
    <mergeCell ref="FCE288:FCH288"/>
    <mergeCell ref="FCI288:FCL288"/>
    <mergeCell ref="FMA288:FMD288"/>
    <mergeCell ref="FME288:FMH288"/>
    <mergeCell ref="FMI288:FML288"/>
    <mergeCell ref="FKY288:FLB288"/>
    <mergeCell ref="FLC288:FLF288"/>
    <mergeCell ref="FLG288:FLJ288"/>
    <mergeCell ref="FLK288:FLN288"/>
    <mergeCell ref="FLO288:FLR288"/>
    <mergeCell ref="FKE288:FKH288"/>
    <mergeCell ref="FKI288:FKL288"/>
    <mergeCell ref="FKM288:FKP288"/>
    <mergeCell ref="FKQ288:FKT288"/>
    <mergeCell ref="FKU288:FKX288"/>
    <mergeCell ref="FJK288:FJN288"/>
    <mergeCell ref="FJO288:FJR288"/>
    <mergeCell ref="FJS288:FJV288"/>
    <mergeCell ref="FJW288:FJZ288"/>
    <mergeCell ref="FKA288:FKD288"/>
    <mergeCell ref="FGI288:FGL288"/>
    <mergeCell ref="FGM288:FGP288"/>
    <mergeCell ref="FGQ288:FGT288"/>
    <mergeCell ref="FGU288:FGX288"/>
    <mergeCell ref="FGY288:FHB288"/>
    <mergeCell ref="FFO288:FFR288"/>
    <mergeCell ref="FFS288:FFV288"/>
    <mergeCell ref="FFW288:FFZ288"/>
    <mergeCell ref="FGA288:FGD288"/>
    <mergeCell ref="FGE288:FGH288"/>
    <mergeCell ref="FEU288:FEX288"/>
    <mergeCell ref="FEY288:FFB288"/>
    <mergeCell ref="FFC288:FFF288"/>
    <mergeCell ref="FFG288:FFJ288"/>
    <mergeCell ref="FFK288:FFN288"/>
    <mergeCell ref="FLS288:FLV288"/>
    <mergeCell ref="FLW288:FLZ288"/>
    <mergeCell ref="FIQ288:FIT288"/>
    <mergeCell ref="FIU288:FIX288"/>
    <mergeCell ref="FIY288:FJB288"/>
    <mergeCell ref="FJC288:FJF288"/>
    <mergeCell ref="FJG288:FJJ288"/>
    <mergeCell ref="FHW288:FHZ288"/>
    <mergeCell ref="FIA288:FID288"/>
    <mergeCell ref="FIE288:FIH288"/>
    <mergeCell ref="FII288:FIL288"/>
    <mergeCell ref="FIM288:FIP288"/>
    <mergeCell ref="FHC288:FHF288"/>
    <mergeCell ref="FHG288:FHJ288"/>
    <mergeCell ref="FHK288:FHN288"/>
    <mergeCell ref="FHO288:FHR288"/>
    <mergeCell ref="FHS288:FHV288"/>
    <mergeCell ref="FPC288:FPF288"/>
    <mergeCell ref="FPG288:FPJ288"/>
    <mergeCell ref="FPK288:FPN288"/>
    <mergeCell ref="FOA288:FOD288"/>
    <mergeCell ref="FOE288:FOH288"/>
    <mergeCell ref="FOI288:FOL288"/>
    <mergeCell ref="FOM288:FOP288"/>
    <mergeCell ref="FOQ288:FOT288"/>
    <mergeCell ref="FNG288:FNJ288"/>
    <mergeCell ref="FNK288:FNN288"/>
    <mergeCell ref="FNO288:FNR288"/>
    <mergeCell ref="FNS288:FNV288"/>
    <mergeCell ref="FNW288:FNZ288"/>
    <mergeCell ref="FOU288:FOX288"/>
    <mergeCell ref="FOY288:FPB288"/>
    <mergeCell ref="FMM288:FMP288"/>
    <mergeCell ref="FMQ288:FMT288"/>
    <mergeCell ref="FMU288:FMX288"/>
    <mergeCell ref="FMY288:FNB288"/>
    <mergeCell ref="FNC288:FNF288"/>
    <mergeCell ref="FWU288:FWX288"/>
    <mergeCell ref="FWY288:FXB288"/>
    <mergeCell ref="FXC288:FXF288"/>
    <mergeCell ref="FVS288:FVV288"/>
    <mergeCell ref="FVW288:FVZ288"/>
    <mergeCell ref="FWA288:FWD288"/>
    <mergeCell ref="FWE288:FWH288"/>
    <mergeCell ref="FWI288:FWL288"/>
    <mergeCell ref="FUY288:FVB288"/>
    <mergeCell ref="FVC288:FVF288"/>
    <mergeCell ref="FVG288:FVJ288"/>
    <mergeCell ref="FVK288:FVN288"/>
    <mergeCell ref="FVO288:FVR288"/>
    <mergeCell ref="FUE288:FUH288"/>
    <mergeCell ref="FUI288:FUL288"/>
    <mergeCell ref="FUM288:FUP288"/>
    <mergeCell ref="FUQ288:FUT288"/>
    <mergeCell ref="FUU288:FUX288"/>
    <mergeCell ref="FRC288:FRF288"/>
    <mergeCell ref="FRG288:FRJ288"/>
    <mergeCell ref="FRK288:FRN288"/>
    <mergeCell ref="FRO288:FRR288"/>
    <mergeCell ref="FRS288:FRV288"/>
    <mergeCell ref="FQI288:FQL288"/>
    <mergeCell ref="FQM288:FQP288"/>
    <mergeCell ref="FQQ288:FQT288"/>
    <mergeCell ref="FQU288:FQX288"/>
    <mergeCell ref="FQY288:FRB288"/>
    <mergeCell ref="FPO288:FPR288"/>
    <mergeCell ref="FPS288:FPV288"/>
    <mergeCell ref="FPW288:FPZ288"/>
    <mergeCell ref="FQA288:FQD288"/>
    <mergeCell ref="FQE288:FQH288"/>
    <mergeCell ref="FWM288:FWP288"/>
    <mergeCell ref="FWQ288:FWT288"/>
    <mergeCell ref="FTK288:FTN288"/>
    <mergeCell ref="FTO288:FTR288"/>
    <mergeCell ref="FTS288:FTV288"/>
    <mergeCell ref="FTW288:FTZ288"/>
    <mergeCell ref="FUA288:FUD288"/>
    <mergeCell ref="FSQ288:FST288"/>
    <mergeCell ref="FSU288:FSX288"/>
    <mergeCell ref="FSY288:FTB288"/>
    <mergeCell ref="FTC288:FTF288"/>
    <mergeCell ref="FTG288:FTJ288"/>
    <mergeCell ref="FRW288:FRZ288"/>
    <mergeCell ref="FSA288:FSD288"/>
    <mergeCell ref="FSE288:FSH288"/>
    <mergeCell ref="FSI288:FSL288"/>
    <mergeCell ref="FSM288:FSP288"/>
    <mergeCell ref="FZW288:FZZ288"/>
    <mergeCell ref="GAA288:GAD288"/>
    <mergeCell ref="GAE288:GAH288"/>
    <mergeCell ref="FYU288:FYX288"/>
    <mergeCell ref="FYY288:FZB288"/>
    <mergeCell ref="FZC288:FZF288"/>
    <mergeCell ref="FZG288:FZJ288"/>
    <mergeCell ref="FZK288:FZN288"/>
    <mergeCell ref="FYA288:FYD288"/>
    <mergeCell ref="FYE288:FYH288"/>
    <mergeCell ref="FYI288:FYL288"/>
    <mergeCell ref="FYM288:FYP288"/>
    <mergeCell ref="FYQ288:FYT288"/>
    <mergeCell ref="FZO288:FZR288"/>
    <mergeCell ref="FZS288:FZV288"/>
    <mergeCell ref="FXG288:FXJ288"/>
    <mergeCell ref="FXK288:FXN288"/>
    <mergeCell ref="FXO288:FXR288"/>
    <mergeCell ref="FXS288:FXV288"/>
    <mergeCell ref="FXW288:FXZ288"/>
    <mergeCell ref="GHO288:GHR288"/>
    <mergeCell ref="GHS288:GHV288"/>
    <mergeCell ref="GHW288:GHZ288"/>
    <mergeCell ref="GGM288:GGP288"/>
    <mergeCell ref="GGQ288:GGT288"/>
    <mergeCell ref="GGU288:GGX288"/>
    <mergeCell ref="GGY288:GHB288"/>
    <mergeCell ref="GHC288:GHF288"/>
    <mergeCell ref="GFS288:GFV288"/>
    <mergeCell ref="GFW288:GFZ288"/>
    <mergeCell ref="GGA288:GGD288"/>
    <mergeCell ref="GGE288:GGH288"/>
    <mergeCell ref="GGI288:GGL288"/>
    <mergeCell ref="GEY288:GFB288"/>
    <mergeCell ref="GFC288:GFF288"/>
    <mergeCell ref="GFG288:GFJ288"/>
    <mergeCell ref="GFK288:GFN288"/>
    <mergeCell ref="GFO288:GFR288"/>
    <mergeCell ref="GBW288:GBZ288"/>
    <mergeCell ref="GCA288:GCD288"/>
    <mergeCell ref="GCE288:GCH288"/>
    <mergeCell ref="GCI288:GCL288"/>
    <mergeCell ref="GCM288:GCP288"/>
    <mergeCell ref="GBC288:GBF288"/>
    <mergeCell ref="GBG288:GBJ288"/>
    <mergeCell ref="GBK288:GBN288"/>
    <mergeCell ref="GBO288:GBR288"/>
    <mergeCell ref="GBS288:GBV288"/>
    <mergeCell ref="GAI288:GAL288"/>
    <mergeCell ref="GAM288:GAP288"/>
    <mergeCell ref="GAQ288:GAT288"/>
    <mergeCell ref="GAU288:GAX288"/>
    <mergeCell ref="GAY288:GBB288"/>
    <mergeCell ref="GHG288:GHJ288"/>
    <mergeCell ref="GHK288:GHN288"/>
    <mergeCell ref="GEE288:GEH288"/>
    <mergeCell ref="GEI288:GEL288"/>
    <mergeCell ref="GEM288:GEP288"/>
    <mergeCell ref="GEQ288:GET288"/>
    <mergeCell ref="GEU288:GEX288"/>
    <mergeCell ref="GDK288:GDN288"/>
    <mergeCell ref="GDO288:GDR288"/>
    <mergeCell ref="GDS288:GDV288"/>
    <mergeCell ref="GDW288:GDZ288"/>
    <mergeCell ref="GEA288:GED288"/>
    <mergeCell ref="GCQ288:GCT288"/>
    <mergeCell ref="GCU288:GCX288"/>
    <mergeCell ref="GCY288:GDB288"/>
    <mergeCell ref="GDC288:GDF288"/>
    <mergeCell ref="GDG288:GDJ288"/>
    <mergeCell ref="GKQ288:GKT288"/>
    <mergeCell ref="GKU288:GKX288"/>
    <mergeCell ref="GKY288:GLB288"/>
    <mergeCell ref="GJO288:GJR288"/>
    <mergeCell ref="GJS288:GJV288"/>
    <mergeCell ref="GJW288:GJZ288"/>
    <mergeCell ref="GKA288:GKD288"/>
    <mergeCell ref="GKE288:GKH288"/>
    <mergeCell ref="GIU288:GIX288"/>
    <mergeCell ref="GIY288:GJB288"/>
    <mergeCell ref="GJC288:GJF288"/>
    <mergeCell ref="GJG288:GJJ288"/>
    <mergeCell ref="GJK288:GJN288"/>
    <mergeCell ref="GKI288:GKL288"/>
    <mergeCell ref="GKM288:GKP288"/>
    <mergeCell ref="GIA288:GID288"/>
    <mergeCell ref="GIE288:GIH288"/>
    <mergeCell ref="GII288:GIL288"/>
    <mergeCell ref="GIM288:GIP288"/>
    <mergeCell ref="GIQ288:GIT288"/>
    <mergeCell ref="GSI288:GSL288"/>
    <mergeCell ref="GSM288:GSP288"/>
    <mergeCell ref="GSQ288:GST288"/>
    <mergeCell ref="GRG288:GRJ288"/>
    <mergeCell ref="GRK288:GRN288"/>
    <mergeCell ref="GRO288:GRR288"/>
    <mergeCell ref="GRS288:GRV288"/>
    <mergeCell ref="GRW288:GRZ288"/>
    <mergeCell ref="GQM288:GQP288"/>
    <mergeCell ref="GQQ288:GQT288"/>
    <mergeCell ref="GQU288:GQX288"/>
    <mergeCell ref="GQY288:GRB288"/>
    <mergeCell ref="GRC288:GRF288"/>
    <mergeCell ref="GPS288:GPV288"/>
    <mergeCell ref="GPW288:GPZ288"/>
    <mergeCell ref="GQA288:GQD288"/>
    <mergeCell ref="GQE288:GQH288"/>
    <mergeCell ref="GQI288:GQL288"/>
    <mergeCell ref="GMQ288:GMT288"/>
    <mergeCell ref="GMU288:GMX288"/>
    <mergeCell ref="GMY288:GNB288"/>
    <mergeCell ref="GNC288:GNF288"/>
    <mergeCell ref="GNG288:GNJ288"/>
    <mergeCell ref="GLW288:GLZ288"/>
    <mergeCell ref="GMA288:GMD288"/>
    <mergeCell ref="GME288:GMH288"/>
    <mergeCell ref="GMI288:GML288"/>
    <mergeCell ref="GMM288:GMP288"/>
    <mergeCell ref="GLC288:GLF288"/>
    <mergeCell ref="GLG288:GLJ288"/>
    <mergeCell ref="GLK288:GLN288"/>
    <mergeCell ref="GLO288:GLR288"/>
    <mergeCell ref="GLS288:GLV288"/>
    <mergeCell ref="GSA288:GSD288"/>
    <mergeCell ref="GSE288:GSH288"/>
    <mergeCell ref="GOY288:GPB288"/>
    <mergeCell ref="GPC288:GPF288"/>
    <mergeCell ref="GPG288:GPJ288"/>
    <mergeCell ref="GPK288:GPN288"/>
    <mergeCell ref="GPO288:GPR288"/>
    <mergeCell ref="GOE288:GOH288"/>
    <mergeCell ref="GOI288:GOL288"/>
    <mergeCell ref="GOM288:GOP288"/>
    <mergeCell ref="GOQ288:GOT288"/>
    <mergeCell ref="GOU288:GOX288"/>
    <mergeCell ref="GNK288:GNN288"/>
    <mergeCell ref="GNO288:GNR288"/>
    <mergeCell ref="GNS288:GNV288"/>
    <mergeCell ref="GNW288:GNZ288"/>
    <mergeCell ref="GOA288:GOD288"/>
    <mergeCell ref="GVK288:GVN288"/>
    <mergeCell ref="GVO288:GVR288"/>
    <mergeCell ref="GVS288:GVV288"/>
    <mergeCell ref="GUI288:GUL288"/>
    <mergeCell ref="GUM288:GUP288"/>
    <mergeCell ref="GUQ288:GUT288"/>
    <mergeCell ref="GUU288:GUX288"/>
    <mergeCell ref="GUY288:GVB288"/>
    <mergeCell ref="GTO288:GTR288"/>
    <mergeCell ref="GTS288:GTV288"/>
    <mergeCell ref="GTW288:GTZ288"/>
    <mergeCell ref="GUA288:GUD288"/>
    <mergeCell ref="GUE288:GUH288"/>
    <mergeCell ref="GVC288:GVF288"/>
    <mergeCell ref="GVG288:GVJ288"/>
    <mergeCell ref="GSU288:GSX288"/>
    <mergeCell ref="GSY288:GTB288"/>
    <mergeCell ref="GTC288:GTF288"/>
    <mergeCell ref="GTG288:GTJ288"/>
    <mergeCell ref="GTK288:GTN288"/>
    <mergeCell ref="HDC288:HDF288"/>
    <mergeCell ref="HDG288:HDJ288"/>
    <mergeCell ref="HDK288:HDN288"/>
    <mergeCell ref="HCA288:HCD288"/>
    <mergeCell ref="HCE288:HCH288"/>
    <mergeCell ref="HCI288:HCL288"/>
    <mergeCell ref="HCM288:HCP288"/>
    <mergeCell ref="HCQ288:HCT288"/>
    <mergeCell ref="HBG288:HBJ288"/>
    <mergeCell ref="HBK288:HBN288"/>
    <mergeCell ref="HBO288:HBR288"/>
    <mergeCell ref="HBS288:HBV288"/>
    <mergeCell ref="HBW288:HBZ288"/>
    <mergeCell ref="HAM288:HAP288"/>
    <mergeCell ref="HAQ288:HAT288"/>
    <mergeCell ref="HAU288:HAX288"/>
    <mergeCell ref="HAY288:HBB288"/>
    <mergeCell ref="HBC288:HBF288"/>
    <mergeCell ref="GXK288:GXN288"/>
    <mergeCell ref="GXO288:GXR288"/>
    <mergeCell ref="GXS288:GXV288"/>
    <mergeCell ref="GXW288:GXZ288"/>
    <mergeCell ref="GYA288:GYD288"/>
    <mergeCell ref="GWQ288:GWT288"/>
    <mergeCell ref="GWU288:GWX288"/>
    <mergeCell ref="GWY288:GXB288"/>
    <mergeCell ref="GXC288:GXF288"/>
    <mergeCell ref="GXG288:GXJ288"/>
    <mergeCell ref="GVW288:GVZ288"/>
    <mergeCell ref="GWA288:GWD288"/>
    <mergeCell ref="GWE288:GWH288"/>
    <mergeCell ref="GWI288:GWL288"/>
    <mergeCell ref="GWM288:GWP288"/>
    <mergeCell ref="HCU288:HCX288"/>
    <mergeCell ref="HCY288:HDB288"/>
    <mergeCell ref="GZS288:GZV288"/>
    <mergeCell ref="GZW288:GZZ288"/>
    <mergeCell ref="HAA288:HAD288"/>
    <mergeCell ref="HAE288:HAH288"/>
    <mergeCell ref="HAI288:HAL288"/>
    <mergeCell ref="GYY288:GZB288"/>
    <mergeCell ref="GZC288:GZF288"/>
    <mergeCell ref="GZG288:GZJ288"/>
    <mergeCell ref="GZK288:GZN288"/>
    <mergeCell ref="GZO288:GZR288"/>
    <mergeCell ref="GYE288:GYH288"/>
    <mergeCell ref="GYI288:GYL288"/>
    <mergeCell ref="GYM288:GYP288"/>
    <mergeCell ref="GYQ288:GYT288"/>
    <mergeCell ref="GYU288:GYX288"/>
    <mergeCell ref="HGE288:HGH288"/>
    <mergeCell ref="HGI288:HGL288"/>
    <mergeCell ref="HGM288:HGP288"/>
    <mergeCell ref="HFC288:HFF288"/>
    <mergeCell ref="HFG288:HFJ288"/>
    <mergeCell ref="HFK288:HFN288"/>
    <mergeCell ref="HFO288:HFR288"/>
    <mergeCell ref="HFS288:HFV288"/>
    <mergeCell ref="HEI288:HEL288"/>
    <mergeCell ref="HEM288:HEP288"/>
    <mergeCell ref="HEQ288:HET288"/>
    <mergeCell ref="HEU288:HEX288"/>
    <mergeCell ref="HEY288:HFB288"/>
    <mergeCell ref="HFW288:HFZ288"/>
    <mergeCell ref="HGA288:HGD288"/>
    <mergeCell ref="HDO288:HDR288"/>
    <mergeCell ref="HDS288:HDV288"/>
    <mergeCell ref="HDW288:HDZ288"/>
    <mergeCell ref="HEA288:HED288"/>
    <mergeCell ref="HEE288:HEH288"/>
    <mergeCell ref="HNW288:HNZ288"/>
    <mergeCell ref="HOA288:HOD288"/>
    <mergeCell ref="HOE288:HOH288"/>
    <mergeCell ref="HMU288:HMX288"/>
    <mergeCell ref="HMY288:HNB288"/>
    <mergeCell ref="HNC288:HNF288"/>
    <mergeCell ref="HNG288:HNJ288"/>
    <mergeCell ref="HNK288:HNN288"/>
    <mergeCell ref="HMA288:HMD288"/>
    <mergeCell ref="HME288:HMH288"/>
    <mergeCell ref="HMI288:HML288"/>
    <mergeCell ref="HMM288:HMP288"/>
    <mergeCell ref="HMQ288:HMT288"/>
    <mergeCell ref="HLG288:HLJ288"/>
    <mergeCell ref="HLK288:HLN288"/>
    <mergeCell ref="HLO288:HLR288"/>
    <mergeCell ref="HLS288:HLV288"/>
    <mergeCell ref="HLW288:HLZ288"/>
    <mergeCell ref="HIE288:HIH288"/>
    <mergeCell ref="HII288:HIL288"/>
    <mergeCell ref="HIM288:HIP288"/>
    <mergeCell ref="HIQ288:HIT288"/>
    <mergeCell ref="HIU288:HIX288"/>
    <mergeCell ref="HHK288:HHN288"/>
    <mergeCell ref="HHO288:HHR288"/>
    <mergeCell ref="HHS288:HHV288"/>
    <mergeCell ref="HHW288:HHZ288"/>
    <mergeCell ref="HIA288:HID288"/>
    <mergeCell ref="HGQ288:HGT288"/>
    <mergeCell ref="HGU288:HGX288"/>
    <mergeCell ref="HGY288:HHB288"/>
    <mergeCell ref="HHC288:HHF288"/>
    <mergeCell ref="HHG288:HHJ288"/>
    <mergeCell ref="HNO288:HNR288"/>
    <mergeCell ref="HNS288:HNV288"/>
    <mergeCell ref="HKM288:HKP288"/>
    <mergeCell ref="HKQ288:HKT288"/>
    <mergeCell ref="HKU288:HKX288"/>
    <mergeCell ref="HKY288:HLB288"/>
    <mergeCell ref="HLC288:HLF288"/>
    <mergeCell ref="HJS288:HJV288"/>
    <mergeCell ref="HJW288:HJZ288"/>
    <mergeCell ref="HKA288:HKD288"/>
    <mergeCell ref="HKE288:HKH288"/>
    <mergeCell ref="HKI288:HKL288"/>
    <mergeCell ref="HIY288:HJB288"/>
    <mergeCell ref="HJC288:HJF288"/>
    <mergeCell ref="HJG288:HJJ288"/>
    <mergeCell ref="HJK288:HJN288"/>
    <mergeCell ref="HJO288:HJR288"/>
    <mergeCell ref="HQY288:HRB288"/>
    <mergeCell ref="HRC288:HRF288"/>
    <mergeCell ref="HRG288:HRJ288"/>
    <mergeCell ref="HPW288:HPZ288"/>
    <mergeCell ref="HQA288:HQD288"/>
    <mergeCell ref="HQE288:HQH288"/>
    <mergeCell ref="HQI288:HQL288"/>
    <mergeCell ref="HQM288:HQP288"/>
    <mergeCell ref="HPC288:HPF288"/>
    <mergeCell ref="HPG288:HPJ288"/>
    <mergeCell ref="HPK288:HPN288"/>
    <mergeCell ref="HPO288:HPR288"/>
    <mergeCell ref="HPS288:HPV288"/>
    <mergeCell ref="HQQ288:HQT288"/>
    <mergeCell ref="HQU288:HQX288"/>
    <mergeCell ref="HOI288:HOL288"/>
    <mergeCell ref="HOM288:HOP288"/>
    <mergeCell ref="HOQ288:HOT288"/>
    <mergeCell ref="HOU288:HOX288"/>
    <mergeCell ref="HOY288:HPB288"/>
    <mergeCell ref="HYQ288:HYT288"/>
    <mergeCell ref="HYU288:HYX288"/>
    <mergeCell ref="HYY288:HZB288"/>
    <mergeCell ref="HXO288:HXR288"/>
    <mergeCell ref="HXS288:HXV288"/>
    <mergeCell ref="HXW288:HXZ288"/>
    <mergeCell ref="HYA288:HYD288"/>
    <mergeCell ref="HYE288:HYH288"/>
    <mergeCell ref="HWU288:HWX288"/>
    <mergeCell ref="HWY288:HXB288"/>
    <mergeCell ref="HXC288:HXF288"/>
    <mergeCell ref="HXG288:HXJ288"/>
    <mergeCell ref="HXK288:HXN288"/>
    <mergeCell ref="HWA288:HWD288"/>
    <mergeCell ref="HWE288:HWH288"/>
    <mergeCell ref="HWI288:HWL288"/>
    <mergeCell ref="HWM288:HWP288"/>
    <mergeCell ref="HWQ288:HWT288"/>
    <mergeCell ref="HSY288:HTB288"/>
    <mergeCell ref="HTC288:HTF288"/>
    <mergeCell ref="HTG288:HTJ288"/>
    <mergeCell ref="HTK288:HTN288"/>
    <mergeCell ref="HTO288:HTR288"/>
    <mergeCell ref="HSE288:HSH288"/>
    <mergeCell ref="HSI288:HSL288"/>
    <mergeCell ref="HSM288:HSP288"/>
    <mergeCell ref="HSQ288:HST288"/>
    <mergeCell ref="HSU288:HSX288"/>
    <mergeCell ref="HRK288:HRN288"/>
    <mergeCell ref="HRO288:HRR288"/>
    <mergeCell ref="HRS288:HRV288"/>
    <mergeCell ref="HRW288:HRZ288"/>
    <mergeCell ref="HSA288:HSD288"/>
    <mergeCell ref="HYI288:HYL288"/>
    <mergeCell ref="HYM288:HYP288"/>
    <mergeCell ref="HVG288:HVJ288"/>
    <mergeCell ref="HVK288:HVN288"/>
    <mergeCell ref="HVO288:HVR288"/>
    <mergeCell ref="HVS288:HVV288"/>
    <mergeCell ref="HVW288:HVZ288"/>
    <mergeCell ref="HUM288:HUP288"/>
    <mergeCell ref="HUQ288:HUT288"/>
    <mergeCell ref="HUU288:HUX288"/>
    <mergeCell ref="HUY288:HVB288"/>
    <mergeCell ref="HVC288:HVF288"/>
    <mergeCell ref="HTS288:HTV288"/>
    <mergeCell ref="HTW288:HTZ288"/>
    <mergeCell ref="HUA288:HUD288"/>
    <mergeCell ref="HUE288:HUH288"/>
    <mergeCell ref="HUI288:HUL288"/>
    <mergeCell ref="IBS288:IBV288"/>
    <mergeCell ref="IBW288:IBZ288"/>
    <mergeCell ref="ICA288:ICD288"/>
    <mergeCell ref="IAQ288:IAT288"/>
    <mergeCell ref="IAU288:IAX288"/>
    <mergeCell ref="IAY288:IBB288"/>
    <mergeCell ref="IBC288:IBF288"/>
    <mergeCell ref="IBG288:IBJ288"/>
    <mergeCell ref="HZW288:HZZ288"/>
    <mergeCell ref="IAA288:IAD288"/>
    <mergeCell ref="IAE288:IAH288"/>
    <mergeCell ref="IAI288:IAL288"/>
    <mergeCell ref="IAM288:IAP288"/>
    <mergeCell ref="IBK288:IBN288"/>
    <mergeCell ref="IBO288:IBR288"/>
    <mergeCell ref="HZC288:HZF288"/>
    <mergeCell ref="HZG288:HZJ288"/>
    <mergeCell ref="HZK288:HZN288"/>
    <mergeCell ref="HZO288:HZR288"/>
    <mergeCell ref="HZS288:HZV288"/>
    <mergeCell ref="IJK288:IJN288"/>
    <mergeCell ref="IJO288:IJR288"/>
    <mergeCell ref="IJS288:IJV288"/>
    <mergeCell ref="III288:IIL288"/>
    <mergeCell ref="IIM288:IIP288"/>
    <mergeCell ref="IIQ288:IIT288"/>
    <mergeCell ref="IIU288:IIX288"/>
    <mergeCell ref="IIY288:IJB288"/>
    <mergeCell ref="IHO288:IHR288"/>
    <mergeCell ref="IHS288:IHV288"/>
    <mergeCell ref="IHW288:IHZ288"/>
    <mergeCell ref="IIA288:IID288"/>
    <mergeCell ref="IIE288:IIH288"/>
    <mergeCell ref="IGU288:IGX288"/>
    <mergeCell ref="IGY288:IHB288"/>
    <mergeCell ref="IHC288:IHF288"/>
    <mergeCell ref="IHG288:IHJ288"/>
    <mergeCell ref="IHK288:IHN288"/>
    <mergeCell ref="IDS288:IDV288"/>
    <mergeCell ref="IDW288:IDZ288"/>
    <mergeCell ref="IEA288:IED288"/>
    <mergeCell ref="IEE288:IEH288"/>
    <mergeCell ref="IEI288:IEL288"/>
    <mergeCell ref="ICY288:IDB288"/>
    <mergeCell ref="IDC288:IDF288"/>
    <mergeCell ref="IDG288:IDJ288"/>
    <mergeCell ref="IDK288:IDN288"/>
    <mergeCell ref="IDO288:IDR288"/>
    <mergeCell ref="ICE288:ICH288"/>
    <mergeCell ref="ICI288:ICL288"/>
    <mergeCell ref="ICM288:ICP288"/>
    <mergeCell ref="ICQ288:ICT288"/>
    <mergeCell ref="ICU288:ICX288"/>
    <mergeCell ref="IJC288:IJF288"/>
    <mergeCell ref="IJG288:IJJ288"/>
    <mergeCell ref="IGA288:IGD288"/>
    <mergeCell ref="IGE288:IGH288"/>
    <mergeCell ref="IGI288:IGL288"/>
    <mergeCell ref="IGM288:IGP288"/>
    <mergeCell ref="IGQ288:IGT288"/>
    <mergeCell ref="IFG288:IFJ288"/>
    <mergeCell ref="IFK288:IFN288"/>
    <mergeCell ref="IFO288:IFR288"/>
    <mergeCell ref="IFS288:IFV288"/>
    <mergeCell ref="IFW288:IFZ288"/>
    <mergeCell ref="IEM288:IEP288"/>
    <mergeCell ref="IEQ288:IET288"/>
    <mergeCell ref="IEU288:IEX288"/>
    <mergeCell ref="IEY288:IFB288"/>
    <mergeCell ref="IFC288:IFF288"/>
    <mergeCell ref="IMM288:IMP288"/>
    <mergeCell ref="IMQ288:IMT288"/>
    <mergeCell ref="IMU288:IMX288"/>
    <mergeCell ref="ILK288:ILN288"/>
    <mergeCell ref="ILO288:ILR288"/>
    <mergeCell ref="ILS288:ILV288"/>
    <mergeCell ref="ILW288:ILZ288"/>
    <mergeCell ref="IMA288:IMD288"/>
    <mergeCell ref="IKQ288:IKT288"/>
    <mergeCell ref="IKU288:IKX288"/>
    <mergeCell ref="IKY288:ILB288"/>
    <mergeCell ref="ILC288:ILF288"/>
    <mergeCell ref="ILG288:ILJ288"/>
    <mergeCell ref="IME288:IMH288"/>
    <mergeCell ref="IMI288:IML288"/>
    <mergeCell ref="IJW288:IJZ288"/>
    <mergeCell ref="IKA288:IKD288"/>
    <mergeCell ref="IKE288:IKH288"/>
    <mergeCell ref="IKI288:IKL288"/>
    <mergeCell ref="IKM288:IKP288"/>
    <mergeCell ref="IUE288:IUH288"/>
    <mergeCell ref="IUI288:IUL288"/>
    <mergeCell ref="IUM288:IUP288"/>
    <mergeCell ref="ITC288:ITF288"/>
    <mergeCell ref="ITG288:ITJ288"/>
    <mergeCell ref="ITK288:ITN288"/>
    <mergeCell ref="ITO288:ITR288"/>
    <mergeCell ref="ITS288:ITV288"/>
    <mergeCell ref="ISI288:ISL288"/>
    <mergeCell ref="ISM288:ISP288"/>
    <mergeCell ref="ISQ288:IST288"/>
    <mergeCell ref="ISU288:ISX288"/>
    <mergeCell ref="ISY288:ITB288"/>
    <mergeCell ref="IRO288:IRR288"/>
    <mergeCell ref="IRS288:IRV288"/>
    <mergeCell ref="IRW288:IRZ288"/>
    <mergeCell ref="ISA288:ISD288"/>
    <mergeCell ref="ISE288:ISH288"/>
    <mergeCell ref="IOM288:IOP288"/>
    <mergeCell ref="IOQ288:IOT288"/>
    <mergeCell ref="IOU288:IOX288"/>
    <mergeCell ref="IOY288:IPB288"/>
    <mergeCell ref="IPC288:IPF288"/>
    <mergeCell ref="INS288:INV288"/>
    <mergeCell ref="INW288:INZ288"/>
    <mergeCell ref="IOA288:IOD288"/>
    <mergeCell ref="IOE288:IOH288"/>
    <mergeCell ref="IOI288:IOL288"/>
    <mergeCell ref="IMY288:INB288"/>
    <mergeCell ref="INC288:INF288"/>
    <mergeCell ref="ING288:INJ288"/>
    <mergeCell ref="INK288:INN288"/>
    <mergeCell ref="INO288:INR288"/>
    <mergeCell ref="ITW288:ITZ288"/>
    <mergeCell ref="IUA288:IUD288"/>
    <mergeCell ref="IQU288:IQX288"/>
    <mergeCell ref="IQY288:IRB288"/>
    <mergeCell ref="IRC288:IRF288"/>
    <mergeCell ref="IRG288:IRJ288"/>
    <mergeCell ref="IRK288:IRN288"/>
    <mergeCell ref="IQA288:IQD288"/>
    <mergeCell ref="IQE288:IQH288"/>
    <mergeCell ref="IQI288:IQL288"/>
    <mergeCell ref="IQM288:IQP288"/>
    <mergeCell ref="IQQ288:IQT288"/>
    <mergeCell ref="IPG288:IPJ288"/>
    <mergeCell ref="IPK288:IPN288"/>
    <mergeCell ref="IPO288:IPR288"/>
    <mergeCell ref="IPS288:IPV288"/>
    <mergeCell ref="IPW288:IPZ288"/>
    <mergeCell ref="IXG288:IXJ288"/>
    <mergeCell ref="IXK288:IXN288"/>
    <mergeCell ref="IXO288:IXR288"/>
    <mergeCell ref="IWE288:IWH288"/>
    <mergeCell ref="IWI288:IWL288"/>
    <mergeCell ref="IWM288:IWP288"/>
    <mergeCell ref="IWQ288:IWT288"/>
    <mergeCell ref="IWU288:IWX288"/>
    <mergeCell ref="IVK288:IVN288"/>
    <mergeCell ref="IVO288:IVR288"/>
    <mergeCell ref="IVS288:IVV288"/>
    <mergeCell ref="IVW288:IVZ288"/>
    <mergeCell ref="IWA288:IWD288"/>
    <mergeCell ref="IWY288:IXB288"/>
    <mergeCell ref="IXC288:IXF288"/>
    <mergeCell ref="IUQ288:IUT288"/>
    <mergeCell ref="IUU288:IUX288"/>
    <mergeCell ref="IUY288:IVB288"/>
    <mergeCell ref="IVC288:IVF288"/>
    <mergeCell ref="IVG288:IVJ288"/>
    <mergeCell ref="JEY288:JFB288"/>
    <mergeCell ref="JFC288:JFF288"/>
    <mergeCell ref="JFG288:JFJ288"/>
    <mergeCell ref="JDW288:JDZ288"/>
    <mergeCell ref="JEA288:JED288"/>
    <mergeCell ref="JEE288:JEH288"/>
    <mergeCell ref="JEI288:JEL288"/>
    <mergeCell ref="JEM288:JEP288"/>
    <mergeCell ref="JDC288:JDF288"/>
    <mergeCell ref="JDG288:JDJ288"/>
    <mergeCell ref="JDK288:JDN288"/>
    <mergeCell ref="JDO288:JDR288"/>
    <mergeCell ref="JDS288:JDV288"/>
    <mergeCell ref="JCI288:JCL288"/>
    <mergeCell ref="JCM288:JCP288"/>
    <mergeCell ref="JCQ288:JCT288"/>
    <mergeCell ref="JCU288:JCX288"/>
    <mergeCell ref="JCY288:JDB288"/>
    <mergeCell ref="IZG288:IZJ288"/>
    <mergeCell ref="IZK288:IZN288"/>
    <mergeCell ref="IZO288:IZR288"/>
    <mergeCell ref="IZS288:IZV288"/>
    <mergeCell ref="IZW288:IZZ288"/>
    <mergeCell ref="IYM288:IYP288"/>
    <mergeCell ref="IYQ288:IYT288"/>
    <mergeCell ref="IYU288:IYX288"/>
    <mergeCell ref="IYY288:IZB288"/>
    <mergeCell ref="IZC288:IZF288"/>
    <mergeCell ref="IXS288:IXV288"/>
    <mergeCell ref="IXW288:IXZ288"/>
    <mergeCell ref="IYA288:IYD288"/>
    <mergeCell ref="IYE288:IYH288"/>
    <mergeCell ref="IYI288:IYL288"/>
    <mergeCell ref="JEQ288:JET288"/>
    <mergeCell ref="JEU288:JEX288"/>
    <mergeCell ref="JBO288:JBR288"/>
    <mergeCell ref="JBS288:JBV288"/>
    <mergeCell ref="JBW288:JBZ288"/>
    <mergeCell ref="JCA288:JCD288"/>
    <mergeCell ref="JCE288:JCH288"/>
    <mergeCell ref="JAU288:JAX288"/>
    <mergeCell ref="JAY288:JBB288"/>
    <mergeCell ref="JBC288:JBF288"/>
    <mergeCell ref="JBG288:JBJ288"/>
    <mergeCell ref="JBK288:JBN288"/>
    <mergeCell ref="JAA288:JAD288"/>
    <mergeCell ref="JAE288:JAH288"/>
    <mergeCell ref="JAI288:JAL288"/>
    <mergeCell ref="JAM288:JAP288"/>
    <mergeCell ref="JAQ288:JAT288"/>
    <mergeCell ref="JIA288:JID288"/>
    <mergeCell ref="JIE288:JIH288"/>
    <mergeCell ref="JII288:JIL288"/>
    <mergeCell ref="JGY288:JHB288"/>
    <mergeCell ref="JHC288:JHF288"/>
    <mergeCell ref="JHG288:JHJ288"/>
    <mergeCell ref="JHK288:JHN288"/>
    <mergeCell ref="JHO288:JHR288"/>
    <mergeCell ref="JGE288:JGH288"/>
    <mergeCell ref="JGI288:JGL288"/>
    <mergeCell ref="JGM288:JGP288"/>
    <mergeCell ref="JGQ288:JGT288"/>
    <mergeCell ref="JGU288:JGX288"/>
    <mergeCell ref="JHS288:JHV288"/>
    <mergeCell ref="JHW288:JHZ288"/>
    <mergeCell ref="JFK288:JFN288"/>
    <mergeCell ref="JFO288:JFR288"/>
    <mergeCell ref="JFS288:JFV288"/>
    <mergeCell ref="JFW288:JFZ288"/>
    <mergeCell ref="JGA288:JGD288"/>
    <mergeCell ref="JPS288:JPV288"/>
    <mergeCell ref="JPW288:JPZ288"/>
    <mergeCell ref="JQA288:JQD288"/>
    <mergeCell ref="JOQ288:JOT288"/>
    <mergeCell ref="JOU288:JOX288"/>
    <mergeCell ref="JOY288:JPB288"/>
    <mergeCell ref="JPC288:JPF288"/>
    <mergeCell ref="JPG288:JPJ288"/>
    <mergeCell ref="JNW288:JNZ288"/>
    <mergeCell ref="JOA288:JOD288"/>
    <mergeCell ref="JOE288:JOH288"/>
    <mergeCell ref="JOI288:JOL288"/>
    <mergeCell ref="JOM288:JOP288"/>
    <mergeCell ref="JNC288:JNF288"/>
    <mergeCell ref="JNG288:JNJ288"/>
    <mergeCell ref="JNK288:JNN288"/>
    <mergeCell ref="JNO288:JNR288"/>
    <mergeCell ref="JNS288:JNV288"/>
    <mergeCell ref="JKA288:JKD288"/>
    <mergeCell ref="JKE288:JKH288"/>
    <mergeCell ref="JKI288:JKL288"/>
    <mergeCell ref="JKM288:JKP288"/>
    <mergeCell ref="JKQ288:JKT288"/>
    <mergeCell ref="JJG288:JJJ288"/>
    <mergeCell ref="JJK288:JJN288"/>
    <mergeCell ref="JJO288:JJR288"/>
    <mergeCell ref="JJS288:JJV288"/>
    <mergeCell ref="JJW288:JJZ288"/>
    <mergeCell ref="JIM288:JIP288"/>
    <mergeCell ref="JIQ288:JIT288"/>
    <mergeCell ref="JIU288:JIX288"/>
    <mergeCell ref="JIY288:JJB288"/>
    <mergeCell ref="JJC288:JJF288"/>
    <mergeCell ref="JPK288:JPN288"/>
    <mergeCell ref="JPO288:JPR288"/>
    <mergeCell ref="JMI288:JML288"/>
    <mergeCell ref="JMM288:JMP288"/>
    <mergeCell ref="JMQ288:JMT288"/>
    <mergeCell ref="JMU288:JMX288"/>
    <mergeCell ref="JMY288:JNB288"/>
    <mergeCell ref="JLO288:JLR288"/>
    <mergeCell ref="JLS288:JLV288"/>
    <mergeCell ref="JLW288:JLZ288"/>
    <mergeCell ref="JMA288:JMD288"/>
    <mergeCell ref="JME288:JMH288"/>
    <mergeCell ref="JKU288:JKX288"/>
    <mergeCell ref="JKY288:JLB288"/>
    <mergeCell ref="JLC288:JLF288"/>
    <mergeCell ref="JLG288:JLJ288"/>
    <mergeCell ref="JLK288:JLN288"/>
    <mergeCell ref="JSU288:JSX288"/>
    <mergeCell ref="JSY288:JTB288"/>
    <mergeCell ref="JTC288:JTF288"/>
    <mergeCell ref="JRS288:JRV288"/>
    <mergeCell ref="JRW288:JRZ288"/>
    <mergeCell ref="JSA288:JSD288"/>
    <mergeCell ref="JSE288:JSH288"/>
    <mergeCell ref="JSI288:JSL288"/>
    <mergeCell ref="JQY288:JRB288"/>
    <mergeCell ref="JRC288:JRF288"/>
    <mergeCell ref="JRG288:JRJ288"/>
    <mergeCell ref="JRK288:JRN288"/>
    <mergeCell ref="JRO288:JRR288"/>
    <mergeCell ref="JSM288:JSP288"/>
    <mergeCell ref="JSQ288:JST288"/>
    <mergeCell ref="JQE288:JQH288"/>
    <mergeCell ref="JQI288:JQL288"/>
    <mergeCell ref="JQM288:JQP288"/>
    <mergeCell ref="JQQ288:JQT288"/>
    <mergeCell ref="JQU288:JQX288"/>
    <mergeCell ref="KAM288:KAP288"/>
    <mergeCell ref="KAQ288:KAT288"/>
    <mergeCell ref="KAU288:KAX288"/>
    <mergeCell ref="JZK288:JZN288"/>
    <mergeCell ref="JZO288:JZR288"/>
    <mergeCell ref="JZS288:JZV288"/>
    <mergeCell ref="JZW288:JZZ288"/>
    <mergeCell ref="KAA288:KAD288"/>
    <mergeCell ref="JYQ288:JYT288"/>
    <mergeCell ref="JYU288:JYX288"/>
    <mergeCell ref="JYY288:JZB288"/>
    <mergeCell ref="JZC288:JZF288"/>
    <mergeCell ref="JZG288:JZJ288"/>
    <mergeCell ref="JXW288:JXZ288"/>
    <mergeCell ref="JYA288:JYD288"/>
    <mergeCell ref="JYE288:JYH288"/>
    <mergeCell ref="JYI288:JYL288"/>
    <mergeCell ref="JYM288:JYP288"/>
    <mergeCell ref="JUU288:JUX288"/>
    <mergeCell ref="JUY288:JVB288"/>
    <mergeCell ref="JVC288:JVF288"/>
    <mergeCell ref="JVG288:JVJ288"/>
    <mergeCell ref="JVK288:JVN288"/>
    <mergeCell ref="JUA288:JUD288"/>
    <mergeCell ref="JUE288:JUH288"/>
    <mergeCell ref="JUI288:JUL288"/>
    <mergeCell ref="JUM288:JUP288"/>
    <mergeCell ref="JUQ288:JUT288"/>
    <mergeCell ref="JTG288:JTJ288"/>
    <mergeCell ref="JTK288:JTN288"/>
    <mergeCell ref="JTO288:JTR288"/>
    <mergeCell ref="JTS288:JTV288"/>
    <mergeCell ref="JTW288:JTZ288"/>
    <mergeCell ref="KAE288:KAH288"/>
    <mergeCell ref="KAI288:KAL288"/>
    <mergeCell ref="JXC288:JXF288"/>
    <mergeCell ref="JXG288:JXJ288"/>
    <mergeCell ref="JXK288:JXN288"/>
    <mergeCell ref="JXO288:JXR288"/>
    <mergeCell ref="JXS288:JXV288"/>
    <mergeCell ref="JWI288:JWL288"/>
    <mergeCell ref="JWM288:JWP288"/>
    <mergeCell ref="JWQ288:JWT288"/>
    <mergeCell ref="JWU288:JWX288"/>
    <mergeCell ref="JWY288:JXB288"/>
    <mergeCell ref="JVO288:JVR288"/>
    <mergeCell ref="JVS288:JVV288"/>
    <mergeCell ref="JVW288:JVZ288"/>
    <mergeCell ref="JWA288:JWD288"/>
    <mergeCell ref="JWE288:JWH288"/>
    <mergeCell ref="KDO288:KDR288"/>
    <mergeCell ref="KDS288:KDV288"/>
    <mergeCell ref="KDW288:KDZ288"/>
    <mergeCell ref="KCM288:KCP288"/>
    <mergeCell ref="KCQ288:KCT288"/>
    <mergeCell ref="KCU288:KCX288"/>
    <mergeCell ref="KCY288:KDB288"/>
    <mergeCell ref="KDC288:KDF288"/>
    <mergeCell ref="KBS288:KBV288"/>
    <mergeCell ref="KBW288:KBZ288"/>
    <mergeCell ref="KCA288:KCD288"/>
    <mergeCell ref="KCE288:KCH288"/>
    <mergeCell ref="KCI288:KCL288"/>
    <mergeCell ref="KDG288:KDJ288"/>
    <mergeCell ref="KDK288:KDN288"/>
    <mergeCell ref="KAY288:KBB288"/>
    <mergeCell ref="KBC288:KBF288"/>
    <mergeCell ref="KBG288:KBJ288"/>
    <mergeCell ref="KBK288:KBN288"/>
    <mergeCell ref="KBO288:KBR288"/>
    <mergeCell ref="KLG288:KLJ288"/>
    <mergeCell ref="KLK288:KLN288"/>
    <mergeCell ref="KLO288:KLR288"/>
    <mergeCell ref="KKE288:KKH288"/>
    <mergeCell ref="KKI288:KKL288"/>
    <mergeCell ref="KKM288:KKP288"/>
    <mergeCell ref="KKQ288:KKT288"/>
    <mergeCell ref="KKU288:KKX288"/>
    <mergeCell ref="KJK288:KJN288"/>
    <mergeCell ref="KJO288:KJR288"/>
    <mergeCell ref="KJS288:KJV288"/>
    <mergeCell ref="KJW288:KJZ288"/>
    <mergeCell ref="KKA288:KKD288"/>
    <mergeCell ref="KIQ288:KIT288"/>
    <mergeCell ref="KIU288:KIX288"/>
    <mergeCell ref="KIY288:KJB288"/>
    <mergeCell ref="KJC288:KJF288"/>
    <mergeCell ref="KJG288:KJJ288"/>
    <mergeCell ref="KFO288:KFR288"/>
    <mergeCell ref="KFS288:KFV288"/>
    <mergeCell ref="KFW288:KFZ288"/>
    <mergeCell ref="KGA288:KGD288"/>
    <mergeCell ref="KGE288:KGH288"/>
    <mergeCell ref="KEU288:KEX288"/>
    <mergeCell ref="KEY288:KFB288"/>
    <mergeCell ref="KFC288:KFF288"/>
    <mergeCell ref="KFG288:KFJ288"/>
    <mergeCell ref="KFK288:KFN288"/>
    <mergeCell ref="KEA288:KED288"/>
    <mergeCell ref="KEE288:KEH288"/>
    <mergeCell ref="KEI288:KEL288"/>
    <mergeCell ref="KEM288:KEP288"/>
    <mergeCell ref="KEQ288:KET288"/>
    <mergeCell ref="KKY288:KLB288"/>
    <mergeCell ref="KLC288:KLF288"/>
    <mergeCell ref="KHW288:KHZ288"/>
    <mergeCell ref="KIA288:KID288"/>
    <mergeCell ref="KIE288:KIH288"/>
    <mergeCell ref="KII288:KIL288"/>
    <mergeCell ref="KIM288:KIP288"/>
    <mergeCell ref="KHC288:KHF288"/>
    <mergeCell ref="KHG288:KHJ288"/>
    <mergeCell ref="KHK288:KHN288"/>
    <mergeCell ref="KHO288:KHR288"/>
    <mergeCell ref="KHS288:KHV288"/>
    <mergeCell ref="KGI288:KGL288"/>
    <mergeCell ref="KGM288:KGP288"/>
    <mergeCell ref="KGQ288:KGT288"/>
    <mergeCell ref="KGU288:KGX288"/>
    <mergeCell ref="KGY288:KHB288"/>
    <mergeCell ref="KOI288:KOL288"/>
    <mergeCell ref="KOM288:KOP288"/>
    <mergeCell ref="KOQ288:KOT288"/>
    <mergeCell ref="KNG288:KNJ288"/>
    <mergeCell ref="KNK288:KNN288"/>
    <mergeCell ref="KNO288:KNR288"/>
    <mergeCell ref="KNS288:KNV288"/>
    <mergeCell ref="KNW288:KNZ288"/>
    <mergeCell ref="KMM288:KMP288"/>
    <mergeCell ref="KMQ288:KMT288"/>
    <mergeCell ref="KMU288:KMX288"/>
    <mergeCell ref="KMY288:KNB288"/>
    <mergeCell ref="KNC288:KNF288"/>
    <mergeCell ref="KOA288:KOD288"/>
    <mergeCell ref="KOE288:KOH288"/>
    <mergeCell ref="KLS288:KLV288"/>
    <mergeCell ref="KLW288:KLZ288"/>
    <mergeCell ref="KMA288:KMD288"/>
    <mergeCell ref="KME288:KMH288"/>
    <mergeCell ref="KMI288:KML288"/>
    <mergeCell ref="KWA288:KWD288"/>
    <mergeCell ref="KWE288:KWH288"/>
    <mergeCell ref="KWI288:KWL288"/>
    <mergeCell ref="KUY288:KVB288"/>
    <mergeCell ref="KVC288:KVF288"/>
    <mergeCell ref="KVG288:KVJ288"/>
    <mergeCell ref="KVK288:KVN288"/>
    <mergeCell ref="KVO288:KVR288"/>
    <mergeCell ref="KUE288:KUH288"/>
    <mergeCell ref="KUI288:KUL288"/>
    <mergeCell ref="KUM288:KUP288"/>
    <mergeCell ref="KUQ288:KUT288"/>
    <mergeCell ref="KUU288:KUX288"/>
    <mergeCell ref="KTK288:KTN288"/>
    <mergeCell ref="KTO288:KTR288"/>
    <mergeCell ref="KTS288:KTV288"/>
    <mergeCell ref="KTW288:KTZ288"/>
    <mergeCell ref="KUA288:KUD288"/>
    <mergeCell ref="KQI288:KQL288"/>
    <mergeCell ref="KQM288:KQP288"/>
    <mergeCell ref="KQQ288:KQT288"/>
    <mergeCell ref="KQU288:KQX288"/>
    <mergeCell ref="KQY288:KRB288"/>
    <mergeCell ref="KPO288:KPR288"/>
    <mergeCell ref="KPS288:KPV288"/>
    <mergeCell ref="KPW288:KPZ288"/>
    <mergeCell ref="KQA288:KQD288"/>
    <mergeCell ref="KQE288:KQH288"/>
    <mergeCell ref="KOU288:KOX288"/>
    <mergeCell ref="KOY288:KPB288"/>
    <mergeCell ref="KPC288:KPF288"/>
    <mergeCell ref="KPG288:KPJ288"/>
    <mergeCell ref="KPK288:KPN288"/>
    <mergeCell ref="KVS288:KVV288"/>
    <mergeCell ref="KVW288:KVZ288"/>
    <mergeCell ref="KSQ288:KST288"/>
    <mergeCell ref="KSU288:KSX288"/>
    <mergeCell ref="KSY288:KTB288"/>
    <mergeCell ref="KTC288:KTF288"/>
    <mergeCell ref="KTG288:KTJ288"/>
    <mergeCell ref="KRW288:KRZ288"/>
    <mergeCell ref="KSA288:KSD288"/>
    <mergeCell ref="KSE288:KSH288"/>
    <mergeCell ref="KSI288:KSL288"/>
    <mergeCell ref="KSM288:KSP288"/>
    <mergeCell ref="KRC288:KRF288"/>
    <mergeCell ref="KRG288:KRJ288"/>
    <mergeCell ref="KRK288:KRN288"/>
    <mergeCell ref="KRO288:KRR288"/>
    <mergeCell ref="KRS288:KRV288"/>
    <mergeCell ref="KZC288:KZF288"/>
    <mergeCell ref="KZG288:KZJ288"/>
    <mergeCell ref="KZK288:KZN288"/>
    <mergeCell ref="KYA288:KYD288"/>
    <mergeCell ref="KYE288:KYH288"/>
    <mergeCell ref="KYI288:KYL288"/>
    <mergeCell ref="KYM288:KYP288"/>
    <mergeCell ref="KYQ288:KYT288"/>
    <mergeCell ref="KXG288:KXJ288"/>
    <mergeCell ref="KXK288:KXN288"/>
    <mergeCell ref="KXO288:KXR288"/>
    <mergeCell ref="KXS288:KXV288"/>
    <mergeCell ref="KXW288:KXZ288"/>
    <mergeCell ref="KYU288:KYX288"/>
    <mergeCell ref="KYY288:KZB288"/>
    <mergeCell ref="KWM288:KWP288"/>
    <mergeCell ref="KWQ288:KWT288"/>
    <mergeCell ref="KWU288:KWX288"/>
    <mergeCell ref="KWY288:KXB288"/>
    <mergeCell ref="KXC288:KXF288"/>
    <mergeCell ref="LGU288:LGX288"/>
    <mergeCell ref="LGY288:LHB288"/>
    <mergeCell ref="LHC288:LHF288"/>
    <mergeCell ref="LFS288:LFV288"/>
    <mergeCell ref="LFW288:LFZ288"/>
    <mergeCell ref="LGA288:LGD288"/>
    <mergeCell ref="LGE288:LGH288"/>
    <mergeCell ref="LGI288:LGL288"/>
    <mergeCell ref="LEY288:LFB288"/>
    <mergeCell ref="LFC288:LFF288"/>
    <mergeCell ref="LFG288:LFJ288"/>
    <mergeCell ref="LFK288:LFN288"/>
    <mergeCell ref="LFO288:LFR288"/>
    <mergeCell ref="LEE288:LEH288"/>
    <mergeCell ref="LEI288:LEL288"/>
    <mergeCell ref="LEM288:LEP288"/>
    <mergeCell ref="LEQ288:LET288"/>
    <mergeCell ref="LEU288:LEX288"/>
    <mergeCell ref="LBC288:LBF288"/>
    <mergeCell ref="LBG288:LBJ288"/>
    <mergeCell ref="LBK288:LBN288"/>
    <mergeCell ref="LBO288:LBR288"/>
    <mergeCell ref="LBS288:LBV288"/>
    <mergeCell ref="LAI288:LAL288"/>
    <mergeCell ref="LAM288:LAP288"/>
    <mergeCell ref="LAQ288:LAT288"/>
    <mergeCell ref="LAU288:LAX288"/>
    <mergeCell ref="LAY288:LBB288"/>
    <mergeCell ref="KZO288:KZR288"/>
    <mergeCell ref="KZS288:KZV288"/>
    <mergeCell ref="KZW288:KZZ288"/>
    <mergeCell ref="LAA288:LAD288"/>
    <mergeCell ref="LAE288:LAH288"/>
    <mergeCell ref="LGM288:LGP288"/>
    <mergeCell ref="LGQ288:LGT288"/>
    <mergeCell ref="LDK288:LDN288"/>
    <mergeCell ref="LDO288:LDR288"/>
    <mergeCell ref="LDS288:LDV288"/>
    <mergeCell ref="LDW288:LDZ288"/>
    <mergeCell ref="LEA288:LED288"/>
    <mergeCell ref="LCQ288:LCT288"/>
    <mergeCell ref="LCU288:LCX288"/>
    <mergeCell ref="LCY288:LDB288"/>
    <mergeCell ref="LDC288:LDF288"/>
    <mergeCell ref="LDG288:LDJ288"/>
    <mergeCell ref="LBW288:LBZ288"/>
    <mergeCell ref="LCA288:LCD288"/>
    <mergeCell ref="LCE288:LCH288"/>
    <mergeCell ref="LCI288:LCL288"/>
    <mergeCell ref="LCM288:LCP288"/>
    <mergeCell ref="LJW288:LJZ288"/>
    <mergeCell ref="LKA288:LKD288"/>
    <mergeCell ref="LKE288:LKH288"/>
    <mergeCell ref="LIU288:LIX288"/>
    <mergeCell ref="LIY288:LJB288"/>
    <mergeCell ref="LJC288:LJF288"/>
    <mergeCell ref="LJG288:LJJ288"/>
    <mergeCell ref="LJK288:LJN288"/>
    <mergeCell ref="LIA288:LID288"/>
    <mergeCell ref="LIE288:LIH288"/>
    <mergeCell ref="LII288:LIL288"/>
    <mergeCell ref="LIM288:LIP288"/>
    <mergeCell ref="LIQ288:LIT288"/>
    <mergeCell ref="LJO288:LJR288"/>
    <mergeCell ref="LJS288:LJV288"/>
    <mergeCell ref="LHG288:LHJ288"/>
    <mergeCell ref="LHK288:LHN288"/>
    <mergeCell ref="LHO288:LHR288"/>
    <mergeCell ref="LHS288:LHV288"/>
    <mergeCell ref="LHW288:LHZ288"/>
    <mergeCell ref="LRO288:LRR288"/>
    <mergeCell ref="LRS288:LRV288"/>
    <mergeCell ref="LRW288:LRZ288"/>
    <mergeCell ref="LQM288:LQP288"/>
    <mergeCell ref="LQQ288:LQT288"/>
    <mergeCell ref="LQU288:LQX288"/>
    <mergeCell ref="LQY288:LRB288"/>
    <mergeCell ref="LRC288:LRF288"/>
    <mergeCell ref="LPS288:LPV288"/>
    <mergeCell ref="LPW288:LPZ288"/>
    <mergeCell ref="LQA288:LQD288"/>
    <mergeCell ref="LQE288:LQH288"/>
    <mergeCell ref="LQI288:LQL288"/>
    <mergeCell ref="LOY288:LPB288"/>
    <mergeCell ref="LPC288:LPF288"/>
    <mergeCell ref="LPG288:LPJ288"/>
    <mergeCell ref="LPK288:LPN288"/>
    <mergeCell ref="LPO288:LPR288"/>
    <mergeCell ref="LLW288:LLZ288"/>
    <mergeCell ref="LMA288:LMD288"/>
    <mergeCell ref="LME288:LMH288"/>
    <mergeCell ref="LMI288:LML288"/>
    <mergeCell ref="LMM288:LMP288"/>
    <mergeCell ref="LLC288:LLF288"/>
    <mergeCell ref="LLG288:LLJ288"/>
    <mergeCell ref="LLK288:LLN288"/>
    <mergeCell ref="LLO288:LLR288"/>
    <mergeCell ref="LLS288:LLV288"/>
    <mergeCell ref="LKI288:LKL288"/>
    <mergeCell ref="LKM288:LKP288"/>
    <mergeCell ref="LKQ288:LKT288"/>
    <mergeCell ref="LKU288:LKX288"/>
    <mergeCell ref="LKY288:LLB288"/>
    <mergeCell ref="LRG288:LRJ288"/>
    <mergeCell ref="LRK288:LRN288"/>
    <mergeCell ref="LOE288:LOH288"/>
    <mergeCell ref="LOI288:LOL288"/>
    <mergeCell ref="LOM288:LOP288"/>
    <mergeCell ref="LOQ288:LOT288"/>
    <mergeCell ref="LOU288:LOX288"/>
    <mergeCell ref="LNK288:LNN288"/>
    <mergeCell ref="LNO288:LNR288"/>
    <mergeCell ref="LNS288:LNV288"/>
    <mergeCell ref="LNW288:LNZ288"/>
    <mergeCell ref="LOA288:LOD288"/>
    <mergeCell ref="LMQ288:LMT288"/>
    <mergeCell ref="LMU288:LMX288"/>
    <mergeCell ref="LMY288:LNB288"/>
    <mergeCell ref="LNC288:LNF288"/>
    <mergeCell ref="LNG288:LNJ288"/>
    <mergeCell ref="LUQ288:LUT288"/>
    <mergeCell ref="LUU288:LUX288"/>
    <mergeCell ref="LUY288:LVB288"/>
    <mergeCell ref="LTO288:LTR288"/>
    <mergeCell ref="LTS288:LTV288"/>
    <mergeCell ref="LTW288:LTZ288"/>
    <mergeCell ref="LUA288:LUD288"/>
    <mergeCell ref="LUE288:LUH288"/>
    <mergeCell ref="LSU288:LSX288"/>
    <mergeCell ref="LSY288:LTB288"/>
    <mergeCell ref="LTC288:LTF288"/>
    <mergeCell ref="LTG288:LTJ288"/>
    <mergeCell ref="LTK288:LTN288"/>
    <mergeCell ref="LUI288:LUL288"/>
    <mergeCell ref="LUM288:LUP288"/>
    <mergeCell ref="LSA288:LSD288"/>
    <mergeCell ref="LSE288:LSH288"/>
    <mergeCell ref="LSI288:LSL288"/>
    <mergeCell ref="LSM288:LSP288"/>
    <mergeCell ref="LSQ288:LST288"/>
    <mergeCell ref="MCI288:MCL288"/>
    <mergeCell ref="MCM288:MCP288"/>
    <mergeCell ref="MCQ288:MCT288"/>
    <mergeCell ref="MBG288:MBJ288"/>
    <mergeCell ref="MBK288:MBN288"/>
    <mergeCell ref="MBO288:MBR288"/>
    <mergeCell ref="MBS288:MBV288"/>
    <mergeCell ref="MBW288:MBZ288"/>
    <mergeCell ref="MAM288:MAP288"/>
    <mergeCell ref="MAQ288:MAT288"/>
    <mergeCell ref="MAU288:MAX288"/>
    <mergeCell ref="MAY288:MBB288"/>
    <mergeCell ref="MBC288:MBF288"/>
    <mergeCell ref="LZS288:LZV288"/>
    <mergeCell ref="LZW288:LZZ288"/>
    <mergeCell ref="MAA288:MAD288"/>
    <mergeCell ref="MAE288:MAH288"/>
    <mergeCell ref="MAI288:MAL288"/>
    <mergeCell ref="LWQ288:LWT288"/>
    <mergeCell ref="LWU288:LWX288"/>
    <mergeCell ref="LWY288:LXB288"/>
    <mergeCell ref="LXC288:LXF288"/>
    <mergeCell ref="LXG288:LXJ288"/>
    <mergeCell ref="LVW288:LVZ288"/>
    <mergeCell ref="LWA288:LWD288"/>
    <mergeCell ref="LWE288:LWH288"/>
    <mergeCell ref="LWI288:LWL288"/>
    <mergeCell ref="LWM288:LWP288"/>
    <mergeCell ref="LVC288:LVF288"/>
    <mergeCell ref="LVG288:LVJ288"/>
    <mergeCell ref="LVK288:LVN288"/>
    <mergeCell ref="LVO288:LVR288"/>
    <mergeCell ref="LVS288:LVV288"/>
    <mergeCell ref="MCA288:MCD288"/>
    <mergeCell ref="MCE288:MCH288"/>
    <mergeCell ref="LYY288:LZB288"/>
    <mergeCell ref="LZC288:LZF288"/>
    <mergeCell ref="LZG288:LZJ288"/>
    <mergeCell ref="LZK288:LZN288"/>
    <mergeCell ref="LZO288:LZR288"/>
    <mergeCell ref="LYE288:LYH288"/>
    <mergeCell ref="LYI288:LYL288"/>
    <mergeCell ref="LYM288:LYP288"/>
    <mergeCell ref="LYQ288:LYT288"/>
    <mergeCell ref="LYU288:LYX288"/>
    <mergeCell ref="LXK288:LXN288"/>
    <mergeCell ref="LXO288:LXR288"/>
    <mergeCell ref="LXS288:LXV288"/>
    <mergeCell ref="LXW288:LXZ288"/>
    <mergeCell ref="LYA288:LYD288"/>
    <mergeCell ref="MFK288:MFN288"/>
    <mergeCell ref="MFO288:MFR288"/>
    <mergeCell ref="MFS288:MFV288"/>
    <mergeCell ref="MEI288:MEL288"/>
    <mergeCell ref="MEM288:MEP288"/>
    <mergeCell ref="MEQ288:MET288"/>
    <mergeCell ref="MEU288:MEX288"/>
    <mergeCell ref="MEY288:MFB288"/>
    <mergeCell ref="MDO288:MDR288"/>
    <mergeCell ref="MDS288:MDV288"/>
    <mergeCell ref="MDW288:MDZ288"/>
    <mergeCell ref="MEA288:MED288"/>
    <mergeCell ref="MEE288:MEH288"/>
    <mergeCell ref="MFC288:MFF288"/>
    <mergeCell ref="MFG288:MFJ288"/>
    <mergeCell ref="MCU288:MCX288"/>
    <mergeCell ref="MCY288:MDB288"/>
    <mergeCell ref="MDC288:MDF288"/>
    <mergeCell ref="MDG288:MDJ288"/>
    <mergeCell ref="MDK288:MDN288"/>
    <mergeCell ref="MNC288:MNF288"/>
    <mergeCell ref="MNG288:MNJ288"/>
    <mergeCell ref="MNK288:MNN288"/>
    <mergeCell ref="MMA288:MMD288"/>
    <mergeCell ref="MME288:MMH288"/>
    <mergeCell ref="MMI288:MML288"/>
    <mergeCell ref="MMM288:MMP288"/>
    <mergeCell ref="MMQ288:MMT288"/>
    <mergeCell ref="MLG288:MLJ288"/>
    <mergeCell ref="MLK288:MLN288"/>
    <mergeCell ref="MLO288:MLR288"/>
    <mergeCell ref="MLS288:MLV288"/>
    <mergeCell ref="MLW288:MLZ288"/>
    <mergeCell ref="MKM288:MKP288"/>
    <mergeCell ref="MKQ288:MKT288"/>
    <mergeCell ref="MKU288:MKX288"/>
    <mergeCell ref="MKY288:MLB288"/>
    <mergeCell ref="MLC288:MLF288"/>
    <mergeCell ref="MHK288:MHN288"/>
    <mergeCell ref="MHO288:MHR288"/>
    <mergeCell ref="MHS288:MHV288"/>
    <mergeCell ref="MHW288:MHZ288"/>
    <mergeCell ref="MIA288:MID288"/>
    <mergeCell ref="MGQ288:MGT288"/>
    <mergeCell ref="MGU288:MGX288"/>
    <mergeCell ref="MGY288:MHB288"/>
    <mergeCell ref="MHC288:MHF288"/>
    <mergeCell ref="MHG288:MHJ288"/>
    <mergeCell ref="MFW288:MFZ288"/>
    <mergeCell ref="MGA288:MGD288"/>
    <mergeCell ref="MGE288:MGH288"/>
    <mergeCell ref="MGI288:MGL288"/>
    <mergeCell ref="MGM288:MGP288"/>
    <mergeCell ref="MMU288:MMX288"/>
    <mergeCell ref="MMY288:MNB288"/>
    <mergeCell ref="MJS288:MJV288"/>
    <mergeCell ref="MJW288:MJZ288"/>
    <mergeCell ref="MKA288:MKD288"/>
    <mergeCell ref="MKE288:MKH288"/>
    <mergeCell ref="MKI288:MKL288"/>
    <mergeCell ref="MIY288:MJB288"/>
    <mergeCell ref="MJC288:MJF288"/>
    <mergeCell ref="MJG288:MJJ288"/>
    <mergeCell ref="MJK288:MJN288"/>
    <mergeCell ref="MJO288:MJR288"/>
    <mergeCell ref="MIE288:MIH288"/>
    <mergeCell ref="MII288:MIL288"/>
    <mergeCell ref="MIM288:MIP288"/>
    <mergeCell ref="MIQ288:MIT288"/>
    <mergeCell ref="MIU288:MIX288"/>
    <mergeCell ref="MQE288:MQH288"/>
    <mergeCell ref="MQI288:MQL288"/>
    <mergeCell ref="MQM288:MQP288"/>
    <mergeCell ref="MPC288:MPF288"/>
    <mergeCell ref="MPG288:MPJ288"/>
    <mergeCell ref="MPK288:MPN288"/>
    <mergeCell ref="MPO288:MPR288"/>
    <mergeCell ref="MPS288:MPV288"/>
    <mergeCell ref="MOI288:MOL288"/>
    <mergeCell ref="MOM288:MOP288"/>
    <mergeCell ref="MOQ288:MOT288"/>
    <mergeCell ref="MOU288:MOX288"/>
    <mergeCell ref="MOY288:MPB288"/>
    <mergeCell ref="MPW288:MPZ288"/>
    <mergeCell ref="MQA288:MQD288"/>
    <mergeCell ref="MNO288:MNR288"/>
    <mergeCell ref="MNS288:MNV288"/>
    <mergeCell ref="MNW288:MNZ288"/>
    <mergeCell ref="MOA288:MOD288"/>
    <mergeCell ref="MOE288:MOH288"/>
    <mergeCell ref="MXW288:MXZ288"/>
    <mergeCell ref="MYA288:MYD288"/>
    <mergeCell ref="MYE288:MYH288"/>
    <mergeCell ref="MWU288:MWX288"/>
    <mergeCell ref="MWY288:MXB288"/>
    <mergeCell ref="MXC288:MXF288"/>
    <mergeCell ref="MXG288:MXJ288"/>
    <mergeCell ref="MXK288:MXN288"/>
    <mergeCell ref="MWA288:MWD288"/>
    <mergeCell ref="MWE288:MWH288"/>
    <mergeCell ref="MWI288:MWL288"/>
    <mergeCell ref="MWM288:MWP288"/>
    <mergeCell ref="MWQ288:MWT288"/>
    <mergeCell ref="MVG288:MVJ288"/>
    <mergeCell ref="MVK288:MVN288"/>
    <mergeCell ref="MVO288:MVR288"/>
    <mergeCell ref="MVS288:MVV288"/>
    <mergeCell ref="MVW288:MVZ288"/>
    <mergeCell ref="MSE288:MSH288"/>
    <mergeCell ref="MSI288:MSL288"/>
    <mergeCell ref="MSM288:MSP288"/>
    <mergeCell ref="MSQ288:MST288"/>
    <mergeCell ref="MSU288:MSX288"/>
    <mergeCell ref="MRK288:MRN288"/>
    <mergeCell ref="MRO288:MRR288"/>
    <mergeCell ref="MRS288:MRV288"/>
    <mergeCell ref="MRW288:MRZ288"/>
    <mergeCell ref="MSA288:MSD288"/>
    <mergeCell ref="MQQ288:MQT288"/>
    <mergeCell ref="MQU288:MQX288"/>
    <mergeCell ref="MQY288:MRB288"/>
    <mergeCell ref="MRC288:MRF288"/>
    <mergeCell ref="MRG288:MRJ288"/>
    <mergeCell ref="MXO288:MXR288"/>
    <mergeCell ref="MXS288:MXV288"/>
    <mergeCell ref="MUM288:MUP288"/>
    <mergeCell ref="MUQ288:MUT288"/>
    <mergeCell ref="MUU288:MUX288"/>
    <mergeCell ref="MUY288:MVB288"/>
    <mergeCell ref="MVC288:MVF288"/>
    <mergeCell ref="MTS288:MTV288"/>
    <mergeCell ref="MTW288:MTZ288"/>
    <mergeCell ref="MUA288:MUD288"/>
    <mergeCell ref="MUE288:MUH288"/>
    <mergeCell ref="MUI288:MUL288"/>
    <mergeCell ref="MSY288:MTB288"/>
    <mergeCell ref="MTC288:MTF288"/>
    <mergeCell ref="MTG288:MTJ288"/>
    <mergeCell ref="MTK288:MTN288"/>
    <mergeCell ref="MTO288:MTR288"/>
    <mergeCell ref="NAY288:NBB288"/>
    <mergeCell ref="NBC288:NBF288"/>
    <mergeCell ref="NBG288:NBJ288"/>
    <mergeCell ref="MZW288:MZZ288"/>
    <mergeCell ref="NAA288:NAD288"/>
    <mergeCell ref="NAE288:NAH288"/>
    <mergeCell ref="NAI288:NAL288"/>
    <mergeCell ref="NAM288:NAP288"/>
    <mergeCell ref="MZC288:MZF288"/>
    <mergeCell ref="MZG288:MZJ288"/>
    <mergeCell ref="MZK288:MZN288"/>
    <mergeCell ref="MZO288:MZR288"/>
    <mergeCell ref="MZS288:MZV288"/>
    <mergeCell ref="NAQ288:NAT288"/>
    <mergeCell ref="NAU288:NAX288"/>
    <mergeCell ref="MYI288:MYL288"/>
    <mergeCell ref="MYM288:MYP288"/>
    <mergeCell ref="MYQ288:MYT288"/>
    <mergeCell ref="MYU288:MYX288"/>
    <mergeCell ref="MYY288:MZB288"/>
    <mergeCell ref="NIQ288:NIT288"/>
    <mergeCell ref="NIU288:NIX288"/>
    <mergeCell ref="NIY288:NJB288"/>
    <mergeCell ref="NHO288:NHR288"/>
    <mergeCell ref="NHS288:NHV288"/>
    <mergeCell ref="NHW288:NHZ288"/>
    <mergeCell ref="NIA288:NID288"/>
    <mergeCell ref="NIE288:NIH288"/>
    <mergeCell ref="NGU288:NGX288"/>
    <mergeCell ref="NGY288:NHB288"/>
    <mergeCell ref="NHC288:NHF288"/>
    <mergeCell ref="NHG288:NHJ288"/>
    <mergeCell ref="NHK288:NHN288"/>
    <mergeCell ref="NGA288:NGD288"/>
    <mergeCell ref="NGE288:NGH288"/>
    <mergeCell ref="NGI288:NGL288"/>
    <mergeCell ref="NGM288:NGP288"/>
    <mergeCell ref="NGQ288:NGT288"/>
    <mergeCell ref="NCY288:NDB288"/>
    <mergeCell ref="NDC288:NDF288"/>
    <mergeCell ref="NDG288:NDJ288"/>
    <mergeCell ref="NDK288:NDN288"/>
    <mergeCell ref="NDO288:NDR288"/>
    <mergeCell ref="NCE288:NCH288"/>
    <mergeCell ref="NCI288:NCL288"/>
    <mergeCell ref="NCM288:NCP288"/>
    <mergeCell ref="NCQ288:NCT288"/>
    <mergeCell ref="NCU288:NCX288"/>
    <mergeCell ref="NBK288:NBN288"/>
    <mergeCell ref="NBO288:NBR288"/>
    <mergeCell ref="NBS288:NBV288"/>
    <mergeCell ref="NBW288:NBZ288"/>
    <mergeCell ref="NCA288:NCD288"/>
    <mergeCell ref="NII288:NIL288"/>
    <mergeCell ref="NIM288:NIP288"/>
    <mergeCell ref="NFG288:NFJ288"/>
    <mergeCell ref="NFK288:NFN288"/>
    <mergeCell ref="NFO288:NFR288"/>
    <mergeCell ref="NFS288:NFV288"/>
    <mergeCell ref="NFW288:NFZ288"/>
    <mergeCell ref="NEM288:NEP288"/>
    <mergeCell ref="NEQ288:NET288"/>
    <mergeCell ref="NEU288:NEX288"/>
    <mergeCell ref="NEY288:NFB288"/>
    <mergeCell ref="NFC288:NFF288"/>
    <mergeCell ref="NDS288:NDV288"/>
    <mergeCell ref="NDW288:NDZ288"/>
    <mergeCell ref="NEA288:NED288"/>
    <mergeCell ref="NEE288:NEH288"/>
    <mergeCell ref="NEI288:NEL288"/>
    <mergeCell ref="NLS288:NLV288"/>
    <mergeCell ref="NLW288:NLZ288"/>
    <mergeCell ref="NMA288:NMD288"/>
    <mergeCell ref="NKQ288:NKT288"/>
    <mergeCell ref="NKU288:NKX288"/>
    <mergeCell ref="NKY288:NLB288"/>
    <mergeCell ref="NLC288:NLF288"/>
    <mergeCell ref="NLG288:NLJ288"/>
    <mergeCell ref="NJW288:NJZ288"/>
    <mergeCell ref="NKA288:NKD288"/>
    <mergeCell ref="NKE288:NKH288"/>
    <mergeCell ref="NKI288:NKL288"/>
    <mergeCell ref="NKM288:NKP288"/>
    <mergeCell ref="NLK288:NLN288"/>
    <mergeCell ref="NLO288:NLR288"/>
    <mergeCell ref="NJC288:NJF288"/>
    <mergeCell ref="NJG288:NJJ288"/>
    <mergeCell ref="NJK288:NJN288"/>
    <mergeCell ref="NJO288:NJR288"/>
    <mergeCell ref="NJS288:NJV288"/>
    <mergeCell ref="NTK288:NTN288"/>
    <mergeCell ref="NTO288:NTR288"/>
    <mergeCell ref="NTS288:NTV288"/>
    <mergeCell ref="NSI288:NSL288"/>
    <mergeCell ref="NSM288:NSP288"/>
    <mergeCell ref="NSQ288:NST288"/>
    <mergeCell ref="NSU288:NSX288"/>
    <mergeCell ref="NSY288:NTB288"/>
    <mergeCell ref="NRO288:NRR288"/>
    <mergeCell ref="NRS288:NRV288"/>
    <mergeCell ref="NRW288:NRZ288"/>
    <mergeCell ref="NSA288:NSD288"/>
    <mergeCell ref="NSE288:NSH288"/>
    <mergeCell ref="NQU288:NQX288"/>
    <mergeCell ref="NQY288:NRB288"/>
    <mergeCell ref="NRC288:NRF288"/>
    <mergeCell ref="NRG288:NRJ288"/>
    <mergeCell ref="NRK288:NRN288"/>
    <mergeCell ref="NNS288:NNV288"/>
    <mergeCell ref="NNW288:NNZ288"/>
    <mergeCell ref="NOA288:NOD288"/>
    <mergeCell ref="NOE288:NOH288"/>
    <mergeCell ref="NOI288:NOL288"/>
    <mergeCell ref="NMY288:NNB288"/>
    <mergeCell ref="NNC288:NNF288"/>
    <mergeCell ref="NNG288:NNJ288"/>
    <mergeCell ref="NNK288:NNN288"/>
    <mergeCell ref="NNO288:NNR288"/>
    <mergeCell ref="NME288:NMH288"/>
    <mergeCell ref="NMI288:NML288"/>
    <mergeCell ref="NMM288:NMP288"/>
    <mergeCell ref="NMQ288:NMT288"/>
    <mergeCell ref="NMU288:NMX288"/>
    <mergeCell ref="NTC288:NTF288"/>
    <mergeCell ref="NTG288:NTJ288"/>
    <mergeCell ref="NQA288:NQD288"/>
    <mergeCell ref="NQE288:NQH288"/>
    <mergeCell ref="NQI288:NQL288"/>
    <mergeCell ref="NQM288:NQP288"/>
    <mergeCell ref="NQQ288:NQT288"/>
    <mergeCell ref="NPG288:NPJ288"/>
    <mergeCell ref="NPK288:NPN288"/>
    <mergeCell ref="NPO288:NPR288"/>
    <mergeCell ref="NPS288:NPV288"/>
    <mergeCell ref="NPW288:NPZ288"/>
    <mergeCell ref="NOM288:NOP288"/>
    <mergeCell ref="NOQ288:NOT288"/>
    <mergeCell ref="NOU288:NOX288"/>
    <mergeCell ref="NOY288:NPB288"/>
    <mergeCell ref="NPC288:NPF288"/>
    <mergeCell ref="NWM288:NWP288"/>
    <mergeCell ref="NWQ288:NWT288"/>
    <mergeCell ref="NWU288:NWX288"/>
    <mergeCell ref="NVK288:NVN288"/>
    <mergeCell ref="NVO288:NVR288"/>
    <mergeCell ref="NVS288:NVV288"/>
    <mergeCell ref="NVW288:NVZ288"/>
    <mergeCell ref="NWA288:NWD288"/>
    <mergeCell ref="NUQ288:NUT288"/>
    <mergeCell ref="NUU288:NUX288"/>
    <mergeCell ref="NUY288:NVB288"/>
    <mergeCell ref="NVC288:NVF288"/>
    <mergeCell ref="NVG288:NVJ288"/>
    <mergeCell ref="NWE288:NWH288"/>
    <mergeCell ref="NWI288:NWL288"/>
    <mergeCell ref="NTW288:NTZ288"/>
    <mergeCell ref="NUA288:NUD288"/>
    <mergeCell ref="NUE288:NUH288"/>
    <mergeCell ref="NUI288:NUL288"/>
    <mergeCell ref="NUM288:NUP288"/>
    <mergeCell ref="OEE288:OEH288"/>
    <mergeCell ref="OEI288:OEL288"/>
    <mergeCell ref="OEM288:OEP288"/>
    <mergeCell ref="ODC288:ODF288"/>
    <mergeCell ref="ODG288:ODJ288"/>
    <mergeCell ref="ODK288:ODN288"/>
    <mergeCell ref="ODO288:ODR288"/>
    <mergeCell ref="ODS288:ODV288"/>
    <mergeCell ref="OCI288:OCL288"/>
    <mergeCell ref="OCM288:OCP288"/>
    <mergeCell ref="OCQ288:OCT288"/>
    <mergeCell ref="OCU288:OCX288"/>
    <mergeCell ref="OCY288:ODB288"/>
    <mergeCell ref="OBO288:OBR288"/>
    <mergeCell ref="OBS288:OBV288"/>
    <mergeCell ref="OBW288:OBZ288"/>
    <mergeCell ref="OCA288:OCD288"/>
    <mergeCell ref="OCE288:OCH288"/>
    <mergeCell ref="NYM288:NYP288"/>
    <mergeCell ref="NYQ288:NYT288"/>
    <mergeCell ref="NYU288:NYX288"/>
    <mergeCell ref="NYY288:NZB288"/>
    <mergeCell ref="NZC288:NZF288"/>
    <mergeCell ref="NXS288:NXV288"/>
    <mergeCell ref="NXW288:NXZ288"/>
    <mergeCell ref="NYA288:NYD288"/>
    <mergeCell ref="NYE288:NYH288"/>
    <mergeCell ref="NYI288:NYL288"/>
    <mergeCell ref="NWY288:NXB288"/>
    <mergeCell ref="NXC288:NXF288"/>
    <mergeCell ref="NXG288:NXJ288"/>
    <mergeCell ref="NXK288:NXN288"/>
    <mergeCell ref="NXO288:NXR288"/>
    <mergeCell ref="ODW288:ODZ288"/>
    <mergeCell ref="OEA288:OED288"/>
    <mergeCell ref="OAU288:OAX288"/>
    <mergeCell ref="OAY288:OBB288"/>
    <mergeCell ref="OBC288:OBF288"/>
    <mergeCell ref="OBG288:OBJ288"/>
    <mergeCell ref="OBK288:OBN288"/>
    <mergeCell ref="OAA288:OAD288"/>
    <mergeCell ref="OAE288:OAH288"/>
    <mergeCell ref="OAI288:OAL288"/>
    <mergeCell ref="OAM288:OAP288"/>
    <mergeCell ref="OAQ288:OAT288"/>
    <mergeCell ref="NZG288:NZJ288"/>
    <mergeCell ref="NZK288:NZN288"/>
    <mergeCell ref="NZO288:NZR288"/>
    <mergeCell ref="NZS288:NZV288"/>
    <mergeCell ref="NZW288:NZZ288"/>
    <mergeCell ref="OHG288:OHJ288"/>
    <mergeCell ref="OHK288:OHN288"/>
    <mergeCell ref="OHO288:OHR288"/>
    <mergeCell ref="OGE288:OGH288"/>
    <mergeCell ref="OGI288:OGL288"/>
    <mergeCell ref="OGM288:OGP288"/>
    <mergeCell ref="OGQ288:OGT288"/>
    <mergeCell ref="OGU288:OGX288"/>
    <mergeCell ref="OFK288:OFN288"/>
    <mergeCell ref="OFO288:OFR288"/>
    <mergeCell ref="OFS288:OFV288"/>
    <mergeCell ref="OFW288:OFZ288"/>
    <mergeCell ref="OGA288:OGD288"/>
    <mergeCell ref="OGY288:OHB288"/>
    <mergeCell ref="OHC288:OHF288"/>
    <mergeCell ref="OEQ288:OET288"/>
    <mergeCell ref="OEU288:OEX288"/>
    <mergeCell ref="OEY288:OFB288"/>
    <mergeCell ref="OFC288:OFF288"/>
    <mergeCell ref="OFG288:OFJ288"/>
    <mergeCell ref="OOY288:OPB288"/>
    <mergeCell ref="OPC288:OPF288"/>
    <mergeCell ref="OPG288:OPJ288"/>
    <mergeCell ref="ONW288:ONZ288"/>
    <mergeCell ref="OOA288:OOD288"/>
    <mergeCell ref="OOE288:OOH288"/>
    <mergeCell ref="OOI288:OOL288"/>
    <mergeCell ref="OOM288:OOP288"/>
    <mergeCell ref="ONC288:ONF288"/>
    <mergeCell ref="ONG288:ONJ288"/>
    <mergeCell ref="ONK288:ONN288"/>
    <mergeCell ref="ONO288:ONR288"/>
    <mergeCell ref="ONS288:ONV288"/>
    <mergeCell ref="OMI288:OML288"/>
    <mergeCell ref="OMM288:OMP288"/>
    <mergeCell ref="OMQ288:OMT288"/>
    <mergeCell ref="OMU288:OMX288"/>
    <mergeCell ref="OMY288:ONB288"/>
    <mergeCell ref="OJG288:OJJ288"/>
    <mergeCell ref="OJK288:OJN288"/>
    <mergeCell ref="OJO288:OJR288"/>
    <mergeCell ref="OJS288:OJV288"/>
    <mergeCell ref="OJW288:OJZ288"/>
    <mergeCell ref="OIM288:OIP288"/>
    <mergeCell ref="OIQ288:OIT288"/>
    <mergeCell ref="OIU288:OIX288"/>
    <mergeCell ref="OIY288:OJB288"/>
    <mergeCell ref="OJC288:OJF288"/>
    <mergeCell ref="OHS288:OHV288"/>
    <mergeCell ref="OHW288:OHZ288"/>
    <mergeCell ref="OIA288:OID288"/>
    <mergeCell ref="OIE288:OIH288"/>
    <mergeCell ref="OII288:OIL288"/>
    <mergeCell ref="OOQ288:OOT288"/>
    <mergeCell ref="OOU288:OOX288"/>
    <mergeCell ref="OLO288:OLR288"/>
    <mergeCell ref="OLS288:OLV288"/>
    <mergeCell ref="OLW288:OLZ288"/>
    <mergeCell ref="OMA288:OMD288"/>
    <mergeCell ref="OME288:OMH288"/>
    <mergeCell ref="OKU288:OKX288"/>
    <mergeCell ref="OKY288:OLB288"/>
    <mergeCell ref="OLC288:OLF288"/>
    <mergeCell ref="OLG288:OLJ288"/>
    <mergeCell ref="OLK288:OLN288"/>
    <mergeCell ref="OKA288:OKD288"/>
    <mergeCell ref="OKE288:OKH288"/>
    <mergeCell ref="OKI288:OKL288"/>
    <mergeCell ref="OKM288:OKP288"/>
    <mergeCell ref="OKQ288:OKT288"/>
    <mergeCell ref="OSA288:OSD288"/>
    <mergeCell ref="OSE288:OSH288"/>
    <mergeCell ref="OSI288:OSL288"/>
    <mergeCell ref="OQY288:ORB288"/>
    <mergeCell ref="ORC288:ORF288"/>
    <mergeCell ref="ORG288:ORJ288"/>
    <mergeCell ref="ORK288:ORN288"/>
    <mergeCell ref="ORO288:ORR288"/>
    <mergeCell ref="OQE288:OQH288"/>
    <mergeCell ref="OQI288:OQL288"/>
    <mergeCell ref="OQM288:OQP288"/>
    <mergeCell ref="OQQ288:OQT288"/>
    <mergeCell ref="OQU288:OQX288"/>
    <mergeCell ref="ORS288:ORV288"/>
    <mergeCell ref="ORW288:ORZ288"/>
    <mergeCell ref="OPK288:OPN288"/>
    <mergeCell ref="OPO288:OPR288"/>
    <mergeCell ref="OPS288:OPV288"/>
    <mergeCell ref="OPW288:OPZ288"/>
    <mergeCell ref="OQA288:OQD288"/>
    <mergeCell ref="OZS288:OZV288"/>
    <mergeCell ref="OZW288:OZZ288"/>
    <mergeCell ref="PAA288:PAD288"/>
    <mergeCell ref="OYQ288:OYT288"/>
    <mergeCell ref="OYU288:OYX288"/>
    <mergeCell ref="OYY288:OZB288"/>
    <mergeCell ref="OZC288:OZF288"/>
    <mergeCell ref="OZG288:OZJ288"/>
    <mergeCell ref="OXW288:OXZ288"/>
    <mergeCell ref="OYA288:OYD288"/>
    <mergeCell ref="OYE288:OYH288"/>
    <mergeCell ref="OYI288:OYL288"/>
    <mergeCell ref="OYM288:OYP288"/>
    <mergeCell ref="OXC288:OXF288"/>
    <mergeCell ref="OXG288:OXJ288"/>
    <mergeCell ref="OXK288:OXN288"/>
    <mergeCell ref="OXO288:OXR288"/>
    <mergeCell ref="OXS288:OXV288"/>
    <mergeCell ref="OUA288:OUD288"/>
    <mergeCell ref="OUE288:OUH288"/>
    <mergeCell ref="OUI288:OUL288"/>
    <mergeCell ref="OUM288:OUP288"/>
    <mergeCell ref="OUQ288:OUT288"/>
    <mergeCell ref="OTG288:OTJ288"/>
    <mergeCell ref="OTK288:OTN288"/>
    <mergeCell ref="OTO288:OTR288"/>
    <mergeCell ref="OTS288:OTV288"/>
    <mergeCell ref="OTW288:OTZ288"/>
    <mergeCell ref="OSM288:OSP288"/>
    <mergeCell ref="OSQ288:OST288"/>
    <mergeCell ref="OSU288:OSX288"/>
    <mergeCell ref="OSY288:OTB288"/>
    <mergeCell ref="OTC288:OTF288"/>
    <mergeCell ref="OZK288:OZN288"/>
    <mergeCell ref="OZO288:OZR288"/>
    <mergeCell ref="OWI288:OWL288"/>
    <mergeCell ref="OWM288:OWP288"/>
    <mergeCell ref="OWQ288:OWT288"/>
    <mergeCell ref="OWU288:OWX288"/>
    <mergeCell ref="OWY288:OXB288"/>
    <mergeCell ref="OVO288:OVR288"/>
    <mergeCell ref="OVS288:OVV288"/>
    <mergeCell ref="OVW288:OVZ288"/>
    <mergeCell ref="OWA288:OWD288"/>
    <mergeCell ref="OWE288:OWH288"/>
    <mergeCell ref="OUU288:OUX288"/>
    <mergeCell ref="OUY288:OVB288"/>
    <mergeCell ref="OVC288:OVF288"/>
    <mergeCell ref="OVG288:OVJ288"/>
    <mergeCell ref="OVK288:OVN288"/>
    <mergeCell ref="PCU288:PCX288"/>
    <mergeCell ref="PCY288:PDB288"/>
    <mergeCell ref="PDC288:PDF288"/>
    <mergeCell ref="PBS288:PBV288"/>
    <mergeCell ref="PBW288:PBZ288"/>
    <mergeCell ref="PCA288:PCD288"/>
    <mergeCell ref="PCE288:PCH288"/>
    <mergeCell ref="PCI288:PCL288"/>
    <mergeCell ref="PAY288:PBB288"/>
    <mergeCell ref="PBC288:PBF288"/>
    <mergeCell ref="PBG288:PBJ288"/>
    <mergeCell ref="PBK288:PBN288"/>
    <mergeCell ref="PBO288:PBR288"/>
    <mergeCell ref="PCM288:PCP288"/>
    <mergeCell ref="PCQ288:PCT288"/>
    <mergeCell ref="PAE288:PAH288"/>
    <mergeCell ref="PAI288:PAL288"/>
    <mergeCell ref="PAM288:PAP288"/>
    <mergeCell ref="PAQ288:PAT288"/>
    <mergeCell ref="PAU288:PAX288"/>
    <mergeCell ref="PKM288:PKP288"/>
    <mergeCell ref="PKQ288:PKT288"/>
    <mergeCell ref="PKU288:PKX288"/>
    <mergeCell ref="PJK288:PJN288"/>
    <mergeCell ref="PJO288:PJR288"/>
    <mergeCell ref="PJS288:PJV288"/>
    <mergeCell ref="PJW288:PJZ288"/>
    <mergeCell ref="PKA288:PKD288"/>
    <mergeCell ref="PIQ288:PIT288"/>
    <mergeCell ref="PIU288:PIX288"/>
    <mergeCell ref="PIY288:PJB288"/>
    <mergeCell ref="PJC288:PJF288"/>
    <mergeCell ref="PJG288:PJJ288"/>
    <mergeCell ref="PHW288:PHZ288"/>
    <mergeCell ref="PIA288:PID288"/>
    <mergeCell ref="PIE288:PIH288"/>
    <mergeCell ref="PII288:PIL288"/>
    <mergeCell ref="PIM288:PIP288"/>
    <mergeCell ref="PEU288:PEX288"/>
    <mergeCell ref="PEY288:PFB288"/>
    <mergeCell ref="PFC288:PFF288"/>
    <mergeCell ref="PFG288:PFJ288"/>
    <mergeCell ref="PFK288:PFN288"/>
    <mergeCell ref="PEA288:PED288"/>
    <mergeCell ref="PEE288:PEH288"/>
    <mergeCell ref="PEI288:PEL288"/>
    <mergeCell ref="PEM288:PEP288"/>
    <mergeCell ref="PEQ288:PET288"/>
    <mergeCell ref="PDG288:PDJ288"/>
    <mergeCell ref="PDK288:PDN288"/>
    <mergeCell ref="PDO288:PDR288"/>
    <mergeCell ref="PDS288:PDV288"/>
    <mergeCell ref="PDW288:PDZ288"/>
    <mergeCell ref="PKE288:PKH288"/>
    <mergeCell ref="PKI288:PKL288"/>
    <mergeCell ref="PHC288:PHF288"/>
    <mergeCell ref="PHG288:PHJ288"/>
    <mergeCell ref="PHK288:PHN288"/>
    <mergeCell ref="PHO288:PHR288"/>
    <mergeCell ref="PHS288:PHV288"/>
    <mergeCell ref="PGI288:PGL288"/>
    <mergeCell ref="PGM288:PGP288"/>
    <mergeCell ref="PGQ288:PGT288"/>
    <mergeCell ref="PGU288:PGX288"/>
    <mergeCell ref="PGY288:PHB288"/>
    <mergeCell ref="PFO288:PFR288"/>
    <mergeCell ref="PFS288:PFV288"/>
    <mergeCell ref="PFW288:PFZ288"/>
    <mergeCell ref="PGA288:PGD288"/>
    <mergeCell ref="PGE288:PGH288"/>
    <mergeCell ref="PNO288:PNR288"/>
    <mergeCell ref="PNS288:PNV288"/>
    <mergeCell ref="PNW288:PNZ288"/>
    <mergeCell ref="PMM288:PMP288"/>
    <mergeCell ref="PMQ288:PMT288"/>
    <mergeCell ref="PMU288:PMX288"/>
    <mergeCell ref="PMY288:PNB288"/>
    <mergeCell ref="PNC288:PNF288"/>
    <mergeCell ref="PLS288:PLV288"/>
    <mergeCell ref="PLW288:PLZ288"/>
    <mergeCell ref="PMA288:PMD288"/>
    <mergeCell ref="PME288:PMH288"/>
    <mergeCell ref="PMI288:PML288"/>
    <mergeCell ref="PNG288:PNJ288"/>
    <mergeCell ref="PNK288:PNN288"/>
    <mergeCell ref="PKY288:PLB288"/>
    <mergeCell ref="PLC288:PLF288"/>
    <mergeCell ref="PLG288:PLJ288"/>
    <mergeCell ref="PLK288:PLN288"/>
    <mergeCell ref="PLO288:PLR288"/>
    <mergeCell ref="PVG288:PVJ288"/>
    <mergeCell ref="PVK288:PVN288"/>
    <mergeCell ref="PVO288:PVR288"/>
    <mergeCell ref="PUE288:PUH288"/>
    <mergeCell ref="PUI288:PUL288"/>
    <mergeCell ref="PUM288:PUP288"/>
    <mergeCell ref="PUQ288:PUT288"/>
    <mergeCell ref="PUU288:PUX288"/>
    <mergeCell ref="PTK288:PTN288"/>
    <mergeCell ref="PTO288:PTR288"/>
    <mergeCell ref="PTS288:PTV288"/>
    <mergeCell ref="PTW288:PTZ288"/>
    <mergeCell ref="PUA288:PUD288"/>
    <mergeCell ref="PSQ288:PST288"/>
    <mergeCell ref="PSU288:PSX288"/>
    <mergeCell ref="PSY288:PTB288"/>
    <mergeCell ref="PTC288:PTF288"/>
    <mergeCell ref="PTG288:PTJ288"/>
    <mergeCell ref="PPO288:PPR288"/>
    <mergeCell ref="PPS288:PPV288"/>
    <mergeCell ref="PPW288:PPZ288"/>
    <mergeCell ref="PQA288:PQD288"/>
    <mergeCell ref="PQE288:PQH288"/>
    <mergeCell ref="POU288:POX288"/>
    <mergeCell ref="POY288:PPB288"/>
    <mergeCell ref="PPC288:PPF288"/>
    <mergeCell ref="PPG288:PPJ288"/>
    <mergeCell ref="PPK288:PPN288"/>
    <mergeCell ref="POA288:POD288"/>
    <mergeCell ref="POE288:POH288"/>
    <mergeCell ref="POI288:POL288"/>
    <mergeCell ref="POM288:POP288"/>
    <mergeCell ref="POQ288:POT288"/>
    <mergeCell ref="PUY288:PVB288"/>
    <mergeCell ref="PVC288:PVF288"/>
    <mergeCell ref="PRW288:PRZ288"/>
    <mergeCell ref="PSA288:PSD288"/>
    <mergeCell ref="PSE288:PSH288"/>
    <mergeCell ref="PSI288:PSL288"/>
    <mergeCell ref="PSM288:PSP288"/>
    <mergeCell ref="PRC288:PRF288"/>
    <mergeCell ref="PRG288:PRJ288"/>
    <mergeCell ref="PRK288:PRN288"/>
    <mergeCell ref="PRO288:PRR288"/>
    <mergeCell ref="PRS288:PRV288"/>
    <mergeCell ref="PQI288:PQL288"/>
    <mergeCell ref="PQM288:PQP288"/>
    <mergeCell ref="PQQ288:PQT288"/>
    <mergeCell ref="PQU288:PQX288"/>
    <mergeCell ref="PQY288:PRB288"/>
    <mergeCell ref="PYI288:PYL288"/>
    <mergeCell ref="PYM288:PYP288"/>
    <mergeCell ref="PYQ288:PYT288"/>
    <mergeCell ref="PXG288:PXJ288"/>
    <mergeCell ref="PXK288:PXN288"/>
    <mergeCell ref="PXO288:PXR288"/>
    <mergeCell ref="PXS288:PXV288"/>
    <mergeCell ref="PXW288:PXZ288"/>
    <mergeCell ref="PWM288:PWP288"/>
    <mergeCell ref="PWQ288:PWT288"/>
    <mergeCell ref="PWU288:PWX288"/>
    <mergeCell ref="PWY288:PXB288"/>
    <mergeCell ref="PXC288:PXF288"/>
    <mergeCell ref="PYA288:PYD288"/>
    <mergeCell ref="PYE288:PYH288"/>
    <mergeCell ref="PVS288:PVV288"/>
    <mergeCell ref="PVW288:PVZ288"/>
    <mergeCell ref="PWA288:PWD288"/>
    <mergeCell ref="PWE288:PWH288"/>
    <mergeCell ref="PWI288:PWL288"/>
    <mergeCell ref="QGA288:QGD288"/>
    <mergeCell ref="QGE288:QGH288"/>
    <mergeCell ref="QGI288:QGL288"/>
    <mergeCell ref="QEY288:QFB288"/>
    <mergeCell ref="QFC288:QFF288"/>
    <mergeCell ref="QFG288:QFJ288"/>
    <mergeCell ref="QFK288:QFN288"/>
    <mergeCell ref="QFO288:QFR288"/>
    <mergeCell ref="QEE288:QEH288"/>
    <mergeCell ref="QEI288:QEL288"/>
    <mergeCell ref="QEM288:QEP288"/>
    <mergeCell ref="QEQ288:QET288"/>
    <mergeCell ref="QEU288:QEX288"/>
    <mergeCell ref="QDK288:QDN288"/>
    <mergeCell ref="QDO288:QDR288"/>
    <mergeCell ref="QDS288:QDV288"/>
    <mergeCell ref="QDW288:QDZ288"/>
    <mergeCell ref="QEA288:QED288"/>
    <mergeCell ref="QAI288:QAL288"/>
    <mergeCell ref="QAM288:QAP288"/>
    <mergeCell ref="QAQ288:QAT288"/>
    <mergeCell ref="QAU288:QAX288"/>
    <mergeCell ref="QAY288:QBB288"/>
    <mergeCell ref="PZO288:PZR288"/>
    <mergeCell ref="PZS288:PZV288"/>
    <mergeCell ref="PZW288:PZZ288"/>
    <mergeCell ref="QAA288:QAD288"/>
    <mergeCell ref="QAE288:QAH288"/>
    <mergeCell ref="PYU288:PYX288"/>
    <mergeCell ref="PYY288:PZB288"/>
    <mergeCell ref="PZC288:PZF288"/>
    <mergeCell ref="PZG288:PZJ288"/>
    <mergeCell ref="PZK288:PZN288"/>
    <mergeCell ref="QFS288:QFV288"/>
    <mergeCell ref="QFW288:QFZ288"/>
    <mergeCell ref="QCQ288:QCT288"/>
    <mergeCell ref="QCU288:QCX288"/>
    <mergeCell ref="QCY288:QDB288"/>
    <mergeCell ref="QDC288:QDF288"/>
    <mergeCell ref="QDG288:QDJ288"/>
    <mergeCell ref="QBW288:QBZ288"/>
    <mergeCell ref="QCA288:QCD288"/>
    <mergeCell ref="QCE288:QCH288"/>
    <mergeCell ref="QCI288:QCL288"/>
    <mergeCell ref="QCM288:QCP288"/>
    <mergeCell ref="QBC288:QBF288"/>
    <mergeCell ref="QBG288:QBJ288"/>
    <mergeCell ref="QBK288:QBN288"/>
    <mergeCell ref="QBO288:QBR288"/>
    <mergeCell ref="QBS288:QBV288"/>
    <mergeCell ref="QJC288:QJF288"/>
    <mergeCell ref="QJG288:QJJ288"/>
    <mergeCell ref="QJK288:QJN288"/>
    <mergeCell ref="QIA288:QID288"/>
    <mergeCell ref="QIE288:QIH288"/>
    <mergeCell ref="QII288:QIL288"/>
    <mergeCell ref="QIM288:QIP288"/>
    <mergeCell ref="QIQ288:QIT288"/>
    <mergeCell ref="QHG288:QHJ288"/>
    <mergeCell ref="QHK288:QHN288"/>
    <mergeCell ref="QHO288:QHR288"/>
    <mergeCell ref="QHS288:QHV288"/>
    <mergeCell ref="QHW288:QHZ288"/>
    <mergeCell ref="QIU288:QIX288"/>
    <mergeCell ref="QIY288:QJB288"/>
    <mergeCell ref="QGM288:QGP288"/>
    <mergeCell ref="QGQ288:QGT288"/>
    <mergeCell ref="QGU288:QGX288"/>
    <mergeCell ref="QGY288:QHB288"/>
    <mergeCell ref="QHC288:QHF288"/>
    <mergeCell ref="QQU288:QQX288"/>
    <mergeCell ref="QQY288:QRB288"/>
    <mergeCell ref="QRC288:QRF288"/>
    <mergeCell ref="QPS288:QPV288"/>
    <mergeCell ref="QPW288:QPZ288"/>
    <mergeCell ref="QQA288:QQD288"/>
    <mergeCell ref="QQE288:QQH288"/>
    <mergeCell ref="QQI288:QQL288"/>
    <mergeCell ref="QOY288:QPB288"/>
    <mergeCell ref="QPC288:QPF288"/>
    <mergeCell ref="QPG288:QPJ288"/>
    <mergeCell ref="QPK288:QPN288"/>
    <mergeCell ref="QPO288:QPR288"/>
    <mergeCell ref="QOE288:QOH288"/>
    <mergeCell ref="QOI288:QOL288"/>
    <mergeCell ref="QOM288:QOP288"/>
    <mergeCell ref="QOQ288:QOT288"/>
    <mergeCell ref="QOU288:QOX288"/>
    <mergeCell ref="QLC288:QLF288"/>
    <mergeCell ref="QLG288:QLJ288"/>
    <mergeCell ref="QLK288:QLN288"/>
    <mergeCell ref="QLO288:QLR288"/>
    <mergeCell ref="QLS288:QLV288"/>
    <mergeCell ref="QKI288:QKL288"/>
    <mergeCell ref="QKM288:QKP288"/>
    <mergeCell ref="QKQ288:QKT288"/>
    <mergeCell ref="QKU288:QKX288"/>
    <mergeCell ref="QKY288:QLB288"/>
    <mergeCell ref="QJO288:QJR288"/>
    <mergeCell ref="QJS288:QJV288"/>
    <mergeCell ref="QJW288:QJZ288"/>
    <mergeCell ref="QKA288:QKD288"/>
    <mergeCell ref="QKE288:QKH288"/>
    <mergeCell ref="QQM288:QQP288"/>
    <mergeCell ref="QQQ288:QQT288"/>
    <mergeCell ref="QNK288:QNN288"/>
    <mergeCell ref="QNO288:QNR288"/>
    <mergeCell ref="QNS288:QNV288"/>
    <mergeCell ref="QNW288:QNZ288"/>
    <mergeCell ref="QOA288:QOD288"/>
    <mergeCell ref="QMQ288:QMT288"/>
    <mergeCell ref="QMU288:QMX288"/>
    <mergeCell ref="QMY288:QNB288"/>
    <mergeCell ref="QNC288:QNF288"/>
    <mergeCell ref="QNG288:QNJ288"/>
    <mergeCell ref="QLW288:QLZ288"/>
    <mergeCell ref="QMA288:QMD288"/>
    <mergeCell ref="QME288:QMH288"/>
    <mergeCell ref="QMI288:QML288"/>
    <mergeCell ref="QMM288:QMP288"/>
    <mergeCell ref="QTW288:QTZ288"/>
    <mergeCell ref="QUA288:QUD288"/>
    <mergeCell ref="QUE288:QUH288"/>
    <mergeCell ref="QSU288:QSX288"/>
    <mergeCell ref="QSY288:QTB288"/>
    <mergeCell ref="QTC288:QTF288"/>
    <mergeCell ref="QTG288:QTJ288"/>
    <mergeCell ref="QTK288:QTN288"/>
    <mergeCell ref="QSA288:QSD288"/>
    <mergeCell ref="QSE288:QSH288"/>
    <mergeCell ref="QSI288:QSL288"/>
    <mergeCell ref="QSM288:QSP288"/>
    <mergeCell ref="QSQ288:QST288"/>
    <mergeCell ref="QTO288:QTR288"/>
    <mergeCell ref="QTS288:QTV288"/>
    <mergeCell ref="QRG288:QRJ288"/>
    <mergeCell ref="QRK288:QRN288"/>
    <mergeCell ref="QRO288:QRR288"/>
    <mergeCell ref="QRS288:QRV288"/>
    <mergeCell ref="QRW288:QRZ288"/>
    <mergeCell ref="RBO288:RBR288"/>
    <mergeCell ref="RBS288:RBV288"/>
    <mergeCell ref="RBW288:RBZ288"/>
    <mergeCell ref="RAM288:RAP288"/>
    <mergeCell ref="RAQ288:RAT288"/>
    <mergeCell ref="RAU288:RAX288"/>
    <mergeCell ref="RAY288:RBB288"/>
    <mergeCell ref="RBC288:RBF288"/>
    <mergeCell ref="QZS288:QZV288"/>
    <mergeCell ref="QZW288:QZZ288"/>
    <mergeCell ref="RAA288:RAD288"/>
    <mergeCell ref="RAE288:RAH288"/>
    <mergeCell ref="RAI288:RAL288"/>
    <mergeCell ref="QYY288:QZB288"/>
    <mergeCell ref="QZC288:QZF288"/>
    <mergeCell ref="QZG288:QZJ288"/>
    <mergeCell ref="QZK288:QZN288"/>
    <mergeCell ref="QZO288:QZR288"/>
    <mergeCell ref="QVW288:QVZ288"/>
    <mergeCell ref="QWA288:QWD288"/>
    <mergeCell ref="QWE288:QWH288"/>
    <mergeCell ref="QWI288:QWL288"/>
    <mergeCell ref="QWM288:QWP288"/>
    <mergeCell ref="QVC288:QVF288"/>
    <mergeCell ref="QVG288:QVJ288"/>
    <mergeCell ref="QVK288:QVN288"/>
    <mergeCell ref="QVO288:QVR288"/>
    <mergeCell ref="QVS288:QVV288"/>
    <mergeCell ref="QUI288:QUL288"/>
    <mergeCell ref="QUM288:QUP288"/>
    <mergeCell ref="QUQ288:QUT288"/>
    <mergeCell ref="QUU288:QUX288"/>
    <mergeCell ref="QUY288:QVB288"/>
    <mergeCell ref="RBG288:RBJ288"/>
    <mergeCell ref="RBK288:RBN288"/>
    <mergeCell ref="QYE288:QYH288"/>
    <mergeCell ref="QYI288:QYL288"/>
    <mergeCell ref="QYM288:QYP288"/>
    <mergeCell ref="QYQ288:QYT288"/>
    <mergeCell ref="QYU288:QYX288"/>
    <mergeCell ref="QXK288:QXN288"/>
    <mergeCell ref="QXO288:QXR288"/>
    <mergeCell ref="QXS288:QXV288"/>
    <mergeCell ref="QXW288:QXZ288"/>
    <mergeCell ref="QYA288:QYD288"/>
    <mergeCell ref="QWQ288:QWT288"/>
    <mergeCell ref="QWU288:QWX288"/>
    <mergeCell ref="QWY288:QXB288"/>
    <mergeCell ref="QXC288:QXF288"/>
    <mergeCell ref="QXG288:QXJ288"/>
    <mergeCell ref="REQ288:RET288"/>
    <mergeCell ref="REU288:REX288"/>
    <mergeCell ref="REY288:RFB288"/>
    <mergeCell ref="RDO288:RDR288"/>
    <mergeCell ref="RDS288:RDV288"/>
    <mergeCell ref="RDW288:RDZ288"/>
    <mergeCell ref="REA288:RED288"/>
    <mergeCell ref="REE288:REH288"/>
    <mergeCell ref="RCU288:RCX288"/>
    <mergeCell ref="RCY288:RDB288"/>
    <mergeCell ref="RDC288:RDF288"/>
    <mergeCell ref="RDG288:RDJ288"/>
    <mergeCell ref="RDK288:RDN288"/>
    <mergeCell ref="REI288:REL288"/>
    <mergeCell ref="REM288:REP288"/>
    <mergeCell ref="RCA288:RCD288"/>
    <mergeCell ref="RCE288:RCH288"/>
    <mergeCell ref="RCI288:RCL288"/>
    <mergeCell ref="RCM288:RCP288"/>
    <mergeCell ref="RCQ288:RCT288"/>
    <mergeCell ref="RMI288:RML288"/>
    <mergeCell ref="RMM288:RMP288"/>
    <mergeCell ref="RMQ288:RMT288"/>
    <mergeCell ref="RLG288:RLJ288"/>
    <mergeCell ref="RLK288:RLN288"/>
    <mergeCell ref="RLO288:RLR288"/>
    <mergeCell ref="RLS288:RLV288"/>
    <mergeCell ref="RLW288:RLZ288"/>
    <mergeCell ref="RKM288:RKP288"/>
    <mergeCell ref="RKQ288:RKT288"/>
    <mergeCell ref="RKU288:RKX288"/>
    <mergeCell ref="RKY288:RLB288"/>
    <mergeCell ref="RLC288:RLF288"/>
    <mergeCell ref="RJS288:RJV288"/>
    <mergeCell ref="RJW288:RJZ288"/>
    <mergeCell ref="RKA288:RKD288"/>
    <mergeCell ref="RKE288:RKH288"/>
    <mergeCell ref="RKI288:RKL288"/>
    <mergeCell ref="RGQ288:RGT288"/>
    <mergeCell ref="RGU288:RGX288"/>
    <mergeCell ref="RGY288:RHB288"/>
    <mergeCell ref="RHC288:RHF288"/>
    <mergeCell ref="RHG288:RHJ288"/>
    <mergeCell ref="RFW288:RFZ288"/>
    <mergeCell ref="RGA288:RGD288"/>
    <mergeCell ref="RGE288:RGH288"/>
    <mergeCell ref="RGI288:RGL288"/>
    <mergeCell ref="RGM288:RGP288"/>
    <mergeCell ref="RFC288:RFF288"/>
    <mergeCell ref="RFG288:RFJ288"/>
    <mergeCell ref="RFK288:RFN288"/>
    <mergeCell ref="RFO288:RFR288"/>
    <mergeCell ref="RFS288:RFV288"/>
    <mergeCell ref="RMA288:RMD288"/>
    <mergeCell ref="RME288:RMH288"/>
    <mergeCell ref="RIY288:RJB288"/>
    <mergeCell ref="RJC288:RJF288"/>
    <mergeCell ref="RJG288:RJJ288"/>
    <mergeCell ref="RJK288:RJN288"/>
    <mergeCell ref="RJO288:RJR288"/>
    <mergeCell ref="RIE288:RIH288"/>
    <mergeCell ref="RII288:RIL288"/>
    <mergeCell ref="RIM288:RIP288"/>
    <mergeCell ref="RIQ288:RIT288"/>
    <mergeCell ref="RIU288:RIX288"/>
    <mergeCell ref="RHK288:RHN288"/>
    <mergeCell ref="RHO288:RHR288"/>
    <mergeCell ref="RHS288:RHV288"/>
    <mergeCell ref="RHW288:RHZ288"/>
    <mergeCell ref="RIA288:RID288"/>
    <mergeCell ref="RPK288:RPN288"/>
    <mergeCell ref="RPO288:RPR288"/>
    <mergeCell ref="RPS288:RPV288"/>
    <mergeCell ref="ROI288:ROL288"/>
    <mergeCell ref="ROM288:ROP288"/>
    <mergeCell ref="ROQ288:ROT288"/>
    <mergeCell ref="ROU288:ROX288"/>
    <mergeCell ref="ROY288:RPB288"/>
    <mergeCell ref="RNO288:RNR288"/>
    <mergeCell ref="RNS288:RNV288"/>
    <mergeCell ref="RNW288:RNZ288"/>
    <mergeCell ref="ROA288:ROD288"/>
    <mergeCell ref="ROE288:ROH288"/>
    <mergeCell ref="RPC288:RPF288"/>
    <mergeCell ref="RPG288:RPJ288"/>
    <mergeCell ref="RMU288:RMX288"/>
    <mergeCell ref="RMY288:RNB288"/>
    <mergeCell ref="RNC288:RNF288"/>
    <mergeCell ref="RNG288:RNJ288"/>
    <mergeCell ref="RNK288:RNN288"/>
    <mergeCell ref="RXC288:RXF288"/>
    <mergeCell ref="RXG288:RXJ288"/>
    <mergeCell ref="RXK288:RXN288"/>
    <mergeCell ref="RWA288:RWD288"/>
    <mergeCell ref="RWE288:RWH288"/>
    <mergeCell ref="RWI288:RWL288"/>
    <mergeCell ref="RWM288:RWP288"/>
    <mergeCell ref="RWQ288:RWT288"/>
    <mergeCell ref="RVG288:RVJ288"/>
    <mergeCell ref="RVK288:RVN288"/>
    <mergeCell ref="RVO288:RVR288"/>
    <mergeCell ref="RVS288:RVV288"/>
    <mergeCell ref="RVW288:RVZ288"/>
    <mergeCell ref="RUM288:RUP288"/>
    <mergeCell ref="RUQ288:RUT288"/>
    <mergeCell ref="RUU288:RUX288"/>
    <mergeCell ref="RUY288:RVB288"/>
    <mergeCell ref="RVC288:RVF288"/>
    <mergeCell ref="RRK288:RRN288"/>
    <mergeCell ref="RRO288:RRR288"/>
    <mergeCell ref="RRS288:RRV288"/>
    <mergeCell ref="RRW288:RRZ288"/>
    <mergeCell ref="RSA288:RSD288"/>
    <mergeCell ref="RQQ288:RQT288"/>
    <mergeCell ref="RQU288:RQX288"/>
    <mergeCell ref="RQY288:RRB288"/>
    <mergeCell ref="RRC288:RRF288"/>
    <mergeCell ref="RRG288:RRJ288"/>
    <mergeCell ref="RPW288:RPZ288"/>
    <mergeCell ref="RQA288:RQD288"/>
    <mergeCell ref="RQE288:RQH288"/>
    <mergeCell ref="RQI288:RQL288"/>
    <mergeCell ref="RQM288:RQP288"/>
    <mergeCell ref="RWU288:RWX288"/>
    <mergeCell ref="RWY288:RXB288"/>
    <mergeCell ref="RTS288:RTV288"/>
    <mergeCell ref="RTW288:RTZ288"/>
    <mergeCell ref="RUA288:RUD288"/>
    <mergeCell ref="RUE288:RUH288"/>
    <mergeCell ref="RUI288:RUL288"/>
    <mergeCell ref="RSY288:RTB288"/>
    <mergeCell ref="RTC288:RTF288"/>
    <mergeCell ref="RTG288:RTJ288"/>
    <mergeCell ref="RTK288:RTN288"/>
    <mergeCell ref="RTO288:RTR288"/>
    <mergeCell ref="RSE288:RSH288"/>
    <mergeCell ref="RSI288:RSL288"/>
    <mergeCell ref="RSM288:RSP288"/>
    <mergeCell ref="RSQ288:RST288"/>
    <mergeCell ref="RSU288:RSX288"/>
    <mergeCell ref="SAE288:SAH288"/>
    <mergeCell ref="SAI288:SAL288"/>
    <mergeCell ref="SAM288:SAP288"/>
    <mergeCell ref="RZC288:RZF288"/>
    <mergeCell ref="RZG288:RZJ288"/>
    <mergeCell ref="RZK288:RZN288"/>
    <mergeCell ref="RZO288:RZR288"/>
    <mergeCell ref="RZS288:RZV288"/>
    <mergeCell ref="RYI288:RYL288"/>
    <mergeCell ref="RYM288:RYP288"/>
    <mergeCell ref="RYQ288:RYT288"/>
    <mergeCell ref="RYU288:RYX288"/>
    <mergeCell ref="RYY288:RZB288"/>
    <mergeCell ref="RZW288:RZZ288"/>
    <mergeCell ref="SAA288:SAD288"/>
    <mergeCell ref="RXO288:RXR288"/>
    <mergeCell ref="RXS288:RXV288"/>
    <mergeCell ref="RXW288:RXZ288"/>
    <mergeCell ref="RYA288:RYD288"/>
    <mergeCell ref="RYE288:RYH288"/>
    <mergeCell ref="SHW288:SHZ288"/>
    <mergeCell ref="SIA288:SID288"/>
    <mergeCell ref="SIE288:SIH288"/>
    <mergeCell ref="SGU288:SGX288"/>
    <mergeCell ref="SGY288:SHB288"/>
    <mergeCell ref="SHC288:SHF288"/>
    <mergeCell ref="SHG288:SHJ288"/>
    <mergeCell ref="SHK288:SHN288"/>
    <mergeCell ref="SGA288:SGD288"/>
    <mergeCell ref="SGE288:SGH288"/>
    <mergeCell ref="SGI288:SGL288"/>
    <mergeCell ref="SGM288:SGP288"/>
    <mergeCell ref="SGQ288:SGT288"/>
    <mergeCell ref="SFG288:SFJ288"/>
    <mergeCell ref="SFK288:SFN288"/>
    <mergeCell ref="SFO288:SFR288"/>
    <mergeCell ref="SFS288:SFV288"/>
    <mergeCell ref="SFW288:SFZ288"/>
    <mergeCell ref="SCE288:SCH288"/>
    <mergeCell ref="SCI288:SCL288"/>
    <mergeCell ref="SCM288:SCP288"/>
    <mergeCell ref="SCQ288:SCT288"/>
    <mergeCell ref="SCU288:SCX288"/>
    <mergeCell ref="SBK288:SBN288"/>
    <mergeCell ref="SBO288:SBR288"/>
    <mergeCell ref="SBS288:SBV288"/>
    <mergeCell ref="SBW288:SBZ288"/>
    <mergeCell ref="SCA288:SCD288"/>
    <mergeCell ref="SAQ288:SAT288"/>
    <mergeCell ref="SAU288:SAX288"/>
    <mergeCell ref="SAY288:SBB288"/>
    <mergeCell ref="SBC288:SBF288"/>
    <mergeCell ref="SBG288:SBJ288"/>
    <mergeCell ref="SHO288:SHR288"/>
    <mergeCell ref="SHS288:SHV288"/>
    <mergeCell ref="SEM288:SEP288"/>
    <mergeCell ref="SEQ288:SET288"/>
    <mergeCell ref="SEU288:SEX288"/>
    <mergeCell ref="SEY288:SFB288"/>
    <mergeCell ref="SFC288:SFF288"/>
    <mergeCell ref="SDS288:SDV288"/>
    <mergeCell ref="SDW288:SDZ288"/>
    <mergeCell ref="SEA288:SED288"/>
    <mergeCell ref="SEE288:SEH288"/>
    <mergeCell ref="SEI288:SEL288"/>
    <mergeCell ref="SCY288:SDB288"/>
    <mergeCell ref="SDC288:SDF288"/>
    <mergeCell ref="SDG288:SDJ288"/>
    <mergeCell ref="SDK288:SDN288"/>
    <mergeCell ref="SDO288:SDR288"/>
    <mergeCell ref="SKY288:SLB288"/>
    <mergeCell ref="SLC288:SLF288"/>
    <mergeCell ref="SLG288:SLJ288"/>
    <mergeCell ref="SJW288:SJZ288"/>
    <mergeCell ref="SKA288:SKD288"/>
    <mergeCell ref="SKE288:SKH288"/>
    <mergeCell ref="SKI288:SKL288"/>
    <mergeCell ref="SKM288:SKP288"/>
    <mergeCell ref="SJC288:SJF288"/>
    <mergeCell ref="SJG288:SJJ288"/>
    <mergeCell ref="SJK288:SJN288"/>
    <mergeCell ref="SJO288:SJR288"/>
    <mergeCell ref="SJS288:SJV288"/>
    <mergeCell ref="SKQ288:SKT288"/>
    <mergeCell ref="SKU288:SKX288"/>
    <mergeCell ref="SII288:SIL288"/>
    <mergeCell ref="SIM288:SIP288"/>
    <mergeCell ref="SIQ288:SIT288"/>
    <mergeCell ref="SIU288:SIX288"/>
    <mergeCell ref="SIY288:SJB288"/>
    <mergeCell ref="SSQ288:SST288"/>
    <mergeCell ref="SSU288:SSX288"/>
    <mergeCell ref="SSY288:STB288"/>
    <mergeCell ref="SRO288:SRR288"/>
    <mergeCell ref="SRS288:SRV288"/>
    <mergeCell ref="SRW288:SRZ288"/>
    <mergeCell ref="SSA288:SSD288"/>
    <mergeCell ref="SSE288:SSH288"/>
    <mergeCell ref="SQU288:SQX288"/>
    <mergeCell ref="SQY288:SRB288"/>
    <mergeCell ref="SRC288:SRF288"/>
    <mergeCell ref="SRG288:SRJ288"/>
    <mergeCell ref="SRK288:SRN288"/>
    <mergeCell ref="SQA288:SQD288"/>
    <mergeCell ref="SQE288:SQH288"/>
    <mergeCell ref="SQI288:SQL288"/>
    <mergeCell ref="SQM288:SQP288"/>
    <mergeCell ref="SQQ288:SQT288"/>
    <mergeCell ref="SMY288:SNB288"/>
    <mergeCell ref="SNC288:SNF288"/>
    <mergeCell ref="SNG288:SNJ288"/>
    <mergeCell ref="SNK288:SNN288"/>
    <mergeCell ref="SNO288:SNR288"/>
    <mergeCell ref="SME288:SMH288"/>
    <mergeCell ref="SMI288:SML288"/>
    <mergeCell ref="SMM288:SMP288"/>
    <mergeCell ref="SMQ288:SMT288"/>
    <mergeCell ref="SMU288:SMX288"/>
    <mergeCell ref="SLK288:SLN288"/>
    <mergeCell ref="SLO288:SLR288"/>
    <mergeCell ref="SLS288:SLV288"/>
    <mergeCell ref="SLW288:SLZ288"/>
    <mergeCell ref="SMA288:SMD288"/>
    <mergeCell ref="SSI288:SSL288"/>
    <mergeCell ref="SSM288:SSP288"/>
    <mergeCell ref="SPG288:SPJ288"/>
    <mergeCell ref="SPK288:SPN288"/>
    <mergeCell ref="SPO288:SPR288"/>
    <mergeCell ref="SPS288:SPV288"/>
    <mergeCell ref="SPW288:SPZ288"/>
    <mergeCell ref="SOM288:SOP288"/>
    <mergeCell ref="SOQ288:SOT288"/>
    <mergeCell ref="SOU288:SOX288"/>
    <mergeCell ref="SOY288:SPB288"/>
    <mergeCell ref="SPC288:SPF288"/>
    <mergeCell ref="SNS288:SNV288"/>
    <mergeCell ref="SNW288:SNZ288"/>
    <mergeCell ref="SOA288:SOD288"/>
    <mergeCell ref="SOE288:SOH288"/>
    <mergeCell ref="SOI288:SOL288"/>
    <mergeCell ref="SVS288:SVV288"/>
    <mergeCell ref="SVW288:SVZ288"/>
    <mergeCell ref="SWA288:SWD288"/>
    <mergeCell ref="SUQ288:SUT288"/>
    <mergeCell ref="SUU288:SUX288"/>
    <mergeCell ref="SUY288:SVB288"/>
    <mergeCell ref="SVC288:SVF288"/>
    <mergeCell ref="SVG288:SVJ288"/>
    <mergeCell ref="STW288:STZ288"/>
    <mergeCell ref="SUA288:SUD288"/>
    <mergeCell ref="SUE288:SUH288"/>
    <mergeCell ref="SUI288:SUL288"/>
    <mergeCell ref="SUM288:SUP288"/>
    <mergeCell ref="SVK288:SVN288"/>
    <mergeCell ref="SVO288:SVR288"/>
    <mergeCell ref="STC288:STF288"/>
    <mergeCell ref="STG288:STJ288"/>
    <mergeCell ref="STK288:STN288"/>
    <mergeCell ref="STO288:STR288"/>
    <mergeCell ref="STS288:STV288"/>
    <mergeCell ref="TDK288:TDN288"/>
    <mergeCell ref="TDO288:TDR288"/>
    <mergeCell ref="TDS288:TDV288"/>
    <mergeCell ref="TCI288:TCL288"/>
    <mergeCell ref="TCM288:TCP288"/>
    <mergeCell ref="TCQ288:TCT288"/>
    <mergeCell ref="TCU288:TCX288"/>
    <mergeCell ref="TCY288:TDB288"/>
    <mergeCell ref="TBO288:TBR288"/>
    <mergeCell ref="TBS288:TBV288"/>
    <mergeCell ref="TBW288:TBZ288"/>
    <mergeCell ref="TCA288:TCD288"/>
    <mergeCell ref="TCE288:TCH288"/>
    <mergeCell ref="TAU288:TAX288"/>
    <mergeCell ref="TAY288:TBB288"/>
    <mergeCell ref="TBC288:TBF288"/>
    <mergeCell ref="TBG288:TBJ288"/>
    <mergeCell ref="TBK288:TBN288"/>
    <mergeCell ref="SXS288:SXV288"/>
    <mergeCell ref="SXW288:SXZ288"/>
    <mergeCell ref="SYA288:SYD288"/>
    <mergeCell ref="SYE288:SYH288"/>
    <mergeCell ref="SYI288:SYL288"/>
    <mergeCell ref="SWY288:SXB288"/>
    <mergeCell ref="SXC288:SXF288"/>
    <mergeCell ref="SXG288:SXJ288"/>
    <mergeCell ref="SXK288:SXN288"/>
    <mergeCell ref="SXO288:SXR288"/>
    <mergeCell ref="SWE288:SWH288"/>
    <mergeCell ref="SWI288:SWL288"/>
    <mergeCell ref="SWM288:SWP288"/>
    <mergeCell ref="SWQ288:SWT288"/>
    <mergeCell ref="SWU288:SWX288"/>
    <mergeCell ref="TDC288:TDF288"/>
    <mergeCell ref="TDG288:TDJ288"/>
    <mergeCell ref="TAA288:TAD288"/>
    <mergeCell ref="TAE288:TAH288"/>
    <mergeCell ref="TAI288:TAL288"/>
    <mergeCell ref="TAM288:TAP288"/>
    <mergeCell ref="TAQ288:TAT288"/>
    <mergeCell ref="SZG288:SZJ288"/>
    <mergeCell ref="SZK288:SZN288"/>
    <mergeCell ref="SZO288:SZR288"/>
    <mergeCell ref="SZS288:SZV288"/>
    <mergeCell ref="SZW288:SZZ288"/>
    <mergeCell ref="SYM288:SYP288"/>
    <mergeCell ref="SYQ288:SYT288"/>
    <mergeCell ref="SYU288:SYX288"/>
    <mergeCell ref="SYY288:SZB288"/>
    <mergeCell ref="SZC288:SZF288"/>
    <mergeCell ref="TGM288:TGP288"/>
    <mergeCell ref="TGQ288:TGT288"/>
    <mergeCell ref="TGU288:TGX288"/>
    <mergeCell ref="TFK288:TFN288"/>
    <mergeCell ref="TFO288:TFR288"/>
    <mergeCell ref="TFS288:TFV288"/>
    <mergeCell ref="TFW288:TFZ288"/>
    <mergeCell ref="TGA288:TGD288"/>
    <mergeCell ref="TEQ288:TET288"/>
    <mergeCell ref="TEU288:TEX288"/>
    <mergeCell ref="TEY288:TFB288"/>
    <mergeCell ref="TFC288:TFF288"/>
    <mergeCell ref="TFG288:TFJ288"/>
    <mergeCell ref="TGE288:TGH288"/>
    <mergeCell ref="TGI288:TGL288"/>
    <mergeCell ref="TDW288:TDZ288"/>
    <mergeCell ref="TEA288:TED288"/>
    <mergeCell ref="TEE288:TEH288"/>
    <mergeCell ref="TEI288:TEL288"/>
    <mergeCell ref="TEM288:TEP288"/>
    <mergeCell ref="TOE288:TOH288"/>
    <mergeCell ref="TOI288:TOL288"/>
    <mergeCell ref="TOM288:TOP288"/>
    <mergeCell ref="TNC288:TNF288"/>
    <mergeCell ref="TNG288:TNJ288"/>
    <mergeCell ref="TNK288:TNN288"/>
    <mergeCell ref="TNO288:TNR288"/>
    <mergeCell ref="TNS288:TNV288"/>
    <mergeCell ref="TMI288:TML288"/>
    <mergeCell ref="TMM288:TMP288"/>
    <mergeCell ref="TMQ288:TMT288"/>
    <mergeCell ref="TMU288:TMX288"/>
    <mergeCell ref="TMY288:TNB288"/>
    <mergeCell ref="TLO288:TLR288"/>
    <mergeCell ref="TLS288:TLV288"/>
    <mergeCell ref="TLW288:TLZ288"/>
    <mergeCell ref="TMA288:TMD288"/>
    <mergeCell ref="TME288:TMH288"/>
    <mergeCell ref="TIM288:TIP288"/>
    <mergeCell ref="TIQ288:TIT288"/>
    <mergeCell ref="TIU288:TIX288"/>
    <mergeCell ref="TIY288:TJB288"/>
    <mergeCell ref="TJC288:TJF288"/>
    <mergeCell ref="THS288:THV288"/>
    <mergeCell ref="THW288:THZ288"/>
    <mergeCell ref="TIA288:TID288"/>
    <mergeCell ref="TIE288:TIH288"/>
    <mergeCell ref="TII288:TIL288"/>
    <mergeCell ref="TGY288:THB288"/>
    <mergeCell ref="THC288:THF288"/>
    <mergeCell ref="THG288:THJ288"/>
    <mergeCell ref="THK288:THN288"/>
    <mergeCell ref="THO288:THR288"/>
    <mergeCell ref="TNW288:TNZ288"/>
    <mergeCell ref="TOA288:TOD288"/>
    <mergeCell ref="TKU288:TKX288"/>
    <mergeCell ref="TKY288:TLB288"/>
    <mergeCell ref="TLC288:TLF288"/>
    <mergeCell ref="TLG288:TLJ288"/>
    <mergeCell ref="TLK288:TLN288"/>
    <mergeCell ref="TKA288:TKD288"/>
    <mergeCell ref="TKE288:TKH288"/>
    <mergeCell ref="TKI288:TKL288"/>
    <mergeCell ref="TKM288:TKP288"/>
    <mergeCell ref="TKQ288:TKT288"/>
    <mergeCell ref="TJG288:TJJ288"/>
    <mergeCell ref="TJK288:TJN288"/>
    <mergeCell ref="TJO288:TJR288"/>
    <mergeCell ref="TJS288:TJV288"/>
    <mergeCell ref="TJW288:TJZ288"/>
    <mergeCell ref="TRG288:TRJ288"/>
    <mergeCell ref="TRK288:TRN288"/>
    <mergeCell ref="TRO288:TRR288"/>
    <mergeCell ref="TQE288:TQH288"/>
    <mergeCell ref="TQI288:TQL288"/>
    <mergeCell ref="TQM288:TQP288"/>
    <mergeCell ref="TQQ288:TQT288"/>
    <mergeCell ref="TQU288:TQX288"/>
    <mergeCell ref="TPK288:TPN288"/>
    <mergeCell ref="TPO288:TPR288"/>
    <mergeCell ref="TPS288:TPV288"/>
    <mergeCell ref="TPW288:TPZ288"/>
    <mergeCell ref="TQA288:TQD288"/>
    <mergeCell ref="TQY288:TRB288"/>
    <mergeCell ref="TRC288:TRF288"/>
    <mergeCell ref="TOQ288:TOT288"/>
    <mergeCell ref="TOU288:TOX288"/>
    <mergeCell ref="TOY288:TPB288"/>
    <mergeCell ref="TPC288:TPF288"/>
    <mergeCell ref="TPG288:TPJ288"/>
    <mergeCell ref="TYY288:TZB288"/>
    <mergeCell ref="TZC288:TZF288"/>
    <mergeCell ref="TZG288:TZJ288"/>
    <mergeCell ref="TXW288:TXZ288"/>
    <mergeCell ref="TYA288:TYD288"/>
    <mergeCell ref="TYE288:TYH288"/>
    <mergeCell ref="TYI288:TYL288"/>
    <mergeCell ref="TYM288:TYP288"/>
    <mergeCell ref="TXC288:TXF288"/>
    <mergeCell ref="TXG288:TXJ288"/>
    <mergeCell ref="TXK288:TXN288"/>
    <mergeCell ref="TXO288:TXR288"/>
    <mergeCell ref="TXS288:TXV288"/>
    <mergeCell ref="TWI288:TWL288"/>
    <mergeCell ref="TWM288:TWP288"/>
    <mergeCell ref="TWQ288:TWT288"/>
    <mergeCell ref="TWU288:TWX288"/>
    <mergeCell ref="TWY288:TXB288"/>
    <mergeCell ref="TTG288:TTJ288"/>
    <mergeCell ref="TTK288:TTN288"/>
    <mergeCell ref="TTO288:TTR288"/>
    <mergeCell ref="TTS288:TTV288"/>
    <mergeCell ref="TTW288:TTZ288"/>
    <mergeCell ref="TSM288:TSP288"/>
    <mergeCell ref="TSQ288:TST288"/>
    <mergeCell ref="TSU288:TSX288"/>
    <mergeCell ref="TSY288:TTB288"/>
    <mergeCell ref="TTC288:TTF288"/>
    <mergeCell ref="TRS288:TRV288"/>
    <mergeCell ref="TRW288:TRZ288"/>
    <mergeCell ref="TSA288:TSD288"/>
    <mergeCell ref="TSE288:TSH288"/>
    <mergeCell ref="TSI288:TSL288"/>
    <mergeCell ref="TYQ288:TYT288"/>
    <mergeCell ref="TYU288:TYX288"/>
    <mergeCell ref="TVO288:TVR288"/>
    <mergeCell ref="TVS288:TVV288"/>
    <mergeCell ref="TVW288:TVZ288"/>
    <mergeCell ref="TWA288:TWD288"/>
    <mergeCell ref="TWE288:TWH288"/>
    <mergeCell ref="TUU288:TUX288"/>
    <mergeCell ref="TUY288:TVB288"/>
    <mergeCell ref="TVC288:TVF288"/>
    <mergeCell ref="TVG288:TVJ288"/>
    <mergeCell ref="TVK288:TVN288"/>
    <mergeCell ref="TUA288:TUD288"/>
    <mergeCell ref="TUE288:TUH288"/>
    <mergeCell ref="TUI288:TUL288"/>
    <mergeCell ref="TUM288:TUP288"/>
    <mergeCell ref="TUQ288:TUT288"/>
    <mergeCell ref="UCA288:UCD288"/>
    <mergeCell ref="UCE288:UCH288"/>
    <mergeCell ref="UCI288:UCL288"/>
    <mergeCell ref="UAY288:UBB288"/>
    <mergeCell ref="UBC288:UBF288"/>
    <mergeCell ref="UBG288:UBJ288"/>
    <mergeCell ref="UBK288:UBN288"/>
    <mergeCell ref="UBO288:UBR288"/>
    <mergeCell ref="UAE288:UAH288"/>
    <mergeCell ref="UAI288:UAL288"/>
    <mergeCell ref="UAM288:UAP288"/>
    <mergeCell ref="UAQ288:UAT288"/>
    <mergeCell ref="UAU288:UAX288"/>
    <mergeCell ref="UBS288:UBV288"/>
    <mergeCell ref="UBW288:UBZ288"/>
    <mergeCell ref="TZK288:TZN288"/>
    <mergeCell ref="TZO288:TZR288"/>
    <mergeCell ref="TZS288:TZV288"/>
    <mergeCell ref="TZW288:TZZ288"/>
    <mergeCell ref="UAA288:UAD288"/>
    <mergeCell ref="UJS288:UJV288"/>
    <mergeCell ref="UJW288:UJZ288"/>
    <mergeCell ref="UKA288:UKD288"/>
    <mergeCell ref="UIQ288:UIT288"/>
    <mergeCell ref="UIU288:UIX288"/>
    <mergeCell ref="UIY288:UJB288"/>
    <mergeCell ref="UJC288:UJF288"/>
    <mergeCell ref="UJG288:UJJ288"/>
    <mergeCell ref="UHW288:UHZ288"/>
    <mergeCell ref="UIA288:UID288"/>
    <mergeCell ref="UIE288:UIH288"/>
    <mergeCell ref="UII288:UIL288"/>
    <mergeCell ref="UIM288:UIP288"/>
    <mergeCell ref="UHC288:UHF288"/>
    <mergeCell ref="UHG288:UHJ288"/>
    <mergeCell ref="UHK288:UHN288"/>
    <mergeCell ref="UHO288:UHR288"/>
    <mergeCell ref="UHS288:UHV288"/>
    <mergeCell ref="UEA288:UED288"/>
    <mergeCell ref="UEE288:UEH288"/>
    <mergeCell ref="UEI288:UEL288"/>
    <mergeCell ref="UEM288:UEP288"/>
    <mergeCell ref="UEQ288:UET288"/>
    <mergeCell ref="UDG288:UDJ288"/>
    <mergeCell ref="UDK288:UDN288"/>
    <mergeCell ref="UDO288:UDR288"/>
    <mergeCell ref="UDS288:UDV288"/>
    <mergeCell ref="UDW288:UDZ288"/>
    <mergeCell ref="UCM288:UCP288"/>
    <mergeCell ref="UCQ288:UCT288"/>
    <mergeCell ref="UCU288:UCX288"/>
    <mergeCell ref="UCY288:UDB288"/>
    <mergeCell ref="UDC288:UDF288"/>
    <mergeCell ref="UJK288:UJN288"/>
    <mergeCell ref="UJO288:UJR288"/>
    <mergeCell ref="UGI288:UGL288"/>
    <mergeCell ref="UGM288:UGP288"/>
    <mergeCell ref="UGQ288:UGT288"/>
    <mergeCell ref="UGU288:UGX288"/>
    <mergeCell ref="UGY288:UHB288"/>
    <mergeCell ref="UFO288:UFR288"/>
    <mergeCell ref="UFS288:UFV288"/>
    <mergeCell ref="UFW288:UFZ288"/>
    <mergeCell ref="UGA288:UGD288"/>
    <mergeCell ref="UGE288:UGH288"/>
    <mergeCell ref="UEU288:UEX288"/>
    <mergeCell ref="UEY288:UFB288"/>
    <mergeCell ref="UFC288:UFF288"/>
    <mergeCell ref="UFG288:UFJ288"/>
    <mergeCell ref="UFK288:UFN288"/>
    <mergeCell ref="UMU288:UMX288"/>
    <mergeCell ref="UMY288:UNB288"/>
    <mergeCell ref="UNC288:UNF288"/>
    <mergeCell ref="ULS288:ULV288"/>
    <mergeCell ref="ULW288:ULZ288"/>
    <mergeCell ref="UMA288:UMD288"/>
    <mergeCell ref="UME288:UMH288"/>
    <mergeCell ref="UMI288:UML288"/>
    <mergeCell ref="UKY288:ULB288"/>
    <mergeCell ref="ULC288:ULF288"/>
    <mergeCell ref="ULG288:ULJ288"/>
    <mergeCell ref="ULK288:ULN288"/>
    <mergeCell ref="ULO288:ULR288"/>
    <mergeCell ref="UMM288:UMP288"/>
    <mergeCell ref="UMQ288:UMT288"/>
    <mergeCell ref="UKE288:UKH288"/>
    <mergeCell ref="UKI288:UKL288"/>
    <mergeCell ref="UKM288:UKP288"/>
    <mergeCell ref="UKQ288:UKT288"/>
    <mergeCell ref="UKU288:UKX288"/>
    <mergeCell ref="UUM288:UUP288"/>
    <mergeCell ref="UUQ288:UUT288"/>
    <mergeCell ref="UUU288:UUX288"/>
    <mergeCell ref="UTK288:UTN288"/>
    <mergeCell ref="UTO288:UTR288"/>
    <mergeCell ref="UTS288:UTV288"/>
    <mergeCell ref="UTW288:UTZ288"/>
    <mergeCell ref="UUA288:UUD288"/>
    <mergeCell ref="USQ288:UST288"/>
    <mergeCell ref="USU288:USX288"/>
    <mergeCell ref="USY288:UTB288"/>
    <mergeCell ref="UTC288:UTF288"/>
    <mergeCell ref="UTG288:UTJ288"/>
    <mergeCell ref="URW288:URZ288"/>
    <mergeCell ref="USA288:USD288"/>
    <mergeCell ref="USE288:USH288"/>
    <mergeCell ref="USI288:USL288"/>
    <mergeCell ref="USM288:USP288"/>
    <mergeCell ref="UOU288:UOX288"/>
    <mergeCell ref="UOY288:UPB288"/>
    <mergeCell ref="UPC288:UPF288"/>
    <mergeCell ref="UPG288:UPJ288"/>
    <mergeCell ref="UPK288:UPN288"/>
    <mergeCell ref="UOA288:UOD288"/>
    <mergeCell ref="UOE288:UOH288"/>
    <mergeCell ref="UOI288:UOL288"/>
    <mergeCell ref="UOM288:UOP288"/>
    <mergeCell ref="UOQ288:UOT288"/>
    <mergeCell ref="UNG288:UNJ288"/>
    <mergeCell ref="UNK288:UNN288"/>
    <mergeCell ref="UNO288:UNR288"/>
    <mergeCell ref="UNS288:UNV288"/>
    <mergeCell ref="UNW288:UNZ288"/>
    <mergeCell ref="UUE288:UUH288"/>
    <mergeCell ref="UUI288:UUL288"/>
    <mergeCell ref="URC288:URF288"/>
    <mergeCell ref="URG288:URJ288"/>
    <mergeCell ref="URK288:URN288"/>
    <mergeCell ref="URO288:URR288"/>
    <mergeCell ref="URS288:URV288"/>
    <mergeCell ref="UQI288:UQL288"/>
    <mergeCell ref="UQM288:UQP288"/>
    <mergeCell ref="UQQ288:UQT288"/>
    <mergeCell ref="UQU288:UQX288"/>
    <mergeCell ref="UQY288:URB288"/>
    <mergeCell ref="UPO288:UPR288"/>
    <mergeCell ref="UPS288:UPV288"/>
    <mergeCell ref="UPW288:UPZ288"/>
    <mergeCell ref="UQA288:UQD288"/>
    <mergeCell ref="UQE288:UQH288"/>
    <mergeCell ref="UXO288:UXR288"/>
    <mergeCell ref="UXS288:UXV288"/>
    <mergeCell ref="UXW288:UXZ288"/>
    <mergeCell ref="UWM288:UWP288"/>
    <mergeCell ref="UWQ288:UWT288"/>
    <mergeCell ref="UWU288:UWX288"/>
    <mergeCell ref="UWY288:UXB288"/>
    <mergeCell ref="UXC288:UXF288"/>
    <mergeCell ref="UVS288:UVV288"/>
    <mergeCell ref="UVW288:UVZ288"/>
    <mergeCell ref="UWA288:UWD288"/>
    <mergeCell ref="UWE288:UWH288"/>
    <mergeCell ref="UWI288:UWL288"/>
    <mergeCell ref="UXG288:UXJ288"/>
    <mergeCell ref="UXK288:UXN288"/>
    <mergeCell ref="UUY288:UVB288"/>
    <mergeCell ref="UVC288:UVF288"/>
    <mergeCell ref="UVG288:UVJ288"/>
    <mergeCell ref="UVK288:UVN288"/>
    <mergeCell ref="UVO288:UVR288"/>
    <mergeCell ref="VFG288:VFJ288"/>
    <mergeCell ref="VFK288:VFN288"/>
    <mergeCell ref="VFO288:VFR288"/>
    <mergeCell ref="VEE288:VEH288"/>
    <mergeCell ref="VEI288:VEL288"/>
    <mergeCell ref="VEM288:VEP288"/>
    <mergeCell ref="VEQ288:VET288"/>
    <mergeCell ref="VEU288:VEX288"/>
    <mergeCell ref="VDK288:VDN288"/>
    <mergeCell ref="VDO288:VDR288"/>
    <mergeCell ref="VDS288:VDV288"/>
    <mergeCell ref="VDW288:VDZ288"/>
    <mergeCell ref="VEA288:VED288"/>
    <mergeCell ref="VCQ288:VCT288"/>
    <mergeCell ref="VCU288:VCX288"/>
    <mergeCell ref="VCY288:VDB288"/>
    <mergeCell ref="VDC288:VDF288"/>
    <mergeCell ref="VDG288:VDJ288"/>
    <mergeCell ref="UZO288:UZR288"/>
    <mergeCell ref="UZS288:UZV288"/>
    <mergeCell ref="UZW288:UZZ288"/>
    <mergeCell ref="VAA288:VAD288"/>
    <mergeCell ref="VAE288:VAH288"/>
    <mergeCell ref="UYU288:UYX288"/>
    <mergeCell ref="UYY288:UZB288"/>
    <mergeCell ref="UZC288:UZF288"/>
    <mergeCell ref="UZG288:UZJ288"/>
    <mergeCell ref="UZK288:UZN288"/>
    <mergeCell ref="UYA288:UYD288"/>
    <mergeCell ref="UYE288:UYH288"/>
    <mergeCell ref="UYI288:UYL288"/>
    <mergeCell ref="UYM288:UYP288"/>
    <mergeCell ref="UYQ288:UYT288"/>
    <mergeCell ref="VEY288:VFB288"/>
    <mergeCell ref="VFC288:VFF288"/>
    <mergeCell ref="VBW288:VBZ288"/>
    <mergeCell ref="VCA288:VCD288"/>
    <mergeCell ref="VCE288:VCH288"/>
    <mergeCell ref="VCI288:VCL288"/>
    <mergeCell ref="VCM288:VCP288"/>
    <mergeCell ref="VBC288:VBF288"/>
    <mergeCell ref="VBG288:VBJ288"/>
    <mergeCell ref="VBK288:VBN288"/>
    <mergeCell ref="VBO288:VBR288"/>
    <mergeCell ref="VBS288:VBV288"/>
    <mergeCell ref="VAI288:VAL288"/>
    <mergeCell ref="VAM288:VAP288"/>
    <mergeCell ref="VAQ288:VAT288"/>
    <mergeCell ref="VAU288:VAX288"/>
    <mergeCell ref="VAY288:VBB288"/>
    <mergeCell ref="VII288:VIL288"/>
    <mergeCell ref="VIM288:VIP288"/>
    <mergeCell ref="VIQ288:VIT288"/>
    <mergeCell ref="VHG288:VHJ288"/>
    <mergeCell ref="VHK288:VHN288"/>
    <mergeCell ref="VHO288:VHR288"/>
    <mergeCell ref="VHS288:VHV288"/>
    <mergeCell ref="VHW288:VHZ288"/>
    <mergeCell ref="VGM288:VGP288"/>
    <mergeCell ref="VGQ288:VGT288"/>
    <mergeCell ref="VGU288:VGX288"/>
    <mergeCell ref="VGY288:VHB288"/>
    <mergeCell ref="VHC288:VHF288"/>
    <mergeCell ref="VIA288:VID288"/>
    <mergeCell ref="VIE288:VIH288"/>
    <mergeCell ref="VFS288:VFV288"/>
    <mergeCell ref="VFW288:VFZ288"/>
    <mergeCell ref="VGA288:VGD288"/>
    <mergeCell ref="VGE288:VGH288"/>
    <mergeCell ref="VGI288:VGL288"/>
    <mergeCell ref="VQA288:VQD288"/>
    <mergeCell ref="VQE288:VQH288"/>
    <mergeCell ref="VQI288:VQL288"/>
    <mergeCell ref="VOY288:VPB288"/>
    <mergeCell ref="VPC288:VPF288"/>
    <mergeCell ref="VPG288:VPJ288"/>
    <mergeCell ref="VPK288:VPN288"/>
    <mergeCell ref="VPO288:VPR288"/>
    <mergeCell ref="VOE288:VOH288"/>
    <mergeCell ref="VOI288:VOL288"/>
    <mergeCell ref="VOM288:VOP288"/>
    <mergeCell ref="VOQ288:VOT288"/>
    <mergeCell ref="VOU288:VOX288"/>
    <mergeCell ref="VNK288:VNN288"/>
    <mergeCell ref="VNO288:VNR288"/>
    <mergeCell ref="VNS288:VNV288"/>
    <mergeCell ref="VNW288:VNZ288"/>
    <mergeCell ref="VOA288:VOD288"/>
    <mergeCell ref="VKI288:VKL288"/>
    <mergeCell ref="VKM288:VKP288"/>
    <mergeCell ref="VKQ288:VKT288"/>
    <mergeCell ref="VKU288:VKX288"/>
    <mergeCell ref="VKY288:VLB288"/>
    <mergeCell ref="VJO288:VJR288"/>
    <mergeCell ref="VJS288:VJV288"/>
    <mergeCell ref="VJW288:VJZ288"/>
    <mergeCell ref="VKA288:VKD288"/>
    <mergeCell ref="VKE288:VKH288"/>
    <mergeCell ref="VIU288:VIX288"/>
    <mergeCell ref="VIY288:VJB288"/>
    <mergeCell ref="VJC288:VJF288"/>
    <mergeCell ref="VJG288:VJJ288"/>
    <mergeCell ref="VJK288:VJN288"/>
    <mergeCell ref="VPS288:VPV288"/>
    <mergeCell ref="VPW288:VPZ288"/>
    <mergeCell ref="VMQ288:VMT288"/>
    <mergeCell ref="VMU288:VMX288"/>
    <mergeCell ref="VMY288:VNB288"/>
    <mergeCell ref="VNC288:VNF288"/>
    <mergeCell ref="VNG288:VNJ288"/>
    <mergeCell ref="VLW288:VLZ288"/>
    <mergeCell ref="VMA288:VMD288"/>
    <mergeCell ref="VME288:VMH288"/>
    <mergeCell ref="VMI288:VML288"/>
    <mergeCell ref="VMM288:VMP288"/>
    <mergeCell ref="VLC288:VLF288"/>
    <mergeCell ref="VLG288:VLJ288"/>
    <mergeCell ref="VLK288:VLN288"/>
    <mergeCell ref="VLO288:VLR288"/>
    <mergeCell ref="VLS288:VLV288"/>
    <mergeCell ref="VTC288:VTF288"/>
    <mergeCell ref="VTG288:VTJ288"/>
    <mergeCell ref="VTK288:VTN288"/>
    <mergeCell ref="VSA288:VSD288"/>
    <mergeCell ref="VSE288:VSH288"/>
    <mergeCell ref="VSI288:VSL288"/>
    <mergeCell ref="VSM288:VSP288"/>
    <mergeCell ref="VSQ288:VST288"/>
    <mergeCell ref="VRG288:VRJ288"/>
    <mergeCell ref="VRK288:VRN288"/>
    <mergeCell ref="VRO288:VRR288"/>
    <mergeCell ref="VRS288:VRV288"/>
    <mergeCell ref="VRW288:VRZ288"/>
    <mergeCell ref="VSU288:VSX288"/>
    <mergeCell ref="VSY288:VTB288"/>
    <mergeCell ref="VQM288:VQP288"/>
    <mergeCell ref="VQQ288:VQT288"/>
    <mergeCell ref="VQU288:VQX288"/>
    <mergeCell ref="VQY288:VRB288"/>
    <mergeCell ref="VRC288:VRF288"/>
    <mergeCell ref="WAU288:WAX288"/>
    <mergeCell ref="WAY288:WBB288"/>
    <mergeCell ref="WBC288:WBF288"/>
    <mergeCell ref="VZS288:VZV288"/>
    <mergeCell ref="VZW288:VZZ288"/>
    <mergeCell ref="WAA288:WAD288"/>
    <mergeCell ref="WAE288:WAH288"/>
    <mergeCell ref="WAI288:WAL288"/>
    <mergeCell ref="VYY288:VZB288"/>
    <mergeCell ref="VZC288:VZF288"/>
    <mergeCell ref="VZG288:VZJ288"/>
    <mergeCell ref="VZK288:VZN288"/>
    <mergeCell ref="VZO288:VZR288"/>
    <mergeCell ref="VYE288:VYH288"/>
    <mergeCell ref="VYI288:VYL288"/>
    <mergeCell ref="VYM288:VYP288"/>
    <mergeCell ref="VYQ288:VYT288"/>
    <mergeCell ref="VYU288:VYX288"/>
    <mergeCell ref="VVC288:VVF288"/>
    <mergeCell ref="VVG288:VVJ288"/>
    <mergeCell ref="VVK288:VVN288"/>
    <mergeCell ref="VVO288:VVR288"/>
    <mergeCell ref="VVS288:VVV288"/>
    <mergeCell ref="VUI288:VUL288"/>
    <mergeCell ref="VUM288:VUP288"/>
    <mergeCell ref="VUQ288:VUT288"/>
    <mergeCell ref="VUU288:VUX288"/>
    <mergeCell ref="VUY288:VVB288"/>
    <mergeCell ref="VTO288:VTR288"/>
    <mergeCell ref="VTS288:VTV288"/>
    <mergeCell ref="VTW288:VTZ288"/>
    <mergeCell ref="VUA288:VUD288"/>
    <mergeCell ref="VUE288:VUH288"/>
    <mergeCell ref="WAM288:WAP288"/>
    <mergeCell ref="WAQ288:WAT288"/>
    <mergeCell ref="VXK288:VXN288"/>
    <mergeCell ref="VXO288:VXR288"/>
    <mergeCell ref="VXS288:VXV288"/>
    <mergeCell ref="VXW288:VXZ288"/>
    <mergeCell ref="VYA288:VYD288"/>
    <mergeCell ref="VWQ288:VWT288"/>
    <mergeCell ref="VWU288:VWX288"/>
    <mergeCell ref="VWY288:VXB288"/>
    <mergeCell ref="VXC288:VXF288"/>
    <mergeCell ref="VXG288:VXJ288"/>
    <mergeCell ref="VVW288:VVZ288"/>
    <mergeCell ref="VWA288:VWD288"/>
    <mergeCell ref="VWE288:VWH288"/>
    <mergeCell ref="VWI288:VWL288"/>
    <mergeCell ref="VWM288:VWP288"/>
    <mergeCell ref="WDW288:WDZ288"/>
    <mergeCell ref="WEA288:WED288"/>
    <mergeCell ref="WEE288:WEH288"/>
    <mergeCell ref="WCU288:WCX288"/>
    <mergeCell ref="WCY288:WDB288"/>
    <mergeCell ref="WDC288:WDF288"/>
    <mergeCell ref="WDG288:WDJ288"/>
    <mergeCell ref="WDK288:WDN288"/>
    <mergeCell ref="WCA288:WCD288"/>
    <mergeCell ref="WCE288:WCH288"/>
    <mergeCell ref="WCI288:WCL288"/>
    <mergeCell ref="WCM288:WCP288"/>
    <mergeCell ref="WCQ288:WCT288"/>
    <mergeCell ref="WDO288:WDR288"/>
    <mergeCell ref="WDS288:WDV288"/>
    <mergeCell ref="WBG288:WBJ288"/>
    <mergeCell ref="WBK288:WBN288"/>
    <mergeCell ref="WBO288:WBR288"/>
    <mergeCell ref="WBS288:WBV288"/>
    <mergeCell ref="WBW288:WBZ288"/>
    <mergeCell ref="WLO288:WLR288"/>
    <mergeCell ref="WLS288:WLV288"/>
    <mergeCell ref="WLW288:WLZ288"/>
    <mergeCell ref="WKM288:WKP288"/>
    <mergeCell ref="WKQ288:WKT288"/>
    <mergeCell ref="WKU288:WKX288"/>
    <mergeCell ref="WKY288:WLB288"/>
    <mergeCell ref="WLC288:WLF288"/>
    <mergeCell ref="WJS288:WJV288"/>
    <mergeCell ref="WJW288:WJZ288"/>
    <mergeCell ref="WKA288:WKD288"/>
    <mergeCell ref="WKE288:WKH288"/>
    <mergeCell ref="WKI288:WKL288"/>
    <mergeCell ref="WIY288:WJB288"/>
    <mergeCell ref="WJC288:WJF288"/>
    <mergeCell ref="WJG288:WJJ288"/>
    <mergeCell ref="WJK288:WJN288"/>
    <mergeCell ref="WJO288:WJR288"/>
    <mergeCell ref="WFW288:WFZ288"/>
    <mergeCell ref="WGA288:WGD288"/>
    <mergeCell ref="WGE288:WGH288"/>
    <mergeCell ref="WGI288:WGL288"/>
    <mergeCell ref="WGM288:WGP288"/>
    <mergeCell ref="WFC288:WFF288"/>
    <mergeCell ref="WFG288:WFJ288"/>
    <mergeCell ref="WFK288:WFN288"/>
    <mergeCell ref="WFO288:WFR288"/>
    <mergeCell ref="WFS288:WFV288"/>
    <mergeCell ref="WEI288:WEL288"/>
    <mergeCell ref="WEM288:WEP288"/>
    <mergeCell ref="WEQ288:WET288"/>
    <mergeCell ref="WEU288:WEX288"/>
    <mergeCell ref="WEY288:WFB288"/>
    <mergeCell ref="WLG288:WLJ288"/>
    <mergeCell ref="WLK288:WLN288"/>
    <mergeCell ref="WIE288:WIH288"/>
    <mergeCell ref="WII288:WIL288"/>
    <mergeCell ref="WIM288:WIP288"/>
    <mergeCell ref="WIQ288:WIT288"/>
    <mergeCell ref="WIU288:WIX288"/>
    <mergeCell ref="WHK288:WHN288"/>
    <mergeCell ref="WHO288:WHR288"/>
    <mergeCell ref="WHS288:WHV288"/>
    <mergeCell ref="WHW288:WHZ288"/>
    <mergeCell ref="WIA288:WID288"/>
    <mergeCell ref="WGQ288:WGT288"/>
    <mergeCell ref="WGU288:WGX288"/>
    <mergeCell ref="WGY288:WHB288"/>
    <mergeCell ref="WHC288:WHF288"/>
    <mergeCell ref="WHG288:WHJ288"/>
    <mergeCell ref="WOQ288:WOT288"/>
    <mergeCell ref="WOU288:WOX288"/>
    <mergeCell ref="WOY288:WPB288"/>
    <mergeCell ref="WNO288:WNR288"/>
    <mergeCell ref="WNS288:WNV288"/>
    <mergeCell ref="WNW288:WNZ288"/>
    <mergeCell ref="WOA288:WOD288"/>
    <mergeCell ref="WOE288:WOH288"/>
    <mergeCell ref="WMU288:WMX288"/>
    <mergeCell ref="WMY288:WNB288"/>
    <mergeCell ref="WNC288:WNF288"/>
    <mergeCell ref="WNG288:WNJ288"/>
    <mergeCell ref="WNK288:WNN288"/>
    <mergeCell ref="WOI288:WOL288"/>
    <mergeCell ref="WOM288:WOP288"/>
    <mergeCell ref="WMA288:WMD288"/>
    <mergeCell ref="WME288:WMH288"/>
    <mergeCell ref="WMI288:WML288"/>
    <mergeCell ref="WMM288:WMP288"/>
    <mergeCell ref="WMQ288:WMT288"/>
    <mergeCell ref="XFC288:XFD288"/>
    <mergeCell ref="XDS288:XDV288"/>
    <mergeCell ref="XDW288:XDZ288"/>
    <mergeCell ref="XEA288:XED288"/>
    <mergeCell ref="XEE288:XEH288"/>
    <mergeCell ref="XEI288:XEL288"/>
    <mergeCell ref="XCY288:XDB288"/>
    <mergeCell ref="XDC288:XDF288"/>
    <mergeCell ref="XDG288:XDJ288"/>
    <mergeCell ref="XDK288:XDN288"/>
    <mergeCell ref="XDO288:XDR288"/>
    <mergeCell ref="XCE288:XCH288"/>
    <mergeCell ref="XCI288:XCL288"/>
    <mergeCell ref="XCM288:XCP288"/>
    <mergeCell ref="XCQ288:XCT288"/>
    <mergeCell ref="XCU288:XCX288"/>
    <mergeCell ref="XEM288:XEP288"/>
    <mergeCell ref="XEQ288:XET288"/>
    <mergeCell ref="XEU288:XEX288"/>
    <mergeCell ref="WPC288:WPF288"/>
    <mergeCell ref="WPG288:WPJ288"/>
    <mergeCell ref="WPK288:WPN288"/>
    <mergeCell ref="WPO288:WPR288"/>
    <mergeCell ref="WPS288:WPV288"/>
    <mergeCell ref="WTW288:WTZ288"/>
    <mergeCell ref="WUA288:WUD288"/>
    <mergeCell ref="WUE288:WUH288"/>
    <mergeCell ref="WUI288:WUL288"/>
    <mergeCell ref="WSY288:WTB288"/>
    <mergeCell ref="WTC288:WTF288"/>
    <mergeCell ref="WTG288:WTJ288"/>
    <mergeCell ref="WTK288:WTN288"/>
    <mergeCell ref="WTO288:WTR288"/>
    <mergeCell ref="WSE288:WSH288"/>
    <mergeCell ref="WSI288:WSL288"/>
    <mergeCell ref="XEY288:XFB288"/>
    <mergeCell ref="WSM288:WSP288"/>
    <mergeCell ref="WSQ288:WST288"/>
    <mergeCell ref="WSU288:WSX288"/>
    <mergeCell ref="WRK288:WRN288"/>
    <mergeCell ref="WRO288:WRR288"/>
    <mergeCell ref="WRS288:WRV288"/>
    <mergeCell ref="WRW288:WRZ288"/>
    <mergeCell ref="WSA288:WSD288"/>
    <mergeCell ref="XBK288:XBN288"/>
    <mergeCell ref="XBO288:XBR288"/>
    <mergeCell ref="XAM288:XAP288"/>
    <mergeCell ref="WZC288:WZF288"/>
    <mergeCell ref="WZG288:WZJ288"/>
    <mergeCell ref="WZK288:WZN288"/>
    <mergeCell ref="WZO288:WZR288"/>
    <mergeCell ref="WZS288:WZV288"/>
    <mergeCell ref="WQQ288:WQT288"/>
    <mergeCell ref="WQU288:WQX288"/>
    <mergeCell ref="WQY288:WRB288"/>
    <mergeCell ref="WRC288:WRF288"/>
    <mergeCell ref="WRG288:WRJ288"/>
    <mergeCell ref="WPW288:WPZ288"/>
    <mergeCell ref="WQA288:WQD288"/>
    <mergeCell ref="WQE288:WQH288"/>
    <mergeCell ref="WQI288:WQL288"/>
    <mergeCell ref="WQM288:WQP288"/>
    <mergeCell ref="XBS288:XBV288"/>
    <mergeCell ref="XBW288:XBZ288"/>
    <mergeCell ref="XCA288:XCD288"/>
    <mergeCell ref="XAQ288:XAT288"/>
    <mergeCell ref="XAU288:XAX288"/>
    <mergeCell ref="XAY288:XBB288"/>
    <mergeCell ref="XBC288:XBF288"/>
    <mergeCell ref="XBG288:XBJ288"/>
    <mergeCell ref="WZW288:WZZ288"/>
    <mergeCell ref="XAA288:XAD288"/>
    <mergeCell ref="XAE288:XAH288"/>
    <mergeCell ref="XAI288:XAL288"/>
    <mergeCell ref="WWA288:WWD288"/>
    <mergeCell ref="WWE288:WWH288"/>
    <mergeCell ref="WWI288:WWL288"/>
    <mergeCell ref="WWM288:WWP288"/>
    <mergeCell ref="WWQ288:WWT288"/>
    <mergeCell ref="WYI288:WYL288"/>
    <mergeCell ref="WYM288:WYP288"/>
    <mergeCell ref="WYQ288:WYT288"/>
    <mergeCell ref="WYU288:WYX288"/>
    <mergeCell ref="WYY288:WZB288"/>
    <mergeCell ref="WXO288:WXR288"/>
    <mergeCell ref="WXS288:WXV288"/>
    <mergeCell ref="WXW288:WXZ288"/>
    <mergeCell ref="WYA288:WYD288"/>
    <mergeCell ref="WYE288:WYH288"/>
    <mergeCell ref="WWU288:WWX288"/>
    <mergeCell ref="WWY288:WXB288"/>
    <mergeCell ref="WXC288:WXF288"/>
    <mergeCell ref="WXG288:WXJ288"/>
    <mergeCell ref="WXK288:WXN288"/>
    <mergeCell ref="WVG288:WVJ288"/>
    <mergeCell ref="WVK288:WVN288"/>
    <mergeCell ref="WVO288:WVR288"/>
    <mergeCell ref="WVS288:WVV288"/>
    <mergeCell ref="WVW288:WVZ288"/>
    <mergeCell ref="WUM288:WUP288"/>
    <mergeCell ref="WUQ288:WUT288"/>
    <mergeCell ref="WUU288:WUX288"/>
    <mergeCell ref="WUY288:WVB288"/>
    <mergeCell ref="WVC288:WVF288"/>
    <mergeCell ref="WTS288:WTV288"/>
    <mergeCell ref="BW535:BZ535"/>
    <mergeCell ref="CA535:CD535"/>
    <mergeCell ref="CE535:CH535"/>
    <mergeCell ref="CI535:CL535"/>
    <mergeCell ref="CM535:CP535"/>
    <mergeCell ref="HO535:HR535"/>
    <mergeCell ref="HS535:HV535"/>
    <mergeCell ref="HW535:HZ535"/>
    <mergeCell ref="EE535:EH535"/>
    <mergeCell ref="EI535:EL535"/>
    <mergeCell ref="EM535:EP535"/>
    <mergeCell ref="EQ535:ET535"/>
    <mergeCell ref="EU535:EX535"/>
    <mergeCell ref="DK535:DN535"/>
    <mergeCell ref="DO535:DR535"/>
    <mergeCell ref="DS535:DV535"/>
    <mergeCell ref="DW535:DZ535"/>
    <mergeCell ref="EA535:ED535"/>
    <mergeCell ref="CQ535:CT535"/>
    <mergeCell ref="CU535:CX535"/>
    <mergeCell ref="CY535:DB535"/>
    <mergeCell ref="DC535:DF535"/>
    <mergeCell ref="DG535:DJ535"/>
    <mergeCell ref="MQ535:MT535"/>
    <mergeCell ref="MU535:MX535"/>
    <mergeCell ref="MY535:NB535"/>
    <mergeCell ref="NC535:NF535"/>
    <mergeCell ref="NG535:NJ535"/>
    <mergeCell ref="LW535:LZ535"/>
    <mergeCell ref="MA535:MD535"/>
    <mergeCell ref="ME535:MH535"/>
    <mergeCell ref="BC535:BF535"/>
    <mergeCell ref="BG535:BJ535"/>
    <mergeCell ref="BK535:BN535"/>
    <mergeCell ref="BO535:BR535"/>
    <mergeCell ref="BS535:BV535"/>
    <mergeCell ref="AI535:AL535"/>
    <mergeCell ref="AM535:AP535"/>
    <mergeCell ref="AQ535:AT535"/>
    <mergeCell ref="AU535:AX535"/>
    <mergeCell ref="AY535:BB535"/>
    <mergeCell ref="O535:R535"/>
    <mergeCell ref="S535:V535"/>
    <mergeCell ref="W535:Z535"/>
    <mergeCell ref="AA535:AD535"/>
    <mergeCell ref="AE535:AH535"/>
    <mergeCell ref="HG535:HJ535"/>
    <mergeCell ref="HK535:HN535"/>
    <mergeCell ref="GM535:GP535"/>
    <mergeCell ref="GQ535:GT535"/>
    <mergeCell ref="GU535:GX535"/>
    <mergeCell ref="GY535:HB535"/>
    <mergeCell ref="HC535:HF535"/>
    <mergeCell ref="FS535:FV535"/>
    <mergeCell ref="FW535:FZ535"/>
    <mergeCell ref="GA535:GD535"/>
    <mergeCell ref="GE535:GH535"/>
    <mergeCell ref="GI535:GL535"/>
    <mergeCell ref="EY535:FB535"/>
    <mergeCell ref="FC535:FF535"/>
    <mergeCell ref="FG535:FJ535"/>
    <mergeCell ref="FK535:FN535"/>
    <mergeCell ref="FO535:FR535"/>
    <mergeCell ref="MI535:ML535"/>
    <mergeCell ref="MM535:MP535"/>
    <mergeCell ref="LC535:LF535"/>
    <mergeCell ref="LG535:LJ535"/>
    <mergeCell ref="LK535:LN535"/>
    <mergeCell ref="LO535:LR535"/>
    <mergeCell ref="LS535:LV535"/>
    <mergeCell ref="KI535:KL535"/>
    <mergeCell ref="KM535:KP535"/>
    <mergeCell ref="KQ535:KT535"/>
    <mergeCell ref="KU535:KX535"/>
    <mergeCell ref="KY535:LB535"/>
    <mergeCell ref="JO535:JR535"/>
    <mergeCell ref="JS535:JV535"/>
    <mergeCell ref="JW535:JZ535"/>
    <mergeCell ref="KA535:KD535"/>
    <mergeCell ref="KE535:KH535"/>
    <mergeCell ref="IU535:IX535"/>
    <mergeCell ref="IY535:JB535"/>
    <mergeCell ref="JC535:JF535"/>
    <mergeCell ref="JG535:JJ535"/>
    <mergeCell ref="JK535:JN535"/>
    <mergeCell ref="IA535:ID535"/>
    <mergeCell ref="IE535:IH535"/>
    <mergeCell ref="II535:IL535"/>
    <mergeCell ref="IM535:IP535"/>
    <mergeCell ref="IQ535:IT535"/>
    <mergeCell ref="SA535:SD535"/>
    <mergeCell ref="SE535:SH535"/>
    <mergeCell ref="SI535:SL535"/>
    <mergeCell ref="SM535:SP535"/>
    <mergeCell ref="SQ535:ST535"/>
    <mergeCell ref="RG535:RJ535"/>
    <mergeCell ref="RK535:RN535"/>
    <mergeCell ref="RO535:RR535"/>
    <mergeCell ref="RS535:RV535"/>
    <mergeCell ref="RW535:RZ535"/>
    <mergeCell ref="QM535:QP535"/>
    <mergeCell ref="QQ535:QT535"/>
    <mergeCell ref="QU535:QX535"/>
    <mergeCell ref="QY535:RB535"/>
    <mergeCell ref="RC535:RF535"/>
    <mergeCell ref="PS535:PV535"/>
    <mergeCell ref="PW535:PZ535"/>
    <mergeCell ref="QA535:QD535"/>
    <mergeCell ref="QE535:QH535"/>
    <mergeCell ref="QI535:QL535"/>
    <mergeCell ref="OY535:PB535"/>
    <mergeCell ref="PC535:PF535"/>
    <mergeCell ref="UI535:UL535"/>
    <mergeCell ref="UM535:UP535"/>
    <mergeCell ref="UQ535:UT535"/>
    <mergeCell ref="UU535:UX535"/>
    <mergeCell ref="UY535:VB535"/>
    <mergeCell ref="PG535:PJ535"/>
    <mergeCell ref="PK535:PN535"/>
    <mergeCell ref="PO535:PR535"/>
    <mergeCell ref="OE535:OH535"/>
    <mergeCell ref="OI535:OL535"/>
    <mergeCell ref="OM535:OP535"/>
    <mergeCell ref="OQ535:OT535"/>
    <mergeCell ref="OU535:OX535"/>
    <mergeCell ref="NK535:NN535"/>
    <mergeCell ref="NO535:NR535"/>
    <mergeCell ref="NS535:NV535"/>
    <mergeCell ref="NW535:NZ535"/>
    <mergeCell ref="OA535:OD535"/>
    <mergeCell ref="TO535:TR535"/>
    <mergeCell ref="TS535:TV535"/>
    <mergeCell ref="TW535:TZ535"/>
    <mergeCell ref="UA535:UD535"/>
    <mergeCell ref="UE535:UH535"/>
    <mergeCell ref="SU535:SX535"/>
    <mergeCell ref="SY535:TB535"/>
    <mergeCell ref="TC535:TF535"/>
    <mergeCell ref="TG535:TJ535"/>
    <mergeCell ref="TK535:TN535"/>
    <mergeCell ref="AAM535:AAP535"/>
    <mergeCell ref="AAQ535:AAT535"/>
    <mergeCell ref="AAU535:AAX535"/>
    <mergeCell ref="AAY535:ABB535"/>
    <mergeCell ref="ABC535:ABF535"/>
    <mergeCell ref="YA535:YD535"/>
    <mergeCell ref="WQ535:WT535"/>
    <mergeCell ref="WU535:WX535"/>
    <mergeCell ref="WY535:XB535"/>
    <mergeCell ref="XC535:XF535"/>
    <mergeCell ref="XG535:XJ535"/>
    <mergeCell ref="VW535:VZ535"/>
    <mergeCell ref="WA535:WD535"/>
    <mergeCell ref="WE535:WH535"/>
    <mergeCell ref="WI535:WL535"/>
    <mergeCell ref="WM535:WP535"/>
    <mergeCell ref="VC535:VF535"/>
    <mergeCell ref="VG535:VJ535"/>
    <mergeCell ref="VK535:VN535"/>
    <mergeCell ref="VO535:VR535"/>
    <mergeCell ref="VS535:VV535"/>
    <mergeCell ref="XK535:XN535"/>
    <mergeCell ref="XO535:XR535"/>
    <mergeCell ref="XS535:XV535"/>
    <mergeCell ref="XW535:XZ535"/>
    <mergeCell ref="ADW535:ADZ535"/>
    <mergeCell ref="AEA535:AED535"/>
    <mergeCell ref="AEE535:AEH535"/>
    <mergeCell ref="ACU535:ACX535"/>
    <mergeCell ref="ACY535:ADB535"/>
    <mergeCell ref="ADC535:ADF535"/>
    <mergeCell ref="ADG535:ADJ535"/>
    <mergeCell ref="ADK535:ADN535"/>
    <mergeCell ref="ACA535:ACD535"/>
    <mergeCell ref="ACE535:ACH535"/>
    <mergeCell ref="ACI535:ACL535"/>
    <mergeCell ref="ACM535:ACP535"/>
    <mergeCell ref="ACQ535:ACT535"/>
    <mergeCell ref="ABG535:ABJ535"/>
    <mergeCell ref="ABK535:ABN535"/>
    <mergeCell ref="ABO535:ABR535"/>
    <mergeCell ref="ABS535:ABV535"/>
    <mergeCell ref="ABW535:ABZ535"/>
    <mergeCell ref="AFW535:AFZ535"/>
    <mergeCell ref="AGA535:AGD535"/>
    <mergeCell ref="AGE535:AGH535"/>
    <mergeCell ref="AGI535:AGL535"/>
    <mergeCell ref="AGM535:AGP535"/>
    <mergeCell ref="ZS535:ZV535"/>
    <mergeCell ref="ZW535:ZZ535"/>
    <mergeCell ref="AAA535:AAD535"/>
    <mergeCell ref="AAE535:AAH535"/>
    <mergeCell ref="AAI535:AAL535"/>
    <mergeCell ref="YY535:ZB535"/>
    <mergeCell ref="ZC535:ZF535"/>
    <mergeCell ref="ZG535:ZJ535"/>
    <mergeCell ref="ZK535:ZN535"/>
    <mergeCell ref="ZO535:ZR535"/>
    <mergeCell ref="YE535:YH535"/>
    <mergeCell ref="YI535:YL535"/>
    <mergeCell ref="YM535:YP535"/>
    <mergeCell ref="YQ535:YT535"/>
    <mergeCell ref="YU535:YX535"/>
    <mergeCell ref="AFC535:AFF535"/>
    <mergeCell ref="AFG535:AFJ535"/>
    <mergeCell ref="AFK535:AFN535"/>
    <mergeCell ref="AFO535:AFR535"/>
    <mergeCell ref="AFS535:AFV535"/>
    <mergeCell ref="AEI535:AEL535"/>
    <mergeCell ref="AEM535:AEP535"/>
    <mergeCell ref="AEQ535:AET535"/>
    <mergeCell ref="AEU535:AEX535"/>
    <mergeCell ref="AEY535:AFB535"/>
    <mergeCell ref="ADO535:ADR535"/>
    <mergeCell ref="ADS535:ADV535"/>
    <mergeCell ref="ALG535:ALJ535"/>
    <mergeCell ref="ALK535:ALN535"/>
    <mergeCell ref="ALO535:ALR535"/>
    <mergeCell ref="ALS535:ALV535"/>
    <mergeCell ref="ALW535:ALZ535"/>
    <mergeCell ref="AIM535:AIP535"/>
    <mergeCell ref="AIQ535:AIT535"/>
    <mergeCell ref="AIU535:AIX535"/>
    <mergeCell ref="AHK535:AHN535"/>
    <mergeCell ref="AHO535:AHR535"/>
    <mergeCell ref="AHS535:AHV535"/>
    <mergeCell ref="AHW535:AHZ535"/>
    <mergeCell ref="AIA535:AID535"/>
    <mergeCell ref="AGQ535:AGT535"/>
    <mergeCell ref="AGU535:AGX535"/>
    <mergeCell ref="AGY535:AHB535"/>
    <mergeCell ref="AHC535:AHF535"/>
    <mergeCell ref="AHG535:AHJ535"/>
    <mergeCell ref="AIE535:AIH535"/>
    <mergeCell ref="AII535:AIL535"/>
    <mergeCell ref="AOQ535:AOT535"/>
    <mergeCell ref="AOU535:AOX535"/>
    <mergeCell ref="AOY535:APB535"/>
    <mergeCell ref="ANO535:ANR535"/>
    <mergeCell ref="ANS535:ANV535"/>
    <mergeCell ref="ANW535:ANZ535"/>
    <mergeCell ref="AOA535:AOD535"/>
    <mergeCell ref="AOE535:AOH535"/>
    <mergeCell ref="AMU535:AMX535"/>
    <mergeCell ref="AMY535:ANB535"/>
    <mergeCell ref="ANC535:ANF535"/>
    <mergeCell ref="ANG535:ANJ535"/>
    <mergeCell ref="ANK535:ANN535"/>
    <mergeCell ref="AMA535:AMD535"/>
    <mergeCell ref="AME535:AMH535"/>
    <mergeCell ref="AMI535:AML535"/>
    <mergeCell ref="AMM535:AMP535"/>
    <mergeCell ref="AMQ535:AMT535"/>
    <mergeCell ref="AQQ535:AQT535"/>
    <mergeCell ref="AQU535:AQX535"/>
    <mergeCell ref="AQY535:ARB535"/>
    <mergeCell ref="ARC535:ARF535"/>
    <mergeCell ref="ARG535:ARJ535"/>
    <mergeCell ref="AKM535:AKP535"/>
    <mergeCell ref="AKQ535:AKT535"/>
    <mergeCell ref="AKU535:AKX535"/>
    <mergeCell ref="AKY535:ALB535"/>
    <mergeCell ref="ALC535:ALF535"/>
    <mergeCell ref="AJS535:AJV535"/>
    <mergeCell ref="AJW535:AJZ535"/>
    <mergeCell ref="AKA535:AKD535"/>
    <mergeCell ref="AKE535:AKH535"/>
    <mergeCell ref="AKI535:AKL535"/>
    <mergeCell ref="AIY535:AJB535"/>
    <mergeCell ref="AJC535:AJF535"/>
    <mergeCell ref="AJG535:AJJ535"/>
    <mergeCell ref="AJK535:AJN535"/>
    <mergeCell ref="AJO535:AJR535"/>
    <mergeCell ref="APW535:APZ535"/>
    <mergeCell ref="AQA535:AQD535"/>
    <mergeCell ref="AQE535:AQH535"/>
    <mergeCell ref="AQI535:AQL535"/>
    <mergeCell ref="AQM535:AQP535"/>
    <mergeCell ref="APC535:APF535"/>
    <mergeCell ref="APG535:APJ535"/>
    <mergeCell ref="APK535:APN535"/>
    <mergeCell ref="APO535:APR535"/>
    <mergeCell ref="APS535:APV535"/>
    <mergeCell ref="AOI535:AOL535"/>
    <mergeCell ref="AOM535:AOP535"/>
    <mergeCell ref="AWA535:AWD535"/>
    <mergeCell ref="AWE535:AWH535"/>
    <mergeCell ref="AWI535:AWL535"/>
    <mergeCell ref="AWM535:AWP535"/>
    <mergeCell ref="AWQ535:AWT535"/>
    <mergeCell ref="ATG535:ATJ535"/>
    <mergeCell ref="ATK535:ATN535"/>
    <mergeCell ref="ATO535:ATR535"/>
    <mergeCell ref="ASE535:ASH535"/>
    <mergeCell ref="ASI535:ASL535"/>
    <mergeCell ref="ASM535:ASP535"/>
    <mergeCell ref="ASQ535:AST535"/>
    <mergeCell ref="ASU535:ASX535"/>
    <mergeCell ref="ARK535:ARN535"/>
    <mergeCell ref="ARO535:ARR535"/>
    <mergeCell ref="ARS535:ARV535"/>
    <mergeCell ref="ARW535:ARZ535"/>
    <mergeCell ref="ASA535:ASD535"/>
    <mergeCell ref="ASY535:ATB535"/>
    <mergeCell ref="ATC535:ATF535"/>
    <mergeCell ref="AZK535:AZN535"/>
    <mergeCell ref="AZO535:AZR535"/>
    <mergeCell ref="AZS535:AZV535"/>
    <mergeCell ref="AYI535:AYL535"/>
    <mergeCell ref="AYM535:AYP535"/>
    <mergeCell ref="AYQ535:AYT535"/>
    <mergeCell ref="AYU535:AYX535"/>
    <mergeCell ref="AYY535:AZB535"/>
    <mergeCell ref="AXO535:AXR535"/>
    <mergeCell ref="AXS535:AXV535"/>
    <mergeCell ref="AXW535:AXZ535"/>
    <mergeCell ref="AYA535:AYD535"/>
    <mergeCell ref="AYE535:AYH535"/>
    <mergeCell ref="AWU535:AWX535"/>
    <mergeCell ref="AWY535:AXB535"/>
    <mergeCell ref="AXC535:AXF535"/>
    <mergeCell ref="AXG535:AXJ535"/>
    <mergeCell ref="AXK535:AXN535"/>
    <mergeCell ref="BBK535:BBN535"/>
    <mergeCell ref="BBO535:BBR535"/>
    <mergeCell ref="BBS535:BBV535"/>
    <mergeCell ref="BBW535:BBZ535"/>
    <mergeCell ref="BCA535:BCD535"/>
    <mergeCell ref="AVG535:AVJ535"/>
    <mergeCell ref="AVK535:AVN535"/>
    <mergeCell ref="AVO535:AVR535"/>
    <mergeCell ref="AVS535:AVV535"/>
    <mergeCell ref="AVW535:AVZ535"/>
    <mergeCell ref="AUM535:AUP535"/>
    <mergeCell ref="AUQ535:AUT535"/>
    <mergeCell ref="AUU535:AUX535"/>
    <mergeCell ref="AUY535:AVB535"/>
    <mergeCell ref="AVC535:AVF535"/>
    <mergeCell ref="ATS535:ATV535"/>
    <mergeCell ref="ATW535:ATZ535"/>
    <mergeCell ref="AUA535:AUD535"/>
    <mergeCell ref="AUE535:AUH535"/>
    <mergeCell ref="AUI535:AUL535"/>
    <mergeCell ref="BAQ535:BAT535"/>
    <mergeCell ref="BAU535:BAX535"/>
    <mergeCell ref="BAY535:BBB535"/>
    <mergeCell ref="BBC535:BBF535"/>
    <mergeCell ref="BBG535:BBJ535"/>
    <mergeCell ref="AZW535:AZZ535"/>
    <mergeCell ref="BAA535:BAD535"/>
    <mergeCell ref="BAE535:BAH535"/>
    <mergeCell ref="BAI535:BAL535"/>
    <mergeCell ref="BAM535:BAP535"/>
    <mergeCell ref="AZC535:AZF535"/>
    <mergeCell ref="AZG535:AZJ535"/>
    <mergeCell ref="BGU535:BGX535"/>
    <mergeCell ref="BGY535:BHB535"/>
    <mergeCell ref="BHC535:BHF535"/>
    <mergeCell ref="BHG535:BHJ535"/>
    <mergeCell ref="BHK535:BHN535"/>
    <mergeCell ref="BEA535:BED535"/>
    <mergeCell ref="BEE535:BEH535"/>
    <mergeCell ref="BEI535:BEL535"/>
    <mergeCell ref="BCY535:BDB535"/>
    <mergeCell ref="BDC535:BDF535"/>
    <mergeCell ref="BDG535:BDJ535"/>
    <mergeCell ref="BDK535:BDN535"/>
    <mergeCell ref="BDO535:BDR535"/>
    <mergeCell ref="BCE535:BCH535"/>
    <mergeCell ref="BCI535:BCL535"/>
    <mergeCell ref="BCM535:BCP535"/>
    <mergeCell ref="BCQ535:BCT535"/>
    <mergeCell ref="BCU535:BCX535"/>
    <mergeCell ref="BDS535:BDV535"/>
    <mergeCell ref="BDW535:BDZ535"/>
    <mergeCell ref="BKE535:BKH535"/>
    <mergeCell ref="BKI535:BKL535"/>
    <mergeCell ref="BKM535:BKP535"/>
    <mergeCell ref="BJC535:BJF535"/>
    <mergeCell ref="BJG535:BJJ535"/>
    <mergeCell ref="BJK535:BJN535"/>
    <mergeCell ref="BJO535:BJR535"/>
    <mergeCell ref="BJS535:BJV535"/>
    <mergeCell ref="BII535:BIL535"/>
    <mergeCell ref="BIM535:BIP535"/>
    <mergeCell ref="BIQ535:BIT535"/>
    <mergeCell ref="BIU535:BIX535"/>
    <mergeCell ref="BIY535:BJB535"/>
    <mergeCell ref="BHO535:BHR535"/>
    <mergeCell ref="BHS535:BHV535"/>
    <mergeCell ref="BHW535:BHZ535"/>
    <mergeCell ref="BIA535:BID535"/>
    <mergeCell ref="BIE535:BIH535"/>
    <mergeCell ref="BME535:BMH535"/>
    <mergeCell ref="BMI535:BML535"/>
    <mergeCell ref="BMM535:BMP535"/>
    <mergeCell ref="BMQ535:BMT535"/>
    <mergeCell ref="BMU535:BMX535"/>
    <mergeCell ref="BGA535:BGD535"/>
    <mergeCell ref="BGE535:BGH535"/>
    <mergeCell ref="BGI535:BGL535"/>
    <mergeCell ref="BGM535:BGP535"/>
    <mergeCell ref="BGQ535:BGT535"/>
    <mergeCell ref="BFG535:BFJ535"/>
    <mergeCell ref="BFK535:BFN535"/>
    <mergeCell ref="BFO535:BFR535"/>
    <mergeCell ref="BFS535:BFV535"/>
    <mergeCell ref="BFW535:BFZ535"/>
    <mergeCell ref="BEM535:BEP535"/>
    <mergeCell ref="BEQ535:BET535"/>
    <mergeCell ref="BEU535:BEX535"/>
    <mergeCell ref="BEY535:BFB535"/>
    <mergeCell ref="BFC535:BFF535"/>
    <mergeCell ref="BLK535:BLN535"/>
    <mergeCell ref="BLO535:BLR535"/>
    <mergeCell ref="BLS535:BLV535"/>
    <mergeCell ref="BLW535:BLZ535"/>
    <mergeCell ref="BMA535:BMD535"/>
    <mergeCell ref="BKQ535:BKT535"/>
    <mergeCell ref="BKU535:BKX535"/>
    <mergeCell ref="BKY535:BLB535"/>
    <mergeCell ref="BLC535:BLF535"/>
    <mergeCell ref="BLG535:BLJ535"/>
    <mergeCell ref="BJW535:BJZ535"/>
    <mergeCell ref="BKA535:BKD535"/>
    <mergeCell ref="BRO535:BRR535"/>
    <mergeCell ref="BRS535:BRV535"/>
    <mergeCell ref="BRW535:BRZ535"/>
    <mergeCell ref="BSA535:BSD535"/>
    <mergeCell ref="BSE535:BSH535"/>
    <mergeCell ref="BOU535:BOX535"/>
    <mergeCell ref="BOY535:BPB535"/>
    <mergeCell ref="BPC535:BPF535"/>
    <mergeCell ref="BNS535:BNV535"/>
    <mergeCell ref="BNW535:BNZ535"/>
    <mergeCell ref="BOA535:BOD535"/>
    <mergeCell ref="BOE535:BOH535"/>
    <mergeCell ref="BOI535:BOL535"/>
    <mergeCell ref="BMY535:BNB535"/>
    <mergeCell ref="BNC535:BNF535"/>
    <mergeCell ref="BNG535:BNJ535"/>
    <mergeCell ref="BNK535:BNN535"/>
    <mergeCell ref="BNO535:BNR535"/>
    <mergeCell ref="BOM535:BOP535"/>
    <mergeCell ref="BOQ535:BOT535"/>
    <mergeCell ref="BUY535:BVB535"/>
    <mergeCell ref="BVC535:BVF535"/>
    <mergeCell ref="BVG535:BVJ535"/>
    <mergeCell ref="BTW535:BTZ535"/>
    <mergeCell ref="BUA535:BUD535"/>
    <mergeCell ref="BUE535:BUH535"/>
    <mergeCell ref="BUI535:BUL535"/>
    <mergeCell ref="BUM535:BUP535"/>
    <mergeCell ref="BTC535:BTF535"/>
    <mergeCell ref="BTG535:BTJ535"/>
    <mergeCell ref="BTK535:BTN535"/>
    <mergeCell ref="BTO535:BTR535"/>
    <mergeCell ref="BTS535:BTV535"/>
    <mergeCell ref="BSI535:BSL535"/>
    <mergeCell ref="BSM535:BSP535"/>
    <mergeCell ref="BSQ535:BST535"/>
    <mergeCell ref="BSU535:BSX535"/>
    <mergeCell ref="BSY535:BTB535"/>
    <mergeCell ref="BWY535:BXB535"/>
    <mergeCell ref="BXC535:BXF535"/>
    <mergeCell ref="BXG535:BXJ535"/>
    <mergeCell ref="BXK535:BXN535"/>
    <mergeCell ref="BXO535:BXR535"/>
    <mergeCell ref="BQU535:BQX535"/>
    <mergeCell ref="BQY535:BRB535"/>
    <mergeCell ref="BRC535:BRF535"/>
    <mergeCell ref="BRG535:BRJ535"/>
    <mergeCell ref="BRK535:BRN535"/>
    <mergeCell ref="BQA535:BQD535"/>
    <mergeCell ref="BQE535:BQH535"/>
    <mergeCell ref="BQI535:BQL535"/>
    <mergeCell ref="BQM535:BQP535"/>
    <mergeCell ref="BQQ535:BQT535"/>
    <mergeCell ref="BPG535:BPJ535"/>
    <mergeCell ref="BPK535:BPN535"/>
    <mergeCell ref="BPO535:BPR535"/>
    <mergeCell ref="BPS535:BPV535"/>
    <mergeCell ref="BPW535:BPZ535"/>
    <mergeCell ref="BWE535:BWH535"/>
    <mergeCell ref="BWI535:BWL535"/>
    <mergeCell ref="BWM535:BWP535"/>
    <mergeCell ref="BWQ535:BWT535"/>
    <mergeCell ref="BWU535:BWX535"/>
    <mergeCell ref="BVK535:BVN535"/>
    <mergeCell ref="BVO535:BVR535"/>
    <mergeCell ref="BVS535:BVV535"/>
    <mergeCell ref="BVW535:BVZ535"/>
    <mergeCell ref="BWA535:BWD535"/>
    <mergeCell ref="BUQ535:BUT535"/>
    <mergeCell ref="BUU535:BUX535"/>
    <mergeCell ref="CCI535:CCL535"/>
    <mergeCell ref="CCM535:CCP535"/>
    <mergeCell ref="CCQ535:CCT535"/>
    <mergeCell ref="CCU535:CCX535"/>
    <mergeCell ref="CCY535:CDB535"/>
    <mergeCell ref="BZO535:BZR535"/>
    <mergeCell ref="BZS535:BZV535"/>
    <mergeCell ref="BZW535:BZZ535"/>
    <mergeCell ref="BYM535:BYP535"/>
    <mergeCell ref="BYQ535:BYT535"/>
    <mergeCell ref="BYU535:BYX535"/>
    <mergeCell ref="BYY535:BZB535"/>
    <mergeCell ref="BZC535:BZF535"/>
    <mergeCell ref="BXS535:BXV535"/>
    <mergeCell ref="BXW535:BXZ535"/>
    <mergeCell ref="BYA535:BYD535"/>
    <mergeCell ref="BYE535:BYH535"/>
    <mergeCell ref="BYI535:BYL535"/>
    <mergeCell ref="BZG535:BZJ535"/>
    <mergeCell ref="BZK535:BZN535"/>
    <mergeCell ref="CFS535:CFV535"/>
    <mergeCell ref="CFW535:CFZ535"/>
    <mergeCell ref="CGA535:CGD535"/>
    <mergeCell ref="CEQ535:CET535"/>
    <mergeCell ref="CEU535:CEX535"/>
    <mergeCell ref="CEY535:CFB535"/>
    <mergeCell ref="CFC535:CFF535"/>
    <mergeCell ref="CFG535:CFJ535"/>
    <mergeCell ref="CDW535:CDZ535"/>
    <mergeCell ref="CEA535:CED535"/>
    <mergeCell ref="CEE535:CEH535"/>
    <mergeCell ref="CEI535:CEL535"/>
    <mergeCell ref="CEM535:CEP535"/>
    <mergeCell ref="CDC535:CDF535"/>
    <mergeCell ref="CDG535:CDJ535"/>
    <mergeCell ref="CDK535:CDN535"/>
    <mergeCell ref="CDO535:CDR535"/>
    <mergeCell ref="CDS535:CDV535"/>
    <mergeCell ref="CHS535:CHV535"/>
    <mergeCell ref="CHW535:CHZ535"/>
    <mergeCell ref="CIA535:CID535"/>
    <mergeCell ref="CIE535:CIH535"/>
    <mergeCell ref="CII535:CIL535"/>
    <mergeCell ref="CBO535:CBR535"/>
    <mergeCell ref="CBS535:CBV535"/>
    <mergeCell ref="CBW535:CBZ535"/>
    <mergeCell ref="CCA535:CCD535"/>
    <mergeCell ref="CCE535:CCH535"/>
    <mergeCell ref="CAU535:CAX535"/>
    <mergeCell ref="CAY535:CBB535"/>
    <mergeCell ref="CBC535:CBF535"/>
    <mergeCell ref="CBG535:CBJ535"/>
    <mergeCell ref="CBK535:CBN535"/>
    <mergeCell ref="CAA535:CAD535"/>
    <mergeCell ref="CAE535:CAH535"/>
    <mergeCell ref="CAI535:CAL535"/>
    <mergeCell ref="CAM535:CAP535"/>
    <mergeCell ref="CAQ535:CAT535"/>
    <mergeCell ref="CGY535:CHB535"/>
    <mergeCell ref="CHC535:CHF535"/>
    <mergeCell ref="CHG535:CHJ535"/>
    <mergeCell ref="CHK535:CHN535"/>
    <mergeCell ref="CHO535:CHR535"/>
    <mergeCell ref="CGE535:CGH535"/>
    <mergeCell ref="CGI535:CGL535"/>
    <mergeCell ref="CGM535:CGP535"/>
    <mergeCell ref="CGQ535:CGT535"/>
    <mergeCell ref="CGU535:CGX535"/>
    <mergeCell ref="CFK535:CFN535"/>
    <mergeCell ref="CFO535:CFR535"/>
    <mergeCell ref="CNC535:CNF535"/>
    <mergeCell ref="CNG535:CNJ535"/>
    <mergeCell ref="CNK535:CNN535"/>
    <mergeCell ref="CNO535:CNR535"/>
    <mergeCell ref="CNS535:CNV535"/>
    <mergeCell ref="CKI535:CKL535"/>
    <mergeCell ref="CKM535:CKP535"/>
    <mergeCell ref="CKQ535:CKT535"/>
    <mergeCell ref="CJG535:CJJ535"/>
    <mergeCell ref="CJK535:CJN535"/>
    <mergeCell ref="CJO535:CJR535"/>
    <mergeCell ref="CJS535:CJV535"/>
    <mergeCell ref="CJW535:CJZ535"/>
    <mergeCell ref="CIM535:CIP535"/>
    <mergeCell ref="CIQ535:CIT535"/>
    <mergeCell ref="CIU535:CIX535"/>
    <mergeCell ref="CIY535:CJB535"/>
    <mergeCell ref="CJC535:CJF535"/>
    <mergeCell ref="CKA535:CKD535"/>
    <mergeCell ref="CKE535:CKH535"/>
    <mergeCell ref="CQM535:CQP535"/>
    <mergeCell ref="CQQ535:CQT535"/>
    <mergeCell ref="CQU535:CQX535"/>
    <mergeCell ref="CPK535:CPN535"/>
    <mergeCell ref="CPO535:CPR535"/>
    <mergeCell ref="CPS535:CPV535"/>
    <mergeCell ref="CPW535:CPZ535"/>
    <mergeCell ref="CQA535:CQD535"/>
    <mergeCell ref="COQ535:COT535"/>
    <mergeCell ref="COU535:COX535"/>
    <mergeCell ref="COY535:CPB535"/>
    <mergeCell ref="CPC535:CPF535"/>
    <mergeCell ref="CPG535:CPJ535"/>
    <mergeCell ref="CNW535:CNZ535"/>
    <mergeCell ref="COA535:COD535"/>
    <mergeCell ref="COE535:COH535"/>
    <mergeCell ref="COI535:COL535"/>
    <mergeCell ref="COM535:COP535"/>
    <mergeCell ref="CSM535:CSP535"/>
    <mergeCell ref="CSQ535:CST535"/>
    <mergeCell ref="CSU535:CSX535"/>
    <mergeCell ref="CSY535:CTB535"/>
    <mergeCell ref="CTC535:CTF535"/>
    <mergeCell ref="CMI535:CML535"/>
    <mergeCell ref="CMM535:CMP535"/>
    <mergeCell ref="CMQ535:CMT535"/>
    <mergeCell ref="CMU535:CMX535"/>
    <mergeCell ref="CMY535:CNB535"/>
    <mergeCell ref="CLO535:CLR535"/>
    <mergeCell ref="CLS535:CLV535"/>
    <mergeCell ref="CLW535:CLZ535"/>
    <mergeCell ref="CMA535:CMD535"/>
    <mergeCell ref="CME535:CMH535"/>
    <mergeCell ref="CKU535:CKX535"/>
    <mergeCell ref="CKY535:CLB535"/>
    <mergeCell ref="CLC535:CLF535"/>
    <mergeCell ref="CLG535:CLJ535"/>
    <mergeCell ref="CLK535:CLN535"/>
    <mergeCell ref="CRS535:CRV535"/>
    <mergeCell ref="CRW535:CRZ535"/>
    <mergeCell ref="CSA535:CSD535"/>
    <mergeCell ref="CSE535:CSH535"/>
    <mergeCell ref="CSI535:CSL535"/>
    <mergeCell ref="CQY535:CRB535"/>
    <mergeCell ref="CRC535:CRF535"/>
    <mergeCell ref="CRG535:CRJ535"/>
    <mergeCell ref="CRK535:CRN535"/>
    <mergeCell ref="CRO535:CRR535"/>
    <mergeCell ref="CQE535:CQH535"/>
    <mergeCell ref="CQI535:CQL535"/>
    <mergeCell ref="CXW535:CXZ535"/>
    <mergeCell ref="CYA535:CYD535"/>
    <mergeCell ref="CYE535:CYH535"/>
    <mergeCell ref="CYI535:CYL535"/>
    <mergeCell ref="CYM535:CYP535"/>
    <mergeCell ref="CVC535:CVF535"/>
    <mergeCell ref="CVG535:CVJ535"/>
    <mergeCell ref="CVK535:CVN535"/>
    <mergeCell ref="CUA535:CUD535"/>
    <mergeCell ref="CUE535:CUH535"/>
    <mergeCell ref="CUI535:CUL535"/>
    <mergeCell ref="CUM535:CUP535"/>
    <mergeCell ref="CUQ535:CUT535"/>
    <mergeCell ref="CTG535:CTJ535"/>
    <mergeCell ref="CTK535:CTN535"/>
    <mergeCell ref="CTO535:CTR535"/>
    <mergeCell ref="CTS535:CTV535"/>
    <mergeCell ref="CTW535:CTZ535"/>
    <mergeCell ref="CUU535:CUX535"/>
    <mergeCell ref="CUY535:CVB535"/>
    <mergeCell ref="DBG535:DBJ535"/>
    <mergeCell ref="DBK535:DBN535"/>
    <mergeCell ref="DBO535:DBR535"/>
    <mergeCell ref="DAE535:DAH535"/>
    <mergeCell ref="DAI535:DAL535"/>
    <mergeCell ref="DAM535:DAP535"/>
    <mergeCell ref="DAQ535:DAT535"/>
    <mergeCell ref="DAU535:DAX535"/>
    <mergeCell ref="CZK535:CZN535"/>
    <mergeCell ref="CZO535:CZR535"/>
    <mergeCell ref="CZS535:CZV535"/>
    <mergeCell ref="CZW535:CZZ535"/>
    <mergeCell ref="DAA535:DAD535"/>
    <mergeCell ref="CYQ535:CYT535"/>
    <mergeCell ref="CYU535:CYX535"/>
    <mergeCell ref="CYY535:CZB535"/>
    <mergeCell ref="CZC535:CZF535"/>
    <mergeCell ref="CZG535:CZJ535"/>
    <mergeCell ref="DDG535:DDJ535"/>
    <mergeCell ref="DDK535:DDN535"/>
    <mergeCell ref="DDO535:DDR535"/>
    <mergeCell ref="DDS535:DDV535"/>
    <mergeCell ref="DDW535:DDZ535"/>
    <mergeCell ref="CXC535:CXF535"/>
    <mergeCell ref="CXG535:CXJ535"/>
    <mergeCell ref="CXK535:CXN535"/>
    <mergeCell ref="CXO535:CXR535"/>
    <mergeCell ref="CXS535:CXV535"/>
    <mergeCell ref="CWI535:CWL535"/>
    <mergeCell ref="CWM535:CWP535"/>
    <mergeCell ref="CWQ535:CWT535"/>
    <mergeCell ref="CWU535:CWX535"/>
    <mergeCell ref="CWY535:CXB535"/>
    <mergeCell ref="CVO535:CVR535"/>
    <mergeCell ref="CVS535:CVV535"/>
    <mergeCell ref="CVW535:CVZ535"/>
    <mergeCell ref="CWA535:CWD535"/>
    <mergeCell ref="CWE535:CWH535"/>
    <mergeCell ref="DCM535:DCP535"/>
    <mergeCell ref="DCQ535:DCT535"/>
    <mergeCell ref="DCU535:DCX535"/>
    <mergeCell ref="DCY535:DDB535"/>
    <mergeCell ref="DDC535:DDF535"/>
    <mergeCell ref="DBS535:DBV535"/>
    <mergeCell ref="DBW535:DBZ535"/>
    <mergeCell ref="DCA535:DCD535"/>
    <mergeCell ref="DCE535:DCH535"/>
    <mergeCell ref="DCI535:DCL535"/>
    <mergeCell ref="DAY535:DBB535"/>
    <mergeCell ref="DBC535:DBF535"/>
    <mergeCell ref="DIQ535:DIT535"/>
    <mergeCell ref="DIU535:DIX535"/>
    <mergeCell ref="DIY535:DJB535"/>
    <mergeCell ref="DJC535:DJF535"/>
    <mergeCell ref="DJG535:DJJ535"/>
    <mergeCell ref="DFW535:DFZ535"/>
    <mergeCell ref="DGA535:DGD535"/>
    <mergeCell ref="DGE535:DGH535"/>
    <mergeCell ref="DEU535:DEX535"/>
    <mergeCell ref="DEY535:DFB535"/>
    <mergeCell ref="DFC535:DFF535"/>
    <mergeCell ref="DFG535:DFJ535"/>
    <mergeCell ref="DFK535:DFN535"/>
    <mergeCell ref="DEA535:DED535"/>
    <mergeCell ref="DEE535:DEH535"/>
    <mergeCell ref="DEI535:DEL535"/>
    <mergeCell ref="DEM535:DEP535"/>
    <mergeCell ref="DEQ535:DET535"/>
    <mergeCell ref="DFO535:DFR535"/>
    <mergeCell ref="DFS535:DFV535"/>
    <mergeCell ref="DMA535:DMD535"/>
    <mergeCell ref="DME535:DMH535"/>
    <mergeCell ref="DMI535:DML535"/>
    <mergeCell ref="DKY535:DLB535"/>
    <mergeCell ref="DLC535:DLF535"/>
    <mergeCell ref="DLG535:DLJ535"/>
    <mergeCell ref="DLK535:DLN535"/>
    <mergeCell ref="DLO535:DLR535"/>
    <mergeCell ref="DKE535:DKH535"/>
    <mergeCell ref="DKI535:DKL535"/>
    <mergeCell ref="DKM535:DKP535"/>
    <mergeCell ref="DKQ535:DKT535"/>
    <mergeCell ref="DKU535:DKX535"/>
    <mergeCell ref="DJK535:DJN535"/>
    <mergeCell ref="DJO535:DJR535"/>
    <mergeCell ref="DJS535:DJV535"/>
    <mergeCell ref="DJW535:DJZ535"/>
    <mergeCell ref="DKA535:DKD535"/>
    <mergeCell ref="DOA535:DOD535"/>
    <mergeCell ref="DOE535:DOH535"/>
    <mergeCell ref="DOI535:DOL535"/>
    <mergeCell ref="DOM535:DOP535"/>
    <mergeCell ref="DOQ535:DOT535"/>
    <mergeCell ref="DHW535:DHZ535"/>
    <mergeCell ref="DIA535:DID535"/>
    <mergeCell ref="DIE535:DIH535"/>
    <mergeCell ref="DII535:DIL535"/>
    <mergeCell ref="DIM535:DIP535"/>
    <mergeCell ref="DHC535:DHF535"/>
    <mergeCell ref="DHG535:DHJ535"/>
    <mergeCell ref="DHK535:DHN535"/>
    <mergeCell ref="DHO535:DHR535"/>
    <mergeCell ref="DHS535:DHV535"/>
    <mergeCell ref="DGI535:DGL535"/>
    <mergeCell ref="DGM535:DGP535"/>
    <mergeCell ref="DGQ535:DGT535"/>
    <mergeCell ref="DGU535:DGX535"/>
    <mergeCell ref="DGY535:DHB535"/>
    <mergeCell ref="DNG535:DNJ535"/>
    <mergeCell ref="DNK535:DNN535"/>
    <mergeCell ref="DNO535:DNR535"/>
    <mergeCell ref="DNS535:DNV535"/>
    <mergeCell ref="DNW535:DNZ535"/>
    <mergeCell ref="DMM535:DMP535"/>
    <mergeCell ref="DMQ535:DMT535"/>
    <mergeCell ref="DMU535:DMX535"/>
    <mergeCell ref="DMY535:DNB535"/>
    <mergeCell ref="DNC535:DNF535"/>
    <mergeCell ref="DLS535:DLV535"/>
    <mergeCell ref="DLW535:DLZ535"/>
    <mergeCell ref="DTK535:DTN535"/>
    <mergeCell ref="DTO535:DTR535"/>
    <mergeCell ref="DTS535:DTV535"/>
    <mergeCell ref="DTW535:DTZ535"/>
    <mergeCell ref="DUA535:DUD535"/>
    <mergeCell ref="DQQ535:DQT535"/>
    <mergeCell ref="DQU535:DQX535"/>
    <mergeCell ref="DQY535:DRB535"/>
    <mergeCell ref="DPO535:DPR535"/>
    <mergeCell ref="DPS535:DPV535"/>
    <mergeCell ref="DPW535:DPZ535"/>
    <mergeCell ref="DQA535:DQD535"/>
    <mergeCell ref="DQE535:DQH535"/>
    <mergeCell ref="DOU535:DOX535"/>
    <mergeCell ref="DOY535:DPB535"/>
    <mergeCell ref="DPC535:DPF535"/>
    <mergeCell ref="DPG535:DPJ535"/>
    <mergeCell ref="DPK535:DPN535"/>
    <mergeCell ref="DQI535:DQL535"/>
    <mergeCell ref="DQM535:DQP535"/>
    <mergeCell ref="DWU535:DWX535"/>
    <mergeCell ref="DWY535:DXB535"/>
    <mergeCell ref="DXC535:DXF535"/>
    <mergeCell ref="DVS535:DVV535"/>
    <mergeCell ref="DVW535:DVZ535"/>
    <mergeCell ref="DWA535:DWD535"/>
    <mergeCell ref="DWE535:DWH535"/>
    <mergeCell ref="DWI535:DWL535"/>
    <mergeCell ref="DUY535:DVB535"/>
    <mergeCell ref="DVC535:DVF535"/>
    <mergeCell ref="DVG535:DVJ535"/>
    <mergeCell ref="DVK535:DVN535"/>
    <mergeCell ref="DVO535:DVR535"/>
    <mergeCell ref="DUE535:DUH535"/>
    <mergeCell ref="DUI535:DUL535"/>
    <mergeCell ref="DUM535:DUP535"/>
    <mergeCell ref="DUQ535:DUT535"/>
    <mergeCell ref="DUU535:DUX535"/>
    <mergeCell ref="DYU535:DYX535"/>
    <mergeCell ref="DYY535:DZB535"/>
    <mergeCell ref="DZC535:DZF535"/>
    <mergeCell ref="DZG535:DZJ535"/>
    <mergeCell ref="DZK535:DZN535"/>
    <mergeCell ref="DSQ535:DST535"/>
    <mergeCell ref="DSU535:DSX535"/>
    <mergeCell ref="DSY535:DTB535"/>
    <mergeCell ref="DTC535:DTF535"/>
    <mergeCell ref="DTG535:DTJ535"/>
    <mergeCell ref="DRW535:DRZ535"/>
    <mergeCell ref="DSA535:DSD535"/>
    <mergeCell ref="DSE535:DSH535"/>
    <mergeCell ref="DSI535:DSL535"/>
    <mergeCell ref="DSM535:DSP535"/>
    <mergeCell ref="DRC535:DRF535"/>
    <mergeCell ref="DRG535:DRJ535"/>
    <mergeCell ref="DRK535:DRN535"/>
    <mergeCell ref="DRO535:DRR535"/>
    <mergeCell ref="DRS535:DRV535"/>
    <mergeCell ref="DYA535:DYD535"/>
    <mergeCell ref="DYE535:DYH535"/>
    <mergeCell ref="DYI535:DYL535"/>
    <mergeCell ref="DYM535:DYP535"/>
    <mergeCell ref="DYQ535:DYT535"/>
    <mergeCell ref="DXG535:DXJ535"/>
    <mergeCell ref="DXK535:DXN535"/>
    <mergeCell ref="DXO535:DXR535"/>
    <mergeCell ref="DXS535:DXV535"/>
    <mergeCell ref="DXW535:DXZ535"/>
    <mergeCell ref="DWM535:DWP535"/>
    <mergeCell ref="DWQ535:DWT535"/>
    <mergeCell ref="EEE535:EEH535"/>
    <mergeCell ref="EEI535:EEL535"/>
    <mergeCell ref="EEM535:EEP535"/>
    <mergeCell ref="EEQ535:EET535"/>
    <mergeCell ref="EEU535:EEX535"/>
    <mergeCell ref="EBK535:EBN535"/>
    <mergeCell ref="EBO535:EBR535"/>
    <mergeCell ref="EBS535:EBV535"/>
    <mergeCell ref="EAI535:EAL535"/>
    <mergeCell ref="EAM535:EAP535"/>
    <mergeCell ref="EAQ535:EAT535"/>
    <mergeCell ref="EAU535:EAX535"/>
    <mergeCell ref="EAY535:EBB535"/>
    <mergeCell ref="DZO535:DZR535"/>
    <mergeCell ref="DZS535:DZV535"/>
    <mergeCell ref="DZW535:DZZ535"/>
    <mergeCell ref="EAA535:EAD535"/>
    <mergeCell ref="EAE535:EAH535"/>
    <mergeCell ref="EBC535:EBF535"/>
    <mergeCell ref="EBG535:EBJ535"/>
    <mergeCell ref="EHO535:EHR535"/>
    <mergeCell ref="EHS535:EHV535"/>
    <mergeCell ref="EHW535:EHZ535"/>
    <mergeCell ref="EGM535:EGP535"/>
    <mergeCell ref="EGQ535:EGT535"/>
    <mergeCell ref="EGU535:EGX535"/>
    <mergeCell ref="EGY535:EHB535"/>
    <mergeCell ref="EHC535:EHF535"/>
    <mergeCell ref="EFS535:EFV535"/>
    <mergeCell ref="EFW535:EFZ535"/>
    <mergeCell ref="EGA535:EGD535"/>
    <mergeCell ref="EGE535:EGH535"/>
    <mergeCell ref="EGI535:EGL535"/>
    <mergeCell ref="EEY535:EFB535"/>
    <mergeCell ref="EFC535:EFF535"/>
    <mergeCell ref="EFG535:EFJ535"/>
    <mergeCell ref="EFK535:EFN535"/>
    <mergeCell ref="EFO535:EFR535"/>
    <mergeCell ref="EJO535:EJR535"/>
    <mergeCell ref="EJS535:EJV535"/>
    <mergeCell ref="EJW535:EJZ535"/>
    <mergeCell ref="EKA535:EKD535"/>
    <mergeCell ref="EKE535:EKH535"/>
    <mergeCell ref="EDK535:EDN535"/>
    <mergeCell ref="EDO535:EDR535"/>
    <mergeCell ref="EDS535:EDV535"/>
    <mergeCell ref="EDW535:EDZ535"/>
    <mergeCell ref="EEA535:EED535"/>
    <mergeCell ref="ECQ535:ECT535"/>
    <mergeCell ref="ECU535:ECX535"/>
    <mergeCell ref="ECY535:EDB535"/>
    <mergeCell ref="EDC535:EDF535"/>
    <mergeCell ref="EDG535:EDJ535"/>
    <mergeCell ref="EBW535:EBZ535"/>
    <mergeCell ref="ECA535:ECD535"/>
    <mergeCell ref="ECE535:ECH535"/>
    <mergeCell ref="ECI535:ECL535"/>
    <mergeCell ref="ECM535:ECP535"/>
    <mergeCell ref="EIU535:EIX535"/>
    <mergeCell ref="EIY535:EJB535"/>
    <mergeCell ref="EJC535:EJF535"/>
    <mergeCell ref="EJG535:EJJ535"/>
    <mergeCell ref="EJK535:EJN535"/>
    <mergeCell ref="EIA535:EID535"/>
    <mergeCell ref="EIE535:EIH535"/>
    <mergeCell ref="EII535:EIL535"/>
    <mergeCell ref="EIM535:EIP535"/>
    <mergeCell ref="EIQ535:EIT535"/>
    <mergeCell ref="EHG535:EHJ535"/>
    <mergeCell ref="EHK535:EHN535"/>
    <mergeCell ref="EOY535:EPB535"/>
    <mergeCell ref="EPC535:EPF535"/>
    <mergeCell ref="EPG535:EPJ535"/>
    <mergeCell ref="EPK535:EPN535"/>
    <mergeCell ref="EPO535:EPR535"/>
    <mergeCell ref="EME535:EMH535"/>
    <mergeCell ref="EMI535:EML535"/>
    <mergeCell ref="EMM535:EMP535"/>
    <mergeCell ref="ELC535:ELF535"/>
    <mergeCell ref="ELG535:ELJ535"/>
    <mergeCell ref="ELK535:ELN535"/>
    <mergeCell ref="ELO535:ELR535"/>
    <mergeCell ref="ELS535:ELV535"/>
    <mergeCell ref="EKI535:EKL535"/>
    <mergeCell ref="EKM535:EKP535"/>
    <mergeCell ref="EKQ535:EKT535"/>
    <mergeCell ref="EKU535:EKX535"/>
    <mergeCell ref="EKY535:ELB535"/>
    <mergeCell ref="ELW535:ELZ535"/>
    <mergeCell ref="EMA535:EMD535"/>
    <mergeCell ref="ESI535:ESL535"/>
    <mergeCell ref="ESM535:ESP535"/>
    <mergeCell ref="ESQ535:EST535"/>
    <mergeCell ref="ERG535:ERJ535"/>
    <mergeCell ref="ERK535:ERN535"/>
    <mergeCell ref="ERO535:ERR535"/>
    <mergeCell ref="ERS535:ERV535"/>
    <mergeCell ref="ERW535:ERZ535"/>
    <mergeCell ref="EQM535:EQP535"/>
    <mergeCell ref="EQQ535:EQT535"/>
    <mergeCell ref="EQU535:EQX535"/>
    <mergeCell ref="EQY535:ERB535"/>
    <mergeCell ref="ERC535:ERF535"/>
    <mergeCell ref="EPS535:EPV535"/>
    <mergeCell ref="EPW535:EPZ535"/>
    <mergeCell ref="EQA535:EQD535"/>
    <mergeCell ref="EQE535:EQH535"/>
    <mergeCell ref="EQI535:EQL535"/>
    <mergeCell ref="EUI535:EUL535"/>
    <mergeCell ref="EUM535:EUP535"/>
    <mergeCell ref="EUQ535:EUT535"/>
    <mergeCell ref="EUU535:EUX535"/>
    <mergeCell ref="EUY535:EVB535"/>
    <mergeCell ref="EOE535:EOH535"/>
    <mergeCell ref="EOI535:EOL535"/>
    <mergeCell ref="EOM535:EOP535"/>
    <mergeCell ref="EOQ535:EOT535"/>
    <mergeCell ref="EOU535:EOX535"/>
    <mergeCell ref="ENK535:ENN535"/>
    <mergeCell ref="ENO535:ENR535"/>
    <mergeCell ref="ENS535:ENV535"/>
    <mergeCell ref="ENW535:ENZ535"/>
    <mergeCell ref="EOA535:EOD535"/>
    <mergeCell ref="EMQ535:EMT535"/>
    <mergeCell ref="EMU535:EMX535"/>
    <mergeCell ref="EMY535:ENB535"/>
    <mergeCell ref="ENC535:ENF535"/>
    <mergeCell ref="ENG535:ENJ535"/>
    <mergeCell ref="ETO535:ETR535"/>
    <mergeCell ref="ETS535:ETV535"/>
    <mergeCell ref="ETW535:ETZ535"/>
    <mergeCell ref="EUA535:EUD535"/>
    <mergeCell ref="EUE535:EUH535"/>
    <mergeCell ref="ESU535:ESX535"/>
    <mergeCell ref="ESY535:ETB535"/>
    <mergeCell ref="ETC535:ETF535"/>
    <mergeCell ref="ETG535:ETJ535"/>
    <mergeCell ref="ETK535:ETN535"/>
    <mergeCell ref="ESA535:ESD535"/>
    <mergeCell ref="ESE535:ESH535"/>
    <mergeCell ref="EZS535:EZV535"/>
    <mergeCell ref="EZW535:EZZ535"/>
    <mergeCell ref="FAA535:FAD535"/>
    <mergeCell ref="FAE535:FAH535"/>
    <mergeCell ref="FAI535:FAL535"/>
    <mergeCell ref="EWY535:EXB535"/>
    <mergeCell ref="EXC535:EXF535"/>
    <mergeCell ref="EXG535:EXJ535"/>
    <mergeCell ref="EVW535:EVZ535"/>
    <mergeCell ref="EWA535:EWD535"/>
    <mergeCell ref="EWE535:EWH535"/>
    <mergeCell ref="EWI535:EWL535"/>
    <mergeCell ref="EWM535:EWP535"/>
    <mergeCell ref="EVC535:EVF535"/>
    <mergeCell ref="EVG535:EVJ535"/>
    <mergeCell ref="EVK535:EVN535"/>
    <mergeCell ref="EVO535:EVR535"/>
    <mergeCell ref="EVS535:EVV535"/>
    <mergeCell ref="EWQ535:EWT535"/>
    <mergeCell ref="EWU535:EWX535"/>
    <mergeCell ref="FDC535:FDF535"/>
    <mergeCell ref="FDG535:FDJ535"/>
    <mergeCell ref="FDK535:FDN535"/>
    <mergeCell ref="FCA535:FCD535"/>
    <mergeCell ref="FCE535:FCH535"/>
    <mergeCell ref="FCI535:FCL535"/>
    <mergeCell ref="FCM535:FCP535"/>
    <mergeCell ref="FCQ535:FCT535"/>
    <mergeCell ref="FBG535:FBJ535"/>
    <mergeCell ref="FBK535:FBN535"/>
    <mergeCell ref="FBO535:FBR535"/>
    <mergeCell ref="FBS535:FBV535"/>
    <mergeCell ref="FBW535:FBZ535"/>
    <mergeCell ref="FAM535:FAP535"/>
    <mergeCell ref="FAQ535:FAT535"/>
    <mergeCell ref="FAU535:FAX535"/>
    <mergeCell ref="FAY535:FBB535"/>
    <mergeCell ref="FBC535:FBF535"/>
    <mergeCell ref="FFC535:FFF535"/>
    <mergeCell ref="FFG535:FFJ535"/>
    <mergeCell ref="FFK535:FFN535"/>
    <mergeCell ref="FFO535:FFR535"/>
    <mergeCell ref="FFS535:FFV535"/>
    <mergeCell ref="EYY535:EZB535"/>
    <mergeCell ref="EZC535:EZF535"/>
    <mergeCell ref="EZG535:EZJ535"/>
    <mergeCell ref="EZK535:EZN535"/>
    <mergeCell ref="EZO535:EZR535"/>
    <mergeCell ref="EYE535:EYH535"/>
    <mergeCell ref="EYI535:EYL535"/>
    <mergeCell ref="EYM535:EYP535"/>
    <mergeCell ref="EYQ535:EYT535"/>
    <mergeCell ref="EYU535:EYX535"/>
    <mergeCell ref="EXK535:EXN535"/>
    <mergeCell ref="EXO535:EXR535"/>
    <mergeCell ref="EXS535:EXV535"/>
    <mergeCell ref="EXW535:EXZ535"/>
    <mergeCell ref="EYA535:EYD535"/>
    <mergeCell ref="FEI535:FEL535"/>
    <mergeCell ref="FEM535:FEP535"/>
    <mergeCell ref="FEQ535:FET535"/>
    <mergeCell ref="FEU535:FEX535"/>
    <mergeCell ref="FEY535:FFB535"/>
    <mergeCell ref="FDO535:FDR535"/>
    <mergeCell ref="FDS535:FDV535"/>
    <mergeCell ref="FDW535:FDZ535"/>
    <mergeCell ref="FEA535:FED535"/>
    <mergeCell ref="FEE535:FEH535"/>
    <mergeCell ref="FCU535:FCX535"/>
    <mergeCell ref="FCY535:FDB535"/>
    <mergeCell ref="FKM535:FKP535"/>
    <mergeCell ref="FKQ535:FKT535"/>
    <mergeCell ref="FKU535:FKX535"/>
    <mergeCell ref="FKY535:FLB535"/>
    <mergeCell ref="FLC535:FLF535"/>
    <mergeCell ref="FHS535:FHV535"/>
    <mergeCell ref="FHW535:FHZ535"/>
    <mergeCell ref="FIA535:FID535"/>
    <mergeCell ref="FGQ535:FGT535"/>
    <mergeCell ref="FGU535:FGX535"/>
    <mergeCell ref="FGY535:FHB535"/>
    <mergeCell ref="FHC535:FHF535"/>
    <mergeCell ref="FHG535:FHJ535"/>
    <mergeCell ref="FFW535:FFZ535"/>
    <mergeCell ref="FGA535:FGD535"/>
    <mergeCell ref="FGE535:FGH535"/>
    <mergeCell ref="FGI535:FGL535"/>
    <mergeCell ref="FGM535:FGP535"/>
    <mergeCell ref="FHK535:FHN535"/>
    <mergeCell ref="FHO535:FHR535"/>
    <mergeCell ref="FNW535:FNZ535"/>
    <mergeCell ref="FOA535:FOD535"/>
    <mergeCell ref="FOE535:FOH535"/>
    <mergeCell ref="FMU535:FMX535"/>
    <mergeCell ref="FMY535:FNB535"/>
    <mergeCell ref="FNC535:FNF535"/>
    <mergeCell ref="FNG535:FNJ535"/>
    <mergeCell ref="FNK535:FNN535"/>
    <mergeCell ref="FMA535:FMD535"/>
    <mergeCell ref="FME535:FMH535"/>
    <mergeCell ref="FMI535:FML535"/>
    <mergeCell ref="FMM535:FMP535"/>
    <mergeCell ref="FMQ535:FMT535"/>
    <mergeCell ref="FLG535:FLJ535"/>
    <mergeCell ref="FLK535:FLN535"/>
    <mergeCell ref="FLO535:FLR535"/>
    <mergeCell ref="FLS535:FLV535"/>
    <mergeCell ref="FLW535:FLZ535"/>
    <mergeCell ref="FPW535:FPZ535"/>
    <mergeCell ref="FQA535:FQD535"/>
    <mergeCell ref="FQE535:FQH535"/>
    <mergeCell ref="FQI535:FQL535"/>
    <mergeCell ref="FQM535:FQP535"/>
    <mergeCell ref="FJS535:FJV535"/>
    <mergeCell ref="FJW535:FJZ535"/>
    <mergeCell ref="FKA535:FKD535"/>
    <mergeCell ref="FKE535:FKH535"/>
    <mergeCell ref="FKI535:FKL535"/>
    <mergeCell ref="FIY535:FJB535"/>
    <mergeCell ref="FJC535:FJF535"/>
    <mergeCell ref="FJG535:FJJ535"/>
    <mergeCell ref="FJK535:FJN535"/>
    <mergeCell ref="FJO535:FJR535"/>
    <mergeCell ref="FIE535:FIH535"/>
    <mergeCell ref="FII535:FIL535"/>
    <mergeCell ref="FIM535:FIP535"/>
    <mergeCell ref="FIQ535:FIT535"/>
    <mergeCell ref="FIU535:FIX535"/>
    <mergeCell ref="FPC535:FPF535"/>
    <mergeCell ref="FPG535:FPJ535"/>
    <mergeCell ref="FPK535:FPN535"/>
    <mergeCell ref="FPO535:FPR535"/>
    <mergeCell ref="FPS535:FPV535"/>
    <mergeCell ref="FOI535:FOL535"/>
    <mergeCell ref="FOM535:FOP535"/>
    <mergeCell ref="FOQ535:FOT535"/>
    <mergeCell ref="FOU535:FOX535"/>
    <mergeCell ref="FOY535:FPB535"/>
    <mergeCell ref="FNO535:FNR535"/>
    <mergeCell ref="FNS535:FNV535"/>
    <mergeCell ref="FVG535:FVJ535"/>
    <mergeCell ref="FVK535:FVN535"/>
    <mergeCell ref="FVO535:FVR535"/>
    <mergeCell ref="FVS535:FVV535"/>
    <mergeCell ref="FVW535:FVZ535"/>
    <mergeCell ref="FSM535:FSP535"/>
    <mergeCell ref="FSQ535:FST535"/>
    <mergeCell ref="FSU535:FSX535"/>
    <mergeCell ref="FRK535:FRN535"/>
    <mergeCell ref="FRO535:FRR535"/>
    <mergeCell ref="FRS535:FRV535"/>
    <mergeCell ref="FRW535:FRZ535"/>
    <mergeCell ref="FSA535:FSD535"/>
    <mergeCell ref="FQQ535:FQT535"/>
    <mergeCell ref="FQU535:FQX535"/>
    <mergeCell ref="FQY535:FRB535"/>
    <mergeCell ref="FRC535:FRF535"/>
    <mergeCell ref="FRG535:FRJ535"/>
    <mergeCell ref="FSE535:FSH535"/>
    <mergeCell ref="FSI535:FSL535"/>
    <mergeCell ref="FYQ535:FYT535"/>
    <mergeCell ref="FYU535:FYX535"/>
    <mergeCell ref="FYY535:FZB535"/>
    <mergeCell ref="FXO535:FXR535"/>
    <mergeCell ref="FXS535:FXV535"/>
    <mergeCell ref="FXW535:FXZ535"/>
    <mergeCell ref="FYA535:FYD535"/>
    <mergeCell ref="FYE535:FYH535"/>
    <mergeCell ref="FWU535:FWX535"/>
    <mergeCell ref="FWY535:FXB535"/>
    <mergeCell ref="FXC535:FXF535"/>
    <mergeCell ref="FXG535:FXJ535"/>
    <mergeCell ref="FXK535:FXN535"/>
    <mergeCell ref="FWA535:FWD535"/>
    <mergeCell ref="FWE535:FWH535"/>
    <mergeCell ref="FWI535:FWL535"/>
    <mergeCell ref="FWM535:FWP535"/>
    <mergeCell ref="FWQ535:FWT535"/>
    <mergeCell ref="GAQ535:GAT535"/>
    <mergeCell ref="GAU535:GAX535"/>
    <mergeCell ref="GAY535:GBB535"/>
    <mergeCell ref="GBC535:GBF535"/>
    <mergeCell ref="GBG535:GBJ535"/>
    <mergeCell ref="FUM535:FUP535"/>
    <mergeCell ref="FUQ535:FUT535"/>
    <mergeCell ref="FUU535:FUX535"/>
    <mergeCell ref="FUY535:FVB535"/>
    <mergeCell ref="FVC535:FVF535"/>
    <mergeCell ref="FTS535:FTV535"/>
    <mergeCell ref="FTW535:FTZ535"/>
    <mergeCell ref="FUA535:FUD535"/>
    <mergeCell ref="FUE535:FUH535"/>
    <mergeCell ref="FUI535:FUL535"/>
    <mergeCell ref="FSY535:FTB535"/>
    <mergeCell ref="FTC535:FTF535"/>
    <mergeCell ref="FTG535:FTJ535"/>
    <mergeCell ref="FTK535:FTN535"/>
    <mergeCell ref="FTO535:FTR535"/>
    <mergeCell ref="FZW535:FZZ535"/>
    <mergeCell ref="GAA535:GAD535"/>
    <mergeCell ref="GAE535:GAH535"/>
    <mergeCell ref="GAI535:GAL535"/>
    <mergeCell ref="GAM535:GAP535"/>
    <mergeCell ref="FZC535:FZF535"/>
    <mergeCell ref="FZG535:FZJ535"/>
    <mergeCell ref="FZK535:FZN535"/>
    <mergeCell ref="FZO535:FZR535"/>
    <mergeCell ref="FZS535:FZV535"/>
    <mergeCell ref="FYI535:FYL535"/>
    <mergeCell ref="FYM535:FYP535"/>
    <mergeCell ref="GGA535:GGD535"/>
    <mergeCell ref="GGE535:GGH535"/>
    <mergeCell ref="GGI535:GGL535"/>
    <mergeCell ref="GGM535:GGP535"/>
    <mergeCell ref="GGQ535:GGT535"/>
    <mergeCell ref="GDG535:GDJ535"/>
    <mergeCell ref="GDK535:GDN535"/>
    <mergeCell ref="GDO535:GDR535"/>
    <mergeCell ref="GCE535:GCH535"/>
    <mergeCell ref="GCI535:GCL535"/>
    <mergeCell ref="GCM535:GCP535"/>
    <mergeCell ref="GCQ535:GCT535"/>
    <mergeCell ref="GCU535:GCX535"/>
    <mergeCell ref="GBK535:GBN535"/>
    <mergeCell ref="GBO535:GBR535"/>
    <mergeCell ref="GBS535:GBV535"/>
    <mergeCell ref="GBW535:GBZ535"/>
    <mergeCell ref="GCA535:GCD535"/>
    <mergeCell ref="GCY535:GDB535"/>
    <mergeCell ref="GDC535:GDF535"/>
    <mergeCell ref="GJK535:GJN535"/>
    <mergeCell ref="GJO535:GJR535"/>
    <mergeCell ref="GJS535:GJV535"/>
    <mergeCell ref="GII535:GIL535"/>
    <mergeCell ref="GIM535:GIP535"/>
    <mergeCell ref="GIQ535:GIT535"/>
    <mergeCell ref="GIU535:GIX535"/>
    <mergeCell ref="GIY535:GJB535"/>
    <mergeCell ref="GHO535:GHR535"/>
    <mergeCell ref="GHS535:GHV535"/>
    <mergeCell ref="GHW535:GHZ535"/>
    <mergeCell ref="GIA535:GID535"/>
    <mergeCell ref="GIE535:GIH535"/>
    <mergeCell ref="GGU535:GGX535"/>
    <mergeCell ref="GGY535:GHB535"/>
    <mergeCell ref="GHC535:GHF535"/>
    <mergeCell ref="GHG535:GHJ535"/>
    <mergeCell ref="GHK535:GHN535"/>
    <mergeCell ref="GLK535:GLN535"/>
    <mergeCell ref="GLO535:GLR535"/>
    <mergeCell ref="GLS535:GLV535"/>
    <mergeCell ref="GLW535:GLZ535"/>
    <mergeCell ref="GMA535:GMD535"/>
    <mergeCell ref="GFG535:GFJ535"/>
    <mergeCell ref="GFK535:GFN535"/>
    <mergeCell ref="GFO535:GFR535"/>
    <mergeCell ref="GFS535:GFV535"/>
    <mergeCell ref="GFW535:GFZ535"/>
    <mergeCell ref="GEM535:GEP535"/>
    <mergeCell ref="GEQ535:GET535"/>
    <mergeCell ref="GEU535:GEX535"/>
    <mergeCell ref="GEY535:GFB535"/>
    <mergeCell ref="GFC535:GFF535"/>
    <mergeCell ref="GDS535:GDV535"/>
    <mergeCell ref="GDW535:GDZ535"/>
    <mergeCell ref="GEA535:GED535"/>
    <mergeCell ref="GEE535:GEH535"/>
    <mergeCell ref="GEI535:GEL535"/>
    <mergeCell ref="GKQ535:GKT535"/>
    <mergeCell ref="GKU535:GKX535"/>
    <mergeCell ref="GKY535:GLB535"/>
    <mergeCell ref="GLC535:GLF535"/>
    <mergeCell ref="GLG535:GLJ535"/>
    <mergeCell ref="GJW535:GJZ535"/>
    <mergeCell ref="GKA535:GKD535"/>
    <mergeCell ref="GKE535:GKH535"/>
    <mergeCell ref="GKI535:GKL535"/>
    <mergeCell ref="GKM535:GKP535"/>
    <mergeCell ref="GJC535:GJF535"/>
    <mergeCell ref="GJG535:GJJ535"/>
    <mergeCell ref="GQU535:GQX535"/>
    <mergeCell ref="GQY535:GRB535"/>
    <mergeCell ref="GRC535:GRF535"/>
    <mergeCell ref="GRG535:GRJ535"/>
    <mergeCell ref="GRK535:GRN535"/>
    <mergeCell ref="GOA535:GOD535"/>
    <mergeCell ref="GOE535:GOH535"/>
    <mergeCell ref="GOI535:GOL535"/>
    <mergeCell ref="GMY535:GNB535"/>
    <mergeCell ref="GNC535:GNF535"/>
    <mergeCell ref="GNG535:GNJ535"/>
    <mergeCell ref="GNK535:GNN535"/>
    <mergeCell ref="GNO535:GNR535"/>
    <mergeCell ref="GME535:GMH535"/>
    <mergeCell ref="GMI535:GML535"/>
    <mergeCell ref="GMM535:GMP535"/>
    <mergeCell ref="GMQ535:GMT535"/>
    <mergeCell ref="GMU535:GMX535"/>
    <mergeCell ref="GNS535:GNV535"/>
    <mergeCell ref="GNW535:GNZ535"/>
    <mergeCell ref="GUE535:GUH535"/>
    <mergeCell ref="GUI535:GUL535"/>
    <mergeCell ref="GUM535:GUP535"/>
    <mergeCell ref="GTC535:GTF535"/>
    <mergeCell ref="GTG535:GTJ535"/>
    <mergeCell ref="GTK535:GTN535"/>
    <mergeCell ref="GTO535:GTR535"/>
    <mergeCell ref="GTS535:GTV535"/>
    <mergeCell ref="GSI535:GSL535"/>
    <mergeCell ref="GSM535:GSP535"/>
    <mergeCell ref="GSQ535:GST535"/>
    <mergeCell ref="GSU535:GSX535"/>
    <mergeCell ref="GSY535:GTB535"/>
    <mergeCell ref="GRO535:GRR535"/>
    <mergeCell ref="GRS535:GRV535"/>
    <mergeCell ref="GRW535:GRZ535"/>
    <mergeCell ref="GSA535:GSD535"/>
    <mergeCell ref="GSE535:GSH535"/>
    <mergeCell ref="GWE535:GWH535"/>
    <mergeCell ref="GWI535:GWL535"/>
    <mergeCell ref="GWM535:GWP535"/>
    <mergeCell ref="GWQ535:GWT535"/>
    <mergeCell ref="GWU535:GWX535"/>
    <mergeCell ref="GQA535:GQD535"/>
    <mergeCell ref="GQE535:GQH535"/>
    <mergeCell ref="GQI535:GQL535"/>
    <mergeCell ref="GQM535:GQP535"/>
    <mergeCell ref="GQQ535:GQT535"/>
    <mergeCell ref="GPG535:GPJ535"/>
    <mergeCell ref="GPK535:GPN535"/>
    <mergeCell ref="GPO535:GPR535"/>
    <mergeCell ref="GPS535:GPV535"/>
    <mergeCell ref="GPW535:GPZ535"/>
    <mergeCell ref="GOM535:GOP535"/>
    <mergeCell ref="GOQ535:GOT535"/>
    <mergeCell ref="GOU535:GOX535"/>
    <mergeCell ref="GOY535:GPB535"/>
    <mergeCell ref="GPC535:GPF535"/>
    <mergeCell ref="GVK535:GVN535"/>
    <mergeCell ref="GVO535:GVR535"/>
    <mergeCell ref="GVS535:GVV535"/>
    <mergeCell ref="GVW535:GVZ535"/>
    <mergeCell ref="GWA535:GWD535"/>
    <mergeCell ref="GUQ535:GUT535"/>
    <mergeCell ref="GUU535:GUX535"/>
    <mergeCell ref="GUY535:GVB535"/>
    <mergeCell ref="GVC535:GVF535"/>
    <mergeCell ref="GVG535:GVJ535"/>
    <mergeCell ref="GTW535:GTZ535"/>
    <mergeCell ref="GUA535:GUD535"/>
    <mergeCell ref="HBO535:HBR535"/>
    <mergeCell ref="HBS535:HBV535"/>
    <mergeCell ref="HBW535:HBZ535"/>
    <mergeCell ref="HCA535:HCD535"/>
    <mergeCell ref="HCE535:HCH535"/>
    <mergeCell ref="GYU535:GYX535"/>
    <mergeCell ref="GYY535:GZB535"/>
    <mergeCell ref="GZC535:GZF535"/>
    <mergeCell ref="GXS535:GXV535"/>
    <mergeCell ref="GXW535:GXZ535"/>
    <mergeCell ref="GYA535:GYD535"/>
    <mergeCell ref="GYE535:GYH535"/>
    <mergeCell ref="GYI535:GYL535"/>
    <mergeCell ref="GWY535:GXB535"/>
    <mergeCell ref="GXC535:GXF535"/>
    <mergeCell ref="GXG535:GXJ535"/>
    <mergeCell ref="GXK535:GXN535"/>
    <mergeCell ref="GXO535:GXR535"/>
    <mergeCell ref="GYM535:GYP535"/>
    <mergeCell ref="GYQ535:GYT535"/>
    <mergeCell ref="HEY535:HFB535"/>
    <mergeCell ref="HFC535:HFF535"/>
    <mergeCell ref="HFG535:HFJ535"/>
    <mergeCell ref="HDW535:HDZ535"/>
    <mergeCell ref="HEA535:HED535"/>
    <mergeCell ref="HEE535:HEH535"/>
    <mergeCell ref="HEI535:HEL535"/>
    <mergeCell ref="HEM535:HEP535"/>
    <mergeCell ref="HDC535:HDF535"/>
    <mergeCell ref="HDG535:HDJ535"/>
    <mergeCell ref="HDK535:HDN535"/>
    <mergeCell ref="HDO535:HDR535"/>
    <mergeCell ref="HDS535:HDV535"/>
    <mergeCell ref="HCI535:HCL535"/>
    <mergeCell ref="HCM535:HCP535"/>
    <mergeCell ref="HCQ535:HCT535"/>
    <mergeCell ref="HCU535:HCX535"/>
    <mergeCell ref="HCY535:HDB535"/>
    <mergeCell ref="HGY535:HHB535"/>
    <mergeCell ref="HHC535:HHF535"/>
    <mergeCell ref="HHG535:HHJ535"/>
    <mergeCell ref="HHK535:HHN535"/>
    <mergeCell ref="HHO535:HHR535"/>
    <mergeCell ref="HAU535:HAX535"/>
    <mergeCell ref="HAY535:HBB535"/>
    <mergeCell ref="HBC535:HBF535"/>
    <mergeCell ref="HBG535:HBJ535"/>
    <mergeCell ref="HBK535:HBN535"/>
    <mergeCell ref="HAA535:HAD535"/>
    <mergeCell ref="HAE535:HAH535"/>
    <mergeCell ref="HAI535:HAL535"/>
    <mergeCell ref="HAM535:HAP535"/>
    <mergeCell ref="HAQ535:HAT535"/>
    <mergeCell ref="GZG535:GZJ535"/>
    <mergeCell ref="GZK535:GZN535"/>
    <mergeCell ref="GZO535:GZR535"/>
    <mergeCell ref="GZS535:GZV535"/>
    <mergeCell ref="GZW535:GZZ535"/>
    <mergeCell ref="HGE535:HGH535"/>
    <mergeCell ref="HGI535:HGL535"/>
    <mergeCell ref="HGM535:HGP535"/>
    <mergeCell ref="HGQ535:HGT535"/>
    <mergeCell ref="HGU535:HGX535"/>
    <mergeCell ref="HFK535:HFN535"/>
    <mergeCell ref="HFO535:HFR535"/>
    <mergeCell ref="HFS535:HFV535"/>
    <mergeCell ref="HFW535:HFZ535"/>
    <mergeCell ref="HGA535:HGD535"/>
    <mergeCell ref="HEQ535:HET535"/>
    <mergeCell ref="HEU535:HEX535"/>
    <mergeCell ref="HMI535:HML535"/>
    <mergeCell ref="HMM535:HMP535"/>
    <mergeCell ref="HMQ535:HMT535"/>
    <mergeCell ref="HMU535:HMX535"/>
    <mergeCell ref="HMY535:HNB535"/>
    <mergeCell ref="HJO535:HJR535"/>
    <mergeCell ref="HJS535:HJV535"/>
    <mergeCell ref="HJW535:HJZ535"/>
    <mergeCell ref="HIM535:HIP535"/>
    <mergeCell ref="HIQ535:HIT535"/>
    <mergeCell ref="HIU535:HIX535"/>
    <mergeCell ref="HIY535:HJB535"/>
    <mergeCell ref="HJC535:HJF535"/>
    <mergeCell ref="HHS535:HHV535"/>
    <mergeCell ref="HHW535:HHZ535"/>
    <mergeCell ref="HIA535:HID535"/>
    <mergeCell ref="HIE535:HIH535"/>
    <mergeCell ref="HII535:HIL535"/>
    <mergeCell ref="HJG535:HJJ535"/>
    <mergeCell ref="HJK535:HJN535"/>
    <mergeCell ref="HPS535:HPV535"/>
    <mergeCell ref="HPW535:HPZ535"/>
    <mergeCell ref="HQA535:HQD535"/>
    <mergeCell ref="HOQ535:HOT535"/>
    <mergeCell ref="HOU535:HOX535"/>
    <mergeCell ref="HOY535:HPB535"/>
    <mergeCell ref="HPC535:HPF535"/>
    <mergeCell ref="HPG535:HPJ535"/>
    <mergeCell ref="HNW535:HNZ535"/>
    <mergeCell ref="HOA535:HOD535"/>
    <mergeCell ref="HOE535:HOH535"/>
    <mergeCell ref="HOI535:HOL535"/>
    <mergeCell ref="HOM535:HOP535"/>
    <mergeCell ref="HNC535:HNF535"/>
    <mergeCell ref="HNG535:HNJ535"/>
    <mergeCell ref="HNK535:HNN535"/>
    <mergeCell ref="HNO535:HNR535"/>
    <mergeCell ref="HNS535:HNV535"/>
    <mergeCell ref="HRS535:HRV535"/>
    <mergeCell ref="HRW535:HRZ535"/>
    <mergeCell ref="HSA535:HSD535"/>
    <mergeCell ref="HSE535:HSH535"/>
    <mergeCell ref="HSI535:HSL535"/>
    <mergeCell ref="HLO535:HLR535"/>
    <mergeCell ref="HLS535:HLV535"/>
    <mergeCell ref="HLW535:HLZ535"/>
    <mergeCell ref="HMA535:HMD535"/>
    <mergeCell ref="HME535:HMH535"/>
    <mergeCell ref="HKU535:HKX535"/>
    <mergeCell ref="HKY535:HLB535"/>
    <mergeCell ref="HLC535:HLF535"/>
    <mergeCell ref="HLG535:HLJ535"/>
    <mergeCell ref="HLK535:HLN535"/>
    <mergeCell ref="HKA535:HKD535"/>
    <mergeCell ref="HKE535:HKH535"/>
    <mergeCell ref="HKI535:HKL535"/>
    <mergeCell ref="HKM535:HKP535"/>
    <mergeCell ref="HKQ535:HKT535"/>
    <mergeCell ref="HQY535:HRB535"/>
    <mergeCell ref="HRC535:HRF535"/>
    <mergeCell ref="HRG535:HRJ535"/>
    <mergeCell ref="HRK535:HRN535"/>
    <mergeCell ref="HRO535:HRR535"/>
    <mergeCell ref="HQE535:HQH535"/>
    <mergeCell ref="HQI535:HQL535"/>
    <mergeCell ref="HQM535:HQP535"/>
    <mergeCell ref="HQQ535:HQT535"/>
    <mergeCell ref="HQU535:HQX535"/>
    <mergeCell ref="HPK535:HPN535"/>
    <mergeCell ref="HPO535:HPR535"/>
    <mergeCell ref="HXC535:HXF535"/>
    <mergeCell ref="HXG535:HXJ535"/>
    <mergeCell ref="HXK535:HXN535"/>
    <mergeCell ref="HXO535:HXR535"/>
    <mergeCell ref="HXS535:HXV535"/>
    <mergeCell ref="HUI535:HUL535"/>
    <mergeCell ref="HUM535:HUP535"/>
    <mergeCell ref="HUQ535:HUT535"/>
    <mergeCell ref="HTG535:HTJ535"/>
    <mergeCell ref="HTK535:HTN535"/>
    <mergeCell ref="HTO535:HTR535"/>
    <mergeCell ref="HTS535:HTV535"/>
    <mergeCell ref="HTW535:HTZ535"/>
    <mergeCell ref="HSM535:HSP535"/>
    <mergeCell ref="HSQ535:HST535"/>
    <mergeCell ref="HSU535:HSX535"/>
    <mergeCell ref="HSY535:HTB535"/>
    <mergeCell ref="HTC535:HTF535"/>
    <mergeCell ref="HUA535:HUD535"/>
    <mergeCell ref="HUE535:HUH535"/>
    <mergeCell ref="IAM535:IAP535"/>
    <mergeCell ref="IAQ535:IAT535"/>
    <mergeCell ref="IAU535:IAX535"/>
    <mergeCell ref="HZK535:HZN535"/>
    <mergeCell ref="HZO535:HZR535"/>
    <mergeCell ref="HZS535:HZV535"/>
    <mergeCell ref="HZW535:HZZ535"/>
    <mergeCell ref="IAA535:IAD535"/>
    <mergeCell ref="HYQ535:HYT535"/>
    <mergeCell ref="HYU535:HYX535"/>
    <mergeCell ref="HYY535:HZB535"/>
    <mergeCell ref="HZC535:HZF535"/>
    <mergeCell ref="HZG535:HZJ535"/>
    <mergeCell ref="HXW535:HXZ535"/>
    <mergeCell ref="HYA535:HYD535"/>
    <mergeCell ref="HYE535:HYH535"/>
    <mergeCell ref="HYI535:HYL535"/>
    <mergeCell ref="HYM535:HYP535"/>
    <mergeCell ref="ICM535:ICP535"/>
    <mergeCell ref="ICQ535:ICT535"/>
    <mergeCell ref="ICU535:ICX535"/>
    <mergeCell ref="ICY535:IDB535"/>
    <mergeCell ref="IDC535:IDF535"/>
    <mergeCell ref="HWI535:HWL535"/>
    <mergeCell ref="HWM535:HWP535"/>
    <mergeCell ref="HWQ535:HWT535"/>
    <mergeCell ref="HWU535:HWX535"/>
    <mergeCell ref="HWY535:HXB535"/>
    <mergeCell ref="HVO535:HVR535"/>
    <mergeCell ref="HVS535:HVV535"/>
    <mergeCell ref="HVW535:HVZ535"/>
    <mergeCell ref="HWA535:HWD535"/>
    <mergeCell ref="HWE535:HWH535"/>
    <mergeCell ref="HUU535:HUX535"/>
    <mergeCell ref="HUY535:HVB535"/>
    <mergeCell ref="HVC535:HVF535"/>
    <mergeCell ref="HVG535:HVJ535"/>
    <mergeCell ref="HVK535:HVN535"/>
    <mergeCell ref="IBS535:IBV535"/>
    <mergeCell ref="IBW535:IBZ535"/>
    <mergeCell ref="ICA535:ICD535"/>
    <mergeCell ref="ICE535:ICH535"/>
    <mergeCell ref="ICI535:ICL535"/>
    <mergeCell ref="IAY535:IBB535"/>
    <mergeCell ref="IBC535:IBF535"/>
    <mergeCell ref="IBG535:IBJ535"/>
    <mergeCell ref="IBK535:IBN535"/>
    <mergeCell ref="IBO535:IBR535"/>
    <mergeCell ref="IAE535:IAH535"/>
    <mergeCell ref="IAI535:IAL535"/>
    <mergeCell ref="IHW535:IHZ535"/>
    <mergeCell ref="IIA535:IID535"/>
    <mergeCell ref="IIE535:IIH535"/>
    <mergeCell ref="III535:IIL535"/>
    <mergeCell ref="IIM535:IIP535"/>
    <mergeCell ref="IFC535:IFF535"/>
    <mergeCell ref="IFG535:IFJ535"/>
    <mergeCell ref="IFK535:IFN535"/>
    <mergeCell ref="IEA535:IED535"/>
    <mergeCell ref="IEE535:IEH535"/>
    <mergeCell ref="IEI535:IEL535"/>
    <mergeCell ref="IEM535:IEP535"/>
    <mergeCell ref="IEQ535:IET535"/>
    <mergeCell ref="IDG535:IDJ535"/>
    <mergeCell ref="IDK535:IDN535"/>
    <mergeCell ref="IDO535:IDR535"/>
    <mergeCell ref="IDS535:IDV535"/>
    <mergeCell ref="IDW535:IDZ535"/>
    <mergeCell ref="IEU535:IEX535"/>
    <mergeCell ref="IEY535:IFB535"/>
    <mergeCell ref="ILG535:ILJ535"/>
    <mergeCell ref="ILK535:ILN535"/>
    <mergeCell ref="ILO535:ILR535"/>
    <mergeCell ref="IKE535:IKH535"/>
    <mergeCell ref="IKI535:IKL535"/>
    <mergeCell ref="IKM535:IKP535"/>
    <mergeCell ref="IKQ535:IKT535"/>
    <mergeCell ref="IKU535:IKX535"/>
    <mergeCell ref="IJK535:IJN535"/>
    <mergeCell ref="IJO535:IJR535"/>
    <mergeCell ref="IJS535:IJV535"/>
    <mergeCell ref="IJW535:IJZ535"/>
    <mergeCell ref="IKA535:IKD535"/>
    <mergeCell ref="IIQ535:IIT535"/>
    <mergeCell ref="IIU535:IIX535"/>
    <mergeCell ref="IIY535:IJB535"/>
    <mergeCell ref="IJC535:IJF535"/>
    <mergeCell ref="IJG535:IJJ535"/>
    <mergeCell ref="ING535:INJ535"/>
    <mergeCell ref="INK535:INN535"/>
    <mergeCell ref="INO535:INR535"/>
    <mergeCell ref="INS535:INV535"/>
    <mergeCell ref="INW535:INZ535"/>
    <mergeCell ref="IHC535:IHF535"/>
    <mergeCell ref="IHG535:IHJ535"/>
    <mergeCell ref="IHK535:IHN535"/>
    <mergeCell ref="IHO535:IHR535"/>
    <mergeCell ref="IHS535:IHV535"/>
    <mergeCell ref="IGI535:IGL535"/>
    <mergeCell ref="IGM535:IGP535"/>
    <mergeCell ref="IGQ535:IGT535"/>
    <mergeCell ref="IGU535:IGX535"/>
    <mergeCell ref="IGY535:IHB535"/>
    <mergeCell ref="IFO535:IFR535"/>
    <mergeCell ref="IFS535:IFV535"/>
    <mergeCell ref="IFW535:IFZ535"/>
    <mergeCell ref="IGA535:IGD535"/>
    <mergeCell ref="IGE535:IGH535"/>
    <mergeCell ref="IMM535:IMP535"/>
    <mergeCell ref="IMQ535:IMT535"/>
    <mergeCell ref="IMU535:IMX535"/>
    <mergeCell ref="IMY535:INB535"/>
    <mergeCell ref="INC535:INF535"/>
    <mergeCell ref="ILS535:ILV535"/>
    <mergeCell ref="ILW535:ILZ535"/>
    <mergeCell ref="IMA535:IMD535"/>
    <mergeCell ref="IME535:IMH535"/>
    <mergeCell ref="IMI535:IML535"/>
    <mergeCell ref="IKY535:ILB535"/>
    <mergeCell ref="ILC535:ILF535"/>
    <mergeCell ref="ISQ535:IST535"/>
    <mergeCell ref="ISU535:ISX535"/>
    <mergeCell ref="ISY535:ITB535"/>
    <mergeCell ref="ITC535:ITF535"/>
    <mergeCell ref="ITG535:ITJ535"/>
    <mergeCell ref="IPW535:IPZ535"/>
    <mergeCell ref="IQA535:IQD535"/>
    <mergeCell ref="IQE535:IQH535"/>
    <mergeCell ref="IOU535:IOX535"/>
    <mergeCell ref="IOY535:IPB535"/>
    <mergeCell ref="IPC535:IPF535"/>
    <mergeCell ref="IPG535:IPJ535"/>
    <mergeCell ref="IPK535:IPN535"/>
    <mergeCell ref="IOA535:IOD535"/>
    <mergeCell ref="IOE535:IOH535"/>
    <mergeCell ref="IOI535:IOL535"/>
    <mergeCell ref="IOM535:IOP535"/>
    <mergeCell ref="IOQ535:IOT535"/>
    <mergeCell ref="IPO535:IPR535"/>
    <mergeCell ref="IPS535:IPV535"/>
    <mergeCell ref="IWA535:IWD535"/>
    <mergeCell ref="IWE535:IWH535"/>
    <mergeCell ref="IWI535:IWL535"/>
    <mergeCell ref="IUY535:IVB535"/>
    <mergeCell ref="IVC535:IVF535"/>
    <mergeCell ref="IVG535:IVJ535"/>
    <mergeCell ref="IVK535:IVN535"/>
    <mergeCell ref="IVO535:IVR535"/>
    <mergeCell ref="IUE535:IUH535"/>
    <mergeCell ref="IUI535:IUL535"/>
    <mergeCell ref="IUM535:IUP535"/>
    <mergeCell ref="IUQ535:IUT535"/>
    <mergeCell ref="IUU535:IUX535"/>
    <mergeCell ref="ITK535:ITN535"/>
    <mergeCell ref="ITO535:ITR535"/>
    <mergeCell ref="ITS535:ITV535"/>
    <mergeCell ref="ITW535:ITZ535"/>
    <mergeCell ref="IUA535:IUD535"/>
    <mergeCell ref="IYA535:IYD535"/>
    <mergeCell ref="IYE535:IYH535"/>
    <mergeCell ref="IYI535:IYL535"/>
    <mergeCell ref="IYM535:IYP535"/>
    <mergeCell ref="IYQ535:IYT535"/>
    <mergeCell ref="IRW535:IRZ535"/>
    <mergeCell ref="ISA535:ISD535"/>
    <mergeCell ref="ISE535:ISH535"/>
    <mergeCell ref="ISI535:ISL535"/>
    <mergeCell ref="ISM535:ISP535"/>
    <mergeCell ref="IRC535:IRF535"/>
    <mergeCell ref="IRG535:IRJ535"/>
    <mergeCell ref="IRK535:IRN535"/>
    <mergeCell ref="IRO535:IRR535"/>
    <mergeCell ref="IRS535:IRV535"/>
    <mergeCell ref="IQI535:IQL535"/>
    <mergeCell ref="IQM535:IQP535"/>
    <mergeCell ref="IQQ535:IQT535"/>
    <mergeCell ref="IQU535:IQX535"/>
    <mergeCell ref="IQY535:IRB535"/>
    <mergeCell ref="IXG535:IXJ535"/>
    <mergeCell ref="IXK535:IXN535"/>
    <mergeCell ref="IXO535:IXR535"/>
    <mergeCell ref="IXS535:IXV535"/>
    <mergeCell ref="IXW535:IXZ535"/>
    <mergeCell ref="IWM535:IWP535"/>
    <mergeCell ref="IWQ535:IWT535"/>
    <mergeCell ref="IWU535:IWX535"/>
    <mergeCell ref="IWY535:IXB535"/>
    <mergeCell ref="IXC535:IXF535"/>
    <mergeCell ref="IVS535:IVV535"/>
    <mergeCell ref="IVW535:IVZ535"/>
    <mergeCell ref="JDK535:JDN535"/>
    <mergeCell ref="JDO535:JDR535"/>
    <mergeCell ref="JDS535:JDV535"/>
    <mergeCell ref="JDW535:JDZ535"/>
    <mergeCell ref="JEA535:JED535"/>
    <mergeCell ref="JAQ535:JAT535"/>
    <mergeCell ref="JAU535:JAX535"/>
    <mergeCell ref="JAY535:JBB535"/>
    <mergeCell ref="IZO535:IZR535"/>
    <mergeCell ref="IZS535:IZV535"/>
    <mergeCell ref="IZW535:IZZ535"/>
    <mergeCell ref="JAA535:JAD535"/>
    <mergeCell ref="JAE535:JAH535"/>
    <mergeCell ref="IYU535:IYX535"/>
    <mergeCell ref="IYY535:IZB535"/>
    <mergeCell ref="IZC535:IZF535"/>
    <mergeCell ref="IZG535:IZJ535"/>
    <mergeCell ref="IZK535:IZN535"/>
    <mergeCell ref="JAI535:JAL535"/>
    <mergeCell ref="JAM535:JAP535"/>
    <mergeCell ref="JGU535:JGX535"/>
    <mergeCell ref="JGY535:JHB535"/>
    <mergeCell ref="JHC535:JHF535"/>
    <mergeCell ref="JFS535:JFV535"/>
    <mergeCell ref="JFW535:JFZ535"/>
    <mergeCell ref="JGA535:JGD535"/>
    <mergeCell ref="JGE535:JGH535"/>
    <mergeCell ref="JGI535:JGL535"/>
    <mergeCell ref="JEY535:JFB535"/>
    <mergeCell ref="JFC535:JFF535"/>
    <mergeCell ref="JFG535:JFJ535"/>
    <mergeCell ref="JFK535:JFN535"/>
    <mergeCell ref="JFO535:JFR535"/>
    <mergeCell ref="JEE535:JEH535"/>
    <mergeCell ref="JEI535:JEL535"/>
    <mergeCell ref="JEM535:JEP535"/>
    <mergeCell ref="JEQ535:JET535"/>
    <mergeCell ref="JEU535:JEX535"/>
    <mergeCell ref="JIU535:JIX535"/>
    <mergeCell ref="JIY535:JJB535"/>
    <mergeCell ref="JJC535:JJF535"/>
    <mergeCell ref="JJG535:JJJ535"/>
    <mergeCell ref="JJK535:JJN535"/>
    <mergeCell ref="JCQ535:JCT535"/>
    <mergeCell ref="JCU535:JCX535"/>
    <mergeCell ref="JCY535:JDB535"/>
    <mergeCell ref="JDC535:JDF535"/>
    <mergeCell ref="JDG535:JDJ535"/>
    <mergeCell ref="JBW535:JBZ535"/>
    <mergeCell ref="JCA535:JCD535"/>
    <mergeCell ref="JCE535:JCH535"/>
    <mergeCell ref="JCI535:JCL535"/>
    <mergeCell ref="JCM535:JCP535"/>
    <mergeCell ref="JBC535:JBF535"/>
    <mergeCell ref="JBG535:JBJ535"/>
    <mergeCell ref="JBK535:JBN535"/>
    <mergeCell ref="JBO535:JBR535"/>
    <mergeCell ref="JBS535:JBV535"/>
    <mergeCell ref="JIA535:JID535"/>
    <mergeCell ref="JIE535:JIH535"/>
    <mergeCell ref="JII535:JIL535"/>
    <mergeCell ref="JIM535:JIP535"/>
    <mergeCell ref="JIQ535:JIT535"/>
    <mergeCell ref="JHG535:JHJ535"/>
    <mergeCell ref="JHK535:JHN535"/>
    <mergeCell ref="JHO535:JHR535"/>
    <mergeCell ref="JHS535:JHV535"/>
    <mergeCell ref="JHW535:JHZ535"/>
    <mergeCell ref="JGM535:JGP535"/>
    <mergeCell ref="JGQ535:JGT535"/>
    <mergeCell ref="JOE535:JOH535"/>
    <mergeCell ref="JOI535:JOL535"/>
    <mergeCell ref="JOM535:JOP535"/>
    <mergeCell ref="JOQ535:JOT535"/>
    <mergeCell ref="JOU535:JOX535"/>
    <mergeCell ref="JLK535:JLN535"/>
    <mergeCell ref="JLO535:JLR535"/>
    <mergeCell ref="JLS535:JLV535"/>
    <mergeCell ref="JKI535:JKL535"/>
    <mergeCell ref="JKM535:JKP535"/>
    <mergeCell ref="JKQ535:JKT535"/>
    <mergeCell ref="JKU535:JKX535"/>
    <mergeCell ref="JKY535:JLB535"/>
    <mergeCell ref="JJO535:JJR535"/>
    <mergeCell ref="JJS535:JJV535"/>
    <mergeCell ref="JJW535:JJZ535"/>
    <mergeCell ref="JKA535:JKD535"/>
    <mergeCell ref="JKE535:JKH535"/>
    <mergeCell ref="JLC535:JLF535"/>
    <mergeCell ref="JLG535:JLJ535"/>
    <mergeCell ref="JRO535:JRR535"/>
    <mergeCell ref="JRS535:JRV535"/>
    <mergeCell ref="JRW535:JRZ535"/>
    <mergeCell ref="JQM535:JQP535"/>
    <mergeCell ref="JQQ535:JQT535"/>
    <mergeCell ref="JQU535:JQX535"/>
    <mergeCell ref="JQY535:JRB535"/>
    <mergeCell ref="JRC535:JRF535"/>
    <mergeCell ref="JPS535:JPV535"/>
    <mergeCell ref="JPW535:JPZ535"/>
    <mergeCell ref="JQA535:JQD535"/>
    <mergeCell ref="JQE535:JQH535"/>
    <mergeCell ref="JQI535:JQL535"/>
    <mergeCell ref="JOY535:JPB535"/>
    <mergeCell ref="JPC535:JPF535"/>
    <mergeCell ref="JPG535:JPJ535"/>
    <mergeCell ref="JPK535:JPN535"/>
    <mergeCell ref="JPO535:JPR535"/>
    <mergeCell ref="JTO535:JTR535"/>
    <mergeCell ref="JTS535:JTV535"/>
    <mergeCell ref="JTW535:JTZ535"/>
    <mergeCell ref="JUA535:JUD535"/>
    <mergeCell ref="JUE535:JUH535"/>
    <mergeCell ref="JNK535:JNN535"/>
    <mergeCell ref="JNO535:JNR535"/>
    <mergeCell ref="JNS535:JNV535"/>
    <mergeCell ref="JNW535:JNZ535"/>
    <mergeCell ref="JOA535:JOD535"/>
    <mergeCell ref="JMQ535:JMT535"/>
    <mergeCell ref="JMU535:JMX535"/>
    <mergeCell ref="JMY535:JNB535"/>
    <mergeCell ref="JNC535:JNF535"/>
    <mergeCell ref="JNG535:JNJ535"/>
    <mergeCell ref="JLW535:JLZ535"/>
    <mergeCell ref="JMA535:JMD535"/>
    <mergeCell ref="JME535:JMH535"/>
    <mergeCell ref="JMI535:JML535"/>
    <mergeCell ref="JMM535:JMP535"/>
    <mergeCell ref="JSU535:JSX535"/>
    <mergeCell ref="JSY535:JTB535"/>
    <mergeCell ref="JTC535:JTF535"/>
    <mergeCell ref="JTG535:JTJ535"/>
    <mergeCell ref="JTK535:JTN535"/>
    <mergeCell ref="JSA535:JSD535"/>
    <mergeCell ref="JSE535:JSH535"/>
    <mergeCell ref="JSI535:JSL535"/>
    <mergeCell ref="JSM535:JSP535"/>
    <mergeCell ref="JSQ535:JST535"/>
    <mergeCell ref="JRG535:JRJ535"/>
    <mergeCell ref="JRK535:JRN535"/>
    <mergeCell ref="JYY535:JZB535"/>
    <mergeCell ref="JZC535:JZF535"/>
    <mergeCell ref="JZG535:JZJ535"/>
    <mergeCell ref="JZK535:JZN535"/>
    <mergeCell ref="JZO535:JZR535"/>
    <mergeCell ref="JWE535:JWH535"/>
    <mergeCell ref="JWI535:JWL535"/>
    <mergeCell ref="JWM535:JWP535"/>
    <mergeCell ref="JVC535:JVF535"/>
    <mergeCell ref="JVG535:JVJ535"/>
    <mergeCell ref="JVK535:JVN535"/>
    <mergeCell ref="JVO535:JVR535"/>
    <mergeCell ref="JVS535:JVV535"/>
    <mergeCell ref="JUI535:JUL535"/>
    <mergeCell ref="JUM535:JUP535"/>
    <mergeCell ref="JUQ535:JUT535"/>
    <mergeCell ref="JUU535:JUX535"/>
    <mergeCell ref="JUY535:JVB535"/>
    <mergeCell ref="JVW535:JVZ535"/>
    <mergeCell ref="JWA535:JWD535"/>
    <mergeCell ref="KCI535:KCL535"/>
    <mergeCell ref="KCM535:KCP535"/>
    <mergeCell ref="KCQ535:KCT535"/>
    <mergeCell ref="KBG535:KBJ535"/>
    <mergeCell ref="KBK535:KBN535"/>
    <mergeCell ref="KBO535:KBR535"/>
    <mergeCell ref="KBS535:KBV535"/>
    <mergeCell ref="KBW535:KBZ535"/>
    <mergeCell ref="KAM535:KAP535"/>
    <mergeCell ref="KAQ535:KAT535"/>
    <mergeCell ref="KAU535:KAX535"/>
    <mergeCell ref="KAY535:KBB535"/>
    <mergeCell ref="KBC535:KBF535"/>
    <mergeCell ref="JZS535:JZV535"/>
    <mergeCell ref="JZW535:JZZ535"/>
    <mergeCell ref="KAA535:KAD535"/>
    <mergeCell ref="KAE535:KAH535"/>
    <mergeCell ref="KAI535:KAL535"/>
    <mergeCell ref="KEI535:KEL535"/>
    <mergeCell ref="KEM535:KEP535"/>
    <mergeCell ref="KEQ535:KET535"/>
    <mergeCell ref="KEU535:KEX535"/>
    <mergeCell ref="KEY535:KFB535"/>
    <mergeCell ref="JYE535:JYH535"/>
    <mergeCell ref="JYI535:JYL535"/>
    <mergeCell ref="JYM535:JYP535"/>
    <mergeCell ref="JYQ535:JYT535"/>
    <mergeCell ref="JYU535:JYX535"/>
    <mergeCell ref="JXK535:JXN535"/>
    <mergeCell ref="JXO535:JXR535"/>
    <mergeCell ref="JXS535:JXV535"/>
    <mergeCell ref="JXW535:JXZ535"/>
    <mergeCell ref="JYA535:JYD535"/>
    <mergeCell ref="JWQ535:JWT535"/>
    <mergeCell ref="JWU535:JWX535"/>
    <mergeCell ref="JWY535:JXB535"/>
    <mergeCell ref="JXC535:JXF535"/>
    <mergeCell ref="JXG535:JXJ535"/>
    <mergeCell ref="KDO535:KDR535"/>
    <mergeCell ref="KDS535:KDV535"/>
    <mergeCell ref="KDW535:KDZ535"/>
    <mergeCell ref="KEA535:KED535"/>
    <mergeCell ref="KEE535:KEH535"/>
    <mergeCell ref="KCU535:KCX535"/>
    <mergeCell ref="KCY535:KDB535"/>
    <mergeCell ref="KDC535:KDF535"/>
    <mergeCell ref="KDG535:KDJ535"/>
    <mergeCell ref="KDK535:KDN535"/>
    <mergeCell ref="KCA535:KCD535"/>
    <mergeCell ref="KCE535:KCH535"/>
    <mergeCell ref="KJS535:KJV535"/>
    <mergeCell ref="KJW535:KJZ535"/>
    <mergeCell ref="KKA535:KKD535"/>
    <mergeCell ref="KKE535:KKH535"/>
    <mergeCell ref="KKI535:KKL535"/>
    <mergeCell ref="KGY535:KHB535"/>
    <mergeCell ref="KHC535:KHF535"/>
    <mergeCell ref="KHG535:KHJ535"/>
    <mergeCell ref="KFW535:KFZ535"/>
    <mergeCell ref="KGA535:KGD535"/>
    <mergeCell ref="KGE535:KGH535"/>
    <mergeCell ref="KGI535:KGL535"/>
    <mergeCell ref="KGM535:KGP535"/>
    <mergeCell ref="KFC535:KFF535"/>
    <mergeCell ref="KFG535:KFJ535"/>
    <mergeCell ref="KFK535:KFN535"/>
    <mergeCell ref="KFO535:KFR535"/>
    <mergeCell ref="KFS535:KFV535"/>
    <mergeCell ref="KGQ535:KGT535"/>
    <mergeCell ref="KGU535:KGX535"/>
    <mergeCell ref="KNC535:KNF535"/>
    <mergeCell ref="KNG535:KNJ535"/>
    <mergeCell ref="KNK535:KNN535"/>
    <mergeCell ref="KMA535:KMD535"/>
    <mergeCell ref="KME535:KMH535"/>
    <mergeCell ref="KMI535:KML535"/>
    <mergeCell ref="KMM535:KMP535"/>
    <mergeCell ref="KMQ535:KMT535"/>
    <mergeCell ref="KLG535:KLJ535"/>
    <mergeCell ref="KLK535:KLN535"/>
    <mergeCell ref="KLO535:KLR535"/>
    <mergeCell ref="KLS535:KLV535"/>
    <mergeCell ref="KLW535:KLZ535"/>
    <mergeCell ref="KKM535:KKP535"/>
    <mergeCell ref="KKQ535:KKT535"/>
    <mergeCell ref="KKU535:KKX535"/>
    <mergeCell ref="KKY535:KLB535"/>
    <mergeCell ref="KLC535:KLF535"/>
    <mergeCell ref="KPC535:KPF535"/>
    <mergeCell ref="KPG535:KPJ535"/>
    <mergeCell ref="KPK535:KPN535"/>
    <mergeCell ref="KPO535:KPR535"/>
    <mergeCell ref="KPS535:KPV535"/>
    <mergeCell ref="KIY535:KJB535"/>
    <mergeCell ref="KJC535:KJF535"/>
    <mergeCell ref="KJG535:KJJ535"/>
    <mergeCell ref="KJK535:KJN535"/>
    <mergeCell ref="KJO535:KJR535"/>
    <mergeCell ref="KIE535:KIH535"/>
    <mergeCell ref="KII535:KIL535"/>
    <mergeCell ref="KIM535:KIP535"/>
    <mergeCell ref="KIQ535:KIT535"/>
    <mergeCell ref="KIU535:KIX535"/>
    <mergeCell ref="KHK535:KHN535"/>
    <mergeCell ref="KHO535:KHR535"/>
    <mergeCell ref="KHS535:KHV535"/>
    <mergeCell ref="KHW535:KHZ535"/>
    <mergeCell ref="KIA535:KID535"/>
    <mergeCell ref="KOI535:KOL535"/>
    <mergeCell ref="KOM535:KOP535"/>
    <mergeCell ref="KOQ535:KOT535"/>
    <mergeCell ref="KOU535:KOX535"/>
    <mergeCell ref="KOY535:KPB535"/>
    <mergeCell ref="KNO535:KNR535"/>
    <mergeCell ref="KNS535:KNV535"/>
    <mergeCell ref="KNW535:KNZ535"/>
    <mergeCell ref="KOA535:KOD535"/>
    <mergeCell ref="KOE535:KOH535"/>
    <mergeCell ref="KMU535:KMX535"/>
    <mergeCell ref="KMY535:KNB535"/>
    <mergeCell ref="KUM535:KUP535"/>
    <mergeCell ref="KUQ535:KUT535"/>
    <mergeCell ref="KUU535:KUX535"/>
    <mergeCell ref="KUY535:KVB535"/>
    <mergeCell ref="KVC535:KVF535"/>
    <mergeCell ref="KRS535:KRV535"/>
    <mergeCell ref="KRW535:KRZ535"/>
    <mergeCell ref="KSA535:KSD535"/>
    <mergeCell ref="KQQ535:KQT535"/>
    <mergeCell ref="KQU535:KQX535"/>
    <mergeCell ref="KQY535:KRB535"/>
    <mergeCell ref="KRC535:KRF535"/>
    <mergeCell ref="KRG535:KRJ535"/>
    <mergeCell ref="KPW535:KPZ535"/>
    <mergeCell ref="KQA535:KQD535"/>
    <mergeCell ref="KQE535:KQH535"/>
    <mergeCell ref="KQI535:KQL535"/>
    <mergeCell ref="KQM535:KQP535"/>
    <mergeCell ref="KRK535:KRN535"/>
    <mergeCell ref="KRO535:KRR535"/>
    <mergeCell ref="KXW535:KXZ535"/>
    <mergeCell ref="KYA535:KYD535"/>
    <mergeCell ref="KYE535:KYH535"/>
    <mergeCell ref="KWU535:KWX535"/>
    <mergeCell ref="KWY535:KXB535"/>
    <mergeCell ref="KXC535:KXF535"/>
    <mergeCell ref="KXG535:KXJ535"/>
    <mergeCell ref="KXK535:KXN535"/>
    <mergeCell ref="KWA535:KWD535"/>
    <mergeCell ref="KWE535:KWH535"/>
    <mergeCell ref="KWI535:KWL535"/>
    <mergeCell ref="KWM535:KWP535"/>
    <mergeCell ref="KWQ535:KWT535"/>
    <mergeCell ref="KVG535:KVJ535"/>
    <mergeCell ref="KVK535:KVN535"/>
    <mergeCell ref="KVO535:KVR535"/>
    <mergeCell ref="KVS535:KVV535"/>
    <mergeCell ref="KVW535:KVZ535"/>
    <mergeCell ref="KZW535:KZZ535"/>
    <mergeCell ref="LAA535:LAD535"/>
    <mergeCell ref="LAE535:LAH535"/>
    <mergeCell ref="LAI535:LAL535"/>
    <mergeCell ref="LAM535:LAP535"/>
    <mergeCell ref="KTS535:KTV535"/>
    <mergeCell ref="KTW535:KTZ535"/>
    <mergeCell ref="KUA535:KUD535"/>
    <mergeCell ref="KUE535:KUH535"/>
    <mergeCell ref="KUI535:KUL535"/>
    <mergeCell ref="KSY535:KTB535"/>
    <mergeCell ref="KTC535:KTF535"/>
    <mergeCell ref="KTG535:KTJ535"/>
    <mergeCell ref="KTK535:KTN535"/>
    <mergeCell ref="KTO535:KTR535"/>
    <mergeCell ref="KSE535:KSH535"/>
    <mergeCell ref="KSI535:KSL535"/>
    <mergeCell ref="KSM535:KSP535"/>
    <mergeCell ref="KSQ535:KST535"/>
    <mergeCell ref="KSU535:KSX535"/>
    <mergeCell ref="KZC535:KZF535"/>
    <mergeCell ref="KZG535:KZJ535"/>
    <mergeCell ref="KZK535:KZN535"/>
    <mergeCell ref="KZO535:KZR535"/>
    <mergeCell ref="KZS535:KZV535"/>
    <mergeCell ref="KYI535:KYL535"/>
    <mergeCell ref="KYM535:KYP535"/>
    <mergeCell ref="KYQ535:KYT535"/>
    <mergeCell ref="KYU535:KYX535"/>
    <mergeCell ref="KYY535:KZB535"/>
    <mergeCell ref="KXO535:KXR535"/>
    <mergeCell ref="KXS535:KXV535"/>
    <mergeCell ref="LFG535:LFJ535"/>
    <mergeCell ref="LFK535:LFN535"/>
    <mergeCell ref="LFO535:LFR535"/>
    <mergeCell ref="LFS535:LFV535"/>
    <mergeCell ref="LFW535:LFZ535"/>
    <mergeCell ref="LCM535:LCP535"/>
    <mergeCell ref="LCQ535:LCT535"/>
    <mergeCell ref="LCU535:LCX535"/>
    <mergeCell ref="LBK535:LBN535"/>
    <mergeCell ref="LBO535:LBR535"/>
    <mergeCell ref="LBS535:LBV535"/>
    <mergeCell ref="LBW535:LBZ535"/>
    <mergeCell ref="LCA535:LCD535"/>
    <mergeCell ref="LAQ535:LAT535"/>
    <mergeCell ref="LAU535:LAX535"/>
    <mergeCell ref="LAY535:LBB535"/>
    <mergeCell ref="LBC535:LBF535"/>
    <mergeCell ref="LBG535:LBJ535"/>
    <mergeCell ref="LCE535:LCH535"/>
    <mergeCell ref="LCI535:LCL535"/>
    <mergeCell ref="LIQ535:LIT535"/>
    <mergeCell ref="LIU535:LIX535"/>
    <mergeCell ref="LIY535:LJB535"/>
    <mergeCell ref="LHO535:LHR535"/>
    <mergeCell ref="LHS535:LHV535"/>
    <mergeCell ref="LHW535:LHZ535"/>
    <mergeCell ref="LIA535:LID535"/>
    <mergeCell ref="LIE535:LIH535"/>
    <mergeCell ref="LGU535:LGX535"/>
    <mergeCell ref="LGY535:LHB535"/>
    <mergeCell ref="LHC535:LHF535"/>
    <mergeCell ref="LHG535:LHJ535"/>
    <mergeCell ref="LHK535:LHN535"/>
    <mergeCell ref="LGA535:LGD535"/>
    <mergeCell ref="LGE535:LGH535"/>
    <mergeCell ref="LGI535:LGL535"/>
    <mergeCell ref="LGM535:LGP535"/>
    <mergeCell ref="LGQ535:LGT535"/>
    <mergeCell ref="LKQ535:LKT535"/>
    <mergeCell ref="LKU535:LKX535"/>
    <mergeCell ref="LKY535:LLB535"/>
    <mergeCell ref="LLC535:LLF535"/>
    <mergeCell ref="LLG535:LLJ535"/>
    <mergeCell ref="LEM535:LEP535"/>
    <mergeCell ref="LEQ535:LET535"/>
    <mergeCell ref="LEU535:LEX535"/>
    <mergeCell ref="LEY535:LFB535"/>
    <mergeCell ref="LFC535:LFF535"/>
    <mergeCell ref="LDS535:LDV535"/>
    <mergeCell ref="LDW535:LDZ535"/>
    <mergeCell ref="LEA535:LED535"/>
    <mergeCell ref="LEE535:LEH535"/>
    <mergeCell ref="LEI535:LEL535"/>
    <mergeCell ref="LCY535:LDB535"/>
    <mergeCell ref="LDC535:LDF535"/>
    <mergeCell ref="LDG535:LDJ535"/>
    <mergeCell ref="LDK535:LDN535"/>
    <mergeCell ref="LDO535:LDR535"/>
    <mergeCell ref="LJW535:LJZ535"/>
    <mergeCell ref="LKA535:LKD535"/>
    <mergeCell ref="LKE535:LKH535"/>
    <mergeCell ref="LKI535:LKL535"/>
    <mergeCell ref="LKM535:LKP535"/>
    <mergeCell ref="LJC535:LJF535"/>
    <mergeCell ref="LJG535:LJJ535"/>
    <mergeCell ref="LJK535:LJN535"/>
    <mergeCell ref="LJO535:LJR535"/>
    <mergeCell ref="LJS535:LJV535"/>
    <mergeCell ref="LII535:LIL535"/>
    <mergeCell ref="LIM535:LIP535"/>
    <mergeCell ref="LQA535:LQD535"/>
    <mergeCell ref="LQE535:LQH535"/>
    <mergeCell ref="LQI535:LQL535"/>
    <mergeCell ref="LQM535:LQP535"/>
    <mergeCell ref="LQQ535:LQT535"/>
    <mergeCell ref="LNG535:LNJ535"/>
    <mergeCell ref="LNK535:LNN535"/>
    <mergeCell ref="LNO535:LNR535"/>
    <mergeCell ref="LME535:LMH535"/>
    <mergeCell ref="LMI535:LML535"/>
    <mergeCell ref="LMM535:LMP535"/>
    <mergeCell ref="LMQ535:LMT535"/>
    <mergeCell ref="LMU535:LMX535"/>
    <mergeCell ref="LLK535:LLN535"/>
    <mergeCell ref="LLO535:LLR535"/>
    <mergeCell ref="LLS535:LLV535"/>
    <mergeCell ref="LLW535:LLZ535"/>
    <mergeCell ref="LMA535:LMD535"/>
    <mergeCell ref="LMY535:LNB535"/>
    <mergeCell ref="LNC535:LNF535"/>
    <mergeCell ref="LTK535:LTN535"/>
    <mergeCell ref="LTO535:LTR535"/>
    <mergeCell ref="LTS535:LTV535"/>
    <mergeCell ref="LSI535:LSL535"/>
    <mergeCell ref="LSM535:LSP535"/>
    <mergeCell ref="LSQ535:LST535"/>
    <mergeCell ref="LSU535:LSX535"/>
    <mergeCell ref="LSY535:LTB535"/>
    <mergeCell ref="LRO535:LRR535"/>
    <mergeCell ref="LRS535:LRV535"/>
    <mergeCell ref="LRW535:LRZ535"/>
    <mergeCell ref="LSA535:LSD535"/>
    <mergeCell ref="LSE535:LSH535"/>
    <mergeCell ref="LQU535:LQX535"/>
    <mergeCell ref="LQY535:LRB535"/>
    <mergeCell ref="LRC535:LRF535"/>
    <mergeCell ref="LRG535:LRJ535"/>
    <mergeCell ref="LRK535:LRN535"/>
    <mergeCell ref="LVK535:LVN535"/>
    <mergeCell ref="LVO535:LVR535"/>
    <mergeCell ref="LVS535:LVV535"/>
    <mergeCell ref="LVW535:LVZ535"/>
    <mergeCell ref="LWA535:LWD535"/>
    <mergeCell ref="LPG535:LPJ535"/>
    <mergeCell ref="LPK535:LPN535"/>
    <mergeCell ref="LPO535:LPR535"/>
    <mergeCell ref="LPS535:LPV535"/>
    <mergeCell ref="LPW535:LPZ535"/>
    <mergeCell ref="LOM535:LOP535"/>
    <mergeCell ref="LOQ535:LOT535"/>
    <mergeCell ref="LOU535:LOX535"/>
    <mergeCell ref="LOY535:LPB535"/>
    <mergeCell ref="LPC535:LPF535"/>
    <mergeCell ref="LNS535:LNV535"/>
    <mergeCell ref="LNW535:LNZ535"/>
    <mergeCell ref="LOA535:LOD535"/>
    <mergeCell ref="LOE535:LOH535"/>
    <mergeCell ref="LOI535:LOL535"/>
    <mergeCell ref="LUQ535:LUT535"/>
    <mergeCell ref="LUU535:LUX535"/>
    <mergeCell ref="LUY535:LVB535"/>
    <mergeCell ref="LVC535:LVF535"/>
    <mergeCell ref="LVG535:LVJ535"/>
    <mergeCell ref="LTW535:LTZ535"/>
    <mergeCell ref="LUA535:LUD535"/>
    <mergeCell ref="LUE535:LUH535"/>
    <mergeCell ref="LUI535:LUL535"/>
    <mergeCell ref="LUM535:LUP535"/>
    <mergeCell ref="LTC535:LTF535"/>
    <mergeCell ref="LTG535:LTJ535"/>
    <mergeCell ref="MAU535:MAX535"/>
    <mergeCell ref="MAY535:MBB535"/>
    <mergeCell ref="MBC535:MBF535"/>
    <mergeCell ref="MBG535:MBJ535"/>
    <mergeCell ref="MBK535:MBN535"/>
    <mergeCell ref="LYA535:LYD535"/>
    <mergeCell ref="LYE535:LYH535"/>
    <mergeCell ref="LYI535:LYL535"/>
    <mergeCell ref="LWY535:LXB535"/>
    <mergeCell ref="LXC535:LXF535"/>
    <mergeCell ref="LXG535:LXJ535"/>
    <mergeCell ref="LXK535:LXN535"/>
    <mergeCell ref="LXO535:LXR535"/>
    <mergeCell ref="LWE535:LWH535"/>
    <mergeCell ref="LWI535:LWL535"/>
    <mergeCell ref="LWM535:LWP535"/>
    <mergeCell ref="LWQ535:LWT535"/>
    <mergeCell ref="LWU535:LWX535"/>
    <mergeCell ref="LXS535:LXV535"/>
    <mergeCell ref="LXW535:LXZ535"/>
    <mergeCell ref="MEE535:MEH535"/>
    <mergeCell ref="MEI535:MEL535"/>
    <mergeCell ref="MEM535:MEP535"/>
    <mergeCell ref="MDC535:MDF535"/>
    <mergeCell ref="MDG535:MDJ535"/>
    <mergeCell ref="MDK535:MDN535"/>
    <mergeCell ref="MDO535:MDR535"/>
    <mergeCell ref="MDS535:MDV535"/>
    <mergeCell ref="MCI535:MCL535"/>
    <mergeCell ref="MCM535:MCP535"/>
    <mergeCell ref="MCQ535:MCT535"/>
    <mergeCell ref="MCU535:MCX535"/>
    <mergeCell ref="MCY535:MDB535"/>
    <mergeCell ref="MBO535:MBR535"/>
    <mergeCell ref="MBS535:MBV535"/>
    <mergeCell ref="MBW535:MBZ535"/>
    <mergeCell ref="MCA535:MCD535"/>
    <mergeCell ref="MCE535:MCH535"/>
    <mergeCell ref="MGE535:MGH535"/>
    <mergeCell ref="MGI535:MGL535"/>
    <mergeCell ref="MGM535:MGP535"/>
    <mergeCell ref="MGQ535:MGT535"/>
    <mergeCell ref="MGU535:MGX535"/>
    <mergeCell ref="MAA535:MAD535"/>
    <mergeCell ref="MAE535:MAH535"/>
    <mergeCell ref="MAI535:MAL535"/>
    <mergeCell ref="MAM535:MAP535"/>
    <mergeCell ref="MAQ535:MAT535"/>
    <mergeCell ref="LZG535:LZJ535"/>
    <mergeCell ref="LZK535:LZN535"/>
    <mergeCell ref="LZO535:LZR535"/>
    <mergeCell ref="LZS535:LZV535"/>
    <mergeCell ref="LZW535:LZZ535"/>
    <mergeCell ref="LYM535:LYP535"/>
    <mergeCell ref="LYQ535:LYT535"/>
    <mergeCell ref="LYU535:LYX535"/>
    <mergeCell ref="LYY535:LZB535"/>
    <mergeCell ref="LZC535:LZF535"/>
    <mergeCell ref="MFK535:MFN535"/>
    <mergeCell ref="MFO535:MFR535"/>
    <mergeCell ref="MFS535:MFV535"/>
    <mergeCell ref="MFW535:MFZ535"/>
    <mergeCell ref="MGA535:MGD535"/>
    <mergeCell ref="MEQ535:MET535"/>
    <mergeCell ref="MEU535:MEX535"/>
    <mergeCell ref="MEY535:MFB535"/>
    <mergeCell ref="MFC535:MFF535"/>
    <mergeCell ref="MFG535:MFJ535"/>
    <mergeCell ref="MDW535:MDZ535"/>
    <mergeCell ref="MEA535:MED535"/>
    <mergeCell ref="MLO535:MLR535"/>
    <mergeCell ref="MLS535:MLV535"/>
    <mergeCell ref="MLW535:MLZ535"/>
    <mergeCell ref="MMA535:MMD535"/>
    <mergeCell ref="MME535:MMH535"/>
    <mergeCell ref="MIU535:MIX535"/>
    <mergeCell ref="MIY535:MJB535"/>
    <mergeCell ref="MJC535:MJF535"/>
    <mergeCell ref="MHS535:MHV535"/>
    <mergeCell ref="MHW535:MHZ535"/>
    <mergeCell ref="MIA535:MID535"/>
    <mergeCell ref="MIE535:MIH535"/>
    <mergeCell ref="MII535:MIL535"/>
    <mergeCell ref="MGY535:MHB535"/>
    <mergeCell ref="MHC535:MHF535"/>
    <mergeCell ref="MHG535:MHJ535"/>
    <mergeCell ref="MHK535:MHN535"/>
    <mergeCell ref="MHO535:MHR535"/>
    <mergeCell ref="MIM535:MIP535"/>
    <mergeCell ref="MIQ535:MIT535"/>
    <mergeCell ref="MOY535:MPB535"/>
    <mergeCell ref="MPC535:MPF535"/>
    <mergeCell ref="MPG535:MPJ535"/>
    <mergeCell ref="MNW535:MNZ535"/>
    <mergeCell ref="MOA535:MOD535"/>
    <mergeCell ref="MOE535:MOH535"/>
    <mergeCell ref="MOI535:MOL535"/>
    <mergeCell ref="MOM535:MOP535"/>
    <mergeCell ref="MNC535:MNF535"/>
    <mergeCell ref="MNG535:MNJ535"/>
    <mergeCell ref="MNK535:MNN535"/>
    <mergeCell ref="MNO535:MNR535"/>
    <mergeCell ref="MNS535:MNV535"/>
    <mergeCell ref="MMI535:MML535"/>
    <mergeCell ref="MMM535:MMP535"/>
    <mergeCell ref="MMQ535:MMT535"/>
    <mergeCell ref="MMU535:MMX535"/>
    <mergeCell ref="MMY535:MNB535"/>
    <mergeCell ref="MQY535:MRB535"/>
    <mergeCell ref="MRC535:MRF535"/>
    <mergeCell ref="MRG535:MRJ535"/>
    <mergeCell ref="MRK535:MRN535"/>
    <mergeCell ref="MRO535:MRR535"/>
    <mergeCell ref="MKU535:MKX535"/>
    <mergeCell ref="MKY535:MLB535"/>
    <mergeCell ref="MLC535:MLF535"/>
    <mergeCell ref="MLG535:MLJ535"/>
    <mergeCell ref="MLK535:MLN535"/>
    <mergeCell ref="MKA535:MKD535"/>
    <mergeCell ref="MKE535:MKH535"/>
    <mergeCell ref="MKI535:MKL535"/>
    <mergeCell ref="MKM535:MKP535"/>
    <mergeCell ref="MKQ535:MKT535"/>
    <mergeCell ref="MJG535:MJJ535"/>
    <mergeCell ref="MJK535:MJN535"/>
    <mergeCell ref="MJO535:MJR535"/>
    <mergeCell ref="MJS535:MJV535"/>
    <mergeCell ref="MJW535:MJZ535"/>
    <mergeCell ref="MQE535:MQH535"/>
    <mergeCell ref="MQI535:MQL535"/>
    <mergeCell ref="MQM535:MQP535"/>
    <mergeCell ref="MQQ535:MQT535"/>
    <mergeCell ref="MQU535:MQX535"/>
    <mergeCell ref="MPK535:MPN535"/>
    <mergeCell ref="MPO535:MPR535"/>
    <mergeCell ref="MPS535:MPV535"/>
    <mergeCell ref="MPW535:MPZ535"/>
    <mergeCell ref="MQA535:MQD535"/>
    <mergeCell ref="MOQ535:MOT535"/>
    <mergeCell ref="MOU535:MOX535"/>
    <mergeCell ref="MWI535:MWL535"/>
    <mergeCell ref="MWM535:MWP535"/>
    <mergeCell ref="MWQ535:MWT535"/>
    <mergeCell ref="MWU535:MWX535"/>
    <mergeCell ref="MWY535:MXB535"/>
    <mergeCell ref="MTO535:MTR535"/>
    <mergeCell ref="MTS535:MTV535"/>
    <mergeCell ref="MTW535:MTZ535"/>
    <mergeCell ref="MSM535:MSP535"/>
    <mergeCell ref="MSQ535:MST535"/>
    <mergeCell ref="MSU535:MSX535"/>
    <mergeCell ref="MSY535:MTB535"/>
    <mergeCell ref="MTC535:MTF535"/>
    <mergeCell ref="MRS535:MRV535"/>
    <mergeCell ref="MRW535:MRZ535"/>
    <mergeCell ref="MSA535:MSD535"/>
    <mergeCell ref="MSE535:MSH535"/>
    <mergeCell ref="MSI535:MSL535"/>
    <mergeCell ref="MTG535:MTJ535"/>
    <mergeCell ref="MTK535:MTN535"/>
    <mergeCell ref="MZS535:MZV535"/>
    <mergeCell ref="MZW535:MZZ535"/>
    <mergeCell ref="NAA535:NAD535"/>
    <mergeCell ref="MYQ535:MYT535"/>
    <mergeCell ref="MYU535:MYX535"/>
    <mergeCell ref="MYY535:MZB535"/>
    <mergeCell ref="MZC535:MZF535"/>
    <mergeCell ref="MZG535:MZJ535"/>
    <mergeCell ref="MXW535:MXZ535"/>
    <mergeCell ref="MYA535:MYD535"/>
    <mergeCell ref="MYE535:MYH535"/>
    <mergeCell ref="MYI535:MYL535"/>
    <mergeCell ref="MYM535:MYP535"/>
    <mergeCell ref="MXC535:MXF535"/>
    <mergeCell ref="MXG535:MXJ535"/>
    <mergeCell ref="MXK535:MXN535"/>
    <mergeCell ref="MXO535:MXR535"/>
    <mergeCell ref="MXS535:MXV535"/>
    <mergeCell ref="NBS535:NBV535"/>
    <mergeCell ref="NBW535:NBZ535"/>
    <mergeCell ref="NCA535:NCD535"/>
    <mergeCell ref="NCE535:NCH535"/>
    <mergeCell ref="NCI535:NCL535"/>
    <mergeCell ref="MVO535:MVR535"/>
    <mergeCell ref="MVS535:MVV535"/>
    <mergeCell ref="MVW535:MVZ535"/>
    <mergeCell ref="MWA535:MWD535"/>
    <mergeCell ref="MWE535:MWH535"/>
    <mergeCell ref="MUU535:MUX535"/>
    <mergeCell ref="MUY535:MVB535"/>
    <mergeCell ref="MVC535:MVF535"/>
    <mergeCell ref="MVG535:MVJ535"/>
    <mergeCell ref="MVK535:MVN535"/>
    <mergeCell ref="MUA535:MUD535"/>
    <mergeCell ref="MUE535:MUH535"/>
    <mergeCell ref="MUI535:MUL535"/>
    <mergeCell ref="MUM535:MUP535"/>
    <mergeCell ref="MUQ535:MUT535"/>
    <mergeCell ref="NAY535:NBB535"/>
    <mergeCell ref="NBC535:NBF535"/>
    <mergeCell ref="NBG535:NBJ535"/>
    <mergeCell ref="NBK535:NBN535"/>
    <mergeCell ref="NBO535:NBR535"/>
    <mergeCell ref="NAE535:NAH535"/>
    <mergeCell ref="NAI535:NAL535"/>
    <mergeCell ref="NAM535:NAP535"/>
    <mergeCell ref="NAQ535:NAT535"/>
    <mergeCell ref="NAU535:NAX535"/>
    <mergeCell ref="MZK535:MZN535"/>
    <mergeCell ref="MZO535:MZR535"/>
    <mergeCell ref="NHC535:NHF535"/>
    <mergeCell ref="NHG535:NHJ535"/>
    <mergeCell ref="NHK535:NHN535"/>
    <mergeCell ref="NHO535:NHR535"/>
    <mergeCell ref="NHS535:NHV535"/>
    <mergeCell ref="NEI535:NEL535"/>
    <mergeCell ref="NEM535:NEP535"/>
    <mergeCell ref="NEQ535:NET535"/>
    <mergeCell ref="NDG535:NDJ535"/>
    <mergeCell ref="NDK535:NDN535"/>
    <mergeCell ref="NDO535:NDR535"/>
    <mergeCell ref="NDS535:NDV535"/>
    <mergeCell ref="NDW535:NDZ535"/>
    <mergeCell ref="NCM535:NCP535"/>
    <mergeCell ref="NCQ535:NCT535"/>
    <mergeCell ref="NCU535:NCX535"/>
    <mergeCell ref="NCY535:NDB535"/>
    <mergeCell ref="NDC535:NDF535"/>
    <mergeCell ref="NEA535:NED535"/>
    <mergeCell ref="NEE535:NEH535"/>
    <mergeCell ref="NKM535:NKP535"/>
    <mergeCell ref="NKQ535:NKT535"/>
    <mergeCell ref="NKU535:NKX535"/>
    <mergeCell ref="NJK535:NJN535"/>
    <mergeCell ref="NJO535:NJR535"/>
    <mergeCell ref="NJS535:NJV535"/>
    <mergeCell ref="NJW535:NJZ535"/>
    <mergeCell ref="NKA535:NKD535"/>
    <mergeCell ref="NIQ535:NIT535"/>
    <mergeCell ref="NIU535:NIX535"/>
    <mergeCell ref="NIY535:NJB535"/>
    <mergeCell ref="NJC535:NJF535"/>
    <mergeCell ref="NJG535:NJJ535"/>
    <mergeCell ref="NHW535:NHZ535"/>
    <mergeCell ref="NIA535:NID535"/>
    <mergeCell ref="NIE535:NIH535"/>
    <mergeCell ref="NII535:NIL535"/>
    <mergeCell ref="NIM535:NIP535"/>
    <mergeCell ref="NMM535:NMP535"/>
    <mergeCell ref="NMQ535:NMT535"/>
    <mergeCell ref="NMU535:NMX535"/>
    <mergeCell ref="NMY535:NNB535"/>
    <mergeCell ref="NNC535:NNF535"/>
    <mergeCell ref="NGI535:NGL535"/>
    <mergeCell ref="NGM535:NGP535"/>
    <mergeCell ref="NGQ535:NGT535"/>
    <mergeCell ref="NGU535:NGX535"/>
    <mergeCell ref="NGY535:NHB535"/>
    <mergeCell ref="NFO535:NFR535"/>
    <mergeCell ref="NFS535:NFV535"/>
    <mergeCell ref="NFW535:NFZ535"/>
    <mergeCell ref="NGA535:NGD535"/>
    <mergeCell ref="NGE535:NGH535"/>
    <mergeCell ref="NEU535:NEX535"/>
    <mergeCell ref="NEY535:NFB535"/>
    <mergeCell ref="NFC535:NFF535"/>
    <mergeCell ref="NFG535:NFJ535"/>
    <mergeCell ref="NFK535:NFN535"/>
    <mergeCell ref="NLS535:NLV535"/>
    <mergeCell ref="NLW535:NLZ535"/>
    <mergeCell ref="NMA535:NMD535"/>
    <mergeCell ref="NME535:NMH535"/>
    <mergeCell ref="NMI535:NML535"/>
    <mergeCell ref="NKY535:NLB535"/>
    <mergeCell ref="NLC535:NLF535"/>
    <mergeCell ref="NLG535:NLJ535"/>
    <mergeCell ref="NLK535:NLN535"/>
    <mergeCell ref="NLO535:NLR535"/>
    <mergeCell ref="NKE535:NKH535"/>
    <mergeCell ref="NKI535:NKL535"/>
    <mergeCell ref="NRW535:NRZ535"/>
    <mergeCell ref="NSA535:NSD535"/>
    <mergeCell ref="NSE535:NSH535"/>
    <mergeCell ref="NSI535:NSL535"/>
    <mergeCell ref="NSM535:NSP535"/>
    <mergeCell ref="NPC535:NPF535"/>
    <mergeCell ref="NPG535:NPJ535"/>
    <mergeCell ref="NPK535:NPN535"/>
    <mergeCell ref="NOA535:NOD535"/>
    <mergeCell ref="NOE535:NOH535"/>
    <mergeCell ref="NOI535:NOL535"/>
    <mergeCell ref="NOM535:NOP535"/>
    <mergeCell ref="NOQ535:NOT535"/>
    <mergeCell ref="NNG535:NNJ535"/>
    <mergeCell ref="NNK535:NNN535"/>
    <mergeCell ref="NNO535:NNR535"/>
    <mergeCell ref="NNS535:NNV535"/>
    <mergeCell ref="NNW535:NNZ535"/>
    <mergeCell ref="NOU535:NOX535"/>
    <mergeCell ref="NOY535:NPB535"/>
    <mergeCell ref="NVG535:NVJ535"/>
    <mergeCell ref="NVK535:NVN535"/>
    <mergeCell ref="NVO535:NVR535"/>
    <mergeCell ref="NUE535:NUH535"/>
    <mergeCell ref="NUI535:NUL535"/>
    <mergeCell ref="NUM535:NUP535"/>
    <mergeCell ref="NUQ535:NUT535"/>
    <mergeCell ref="NUU535:NUX535"/>
    <mergeCell ref="NTK535:NTN535"/>
    <mergeCell ref="NTO535:NTR535"/>
    <mergeCell ref="NTS535:NTV535"/>
    <mergeCell ref="NTW535:NTZ535"/>
    <mergeCell ref="NUA535:NUD535"/>
    <mergeCell ref="NSQ535:NST535"/>
    <mergeCell ref="NSU535:NSX535"/>
    <mergeCell ref="NSY535:NTB535"/>
    <mergeCell ref="NTC535:NTF535"/>
    <mergeCell ref="NTG535:NTJ535"/>
    <mergeCell ref="NXG535:NXJ535"/>
    <mergeCell ref="NXK535:NXN535"/>
    <mergeCell ref="NXO535:NXR535"/>
    <mergeCell ref="NXS535:NXV535"/>
    <mergeCell ref="NXW535:NXZ535"/>
    <mergeCell ref="NRC535:NRF535"/>
    <mergeCell ref="NRG535:NRJ535"/>
    <mergeCell ref="NRK535:NRN535"/>
    <mergeCell ref="NRO535:NRR535"/>
    <mergeCell ref="NRS535:NRV535"/>
    <mergeCell ref="NQI535:NQL535"/>
    <mergeCell ref="NQM535:NQP535"/>
    <mergeCell ref="NQQ535:NQT535"/>
    <mergeCell ref="NQU535:NQX535"/>
    <mergeCell ref="NQY535:NRB535"/>
    <mergeCell ref="NPO535:NPR535"/>
    <mergeCell ref="NPS535:NPV535"/>
    <mergeCell ref="NPW535:NPZ535"/>
    <mergeCell ref="NQA535:NQD535"/>
    <mergeCell ref="NQE535:NQH535"/>
    <mergeCell ref="NWM535:NWP535"/>
    <mergeCell ref="NWQ535:NWT535"/>
    <mergeCell ref="NWU535:NWX535"/>
    <mergeCell ref="NWY535:NXB535"/>
    <mergeCell ref="NXC535:NXF535"/>
    <mergeCell ref="NVS535:NVV535"/>
    <mergeCell ref="NVW535:NVZ535"/>
    <mergeCell ref="NWA535:NWD535"/>
    <mergeCell ref="NWE535:NWH535"/>
    <mergeCell ref="NWI535:NWL535"/>
    <mergeCell ref="NUY535:NVB535"/>
    <mergeCell ref="NVC535:NVF535"/>
    <mergeCell ref="OCQ535:OCT535"/>
    <mergeCell ref="OCU535:OCX535"/>
    <mergeCell ref="OCY535:ODB535"/>
    <mergeCell ref="ODC535:ODF535"/>
    <mergeCell ref="ODG535:ODJ535"/>
    <mergeCell ref="NZW535:NZZ535"/>
    <mergeCell ref="OAA535:OAD535"/>
    <mergeCell ref="OAE535:OAH535"/>
    <mergeCell ref="NYU535:NYX535"/>
    <mergeCell ref="NYY535:NZB535"/>
    <mergeCell ref="NZC535:NZF535"/>
    <mergeCell ref="NZG535:NZJ535"/>
    <mergeCell ref="NZK535:NZN535"/>
    <mergeCell ref="NYA535:NYD535"/>
    <mergeCell ref="NYE535:NYH535"/>
    <mergeCell ref="NYI535:NYL535"/>
    <mergeCell ref="NYM535:NYP535"/>
    <mergeCell ref="NYQ535:NYT535"/>
    <mergeCell ref="NZO535:NZR535"/>
    <mergeCell ref="NZS535:NZV535"/>
    <mergeCell ref="OGA535:OGD535"/>
    <mergeCell ref="OGE535:OGH535"/>
    <mergeCell ref="OGI535:OGL535"/>
    <mergeCell ref="OEY535:OFB535"/>
    <mergeCell ref="OFC535:OFF535"/>
    <mergeCell ref="OFG535:OFJ535"/>
    <mergeCell ref="OFK535:OFN535"/>
    <mergeCell ref="OFO535:OFR535"/>
    <mergeCell ref="OEE535:OEH535"/>
    <mergeCell ref="OEI535:OEL535"/>
    <mergeCell ref="OEM535:OEP535"/>
    <mergeCell ref="OEQ535:OET535"/>
    <mergeCell ref="OEU535:OEX535"/>
    <mergeCell ref="ODK535:ODN535"/>
    <mergeCell ref="ODO535:ODR535"/>
    <mergeCell ref="ODS535:ODV535"/>
    <mergeCell ref="ODW535:ODZ535"/>
    <mergeCell ref="OEA535:OED535"/>
    <mergeCell ref="OIA535:OID535"/>
    <mergeCell ref="OIE535:OIH535"/>
    <mergeCell ref="OII535:OIL535"/>
    <mergeCell ref="OIM535:OIP535"/>
    <mergeCell ref="OIQ535:OIT535"/>
    <mergeCell ref="OBW535:OBZ535"/>
    <mergeCell ref="OCA535:OCD535"/>
    <mergeCell ref="OCE535:OCH535"/>
    <mergeCell ref="OCI535:OCL535"/>
    <mergeCell ref="OCM535:OCP535"/>
    <mergeCell ref="OBC535:OBF535"/>
    <mergeCell ref="OBG535:OBJ535"/>
    <mergeCell ref="OBK535:OBN535"/>
    <mergeCell ref="OBO535:OBR535"/>
    <mergeCell ref="OBS535:OBV535"/>
    <mergeCell ref="OAI535:OAL535"/>
    <mergeCell ref="OAM535:OAP535"/>
    <mergeCell ref="OAQ535:OAT535"/>
    <mergeCell ref="OAU535:OAX535"/>
    <mergeCell ref="OAY535:OBB535"/>
    <mergeCell ref="OHG535:OHJ535"/>
    <mergeCell ref="OHK535:OHN535"/>
    <mergeCell ref="OHO535:OHR535"/>
    <mergeCell ref="OHS535:OHV535"/>
    <mergeCell ref="OHW535:OHZ535"/>
    <mergeCell ref="OGM535:OGP535"/>
    <mergeCell ref="OGQ535:OGT535"/>
    <mergeCell ref="OGU535:OGX535"/>
    <mergeCell ref="OGY535:OHB535"/>
    <mergeCell ref="OHC535:OHF535"/>
    <mergeCell ref="OFS535:OFV535"/>
    <mergeCell ref="OFW535:OFZ535"/>
    <mergeCell ref="ONK535:ONN535"/>
    <mergeCell ref="ONO535:ONR535"/>
    <mergeCell ref="ONS535:ONV535"/>
    <mergeCell ref="ONW535:ONZ535"/>
    <mergeCell ref="OOA535:OOD535"/>
    <mergeCell ref="OKQ535:OKT535"/>
    <mergeCell ref="OKU535:OKX535"/>
    <mergeCell ref="OKY535:OLB535"/>
    <mergeCell ref="OJO535:OJR535"/>
    <mergeCell ref="OJS535:OJV535"/>
    <mergeCell ref="OJW535:OJZ535"/>
    <mergeCell ref="OKA535:OKD535"/>
    <mergeCell ref="OKE535:OKH535"/>
    <mergeCell ref="OIU535:OIX535"/>
    <mergeCell ref="OIY535:OJB535"/>
    <mergeCell ref="OJC535:OJF535"/>
    <mergeCell ref="OJG535:OJJ535"/>
    <mergeCell ref="OJK535:OJN535"/>
    <mergeCell ref="OKI535:OKL535"/>
    <mergeCell ref="OKM535:OKP535"/>
    <mergeCell ref="OQU535:OQX535"/>
    <mergeCell ref="OQY535:ORB535"/>
    <mergeCell ref="ORC535:ORF535"/>
    <mergeCell ref="OPS535:OPV535"/>
    <mergeCell ref="OPW535:OPZ535"/>
    <mergeCell ref="OQA535:OQD535"/>
    <mergeCell ref="OQE535:OQH535"/>
    <mergeCell ref="OQI535:OQL535"/>
    <mergeCell ref="OOY535:OPB535"/>
    <mergeCell ref="OPC535:OPF535"/>
    <mergeCell ref="OPG535:OPJ535"/>
    <mergeCell ref="OPK535:OPN535"/>
    <mergeCell ref="OPO535:OPR535"/>
    <mergeCell ref="OOE535:OOH535"/>
    <mergeCell ref="OOI535:OOL535"/>
    <mergeCell ref="OOM535:OOP535"/>
    <mergeCell ref="OOQ535:OOT535"/>
    <mergeCell ref="OOU535:OOX535"/>
    <mergeCell ref="OSU535:OSX535"/>
    <mergeCell ref="OSY535:OTB535"/>
    <mergeCell ref="OTC535:OTF535"/>
    <mergeCell ref="OTG535:OTJ535"/>
    <mergeCell ref="OTK535:OTN535"/>
    <mergeCell ref="OMQ535:OMT535"/>
    <mergeCell ref="OMU535:OMX535"/>
    <mergeCell ref="OMY535:ONB535"/>
    <mergeCell ref="ONC535:ONF535"/>
    <mergeCell ref="ONG535:ONJ535"/>
    <mergeCell ref="OLW535:OLZ535"/>
    <mergeCell ref="OMA535:OMD535"/>
    <mergeCell ref="OME535:OMH535"/>
    <mergeCell ref="OMI535:OML535"/>
    <mergeCell ref="OMM535:OMP535"/>
    <mergeCell ref="OLC535:OLF535"/>
    <mergeCell ref="OLG535:OLJ535"/>
    <mergeCell ref="OLK535:OLN535"/>
    <mergeCell ref="OLO535:OLR535"/>
    <mergeCell ref="OLS535:OLV535"/>
    <mergeCell ref="OSA535:OSD535"/>
    <mergeCell ref="OSE535:OSH535"/>
    <mergeCell ref="OSI535:OSL535"/>
    <mergeCell ref="OSM535:OSP535"/>
    <mergeCell ref="OSQ535:OST535"/>
    <mergeCell ref="ORG535:ORJ535"/>
    <mergeCell ref="ORK535:ORN535"/>
    <mergeCell ref="ORO535:ORR535"/>
    <mergeCell ref="ORS535:ORV535"/>
    <mergeCell ref="ORW535:ORZ535"/>
    <mergeCell ref="OQM535:OQP535"/>
    <mergeCell ref="OQQ535:OQT535"/>
    <mergeCell ref="OYE535:OYH535"/>
    <mergeCell ref="OYI535:OYL535"/>
    <mergeCell ref="OYM535:OYP535"/>
    <mergeCell ref="OYQ535:OYT535"/>
    <mergeCell ref="OYU535:OYX535"/>
    <mergeCell ref="OVK535:OVN535"/>
    <mergeCell ref="OVO535:OVR535"/>
    <mergeCell ref="OVS535:OVV535"/>
    <mergeCell ref="OUI535:OUL535"/>
    <mergeCell ref="OUM535:OUP535"/>
    <mergeCell ref="OUQ535:OUT535"/>
    <mergeCell ref="OUU535:OUX535"/>
    <mergeCell ref="OUY535:OVB535"/>
    <mergeCell ref="OTO535:OTR535"/>
    <mergeCell ref="OTS535:OTV535"/>
    <mergeCell ref="OTW535:OTZ535"/>
    <mergeCell ref="OUA535:OUD535"/>
    <mergeCell ref="OUE535:OUH535"/>
    <mergeCell ref="OVC535:OVF535"/>
    <mergeCell ref="OVG535:OVJ535"/>
    <mergeCell ref="PBO535:PBR535"/>
    <mergeCell ref="PBS535:PBV535"/>
    <mergeCell ref="PBW535:PBZ535"/>
    <mergeCell ref="PAM535:PAP535"/>
    <mergeCell ref="PAQ535:PAT535"/>
    <mergeCell ref="PAU535:PAX535"/>
    <mergeCell ref="PAY535:PBB535"/>
    <mergeCell ref="PBC535:PBF535"/>
    <mergeCell ref="OZS535:OZV535"/>
    <mergeCell ref="OZW535:OZZ535"/>
    <mergeCell ref="PAA535:PAD535"/>
    <mergeCell ref="PAE535:PAH535"/>
    <mergeCell ref="PAI535:PAL535"/>
    <mergeCell ref="OYY535:OZB535"/>
    <mergeCell ref="OZC535:OZF535"/>
    <mergeCell ref="OZG535:OZJ535"/>
    <mergeCell ref="OZK535:OZN535"/>
    <mergeCell ref="OZO535:OZR535"/>
    <mergeCell ref="PDO535:PDR535"/>
    <mergeCell ref="PDS535:PDV535"/>
    <mergeCell ref="PDW535:PDZ535"/>
    <mergeCell ref="PEA535:PED535"/>
    <mergeCell ref="PEE535:PEH535"/>
    <mergeCell ref="OXK535:OXN535"/>
    <mergeCell ref="OXO535:OXR535"/>
    <mergeCell ref="OXS535:OXV535"/>
    <mergeCell ref="OXW535:OXZ535"/>
    <mergeCell ref="OYA535:OYD535"/>
    <mergeCell ref="OWQ535:OWT535"/>
    <mergeCell ref="OWU535:OWX535"/>
    <mergeCell ref="OWY535:OXB535"/>
    <mergeCell ref="OXC535:OXF535"/>
    <mergeCell ref="OXG535:OXJ535"/>
    <mergeCell ref="OVW535:OVZ535"/>
    <mergeCell ref="OWA535:OWD535"/>
    <mergeCell ref="OWE535:OWH535"/>
    <mergeCell ref="OWI535:OWL535"/>
    <mergeCell ref="OWM535:OWP535"/>
    <mergeCell ref="PCU535:PCX535"/>
    <mergeCell ref="PCY535:PDB535"/>
    <mergeCell ref="PDC535:PDF535"/>
    <mergeCell ref="PDG535:PDJ535"/>
    <mergeCell ref="PDK535:PDN535"/>
    <mergeCell ref="PCA535:PCD535"/>
    <mergeCell ref="PCE535:PCH535"/>
    <mergeCell ref="PCI535:PCL535"/>
    <mergeCell ref="PCM535:PCP535"/>
    <mergeCell ref="PCQ535:PCT535"/>
    <mergeCell ref="PBG535:PBJ535"/>
    <mergeCell ref="PBK535:PBN535"/>
    <mergeCell ref="PIY535:PJB535"/>
    <mergeCell ref="PJC535:PJF535"/>
    <mergeCell ref="PJG535:PJJ535"/>
    <mergeCell ref="PJK535:PJN535"/>
    <mergeCell ref="PJO535:PJR535"/>
    <mergeCell ref="PGE535:PGH535"/>
    <mergeCell ref="PGI535:PGL535"/>
    <mergeCell ref="PGM535:PGP535"/>
    <mergeCell ref="PFC535:PFF535"/>
    <mergeCell ref="PFG535:PFJ535"/>
    <mergeCell ref="PFK535:PFN535"/>
    <mergeCell ref="PFO535:PFR535"/>
    <mergeCell ref="PFS535:PFV535"/>
    <mergeCell ref="PEI535:PEL535"/>
    <mergeCell ref="PEM535:PEP535"/>
    <mergeCell ref="PEQ535:PET535"/>
    <mergeCell ref="PEU535:PEX535"/>
    <mergeCell ref="PEY535:PFB535"/>
    <mergeCell ref="PFW535:PFZ535"/>
    <mergeCell ref="PGA535:PGD535"/>
    <mergeCell ref="PMI535:PML535"/>
    <mergeCell ref="PMM535:PMP535"/>
    <mergeCell ref="PMQ535:PMT535"/>
    <mergeCell ref="PLG535:PLJ535"/>
    <mergeCell ref="PLK535:PLN535"/>
    <mergeCell ref="PLO535:PLR535"/>
    <mergeCell ref="PLS535:PLV535"/>
    <mergeCell ref="PLW535:PLZ535"/>
    <mergeCell ref="PKM535:PKP535"/>
    <mergeCell ref="PKQ535:PKT535"/>
    <mergeCell ref="PKU535:PKX535"/>
    <mergeCell ref="PKY535:PLB535"/>
    <mergeCell ref="PLC535:PLF535"/>
    <mergeCell ref="PJS535:PJV535"/>
    <mergeCell ref="PJW535:PJZ535"/>
    <mergeCell ref="PKA535:PKD535"/>
    <mergeCell ref="PKE535:PKH535"/>
    <mergeCell ref="PKI535:PKL535"/>
    <mergeCell ref="POI535:POL535"/>
    <mergeCell ref="POM535:POP535"/>
    <mergeCell ref="POQ535:POT535"/>
    <mergeCell ref="POU535:POX535"/>
    <mergeCell ref="POY535:PPB535"/>
    <mergeCell ref="PIE535:PIH535"/>
    <mergeCell ref="PII535:PIL535"/>
    <mergeCell ref="PIM535:PIP535"/>
    <mergeCell ref="PIQ535:PIT535"/>
    <mergeCell ref="PIU535:PIX535"/>
    <mergeCell ref="PHK535:PHN535"/>
    <mergeCell ref="PHO535:PHR535"/>
    <mergeCell ref="PHS535:PHV535"/>
    <mergeCell ref="PHW535:PHZ535"/>
    <mergeCell ref="PIA535:PID535"/>
    <mergeCell ref="PGQ535:PGT535"/>
    <mergeCell ref="PGU535:PGX535"/>
    <mergeCell ref="PGY535:PHB535"/>
    <mergeCell ref="PHC535:PHF535"/>
    <mergeCell ref="PHG535:PHJ535"/>
    <mergeCell ref="PNO535:PNR535"/>
    <mergeCell ref="PNS535:PNV535"/>
    <mergeCell ref="PNW535:PNZ535"/>
    <mergeCell ref="POA535:POD535"/>
    <mergeCell ref="POE535:POH535"/>
    <mergeCell ref="PMU535:PMX535"/>
    <mergeCell ref="PMY535:PNB535"/>
    <mergeCell ref="PNC535:PNF535"/>
    <mergeCell ref="PNG535:PNJ535"/>
    <mergeCell ref="PNK535:PNN535"/>
    <mergeCell ref="PMA535:PMD535"/>
    <mergeCell ref="PME535:PMH535"/>
    <mergeCell ref="PTS535:PTV535"/>
    <mergeCell ref="PTW535:PTZ535"/>
    <mergeCell ref="PUA535:PUD535"/>
    <mergeCell ref="PUE535:PUH535"/>
    <mergeCell ref="PUI535:PUL535"/>
    <mergeCell ref="PQY535:PRB535"/>
    <mergeCell ref="PRC535:PRF535"/>
    <mergeCell ref="PRG535:PRJ535"/>
    <mergeCell ref="PPW535:PPZ535"/>
    <mergeCell ref="PQA535:PQD535"/>
    <mergeCell ref="PQE535:PQH535"/>
    <mergeCell ref="PQI535:PQL535"/>
    <mergeCell ref="PQM535:PQP535"/>
    <mergeCell ref="PPC535:PPF535"/>
    <mergeCell ref="PPG535:PPJ535"/>
    <mergeCell ref="PPK535:PPN535"/>
    <mergeCell ref="PPO535:PPR535"/>
    <mergeCell ref="PPS535:PPV535"/>
    <mergeCell ref="PQQ535:PQT535"/>
    <mergeCell ref="PQU535:PQX535"/>
    <mergeCell ref="PXC535:PXF535"/>
    <mergeCell ref="PXG535:PXJ535"/>
    <mergeCell ref="PXK535:PXN535"/>
    <mergeCell ref="PWA535:PWD535"/>
    <mergeCell ref="PWE535:PWH535"/>
    <mergeCell ref="PWI535:PWL535"/>
    <mergeCell ref="PWM535:PWP535"/>
    <mergeCell ref="PWQ535:PWT535"/>
    <mergeCell ref="PVG535:PVJ535"/>
    <mergeCell ref="PVK535:PVN535"/>
    <mergeCell ref="PVO535:PVR535"/>
    <mergeCell ref="PVS535:PVV535"/>
    <mergeCell ref="PVW535:PVZ535"/>
    <mergeCell ref="PUM535:PUP535"/>
    <mergeCell ref="PUQ535:PUT535"/>
    <mergeCell ref="PUU535:PUX535"/>
    <mergeCell ref="PUY535:PVB535"/>
    <mergeCell ref="PVC535:PVF535"/>
    <mergeCell ref="PZC535:PZF535"/>
    <mergeCell ref="PZG535:PZJ535"/>
    <mergeCell ref="PZK535:PZN535"/>
    <mergeCell ref="PZO535:PZR535"/>
    <mergeCell ref="PZS535:PZV535"/>
    <mergeCell ref="PSY535:PTB535"/>
    <mergeCell ref="PTC535:PTF535"/>
    <mergeCell ref="PTG535:PTJ535"/>
    <mergeCell ref="PTK535:PTN535"/>
    <mergeCell ref="PTO535:PTR535"/>
    <mergeCell ref="PSE535:PSH535"/>
    <mergeCell ref="PSI535:PSL535"/>
    <mergeCell ref="PSM535:PSP535"/>
    <mergeCell ref="PSQ535:PST535"/>
    <mergeCell ref="PSU535:PSX535"/>
    <mergeCell ref="PRK535:PRN535"/>
    <mergeCell ref="PRO535:PRR535"/>
    <mergeCell ref="PRS535:PRV535"/>
    <mergeCell ref="PRW535:PRZ535"/>
    <mergeCell ref="PSA535:PSD535"/>
    <mergeCell ref="PYI535:PYL535"/>
    <mergeCell ref="PYM535:PYP535"/>
    <mergeCell ref="PYQ535:PYT535"/>
    <mergeCell ref="PYU535:PYX535"/>
    <mergeCell ref="PYY535:PZB535"/>
    <mergeCell ref="PXO535:PXR535"/>
    <mergeCell ref="PXS535:PXV535"/>
    <mergeCell ref="PXW535:PXZ535"/>
    <mergeCell ref="PYA535:PYD535"/>
    <mergeCell ref="PYE535:PYH535"/>
    <mergeCell ref="PWU535:PWX535"/>
    <mergeCell ref="PWY535:PXB535"/>
    <mergeCell ref="QEM535:QEP535"/>
    <mergeCell ref="QEQ535:QET535"/>
    <mergeCell ref="QEU535:QEX535"/>
    <mergeCell ref="QEY535:QFB535"/>
    <mergeCell ref="QFC535:QFF535"/>
    <mergeCell ref="QBS535:QBV535"/>
    <mergeCell ref="QBW535:QBZ535"/>
    <mergeCell ref="QCA535:QCD535"/>
    <mergeCell ref="QAQ535:QAT535"/>
    <mergeCell ref="QAU535:QAX535"/>
    <mergeCell ref="QAY535:QBB535"/>
    <mergeCell ref="QBC535:QBF535"/>
    <mergeCell ref="QBG535:QBJ535"/>
    <mergeCell ref="PZW535:PZZ535"/>
    <mergeCell ref="QAA535:QAD535"/>
    <mergeCell ref="QAE535:QAH535"/>
    <mergeCell ref="QAI535:QAL535"/>
    <mergeCell ref="QAM535:QAP535"/>
    <mergeCell ref="QBK535:QBN535"/>
    <mergeCell ref="QBO535:QBR535"/>
    <mergeCell ref="QHW535:QHZ535"/>
    <mergeCell ref="QIA535:QID535"/>
    <mergeCell ref="QIE535:QIH535"/>
    <mergeCell ref="QGU535:QGX535"/>
    <mergeCell ref="QGY535:QHB535"/>
    <mergeCell ref="QHC535:QHF535"/>
    <mergeCell ref="QHG535:QHJ535"/>
    <mergeCell ref="QHK535:QHN535"/>
    <mergeCell ref="QGA535:QGD535"/>
    <mergeCell ref="QGE535:QGH535"/>
    <mergeCell ref="QGI535:QGL535"/>
    <mergeCell ref="QGM535:QGP535"/>
    <mergeCell ref="QGQ535:QGT535"/>
    <mergeCell ref="QFG535:QFJ535"/>
    <mergeCell ref="QFK535:QFN535"/>
    <mergeCell ref="QFO535:QFR535"/>
    <mergeCell ref="QFS535:QFV535"/>
    <mergeCell ref="QFW535:QFZ535"/>
    <mergeCell ref="QJW535:QJZ535"/>
    <mergeCell ref="QKA535:QKD535"/>
    <mergeCell ref="QKE535:QKH535"/>
    <mergeCell ref="QKI535:QKL535"/>
    <mergeCell ref="QKM535:QKP535"/>
    <mergeCell ref="QDS535:QDV535"/>
    <mergeCell ref="QDW535:QDZ535"/>
    <mergeCell ref="QEA535:QED535"/>
    <mergeCell ref="QEE535:QEH535"/>
    <mergeCell ref="QEI535:QEL535"/>
    <mergeCell ref="QCY535:QDB535"/>
    <mergeCell ref="QDC535:QDF535"/>
    <mergeCell ref="QDG535:QDJ535"/>
    <mergeCell ref="QDK535:QDN535"/>
    <mergeCell ref="QDO535:QDR535"/>
    <mergeCell ref="QCE535:QCH535"/>
    <mergeCell ref="QCI535:QCL535"/>
    <mergeCell ref="QCM535:QCP535"/>
    <mergeCell ref="QCQ535:QCT535"/>
    <mergeCell ref="QCU535:QCX535"/>
    <mergeCell ref="QJC535:QJF535"/>
    <mergeCell ref="QJG535:QJJ535"/>
    <mergeCell ref="QJK535:QJN535"/>
    <mergeCell ref="QJO535:QJR535"/>
    <mergeCell ref="QJS535:QJV535"/>
    <mergeCell ref="QII535:QIL535"/>
    <mergeCell ref="QIM535:QIP535"/>
    <mergeCell ref="QIQ535:QIT535"/>
    <mergeCell ref="QIU535:QIX535"/>
    <mergeCell ref="QIY535:QJB535"/>
    <mergeCell ref="QHO535:QHR535"/>
    <mergeCell ref="QHS535:QHV535"/>
    <mergeCell ref="QPG535:QPJ535"/>
    <mergeCell ref="QPK535:QPN535"/>
    <mergeCell ref="QPO535:QPR535"/>
    <mergeCell ref="QPS535:QPV535"/>
    <mergeCell ref="QPW535:QPZ535"/>
    <mergeCell ref="QMM535:QMP535"/>
    <mergeCell ref="QMQ535:QMT535"/>
    <mergeCell ref="QMU535:QMX535"/>
    <mergeCell ref="QLK535:QLN535"/>
    <mergeCell ref="QLO535:QLR535"/>
    <mergeCell ref="QLS535:QLV535"/>
    <mergeCell ref="QLW535:QLZ535"/>
    <mergeCell ref="QMA535:QMD535"/>
    <mergeCell ref="QKQ535:QKT535"/>
    <mergeCell ref="QKU535:QKX535"/>
    <mergeCell ref="QKY535:QLB535"/>
    <mergeCell ref="QLC535:QLF535"/>
    <mergeCell ref="QLG535:QLJ535"/>
    <mergeCell ref="QME535:QMH535"/>
    <mergeCell ref="QMI535:QML535"/>
    <mergeCell ref="QSQ535:QST535"/>
    <mergeCell ref="QSU535:QSX535"/>
    <mergeCell ref="QSY535:QTB535"/>
    <mergeCell ref="QRO535:QRR535"/>
    <mergeCell ref="QRS535:QRV535"/>
    <mergeCell ref="QRW535:QRZ535"/>
    <mergeCell ref="QSA535:QSD535"/>
    <mergeCell ref="QSE535:QSH535"/>
    <mergeCell ref="QQU535:QQX535"/>
    <mergeCell ref="QQY535:QRB535"/>
    <mergeCell ref="QRC535:QRF535"/>
    <mergeCell ref="QRG535:QRJ535"/>
    <mergeCell ref="QRK535:QRN535"/>
    <mergeCell ref="QQA535:QQD535"/>
    <mergeCell ref="QQE535:QQH535"/>
    <mergeCell ref="QQI535:QQL535"/>
    <mergeCell ref="QQM535:QQP535"/>
    <mergeCell ref="QQQ535:QQT535"/>
    <mergeCell ref="QUQ535:QUT535"/>
    <mergeCell ref="QUU535:QUX535"/>
    <mergeCell ref="QUY535:QVB535"/>
    <mergeCell ref="QVC535:QVF535"/>
    <mergeCell ref="QVG535:QVJ535"/>
    <mergeCell ref="QOM535:QOP535"/>
    <mergeCell ref="QOQ535:QOT535"/>
    <mergeCell ref="QOU535:QOX535"/>
    <mergeCell ref="QOY535:QPB535"/>
    <mergeCell ref="QPC535:QPF535"/>
    <mergeCell ref="QNS535:QNV535"/>
    <mergeCell ref="QNW535:QNZ535"/>
    <mergeCell ref="QOA535:QOD535"/>
    <mergeCell ref="QOE535:QOH535"/>
    <mergeCell ref="QOI535:QOL535"/>
    <mergeCell ref="QMY535:QNB535"/>
    <mergeCell ref="QNC535:QNF535"/>
    <mergeCell ref="QNG535:QNJ535"/>
    <mergeCell ref="QNK535:QNN535"/>
    <mergeCell ref="QNO535:QNR535"/>
    <mergeCell ref="QTW535:QTZ535"/>
    <mergeCell ref="QUA535:QUD535"/>
    <mergeCell ref="QUE535:QUH535"/>
    <mergeCell ref="QUI535:QUL535"/>
    <mergeCell ref="QUM535:QUP535"/>
    <mergeCell ref="QTC535:QTF535"/>
    <mergeCell ref="QTG535:QTJ535"/>
    <mergeCell ref="QTK535:QTN535"/>
    <mergeCell ref="QTO535:QTR535"/>
    <mergeCell ref="QTS535:QTV535"/>
    <mergeCell ref="QSI535:QSL535"/>
    <mergeCell ref="QSM535:QSP535"/>
    <mergeCell ref="RAA535:RAD535"/>
    <mergeCell ref="RAE535:RAH535"/>
    <mergeCell ref="RAI535:RAL535"/>
    <mergeCell ref="RAM535:RAP535"/>
    <mergeCell ref="RAQ535:RAT535"/>
    <mergeCell ref="QXG535:QXJ535"/>
    <mergeCell ref="QXK535:QXN535"/>
    <mergeCell ref="QXO535:QXR535"/>
    <mergeCell ref="QWE535:QWH535"/>
    <mergeCell ref="QWI535:QWL535"/>
    <mergeCell ref="QWM535:QWP535"/>
    <mergeCell ref="QWQ535:QWT535"/>
    <mergeCell ref="QWU535:QWX535"/>
    <mergeCell ref="QVK535:QVN535"/>
    <mergeCell ref="QVO535:QVR535"/>
    <mergeCell ref="QVS535:QVV535"/>
    <mergeCell ref="QVW535:QVZ535"/>
    <mergeCell ref="QWA535:QWD535"/>
    <mergeCell ref="QWY535:QXB535"/>
    <mergeCell ref="QXC535:QXF535"/>
    <mergeCell ref="RDK535:RDN535"/>
    <mergeCell ref="RDO535:RDR535"/>
    <mergeCell ref="RDS535:RDV535"/>
    <mergeCell ref="RCI535:RCL535"/>
    <mergeCell ref="RCM535:RCP535"/>
    <mergeCell ref="RCQ535:RCT535"/>
    <mergeCell ref="RCU535:RCX535"/>
    <mergeCell ref="RCY535:RDB535"/>
    <mergeCell ref="RBO535:RBR535"/>
    <mergeCell ref="RBS535:RBV535"/>
    <mergeCell ref="RBW535:RBZ535"/>
    <mergeCell ref="RCA535:RCD535"/>
    <mergeCell ref="RCE535:RCH535"/>
    <mergeCell ref="RAU535:RAX535"/>
    <mergeCell ref="RAY535:RBB535"/>
    <mergeCell ref="RBC535:RBF535"/>
    <mergeCell ref="RBG535:RBJ535"/>
    <mergeCell ref="RBK535:RBN535"/>
    <mergeCell ref="RFK535:RFN535"/>
    <mergeCell ref="RFO535:RFR535"/>
    <mergeCell ref="RFS535:RFV535"/>
    <mergeCell ref="RFW535:RFZ535"/>
    <mergeCell ref="RGA535:RGD535"/>
    <mergeCell ref="QZG535:QZJ535"/>
    <mergeCell ref="QZK535:QZN535"/>
    <mergeCell ref="QZO535:QZR535"/>
    <mergeCell ref="QZS535:QZV535"/>
    <mergeCell ref="QZW535:QZZ535"/>
    <mergeCell ref="QYM535:QYP535"/>
    <mergeCell ref="QYQ535:QYT535"/>
    <mergeCell ref="QYU535:QYX535"/>
    <mergeCell ref="QYY535:QZB535"/>
    <mergeCell ref="QZC535:QZF535"/>
    <mergeCell ref="QXS535:QXV535"/>
    <mergeCell ref="QXW535:QXZ535"/>
    <mergeCell ref="QYA535:QYD535"/>
    <mergeCell ref="QYE535:QYH535"/>
    <mergeCell ref="QYI535:QYL535"/>
    <mergeCell ref="REQ535:RET535"/>
    <mergeCell ref="REU535:REX535"/>
    <mergeCell ref="REY535:RFB535"/>
    <mergeCell ref="RFC535:RFF535"/>
    <mergeCell ref="RFG535:RFJ535"/>
    <mergeCell ref="RDW535:RDZ535"/>
    <mergeCell ref="REA535:RED535"/>
    <mergeCell ref="REE535:REH535"/>
    <mergeCell ref="REI535:REL535"/>
    <mergeCell ref="REM535:REP535"/>
    <mergeCell ref="RDC535:RDF535"/>
    <mergeCell ref="RDG535:RDJ535"/>
    <mergeCell ref="RKU535:RKX535"/>
    <mergeCell ref="RKY535:RLB535"/>
    <mergeCell ref="RLC535:RLF535"/>
    <mergeCell ref="RLG535:RLJ535"/>
    <mergeCell ref="RLK535:RLN535"/>
    <mergeCell ref="RIA535:RID535"/>
    <mergeCell ref="RIE535:RIH535"/>
    <mergeCell ref="RII535:RIL535"/>
    <mergeCell ref="RGY535:RHB535"/>
    <mergeCell ref="RHC535:RHF535"/>
    <mergeCell ref="RHG535:RHJ535"/>
    <mergeCell ref="RHK535:RHN535"/>
    <mergeCell ref="RHO535:RHR535"/>
    <mergeCell ref="RGE535:RGH535"/>
    <mergeCell ref="RGI535:RGL535"/>
    <mergeCell ref="RGM535:RGP535"/>
    <mergeCell ref="RGQ535:RGT535"/>
    <mergeCell ref="RGU535:RGX535"/>
    <mergeCell ref="RHS535:RHV535"/>
    <mergeCell ref="RHW535:RHZ535"/>
    <mergeCell ref="ROE535:ROH535"/>
    <mergeCell ref="ROI535:ROL535"/>
    <mergeCell ref="ROM535:ROP535"/>
    <mergeCell ref="RNC535:RNF535"/>
    <mergeCell ref="RNG535:RNJ535"/>
    <mergeCell ref="RNK535:RNN535"/>
    <mergeCell ref="RNO535:RNR535"/>
    <mergeCell ref="RNS535:RNV535"/>
    <mergeCell ref="RMI535:RML535"/>
    <mergeCell ref="RMM535:RMP535"/>
    <mergeCell ref="RMQ535:RMT535"/>
    <mergeCell ref="RMU535:RMX535"/>
    <mergeCell ref="RMY535:RNB535"/>
    <mergeCell ref="RLO535:RLR535"/>
    <mergeCell ref="RLS535:RLV535"/>
    <mergeCell ref="RLW535:RLZ535"/>
    <mergeCell ref="RMA535:RMD535"/>
    <mergeCell ref="RME535:RMH535"/>
    <mergeCell ref="RQE535:RQH535"/>
    <mergeCell ref="RQI535:RQL535"/>
    <mergeCell ref="RQM535:RQP535"/>
    <mergeCell ref="RQQ535:RQT535"/>
    <mergeCell ref="RQU535:RQX535"/>
    <mergeCell ref="RKA535:RKD535"/>
    <mergeCell ref="RKE535:RKH535"/>
    <mergeCell ref="RKI535:RKL535"/>
    <mergeCell ref="RKM535:RKP535"/>
    <mergeCell ref="RKQ535:RKT535"/>
    <mergeCell ref="RJG535:RJJ535"/>
    <mergeCell ref="RJK535:RJN535"/>
    <mergeCell ref="RJO535:RJR535"/>
    <mergeCell ref="RJS535:RJV535"/>
    <mergeCell ref="RJW535:RJZ535"/>
    <mergeCell ref="RIM535:RIP535"/>
    <mergeCell ref="RIQ535:RIT535"/>
    <mergeCell ref="RIU535:RIX535"/>
    <mergeCell ref="RIY535:RJB535"/>
    <mergeCell ref="RJC535:RJF535"/>
    <mergeCell ref="RPK535:RPN535"/>
    <mergeCell ref="RPO535:RPR535"/>
    <mergeCell ref="RPS535:RPV535"/>
    <mergeCell ref="RPW535:RPZ535"/>
    <mergeCell ref="RQA535:RQD535"/>
    <mergeCell ref="ROQ535:ROT535"/>
    <mergeCell ref="ROU535:ROX535"/>
    <mergeCell ref="ROY535:RPB535"/>
    <mergeCell ref="RPC535:RPF535"/>
    <mergeCell ref="RPG535:RPJ535"/>
    <mergeCell ref="RNW535:RNZ535"/>
    <mergeCell ref="ROA535:ROD535"/>
    <mergeCell ref="RVO535:RVR535"/>
    <mergeCell ref="RVS535:RVV535"/>
    <mergeCell ref="RVW535:RVZ535"/>
    <mergeCell ref="RWA535:RWD535"/>
    <mergeCell ref="RWE535:RWH535"/>
    <mergeCell ref="RSU535:RSX535"/>
    <mergeCell ref="RSY535:RTB535"/>
    <mergeCell ref="RTC535:RTF535"/>
    <mergeCell ref="RRS535:RRV535"/>
    <mergeCell ref="RRW535:RRZ535"/>
    <mergeCell ref="RSA535:RSD535"/>
    <mergeCell ref="RSE535:RSH535"/>
    <mergeCell ref="RSI535:RSL535"/>
    <mergeCell ref="RQY535:RRB535"/>
    <mergeCell ref="RRC535:RRF535"/>
    <mergeCell ref="RRG535:RRJ535"/>
    <mergeCell ref="RRK535:RRN535"/>
    <mergeCell ref="RRO535:RRR535"/>
    <mergeCell ref="RSM535:RSP535"/>
    <mergeCell ref="RSQ535:RST535"/>
    <mergeCell ref="RYY535:RZB535"/>
    <mergeCell ref="RZC535:RZF535"/>
    <mergeCell ref="RZG535:RZJ535"/>
    <mergeCell ref="RXW535:RXZ535"/>
    <mergeCell ref="RYA535:RYD535"/>
    <mergeCell ref="RYE535:RYH535"/>
    <mergeCell ref="RYI535:RYL535"/>
    <mergeCell ref="RYM535:RYP535"/>
    <mergeCell ref="RXC535:RXF535"/>
    <mergeCell ref="RXG535:RXJ535"/>
    <mergeCell ref="RXK535:RXN535"/>
    <mergeCell ref="RXO535:RXR535"/>
    <mergeCell ref="RXS535:RXV535"/>
    <mergeCell ref="RWI535:RWL535"/>
    <mergeCell ref="RWM535:RWP535"/>
    <mergeCell ref="RWQ535:RWT535"/>
    <mergeCell ref="RWU535:RWX535"/>
    <mergeCell ref="RWY535:RXB535"/>
    <mergeCell ref="SAY535:SBB535"/>
    <mergeCell ref="SBC535:SBF535"/>
    <mergeCell ref="SBG535:SBJ535"/>
    <mergeCell ref="SBK535:SBN535"/>
    <mergeCell ref="SBO535:SBR535"/>
    <mergeCell ref="RUU535:RUX535"/>
    <mergeCell ref="RUY535:RVB535"/>
    <mergeCell ref="RVC535:RVF535"/>
    <mergeCell ref="RVG535:RVJ535"/>
    <mergeCell ref="RVK535:RVN535"/>
    <mergeCell ref="RUA535:RUD535"/>
    <mergeCell ref="RUE535:RUH535"/>
    <mergeCell ref="RUI535:RUL535"/>
    <mergeCell ref="RUM535:RUP535"/>
    <mergeCell ref="RUQ535:RUT535"/>
    <mergeCell ref="RTG535:RTJ535"/>
    <mergeCell ref="RTK535:RTN535"/>
    <mergeCell ref="RTO535:RTR535"/>
    <mergeCell ref="RTS535:RTV535"/>
    <mergeCell ref="RTW535:RTZ535"/>
    <mergeCell ref="SAE535:SAH535"/>
    <mergeCell ref="SAI535:SAL535"/>
    <mergeCell ref="SAM535:SAP535"/>
    <mergeCell ref="SAQ535:SAT535"/>
    <mergeCell ref="SAU535:SAX535"/>
    <mergeCell ref="RZK535:RZN535"/>
    <mergeCell ref="RZO535:RZR535"/>
    <mergeCell ref="RZS535:RZV535"/>
    <mergeCell ref="RZW535:RZZ535"/>
    <mergeCell ref="SAA535:SAD535"/>
    <mergeCell ref="RYQ535:RYT535"/>
    <mergeCell ref="RYU535:RYX535"/>
    <mergeCell ref="SGI535:SGL535"/>
    <mergeCell ref="SGM535:SGP535"/>
    <mergeCell ref="SGQ535:SGT535"/>
    <mergeCell ref="SGU535:SGX535"/>
    <mergeCell ref="SGY535:SHB535"/>
    <mergeCell ref="SDO535:SDR535"/>
    <mergeCell ref="SDS535:SDV535"/>
    <mergeCell ref="SDW535:SDZ535"/>
    <mergeCell ref="SCM535:SCP535"/>
    <mergeCell ref="SCQ535:SCT535"/>
    <mergeCell ref="SCU535:SCX535"/>
    <mergeCell ref="SCY535:SDB535"/>
    <mergeCell ref="SDC535:SDF535"/>
    <mergeCell ref="SBS535:SBV535"/>
    <mergeCell ref="SBW535:SBZ535"/>
    <mergeCell ref="SCA535:SCD535"/>
    <mergeCell ref="SCE535:SCH535"/>
    <mergeCell ref="SCI535:SCL535"/>
    <mergeCell ref="SDG535:SDJ535"/>
    <mergeCell ref="SDK535:SDN535"/>
    <mergeCell ref="SJS535:SJV535"/>
    <mergeCell ref="SJW535:SJZ535"/>
    <mergeCell ref="SKA535:SKD535"/>
    <mergeCell ref="SIQ535:SIT535"/>
    <mergeCell ref="SIU535:SIX535"/>
    <mergeCell ref="SIY535:SJB535"/>
    <mergeCell ref="SJC535:SJF535"/>
    <mergeCell ref="SJG535:SJJ535"/>
    <mergeCell ref="SHW535:SHZ535"/>
    <mergeCell ref="SIA535:SID535"/>
    <mergeCell ref="SIE535:SIH535"/>
    <mergeCell ref="SII535:SIL535"/>
    <mergeCell ref="SIM535:SIP535"/>
    <mergeCell ref="SHC535:SHF535"/>
    <mergeCell ref="SHG535:SHJ535"/>
    <mergeCell ref="SHK535:SHN535"/>
    <mergeCell ref="SHO535:SHR535"/>
    <mergeCell ref="SHS535:SHV535"/>
    <mergeCell ref="SLS535:SLV535"/>
    <mergeCell ref="SLW535:SLZ535"/>
    <mergeCell ref="SMA535:SMD535"/>
    <mergeCell ref="SME535:SMH535"/>
    <mergeCell ref="SMI535:SML535"/>
    <mergeCell ref="SFO535:SFR535"/>
    <mergeCell ref="SFS535:SFV535"/>
    <mergeCell ref="SFW535:SFZ535"/>
    <mergeCell ref="SGA535:SGD535"/>
    <mergeCell ref="SGE535:SGH535"/>
    <mergeCell ref="SEU535:SEX535"/>
    <mergeCell ref="SEY535:SFB535"/>
    <mergeCell ref="SFC535:SFF535"/>
    <mergeCell ref="SFG535:SFJ535"/>
    <mergeCell ref="SFK535:SFN535"/>
    <mergeCell ref="SEA535:SED535"/>
    <mergeCell ref="SEE535:SEH535"/>
    <mergeCell ref="SEI535:SEL535"/>
    <mergeCell ref="SEM535:SEP535"/>
    <mergeCell ref="SEQ535:SET535"/>
    <mergeCell ref="SKY535:SLB535"/>
    <mergeCell ref="SLC535:SLF535"/>
    <mergeCell ref="SLG535:SLJ535"/>
    <mergeCell ref="SLK535:SLN535"/>
    <mergeCell ref="SLO535:SLR535"/>
    <mergeCell ref="SKE535:SKH535"/>
    <mergeCell ref="SKI535:SKL535"/>
    <mergeCell ref="SKM535:SKP535"/>
    <mergeCell ref="SKQ535:SKT535"/>
    <mergeCell ref="SKU535:SKX535"/>
    <mergeCell ref="SJK535:SJN535"/>
    <mergeCell ref="SJO535:SJR535"/>
    <mergeCell ref="SRC535:SRF535"/>
    <mergeCell ref="SRG535:SRJ535"/>
    <mergeCell ref="SRK535:SRN535"/>
    <mergeCell ref="SRO535:SRR535"/>
    <mergeCell ref="SRS535:SRV535"/>
    <mergeCell ref="SOI535:SOL535"/>
    <mergeCell ref="SOM535:SOP535"/>
    <mergeCell ref="SOQ535:SOT535"/>
    <mergeCell ref="SNG535:SNJ535"/>
    <mergeCell ref="SNK535:SNN535"/>
    <mergeCell ref="SNO535:SNR535"/>
    <mergeCell ref="SNS535:SNV535"/>
    <mergeCell ref="SNW535:SNZ535"/>
    <mergeCell ref="SMM535:SMP535"/>
    <mergeCell ref="SMQ535:SMT535"/>
    <mergeCell ref="SMU535:SMX535"/>
    <mergeCell ref="SMY535:SNB535"/>
    <mergeCell ref="SNC535:SNF535"/>
    <mergeCell ref="SOA535:SOD535"/>
    <mergeCell ref="SOE535:SOH535"/>
    <mergeCell ref="SUM535:SUP535"/>
    <mergeCell ref="SUQ535:SUT535"/>
    <mergeCell ref="SUU535:SUX535"/>
    <mergeCell ref="STK535:STN535"/>
    <mergeCell ref="STO535:STR535"/>
    <mergeCell ref="STS535:STV535"/>
    <mergeCell ref="STW535:STZ535"/>
    <mergeCell ref="SUA535:SUD535"/>
    <mergeCell ref="SSQ535:SST535"/>
    <mergeCell ref="SSU535:SSX535"/>
    <mergeCell ref="SSY535:STB535"/>
    <mergeCell ref="STC535:STF535"/>
    <mergeCell ref="STG535:STJ535"/>
    <mergeCell ref="SRW535:SRZ535"/>
    <mergeCell ref="SSA535:SSD535"/>
    <mergeCell ref="SSE535:SSH535"/>
    <mergeCell ref="SSI535:SSL535"/>
    <mergeCell ref="SSM535:SSP535"/>
    <mergeCell ref="SWM535:SWP535"/>
    <mergeCell ref="SWQ535:SWT535"/>
    <mergeCell ref="SWU535:SWX535"/>
    <mergeCell ref="SWY535:SXB535"/>
    <mergeCell ref="SXC535:SXF535"/>
    <mergeCell ref="SQI535:SQL535"/>
    <mergeCell ref="SQM535:SQP535"/>
    <mergeCell ref="SQQ535:SQT535"/>
    <mergeCell ref="SQU535:SQX535"/>
    <mergeCell ref="SQY535:SRB535"/>
    <mergeCell ref="SPO535:SPR535"/>
    <mergeCell ref="SPS535:SPV535"/>
    <mergeCell ref="SPW535:SPZ535"/>
    <mergeCell ref="SQA535:SQD535"/>
    <mergeCell ref="SQE535:SQH535"/>
    <mergeCell ref="SOU535:SOX535"/>
    <mergeCell ref="SOY535:SPB535"/>
    <mergeCell ref="SPC535:SPF535"/>
    <mergeCell ref="SPG535:SPJ535"/>
    <mergeCell ref="SPK535:SPN535"/>
    <mergeCell ref="SVS535:SVV535"/>
    <mergeCell ref="SVW535:SVZ535"/>
    <mergeCell ref="SWA535:SWD535"/>
    <mergeCell ref="SWE535:SWH535"/>
    <mergeCell ref="SWI535:SWL535"/>
    <mergeCell ref="SUY535:SVB535"/>
    <mergeCell ref="SVC535:SVF535"/>
    <mergeCell ref="SVG535:SVJ535"/>
    <mergeCell ref="SVK535:SVN535"/>
    <mergeCell ref="SVO535:SVR535"/>
    <mergeCell ref="SUE535:SUH535"/>
    <mergeCell ref="SUI535:SUL535"/>
    <mergeCell ref="TBW535:TBZ535"/>
    <mergeCell ref="TCA535:TCD535"/>
    <mergeCell ref="TCE535:TCH535"/>
    <mergeCell ref="TCI535:TCL535"/>
    <mergeCell ref="TCM535:TCP535"/>
    <mergeCell ref="SZC535:SZF535"/>
    <mergeCell ref="SZG535:SZJ535"/>
    <mergeCell ref="SZK535:SZN535"/>
    <mergeCell ref="SYA535:SYD535"/>
    <mergeCell ref="SYE535:SYH535"/>
    <mergeCell ref="SYI535:SYL535"/>
    <mergeCell ref="SYM535:SYP535"/>
    <mergeCell ref="SYQ535:SYT535"/>
    <mergeCell ref="SXG535:SXJ535"/>
    <mergeCell ref="SXK535:SXN535"/>
    <mergeCell ref="SXO535:SXR535"/>
    <mergeCell ref="SXS535:SXV535"/>
    <mergeCell ref="SXW535:SXZ535"/>
    <mergeCell ref="SYU535:SYX535"/>
    <mergeCell ref="SYY535:SZB535"/>
    <mergeCell ref="TFG535:TFJ535"/>
    <mergeCell ref="TFK535:TFN535"/>
    <mergeCell ref="TFO535:TFR535"/>
    <mergeCell ref="TEE535:TEH535"/>
    <mergeCell ref="TEI535:TEL535"/>
    <mergeCell ref="TEM535:TEP535"/>
    <mergeCell ref="TEQ535:TET535"/>
    <mergeCell ref="TEU535:TEX535"/>
    <mergeCell ref="TDK535:TDN535"/>
    <mergeCell ref="TDO535:TDR535"/>
    <mergeCell ref="TDS535:TDV535"/>
    <mergeCell ref="TDW535:TDZ535"/>
    <mergeCell ref="TEA535:TED535"/>
    <mergeCell ref="TCQ535:TCT535"/>
    <mergeCell ref="TCU535:TCX535"/>
    <mergeCell ref="TCY535:TDB535"/>
    <mergeCell ref="TDC535:TDF535"/>
    <mergeCell ref="TDG535:TDJ535"/>
    <mergeCell ref="THG535:THJ535"/>
    <mergeCell ref="THK535:THN535"/>
    <mergeCell ref="THO535:THR535"/>
    <mergeCell ref="THS535:THV535"/>
    <mergeCell ref="THW535:THZ535"/>
    <mergeCell ref="TBC535:TBF535"/>
    <mergeCell ref="TBG535:TBJ535"/>
    <mergeCell ref="TBK535:TBN535"/>
    <mergeCell ref="TBO535:TBR535"/>
    <mergeCell ref="TBS535:TBV535"/>
    <mergeCell ref="TAI535:TAL535"/>
    <mergeCell ref="TAM535:TAP535"/>
    <mergeCell ref="TAQ535:TAT535"/>
    <mergeCell ref="TAU535:TAX535"/>
    <mergeCell ref="TAY535:TBB535"/>
    <mergeCell ref="SZO535:SZR535"/>
    <mergeCell ref="SZS535:SZV535"/>
    <mergeCell ref="SZW535:SZZ535"/>
    <mergeCell ref="TAA535:TAD535"/>
    <mergeCell ref="TAE535:TAH535"/>
    <mergeCell ref="TGM535:TGP535"/>
    <mergeCell ref="TGQ535:TGT535"/>
    <mergeCell ref="TGU535:TGX535"/>
    <mergeCell ref="TGY535:THB535"/>
    <mergeCell ref="THC535:THF535"/>
    <mergeCell ref="TFS535:TFV535"/>
    <mergeCell ref="TFW535:TFZ535"/>
    <mergeCell ref="TGA535:TGD535"/>
    <mergeCell ref="TGE535:TGH535"/>
    <mergeCell ref="TGI535:TGL535"/>
    <mergeCell ref="TEY535:TFB535"/>
    <mergeCell ref="TFC535:TFF535"/>
    <mergeCell ref="TMQ535:TMT535"/>
    <mergeCell ref="TMU535:TMX535"/>
    <mergeCell ref="TMY535:TNB535"/>
    <mergeCell ref="TNC535:TNF535"/>
    <mergeCell ref="TNG535:TNJ535"/>
    <mergeCell ref="TJW535:TJZ535"/>
    <mergeCell ref="TKA535:TKD535"/>
    <mergeCell ref="TKE535:TKH535"/>
    <mergeCell ref="TIU535:TIX535"/>
    <mergeCell ref="TIY535:TJB535"/>
    <mergeCell ref="TJC535:TJF535"/>
    <mergeCell ref="TJG535:TJJ535"/>
    <mergeCell ref="TJK535:TJN535"/>
    <mergeCell ref="TIA535:TID535"/>
    <mergeCell ref="TIE535:TIH535"/>
    <mergeCell ref="TII535:TIL535"/>
    <mergeCell ref="TIM535:TIP535"/>
    <mergeCell ref="TIQ535:TIT535"/>
    <mergeCell ref="TJO535:TJR535"/>
    <mergeCell ref="TJS535:TJV535"/>
    <mergeCell ref="TQA535:TQD535"/>
    <mergeCell ref="TQE535:TQH535"/>
    <mergeCell ref="TQI535:TQL535"/>
    <mergeCell ref="TOY535:TPB535"/>
    <mergeCell ref="TPC535:TPF535"/>
    <mergeCell ref="TPG535:TPJ535"/>
    <mergeCell ref="TPK535:TPN535"/>
    <mergeCell ref="TPO535:TPR535"/>
    <mergeCell ref="TOE535:TOH535"/>
    <mergeCell ref="TOI535:TOL535"/>
    <mergeCell ref="TOM535:TOP535"/>
    <mergeCell ref="TOQ535:TOT535"/>
    <mergeCell ref="TOU535:TOX535"/>
    <mergeCell ref="TNK535:TNN535"/>
    <mergeCell ref="TNO535:TNR535"/>
    <mergeCell ref="TNS535:TNV535"/>
    <mergeCell ref="TNW535:TNZ535"/>
    <mergeCell ref="TOA535:TOD535"/>
    <mergeCell ref="TSA535:TSD535"/>
    <mergeCell ref="TSE535:TSH535"/>
    <mergeCell ref="TSI535:TSL535"/>
    <mergeCell ref="TSM535:TSP535"/>
    <mergeCell ref="TSQ535:TST535"/>
    <mergeCell ref="TLW535:TLZ535"/>
    <mergeCell ref="TMA535:TMD535"/>
    <mergeCell ref="TME535:TMH535"/>
    <mergeCell ref="TMI535:TML535"/>
    <mergeCell ref="TMM535:TMP535"/>
    <mergeCell ref="TLC535:TLF535"/>
    <mergeCell ref="TLG535:TLJ535"/>
    <mergeCell ref="TLK535:TLN535"/>
    <mergeCell ref="TLO535:TLR535"/>
    <mergeCell ref="TLS535:TLV535"/>
    <mergeCell ref="TKI535:TKL535"/>
    <mergeCell ref="TKM535:TKP535"/>
    <mergeCell ref="TKQ535:TKT535"/>
    <mergeCell ref="TKU535:TKX535"/>
    <mergeCell ref="TKY535:TLB535"/>
    <mergeCell ref="TRG535:TRJ535"/>
    <mergeCell ref="TRK535:TRN535"/>
    <mergeCell ref="TRO535:TRR535"/>
    <mergeCell ref="TRS535:TRV535"/>
    <mergeCell ref="TRW535:TRZ535"/>
    <mergeCell ref="TQM535:TQP535"/>
    <mergeCell ref="TQQ535:TQT535"/>
    <mergeCell ref="TQU535:TQX535"/>
    <mergeCell ref="TQY535:TRB535"/>
    <mergeCell ref="TRC535:TRF535"/>
    <mergeCell ref="TPS535:TPV535"/>
    <mergeCell ref="TPW535:TPZ535"/>
    <mergeCell ref="TXK535:TXN535"/>
    <mergeCell ref="TXO535:TXR535"/>
    <mergeCell ref="TXS535:TXV535"/>
    <mergeCell ref="TXW535:TXZ535"/>
    <mergeCell ref="TYA535:TYD535"/>
    <mergeCell ref="TUQ535:TUT535"/>
    <mergeCell ref="TUU535:TUX535"/>
    <mergeCell ref="TUY535:TVB535"/>
    <mergeCell ref="TTO535:TTR535"/>
    <mergeCell ref="TTS535:TTV535"/>
    <mergeCell ref="TTW535:TTZ535"/>
    <mergeCell ref="TUA535:TUD535"/>
    <mergeCell ref="TUE535:TUH535"/>
    <mergeCell ref="TSU535:TSX535"/>
    <mergeCell ref="TSY535:TTB535"/>
    <mergeCell ref="TTC535:TTF535"/>
    <mergeCell ref="TTG535:TTJ535"/>
    <mergeCell ref="TTK535:TTN535"/>
    <mergeCell ref="TUI535:TUL535"/>
    <mergeCell ref="TUM535:TUP535"/>
    <mergeCell ref="UAU535:UAX535"/>
    <mergeCell ref="UAY535:UBB535"/>
    <mergeCell ref="UBC535:UBF535"/>
    <mergeCell ref="TZS535:TZV535"/>
    <mergeCell ref="TZW535:TZZ535"/>
    <mergeCell ref="UAA535:UAD535"/>
    <mergeCell ref="UAE535:UAH535"/>
    <mergeCell ref="UAI535:UAL535"/>
    <mergeCell ref="TYY535:TZB535"/>
    <mergeCell ref="TZC535:TZF535"/>
    <mergeCell ref="TZG535:TZJ535"/>
    <mergeCell ref="TZK535:TZN535"/>
    <mergeCell ref="TZO535:TZR535"/>
    <mergeCell ref="TYE535:TYH535"/>
    <mergeCell ref="TYI535:TYL535"/>
    <mergeCell ref="TYM535:TYP535"/>
    <mergeCell ref="TYQ535:TYT535"/>
    <mergeCell ref="TYU535:TYX535"/>
    <mergeCell ref="UCU535:UCX535"/>
    <mergeCell ref="UCY535:UDB535"/>
    <mergeCell ref="UDC535:UDF535"/>
    <mergeCell ref="UDG535:UDJ535"/>
    <mergeCell ref="UDK535:UDN535"/>
    <mergeCell ref="TWQ535:TWT535"/>
    <mergeCell ref="TWU535:TWX535"/>
    <mergeCell ref="TWY535:TXB535"/>
    <mergeCell ref="TXC535:TXF535"/>
    <mergeCell ref="TXG535:TXJ535"/>
    <mergeCell ref="TVW535:TVZ535"/>
    <mergeCell ref="TWA535:TWD535"/>
    <mergeCell ref="TWE535:TWH535"/>
    <mergeCell ref="TWI535:TWL535"/>
    <mergeCell ref="TWM535:TWP535"/>
    <mergeCell ref="TVC535:TVF535"/>
    <mergeCell ref="TVG535:TVJ535"/>
    <mergeCell ref="TVK535:TVN535"/>
    <mergeCell ref="TVO535:TVR535"/>
    <mergeCell ref="TVS535:TVV535"/>
    <mergeCell ref="UCA535:UCD535"/>
    <mergeCell ref="UCE535:UCH535"/>
    <mergeCell ref="UCI535:UCL535"/>
    <mergeCell ref="UCM535:UCP535"/>
    <mergeCell ref="UCQ535:UCT535"/>
    <mergeCell ref="UBG535:UBJ535"/>
    <mergeCell ref="UBK535:UBN535"/>
    <mergeCell ref="UBO535:UBR535"/>
    <mergeCell ref="UBS535:UBV535"/>
    <mergeCell ref="UBW535:UBZ535"/>
    <mergeCell ref="UAM535:UAP535"/>
    <mergeCell ref="UAQ535:UAT535"/>
    <mergeCell ref="UIE535:UIH535"/>
    <mergeCell ref="UII535:UIL535"/>
    <mergeCell ref="UIM535:UIP535"/>
    <mergeCell ref="UIQ535:UIT535"/>
    <mergeCell ref="UIU535:UIX535"/>
    <mergeCell ref="UFK535:UFN535"/>
    <mergeCell ref="UFO535:UFR535"/>
    <mergeCell ref="UFS535:UFV535"/>
    <mergeCell ref="UEI535:UEL535"/>
    <mergeCell ref="UEM535:UEP535"/>
    <mergeCell ref="UEQ535:UET535"/>
    <mergeCell ref="UEU535:UEX535"/>
    <mergeCell ref="UEY535:UFB535"/>
    <mergeCell ref="UDO535:UDR535"/>
    <mergeCell ref="UDS535:UDV535"/>
    <mergeCell ref="UDW535:UDZ535"/>
    <mergeCell ref="UEA535:UED535"/>
    <mergeCell ref="UEE535:UEH535"/>
    <mergeCell ref="UFC535:UFF535"/>
    <mergeCell ref="UFG535:UFJ535"/>
    <mergeCell ref="ULO535:ULR535"/>
    <mergeCell ref="ULS535:ULV535"/>
    <mergeCell ref="ULW535:ULZ535"/>
    <mergeCell ref="UKM535:UKP535"/>
    <mergeCell ref="UKQ535:UKT535"/>
    <mergeCell ref="UKU535:UKX535"/>
    <mergeCell ref="UKY535:ULB535"/>
    <mergeCell ref="ULC535:ULF535"/>
    <mergeCell ref="UJS535:UJV535"/>
    <mergeCell ref="UJW535:UJZ535"/>
    <mergeCell ref="UKA535:UKD535"/>
    <mergeCell ref="UKE535:UKH535"/>
    <mergeCell ref="UKI535:UKL535"/>
    <mergeCell ref="UIY535:UJB535"/>
    <mergeCell ref="UJC535:UJF535"/>
    <mergeCell ref="UJG535:UJJ535"/>
    <mergeCell ref="UJK535:UJN535"/>
    <mergeCell ref="UJO535:UJR535"/>
    <mergeCell ref="UNO535:UNR535"/>
    <mergeCell ref="UNS535:UNV535"/>
    <mergeCell ref="UNW535:UNZ535"/>
    <mergeCell ref="UOA535:UOD535"/>
    <mergeCell ref="UOE535:UOH535"/>
    <mergeCell ref="UHK535:UHN535"/>
    <mergeCell ref="UHO535:UHR535"/>
    <mergeCell ref="UHS535:UHV535"/>
    <mergeCell ref="UHW535:UHZ535"/>
    <mergeCell ref="UIA535:UID535"/>
    <mergeCell ref="UGQ535:UGT535"/>
    <mergeCell ref="UGU535:UGX535"/>
    <mergeCell ref="UGY535:UHB535"/>
    <mergeCell ref="UHC535:UHF535"/>
    <mergeCell ref="UHG535:UHJ535"/>
    <mergeCell ref="UFW535:UFZ535"/>
    <mergeCell ref="UGA535:UGD535"/>
    <mergeCell ref="UGE535:UGH535"/>
    <mergeCell ref="UGI535:UGL535"/>
    <mergeCell ref="UGM535:UGP535"/>
    <mergeCell ref="UMU535:UMX535"/>
    <mergeCell ref="UMY535:UNB535"/>
    <mergeCell ref="UNC535:UNF535"/>
    <mergeCell ref="UNG535:UNJ535"/>
    <mergeCell ref="UNK535:UNN535"/>
    <mergeCell ref="UMA535:UMD535"/>
    <mergeCell ref="UME535:UMH535"/>
    <mergeCell ref="UMI535:UML535"/>
    <mergeCell ref="UMM535:UMP535"/>
    <mergeCell ref="UMQ535:UMT535"/>
    <mergeCell ref="ULG535:ULJ535"/>
    <mergeCell ref="ULK535:ULN535"/>
    <mergeCell ref="USY535:UTB535"/>
    <mergeCell ref="UTC535:UTF535"/>
    <mergeCell ref="UTG535:UTJ535"/>
    <mergeCell ref="UTK535:UTN535"/>
    <mergeCell ref="UTO535:UTR535"/>
    <mergeCell ref="UQE535:UQH535"/>
    <mergeCell ref="UQI535:UQL535"/>
    <mergeCell ref="UQM535:UQP535"/>
    <mergeCell ref="UPC535:UPF535"/>
    <mergeCell ref="UPG535:UPJ535"/>
    <mergeCell ref="UPK535:UPN535"/>
    <mergeCell ref="UPO535:UPR535"/>
    <mergeCell ref="UPS535:UPV535"/>
    <mergeCell ref="UOI535:UOL535"/>
    <mergeCell ref="UOM535:UOP535"/>
    <mergeCell ref="UOQ535:UOT535"/>
    <mergeCell ref="UOU535:UOX535"/>
    <mergeCell ref="UOY535:UPB535"/>
    <mergeCell ref="UPW535:UPZ535"/>
    <mergeCell ref="UQA535:UQD535"/>
    <mergeCell ref="UWI535:UWL535"/>
    <mergeCell ref="UWM535:UWP535"/>
    <mergeCell ref="UWQ535:UWT535"/>
    <mergeCell ref="UVG535:UVJ535"/>
    <mergeCell ref="UVK535:UVN535"/>
    <mergeCell ref="UVO535:UVR535"/>
    <mergeCell ref="UVS535:UVV535"/>
    <mergeCell ref="UVW535:UVZ535"/>
    <mergeCell ref="UUM535:UUP535"/>
    <mergeCell ref="UUQ535:UUT535"/>
    <mergeCell ref="UUU535:UUX535"/>
    <mergeCell ref="UUY535:UVB535"/>
    <mergeCell ref="UVC535:UVF535"/>
    <mergeCell ref="UTS535:UTV535"/>
    <mergeCell ref="UTW535:UTZ535"/>
    <mergeCell ref="UUA535:UUD535"/>
    <mergeCell ref="UUE535:UUH535"/>
    <mergeCell ref="UUI535:UUL535"/>
    <mergeCell ref="UYI535:UYL535"/>
    <mergeCell ref="UYM535:UYP535"/>
    <mergeCell ref="UYQ535:UYT535"/>
    <mergeCell ref="UYU535:UYX535"/>
    <mergeCell ref="UYY535:UZB535"/>
    <mergeCell ref="USE535:USH535"/>
    <mergeCell ref="USI535:USL535"/>
    <mergeCell ref="USM535:USP535"/>
    <mergeCell ref="USQ535:UST535"/>
    <mergeCell ref="USU535:USX535"/>
    <mergeCell ref="URK535:URN535"/>
    <mergeCell ref="URO535:URR535"/>
    <mergeCell ref="URS535:URV535"/>
    <mergeCell ref="URW535:URZ535"/>
    <mergeCell ref="USA535:USD535"/>
    <mergeCell ref="UQQ535:UQT535"/>
    <mergeCell ref="UQU535:UQX535"/>
    <mergeCell ref="UQY535:URB535"/>
    <mergeCell ref="URC535:URF535"/>
    <mergeCell ref="URG535:URJ535"/>
    <mergeCell ref="UXO535:UXR535"/>
    <mergeCell ref="UXS535:UXV535"/>
    <mergeCell ref="UXW535:UXZ535"/>
    <mergeCell ref="UYA535:UYD535"/>
    <mergeCell ref="UYE535:UYH535"/>
    <mergeCell ref="UWU535:UWX535"/>
    <mergeCell ref="UWY535:UXB535"/>
    <mergeCell ref="UXC535:UXF535"/>
    <mergeCell ref="UXG535:UXJ535"/>
    <mergeCell ref="UXK535:UXN535"/>
    <mergeCell ref="UWA535:UWD535"/>
    <mergeCell ref="UWE535:UWH535"/>
    <mergeCell ref="VDS535:VDV535"/>
    <mergeCell ref="VDW535:VDZ535"/>
    <mergeCell ref="VEA535:VED535"/>
    <mergeCell ref="VEE535:VEH535"/>
    <mergeCell ref="VEI535:VEL535"/>
    <mergeCell ref="VAY535:VBB535"/>
    <mergeCell ref="VBC535:VBF535"/>
    <mergeCell ref="VBG535:VBJ535"/>
    <mergeCell ref="UZW535:UZZ535"/>
    <mergeCell ref="VAA535:VAD535"/>
    <mergeCell ref="VAE535:VAH535"/>
    <mergeCell ref="VAI535:VAL535"/>
    <mergeCell ref="VAM535:VAP535"/>
    <mergeCell ref="UZC535:UZF535"/>
    <mergeCell ref="UZG535:UZJ535"/>
    <mergeCell ref="UZK535:UZN535"/>
    <mergeCell ref="UZO535:UZR535"/>
    <mergeCell ref="UZS535:UZV535"/>
    <mergeCell ref="VAQ535:VAT535"/>
    <mergeCell ref="VAU535:VAX535"/>
    <mergeCell ref="VHC535:VHF535"/>
    <mergeCell ref="VHG535:VHJ535"/>
    <mergeCell ref="VHK535:VHN535"/>
    <mergeCell ref="VGA535:VGD535"/>
    <mergeCell ref="VGE535:VGH535"/>
    <mergeCell ref="VGI535:VGL535"/>
    <mergeCell ref="VGM535:VGP535"/>
    <mergeCell ref="VGQ535:VGT535"/>
    <mergeCell ref="VFG535:VFJ535"/>
    <mergeCell ref="VFK535:VFN535"/>
    <mergeCell ref="VFO535:VFR535"/>
    <mergeCell ref="VFS535:VFV535"/>
    <mergeCell ref="VFW535:VFZ535"/>
    <mergeCell ref="VEM535:VEP535"/>
    <mergeCell ref="VEQ535:VET535"/>
    <mergeCell ref="VEU535:VEX535"/>
    <mergeCell ref="VEY535:VFB535"/>
    <mergeCell ref="VFC535:VFF535"/>
    <mergeCell ref="VJC535:VJF535"/>
    <mergeCell ref="VJG535:VJJ535"/>
    <mergeCell ref="VJK535:VJN535"/>
    <mergeCell ref="VJO535:VJR535"/>
    <mergeCell ref="VJS535:VJV535"/>
    <mergeCell ref="VCY535:VDB535"/>
    <mergeCell ref="VDC535:VDF535"/>
    <mergeCell ref="VDG535:VDJ535"/>
    <mergeCell ref="VDK535:VDN535"/>
    <mergeCell ref="VDO535:VDR535"/>
    <mergeCell ref="VCE535:VCH535"/>
    <mergeCell ref="VCI535:VCL535"/>
    <mergeCell ref="VCM535:VCP535"/>
    <mergeCell ref="VCQ535:VCT535"/>
    <mergeCell ref="VCU535:VCX535"/>
    <mergeCell ref="VBK535:VBN535"/>
    <mergeCell ref="VBO535:VBR535"/>
    <mergeCell ref="VBS535:VBV535"/>
    <mergeCell ref="VBW535:VBZ535"/>
    <mergeCell ref="VCA535:VCD535"/>
    <mergeCell ref="VII535:VIL535"/>
    <mergeCell ref="VIM535:VIP535"/>
    <mergeCell ref="VIQ535:VIT535"/>
    <mergeCell ref="VIU535:VIX535"/>
    <mergeCell ref="VIY535:VJB535"/>
    <mergeCell ref="VHO535:VHR535"/>
    <mergeCell ref="VHS535:VHV535"/>
    <mergeCell ref="VHW535:VHZ535"/>
    <mergeCell ref="VIA535:VID535"/>
    <mergeCell ref="VIE535:VIH535"/>
    <mergeCell ref="VGU535:VGX535"/>
    <mergeCell ref="VGY535:VHB535"/>
    <mergeCell ref="VOM535:VOP535"/>
    <mergeCell ref="VOQ535:VOT535"/>
    <mergeCell ref="VOU535:VOX535"/>
    <mergeCell ref="VOY535:VPB535"/>
    <mergeCell ref="VPC535:VPF535"/>
    <mergeCell ref="VLS535:VLV535"/>
    <mergeCell ref="VLW535:VLZ535"/>
    <mergeCell ref="VMA535:VMD535"/>
    <mergeCell ref="VKQ535:VKT535"/>
    <mergeCell ref="VKU535:VKX535"/>
    <mergeCell ref="VKY535:VLB535"/>
    <mergeCell ref="VLC535:VLF535"/>
    <mergeCell ref="VLG535:VLJ535"/>
    <mergeCell ref="VJW535:VJZ535"/>
    <mergeCell ref="VKA535:VKD535"/>
    <mergeCell ref="VKE535:VKH535"/>
    <mergeCell ref="VKI535:VKL535"/>
    <mergeCell ref="VKM535:VKP535"/>
    <mergeCell ref="VLK535:VLN535"/>
    <mergeCell ref="VLO535:VLR535"/>
    <mergeCell ref="VRW535:VRZ535"/>
    <mergeCell ref="VSA535:VSD535"/>
    <mergeCell ref="VSE535:VSH535"/>
    <mergeCell ref="VQU535:VQX535"/>
    <mergeCell ref="VQY535:VRB535"/>
    <mergeCell ref="VRC535:VRF535"/>
    <mergeCell ref="VRG535:VRJ535"/>
    <mergeCell ref="VRK535:VRN535"/>
    <mergeCell ref="VQA535:VQD535"/>
    <mergeCell ref="VQE535:VQH535"/>
    <mergeCell ref="VQI535:VQL535"/>
    <mergeCell ref="VQM535:VQP535"/>
    <mergeCell ref="VQQ535:VQT535"/>
    <mergeCell ref="VPG535:VPJ535"/>
    <mergeCell ref="VPK535:VPN535"/>
    <mergeCell ref="VPO535:VPR535"/>
    <mergeCell ref="VPS535:VPV535"/>
    <mergeCell ref="VPW535:VPZ535"/>
    <mergeCell ref="VTW535:VTZ535"/>
    <mergeCell ref="VUA535:VUD535"/>
    <mergeCell ref="VUE535:VUH535"/>
    <mergeCell ref="VUI535:VUL535"/>
    <mergeCell ref="VUM535:VUP535"/>
    <mergeCell ref="VNS535:VNV535"/>
    <mergeCell ref="VNW535:VNZ535"/>
    <mergeCell ref="VOA535:VOD535"/>
    <mergeCell ref="VOE535:VOH535"/>
    <mergeCell ref="VOI535:VOL535"/>
    <mergeCell ref="VMY535:VNB535"/>
    <mergeCell ref="VNC535:VNF535"/>
    <mergeCell ref="VNG535:VNJ535"/>
    <mergeCell ref="VNK535:VNN535"/>
    <mergeCell ref="VNO535:VNR535"/>
    <mergeCell ref="VME535:VMH535"/>
    <mergeCell ref="VMI535:VML535"/>
    <mergeCell ref="VMM535:VMP535"/>
    <mergeCell ref="VMQ535:VMT535"/>
    <mergeCell ref="VMU535:VMX535"/>
    <mergeCell ref="VTC535:VTF535"/>
    <mergeCell ref="VTG535:VTJ535"/>
    <mergeCell ref="VTK535:VTN535"/>
    <mergeCell ref="VTO535:VTR535"/>
    <mergeCell ref="VTS535:VTV535"/>
    <mergeCell ref="VSI535:VSL535"/>
    <mergeCell ref="VSM535:VSP535"/>
    <mergeCell ref="VSQ535:VST535"/>
    <mergeCell ref="VSU535:VSX535"/>
    <mergeCell ref="VSY535:VTB535"/>
    <mergeCell ref="VRO535:VRR535"/>
    <mergeCell ref="VRS535:VRV535"/>
    <mergeCell ref="VZG535:VZJ535"/>
    <mergeCell ref="VZK535:VZN535"/>
    <mergeCell ref="VZO535:VZR535"/>
    <mergeCell ref="VZS535:VZV535"/>
    <mergeCell ref="VZW535:VZZ535"/>
    <mergeCell ref="VWM535:VWP535"/>
    <mergeCell ref="VWQ535:VWT535"/>
    <mergeCell ref="VWU535:VWX535"/>
    <mergeCell ref="VVK535:VVN535"/>
    <mergeCell ref="VVO535:VVR535"/>
    <mergeCell ref="VVS535:VVV535"/>
    <mergeCell ref="VVW535:VVZ535"/>
    <mergeCell ref="VWA535:VWD535"/>
    <mergeCell ref="VUQ535:VUT535"/>
    <mergeCell ref="VUU535:VUX535"/>
    <mergeCell ref="VUY535:VVB535"/>
    <mergeCell ref="VVC535:VVF535"/>
    <mergeCell ref="VVG535:VVJ535"/>
    <mergeCell ref="VWE535:VWH535"/>
    <mergeCell ref="VWI535:VWL535"/>
    <mergeCell ref="WCQ535:WCT535"/>
    <mergeCell ref="WCU535:WCX535"/>
    <mergeCell ref="WCY535:WDB535"/>
    <mergeCell ref="WBO535:WBR535"/>
    <mergeCell ref="WBS535:WBV535"/>
    <mergeCell ref="WBW535:WBZ535"/>
    <mergeCell ref="WCA535:WCD535"/>
    <mergeCell ref="WCE535:WCH535"/>
    <mergeCell ref="WAU535:WAX535"/>
    <mergeCell ref="WAY535:WBB535"/>
    <mergeCell ref="WBC535:WBF535"/>
    <mergeCell ref="WBG535:WBJ535"/>
    <mergeCell ref="WBK535:WBN535"/>
    <mergeCell ref="WAA535:WAD535"/>
    <mergeCell ref="WAE535:WAH535"/>
    <mergeCell ref="WAI535:WAL535"/>
    <mergeCell ref="WAM535:WAP535"/>
    <mergeCell ref="WAQ535:WAT535"/>
    <mergeCell ref="WEQ535:WET535"/>
    <mergeCell ref="WEU535:WEX535"/>
    <mergeCell ref="WEY535:WFB535"/>
    <mergeCell ref="WFC535:WFF535"/>
    <mergeCell ref="WFG535:WFJ535"/>
    <mergeCell ref="VYM535:VYP535"/>
    <mergeCell ref="VYQ535:VYT535"/>
    <mergeCell ref="VYU535:VYX535"/>
    <mergeCell ref="VYY535:VZB535"/>
    <mergeCell ref="VZC535:VZF535"/>
    <mergeCell ref="VXS535:VXV535"/>
    <mergeCell ref="VXW535:VXZ535"/>
    <mergeCell ref="VYA535:VYD535"/>
    <mergeCell ref="VYE535:VYH535"/>
    <mergeCell ref="VYI535:VYL535"/>
    <mergeCell ref="VWY535:VXB535"/>
    <mergeCell ref="VXC535:VXF535"/>
    <mergeCell ref="VXG535:VXJ535"/>
    <mergeCell ref="VXK535:VXN535"/>
    <mergeCell ref="VXO535:VXR535"/>
    <mergeCell ref="WDW535:WDZ535"/>
    <mergeCell ref="WEA535:WED535"/>
    <mergeCell ref="WEE535:WEH535"/>
    <mergeCell ref="WEI535:WEL535"/>
    <mergeCell ref="WEM535:WEP535"/>
    <mergeCell ref="WDC535:WDF535"/>
    <mergeCell ref="WDG535:WDJ535"/>
    <mergeCell ref="WDK535:WDN535"/>
    <mergeCell ref="WDO535:WDR535"/>
    <mergeCell ref="WDS535:WDV535"/>
    <mergeCell ref="WCI535:WCL535"/>
    <mergeCell ref="WCM535:WCP535"/>
    <mergeCell ref="WFK535:WFN535"/>
    <mergeCell ref="WFO535:WFR535"/>
    <mergeCell ref="WFS535:WFV535"/>
    <mergeCell ref="WFW535:WFZ535"/>
    <mergeCell ref="WGA535:WGD535"/>
    <mergeCell ref="WGY535:WHB535"/>
    <mergeCell ref="WHC535:WHF535"/>
    <mergeCell ref="WJG535:WJJ535"/>
    <mergeCell ref="WJK535:WJN535"/>
    <mergeCell ref="WIM535:WIP535"/>
    <mergeCell ref="WIQ535:WIT535"/>
    <mergeCell ref="WIU535:WIX535"/>
    <mergeCell ref="WIY535:WJB535"/>
    <mergeCell ref="WJC535:WJF535"/>
    <mergeCell ref="WHS535:WHV535"/>
    <mergeCell ref="WHW535:WHZ535"/>
    <mergeCell ref="WIA535:WID535"/>
    <mergeCell ref="WIE535:WIH535"/>
    <mergeCell ref="WII535:WIL535"/>
    <mergeCell ref="WOE535:WOH535"/>
    <mergeCell ref="WOI535:WOL535"/>
    <mergeCell ref="WOM535:WOP535"/>
    <mergeCell ref="WNC535:WNF535"/>
    <mergeCell ref="WNG535:WNJ535"/>
    <mergeCell ref="WNK535:WNN535"/>
    <mergeCell ref="WNO535:WNR535"/>
    <mergeCell ref="WNS535:WNV535"/>
    <mergeCell ref="WPS535:WPV535"/>
    <mergeCell ref="WPW535:WPZ535"/>
    <mergeCell ref="WQA535:WQD535"/>
    <mergeCell ref="WHG535:WHJ535"/>
    <mergeCell ref="WHK535:WHN535"/>
    <mergeCell ref="WHO535:WHR535"/>
    <mergeCell ref="WGE535:WGH535"/>
    <mergeCell ref="WGI535:WGL535"/>
    <mergeCell ref="WGM535:WGP535"/>
    <mergeCell ref="WGQ535:WGT535"/>
    <mergeCell ref="WGU535:WGX535"/>
    <mergeCell ref="WUA535:WUD535"/>
    <mergeCell ref="WUE535:WUH535"/>
    <mergeCell ref="WUI535:WUL535"/>
    <mergeCell ref="WUM535:WUP535"/>
    <mergeCell ref="WUQ535:WUT535"/>
    <mergeCell ref="WTG535:WTJ535"/>
    <mergeCell ref="WTK535:WTN535"/>
    <mergeCell ref="WTO535:WTR535"/>
    <mergeCell ref="WTS535:WTV535"/>
    <mergeCell ref="WMI535:WML535"/>
    <mergeCell ref="WMM535:WMP535"/>
    <mergeCell ref="WMQ535:WMT535"/>
    <mergeCell ref="WMU535:WMX535"/>
    <mergeCell ref="WMY535:WNB535"/>
    <mergeCell ref="WLO535:WLR535"/>
    <mergeCell ref="WLS535:WLV535"/>
    <mergeCell ref="WLW535:WLZ535"/>
    <mergeCell ref="WMA535:WMD535"/>
    <mergeCell ref="WME535:WMH535"/>
    <mergeCell ref="WTW535:WTZ535"/>
    <mergeCell ref="WSM535:WSP535"/>
    <mergeCell ref="WSQ535:WST535"/>
    <mergeCell ref="WSU535:WSX535"/>
    <mergeCell ref="WSY535:WTB535"/>
    <mergeCell ref="WTC535:WTF535"/>
    <mergeCell ref="WRS535:WRV535"/>
    <mergeCell ref="WRW535:WRZ535"/>
    <mergeCell ref="WOQ535:WOT535"/>
    <mergeCell ref="WOU535:WOX535"/>
    <mergeCell ref="WOY535:WPB535"/>
    <mergeCell ref="WPC535:WPF535"/>
    <mergeCell ref="WPG535:WPJ535"/>
    <mergeCell ref="WXC535:WXF535"/>
    <mergeCell ref="WXG535:WXJ535"/>
    <mergeCell ref="WXK535:WXN535"/>
    <mergeCell ref="WXO535:WXR535"/>
    <mergeCell ref="WXS535:WXV535"/>
    <mergeCell ref="WWI535:WWL535"/>
    <mergeCell ref="WWM535:WWP535"/>
    <mergeCell ref="WWQ535:WWT535"/>
    <mergeCell ref="WWU535:WWX535"/>
    <mergeCell ref="WWY535:WXB535"/>
    <mergeCell ref="WVO535:WVR535"/>
    <mergeCell ref="WVS535:WVV535"/>
    <mergeCell ref="WVW535:WVZ535"/>
    <mergeCell ref="WWA535:WWD535"/>
    <mergeCell ref="WWE535:WWH535"/>
    <mergeCell ref="WUU535:WUX535"/>
    <mergeCell ref="WUY535:WVB535"/>
    <mergeCell ref="WVC535:WVF535"/>
    <mergeCell ref="WVG535:WVJ535"/>
    <mergeCell ref="WVK535:WVN535"/>
    <mergeCell ref="O1248:R1248"/>
    <mergeCell ref="O985:R985"/>
    <mergeCell ref="WSA535:WSD535"/>
    <mergeCell ref="WSE535:WSH535"/>
    <mergeCell ref="WSI535:WSL535"/>
    <mergeCell ref="WQY535:WRB535"/>
    <mergeCell ref="WRC535:WRF535"/>
    <mergeCell ref="WRG535:WRJ535"/>
    <mergeCell ref="WRK535:WRN535"/>
    <mergeCell ref="WRO535:WRR535"/>
    <mergeCell ref="WQE535:WQH535"/>
    <mergeCell ref="WQI535:WQL535"/>
    <mergeCell ref="WQM535:WQP535"/>
    <mergeCell ref="WQQ535:WQT535"/>
    <mergeCell ref="WQU535:WQX535"/>
    <mergeCell ref="WPK535:WPN535"/>
    <mergeCell ref="WPO535:WPR535"/>
    <mergeCell ref="WJO535:WJR535"/>
    <mergeCell ref="WJS535:WJV535"/>
    <mergeCell ref="WJW535:WJZ535"/>
    <mergeCell ref="WKU535:WKX535"/>
    <mergeCell ref="WKY535:WLB535"/>
    <mergeCell ref="WLC535:WLF535"/>
    <mergeCell ref="WLG535:WLJ535"/>
    <mergeCell ref="WLK535:WLN535"/>
    <mergeCell ref="WKA535:WKD535"/>
    <mergeCell ref="WKE535:WKH535"/>
    <mergeCell ref="WKI535:WKL535"/>
    <mergeCell ref="WKM535:WKP535"/>
    <mergeCell ref="WKQ535:WKT535"/>
    <mergeCell ref="WNW535:WNZ535"/>
    <mergeCell ref="WOA535:WOD535"/>
    <mergeCell ref="O1408:R1408"/>
    <mergeCell ref="O1246:R1246"/>
    <mergeCell ref="O1249:R1249"/>
    <mergeCell ref="O1250:R1250"/>
    <mergeCell ref="O1251:R1251"/>
    <mergeCell ref="O983:R983"/>
    <mergeCell ref="O986:R986"/>
    <mergeCell ref="O987:R987"/>
    <mergeCell ref="O786:R786"/>
    <mergeCell ref="O782:R782"/>
    <mergeCell ref="O537:R537"/>
    <mergeCell ref="O784:R784"/>
    <mergeCell ref="O785:R785"/>
    <mergeCell ref="XEU535:XEX535"/>
    <mergeCell ref="XEY535:XFB535"/>
    <mergeCell ref="XFC535:XFD535"/>
    <mergeCell ref="O538:R538"/>
    <mergeCell ref="XEA535:XED535"/>
    <mergeCell ref="XEE535:XEH535"/>
    <mergeCell ref="XEI535:XEL535"/>
    <mergeCell ref="XEM535:XEP535"/>
    <mergeCell ref="XEQ535:XET535"/>
    <mergeCell ref="XDG535:XDJ535"/>
    <mergeCell ref="XDK535:XDN535"/>
    <mergeCell ref="XDO535:XDR535"/>
    <mergeCell ref="XDS535:XDV535"/>
    <mergeCell ref="XDW535:XDZ535"/>
    <mergeCell ref="XCM535:XCP535"/>
    <mergeCell ref="XCQ535:XCT535"/>
    <mergeCell ref="XCU535:XCX535"/>
    <mergeCell ref="XCY535:XDB535"/>
    <mergeCell ref="XDC535:XDF535"/>
    <mergeCell ref="WYQ535:WYT535"/>
    <mergeCell ref="WYU535:WYX535"/>
    <mergeCell ref="WYY535:WZB535"/>
    <mergeCell ref="WZC535:WZF535"/>
    <mergeCell ref="WZG535:WZJ535"/>
    <mergeCell ref="WXW535:WXZ535"/>
    <mergeCell ref="WYA535:WYD535"/>
    <mergeCell ref="WYE535:WYH535"/>
    <mergeCell ref="WYI535:WYL535"/>
    <mergeCell ref="WYM535:WYP535"/>
    <mergeCell ref="XBS535:XBV535"/>
    <mergeCell ref="XBW535:XBZ535"/>
    <mergeCell ref="XCA535:XCD535"/>
    <mergeCell ref="XCE535:XCH535"/>
    <mergeCell ref="XCI535:XCL535"/>
    <mergeCell ref="XAY535:XBB535"/>
    <mergeCell ref="XBC535:XBF535"/>
    <mergeCell ref="XBG535:XBJ535"/>
    <mergeCell ref="XBK535:XBN535"/>
    <mergeCell ref="XBO535:XBR535"/>
    <mergeCell ref="XAE535:XAH535"/>
    <mergeCell ref="XAI535:XAL535"/>
    <mergeCell ref="XAM535:XAP535"/>
    <mergeCell ref="XAQ535:XAT535"/>
    <mergeCell ref="XAU535:XAX535"/>
    <mergeCell ref="WZK535:WZN535"/>
    <mergeCell ref="WZO535:WZR535"/>
    <mergeCell ref="WZS535:WZV535"/>
    <mergeCell ref="WZW535:WZZ535"/>
    <mergeCell ref="XAA535:XAD5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8"/>
  <sheetViews>
    <sheetView topLeftCell="AL950" zoomScale="80" zoomScaleNormal="80" zoomScalePageLayoutView="40" workbookViewId="0">
      <selection activeCell="A364" sqref="A364"/>
    </sheetView>
  </sheetViews>
  <sheetFormatPr defaultColWidth="0" defaultRowHeight="13.2" zeroHeight="1"/>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4" width="15.5546875" style="4" bestFit="1" customWidth="1"/>
    <col min="15" max="15" width="13.6640625" style="4" customWidth="1"/>
    <col min="16" max="16" width="14.44140625" style="5" bestFit="1" customWidth="1"/>
    <col min="17" max="17" width="15.554687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1" width="14.44140625" style="5" bestFit="1" customWidth="1"/>
    <col min="42" max="42" width="13.6640625" style="5" bestFit="1" customWidth="1"/>
    <col min="43" max="43" width="14.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c r="A1" s="60" t="s">
        <v>493</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464" t="s">
        <v>494</v>
      </c>
      <c r="B2" s="465"/>
      <c r="C2" s="465"/>
      <c r="D2" s="465"/>
      <c r="E2" s="466"/>
      <c r="H2" s="471"/>
      <c r="I2" s="471"/>
      <c r="J2" s="471"/>
      <c r="K2" s="471"/>
      <c r="L2" s="471"/>
      <c r="M2" s="471"/>
      <c r="N2" s="471"/>
      <c r="O2" s="47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c r="A3" s="467"/>
      <c r="B3" s="468"/>
      <c r="C3" s="468"/>
      <c r="D3" s="468"/>
      <c r="E3" s="469"/>
      <c r="H3" s="471"/>
      <c r="I3" s="471"/>
      <c r="J3" s="471"/>
      <c r="K3" s="471"/>
      <c r="L3" s="471"/>
      <c r="M3" s="471"/>
      <c r="N3" s="471"/>
      <c r="O3" s="47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78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54" t="s">
        <v>24</v>
      </c>
      <c r="B9" s="4" t="s">
        <v>495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496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497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20" t="s">
        <v>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c r="A16" s="138" t="str">
        <f>'Discon, Recon, Liens. '!A15</f>
        <v>[Name of Utility]</v>
      </c>
      <c r="B16" s="20"/>
      <c r="C16" s="20"/>
      <c r="D16" s="20"/>
      <c r="E16" s="470" t="s">
        <v>498</v>
      </c>
      <c r="F16" s="470"/>
      <c r="G16" s="470"/>
      <c r="H16" s="470"/>
      <c r="I16" s="470"/>
      <c r="J16" s="470"/>
      <c r="K16" s="61"/>
      <c r="L16" s="26"/>
      <c r="M16" s="470" t="s">
        <v>499</v>
      </c>
      <c r="N16" s="470"/>
      <c r="O16" s="470"/>
      <c r="P16" s="470"/>
      <c r="Q16" s="470"/>
      <c r="R16" s="470"/>
      <c r="S16" s="4"/>
      <c r="T16" s="26"/>
      <c r="U16" s="461" t="s">
        <v>500</v>
      </c>
      <c r="V16" s="462"/>
      <c r="W16" s="462"/>
      <c r="X16" s="462"/>
      <c r="Y16" s="462"/>
      <c r="Z16" s="463"/>
      <c r="AA16" s="4"/>
      <c r="AB16" s="4"/>
      <c r="AC16" s="4"/>
      <c r="AD16" s="4"/>
      <c r="AE16" s="472" t="s">
        <v>501</v>
      </c>
      <c r="AF16" s="473"/>
      <c r="AG16" s="473"/>
      <c r="AH16" s="473"/>
      <c r="AI16" s="473"/>
      <c r="AJ16" s="474"/>
      <c r="AK16" s="4"/>
      <c r="AL16" s="151"/>
      <c r="AM16" s="472" t="s">
        <v>502</v>
      </c>
      <c r="AN16" s="473"/>
      <c r="AO16" s="473"/>
      <c r="AP16" s="473"/>
      <c r="AQ16" s="473"/>
      <c r="AR16" s="474"/>
      <c r="AS16" s="4"/>
      <c r="AT16" s="151"/>
      <c r="AU16" s="472" t="s">
        <v>503</v>
      </c>
      <c r="AV16" s="473"/>
      <c r="AW16" s="473"/>
      <c r="AX16" s="473"/>
      <c r="AY16" s="473"/>
      <c r="AZ16" s="474"/>
      <c r="BA16" s="4"/>
    </row>
    <row r="17" spans="1:53">
      <c r="B17" s="10" t="s">
        <v>504</v>
      </c>
      <c r="C17" s="10" t="s">
        <v>39</v>
      </c>
      <c r="D17" s="77" t="s">
        <v>505</v>
      </c>
      <c r="E17" s="23" t="s">
        <v>506</v>
      </c>
      <c r="F17" s="23" t="s">
        <v>507</v>
      </c>
      <c r="G17" s="23" t="s">
        <v>508</v>
      </c>
      <c r="H17" s="23" t="s">
        <v>509</v>
      </c>
      <c r="I17" s="23" t="s">
        <v>510</v>
      </c>
      <c r="J17" s="23" t="s">
        <v>511</v>
      </c>
      <c r="K17" s="25"/>
      <c r="M17" s="23" t="s">
        <v>506</v>
      </c>
      <c r="N17" s="23" t="s">
        <v>507</v>
      </c>
      <c r="O17" s="23" t="s">
        <v>508</v>
      </c>
      <c r="P17" s="23" t="s">
        <v>509</v>
      </c>
      <c r="Q17" s="23" t="s">
        <v>510</v>
      </c>
      <c r="R17" s="23" t="s">
        <v>511</v>
      </c>
      <c r="S17" s="4"/>
      <c r="T17" s="4"/>
      <c r="U17" s="23" t="s">
        <v>506</v>
      </c>
      <c r="V17" s="23" t="s">
        <v>507</v>
      </c>
      <c r="W17" s="23" t="s">
        <v>508</v>
      </c>
      <c r="X17" s="23" t="s">
        <v>509</v>
      </c>
      <c r="Y17" s="23" t="s">
        <v>510</v>
      </c>
      <c r="Z17" s="23" t="s">
        <v>511</v>
      </c>
      <c r="AA17" s="4"/>
      <c r="AB17" s="10" t="s">
        <v>504</v>
      </c>
      <c r="AC17" s="10" t="s">
        <v>39</v>
      </c>
      <c r="AD17" s="77" t="s">
        <v>505</v>
      </c>
      <c r="AE17" s="23" t="s">
        <v>506</v>
      </c>
      <c r="AF17" s="23" t="s">
        <v>507</v>
      </c>
      <c r="AG17" s="23" t="s">
        <v>508</v>
      </c>
      <c r="AH17" s="23" t="s">
        <v>509</v>
      </c>
      <c r="AI17" s="23" t="s">
        <v>510</v>
      </c>
      <c r="AJ17" s="23" t="s">
        <v>511</v>
      </c>
      <c r="AK17" s="4"/>
      <c r="AL17" s="4"/>
      <c r="AM17" s="23" t="s">
        <v>506</v>
      </c>
      <c r="AN17" s="23" t="s">
        <v>507</v>
      </c>
      <c r="AO17" s="23" t="s">
        <v>508</v>
      </c>
      <c r="AP17" s="23" t="s">
        <v>509</v>
      </c>
      <c r="AQ17" s="23" t="s">
        <v>510</v>
      </c>
      <c r="AR17" s="23" t="s">
        <v>511</v>
      </c>
      <c r="AS17" s="4"/>
      <c r="AT17" s="4"/>
      <c r="AU17" s="23" t="s">
        <v>506</v>
      </c>
      <c r="AV17" s="23" t="s">
        <v>507</v>
      </c>
      <c r="AW17" s="23" t="s">
        <v>508</v>
      </c>
      <c r="AX17" s="23" t="s">
        <v>509</v>
      </c>
      <c r="AY17" s="23" t="s">
        <v>510</v>
      </c>
      <c r="AZ17" s="23" t="s">
        <v>511</v>
      </c>
      <c r="BA17" s="4"/>
    </row>
    <row r="18" spans="1:53">
      <c r="A18" s="56" t="s">
        <v>512</v>
      </c>
      <c r="B18" s="11" t="s">
        <v>90</v>
      </c>
      <c r="C18" s="11"/>
      <c r="D18" s="189">
        <v>8201</v>
      </c>
      <c r="E18" s="11">
        <v>1292</v>
      </c>
      <c r="F18" s="11">
        <v>852</v>
      </c>
      <c r="G18" s="11">
        <v>603</v>
      </c>
      <c r="H18" s="11">
        <v>416</v>
      </c>
      <c r="I18" s="11">
        <v>518</v>
      </c>
      <c r="J18" s="11"/>
      <c r="M18" s="190">
        <v>258692.92</v>
      </c>
      <c r="N18" s="190">
        <v>173345.79</v>
      </c>
      <c r="O18" s="190">
        <v>120026.88</v>
      </c>
      <c r="P18" s="190">
        <v>55214.45</v>
      </c>
      <c r="Q18" s="190">
        <v>449679.15</v>
      </c>
      <c r="R18" s="11"/>
      <c r="S18" s="4"/>
      <c r="T18" s="4"/>
      <c r="U18" s="190">
        <v>175.74</v>
      </c>
      <c r="V18" s="190">
        <v>117.76</v>
      </c>
      <c r="W18" s="190">
        <v>85.79</v>
      </c>
      <c r="X18" s="190">
        <v>40.75</v>
      </c>
      <c r="Y18" s="190">
        <v>321.66000000000003</v>
      </c>
      <c r="Z18" s="11"/>
      <c r="AA18" s="4"/>
      <c r="AB18" s="11" t="s">
        <v>90</v>
      </c>
      <c r="AC18" s="11"/>
      <c r="AD18" s="189">
        <v>8201</v>
      </c>
      <c r="AE18" s="24">
        <v>189</v>
      </c>
      <c r="AF18" s="24">
        <v>90</v>
      </c>
      <c r="AG18" s="24">
        <v>50</v>
      </c>
      <c r="AH18" s="24">
        <v>36</v>
      </c>
      <c r="AI18" s="24">
        <v>34</v>
      </c>
      <c r="AJ18" s="24"/>
      <c r="AK18" s="4"/>
      <c r="AL18" s="4"/>
      <c r="AM18" s="191">
        <v>80501.149999999994</v>
      </c>
      <c r="AN18" s="191">
        <v>12575.29</v>
      </c>
      <c r="AO18" s="191">
        <v>8312.89</v>
      </c>
      <c r="AP18" s="191">
        <v>5300.61</v>
      </c>
      <c r="AQ18" s="191">
        <v>34143.230000000003</v>
      </c>
      <c r="AR18" s="24"/>
      <c r="AS18" s="4"/>
      <c r="AT18" s="4"/>
      <c r="AU18" s="191">
        <v>390.78</v>
      </c>
      <c r="AV18" s="191">
        <v>61.05</v>
      </c>
      <c r="AW18" s="191">
        <v>43.98</v>
      </c>
      <c r="AX18" s="191">
        <v>29.45</v>
      </c>
      <c r="AY18" s="191">
        <v>183.57</v>
      </c>
      <c r="AZ18" s="24"/>
      <c r="BA18" s="4"/>
    </row>
    <row r="19" spans="1:53">
      <c r="A19" s="56"/>
      <c r="B19" s="11" t="s">
        <v>90</v>
      </c>
      <c r="C19" s="11"/>
      <c r="D19" s="189">
        <v>8205</v>
      </c>
      <c r="E19" s="11">
        <v>1099</v>
      </c>
      <c r="F19" s="11">
        <v>827</v>
      </c>
      <c r="G19" s="11">
        <v>584</v>
      </c>
      <c r="H19" s="11">
        <v>370</v>
      </c>
      <c r="I19" s="11">
        <v>474</v>
      </c>
      <c r="J19" s="11"/>
      <c r="M19" s="190">
        <v>191596.58</v>
      </c>
      <c r="N19" s="190">
        <v>164776.60999999999</v>
      </c>
      <c r="O19" s="190">
        <v>113148.01</v>
      </c>
      <c r="P19" s="190">
        <v>47142.879999999997</v>
      </c>
      <c r="Q19" s="190">
        <v>426723.8</v>
      </c>
      <c r="R19" s="11"/>
      <c r="S19" s="4"/>
      <c r="T19" s="4"/>
      <c r="U19" s="190">
        <v>146.37</v>
      </c>
      <c r="V19" s="190">
        <v>125.88</v>
      </c>
      <c r="W19" s="190">
        <v>88.19</v>
      </c>
      <c r="X19" s="190">
        <v>39.32</v>
      </c>
      <c r="Y19" s="190">
        <v>326.99</v>
      </c>
      <c r="Z19" s="11"/>
      <c r="AA19" s="4"/>
      <c r="AB19" s="11" t="s">
        <v>90</v>
      </c>
      <c r="AC19" s="11"/>
      <c r="AD19" s="189">
        <v>8205</v>
      </c>
      <c r="AE19" s="24">
        <v>42</v>
      </c>
      <c r="AF19" s="24">
        <v>23</v>
      </c>
      <c r="AG19" s="24">
        <v>15</v>
      </c>
      <c r="AH19" s="24">
        <v>9</v>
      </c>
      <c r="AI19" s="24">
        <v>8</v>
      </c>
      <c r="AJ19" s="24"/>
      <c r="AK19" s="4"/>
      <c r="AL19" s="4"/>
      <c r="AM19" s="191">
        <v>9664.23</v>
      </c>
      <c r="AN19" s="191">
        <v>5667.64</v>
      </c>
      <c r="AO19" s="191">
        <v>1827.79</v>
      </c>
      <c r="AP19" s="191">
        <v>342.95</v>
      </c>
      <c r="AQ19" s="191">
        <v>4598.29</v>
      </c>
      <c r="AR19" s="24"/>
      <c r="AS19" s="4"/>
      <c r="AT19" s="4"/>
      <c r="AU19" s="191">
        <v>214.76</v>
      </c>
      <c r="AV19" s="191">
        <v>125.95</v>
      </c>
      <c r="AW19" s="191">
        <v>42.51</v>
      </c>
      <c r="AX19" s="191">
        <v>8.17</v>
      </c>
      <c r="AY19" s="191">
        <v>102.18</v>
      </c>
      <c r="AZ19" s="24"/>
      <c r="BA19" s="4"/>
    </row>
    <row r="20" spans="1:53">
      <c r="A20" s="56"/>
      <c r="B20" s="11" t="s">
        <v>93</v>
      </c>
      <c r="C20" s="11"/>
      <c r="D20" s="189">
        <v>8009</v>
      </c>
      <c r="E20" s="11">
        <v>105</v>
      </c>
      <c r="F20" s="11">
        <v>60</v>
      </c>
      <c r="G20" s="11">
        <v>42</v>
      </c>
      <c r="H20" s="11">
        <v>26</v>
      </c>
      <c r="I20" s="11">
        <v>31</v>
      </c>
      <c r="J20" s="11"/>
      <c r="M20" s="190">
        <v>17877.87</v>
      </c>
      <c r="N20" s="190">
        <v>11229.85</v>
      </c>
      <c r="O20" s="190">
        <v>8139.77</v>
      </c>
      <c r="P20" s="190">
        <v>3519.9</v>
      </c>
      <c r="Q20" s="190">
        <v>21882.85</v>
      </c>
      <c r="R20" s="11"/>
      <c r="S20" s="4"/>
      <c r="T20" s="4"/>
      <c r="U20" s="190">
        <v>158.21</v>
      </c>
      <c r="V20" s="190">
        <v>99.38</v>
      </c>
      <c r="W20" s="190">
        <v>76.790000000000006</v>
      </c>
      <c r="X20" s="190">
        <v>34.51</v>
      </c>
      <c r="Y20" s="190">
        <v>206.44</v>
      </c>
      <c r="Z20" s="11"/>
      <c r="AA20" s="4"/>
      <c r="AB20" s="11" t="s">
        <v>93</v>
      </c>
      <c r="AC20" s="11"/>
      <c r="AD20" s="189">
        <v>8009</v>
      </c>
      <c r="AE20" s="24">
        <v>8</v>
      </c>
      <c r="AF20" s="24">
        <v>3</v>
      </c>
      <c r="AG20" s="24">
        <v>1</v>
      </c>
      <c r="AH20" s="24">
        <v>1</v>
      </c>
      <c r="AI20" s="24">
        <v>2</v>
      </c>
      <c r="AJ20" s="24"/>
      <c r="AK20" s="4"/>
      <c r="AL20" s="4"/>
      <c r="AM20" s="191">
        <v>2032.32</v>
      </c>
      <c r="AN20" s="191">
        <v>450.32</v>
      </c>
      <c r="AO20" s="191">
        <v>43.72</v>
      </c>
      <c r="AP20" s="191">
        <v>46.43</v>
      </c>
      <c r="AQ20" s="191">
        <v>5054.71</v>
      </c>
      <c r="AR20" s="24"/>
      <c r="AS20" s="4"/>
      <c r="AT20" s="4"/>
      <c r="AU20" s="191">
        <v>225.81</v>
      </c>
      <c r="AV20" s="191">
        <v>50.04</v>
      </c>
      <c r="AW20" s="191">
        <v>4.8600000000000003</v>
      </c>
      <c r="AX20" s="191">
        <v>5.16</v>
      </c>
      <c r="AY20" s="191">
        <v>722.1</v>
      </c>
      <c r="AZ20" s="24"/>
      <c r="BA20" s="4"/>
    </row>
    <row r="21" spans="1:53">
      <c r="A21" s="56"/>
      <c r="B21" s="11" t="s">
        <v>95</v>
      </c>
      <c r="C21" s="11"/>
      <c r="D21" s="189">
        <v>8001</v>
      </c>
      <c r="E21" s="11">
        <v>144</v>
      </c>
      <c r="F21" s="11">
        <v>87</v>
      </c>
      <c r="G21" s="11">
        <v>59</v>
      </c>
      <c r="H21" s="11">
        <v>44</v>
      </c>
      <c r="I21" s="11">
        <v>55</v>
      </c>
      <c r="J21" s="11"/>
      <c r="M21" s="190">
        <v>33588.46</v>
      </c>
      <c r="N21" s="190">
        <v>20117.52</v>
      </c>
      <c r="O21" s="190">
        <v>10753.36</v>
      </c>
      <c r="P21" s="190">
        <v>5693.27</v>
      </c>
      <c r="Q21" s="190">
        <v>85509.27</v>
      </c>
      <c r="R21" s="11"/>
      <c r="S21" s="4"/>
      <c r="T21" s="4"/>
      <c r="U21" s="190">
        <v>193.04</v>
      </c>
      <c r="V21" s="190">
        <v>115.62</v>
      </c>
      <c r="W21" s="190">
        <v>63.63</v>
      </c>
      <c r="X21" s="190">
        <v>33.89</v>
      </c>
      <c r="Y21" s="190">
        <v>518.24</v>
      </c>
      <c r="Z21" s="11"/>
      <c r="AA21" s="4"/>
      <c r="AB21" s="11" t="s">
        <v>513</v>
      </c>
      <c r="AC21" s="11"/>
      <c r="AD21" s="189">
        <v>8318</v>
      </c>
      <c r="AE21" s="24">
        <v>1</v>
      </c>
      <c r="AF21" s="24"/>
      <c r="AG21" s="24"/>
      <c r="AH21" s="24"/>
      <c r="AI21" s="24"/>
      <c r="AJ21" s="24"/>
      <c r="AK21" s="4"/>
      <c r="AL21" s="4"/>
      <c r="AM21" s="191">
        <v>13.45</v>
      </c>
      <c r="AN21" s="191">
        <v>0</v>
      </c>
      <c r="AO21" s="191">
        <v>0</v>
      </c>
      <c r="AP21" s="191">
        <v>0</v>
      </c>
      <c r="AQ21" s="191">
        <v>0</v>
      </c>
      <c r="AR21" s="24"/>
      <c r="AS21" s="4"/>
      <c r="AT21" s="4"/>
      <c r="AU21" s="191">
        <v>13.45</v>
      </c>
      <c r="AV21" s="191">
        <v>0</v>
      </c>
      <c r="AW21" s="191">
        <v>0</v>
      </c>
      <c r="AX21" s="191">
        <v>0</v>
      </c>
      <c r="AY21" s="191">
        <v>0</v>
      </c>
      <c r="AZ21" s="24"/>
      <c r="BA21" s="4"/>
    </row>
    <row r="22" spans="1:53">
      <c r="A22" s="56"/>
      <c r="B22" s="11" t="s">
        <v>95</v>
      </c>
      <c r="C22" s="11"/>
      <c r="D22" s="189">
        <v>8318</v>
      </c>
      <c r="E22" s="11">
        <v>1</v>
      </c>
      <c r="F22" s="11">
        <v>1</v>
      </c>
      <c r="G22" s="11"/>
      <c r="H22" s="11"/>
      <c r="I22" s="11"/>
      <c r="J22" s="11"/>
      <c r="M22" s="190">
        <v>116.52</v>
      </c>
      <c r="N22" s="190">
        <v>240.12</v>
      </c>
      <c r="O22" s="190">
        <v>0</v>
      </c>
      <c r="P22" s="190">
        <v>0</v>
      </c>
      <c r="Q22" s="190">
        <v>0</v>
      </c>
      <c r="R22" s="11"/>
      <c r="S22" s="4"/>
      <c r="T22" s="4"/>
      <c r="U22" s="190">
        <v>116.52</v>
      </c>
      <c r="V22" s="190">
        <v>240.12</v>
      </c>
      <c r="W22" s="190">
        <v>0</v>
      </c>
      <c r="X22" s="190">
        <v>0</v>
      </c>
      <c r="Y22" s="190">
        <v>0</v>
      </c>
      <c r="Z22" s="11"/>
      <c r="AA22" s="4"/>
      <c r="AB22" s="11" t="s">
        <v>95</v>
      </c>
      <c r="AC22" s="11"/>
      <c r="AD22" s="189">
        <v>8001</v>
      </c>
      <c r="AE22" s="24">
        <v>26</v>
      </c>
      <c r="AF22" s="24">
        <v>10</v>
      </c>
      <c r="AG22" s="24">
        <v>5</v>
      </c>
      <c r="AH22" s="24">
        <v>7</v>
      </c>
      <c r="AI22" s="24">
        <v>9</v>
      </c>
      <c r="AJ22" s="24"/>
      <c r="AK22" s="4"/>
      <c r="AL22" s="4"/>
      <c r="AM22" s="191">
        <v>4960.82</v>
      </c>
      <c r="AN22" s="191">
        <v>843.23</v>
      </c>
      <c r="AO22" s="191">
        <v>519.48</v>
      </c>
      <c r="AP22" s="191">
        <v>483.01</v>
      </c>
      <c r="AQ22" s="191">
        <v>5848.15</v>
      </c>
      <c r="AR22" s="24"/>
      <c r="AS22" s="4"/>
      <c r="AT22" s="4"/>
      <c r="AU22" s="191">
        <v>177.17</v>
      </c>
      <c r="AV22" s="191">
        <v>30.12</v>
      </c>
      <c r="AW22" s="191">
        <v>19.239999999999998</v>
      </c>
      <c r="AX22" s="191">
        <v>18.579999999999998</v>
      </c>
      <c r="AY22" s="191">
        <v>216.6</v>
      </c>
      <c r="AZ22" s="24"/>
      <c r="BA22" s="4"/>
    </row>
    <row r="23" spans="1:53">
      <c r="A23" s="56"/>
      <c r="B23" s="11" t="s">
        <v>467</v>
      </c>
      <c r="C23" s="11"/>
      <c r="D23" s="189">
        <v>8091</v>
      </c>
      <c r="E23" s="11">
        <v>1</v>
      </c>
      <c r="F23" s="11">
        <v>1</v>
      </c>
      <c r="G23" s="11"/>
      <c r="H23" s="11"/>
      <c r="I23" s="11"/>
      <c r="J23" s="11"/>
      <c r="M23" s="190">
        <v>77.3</v>
      </c>
      <c r="N23" s="190">
        <v>15</v>
      </c>
      <c r="O23" s="190"/>
      <c r="P23" s="190"/>
      <c r="Q23" s="190"/>
      <c r="R23" s="11"/>
      <c r="S23" s="4"/>
      <c r="T23" s="4"/>
      <c r="U23" s="190">
        <v>77.3</v>
      </c>
      <c r="V23" s="190">
        <v>15</v>
      </c>
      <c r="W23" s="190"/>
      <c r="X23" s="190"/>
      <c r="Y23" s="190"/>
      <c r="Z23" s="11"/>
      <c r="AA23" s="4"/>
      <c r="AB23" s="11" t="s">
        <v>97</v>
      </c>
      <c r="AC23" s="11"/>
      <c r="AD23" s="189">
        <v>8037</v>
      </c>
      <c r="AE23" s="24">
        <v>7</v>
      </c>
      <c r="AF23" s="24">
        <v>1</v>
      </c>
      <c r="AG23" s="24">
        <v>1</v>
      </c>
      <c r="AH23" s="24">
        <v>1</v>
      </c>
      <c r="AI23" s="24">
        <v>1</v>
      </c>
      <c r="AJ23" s="24"/>
      <c r="AK23" s="4"/>
      <c r="AL23" s="4"/>
      <c r="AM23" s="191">
        <v>3347.99</v>
      </c>
      <c r="AN23" s="191">
        <v>1006.41</v>
      </c>
      <c r="AO23" s="191">
        <v>1046.24</v>
      </c>
      <c r="AP23" s="191">
        <v>892.31</v>
      </c>
      <c r="AQ23" s="191">
        <v>1427.92</v>
      </c>
      <c r="AR23" s="24"/>
      <c r="AS23" s="4"/>
      <c r="AT23" s="4"/>
      <c r="AU23" s="191">
        <v>478.28</v>
      </c>
      <c r="AV23" s="191">
        <v>143.77000000000001</v>
      </c>
      <c r="AW23" s="191">
        <v>149.46</v>
      </c>
      <c r="AX23" s="191">
        <v>127.47</v>
      </c>
      <c r="AY23" s="191">
        <v>203.99</v>
      </c>
      <c r="AZ23" s="24"/>
      <c r="BA23" s="4"/>
    </row>
    <row r="24" spans="1:53">
      <c r="A24" s="56"/>
      <c r="B24" s="11" t="s">
        <v>97</v>
      </c>
      <c r="C24" s="11"/>
      <c r="D24" s="189">
        <v>8037</v>
      </c>
      <c r="E24" s="11">
        <v>12</v>
      </c>
      <c r="F24" s="11">
        <v>7</v>
      </c>
      <c r="G24" s="11">
        <v>6</v>
      </c>
      <c r="H24" s="11">
        <v>7</v>
      </c>
      <c r="I24" s="11">
        <v>7</v>
      </c>
      <c r="J24" s="11"/>
      <c r="M24" s="190">
        <v>2713.66</v>
      </c>
      <c r="N24" s="190">
        <v>2183.1</v>
      </c>
      <c r="O24" s="190">
        <v>1757.18</v>
      </c>
      <c r="P24" s="190">
        <v>763.77</v>
      </c>
      <c r="Q24" s="190">
        <v>19535.75</v>
      </c>
      <c r="R24" s="11"/>
      <c r="S24" s="4"/>
      <c r="T24" s="4"/>
      <c r="U24" s="190">
        <v>208.74</v>
      </c>
      <c r="V24" s="190">
        <v>167.93</v>
      </c>
      <c r="W24" s="190">
        <v>135.16999999999999</v>
      </c>
      <c r="X24" s="190">
        <v>58.75</v>
      </c>
      <c r="Y24" s="190">
        <v>1627.98</v>
      </c>
      <c r="Z24" s="11"/>
      <c r="AA24" s="4"/>
      <c r="AB24" s="11" t="s">
        <v>99</v>
      </c>
      <c r="AC24" s="11"/>
      <c r="AD24" s="189">
        <v>8004</v>
      </c>
      <c r="AE24" s="24">
        <v>79</v>
      </c>
      <c r="AF24" s="24">
        <v>47</v>
      </c>
      <c r="AG24" s="24">
        <v>29</v>
      </c>
      <c r="AH24" s="24">
        <v>28</v>
      </c>
      <c r="AI24" s="24">
        <v>28</v>
      </c>
      <c r="AJ24" s="24"/>
      <c r="AK24" s="4"/>
      <c r="AL24" s="4"/>
      <c r="AM24" s="191">
        <v>59311.28</v>
      </c>
      <c r="AN24" s="191">
        <v>27484.57</v>
      </c>
      <c r="AO24" s="191">
        <v>24125.54</v>
      </c>
      <c r="AP24" s="191">
        <v>20512.11</v>
      </c>
      <c r="AQ24" s="191">
        <v>184530.63</v>
      </c>
      <c r="AR24" s="24"/>
      <c r="AS24" s="4"/>
      <c r="AT24" s="4"/>
      <c r="AU24" s="191">
        <v>714.59</v>
      </c>
      <c r="AV24" s="191">
        <v>331.14</v>
      </c>
      <c r="AW24" s="191">
        <v>305.39</v>
      </c>
      <c r="AX24" s="191">
        <v>269.89999999999998</v>
      </c>
      <c r="AY24" s="191">
        <v>2428.0300000000002</v>
      </c>
      <c r="AZ24" s="24"/>
      <c r="BA24" s="4"/>
    </row>
    <row r="25" spans="1:53">
      <c r="A25" s="56"/>
      <c r="B25" s="11" t="s">
        <v>99</v>
      </c>
      <c r="C25" s="11"/>
      <c r="D25" s="189">
        <v>8004</v>
      </c>
      <c r="E25" s="11">
        <v>925</v>
      </c>
      <c r="F25" s="11">
        <v>595</v>
      </c>
      <c r="G25" s="11">
        <v>382</v>
      </c>
      <c r="H25" s="11">
        <v>292</v>
      </c>
      <c r="I25" s="11">
        <v>372</v>
      </c>
      <c r="J25" s="11"/>
      <c r="M25" s="190">
        <v>207503.46</v>
      </c>
      <c r="N25" s="190">
        <v>144919.57</v>
      </c>
      <c r="O25" s="190">
        <v>84244.46</v>
      </c>
      <c r="P25" s="190">
        <v>43798.73</v>
      </c>
      <c r="Q25" s="190">
        <v>415877.52</v>
      </c>
      <c r="R25" s="11"/>
      <c r="S25" s="4"/>
      <c r="T25" s="4"/>
      <c r="U25" s="190">
        <v>196.31</v>
      </c>
      <c r="V25" s="190">
        <v>137.1</v>
      </c>
      <c r="W25" s="190">
        <v>82.67</v>
      </c>
      <c r="X25" s="190">
        <v>43.67</v>
      </c>
      <c r="Y25" s="190">
        <v>411.76</v>
      </c>
      <c r="Z25" s="11"/>
      <c r="AA25" s="4"/>
      <c r="AB25" s="11" t="s">
        <v>101</v>
      </c>
      <c r="AC25" s="11"/>
      <c r="AD25" s="189">
        <v>8232</v>
      </c>
      <c r="AE25" s="24">
        <v>3</v>
      </c>
      <c r="AF25" s="24">
        <v>1</v>
      </c>
      <c r="AG25" s="24"/>
      <c r="AH25" s="24">
        <v>1</v>
      </c>
      <c r="AI25" s="24">
        <v>1</v>
      </c>
      <c r="AJ25" s="24"/>
      <c r="AK25" s="4"/>
      <c r="AL25" s="4"/>
      <c r="AM25" s="191">
        <v>2544.66</v>
      </c>
      <c r="AN25" s="191">
        <v>339.41</v>
      </c>
      <c r="AO25" s="191">
        <v>0</v>
      </c>
      <c r="AP25" s="191">
        <v>277.39</v>
      </c>
      <c r="AQ25" s="191">
        <v>291.32</v>
      </c>
      <c r="AR25" s="24"/>
      <c r="AS25" s="4"/>
      <c r="AT25" s="4"/>
      <c r="AU25" s="191">
        <v>848.22</v>
      </c>
      <c r="AV25" s="191">
        <v>113.14</v>
      </c>
      <c r="AW25" s="191">
        <v>0</v>
      </c>
      <c r="AX25" s="191">
        <v>138.69999999999999</v>
      </c>
      <c r="AY25" s="191">
        <v>145.66</v>
      </c>
      <c r="AZ25" s="24"/>
      <c r="BA25" s="4"/>
    </row>
    <row r="26" spans="1:53">
      <c r="A26" s="56"/>
      <c r="B26" s="11" t="s">
        <v>101</v>
      </c>
      <c r="C26" s="11"/>
      <c r="D26" s="189">
        <v>8232</v>
      </c>
      <c r="E26" s="11">
        <v>26</v>
      </c>
      <c r="F26" s="11">
        <v>15</v>
      </c>
      <c r="G26" s="11">
        <v>11</v>
      </c>
      <c r="H26" s="11">
        <v>5</v>
      </c>
      <c r="I26" s="11">
        <v>8</v>
      </c>
      <c r="J26" s="11"/>
      <c r="M26" s="190">
        <v>4997.38</v>
      </c>
      <c r="N26" s="190">
        <v>2057.1999999999998</v>
      </c>
      <c r="O26" s="190">
        <v>1552.65</v>
      </c>
      <c r="P26" s="190">
        <v>339.6</v>
      </c>
      <c r="Q26" s="190">
        <v>1961.08</v>
      </c>
      <c r="R26" s="11"/>
      <c r="S26" s="4"/>
      <c r="T26" s="4"/>
      <c r="U26" s="190">
        <v>178.48</v>
      </c>
      <c r="V26" s="190">
        <v>73.47</v>
      </c>
      <c r="W26" s="190">
        <v>62.11</v>
      </c>
      <c r="X26" s="190">
        <v>13.58</v>
      </c>
      <c r="Y26" s="190">
        <v>78.44</v>
      </c>
      <c r="Z26" s="11"/>
      <c r="AA26" s="4"/>
      <c r="AB26" s="11" t="s">
        <v>101</v>
      </c>
      <c r="AC26" s="11"/>
      <c r="AD26" s="189">
        <v>8401</v>
      </c>
      <c r="AE26" s="24">
        <v>469</v>
      </c>
      <c r="AF26" s="24">
        <v>317</v>
      </c>
      <c r="AG26" s="24">
        <v>232</v>
      </c>
      <c r="AH26" s="24">
        <v>168</v>
      </c>
      <c r="AI26" s="24">
        <v>174</v>
      </c>
      <c r="AJ26" s="24"/>
      <c r="AK26" s="4"/>
      <c r="AL26" s="4"/>
      <c r="AM26" s="191">
        <v>381777.18</v>
      </c>
      <c r="AN26" s="191">
        <v>162440.25</v>
      </c>
      <c r="AO26" s="191">
        <v>82851.48</v>
      </c>
      <c r="AP26" s="191">
        <v>49053.29</v>
      </c>
      <c r="AQ26" s="191">
        <v>217132.86</v>
      </c>
      <c r="AR26" s="24"/>
      <c r="AS26" s="4"/>
      <c r="AT26" s="4"/>
      <c r="AU26" s="191">
        <v>780.73</v>
      </c>
      <c r="AV26" s="191">
        <v>332.19</v>
      </c>
      <c r="AW26" s="191">
        <v>180.9</v>
      </c>
      <c r="AX26" s="191">
        <v>120.23</v>
      </c>
      <c r="AY26" s="191">
        <v>482.52</v>
      </c>
      <c r="AZ26" s="24"/>
      <c r="BA26" s="4"/>
    </row>
    <row r="27" spans="1:53">
      <c r="A27" s="56"/>
      <c r="B27" s="11" t="s">
        <v>101</v>
      </c>
      <c r="C27" s="11"/>
      <c r="D27" s="189">
        <v>8401</v>
      </c>
      <c r="E27" s="11">
        <v>5742</v>
      </c>
      <c r="F27" s="11">
        <v>4174</v>
      </c>
      <c r="G27" s="11">
        <v>3263</v>
      </c>
      <c r="H27" s="11">
        <v>2451</v>
      </c>
      <c r="I27" s="11">
        <v>3084</v>
      </c>
      <c r="J27" s="11"/>
      <c r="M27" s="190">
        <v>842657.48</v>
      </c>
      <c r="N27" s="190">
        <v>591458.27</v>
      </c>
      <c r="O27" s="190">
        <v>413045.7</v>
      </c>
      <c r="P27" s="190">
        <v>237470.82</v>
      </c>
      <c r="Q27" s="190">
        <v>2892423.47</v>
      </c>
      <c r="R27" s="11"/>
      <c r="S27" s="4"/>
      <c r="T27" s="4"/>
      <c r="U27" s="190">
        <v>134.59</v>
      </c>
      <c r="V27" s="190">
        <v>94.47</v>
      </c>
      <c r="W27" s="190">
        <v>69.680000000000007</v>
      </c>
      <c r="X27" s="190">
        <v>45.27</v>
      </c>
      <c r="Y27" s="190">
        <v>495.11</v>
      </c>
      <c r="Z27" s="11"/>
      <c r="AA27" s="4"/>
      <c r="AB27" s="11" t="s">
        <v>514</v>
      </c>
      <c r="AC27" s="11"/>
      <c r="AD27" s="189">
        <v>8088</v>
      </c>
      <c r="AE27" s="24">
        <v>1</v>
      </c>
      <c r="AF27" s="24">
        <v>1</v>
      </c>
      <c r="AG27" s="24">
        <v>1</v>
      </c>
      <c r="AH27" s="24"/>
      <c r="AI27" s="24"/>
      <c r="AJ27" s="24"/>
      <c r="AK27" s="4"/>
      <c r="AL27" s="4"/>
      <c r="AM27" s="191">
        <v>132.46</v>
      </c>
      <c r="AN27" s="191">
        <v>119.11</v>
      </c>
      <c r="AO27" s="191">
        <v>17.41</v>
      </c>
      <c r="AP27" s="191">
        <v>0</v>
      </c>
      <c r="AQ27" s="191">
        <v>0</v>
      </c>
      <c r="AR27" s="24"/>
      <c r="AS27" s="4"/>
      <c r="AT27" s="4"/>
      <c r="AU27" s="191">
        <v>132.46</v>
      </c>
      <c r="AV27" s="191">
        <v>119.11</v>
      </c>
      <c r="AW27" s="191">
        <v>17.41</v>
      </c>
      <c r="AX27" s="191">
        <v>0</v>
      </c>
      <c r="AY27" s="191">
        <v>0</v>
      </c>
      <c r="AZ27" s="24"/>
      <c r="BA27" s="4"/>
    </row>
    <row r="28" spans="1:53">
      <c r="A28" s="56"/>
      <c r="B28" s="11" t="s">
        <v>104</v>
      </c>
      <c r="C28" s="11"/>
      <c r="D28" s="189">
        <v>8085</v>
      </c>
      <c r="E28" s="11">
        <v>12</v>
      </c>
      <c r="F28" s="11">
        <v>7</v>
      </c>
      <c r="G28" s="11">
        <v>4</v>
      </c>
      <c r="H28" s="11">
        <v>2</v>
      </c>
      <c r="I28" s="11">
        <v>5</v>
      </c>
      <c r="J28" s="11"/>
      <c r="M28" s="190">
        <v>2607.81</v>
      </c>
      <c r="N28" s="190">
        <v>1703.12</v>
      </c>
      <c r="O28" s="190">
        <v>802.81</v>
      </c>
      <c r="P28" s="190">
        <v>133.5</v>
      </c>
      <c r="Q28" s="190">
        <v>6360.35</v>
      </c>
      <c r="R28" s="11"/>
      <c r="S28" s="4"/>
      <c r="T28" s="4"/>
      <c r="U28" s="190">
        <v>162.99</v>
      </c>
      <c r="V28" s="190">
        <v>106.45</v>
      </c>
      <c r="W28" s="190">
        <v>50.18</v>
      </c>
      <c r="X28" s="190">
        <v>8.34</v>
      </c>
      <c r="Y28" s="190">
        <v>397.52</v>
      </c>
      <c r="Z28" s="11"/>
      <c r="AA28" s="4"/>
      <c r="AB28" s="11" t="s">
        <v>104</v>
      </c>
      <c r="AC28" s="11"/>
      <c r="AD28" s="189">
        <v>8085</v>
      </c>
      <c r="AE28" s="24">
        <v>2</v>
      </c>
      <c r="AF28" s="24">
        <v>2</v>
      </c>
      <c r="AG28" s="24">
        <v>1</v>
      </c>
      <c r="AH28" s="24"/>
      <c r="AI28" s="24"/>
      <c r="AJ28" s="24"/>
      <c r="AK28" s="4"/>
      <c r="AL28" s="4"/>
      <c r="AM28" s="191">
        <v>167.52</v>
      </c>
      <c r="AN28" s="191">
        <v>170.05</v>
      </c>
      <c r="AO28" s="191">
        <v>1.71</v>
      </c>
      <c r="AP28" s="191">
        <v>0</v>
      </c>
      <c r="AQ28" s="191">
        <v>0</v>
      </c>
      <c r="AR28" s="24"/>
      <c r="AS28" s="4"/>
      <c r="AT28" s="4"/>
      <c r="AU28" s="191">
        <v>83.76</v>
      </c>
      <c r="AV28" s="191">
        <v>85.03</v>
      </c>
      <c r="AW28" s="191">
        <v>0.86</v>
      </c>
      <c r="AX28" s="191">
        <v>0</v>
      </c>
      <c r="AY28" s="191">
        <v>0</v>
      </c>
      <c r="AZ28" s="24"/>
      <c r="BA28" s="4"/>
    </row>
    <row r="29" spans="1:53">
      <c r="A29" s="56"/>
      <c r="B29" s="11" t="s">
        <v>106</v>
      </c>
      <c r="C29" s="11"/>
      <c r="D29" s="189">
        <v>8028</v>
      </c>
      <c r="E29" s="11">
        <v>30</v>
      </c>
      <c r="F29" s="11">
        <v>11</v>
      </c>
      <c r="G29" s="11">
        <v>8</v>
      </c>
      <c r="H29" s="11">
        <v>5</v>
      </c>
      <c r="I29" s="11">
        <v>7</v>
      </c>
      <c r="J29" s="11"/>
      <c r="M29" s="190">
        <v>6968.35</v>
      </c>
      <c r="N29" s="190">
        <v>2321.69</v>
      </c>
      <c r="O29" s="190">
        <v>1704.67</v>
      </c>
      <c r="P29" s="190">
        <v>895.43</v>
      </c>
      <c r="Q29" s="190">
        <v>2511.9</v>
      </c>
      <c r="R29" s="11"/>
      <c r="S29" s="4"/>
      <c r="T29" s="4"/>
      <c r="U29" s="190">
        <v>211.16</v>
      </c>
      <c r="V29" s="190">
        <v>70.349999999999994</v>
      </c>
      <c r="W29" s="190">
        <v>53.27</v>
      </c>
      <c r="X29" s="190">
        <v>30.88</v>
      </c>
      <c r="Y29" s="190">
        <v>76.12</v>
      </c>
      <c r="Z29" s="11"/>
      <c r="AA29" s="4"/>
      <c r="AB29" s="11" t="s">
        <v>106</v>
      </c>
      <c r="AC29" s="11"/>
      <c r="AD29" s="189">
        <v>8028</v>
      </c>
      <c r="AE29" s="24">
        <v>9</v>
      </c>
      <c r="AF29" s="24">
        <v>1</v>
      </c>
      <c r="AG29" s="24">
        <v>1</v>
      </c>
      <c r="AH29" s="24">
        <v>1</v>
      </c>
      <c r="AI29" s="24">
        <v>1</v>
      </c>
      <c r="AJ29" s="24"/>
      <c r="AK29" s="4"/>
      <c r="AL29" s="4"/>
      <c r="AM29" s="191">
        <v>972.87</v>
      </c>
      <c r="AN29" s="191">
        <v>127.5</v>
      </c>
      <c r="AO29" s="191">
        <v>122.56</v>
      </c>
      <c r="AP29" s="191">
        <v>170.37</v>
      </c>
      <c r="AQ29" s="191">
        <v>780.1</v>
      </c>
      <c r="AR29" s="24"/>
      <c r="AS29" s="4"/>
      <c r="AT29" s="4"/>
      <c r="AU29" s="191">
        <v>108.1</v>
      </c>
      <c r="AV29" s="191">
        <v>14.17</v>
      </c>
      <c r="AW29" s="191">
        <v>13.62</v>
      </c>
      <c r="AX29" s="191">
        <v>18.93</v>
      </c>
      <c r="AY29" s="191">
        <v>86.68</v>
      </c>
      <c r="AZ29" s="24"/>
      <c r="BA29" s="4"/>
    </row>
    <row r="30" spans="1:53">
      <c r="A30" s="56"/>
      <c r="B30" s="11" t="s">
        <v>106</v>
      </c>
      <c r="C30" s="11"/>
      <c r="D30" s="189">
        <v>8343</v>
      </c>
      <c r="E30" s="11">
        <v>2</v>
      </c>
      <c r="F30" s="11">
        <v>1</v>
      </c>
      <c r="G30" s="11"/>
      <c r="H30" s="11"/>
      <c r="I30" s="11"/>
      <c r="J30" s="11"/>
      <c r="M30" s="190">
        <v>187.01</v>
      </c>
      <c r="N30" s="190">
        <v>150.51</v>
      </c>
      <c r="O30" s="190">
        <v>0</v>
      </c>
      <c r="P30" s="190">
        <v>0</v>
      </c>
      <c r="Q30" s="190">
        <v>0</v>
      </c>
      <c r="R30" s="11"/>
      <c r="S30" s="4"/>
      <c r="T30" s="4"/>
      <c r="U30" s="190">
        <v>93.51</v>
      </c>
      <c r="V30" s="190">
        <v>75.260000000000005</v>
      </c>
      <c r="W30" s="190">
        <v>0</v>
      </c>
      <c r="X30" s="190">
        <v>0</v>
      </c>
      <c r="Y30" s="190">
        <v>0</v>
      </c>
      <c r="Z30" s="11"/>
      <c r="AA30" s="4"/>
      <c r="AB30" s="11" t="s">
        <v>108</v>
      </c>
      <c r="AC30" s="11"/>
      <c r="AD30" s="189">
        <v>8202</v>
      </c>
      <c r="AE30" s="24">
        <v>88</v>
      </c>
      <c r="AF30" s="24">
        <v>66</v>
      </c>
      <c r="AG30" s="24">
        <v>17</v>
      </c>
      <c r="AH30" s="24">
        <v>2</v>
      </c>
      <c r="AI30" s="24">
        <v>4</v>
      </c>
      <c r="AJ30" s="24"/>
      <c r="AK30" s="4"/>
      <c r="AL30" s="4"/>
      <c r="AM30" s="191">
        <v>60823.85</v>
      </c>
      <c r="AN30" s="191">
        <v>36470.75</v>
      </c>
      <c r="AO30" s="191">
        <v>20440.52</v>
      </c>
      <c r="AP30" s="191">
        <v>26.22</v>
      </c>
      <c r="AQ30" s="191">
        <v>607.1</v>
      </c>
      <c r="AR30" s="24"/>
      <c r="AS30" s="4"/>
      <c r="AT30" s="4"/>
      <c r="AU30" s="191">
        <v>691.18</v>
      </c>
      <c r="AV30" s="191">
        <v>414.44</v>
      </c>
      <c r="AW30" s="191">
        <v>255.51</v>
      </c>
      <c r="AX30" s="191">
        <v>0.35</v>
      </c>
      <c r="AY30" s="191">
        <v>7.4</v>
      </c>
      <c r="AZ30" s="24"/>
      <c r="BA30" s="4"/>
    </row>
    <row r="31" spans="1:53">
      <c r="A31" s="56"/>
      <c r="B31" s="11" t="s">
        <v>108</v>
      </c>
      <c r="C31" s="11"/>
      <c r="D31" s="189">
        <v>8202</v>
      </c>
      <c r="E31" s="11">
        <v>196</v>
      </c>
      <c r="F31" s="11">
        <v>81</v>
      </c>
      <c r="G31" s="11">
        <v>43</v>
      </c>
      <c r="H31" s="11">
        <v>35</v>
      </c>
      <c r="I31" s="11">
        <v>32</v>
      </c>
      <c r="J31" s="11"/>
      <c r="M31" s="190">
        <v>50303.199999999997</v>
      </c>
      <c r="N31" s="190">
        <v>85993.59</v>
      </c>
      <c r="O31" s="190">
        <v>5207.0200000000004</v>
      </c>
      <c r="P31" s="190">
        <v>2134.0700000000002</v>
      </c>
      <c r="Q31" s="190">
        <v>17300.509999999998</v>
      </c>
      <c r="R31" s="11"/>
      <c r="S31" s="4"/>
      <c r="T31" s="4"/>
      <c r="U31" s="190">
        <v>249.03</v>
      </c>
      <c r="V31" s="190">
        <v>425.71</v>
      </c>
      <c r="W31" s="190">
        <v>29.93</v>
      </c>
      <c r="X31" s="190">
        <v>15.14</v>
      </c>
      <c r="Y31" s="190">
        <v>98.86</v>
      </c>
      <c r="Z31" s="11"/>
      <c r="AA31" s="4"/>
      <c r="AB31" s="11" t="s">
        <v>110</v>
      </c>
      <c r="AC31" s="11"/>
      <c r="AD31" s="189">
        <v>8234</v>
      </c>
      <c r="AE31" s="24">
        <v>33</v>
      </c>
      <c r="AF31" s="24">
        <v>16</v>
      </c>
      <c r="AG31" s="24">
        <v>10</v>
      </c>
      <c r="AH31" s="24">
        <v>7</v>
      </c>
      <c r="AI31" s="24">
        <v>8</v>
      </c>
      <c r="AJ31" s="24"/>
      <c r="AK31" s="4"/>
      <c r="AL31" s="4"/>
      <c r="AM31" s="191">
        <v>12762.64</v>
      </c>
      <c r="AN31" s="191">
        <v>13426.88</v>
      </c>
      <c r="AO31" s="191">
        <v>1095.94</v>
      </c>
      <c r="AP31" s="191">
        <v>329.93</v>
      </c>
      <c r="AQ31" s="191">
        <v>2126.2800000000002</v>
      </c>
      <c r="AR31" s="24"/>
      <c r="AS31" s="4"/>
      <c r="AT31" s="4"/>
      <c r="AU31" s="191">
        <v>344.94</v>
      </c>
      <c r="AV31" s="191">
        <v>362.89</v>
      </c>
      <c r="AW31" s="191">
        <v>35.35</v>
      </c>
      <c r="AX31" s="191">
        <v>11.78</v>
      </c>
      <c r="AY31" s="191">
        <v>66.45</v>
      </c>
      <c r="AZ31" s="24"/>
      <c r="BA31" s="4"/>
    </row>
    <row r="32" spans="1:53">
      <c r="A32" s="56"/>
      <c r="B32" s="11" t="s">
        <v>110</v>
      </c>
      <c r="C32" s="11"/>
      <c r="D32" s="189">
        <v>8232</v>
      </c>
      <c r="E32" s="11">
        <v>2</v>
      </c>
      <c r="F32" s="11">
        <v>1</v>
      </c>
      <c r="G32" s="11"/>
      <c r="H32" s="11"/>
      <c r="I32" s="11"/>
      <c r="J32" s="11"/>
      <c r="M32" s="190">
        <v>576.78</v>
      </c>
      <c r="N32" s="190">
        <v>312.91000000000003</v>
      </c>
      <c r="O32" s="190">
        <v>0</v>
      </c>
      <c r="P32" s="190">
        <v>0</v>
      </c>
      <c r="Q32" s="190">
        <v>0</v>
      </c>
      <c r="R32" s="11"/>
      <c r="S32" s="4"/>
      <c r="T32" s="4"/>
      <c r="U32" s="190">
        <v>288.39</v>
      </c>
      <c r="V32" s="190">
        <v>156.46</v>
      </c>
      <c r="W32" s="190">
        <v>0</v>
      </c>
      <c r="X32" s="190">
        <v>0</v>
      </c>
      <c r="Y32" s="190">
        <v>0</v>
      </c>
      <c r="Z32" s="11"/>
      <c r="AA32" s="4"/>
      <c r="AB32" s="11" t="s">
        <v>112</v>
      </c>
      <c r="AC32" s="11"/>
      <c r="AD32" s="189">
        <v>8005</v>
      </c>
      <c r="AE32" s="24">
        <v>39</v>
      </c>
      <c r="AF32" s="24">
        <v>19</v>
      </c>
      <c r="AG32" s="24">
        <v>11</v>
      </c>
      <c r="AH32" s="24">
        <v>3</v>
      </c>
      <c r="AI32" s="24">
        <v>4</v>
      </c>
      <c r="AJ32" s="24"/>
      <c r="AK32" s="4"/>
      <c r="AL32" s="4"/>
      <c r="AM32" s="191">
        <v>6123.71</v>
      </c>
      <c r="AN32" s="191">
        <v>2319.86</v>
      </c>
      <c r="AO32" s="191">
        <v>1009.46</v>
      </c>
      <c r="AP32" s="191">
        <v>684.33</v>
      </c>
      <c r="AQ32" s="191">
        <v>865.27</v>
      </c>
      <c r="AR32" s="24"/>
      <c r="AS32" s="4"/>
      <c r="AT32" s="4"/>
      <c r="AU32" s="191">
        <v>153.09</v>
      </c>
      <c r="AV32" s="191">
        <v>58</v>
      </c>
      <c r="AW32" s="191">
        <v>25.88</v>
      </c>
      <c r="AX32" s="191">
        <v>19.010000000000002</v>
      </c>
      <c r="AY32" s="191">
        <v>21.63</v>
      </c>
      <c r="AZ32" s="24"/>
      <c r="BA32" s="4"/>
    </row>
    <row r="33" spans="1:53">
      <c r="A33" s="56"/>
      <c r="B33" s="11" t="s">
        <v>110</v>
      </c>
      <c r="C33" s="11"/>
      <c r="D33" s="189">
        <v>8234</v>
      </c>
      <c r="E33" s="11">
        <v>763</v>
      </c>
      <c r="F33" s="11">
        <v>420</v>
      </c>
      <c r="G33" s="11">
        <v>274</v>
      </c>
      <c r="H33" s="11">
        <v>200</v>
      </c>
      <c r="I33" s="11">
        <v>276</v>
      </c>
      <c r="J33" s="11"/>
      <c r="M33" s="190">
        <v>229086.33</v>
      </c>
      <c r="N33" s="190">
        <v>107307.36</v>
      </c>
      <c r="O33" s="190">
        <v>60211.51</v>
      </c>
      <c r="P33" s="190">
        <v>29642.560000000001</v>
      </c>
      <c r="Q33" s="190">
        <v>287265.55</v>
      </c>
      <c r="R33" s="11"/>
      <c r="S33" s="4"/>
      <c r="T33" s="4"/>
      <c r="U33" s="190">
        <v>266.69</v>
      </c>
      <c r="V33" s="190">
        <v>124.92</v>
      </c>
      <c r="W33" s="190">
        <v>73.25</v>
      </c>
      <c r="X33" s="190">
        <v>36.96</v>
      </c>
      <c r="Y33" s="190">
        <v>342.39</v>
      </c>
      <c r="Z33" s="11"/>
      <c r="AA33" s="4"/>
      <c r="AB33" s="11" t="s">
        <v>112</v>
      </c>
      <c r="AC33" s="11"/>
      <c r="AD33" s="189">
        <v>8006</v>
      </c>
      <c r="AE33" s="24">
        <v>8</v>
      </c>
      <c r="AF33" s="24">
        <v>3</v>
      </c>
      <c r="AG33" s="24"/>
      <c r="AH33" s="24"/>
      <c r="AI33" s="24">
        <v>1</v>
      </c>
      <c r="AJ33" s="24"/>
      <c r="AK33" s="4"/>
      <c r="AL33" s="4"/>
      <c r="AM33" s="191">
        <v>2275.89</v>
      </c>
      <c r="AN33" s="191">
        <v>190.58</v>
      </c>
      <c r="AO33" s="191">
        <v>0</v>
      </c>
      <c r="AP33" s="191">
        <v>0</v>
      </c>
      <c r="AQ33" s="191">
        <v>3667.42</v>
      </c>
      <c r="AR33" s="24"/>
      <c r="AS33" s="4"/>
      <c r="AT33" s="4"/>
      <c r="AU33" s="191">
        <v>252.88</v>
      </c>
      <c r="AV33" s="191">
        <v>21.18</v>
      </c>
      <c r="AW33" s="191">
        <v>0</v>
      </c>
      <c r="AX33" s="191">
        <v>0</v>
      </c>
      <c r="AY33" s="191">
        <v>523.91999999999996</v>
      </c>
      <c r="AZ33" s="24"/>
      <c r="BA33" s="4"/>
    </row>
    <row r="34" spans="1:53">
      <c r="A34" s="56"/>
      <c r="B34" s="11" t="s">
        <v>112</v>
      </c>
      <c r="C34" s="11"/>
      <c r="D34" s="189">
        <v>8005</v>
      </c>
      <c r="E34" s="11">
        <v>336</v>
      </c>
      <c r="F34" s="11">
        <v>161</v>
      </c>
      <c r="G34" s="11">
        <v>92</v>
      </c>
      <c r="H34" s="11">
        <v>52</v>
      </c>
      <c r="I34" s="11">
        <v>94</v>
      </c>
      <c r="J34" s="11"/>
      <c r="M34" s="190">
        <v>67042.789999999994</v>
      </c>
      <c r="N34" s="190">
        <v>38813.269999999997</v>
      </c>
      <c r="O34" s="190">
        <v>20398.849999999999</v>
      </c>
      <c r="P34" s="190">
        <v>7387.19</v>
      </c>
      <c r="Q34" s="190">
        <v>66639.820000000007</v>
      </c>
      <c r="R34" s="11"/>
      <c r="S34" s="4"/>
      <c r="T34" s="4"/>
      <c r="U34" s="190">
        <v>177.36</v>
      </c>
      <c r="V34" s="190">
        <v>102.68</v>
      </c>
      <c r="W34" s="190">
        <v>56.98</v>
      </c>
      <c r="X34" s="190">
        <v>21.11</v>
      </c>
      <c r="Y34" s="190">
        <v>185.11</v>
      </c>
      <c r="Z34" s="11"/>
      <c r="AA34" s="4"/>
      <c r="AB34" s="11" t="s">
        <v>115</v>
      </c>
      <c r="AC34" s="11"/>
      <c r="AD34" s="189">
        <v>8080</v>
      </c>
      <c r="AE34" s="24">
        <v>11</v>
      </c>
      <c r="AF34" s="24">
        <v>7</v>
      </c>
      <c r="AG34" s="24">
        <v>4</v>
      </c>
      <c r="AH34" s="24">
        <v>4</v>
      </c>
      <c r="AI34" s="24">
        <v>2</v>
      </c>
      <c r="AJ34" s="24"/>
      <c r="AK34" s="4"/>
      <c r="AL34" s="4"/>
      <c r="AM34" s="191">
        <v>2442.91</v>
      </c>
      <c r="AN34" s="191">
        <v>473.8</v>
      </c>
      <c r="AO34" s="191">
        <v>96.71</v>
      </c>
      <c r="AP34" s="191">
        <v>93.27</v>
      </c>
      <c r="AQ34" s="191">
        <v>229.22</v>
      </c>
      <c r="AR34" s="24"/>
      <c r="AS34" s="4"/>
      <c r="AT34" s="4"/>
      <c r="AU34" s="191">
        <v>222.08</v>
      </c>
      <c r="AV34" s="191">
        <v>43.07</v>
      </c>
      <c r="AW34" s="191">
        <v>9.67</v>
      </c>
      <c r="AX34" s="191">
        <v>9.33</v>
      </c>
      <c r="AY34" s="191">
        <v>22.92</v>
      </c>
      <c r="AZ34" s="24"/>
      <c r="BA34" s="4"/>
    </row>
    <row r="35" spans="1:53">
      <c r="A35" s="56"/>
      <c r="B35" s="11" t="s">
        <v>112</v>
      </c>
      <c r="C35" s="11"/>
      <c r="D35" s="189">
        <v>8006</v>
      </c>
      <c r="E35" s="11">
        <v>37</v>
      </c>
      <c r="F35" s="11">
        <v>10</v>
      </c>
      <c r="G35" s="11">
        <v>3</v>
      </c>
      <c r="H35" s="11"/>
      <c r="I35" s="11">
        <v>2</v>
      </c>
      <c r="J35" s="11"/>
      <c r="M35" s="190">
        <v>7508.97</v>
      </c>
      <c r="N35" s="190">
        <v>1773.74</v>
      </c>
      <c r="O35" s="190">
        <v>96.17</v>
      </c>
      <c r="P35" s="190">
        <v>0</v>
      </c>
      <c r="Q35" s="190">
        <v>29.7</v>
      </c>
      <c r="R35" s="11"/>
      <c r="S35" s="4"/>
      <c r="T35" s="4"/>
      <c r="U35" s="190">
        <v>197.6</v>
      </c>
      <c r="V35" s="190">
        <v>46.68</v>
      </c>
      <c r="W35" s="190">
        <v>3.01</v>
      </c>
      <c r="X35" s="190">
        <v>0</v>
      </c>
      <c r="Y35" s="190">
        <v>0.83</v>
      </c>
      <c r="Z35" s="11"/>
      <c r="AA35" s="4"/>
      <c r="AB35" s="11" t="s">
        <v>515</v>
      </c>
      <c r="AC35" s="11"/>
      <c r="AD35" s="189">
        <v>8050</v>
      </c>
      <c r="AE35" s="24">
        <v>1</v>
      </c>
      <c r="AF35" s="24"/>
      <c r="AG35" s="24"/>
      <c r="AH35" s="24"/>
      <c r="AI35" s="24"/>
      <c r="AJ35" s="24"/>
      <c r="AK35" s="4"/>
      <c r="AL35" s="4"/>
      <c r="AM35" s="191">
        <v>11.9</v>
      </c>
      <c r="AN35" s="191">
        <v>0</v>
      </c>
      <c r="AO35" s="191">
        <v>0</v>
      </c>
      <c r="AP35" s="191">
        <v>0</v>
      </c>
      <c r="AQ35" s="191">
        <v>0</v>
      </c>
      <c r="AR35" s="24"/>
      <c r="AS35" s="4"/>
      <c r="AT35" s="4"/>
      <c r="AU35" s="191">
        <v>11.9</v>
      </c>
      <c r="AV35" s="191">
        <v>0</v>
      </c>
      <c r="AW35" s="191">
        <v>0</v>
      </c>
      <c r="AX35" s="191">
        <v>0</v>
      </c>
      <c r="AY35" s="191">
        <v>0</v>
      </c>
      <c r="AZ35" s="24"/>
      <c r="BA35" s="4"/>
    </row>
    <row r="36" spans="1:53">
      <c r="A36" s="56"/>
      <c r="B36" s="11" t="s">
        <v>115</v>
      </c>
      <c r="C36" s="11"/>
      <c r="D36" s="189">
        <v>8080</v>
      </c>
      <c r="E36" s="11">
        <v>75</v>
      </c>
      <c r="F36" s="11">
        <v>36</v>
      </c>
      <c r="G36" s="11">
        <v>17</v>
      </c>
      <c r="H36" s="11">
        <v>17</v>
      </c>
      <c r="I36" s="11">
        <v>20</v>
      </c>
      <c r="J36" s="11"/>
      <c r="M36" s="190">
        <v>20954.77</v>
      </c>
      <c r="N36" s="190">
        <v>9108.32</v>
      </c>
      <c r="O36" s="190">
        <v>4985.51</v>
      </c>
      <c r="P36" s="190">
        <v>3052.76</v>
      </c>
      <c r="Q36" s="190">
        <v>42608.83</v>
      </c>
      <c r="R36" s="11"/>
      <c r="S36" s="4"/>
      <c r="T36" s="4"/>
      <c r="U36" s="190">
        <v>255.55</v>
      </c>
      <c r="V36" s="190">
        <v>111.08</v>
      </c>
      <c r="W36" s="190">
        <v>61.55</v>
      </c>
      <c r="X36" s="190">
        <v>38.159999999999997</v>
      </c>
      <c r="Y36" s="190">
        <v>532.61</v>
      </c>
      <c r="Z36" s="11"/>
      <c r="AA36" s="4"/>
      <c r="AB36" s="11" t="s">
        <v>117</v>
      </c>
      <c r="AC36" s="11"/>
      <c r="AD36" s="189">
        <v>8008</v>
      </c>
      <c r="AE36" s="24">
        <v>87</v>
      </c>
      <c r="AF36" s="24">
        <v>49</v>
      </c>
      <c r="AG36" s="24">
        <v>22</v>
      </c>
      <c r="AH36" s="24">
        <v>12</v>
      </c>
      <c r="AI36" s="24">
        <v>8</v>
      </c>
      <c r="AJ36" s="24"/>
      <c r="AK36" s="4"/>
      <c r="AL36" s="4"/>
      <c r="AM36" s="191">
        <v>46280.76</v>
      </c>
      <c r="AN36" s="191">
        <v>17882.060000000001</v>
      </c>
      <c r="AO36" s="191">
        <v>5747.07</v>
      </c>
      <c r="AP36" s="191">
        <v>1124.79</v>
      </c>
      <c r="AQ36" s="191">
        <v>4062.62</v>
      </c>
      <c r="AR36" s="24"/>
      <c r="AS36" s="4"/>
      <c r="AT36" s="4"/>
      <c r="AU36" s="191">
        <v>520.01</v>
      </c>
      <c r="AV36" s="191">
        <v>200.92</v>
      </c>
      <c r="AW36" s="191">
        <v>71.84</v>
      </c>
      <c r="AX36" s="191">
        <v>15.2</v>
      </c>
      <c r="AY36" s="191">
        <v>51.43</v>
      </c>
      <c r="AZ36" s="24"/>
      <c r="BA36" s="4"/>
    </row>
    <row r="37" spans="1:53">
      <c r="A37" s="56"/>
      <c r="B37" s="11" t="s">
        <v>117</v>
      </c>
      <c r="C37" s="11"/>
      <c r="D37" s="189">
        <v>8008</v>
      </c>
      <c r="E37" s="11">
        <v>351</v>
      </c>
      <c r="F37" s="11">
        <v>138</v>
      </c>
      <c r="G37" s="11">
        <v>73</v>
      </c>
      <c r="H37" s="11">
        <v>47</v>
      </c>
      <c r="I37" s="11">
        <v>45</v>
      </c>
      <c r="J37" s="11"/>
      <c r="M37" s="190">
        <v>68580.240000000005</v>
      </c>
      <c r="N37" s="190">
        <v>24571.55</v>
      </c>
      <c r="O37" s="190">
        <v>11688.13</v>
      </c>
      <c r="P37" s="190">
        <v>3906.49</v>
      </c>
      <c r="Q37" s="190">
        <v>19244.490000000002</v>
      </c>
      <c r="R37" s="11"/>
      <c r="S37" s="4"/>
      <c r="T37" s="4"/>
      <c r="U37" s="190">
        <v>188.41</v>
      </c>
      <c r="V37" s="190">
        <v>67.5</v>
      </c>
      <c r="W37" s="190">
        <v>34.68</v>
      </c>
      <c r="X37" s="190">
        <v>12.94</v>
      </c>
      <c r="Y37" s="190">
        <v>56.44</v>
      </c>
      <c r="Z37" s="11"/>
      <c r="AA37" s="4"/>
      <c r="AB37" s="11" t="s">
        <v>117</v>
      </c>
      <c r="AC37" s="11"/>
      <c r="AD37" s="189">
        <v>8050</v>
      </c>
      <c r="AE37" s="24">
        <v>6</v>
      </c>
      <c r="AF37" s="24">
        <v>4</v>
      </c>
      <c r="AG37" s="24">
        <v>1</v>
      </c>
      <c r="AH37" s="24">
        <v>1</v>
      </c>
      <c r="AI37" s="24"/>
      <c r="AJ37" s="24"/>
      <c r="AK37" s="4"/>
      <c r="AL37" s="4"/>
      <c r="AM37" s="191">
        <v>414.08</v>
      </c>
      <c r="AN37" s="191">
        <v>407.76</v>
      </c>
      <c r="AO37" s="191">
        <v>244.75</v>
      </c>
      <c r="AP37" s="191">
        <v>111.82</v>
      </c>
      <c r="AQ37" s="191">
        <v>0</v>
      </c>
      <c r="AR37" s="24"/>
      <c r="AS37" s="4"/>
      <c r="AT37" s="4"/>
      <c r="AU37" s="191">
        <v>69.010000000000005</v>
      </c>
      <c r="AV37" s="191">
        <v>67.959999999999994</v>
      </c>
      <c r="AW37" s="191">
        <v>122.38</v>
      </c>
      <c r="AX37" s="191">
        <v>55.91</v>
      </c>
      <c r="AY37" s="191">
        <v>0</v>
      </c>
      <c r="AZ37" s="24"/>
      <c r="BA37" s="4"/>
    </row>
    <row r="38" spans="1:53">
      <c r="A38" s="56"/>
      <c r="B38" s="11" t="s">
        <v>117</v>
      </c>
      <c r="C38" s="11"/>
      <c r="D38" s="189">
        <v>8050</v>
      </c>
      <c r="E38" s="11">
        <v>323</v>
      </c>
      <c r="F38" s="11">
        <v>140</v>
      </c>
      <c r="G38" s="11">
        <v>61</v>
      </c>
      <c r="H38" s="11">
        <v>53</v>
      </c>
      <c r="I38" s="11">
        <v>57</v>
      </c>
      <c r="J38" s="11"/>
      <c r="M38" s="190">
        <v>59071.48</v>
      </c>
      <c r="N38" s="190">
        <v>27023.46</v>
      </c>
      <c r="O38" s="190">
        <v>9111.84</v>
      </c>
      <c r="P38" s="190">
        <v>8046.19</v>
      </c>
      <c r="Q38" s="190">
        <v>29006.02</v>
      </c>
      <c r="R38" s="11"/>
      <c r="S38" s="4"/>
      <c r="T38" s="4"/>
      <c r="U38" s="190">
        <v>171.22</v>
      </c>
      <c r="V38" s="190">
        <v>78.33</v>
      </c>
      <c r="W38" s="190">
        <v>27.53</v>
      </c>
      <c r="X38" s="190">
        <v>25.38</v>
      </c>
      <c r="Y38" s="190">
        <v>88.7</v>
      </c>
      <c r="Z38" s="11"/>
      <c r="AA38" s="4"/>
      <c r="AB38" s="11" t="s">
        <v>120</v>
      </c>
      <c r="AC38" s="11"/>
      <c r="AD38" s="189">
        <v>8223</v>
      </c>
      <c r="AE38" s="24">
        <v>2</v>
      </c>
      <c r="AF38" s="24"/>
      <c r="AG38" s="24">
        <v>1</v>
      </c>
      <c r="AH38" s="24"/>
      <c r="AI38" s="24">
        <v>1</v>
      </c>
      <c r="AJ38" s="24"/>
      <c r="AK38" s="4"/>
      <c r="AL38" s="4"/>
      <c r="AM38" s="191">
        <v>762.4</v>
      </c>
      <c r="AN38" s="191">
        <v>0</v>
      </c>
      <c r="AO38" s="191">
        <v>1254.1600000000001</v>
      </c>
      <c r="AP38" s="191">
        <v>0</v>
      </c>
      <c r="AQ38" s="191">
        <v>65</v>
      </c>
      <c r="AR38" s="24"/>
      <c r="AS38" s="4"/>
      <c r="AT38" s="4"/>
      <c r="AU38" s="191">
        <v>381.2</v>
      </c>
      <c r="AV38" s="191">
        <v>0</v>
      </c>
      <c r="AW38" s="191">
        <v>1254.1600000000001</v>
      </c>
      <c r="AX38" s="191">
        <v>0</v>
      </c>
      <c r="AY38" s="191">
        <v>32.5</v>
      </c>
      <c r="AZ38" s="24"/>
      <c r="BA38" s="4"/>
    </row>
    <row r="39" spans="1:53">
      <c r="A39" s="56"/>
      <c r="B39" s="11" t="s">
        <v>120</v>
      </c>
      <c r="C39" s="11"/>
      <c r="D39" s="189">
        <v>8223</v>
      </c>
      <c r="E39" s="11">
        <v>12</v>
      </c>
      <c r="F39" s="11">
        <v>6</v>
      </c>
      <c r="G39" s="11">
        <v>3</v>
      </c>
      <c r="H39" s="11">
        <v>3</v>
      </c>
      <c r="I39" s="11">
        <v>3</v>
      </c>
      <c r="J39" s="11"/>
      <c r="M39" s="190">
        <v>2820.26</v>
      </c>
      <c r="N39" s="190">
        <v>1912.71</v>
      </c>
      <c r="O39" s="190">
        <v>920.39</v>
      </c>
      <c r="P39" s="190">
        <v>418.5</v>
      </c>
      <c r="Q39" s="190">
        <v>1130.3399999999999</v>
      </c>
      <c r="R39" s="11"/>
      <c r="S39" s="4"/>
      <c r="T39" s="4"/>
      <c r="U39" s="190">
        <v>201.45</v>
      </c>
      <c r="V39" s="190">
        <v>136.62</v>
      </c>
      <c r="W39" s="190">
        <v>76.7</v>
      </c>
      <c r="X39" s="190">
        <v>38.049999999999997</v>
      </c>
      <c r="Y39" s="190">
        <v>102.76</v>
      </c>
      <c r="Z39" s="11"/>
      <c r="AA39" s="4"/>
      <c r="AB39" s="11" t="s">
        <v>122</v>
      </c>
      <c r="AC39" s="11"/>
      <c r="AD39" s="189">
        <v>8330</v>
      </c>
      <c r="AE39" s="24">
        <v>3</v>
      </c>
      <c r="AF39" s="24">
        <v>2</v>
      </c>
      <c r="AG39" s="24">
        <v>2</v>
      </c>
      <c r="AH39" s="24"/>
      <c r="AI39" s="24"/>
      <c r="AJ39" s="24"/>
      <c r="AK39" s="4"/>
      <c r="AL39" s="4"/>
      <c r="AM39" s="191">
        <v>1568.46</v>
      </c>
      <c r="AN39" s="191">
        <v>1440.91</v>
      </c>
      <c r="AO39" s="191">
        <v>689.78</v>
      </c>
      <c r="AP39" s="191">
        <v>0</v>
      </c>
      <c r="AQ39" s="191">
        <v>0</v>
      </c>
      <c r="AR39" s="24"/>
      <c r="AS39" s="4"/>
      <c r="AT39" s="4"/>
      <c r="AU39" s="191">
        <v>522.82000000000005</v>
      </c>
      <c r="AV39" s="191">
        <v>480.3</v>
      </c>
      <c r="AW39" s="191">
        <v>229.93</v>
      </c>
      <c r="AX39" s="191">
        <v>0</v>
      </c>
      <c r="AY39" s="191">
        <v>0</v>
      </c>
      <c r="AZ39" s="24"/>
      <c r="BA39" s="4"/>
    </row>
    <row r="40" spans="1:53">
      <c r="A40" s="56"/>
      <c r="B40" s="11" t="s">
        <v>122</v>
      </c>
      <c r="C40" s="11"/>
      <c r="D40" s="189">
        <v>8330</v>
      </c>
      <c r="E40" s="11">
        <v>63</v>
      </c>
      <c r="F40" s="11">
        <v>48</v>
      </c>
      <c r="G40" s="11">
        <v>32</v>
      </c>
      <c r="H40" s="11">
        <v>26</v>
      </c>
      <c r="I40" s="11">
        <v>30</v>
      </c>
      <c r="J40" s="11"/>
      <c r="M40" s="190">
        <v>13906.66</v>
      </c>
      <c r="N40" s="190">
        <v>9033.33</v>
      </c>
      <c r="O40" s="190">
        <v>5600.67</v>
      </c>
      <c r="P40" s="190">
        <v>3343.4</v>
      </c>
      <c r="Q40" s="190">
        <v>26269.49</v>
      </c>
      <c r="R40" s="11"/>
      <c r="S40" s="4"/>
      <c r="T40" s="4"/>
      <c r="U40" s="190">
        <v>201.55</v>
      </c>
      <c r="V40" s="190">
        <v>130.91999999999999</v>
      </c>
      <c r="W40" s="190">
        <v>81.17</v>
      </c>
      <c r="X40" s="190">
        <v>49.9</v>
      </c>
      <c r="Y40" s="190">
        <v>392.08</v>
      </c>
      <c r="Z40" s="11"/>
      <c r="AA40" s="4"/>
      <c r="AB40" s="11" t="s">
        <v>124</v>
      </c>
      <c r="AC40" s="11"/>
      <c r="AD40" s="189">
        <v>8270</v>
      </c>
      <c r="AE40" s="24">
        <v>18</v>
      </c>
      <c r="AF40" s="24">
        <v>14</v>
      </c>
      <c r="AG40" s="24">
        <v>11</v>
      </c>
      <c r="AH40" s="24">
        <v>8</v>
      </c>
      <c r="AI40" s="24">
        <v>7</v>
      </c>
      <c r="AJ40" s="24"/>
      <c r="AK40" s="4"/>
      <c r="AL40" s="4"/>
      <c r="AM40" s="191">
        <v>3188.88</v>
      </c>
      <c r="AN40" s="191">
        <v>1713.85</v>
      </c>
      <c r="AO40" s="191">
        <v>914.5</v>
      </c>
      <c r="AP40" s="191">
        <v>267.39</v>
      </c>
      <c r="AQ40" s="191">
        <v>535.04</v>
      </c>
      <c r="AR40" s="24"/>
      <c r="AS40" s="4"/>
      <c r="AT40" s="4"/>
      <c r="AU40" s="191">
        <v>177.16</v>
      </c>
      <c r="AV40" s="191">
        <v>95.21</v>
      </c>
      <c r="AW40" s="191">
        <v>53.79</v>
      </c>
      <c r="AX40" s="191">
        <v>19.100000000000001</v>
      </c>
      <c r="AY40" s="191">
        <v>35.67</v>
      </c>
      <c r="AZ40" s="24"/>
      <c r="BA40" s="4"/>
    </row>
    <row r="41" spans="1:53">
      <c r="A41" s="56"/>
      <c r="B41" s="11" t="s">
        <v>124</v>
      </c>
      <c r="C41" s="11"/>
      <c r="D41" s="189">
        <v>8270</v>
      </c>
      <c r="E41" s="11">
        <v>54</v>
      </c>
      <c r="F41" s="11">
        <v>32</v>
      </c>
      <c r="G41" s="11">
        <v>23</v>
      </c>
      <c r="H41" s="11">
        <v>13</v>
      </c>
      <c r="I41" s="11">
        <v>22</v>
      </c>
      <c r="J41" s="11"/>
      <c r="M41" s="190">
        <v>16137.23</v>
      </c>
      <c r="N41" s="190">
        <v>7408.18</v>
      </c>
      <c r="O41" s="190">
        <v>3662.19</v>
      </c>
      <c r="P41" s="190">
        <v>1747.56</v>
      </c>
      <c r="Q41" s="190">
        <v>22427.96</v>
      </c>
      <c r="R41" s="11"/>
      <c r="S41" s="4"/>
      <c r="T41" s="4"/>
      <c r="U41" s="190">
        <v>264.54000000000002</v>
      </c>
      <c r="V41" s="190">
        <v>121.45</v>
      </c>
      <c r="W41" s="190">
        <v>61.04</v>
      </c>
      <c r="X41" s="190">
        <v>30.66</v>
      </c>
      <c r="Y41" s="190">
        <v>373.8</v>
      </c>
      <c r="Z41" s="11"/>
      <c r="AA41" s="4"/>
      <c r="AB41" s="11" t="s">
        <v>126</v>
      </c>
      <c r="AC41" s="11"/>
      <c r="AD41" s="189">
        <v>8009</v>
      </c>
      <c r="AE41" s="24">
        <v>164</v>
      </c>
      <c r="AF41" s="24">
        <v>92</v>
      </c>
      <c r="AG41" s="24">
        <v>70</v>
      </c>
      <c r="AH41" s="24">
        <v>53</v>
      </c>
      <c r="AI41" s="24">
        <v>47</v>
      </c>
      <c r="AJ41" s="24"/>
      <c r="AK41" s="4"/>
      <c r="AL41" s="4"/>
      <c r="AM41" s="191">
        <v>63543.82</v>
      </c>
      <c r="AN41" s="191">
        <v>15146.68</v>
      </c>
      <c r="AO41" s="191">
        <v>14229.92</v>
      </c>
      <c r="AP41" s="191">
        <v>9903.51</v>
      </c>
      <c r="AQ41" s="191">
        <v>41695.120000000003</v>
      </c>
      <c r="AR41" s="24"/>
      <c r="AS41" s="4"/>
      <c r="AT41" s="4"/>
      <c r="AU41" s="191">
        <v>373.79</v>
      </c>
      <c r="AV41" s="191">
        <v>89.1</v>
      </c>
      <c r="AW41" s="191">
        <v>87.3</v>
      </c>
      <c r="AX41" s="191">
        <v>61.9</v>
      </c>
      <c r="AY41" s="191">
        <v>254.24</v>
      </c>
      <c r="AZ41" s="24"/>
      <c r="BA41" s="4"/>
    </row>
    <row r="42" spans="1:53">
      <c r="A42" s="56"/>
      <c r="B42" s="11" t="s">
        <v>126</v>
      </c>
      <c r="C42" s="11"/>
      <c r="D42" s="189">
        <v>8009</v>
      </c>
      <c r="E42" s="11">
        <v>904</v>
      </c>
      <c r="F42" s="11">
        <v>523</v>
      </c>
      <c r="G42" s="11">
        <v>373</v>
      </c>
      <c r="H42" s="11">
        <v>272</v>
      </c>
      <c r="I42" s="11">
        <v>309</v>
      </c>
      <c r="J42" s="11"/>
      <c r="M42" s="190">
        <v>193796.33</v>
      </c>
      <c r="N42" s="190">
        <v>107215.18</v>
      </c>
      <c r="O42" s="190">
        <v>72948.14</v>
      </c>
      <c r="P42" s="190">
        <v>38470.339999999997</v>
      </c>
      <c r="Q42" s="190">
        <v>311937.90999999997</v>
      </c>
      <c r="R42" s="11"/>
      <c r="S42" s="4"/>
      <c r="T42" s="4"/>
      <c r="U42" s="190">
        <v>193.8</v>
      </c>
      <c r="V42" s="190">
        <v>107.22</v>
      </c>
      <c r="W42" s="190">
        <v>76.39</v>
      </c>
      <c r="X42" s="190">
        <v>40.619999999999997</v>
      </c>
      <c r="Y42" s="190">
        <v>327.67</v>
      </c>
      <c r="Z42" s="11"/>
      <c r="AA42" s="4"/>
      <c r="AB42" s="11" t="s">
        <v>126</v>
      </c>
      <c r="AC42" s="11"/>
      <c r="AD42" s="189">
        <v>8084</v>
      </c>
      <c r="AE42" s="24">
        <v>1</v>
      </c>
      <c r="AF42" s="24">
        <v>1</v>
      </c>
      <c r="AG42" s="24"/>
      <c r="AH42" s="24"/>
      <c r="AI42" s="24"/>
      <c r="AJ42" s="24"/>
      <c r="AK42" s="4"/>
      <c r="AL42" s="4"/>
      <c r="AM42" s="191">
        <v>14.45</v>
      </c>
      <c r="AN42" s="191">
        <v>0.56000000000000005</v>
      </c>
      <c r="AO42" s="191">
        <v>0</v>
      </c>
      <c r="AP42" s="191">
        <v>0</v>
      </c>
      <c r="AQ42" s="191">
        <v>0</v>
      </c>
      <c r="AR42" s="24"/>
      <c r="AS42" s="4"/>
      <c r="AT42" s="4"/>
      <c r="AU42" s="191">
        <v>14.45</v>
      </c>
      <c r="AV42" s="191">
        <v>0.56000000000000005</v>
      </c>
      <c r="AW42" s="191">
        <v>0</v>
      </c>
      <c r="AX42" s="191">
        <v>0</v>
      </c>
      <c r="AY42" s="191">
        <v>0</v>
      </c>
      <c r="AZ42" s="24"/>
      <c r="BA42" s="4"/>
    </row>
    <row r="43" spans="1:53">
      <c r="A43" s="56"/>
      <c r="B43" s="11" t="s">
        <v>468</v>
      </c>
      <c r="C43" s="11"/>
      <c r="D43" s="189">
        <v>8080</v>
      </c>
      <c r="E43" s="11">
        <v>2</v>
      </c>
      <c r="F43" s="11">
        <v>1</v>
      </c>
      <c r="G43" s="11">
        <v>1</v>
      </c>
      <c r="H43" s="11"/>
      <c r="I43" s="11">
        <v>1</v>
      </c>
      <c r="J43" s="11"/>
      <c r="M43" s="190">
        <v>24.12</v>
      </c>
      <c r="N43" s="190">
        <v>6.67</v>
      </c>
      <c r="O43" s="190">
        <v>6.25</v>
      </c>
      <c r="P43" s="190">
        <v>0</v>
      </c>
      <c r="Q43" s="190">
        <v>67.66</v>
      </c>
      <c r="R43" s="11"/>
      <c r="S43" s="4"/>
      <c r="T43" s="4"/>
      <c r="U43" s="190">
        <v>12.06</v>
      </c>
      <c r="V43" s="190">
        <v>3.34</v>
      </c>
      <c r="W43" s="190">
        <v>3.13</v>
      </c>
      <c r="X43" s="190">
        <v>0</v>
      </c>
      <c r="Y43" s="190">
        <v>33.83</v>
      </c>
      <c r="Z43" s="11"/>
      <c r="AA43" s="4"/>
      <c r="AB43" s="11" t="s">
        <v>126</v>
      </c>
      <c r="AC43" s="11"/>
      <c r="AD43" s="189">
        <v>8091</v>
      </c>
      <c r="AE43" s="24">
        <v>5</v>
      </c>
      <c r="AF43" s="24">
        <v>4</v>
      </c>
      <c r="AG43" s="24">
        <v>1</v>
      </c>
      <c r="AH43" s="24">
        <v>1</v>
      </c>
      <c r="AI43" s="24">
        <v>1</v>
      </c>
      <c r="AJ43" s="24"/>
      <c r="AK43" s="4"/>
      <c r="AL43" s="4"/>
      <c r="AM43" s="191">
        <v>983.11</v>
      </c>
      <c r="AN43" s="191">
        <v>724.97</v>
      </c>
      <c r="AO43" s="191">
        <v>14.36</v>
      </c>
      <c r="AP43" s="191">
        <v>13.9</v>
      </c>
      <c r="AQ43" s="191">
        <v>423.45</v>
      </c>
      <c r="AR43" s="24"/>
      <c r="AS43" s="4"/>
      <c r="AT43" s="4"/>
      <c r="AU43" s="191">
        <v>196.62</v>
      </c>
      <c r="AV43" s="191">
        <v>144.99</v>
      </c>
      <c r="AW43" s="191">
        <v>2.87</v>
      </c>
      <c r="AX43" s="191">
        <v>2.78</v>
      </c>
      <c r="AY43" s="191">
        <v>84.69</v>
      </c>
      <c r="AZ43" s="24"/>
      <c r="BA43" s="4"/>
    </row>
    <row r="44" spans="1:53">
      <c r="A44" s="56"/>
      <c r="B44" s="11" t="s">
        <v>516</v>
      </c>
      <c r="C44" s="11"/>
      <c r="D44" s="189">
        <v>8349</v>
      </c>
      <c r="E44" s="11"/>
      <c r="F44" s="11"/>
      <c r="G44" s="11"/>
      <c r="H44" s="11"/>
      <c r="I44" s="11">
        <v>1</v>
      </c>
      <c r="J44" s="11"/>
      <c r="M44" s="190">
        <v>0</v>
      </c>
      <c r="N44" s="190">
        <v>0</v>
      </c>
      <c r="O44" s="190">
        <v>0</v>
      </c>
      <c r="P44" s="190"/>
      <c r="Q44" s="190">
        <v>30.09</v>
      </c>
      <c r="R44" s="11"/>
      <c r="S44" s="4"/>
      <c r="T44" s="4"/>
      <c r="U44" s="190">
        <v>0</v>
      </c>
      <c r="V44" s="190">
        <v>0</v>
      </c>
      <c r="W44" s="190">
        <v>0</v>
      </c>
      <c r="X44" s="190"/>
      <c r="Y44" s="190">
        <v>30.09</v>
      </c>
      <c r="Z44" s="11"/>
      <c r="AA44" s="4"/>
      <c r="AB44" s="11" t="s">
        <v>516</v>
      </c>
      <c r="AC44" s="11"/>
      <c r="AD44" s="189">
        <v>8349</v>
      </c>
      <c r="AE44" s="24">
        <v>1</v>
      </c>
      <c r="AF44" s="24"/>
      <c r="AG44" s="24"/>
      <c r="AH44" s="24"/>
      <c r="AI44" s="24"/>
      <c r="AJ44" s="24"/>
      <c r="AK44" s="4"/>
      <c r="AL44" s="4"/>
      <c r="AM44" s="191">
        <v>28.04</v>
      </c>
      <c r="AN44" s="191">
        <v>0</v>
      </c>
      <c r="AO44" s="191">
        <v>0</v>
      </c>
      <c r="AP44" s="191"/>
      <c r="AQ44" s="191">
        <v>0</v>
      </c>
      <c r="AR44" s="24"/>
      <c r="AS44" s="4"/>
      <c r="AT44" s="4"/>
      <c r="AU44" s="191">
        <v>28.04</v>
      </c>
      <c r="AV44" s="191">
        <v>0</v>
      </c>
      <c r="AW44" s="191">
        <v>0</v>
      </c>
      <c r="AX44" s="191"/>
      <c r="AY44" s="191">
        <v>0</v>
      </c>
      <c r="AZ44" s="24"/>
      <c r="BA44" s="4"/>
    </row>
    <row r="45" spans="1:53">
      <c r="A45" s="56"/>
      <c r="B45" s="11" t="s">
        <v>128</v>
      </c>
      <c r="C45" s="11"/>
      <c r="D45" s="189">
        <v>8012</v>
      </c>
      <c r="E45" s="11">
        <v>507</v>
      </c>
      <c r="F45" s="11">
        <v>176</v>
      </c>
      <c r="G45" s="11">
        <v>315</v>
      </c>
      <c r="H45" s="11">
        <v>196</v>
      </c>
      <c r="I45" s="11">
        <v>245</v>
      </c>
      <c r="J45" s="11"/>
      <c r="M45" s="190">
        <v>85063.22</v>
      </c>
      <c r="N45" s="190">
        <v>41528.68</v>
      </c>
      <c r="O45" s="190">
        <v>58325.15</v>
      </c>
      <c r="P45" s="190">
        <v>22165.49</v>
      </c>
      <c r="Q45" s="190">
        <v>202133.29</v>
      </c>
      <c r="R45" s="11"/>
      <c r="S45" s="4"/>
      <c r="T45" s="4"/>
      <c r="U45" s="190">
        <v>140.6</v>
      </c>
      <c r="V45" s="190">
        <v>68.64</v>
      </c>
      <c r="W45" s="190">
        <v>101.26</v>
      </c>
      <c r="X45" s="190">
        <v>42.3</v>
      </c>
      <c r="Y45" s="190">
        <v>347.31</v>
      </c>
      <c r="Z45" s="11"/>
      <c r="AA45" s="4"/>
      <c r="AB45" s="11" t="s">
        <v>128</v>
      </c>
      <c r="AC45" s="11"/>
      <c r="AD45" s="189">
        <v>8012</v>
      </c>
      <c r="AE45" s="24">
        <v>21</v>
      </c>
      <c r="AF45" s="24">
        <v>8</v>
      </c>
      <c r="AG45" s="24">
        <v>7</v>
      </c>
      <c r="AH45" s="24">
        <v>2</v>
      </c>
      <c r="AI45" s="24">
        <v>4</v>
      </c>
      <c r="AJ45" s="24"/>
      <c r="AK45" s="4"/>
      <c r="AL45" s="4"/>
      <c r="AM45" s="191">
        <v>6166.31</v>
      </c>
      <c r="AN45" s="191">
        <v>2133.4</v>
      </c>
      <c r="AO45" s="191">
        <v>3493.87</v>
      </c>
      <c r="AP45" s="191">
        <v>672.62</v>
      </c>
      <c r="AQ45" s="191">
        <v>2764.25</v>
      </c>
      <c r="AR45" s="24"/>
      <c r="AS45" s="4"/>
      <c r="AT45" s="4"/>
      <c r="AU45" s="191">
        <v>293.63</v>
      </c>
      <c r="AV45" s="191">
        <v>101.59</v>
      </c>
      <c r="AW45" s="191">
        <v>174.69</v>
      </c>
      <c r="AX45" s="191">
        <v>37.369999999999997</v>
      </c>
      <c r="AY45" s="191">
        <v>138.21</v>
      </c>
      <c r="AZ45" s="24"/>
      <c r="BA45" s="4"/>
    </row>
    <row r="46" spans="1:53">
      <c r="A46" s="56"/>
      <c r="B46" s="11" t="s">
        <v>128</v>
      </c>
      <c r="C46" s="11"/>
      <c r="D46" s="189">
        <v>8081</v>
      </c>
      <c r="E46" s="11">
        <v>1</v>
      </c>
      <c r="F46" s="11"/>
      <c r="G46" s="11">
        <v>1</v>
      </c>
      <c r="H46" s="11"/>
      <c r="I46" s="11">
        <v>1</v>
      </c>
      <c r="J46" s="11"/>
      <c r="M46" s="190">
        <v>257.22000000000003</v>
      </c>
      <c r="N46" s="190">
        <v>0</v>
      </c>
      <c r="O46" s="190">
        <v>440.22</v>
      </c>
      <c r="P46" s="190"/>
      <c r="Q46" s="190">
        <v>156.24</v>
      </c>
      <c r="R46" s="11"/>
      <c r="S46" s="4"/>
      <c r="T46" s="4"/>
      <c r="U46" s="190">
        <v>257.22000000000003</v>
      </c>
      <c r="V46" s="190">
        <v>0</v>
      </c>
      <c r="W46" s="190">
        <v>440.22</v>
      </c>
      <c r="X46" s="190"/>
      <c r="Y46" s="190">
        <v>156.24</v>
      </c>
      <c r="Z46" s="11"/>
      <c r="AA46" s="4"/>
      <c r="AB46" s="11" t="s">
        <v>130</v>
      </c>
      <c r="AC46" s="11"/>
      <c r="AD46" s="189">
        <v>8037</v>
      </c>
      <c r="AE46" s="24">
        <v>23</v>
      </c>
      <c r="AF46" s="24">
        <v>8</v>
      </c>
      <c r="AG46" s="24">
        <v>8</v>
      </c>
      <c r="AH46" s="24">
        <v>4</v>
      </c>
      <c r="AI46" s="24">
        <v>4</v>
      </c>
      <c r="AJ46" s="24"/>
      <c r="AK46" s="4"/>
      <c r="AL46" s="4"/>
      <c r="AM46" s="191">
        <v>22989.48</v>
      </c>
      <c r="AN46" s="191">
        <v>569.26</v>
      </c>
      <c r="AO46" s="191">
        <v>443.79</v>
      </c>
      <c r="AP46" s="191">
        <v>228.75</v>
      </c>
      <c r="AQ46" s="191">
        <v>3218.98</v>
      </c>
      <c r="AR46" s="24"/>
      <c r="AS46" s="4"/>
      <c r="AT46" s="4"/>
      <c r="AU46" s="191">
        <v>919.58</v>
      </c>
      <c r="AV46" s="191">
        <v>22.77</v>
      </c>
      <c r="AW46" s="191">
        <v>18.489999999999998</v>
      </c>
      <c r="AX46" s="191">
        <v>12.04</v>
      </c>
      <c r="AY46" s="191">
        <v>139.96</v>
      </c>
      <c r="AZ46" s="24"/>
      <c r="BA46" s="4"/>
    </row>
    <row r="47" spans="1:53">
      <c r="A47" s="56"/>
      <c r="B47" s="11" t="s">
        <v>130</v>
      </c>
      <c r="C47" s="11"/>
      <c r="D47" s="189">
        <v>8037</v>
      </c>
      <c r="E47" s="11">
        <v>101</v>
      </c>
      <c r="F47" s="11">
        <v>60</v>
      </c>
      <c r="G47" s="11">
        <v>42</v>
      </c>
      <c r="H47" s="11">
        <v>23</v>
      </c>
      <c r="I47" s="11">
        <v>29</v>
      </c>
      <c r="J47" s="11"/>
      <c r="M47" s="190">
        <v>24777.78</v>
      </c>
      <c r="N47" s="190">
        <v>17060.43</v>
      </c>
      <c r="O47" s="190">
        <v>8464.67</v>
      </c>
      <c r="P47" s="190">
        <v>2962.81</v>
      </c>
      <c r="Q47" s="190">
        <v>33828.76</v>
      </c>
      <c r="R47" s="11"/>
      <c r="S47" s="4"/>
      <c r="T47" s="4"/>
      <c r="U47" s="190">
        <v>215.46</v>
      </c>
      <c r="V47" s="190">
        <v>148.35</v>
      </c>
      <c r="W47" s="190">
        <v>74.25</v>
      </c>
      <c r="X47" s="190">
        <v>26.45</v>
      </c>
      <c r="Y47" s="190">
        <v>302.04000000000002</v>
      </c>
      <c r="Z47" s="11"/>
      <c r="AA47" s="4"/>
      <c r="AB47" s="11" t="s">
        <v>131</v>
      </c>
      <c r="AC47" s="11"/>
      <c r="AD47" s="189">
        <v>8037</v>
      </c>
      <c r="AE47" s="24">
        <v>5</v>
      </c>
      <c r="AF47" s="24"/>
      <c r="AG47" s="24"/>
      <c r="AH47" s="24"/>
      <c r="AI47" s="24"/>
      <c r="AJ47" s="24"/>
      <c r="AK47" s="4"/>
      <c r="AL47" s="4"/>
      <c r="AM47" s="191">
        <v>2991.12</v>
      </c>
      <c r="AN47" s="191">
        <v>0</v>
      </c>
      <c r="AO47" s="191">
        <v>0</v>
      </c>
      <c r="AP47" s="191">
        <v>0</v>
      </c>
      <c r="AQ47" s="191">
        <v>0</v>
      </c>
      <c r="AR47" s="24"/>
      <c r="AS47" s="4"/>
      <c r="AT47" s="4"/>
      <c r="AU47" s="191">
        <v>598.22</v>
      </c>
      <c r="AV47" s="191">
        <v>0</v>
      </c>
      <c r="AW47" s="191">
        <v>0</v>
      </c>
      <c r="AX47" s="191">
        <v>0</v>
      </c>
      <c r="AY47" s="191">
        <v>0</v>
      </c>
      <c r="AZ47" s="24"/>
      <c r="BA47" s="4"/>
    </row>
    <row r="48" spans="1:53">
      <c r="A48" s="56"/>
      <c r="B48" s="11" t="s">
        <v>131</v>
      </c>
      <c r="C48" s="11"/>
      <c r="D48" s="189">
        <v>8037</v>
      </c>
      <c r="E48" s="11">
        <v>39</v>
      </c>
      <c r="F48" s="11">
        <v>25</v>
      </c>
      <c r="G48" s="11">
        <v>15</v>
      </c>
      <c r="H48" s="11">
        <v>11</v>
      </c>
      <c r="I48" s="11">
        <v>14</v>
      </c>
      <c r="J48" s="11"/>
      <c r="M48" s="190">
        <v>9350.5400000000009</v>
      </c>
      <c r="N48" s="190">
        <v>6120.52</v>
      </c>
      <c r="O48" s="190">
        <v>3611.49</v>
      </c>
      <c r="P48" s="190">
        <v>1596.38</v>
      </c>
      <c r="Q48" s="190">
        <v>11560.92</v>
      </c>
      <c r="R48" s="11"/>
      <c r="S48" s="4"/>
      <c r="T48" s="4"/>
      <c r="U48" s="190">
        <v>222.63</v>
      </c>
      <c r="V48" s="190">
        <v>145.72999999999999</v>
      </c>
      <c r="W48" s="190">
        <v>90.29</v>
      </c>
      <c r="X48" s="190">
        <v>39.909999999999997</v>
      </c>
      <c r="Y48" s="190">
        <v>296.43</v>
      </c>
      <c r="Z48" s="11"/>
      <c r="AA48" s="4"/>
      <c r="AB48" s="11" t="s">
        <v>132</v>
      </c>
      <c r="AC48" s="11"/>
      <c r="AD48" s="189">
        <v>8008</v>
      </c>
      <c r="AE48" s="24">
        <v>22</v>
      </c>
      <c r="AF48" s="24">
        <v>13</v>
      </c>
      <c r="AG48" s="24">
        <v>4</v>
      </c>
      <c r="AH48" s="24">
        <v>2</v>
      </c>
      <c r="AI48" s="24">
        <v>1</v>
      </c>
      <c r="AJ48" s="24"/>
      <c r="AK48" s="4"/>
      <c r="AL48" s="4"/>
      <c r="AM48" s="191">
        <v>21171.66</v>
      </c>
      <c r="AN48" s="191">
        <v>6341.49</v>
      </c>
      <c r="AO48" s="191">
        <v>2192.14</v>
      </c>
      <c r="AP48" s="191">
        <v>417.16</v>
      </c>
      <c r="AQ48" s="191">
        <v>37.44</v>
      </c>
      <c r="AR48" s="24"/>
      <c r="AS48" s="4"/>
      <c r="AT48" s="4"/>
      <c r="AU48" s="191">
        <v>962.35</v>
      </c>
      <c r="AV48" s="191">
        <v>288.25</v>
      </c>
      <c r="AW48" s="191">
        <v>115.38</v>
      </c>
      <c r="AX48" s="191">
        <v>23.18</v>
      </c>
      <c r="AY48" s="191">
        <v>2.08</v>
      </c>
      <c r="AZ48" s="24"/>
      <c r="BA48" s="4"/>
    </row>
    <row r="49" spans="1:53">
      <c r="A49" s="56"/>
      <c r="B49" s="11" t="s">
        <v>469</v>
      </c>
      <c r="C49" s="11"/>
      <c r="D49" s="189">
        <v>7826</v>
      </c>
      <c r="E49" s="11">
        <v>1</v>
      </c>
      <c r="F49" s="11">
        <v>1</v>
      </c>
      <c r="G49" s="11"/>
      <c r="H49" s="11"/>
      <c r="I49" s="11">
        <v>1</v>
      </c>
      <c r="J49" s="11"/>
      <c r="M49" s="190">
        <v>612.21</v>
      </c>
      <c r="N49" s="190">
        <v>86.41</v>
      </c>
      <c r="O49" s="190">
        <v>0</v>
      </c>
      <c r="P49" s="190">
        <v>0</v>
      </c>
      <c r="Q49" s="190">
        <v>1275.9100000000001</v>
      </c>
      <c r="R49" s="11"/>
      <c r="S49" s="4"/>
      <c r="T49" s="4"/>
      <c r="U49" s="190">
        <v>612.21</v>
      </c>
      <c r="V49" s="190">
        <v>86.41</v>
      </c>
      <c r="W49" s="190">
        <v>0</v>
      </c>
      <c r="X49" s="190">
        <v>0</v>
      </c>
      <c r="Y49" s="190">
        <v>1275.9100000000001</v>
      </c>
      <c r="Z49" s="11"/>
      <c r="AA49" s="4"/>
      <c r="AB49" s="11" t="s">
        <v>133</v>
      </c>
      <c r="AC49" s="11"/>
      <c r="AD49" s="189">
        <v>8014</v>
      </c>
      <c r="AE49" s="24">
        <v>25</v>
      </c>
      <c r="AF49" s="24">
        <v>4</v>
      </c>
      <c r="AG49" s="24">
        <v>6</v>
      </c>
      <c r="AH49" s="24">
        <v>2</v>
      </c>
      <c r="AI49" s="24">
        <v>6</v>
      </c>
      <c r="AJ49" s="24"/>
      <c r="AK49" s="4"/>
      <c r="AL49" s="4"/>
      <c r="AM49" s="191">
        <v>32399.39</v>
      </c>
      <c r="AN49" s="191">
        <v>166.75</v>
      </c>
      <c r="AO49" s="191">
        <v>1344.68</v>
      </c>
      <c r="AP49" s="191">
        <v>34.229999999999997</v>
      </c>
      <c r="AQ49" s="191">
        <v>3087.97</v>
      </c>
      <c r="AR49" s="24"/>
      <c r="AS49" s="4"/>
      <c r="AT49" s="4"/>
      <c r="AU49" s="191">
        <v>1199.98</v>
      </c>
      <c r="AV49" s="191">
        <v>6.18</v>
      </c>
      <c r="AW49" s="191">
        <v>51.72</v>
      </c>
      <c r="AX49" s="191">
        <v>3.42</v>
      </c>
      <c r="AY49" s="191">
        <v>118.77</v>
      </c>
      <c r="AZ49" s="24"/>
      <c r="BA49" s="4"/>
    </row>
    <row r="50" spans="1:53">
      <c r="A50" s="56"/>
      <c r="B50" s="11" t="s">
        <v>132</v>
      </c>
      <c r="C50" s="11"/>
      <c r="D50" s="189">
        <v>8008</v>
      </c>
      <c r="E50" s="11">
        <v>46</v>
      </c>
      <c r="F50" s="11">
        <v>17</v>
      </c>
      <c r="G50" s="11">
        <v>8</v>
      </c>
      <c r="H50" s="11">
        <v>6</v>
      </c>
      <c r="I50" s="11">
        <v>6</v>
      </c>
      <c r="J50" s="11"/>
      <c r="M50" s="190">
        <v>10986.98</v>
      </c>
      <c r="N50" s="190">
        <v>1465.26</v>
      </c>
      <c r="O50" s="190">
        <v>935.01</v>
      </c>
      <c r="P50" s="190">
        <v>296.05</v>
      </c>
      <c r="Q50" s="190">
        <v>3613.54</v>
      </c>
      <c r="R50" s="11"/>
      <c r="S50" s="4"/>
      <c r="T50" s="4"/>
      <c r="U50" s="190">
        <v>224.22</v>
      </c>
      <c r="V50" s="190">
        <v>29.9</v>
      </c>
      <c r="W50" s="190">
        <v>21.25</v>
      </c>
      <c r="X50" s="190">
        <v>7.05</v>
      </c>
      <c r="Y50" s="190">
        <v>82.13</v>
      </c>
      <c r="Z50" s="11"/>
      <c r="AA50" s="4"/>
      <c r="AB50" s="11" t="s">
        <v>135</v>
      </c>
      <c r="AC50" s="11"/>
      <c r="AD50" s="189">
        <v>8302</v>
      </c>
      <c r="AE50" s="24">
        <v>422</v>
      </c>
      <c r="AF50" s="24">
        <v>232</v>
      </c>
      <c r="AG50" s="24">
        <v>178</v>
      </c>
      <c r="AH50" s="24">
        <v>137</v>
      </c>
      <c r="AI50" s="24">
        <v>130</v>
      </c>
      <c r="AJ50" s="24"/>
      <c r="AK50" s="4"/>
      <c r="AL50" s="4"/>
      <c r="AM50" s="191">
        <v>226977.32</v>
      </c>
      <c r="AN50" s="191">
        <v>61693.18</v>
      </c>
      <c r="AO50" s="191">
        <v>55761.18</v>
      </c>
      <c r="AP50" s="191">
        <v>13059.3</v>
      </c>
      <c r="AQ50" s="191">
        <v>78008.240000000005</v>
      </c>
      <c r="AR50" s="24"/>
      <c r="AS50" s="4"/>
      <c r="AT50" s="4"/>
      <c r="AU50" s="191">
        <v>518.21</v>
      </c>
      <c r="AV50" s="191">
        <v>140.85</v>
      </c>
      <c r="AW50" s="191">
        <v>134.36000000000001</v>
      </c>
      <c r="AX50" s="191">
        <v>33.31</v>
      </c>
      <c r="AY50" s="191">
        <v>185.73</v>
      </c>
      <c r="AZ50" s="24"/>
      <c r="BA50" s="4"/>
    </row>
    <row r="51" spans="1:53">
      <c r="A51" s="56"/>
      <c r="B51" s="11" t="s">
        <v>133</v>
      </c>
      <c r="C51" s="11"/>
      <c r="D51" s="189">
        <v>8014</v>
      </c>
      <c r="E51" s="11">
        <v>46</v>
      </c>
      <c r="F51" s="11">
        <v>26</v>
      </c>
      <c r="G51" s="11">
        <v>23</v>
      </c>
      <c r="H51" s="11">
        <v>6</v>
      </c>
      <c r="I51" s="11">
        <v>24</v>
      </c>
      <c r="J51" s="11"/>
      <c r="M51" s="190">
        <v>9261.65</v>
      </c>
      <c r="N51" s="190">
        <v>5485.66</v>
      </c>
      <c r="O51" s="190">
        <v>4007.47</v>
      </c>
      <c r="P51" s="190">
        <v>587.59</v>
      </c>
      <c r="Q51" s="190">
        <v>29190.080000000002</v>
      </c>
      <c r="R51" s="11"/>
      <c r="S51" s="4"/>
      <c r="T51" s="4"/>
      <c r="U51" s="190">
        <v>168.39</v>
      </c>
      <c r="V51" s="190">
        <v>99.74</v>
      </c>
      <c r="W51" s="190">
        <v>74.209999999999994</v>
      </c>
      <c r="X51" s="190">
        <v>39.17</v>
      </c>
      <c r="Y51" s="190">
        <v>540.55999999999995</v>
      </c>
      <c r="Z51" s="11"/>
      <c r="AA51" s="4"/>
      <c r="AB51" s="11" t="s">
        <v>135</v>
      </c>
      <c r="AC51" s="11"/>
      <c r="AD51" s="189">
        <v>8351</v>
      </c>
      <c r="AE51" s="24">
        <v>2</v>
      </c>
      <c r="AF51" s="24">
        <v>2</v>
      </c>
      <c r="AG51" s="24">
        <v>2</v>
      </c>
      <c r="AH51" s="24">
        <v>1</v>
      </c>
      <c r="AI51" s="24"/>
      <c r="AJ51" s="24"/>
      <c r="AK51" s="4"/>
      <c r="AL51" s="4"/>
      <c r="AM51" s="191">
        <v>408.85</v>
      </c>
      <c r="AN51" s="191">
        <v>210.24</v>
      </c>
      <c r="AO51" s="191">
        <v>81.02</v>
      </c>
      <c r="AP51" s="191">
        <v>6.76</v>
      </c>
      <c r="AQ51" s="191">
        <v>0</v>
      </c>
      <c r="AR51" s="24"/>
      <c r="AS51" s="4"/>
      <c r="AT51" s="4"/>
      <c r="AU51" s="191">
        <v>204.43</v>
      </c>
      <c r="AV51" s="191">
        <v>105.12</v>
      </c>
      <c r="AW51" s="191">
        <v>40.51</v>
      </c>
      <c r="AX51" s="191">
        <v>3.38</v>
      </c>
      <c r="AY51" s="191">
        <v>0</v>
      </c>
      <c r="AZ51" s="24"/>
      <c r="BA51" s="4"/>
    </row>
    <row r="52" spans="1:53">
      <c r="A52" s="56"/>
      <c r="B52" s="11" t="s">
        <v>135</v>
      </c>
      <c r="C52" s="11"/>
      <c r="D52" s="189">
        <v>8302</v>
      </c>
      <c r="E52" s="11">
        <v>4135</v>
      </c>
      <c r="F52" s="11">
        <v>2797</v>
      </c>
      <c r="G52" s="11">
        <v>2049</v>
      </c>
      <c r="H52" s="11">
        <v>1460</v>
      </c>
      <c r="I52" s="11">
        <v>2082</v>
      </c>
      <c r="J52" s="11"/>
      <c r="M52" s="190">
        <v>822774.59</v>
      </c>
      <c r="N52" s="190">
        <v>634335.11</v>
      </c>
      <c r="O52" s="190">
        <v>420742.37</v>
      </c>
      <c r="P52" s="190">
        <v>227879.02</v>
      </c>
      <c r="Q52" s="190">
        <v>1956383.15</v>
      </c>
      <c r="R52" s="11"/>
      <c r="S52" s="4"/>
      <c r="T52" s="4"/>
      <c r="U52" s="190">
        <v>171.34</v>
      </c>
      <c r="V52" s="190">
        <v>132.1</v>
      </c>
      <c r="W52" s="190">
        <v>91.01</v>
      </c>
      <c r="X52" s="190">
        <v>50.46</v>
      </c>
      <c r="Y52" s="190">
        <v>426.04</v>
      </c>
      <c r="Z52" s="11"/>
      <c r="AA52" s="4"/>
      <c r="AB52" s="11" t="s">
        <v>137</v>
      </c>
      <c r="AC52" s="11"/>
      <c r="AD52" s="189">
        <v>8203</v>
      </c>
      <c r="AE52" s="24">
        <v>80</v>
      </c>
      <c r="AF52" s="24">
        <v>48</v>
      </c>
      <c r="AG52" s="24">
        <v>35</v>
      </c>
      <c r="AH52" s="24">
        <v>31</v>
      </c>
      <c r="AI52" s="24">
        <v>33</v>
      </c>
      <c r="AJ52" s="24"/>
      <c r="AK52" s="4"/>
      <c r="AL52" s="4"/>
      <c r="AM52" s="191">
        <v>56066.64</v>
      </c>
      <c r="AN52" s="191">
        <v>12792.35</v>
      </c>
      <c r="AO52" s="191">
        <v>7146.92</v>
      </c>
      <c r="AP52" s="191">
        <v>4523.92</v>
      </c>
      <c r="AQ52" s="191">
        <v>9089.44</v>
      </c>
      <c r="AR52" s="24"/>
      <c r="AS52" s="4"/>
      <c r="AT52" s="4"/>
      <c r="AU52" s="191">
        <v>651.94000000000005</v>
      </c>
      <c r="AV52" s="191">
        <v>148.75</v>
      </c>
      <c r="AW52" s="191">
        <v>94.04</v>
      </c>
      <c r="AX52" s="191">
        <v>61.97</v>
      </c>
      <c r="AY52" s="191">
        <v>122.83</v>
      </c>
      <c r="AZ52" s="24"/>
      <c r="BA52" s="4"/>
    </row>
    <row r="53" spans="1:53">
      <c r="A53" s="56"/>
      <c r="B53" s="11" t="s">
        <v>135</v>
      </c>
      <c r="C53" s="11"/>
      <c r="D53" s="189">
        <v>8351</v>
      </c>
      <c r="E53" s="11">
        <v>3</v>
      </c>
      <c r="F53" s="11">
        <v>1</v>
      </c>
      <c r="G53" s="11"/>
      <c r="H53" s="11"/>
      <c r="I53" s="11">
        <v>1</v>
      </c>
      <c r="J53" s="11"/>
      <c r="M53" s="190">
        <v>712.94</v>
      </c>
      <c r="N53" s="190">
        <v>296.44</v>
      </c>
      <c r="O53" s="190">
        <v>0</v>
      </c>
      <c r="P53" s="190">
        <v>0</v>
      </c>
      <c r="Q53" s="190">
        <v>974.62</v>
      </c>
      <c r="R53" s="11"/>
      <c r="S53" s="4"/>
      <c r="T53" s="4"/>
      <c r="U53" s="190">
        <v>178.24</v>
      </c>
      <c r="V53" s="190">
        <v>74.11</v>
      </c>
      <c r="W53" s="190">
        <v>0</v>
      </c>
      <c r="X53" s="190">
        <v>0</v>
      </c>
      <c r="Y53" s="190">
        <v>243.66</v>
      </c>
      <c r="Z53" s="11"/>
      <c r="AA53" s="4"/>
      <c r="AB53" s="11" t="s">
        <v>139</v>
      </c>
      <c r="AC53" s="11"/>
      <c r="AD53" s="189">
        <v>8302</v>
      </c>
      <c r="AE53" s="24">
        <v>2</v>
      </c>
      <c r="AF53" s="24"/>
      <c r="AG53" s="24"/>
      <c r="AH53" s="24"/>
      <c r="AI53" s="24"/>
      <c r="AJ53" s="24"/>
      <c r="AK53" s="4"/>
      <c r="AL53" s="4"/>
      <c r="AM53" s="191">
        <v>443.3</v>
      </c>
      <c r="AN53" s="191">
        <v>0</v>
      </c>
      <c r="AO53" s="191">
        <v>0</v>
      </c>
      <c r="AP53" s="191">
        <v>0</v>
      </c>
      <c r="AQ53" s="191">
        <v>0</v>
      </c>
      <c r="AR53" s="24"/>
      <c r="AS53" s="4"/>
      <c r="AT53" s="4"/>
      <c r="AU53" s="191">
        <v>221.65</v>
      </c>
      <c r="AV53" s="191">
        <v>0</v>
      </c>
      <c r="AW53" s="191">
        <v>0</v>
      </c>
      <c r="AX53" s="191">
        <v>0</v>
      </c>
      <c r="AY53" s="191">
        <v>0</v>
      </c>
      <c r="AZ53" s="24"/>
      <c r="BA53" s="4"/>
    </row>
    <row r="54" spans="1:53">
      <c r="A54" s="56"/>
      <c r="B54" s="11" t="s">
        <v>137</v>
      </c>
      <c r="C54" s="11"/>
      <c r="D54" s="189">
        <v>8203</v>
      </c>
      <c r="E54" s="11">
        <v>675</v>
      </c>
      <c r="F54" s="11">
        <v>452</v>
      </c>
      <c r="G54" s="11">
        <v>250</v>
      </c>
      <c r="H54" s="11">
        <v>146</v>
      </c>
      <c r="I54" s="11">
        <v>176</v>
      </c>
      <c r="J54" s="11"/>
      <c r="M54" s="190">
        <v>127809.65</v>
      </c>
      <c r="N54" s="190">
        <v>77730.02</v>
      </c>
      <c r="O54" s="190">
        <v>40510.31</v>
      </c>
      <c r="P54" s="190">
        <v>12051.72</v>
      </c>
      <c r="Q54" s="190">
        <v>134161.04</v>
      </c>
      <c r="R54" s="11"/>
      <c r="S54" s="4"/>
      <c r="T54" s="4"/>
      <c r="U54" s="190">
        <v>147.93</v>
      </c>
      <c r="V54" s="190">
        <v>89.97</v>
      </c>
      <c r="W54" s="190">
        <v>49.16</v>
      </c>
      <c r="X54" s="190">
        <v>15.73</v>
      </c>
      <c r="Y54" s="190">
        <v>162.62</v>
      </c>
      <c r="Z54" s="11"/>
      <c r="AA54" s="4"/>
      <c r="AB54" s="11" t="s">
        <v>140</v>
      </c>
      <c r="AC54" s="11"/>
      <c r="AD54" s="189">
        <v>8310</v>
      </c>
      <c r="AE54" s="24">
        <v>91</v>
      </c>
      <c r="AF54" s="24">
        <v>54</v>
      </c>
      <c r="AG54" s="24">
        <v>53</v>
      </c>
      <c r="AH54" s="24">
        <v>9</v>
      </c>
      <c r="AI54" s="24">
        <v>5</v>
      </c>
      <c r="AJ54" s="24"/>
      <c r="AK54" s="4"/>
      <c r="AL54" s="4"/>
      <c r="AM54" s="191">
        <v>64876.22</v>
      </c>
      <c r="AN54" s="191">
        <v>8277.68</v>
      </c>
      <c r="AO54" s="191">
        <v>8509.2800000000007</v>
      </c>
      <c r="AP54" s="191">
        <v>691.86</v>
      </c>
      <c r="AQ54" s="191">
        <v>1055.9100000000001</v>
      </c>
      <c r="AR54" s="24"/>
      <c r="AS54" s="4"/>
      <c r="AT54" s="4"/>
      <c r="AU54" s="191">
        <v>697.59</v>
      </c>
      <c r="AV54" s="191">
        <v>89.01</v>
      </c>
      <c r="AW54" s="191">
        <v>94.55</v>
      </c>
      <c r="AX54" s="191">
        <v>7.86</v>
      </c>
      <c r="AY54" s="191">
        <v>11.6</v>
      </c>
      <c r="AZ54" s="24"/>
      <c r="BA54" s="4"/>
    </row>
    <row r="55" spans="1:53">
      <c r="A55" s="56"/>
      <c r="B55" s="11" t="s">
        <v>139</v>
      </c>
      <c r="C55" s="11"/>
      <c r="D55" s="189">
        <v>7826</v>
      </c>
      <c r="E55" s="11">
        <v>1</v>
      </c>
      <c r="F55" s="11">
        <v>1</v>
      </c>
      <c r="G55" s="11">
        <v>1</v>
      </c>
      <c r="H55" s="11">
        <v>1</v>
      </c>
      <c r="I55" s="11">
        <v>1</v>
      </c>
      <c r="J55" s="11"/>
      <c r="M55" s="190">
        <v>491.84</v>
      </c>
      <c r="N55" s="190">
        <v>512.08000000000004</v>
      </c>
      <c r="O55" s="190">
        <v>440.69</v>
      </c>
      <c r="P55" s="190">
        <v>237.06</v>
      </c>
      <c r="Q55" s="190">
        <v>304.5</v>
      </c>
      <c r="R55" s="11"/>
      <c r="S55" s="4"/>
      <c r="T55" s="4"/>
      <c r="U55" s="190">
        <v>491.84</v>
      </c>
      <c r="V55" s="190">
        <v>512.08000000000004</v>
      </c>
      <c r="W55" s="190">
        <v>440.69</v>
      </c>
      <c r="X55" s="190">
        <v>237.06</v>
      </c>
      <c r="Y55" s="190">
        <v>304.5</v>
      </c>
      <c r="Z55" s="11"/>
      <c r="AA55" s="4"/>
      <c r="AB55" s="11" t="s">
        <v>142</v>
      </c>
      <c r="AC55" s="11"/>
      <c r="AD55" s="189">
        <v>8210</v>
      </c>
      <c r="AE55" s="24">
        <v>29</v>
      </c>
      <c r="AF55" s="24">
        <v>12</v>
      </c>
      <c r="AG55" s="24">
        <v>6</v>
      </c>
      <c r="AH55" s="24">
        <v>4</v>
      </c>
      <c r="AI55" s="24">
        <v>4</v>
      </c>
      <c r="AJ55" s="24"/>
      <c r="AK55" s="4"/>
      <c r="AL55" s="4"/>
      <c r="AM55" s="191">
        <v>14795.36</v>
      </c>
      <c r="AN55" s="191">
        <v>661.41</v>
      </c>
      <c r="AO55" s="191">
        <v>198.82</v>
      </c>
      <c r="AP55" s="191">
        <v>128.57</v>
      </c>
      <c r="AQ55" s="191">
        <v>2193.44</v>
      </c>
      <c r="AR55" s="24"/>
      <c r="AS55" s="4"/>
      <c r="AT55" s="4"/>
      <c r="AU55" s="191">
        <v>493.18</v>
      </c>
      <c r="AV55" s="191">
        <v>22.05</v>
      </c>
      <c r="AW55" s="191">
        <v>7.1</v>
      </c>
      <c r="AX55" s="191">
        <v>4.43</v>
      </c>
      <c r="AY55" s="191">
        <v>73.11</v>
      </c>
      <c r="AZ55" s="24"/>
      <c r="BA55" s="4"/>
    </row>
    <row r="56" spans="1:53">
      <c r="A56" s="56"/>
      <c r="B56" s="11" t="s">
        <v>139</v>
      </c>
      <c r="C56" s="11"/>
      <c r="D56" s="189">
        <v>8302</v>
      </c>
      <c r="E56" s="11">
        <v>11</v>
      </c>
      <c r="F56" s="11">
        <v>5</v>
      </c>
      <c r="G56" s="11">
        <v>2</v>
      </c>
      <c r="H56" s="11">
        <v>2</v>
      </c>
      <c r="I56" s="11">
        <v>3</v>
      </c>
      <c r="J56" s="11"/>
      <c r="M56" s="190">
        <v>1518.68</v>
      </c>
      <c r="N56" s="190">
        <v>586.12</v>
      </c>
      <c r="O56" s="190">
        <v>296.95</v>
      </c>
      <c r="P56" s="190">
        <v>219.04</v>
      </c>
      <c r="Q56" s="190">
        <v>307.10000000000002</v>
      </c>
      <c r="R56" s="11"/>
      <c r="S56" s="4"/>
      <c r="T56" s="4"/>
      <c r="U56" s="190">
        <v>126.56</v>
      </c>
      <c r="V56" s="190">
        <v>48.84</v>
      </c>
      <c r="W56" s="190">
        <v>29.7</v>
      </c>
      <c r="X56" s="190">
        <v>21.9</v>
      </c>
      <c r="Y56" s="190">
        <v>30.71</v>
      </c>
      <c r="Z56" s="11"/>
      <c r="AA56" s="4"/>
      <c r="AB56" s="11" t="s">
        <v>146</v>
      </c>
      <c r="AC56" s="11"/>
      <c r="AD56" s="189">
        <v>8204</v>
      </c>
      <c r="AE56" s="24">
        <v>156</v>
      </c>
      <c r="AF56" s="24">
        <v>63</v>
      </c>
      <c r="AG56" s="24">
        <v>38</v>
      </c>
      <c r="AH56" s="24">
        <v>27</v>
      </c>
      <c r="AI56" s="24">
        <v>26</v>
      </c>
      <c r="AJ56" s="24"/>
      <c r="AK56" s="4"/>
      <c r="AL56" s="4"/>
      <c r="AM56" s="191">
        <v>124062.44</v>
      </c>
      <c r="AN56" s="191">
        <v>22939.7</v>
      </c>
      <c r="AO56" s="191">
        <v>15475.78</v>
      </c>
      <c r="AP56" s="191">
        <v>2902.41</v>
      </c>
      <c r="AQ56" s="191">
        <v>24066.59</v>
      </c>
      <c r="AR56" s="24"/>
      <c r="AS56" s="4"/>
      <c r="AT56" s="4"/>
      <c r="AU56" s="191">
        <v>795.27</v>
      </c>
      <c r="AV56" s="191">
        <v>147.05000000000001</v>
      </c>
      <c r="AW56" s="191">
        <v>105.28</v>
      </c>
      <c r="AX56" s="191">
        <v>20.73</v>
      </c>
      <c r="AY56" s="191">
        <v>169.48</v>
      </c>
      <c r="AZ56" s="24"/>
      <c r="BA56" s="4"/>
    </row>
    <row r="57" spans="1:53">
      <c r="A57" s="56"/>
      <c r="B57" s="11" t="s">
        <v>140</v>
      </c>
      <c r="C57" s="11"/>
      <c r="D57" s="189">
        <v>8310</v>
      </c>
      <c r="E57" s="11">
        <v>285</v>
      </c>
      <c r="F57" s="11">
        <v>184</v>
      </c>
      <c r="G57" s="11">
        <v>154</v>
      </c>
      <c r="H57" s="11">
        <v>61</v>
      </c>
      <c r="I57" s="11">
        <v>88</v>
      </c>
      <c r="J57" s="11"/>
      <c r="M57" s="190">
        <v>48074.16</v>
      </c>
      <c r="N57" s="190">
        <v>30154.97</v>
      </c>
      <c r="O57" s="190">
        <v>23047.94</v>
      </c>
      <c r="P57" s="190">
        <v>8901.89</v>
      </c>
      <c r="Q57" s="190">
        <v>109328.3</v>
      </c>
      <c r="R57" s="11"/>
      <c r="S57" s="4"/>
      <c r="T57" s="4"/>
      <c r="U57" s="190">
        <v>150.69999999999999</v>
      </c>
      <c r="V57" s="190">
        <v>94.53</v>
      </c>
      <c r="W57" s="190">
        <v>75.319999999999993</v>
      </c>
      <c r="X57" s="190">
        <v>35.32</v>
      </c>
      <c r="Y57" s="190">
        <v>393.27</v>
      </c>
      <c r="Z57" s="11"/>
      <c r="AA57" s="4"/>
      <c r="AB57" s="11" t="s">
        <v>146</v>
      </c>
      <c r="AC57" s="11"/>
      <c r="AD57" s="189">
        <v>8210</v>
      </c>
      <c r="AE57" s="24">
        <v>150</v>
      </c>
      <c r="AF57" s="24">
        <v>55</v>
      </c>
      <c r="AG57" s="24">
        <v>32</v>
      </c>
      <c r="AH57" s="24">
        <v>21</v>
      </c>
      <c r="AI57" s="24">
        <v>21</v>
      </c>
      <c r="AJ57" s="24"/>
      <c r="AK57" s="4"/>
      <c r="AL57" s="4"/>
      <c r="AM57" s="191">
        <v>185309.87</v>
      </c>
      <c r="AN57" s="191">
        <v>22408.74</v>
      </c>
      <c r="AO57" s="191">
        <v>27255.1</v>
      </c>
      <c r="AP57" s="191">
        <v>2070.02</v>
      </c>
      <c r="AQ57" s="191">
        <v>23031.17</v>
      </c>
      <c r="AR57" s="24"/>
      <c r="AS57" s="4"/>
      <c r="AT57" s="4"/>
      <c r="AU57" s="191">
        <v>1150.99</v>
      </c>
      <c r="AV57" s="191">
        <v>139.18</v>
      </c>
      <c r="AW57" s="191">
        <v>175.84</v>
      </c>
      <c r="AX57" s="191">
        <v>14.28</v>
      </c>
      <c r="AY57" s="191">
        <v>154.57</v>
      </c>
      <c r="AZ57" s="24"/>
      <c r="BA57" s="4"/>
    </row>
    <row r="58" spans="1:53">
      <c r="A58" s="56"/>
      <c r="B58" s="11" t="s">
        <v>142</v>
      </c>
      <c r="C58" s="11"/>
      <c r="D58" s="189">
        <v>8210</v>
      </c>
      <c r="E58" s="11">
        <v>112</v>
      </c>
      <c r="F58" s="11">
        <v>70</v>
      </c>
      <c r="G58" s="11">
        <v>57</v>
      </c>
      <c r="H58" s="11">
        <v>34</v>
      </c>
      <c r="I58" s="11">
        <v>44</v>
      </c>
      <c r="J58" s="11"/>
      <c r="M58" s="190">
        <v>22652.03</v>
      </c>
      <c r="N58" s="190">
        <v>15391.08</v>
      </c>
      <c r="O58" s="190">
        <v>12410.56</v>
      </c>
      <c r="P58" s="190">
        <v>4528.33</v>
      </c>
      <c r="Q58" s="190">
        <v>32148.16</v>
      </c>
      <c r="R58" s="11"/>
      <c r="S58" s="4"/>
      <c r="T58" s="4"/>
      <c r="U58" s="190">
        <v>178.36</v>
      </c>
      <c r="V58" s="190">
        <v>121.19</v>
      </c>
      <c r="W58" s="190">
        <v>104.29</v>
      </c>
      <c r="X58" s="190">
        <v>40.43</v>
      </c>
      <c r="Y58" s="190">
        <v>272.44</v>
      </c>
      <c r="Z58" s="11"/>
      <c r="AA58" s="4"/>
      <c r="AB58" s="11" t="s">
        <v>146</v>
      </c>
      <c r="AC58" s="11"/>
      <c r="AD58" s="189">
        <v>8212</v>
      </c>
      <c r="AE58" s="24">
        <v>1</v>
      </c>
      <c r="AF58" s="24"/>
      <c r="AG58" s="24"/>
      <c r="AH58" s="24"/>
      <c r="AI58" s="24"/>
      <c r="AJ58" s="24"/>
      <c r="AK58" s="4"/>
      <c r="AL58" s="4"/>
      <c r="AM58" s="191">
        <v>226.9</v>
      </c>
      <c r="AN58" s="191">
        <v>0</v>
      </c>
      <c r="AO58" s="191">
        <v>0</v>
      </c>
      <c r="AP58" s="191">
        <v>0</v>
      </c>
      <c r="AQ58" s="191">
        <v>0</v>
      </c>
      <c r="AR58" s="24"/>
      <c r="AS58" s="4"/>
      <c r="AT58" s="4"/>
      <c r="AU58" s="191">
        <v>226.9</v>
      </c>
      <c r="AV58" s="191">
        <v>0</v>
      </c>
      <c r="AW58" s="191">
        <v>0</v>
      </c>
      <c r="AX58" s="191">
        <v>0</v>
      </c>
      <c r="AY58" s="191">
        <v>0</v>
      </c>
      <c r="AZ58" s="24"/>
      <c r="BA58" s="4"/>
    </row>
    <row r="59" spans="1:53">
      <c r="A59" s="56"/>
      <c r="B59" s="11" t="s">
        <v>144</v>
      </c>
      <c r="C59" s="11"/>
      <c r="D59" s="189">
        <v>7006</v>
      </c>
      <c r="E59" s="11">
        <v>2</v>
      </c>
      <c r="F59" s="11">
        <v>2</v>
      </c>
      <c r="G59" s="11">
        <v>2</v>
      </c>
      <c r="H59" s="11"/>
      <c r="I59" s="11"/>
      <c r="J59" s="11"/>
      <c r="M59" s="190">
        <v>391.48</v>
      </c>
      <c r="N59" s="190">
        <v>367.61</v>
      </c>
      <c r="O59" s="190">
        <v>140.43</v>
      </c>
      <c r="P59" s="190">
        <v>0</v>
      </c>
      <c r="Q59" s="190">
        <v>0</v>
      </c>
      <c r="R59" s="11"/>
      <c r="S59" s="4"/>
      <c r="T59" s="4"/>
      <c r="U59" s="190">
        <v>195.74</v>
      </c>
      <c r="V59" s="190">
        <v>183.81</v>
      </c>
      <c r="W59" s="190">
        <v>70.22</v>
      </c>
      <c r="X59" s="190">
        <v>0</v>
      </c>
      <c r="Y59" s="190">
        <v>0</v>
      </c>
      <c r="Z59" s="11"/>
      <c r="AA59" s="4"/>
      <c r="AB59" s="11" t="s">
        <v>146</v>
      </c>
      <c r="AC59" s="11"/>
      <c r="AD59" s="189">
        <v>8322</v>
      </c>
      <c r="AE59" s="24">
        <v>1</v>
      </c>
      <c r="AF59" s="24"/>
      <c r="AG59" s="24"/>
      <c r="AH59" s="24"/>
      <c r="AI59" s="24"/>
      <c r="AJ59" s="24"/>
      <c r="AK59" s="4"/>
      <c r="AL59" s="4"/>
      <c r="AM59" s="191">
        <v>14.12</v>
      </c>
      <c r="AN59" s="191">
        <v>0</v>
      </c>
      <c r="AO59" s="191">
        <v>0</v>
      </c>
      <c r="AP59" s="191">
        <v>0</v>
      </c>
      <c r="AQ59" s="191">
        <v>0</v>
      </c>
      <c r="AR59" s="24"/>
      <c r="AS59" s="4"/>
      <c r="AT59" s="4"/>
      <c r="AU59" s="191">
        <v>14.12</v>
      </c>
      <c r="AV59" s="191">
        <v>0</v>
      </c>
      <c r="AW59" s="191">
        <v>0</v>
      </c>
      <c r="AX59" s="191">
        <v>0</v>
      </c>
      <c r="AY59" s="191">
        <v>0</v>
      </c>
      <c r="AZ59" s="24"/>
      <c r="BA59" s="4"/>
    </row>
    <row r="60" spans="1:53">
      <c r="A60" s="56"/>
      <c r="B60" s="11" t="s">
        <v>517</v>
      </c>
      <c r="C60" s="11"/>
      <c r="D60" s="189">
        <v>8079</v>
      </c>
      <c r="E60" s="11">
        <v>1</v>
      </c>
      <c r="F60" s="11"/>
      <c r="G60" s="11"/>
      <c r="H60" s="11"/>
      <c r="I60" s="11"/>
      <c r="J60" s="11"/>
      <c r="M60" s="190">
        <v>30</v>
      </c>
      <c r="N60" s="190">
        <v>0</v>
      </c>
      <c r="O60" s="190"/>
      <c r="P60" s="190"/>
      <c r="Q60" s="190"/>
      <c r="R60" s="11"/>
      <c r="S60" s="4"/>
      <c r="T60" s="4"/>
      <c r="U60" s="190">
        <v>30</v>
      </c>
      <c r="V60" s="190">
        <v>0</v>
      </c>
      <c r="W60" s="190"/>
      <c r="X60" s="190"/>
      <c r="Y60" s="190"/>
      <c r="Z60" s="11"/>
      <c r="AA60" s="4"/>
      <c r="AB60" s="11" t="s">
        <v>149</v>
      </c>
      <c r="AC60" s="11"/>
      <c r="AD60" s="189">
        <v>8232</v>
      </c>
      <c r="AE60" s="24">
        <v>13</v>
      </c>
      <c r="AF60" s="24">
        <v>2</v>
      </c>
      <c r="AG60" s="24"/>
      <c r="AH60" s="24"/>
      <c r="AI60" s="24"/>
      <c r="AJ60" s="24"/>
      <c r="AK60" s="4"/>
      <c r="AL60" s="4"/>
      <c r="AM60" s="191">
        <v>3121.32</v>
      </c>
      <c r="AN60" s="191">
        <v>775.01</v>
      </c>
      <c r="AO60" s="191">
        <v>0</v>
      </c>
      <c r="AP60" s="191">
        <v>0</v>
      </c>
      <c r="AQ60" s="191">
        <v>0</v>
      </c>
      <c r="AR60" s="24"/>
      <c r="AS60" s="4"/>
      <c r="AT60" s="4"/>
      <c r="AU60" s="191">
        <v>240.1</v>
      </c>
      <c r="AV60" s="191">
        <v>59.62</v>
      </c>
      <c r="AW60" s="191">
        <v>0</v>
      </c>
      <c r="AX60" s="191">
        <v>0</v>
      </c>
      <c r="AY60" s="191">
        <v>0</v>
      </c>
      <c r="AZ60" s="24"/>
      <c r="BA60" s="4"/>
    </row>
    <row r="61" spans="1:53">
      <c r="A61" s="56"/>
      <c r="B61" s="11" t="s">
        <v>146</v>
      </c>
      <c r="C61" s="11"/>
      <c r="D61" s="189">
        <v>8201</v>
      </c>
      <c r="E61" s="11">
        <v>1</v>
      </c>
      <c r="F61" s="11"/>
      <c r="G61" s="11"/>
      <c r="H61" s="11"/>
      <c r="I61" s="11"/>
      <c r="J61" s="11"/>
      <c r="M61" s="190">
        <v>36.520000000000003</v>
      </c>
      <c r="N61" s="190">
        <v>0</v>
      </c>
      <c r="O61" s="190">
        <v>0</v>
      </c>
      <c r="P61" s="190">
        <v>0</v>
      </c>
      <c r="Q61" s="190">
        <v>0</v>
      </c>
      <c r="R61" s="11"/>
      <c r="S61" s="4"/>
      <c r="T61" s="4"/>
      <c r="U61" s="190">
        <v>36.520000000000003</v>
      </c>
      <c r="V61" s="190">
        <v>0</v>
      </c>
      <c r="W61" s="190">
        <v>0</v>
      </c>
      <c r="X61" s="190">
        <v>0</v>
      </c>
      <c r="Y61" s="190">
        <v>0</v>
      </c>
      <c r="Z61" s="11"/>
      <c r="AA61" s="4"/>
      <c r="AB61" s="11" t="s">
        <v>149</v>
      </c>
      <c r="AC61" s="11"/>
      <c r="AD61" s="189">
        <v>8234</v>
      </c>
      <c r="AE61" s="24">
        <v>21</v>
      </c>
      <c r="AF61" s="24">
        <v>4</v>
      </c>
      <c r="AG61" s="24">
        <v>3</v>
      </c>
      <c r="AH61" s="24">
        <v>2</v>
      </c>
      <c r="AI61" s="24">
        <v>2</v>
      </c>
      <c r="AJ61" s="24"/>
      <c r="AK61" s="4"/>
      <c r="AL61" s="4"/>
      <c r="AM61" s="191">
        <v>14169.96</v>
      </c>
      <c r="AN61" s="191">
        <v>1491.68</v>
      </c>
      <c r="AO61" s="191">
        <v>1478.99</v>
      </c>
      <c r="AP61" s="191">
        <v>138.77000000000001</v>
      </c>
      <c r="AQ61" s="191">
        <v>4370.7</v>
      </c>
      <c r="AR61" s="24"/>
      <c r="AS61" s="4"/>
      <c r="AT61" s="4"/>
      <c r="AU61" s="191">
        <v>674.76</v>
      </c>
      <c r="AV61" s="191">
        <v>71.03</v>
      </c>
      <c r="AW61" s="191">
        <v>70.430000000000007</v>
      </c>
      <c r="AX61" s="191">
        <v>6.94</v>
      </c>
      <c r="AY61" s="191">
        <v>208.13</v>
      </c>
      <c r="AZ61" s="24"/>
      <c r="BA61" s="4"/>
    </row>
    <row r="62" spans="1:53">
      <c r="A62" s="56"/>
      <c r="B62" s="11" t="s">
        <v>146</v>
      </c>
      <c r="C62" s="11"/>
      <c r="D62" s="189">
        <v>8204</v>
      </c>
      <c r="E62" s="11">
        <v>798</v>
      </c>
      <c r="F62" s="11">
        <v>409</v>
      </c>
      <c r="G62" s="11">
        <v>220</v>
      </c>
      <c r="H62" s="11">
        <v>142</v>
      </c>
      <c r="I62" s="11">
        <v>160</v>
      </c>
      <c r="J62" s="11"/>
      <c r="M62" s="190">
        <v>138048.85999999999</v>
      </c>
      <c r="N62" s="190">
        <v>73720.92</v>
      </c>
      <c r="O62" s="190">
        <v>25775</v>
      </c>
      <c r="P62" s="190">
        <v>11743.7</v>
      </c>
      <c r="Q62" s="190">
        <v>58675.72</v>
      </c>
      <c r="R62" s="11"/>
      <c r="S62" s="4"/>
      <c r="T62" s="4"/>
      <c r="U62" s="190">
        <v>161.08000000000001</v>
      </c>
      <c r="V62" s="190">
        <v>86.02</v>
      </c>
      <c r="W62" s="190">
        <v>31.98</v>
      </c>
      <c r="X62" s="190">
        <v>14.92</v>
      </c>
      <c r="Y62" s="190">
        <v>72.53</v>
      </c>
      <c r="Z62" s="11"/>
      <c r="AA62" s="4"/>
      <c r="AB62" s="11" t="s">
        <v>518</v>
      </c>
      <c r="AC62" s="11"/>
      <c r="AD62" s="189">
        <v>8302</v>
      </c>
      <c r="AE62" s="24">
        <v>1</v>
      </c>
      <c r="AF62" s="24"/>
      <c r="AG62" s="24"/>
      <c r="AH62" s="24"/>
      <c r="AI62" s="24"/>
      <c r="AJ62" s="24"/>
      <c r="AK62" s="4"/>
      <c r="AL62" s="4"/>
      <c r="AM62" s="191">
        <v>6.42</v>
      </c>
      <c r="AN62" s="191">
        <v>0</v>
      </c>
      <c r="AO62" s="191">
        <v>0</v>
      </c>
      <c r="AP62" s="191">
        <v>0</v>
      </c>
      <c r="AQ62" s="191">
        <v>0</v>
      </c>
      <c r="AR62" s="24"/>
      <c r="AS62" s="4"/>
      <c r="AT62" s="4"/>
      <c r="AU62" s="191">
        <v>6.42</v>
      </c>
      <c r="AV62" s="191">
        <v>0</v>
      </c>
      <c r="AW62" s="191">
        <v>0</v>
      </c>
      <c r="AX62" s="191">
        <v>0</v>
      </c>
      <c r="AY62" s="191">
        <v>0</v>
      </c>
      <c r="AZ62" s="24"/>
      <c r="BA62" s="4"/>
    </row>
    <row r="63" spans="1:53">
      <c r="A63" s="56"/>
      <c r="B63" s="11" t="s">
        <v>146</v>
      </c>
      <c r="C63" s="11"/>
      <c r="D63" s="189">
        <v>8210</v>
      </c>
      <c r="E63" s="11">
        <v>704</v>
      </c>
      <c r="F63" s="11">
        <v>365</v>
      </c>
      <c r="G63" s="11">
        <v>208</v>
      </c>
      <c r="H63" s="11">
        <v>141</v>
      </c>
      <c r="I63" s="11">
        <v>197</v>
      </c>
      <c r="J63" s="11"/>
      <c r="M63" s="190">
        <v>139837.76000000001</v>
      </c>
      <c r="N63" s="190">
        <v>77116.91</v>
      </c>
      <c r="O63" s="190">
        <v>39318.29</v>
      </c>
      <c r="P63" s="190">
        <v>15503.68</v>
      </c>
      <c r="Q63" s="190">
        <v>123131.03</v>
      </c>
      <c r="R63" s="11"/>
      <c r="S63" s="4"/>
      <c r="T63" s="4"/>
      <c r="U63" s="190">
        <v>175.02</v>
      </c>
      <c r="V63" s="190">
        <v>96.52</v>
      </c>
      <c r="W63" s="190">
        <v>52.22</v>
      </c>
      <c r="X63" s="190">
        <v>21.04</v>
      </c>
      <c r="Y63" s="190">
        <v>160.33000000000001</v>
      </c>
      <c r="Z63" s="11"/>
      <c r="AA63" s="4"/>
      <c r="AB63" s="11" t="s">
        <v>150</v>
      </c>
      <c r="AC63" s="11"/>
      <c r="AD63" s="189">
        <v>8332</v>
      </c>
      <c r="AE63" s="24">
        <v>10</v>
      </c>
      <c r="AF63" s="24">
        <v>7</v>
      </c>
      <c r="AG63" s="24">
        <v>3</v>
      </c>
      <c r="AH63" s="24">
        <v>3</v>
      </c>
      <c r="AI63" s="24">
        <v>3</v>
      </c>
      <c r="AJ63" s="24"/>
      <c r="AK63" s="4"/>
      <c r="AL63" s="4"/>
      <c r="AM63" s="191">
        <v>1497.06</v>
      </c>
      <c r="AN63" s="191">
        <v>1470.85</v>
      </c>
      <c r="AO63" s="191">
        <v>144.41</v>
      </c>
      <c r="AP63" s="191">
        <v>193.44</v>
      </c>
      <c r="AQ63" s="191">
        <v>447.12</v>
      </c>
      <c r="AR63" s="24"/>
      <c r="AS63" s="4"/>
      <c r="AT63" s="4"/>
      <c r="AU63" s="191">
        <v>149.71</v>
      </c>
      <c r="AV63" s="191">
        <v>147.09</v>
      </c>
      <c r="AW63" s="191">
        <v>16.05</v>
      </c>
      <c r="AX63" s="191">
        <v>19.34</v>
      </c>
      <c r="AY63" s="191">
        <v>44.71</v>
      </c>
      <c r="AZ63" s="24"/>
      <c r="BA63" s="4"/>
    </row>
    <row r="64" spans="1:53">
      <c r="A64" s="56"/>
      <c r="B64" s="11" t="s">
        <v>146</v>
      </c>
      <c r="C64" s="11"/>
      <c r="D64" s="189">
        <v>8212</v>
      </c>
      <c r="E64" s="11">
        <v>35</v>
      </c>
      <c r="F64" s="11">
        <v>12</v>
      </c>
      <c r="G64" s="11">
        <v>5</v>
      </c>
      <c r="H64" s="11">
        <v>1</v>
      </c>
      <c r="I64" s="11">
        <v>2</v>
      </c>
      <c r="J64" s="11"/>
      <c r="M64" s="190">
        <v>4681.3</v>
      </c>
      <c r="N64" s="190">
        <v>1958.77</v>
      </c>
      <c r="O64" s="190">
        <v>521.84</v>
      </c>
      <c r="P64" s="190">
        <v>26.35</v>
      </c>
      <c r="Q64" s="190">
        <v>674.61</v>
      </c>
      <c r="R64" s="11"/>
      <c r="S64" s="4"/>
      <c r="T64" s="4"/>
      <c r="U64" s="190">
        <v>133.75</v>
      </c>
      <c r="V64" s="190">
        <v>55.96</v>
      </c>
      <c r="W64" s="190">
        <v>15.35</v>
      </c>
      <c r="X64" s="190">
        <v>0.82</v>
      </c>
      <c r="Y64" s="190">
        <v>21.76</v>
      </c>
      <c r="Z64" s="11"/>
      <c r="AA64" s="4"/>
      <c r="AB64" s="11" t="s">
        <v>152</v>
      </c>
      <c r="AC64" s="11"/>
      <c r="AD64" s="189">
        <v>8069</v>
      </c>
      <c r="AE64" s="24">
        <v>55</v>
      </c>
      <c r="AF64" s="24">
        <v>26</v>
      </c>
      <c r="AG64" s="24">
        <v>23</v>
      </c>
      <c r="AH64" s="24">
        <v>16</v>
      </c>
      <c r="AI64" s="24">
        <v>22</v>
      </c>
      <c r="AJ64" s="24"/>
      <c r="AK64" s="4"/>
      <c r="AL64" s="4"/>
      <c r="AM64" s="191">
        <v>28487.09</v>
      </c>
      <c r="AN64" s="191">
        <v>8970.1</v>
      </c>
      <c r="AO64" s="191">
        <v>9157.6200000000008</v>
      </c>
      <c r="AP64" s="191">
        <v>6792.77</v>
      </c>
      <c r="AQ64" s="191">
        <v>76438.78</v>
      </c>
      <c r="AR64" s="24"/>
      <c r="AS64" s="4"/>
      <c r="AT64" s="4"/>
      <c r="AU64" s="191">
        <v>499.77</v>
      </c>
      <c r="AV64" s="191">
        <v>157.37</v>
      </c>
      <c r="AW64" s="191">
        <v>169.59</v>
      </c>
      <c r="AX64" s="191">
        <v>161.72999999999999</v>
      </c>
      <c r="AY64" s="191">
        <v>1364.98</v>
      </c>
      <c r="AZ64" s="24"/>
      <c r="BA64" s="4"/>
    </row>
    <row r="65" spans="1:53">
      <c r="A65" s="56"/>
      <c r="B65" s="11" t="s">
        <v>149</v>
      </c>
      <c r="C65" s="11"/>
      <c r="D65" s="189">
        <v>8232</v>
      </c>
      <c r="E65" s="11">
        <v>37</v>
      </c>
      <c r="F65" s="11">
        <v>21</v>
      </c>
      <c r="G65" s="11">
        <v>16</v>
      </c>
      <c r="H65" s="11">
        <v>11</v>
      </c>
      <c r="I65" s="11">
        <v>13</v>
      </c>
      <c r="J65" s="11"/>
      <c r="M65" s="190">
        <v>6076.13</v>
      </c>
      <c r="N65" s="190">
        <v>3407.43</v>
      </c>
      <c r="O65" s="190">
        <v>2520.3000000000002</v>
      </c>
      <c r="P65" s="190">
        <v>974.04</v>
      </c>
      <c r="Q65" s="190">
        <v>14830.55</v>
      </c>
      <c r="R65" s="11"/>
      <c r="S65" s="4"/>
      <c r="T65" s="4"/>
      <c r="U65" s="190">
        <v>148.19999999999999</v>
      </c>
      <c r="V65" s="190">
        <v>83.11</v>
      </c>
      <c r="W65" s="190">
        <v>63.01</v>
      </c>
      <c r="X65" s="190">
        <v>24.35</v>
      </c>
      <c r="Y65" s="190">
        <v>380.27</v>
      </c>
      <c r="Z65" s="11"/>
      <c r="AA65" s="4"/>
      <c r="AB65" s="11" t="s">
        <v>154</v>
      </c>
      <c r="AC65" s="11"/>
      <c r="AD65" s="189">
        <v>8094</v>
      </c>
      <c r="AE65" s="24">
        <v>21</v>
      </c>
      <c r="AF65" s="24">
        <v>13</v>
      </c>
      <c r="AG65" s="24">
        <v>7</v>
      </c>
      <c r="AH65" s="24">
        <v>4</v>
      </c>
      <c r="AI65" s="24">
        <v>3</v>
      </c>
      <c r="AJ65" s="24"/>
      <c r="AK65" s="4"/>
      <c r="AL65" s="4"/>
      <c r="AM65" s="191">
        <v>16075.57</v>
      </c>
      <c r="AN65" s="191">
        <v>9057.91</v>
      </c>
      <c r="AO65" s="191">
        <v>2293.84</v>
      </c>
      <c r="AP65" s="191">
        <v>1957.8</v>
      </c>
      <c r="AQ65" s="191">
        <v>5200.3599999999997</v>
      </c>
      <c r="AR65" s="24"/>
      <c r="AS65" s="4"/>
      <c r="AT65" s="4"/>
      <c r="AU65" s="191">
        <v>730.71</v>
      </c>
      <c r="AV65" s="191">
        <v>411.72</v>
      </c>
      <c r="AW65" s="191">
        <v>109.23</v>
      </c>
      <c r="AX65" s="191">
        <v>97.89</v>
      </c>
      <c r="AY65" s="191">
        <v>236.38</v>
      </c>
      <c r="AZ65" s="24"/>
      <c r="BA65" s="4"/>
    </row>
    <row r="66" spans="1:53">
      <c r="A66" s="56"/>
      <c r="B66" s="11" t="s">
        <v>149</v>
      </c>
      <c r="C66" s="11"/>
      <c r="D66" s="189">
        <v>8234</v>
      </c>
      <c r="E66" s="11">
        <v>91</v>
      </c>
      <c r="F66" s="11">
        <v>62</v>
      </c>
      <c r="G66" s="11">
        <v>46</v>
      </c>
      <c r="H66" s="11">
        <v>35</v>
      </c>
      <c r="I66" s="11">
        <v>45</v>
      </c>
      <c r="J66" s="11"/>
      <c r="M66" s="190">
        <v>14787.61</v>
      </c>
      <c r="N66" s="190">
        <v>9560.61</v>
      </c>
      <c r="O66" s="190">
        <v>7199.35</v>
      </c>
      <c r="P66" s="190">
        <v>4866.2</v>
      </c>
      <c r="Q66" s="190">
        <v>42830.42</v>
      </c>
      <c r="R66" s="11"/>
      <c r="S66" s="4"/>
      <c r="T66" s="4"/>
      <c r="U66" s="190">
        <v>144.97999999999999</v>
      </c>
      <c r="V66" s="190">
        <v>93.73</v>
      </c>
      <c r="W66" s="190">
        <v>74.22</v>
      </c>
      <c r="X66" s="190">
        <v>51.22</v>
      </c>
      <c r="Y66" s="190">
        <v>437.05</v>
      </c>
      <c r="Z66" s="11"/>
      <c r="AA66" s="4"/>
      <c r="AB66" s="11" t="s">
        <v>156</v>
      </c>
      <c r="AC66" s="11"/>
      <c r="AD66" s="189">
        <v>8018</v>
      </c>
      <c r="AE66" s="24">
        <v>38</v>
      </c>
      <c r="AF66" s="24">
        <v>19</v>
      </c>
      <c r="AG66" s="24">
        <v>17</v>
      </c>
      <c r="AH66" s="24">
        <v>11</v>
      </c>
      <c r="AI66" s="24">
        <v>11</v>
      </c>
      <c r="AJ66" s="24"/>
      <c r="AK66" s="4"/>
      <c r="AL66" s="4"/>
      <c r="AM66" s="191">
        <v>19466.310000000001</v>
      </c>
      <c r="AN66" s="191">
        <v>12866.42</v>
      </c>
      <c r="AO66" s="191">
        <v>11792.71</v>
      </c>
      <c r="AP66" s="191">
        <v>1462.55</v>
      </c>
      <c r="AQ66" s="191">
        <v>18686.93</v>
      </c>
      <c r="AR66" s="24"/>
      <c r="AS66" s="4"/>
      <c r="AT66" s="4"/>
      <c r="AU66" s="191">
        <v>512.27</v>
      </c>
      <c r="AV66" s="191">
        <v>338.59</v>
      </c>
      <c r="AW66" s="191">
        <v>318.72000000000003</v>
      </c>
      <c r="AX66" s="191">
        <v>40.630000000000003</v>
      </c>
      <c r="AY66" s="191">
        <v>505.05</v>
      </c>
      <c r="AZ66" s="24"/>
      <c r="BA66" s="4"/>
    </row>
    <row r="67" spans="1:53">
      <c r="A67" s="56"/>
      <c r="B67" s="11" t="s">
        <v>150</v>
      </c>
      <c r="C67" s="11"/>
      <c r="D67" s="189">
        <v>8332</v>
      </c>
      <c r="E67" s="11">
        <v>42</v>
      </c>
      <c r="F67" s="11">
        <v>31</v>
      </c>
      <c r="G67" s="11">
        <v>16</v>
      </c>
      <c r="H67" s="11">
        <v>12</v>
      </c>
      <c r="I67" s="11">
        <v>14</v>
      </c>
      <c r="J67" s="11"/>
      <c r="M67" s="190">
        <v>9805.56</v>
      </c>
      <c r="N67" s="190">
        <v>6305.92</v>
      </c>
      <c r="O67" s="190">
        <v>3764.03</v>
      </c>
      <c r="P67" s="190">
        <v>1761.85</v>
      </c>
      <c r="Q67" s="190">
        <v>12957.45</v>
      </c>
      <c r="R67" s="11"/>
      <c r="S67" s="4"/>
      <c r="T67" s="4"/>
      <c r="U67" s="190">
        <v>213.16</v>
      </c>
      <c r="V67" s="190">
        <v>137.09</v>
      </c>
      <c r="W67" s="190">
        <v>85.55</v>
      </c>
      <c r="X67" s="190">
        <v>41.95</v>
      </c>
      <c r="Y67" s="190">
        <v>294.49</v>
      </c>
      <c r="Z67" s="11"/>
      <c r="AA67" s="4"/>
      <c r="AB67" s="11" t="s">
        <v>158</v>
      </c>
      <c r="AC67" s="11"/>
      <c r="AD67" s="189">
        <v>8092</v>
      </c>
      <c r="AE67" s="24">
        <v>4</v>
      </c>
      <c r="AF67" s="24">
        <v>2</v>
      </c>
      <c r="AG67" s="24">
        <v>1</v>
      </c>
      <c r="AH67" s="24">
        <v>2</v>
      </c>
      <c r="AI67" s="24">
        <v>2</v>
      </c>
      <c r="AJ67" s="24"/>
      <c r="AK67" s="4"/>
      <c r="AL67" s="4"/>
      <c r="AM67" s="191">
        <v>978.81</v>
      </c>
      <c r="AN67" s="191">
        <v>77.66</v>
      </c>
      <c r="AO67" s="191">
        <v>61.87</v>
      </c>
      <c r="AP67" s="191">
        <v>64</v>
      </c>
      <c r="AQ67" s="191">
        <v>55.37</v>
      </c>
      <c r="AR67" s="24"/>
      <c r="AS67" s="4"/>
      <c r="AT67" s="4"/>
      <c r="AU67" s="191">
        <v>244.7</v>
      </c>
      <c r="AV67" s="191">
        <v>19.420000000000002</v>
      </c>
      <c r="AW67" s="191">
        <v>20.62</v>
      </c>
      <c r="AX67" s="191">
        <v>21.33</v>
      </c>
      <c r="AY67" s="191">
        <v>18.46</v>
      </c>
      <c r="AZ67" s="24"/>
      <c r="BA67" s="4"/>
    </row>
    <row r="68" spans="1:53">
      <c r="A68" s="56"/>
      <c r="B68" s="11" t="s">
        <v>152</v>
      </c>
      <c r="C68" s="11"/>
      <c r="D68" s="189">
        <v>8069</v>
      </c>
      <c r="E68" s="11">
        <v>580</v>
      </c>
      <c r="F68" s="11">
        <v>394</v>
      </c>
      <c r="G68" s="11">
        <v>266</v>
      </c>
      <c r="H68" s="11">
        <v>141</v>
      </c>
      <c r="I68" s="11">
        <v>301</v>
      </c>
      <c r="J68" s="11"/>
      <c r="M68" s="190">
        <v>128071.02</v>
      </c>
      <c r="N68" s="190">
        <v>88735.49</v>
      </c>
      <c r="O68" s="190">
        <v>54663.3</v>
      </c>
      <c r="P68" s="190">
        <v>15703.16</v>
      </c>
      <c r="Q68" s="190">
        <v>230182.14</v>
      </c>
      <c r="R68" s="11"/>
      <c r="S68" s="4"/>
      <c r="T68" s="4"/>
      <c r="U68" s="190">
        <v>184.81</v>
      </c>
      <c r="V68" s="190">
        <v>128.05000000000001</v>
      </c>
      <c r="W68" s="190">
        <v>83.33</v>
      </c>
      <c r="X68" s="190">
        <v>33.479999999999997</v>
      </c>
      <c r="Y68" s="190">
        <v>356.32</v>
      </c>
      <c r="Z68" s="11"/>
      <c r="AA68" s="4"/>
      <c r="AB68" s="11" t="s">
        <v>160</v>
      </c>
      <c r="AC68" s="11"/>
      <c r="AD68" s="189">
        <v>8311</v>
      </c>
      <c r="AE68" s="24">
        <v>37</v>
      </c>
      <c r="AF68" s="24">
        <v>16</v>
      </c>
      <c r="AG68" s="24">
        <v>13</v>
      </c>
      <c r="AH68" s="24">
        <v>13</v>
      </c>
      <c r="AI68" s="24">
        <v>14</v>
      </c>
      <c r="AJ68" s="24"/>
      <c r="AK68" s="4"/>
      <c r="AL68" s="4"/>
      <c r="AM68" s="191">
        <v>4335.6099999999997</v>
      </c>
      <c r="AN68" s="191">
        <v>739.23</v>
      </c>
      <c r="AO68" s="191">
        <v>401.69</v>
      </c>
      <c r="AP68" s="191">
        <v>298.87</v>
      </c>
      <c r="AQ68" s="191">
        <v>2021.23</v>
      </c>
      <c r="AR68" s="24"/>
      <c r="AS68" s="4"/>
      <c r="AT68" s="4"/>
      <c r="AU68" s="191">
        <v>111.17</v>
      </c>
      <c r="AV68" s="191">
        <v>18.95</v>
      </c>
      <c r="AW68" s="191">
        <v>10.86</v>
      </c>
      <c r="AX68" s="191">
        <v>8.08</v>
      </c>
      <c r="AY68" s="191">
        <v>51.83</v>
      </c>
      <c r="AZ68" s="24"/>
      <c r="BA68" s="4"/>
    </row>
    <row r="69" spans="1:53">
      <c r="A69" s="56"/>
      <c r="B69" s="11" t="s">
        <v>154</v>
      </c>
      <c r="C69" s="11"/>
      <c r="D69" s="189">
        <v>8094</v>
      </c>
      <c r="E69" s="11">
        <v>100</v>
      </c>
      <c r="F69" s="11">
        <v>67</v>
      </c>
      <c r="G69" s="11">
        <v>51</v>
      </c>
      <c r="H69" s="11">
        <v>37</v>
      </c>
      <c r="I69" s="11">
        <v>48</v>
      </c>
      <c r="J69" s="11"/>
      <c r="M69" s="190">
        <v>24643.94</v>
      </c>
      <c r="N69" s="190">
        <v>15217.5</v>
      </c>
      <c r="O69" s="190">
        <v>9193.07</v>
      </c>
      <c r="P69" s="190">
        <v>6315.07</v>
      </c>
      <c r="Q69" s="190">
        <v>55106.32</v>
      </c>
      <c r="R69" s="11"/>
      <c r="S69" s="4"/>
      <c r="T69" s="4"/>
      <c r="U69" s="190">
        <v>208.85</v>
      </c>
      <c r="V69" s="190">
        <v>128.96</v>
      </c>
      <c r="W69" s="190">
        <v>77.91</v>
      </c>
      <c r="X69" s="190">
        <v>55.4</v>
      </c>
      <c r="Y69" s="190">
        <v>483.39</v>
      </c>
      <c r="Z69" s="11"/>
      <c r="AA69" s="4"/>
      <c r="AB69" s="11" t="s">
        <v>162</v>
      </c>
      <c r="AC69" s="11"/>
      <c r="AD69" s="189">
        <v>8318</v>
      </c>
      <c r="AE69" s="24">
        <v>14</v>
      </c>
      <c r="AF69" s="24">
        <v>6</v>
      </c>
      <c r="AG69" s="24">
        <v>4</v>
      </c>
      <c r="AH69" s="24">
        <v>3</v>
      </c>
      <c r="AI69" s="24">
        <v>3</v>
      </c>
      <c r="AJ69" s="24"/>
      <c r="AK69" s="4"/>
      <c r="AL69" s="4"/>
      <c r="AM69" s="191">
        <v>10291.74</v>
      </c>
      <c r="AN69" s="191">
        <v>180.6</v>
      </c>
      <c r="AO69" s="191">
        <v>158.25</v>
      </c>
      <c r="AP69" s="191">
        <v>153.74</v>
      </c>
      <c r="AQ69" s="191">
        <v>630.83000000000004</v>
      </c>
      <c r="AR69" s="24"/>
      <c r="AS69" s="4"/>
      <c r="AT69" s="4"/>
      <c r="AU69" s="191">
        <v>735.12</v>
      </c>
      <c r="AV69" s="191">
        <v>12.9</v>
      </c>
      <c r="AW69" s="191">
        <v>12.17</v>
      </c>
      <c r="AX69" s="191">
        <v>11.83</v>
      </c>
      <c r="AY69" s="191">
        <v>48.53</v>
      </c>
      <c r="AZ69" s="24"/>
      <c r="BA69" s="4"/>
    </row>
    <row r="70" spans="1:53">
      <c r="A70" s="56"/>
      <c r="B70" s="11" t="s">
        <v>156</v>
      </c>
      <c r="C70" s="11"/>
      <c r="D70" s="189">
        <v>8018</v>
      </c>
      <c r="E70" s="11">
        <v>353</v>
      </c>
      <c r="F70" s="11">
        <v>246</v>
      </c>
      <c r="G70" s="11">
        <v>163</v>
      </c>
      <c r="H70" s="11">
        <v>98</v>
      </c>
      <c r="I70" s="11">
        <v>128</v>
      </c>
      <c r="J70" s="11"/>
      <c r="M70" s="190">
        <v>90873.09</v>
      </c>
      <c r="N70" s="190">
        <v>71605.570000000007</v>
      </c>
      <c r="O70" s="190">
        <v>45098.55</v>
      </c>
      <c r="P70" s="190">
        <v>16229.62</v>
      </c>
      <c r="Q70" s="190">
        <v>188088.45</v>
      </c>
      <c r="R70" s="11"/>
      <c r="S70" s="4"/>
      <c r="T70" s="4"/>
      <c r="U70" s="190">
        <v>223.83</v>
      </c>
      <c r="V70" s="190">
        <v>176.37</v>
      </c>
      <c r="W70" s="190">
        <v>113.6</v>
      </c>
      <c r="X70" s="190">
        <v>41.4</v>
      </c>
      <c r="Y70" s="190">
        <v>472.58</v>
      </c>
      <c r="Z70" s="11"/>
      <c r="AA70" s="4"/>
      <c r="AB70" s="11" t="s">
        <v>164</v>
      </c>
      <c r="AC70" s="11"/>
      <c r="AD70" s="189">
        <v>8019</v>
      </c>
      <c r="AE70" s="24">
        <v>22</v>
      </c>
      <c r="AF70" s="24">
        <v>12</v>
      </c>
      <c r="AG70" s="24">
        <v>5</v>
      </c>
      <c r="AH70" s="24">
        <v>2</v>
      </c>
      <c r="AI70" s="24">
        <v>2</v>
      </c>
      <c r="AJ70" s="24"/>
      <c r="AK70" s="4"/>
      <c r="AL70" s="4"/>
      <c r="AM70" s="191">
        <v>12742.12</v>
      </c>
      <c r="AN70" s="191">
        <v>2700.24</v>
      </c>
      <c r="AO70" s="191">
        <v>136.6</v>
      </c>
      <c r="AP70" s="191">
        <v>59.54</v>
      </c>
      <c r="AQ70" s="191">
        <v>24.47</v>
      </c>
      <c r="AR70" s="24"/>
      <c r="AS70" s="4"/>
      <c r="AT70" s="4"/>
      <c r="AU70" s="191">
        <v>554.01</v>
      </c>
      <c r="AV70" s="191">
        <v>117.4</v>
      </c>
      <c r="AW70" s="191">
        <v>5.94</v>
      </c>
      <c r="AX70" s="191">
        <v>2.59</v>
      </c>
      <c r="AY70" s="191">
        <v>1.06</v>
      </c>
      <c r="AZ70" s="24"/>
      <c r="BA70" s="4"/>
    </row>
    <row r="71" spans="1:53">
      <c r="A71" s="56"/>
      <c r="B71" s="11" t="s">
        <v>158</v>
      </c>
      <c r="C71" s="11"/>
      <c r="D71" s="189">
        <v>8092</v>
      </c>
      <c r="E71" s="11">
        <v>80</v>
      </c>
      <c r="F71" s="11">
        <v>37</v>
      </c>
      <c r="G71" s="11">
        <v>23</v>
      </c>
      <c r="H71" s="11">
        <v>15</v>
      </c>
      <c r="I71" s="11">
        <v>17</v>
      </c>
      <c r="J71" s="11"/>
      <c r="M71" s="190">
        <v>23880.67</v>
      </c>
      <c r="N71" s="190">
        <v>8836.5</v>
      </c>
      <c r="O71" s="190">
        <v>5996.82</v>
      </c>
      <c r="P71" s="190">
        <v>2329.85</v>
      </c>
      <c r="Q71" s="190">
        <v>9045.6200000000008</v>
      </c>
      <c r="R71" s="11"/>
      <c r="S71" s="4"/>
      <c r="T71" s="4"/>
      <c r="U71" s="190">
        <v>287.72000000000003</v>
      </c>
      <c r="V71" s="190">
        <v>106.46</v>
      </c>
      <c r="W71" s="190">
        <v>77.88</v>
      </c>
      <c r="X71" s="190">
        <v>30.66</v>
      </c>
      <c r="Y71" s="190">
        <v>111.67</v>
      </c>
      <c r="Z71" s="11"/>
      <c r="AA71" s="4"/>
      <c r="AB71" s="11" t="s">
        <v>166</v>
      </c>
      <c r="AC71" s="11"/>
      <c r="AD71" s="189">
        <v>8089</v>
      </c>
      <c r="AE71" s="24">
        <v>16</v>
      </c>
      <c r="AF71" s="24">
        <v>11</v>
      </c>
      <c r="AG71" s="24">
        <v>9</v>
      </c>
      <c r="AH71" s="24">
        <v>7</v>
      </c>
      <c r="AI71" s="24">
        <v>7</v>
      </c>
      <c r="AJ71" s="24"/>
      <c r="AK71" s="4"/>
      <c r="AL71" s="4"/>
      <c r="AM71" s="191">
        <v>3563.26</v>
      </c>
      <c r="AN71" s="191">
        <v>2821.29</v>
      </c>
      <c r="AO71" s="191">
        <v>1272.1600000000001</v>
      </c>
      <c r="AP71" s="191">
        <v>576.34</v>
      </c>
      <c r="AQ71" s="191">
        <v>7245.44</v>
      </c>
      <c r="AR71" s="24"/>
      <c r="AS71" s="4"/>
      <c r="AT71" s="4"/>
      <c r="AU71" s="191">
        <v>222.7</v>
      </c>
      <c r="AV71" s="191">
        <v>176.33</v>
      </c>
      <c r="AW71" s="191">
        <v>84.81</v>
      </c>
      <c r="AX71" s="191">
        <v>44.33</v>
      </c>
      <c r="AY71" s="191">
        <v>452.84</v>
      </c>
      <c r="AZ71" s="24"/>
      <c r="BA71" s="4"/>
    </row>
    <row r="72" spans="1:53">
      <c r="A72" s="56"/>
      <c r="B72" s="11" t="s">
        <v>158</v>
      </c>
      <c r="C72" s="11"/>
      <c r="D72" s="189">
        <v>8092</v>
      </c>
      <c r="E72" s="11">
        <v>1</v>
      </c>
      <c r="F72" s="11"/>
      <c r="G72" s="11"/>
      <c r="H72" s="11"/>
      <c r="I72" s="11"/>
      <c r="J72" s="11"/>
      <c r="M72" s="190">
        <v>130.47</v>
      </c>
      <c r="N72" s="190">
        <v>0</v>
      </c>
      <c r="O72" s="190">
        <v>0</v>
      </c>
      <c r="P72" s="190">
        <v>0</v>
      </c>
      <c r="Q72" s="190">
        <v>0</v>
      </c>
      <c r="R72" s="11"/>
      <c r="S72" s="4"/>
      <c r="T72" s="4"/>
      <c r="U72" s="190">
        <v>130.47</v>
      </c>
      <c r="V72" s="190">
        <v>0</v>
      </c>
      <c r="W72" s="190">
        <v>0</v>
      </c>
      <c r="X72" s="190">
        <v>0</v>
      </c>
      <c r="Y72" s="190">
        <v>0</v>
      </c>
      <c r="Z72" s="11"/>
      <c r="AA72" s="4"/>
      <c r="AB72" s="11" t="s">
        <v>519</v>
      </c>
      <c r="AC72" s="11"/>
      <c r="AD72" s="189">
        <v>8241</v>
      </c>
      <c r="AE72" s="24">
        <v>1</v>
      </c>
      <c r="AF72" s="24"/>
      <c r="AG72" s="24"/>
      <c r="AH72" s="24"/>
      <c r="AI72" s="24"/>
      <c r="AJ72" s="24"/>
      <c r="AK72" s="4"/>
      <c r="AL72" s="4"/>
      <c r="AM72" s="191">
        <v>86.54</v>
      </c>
      <c r="AN72" s="191">
        <v>0</v>
      </c>
      <c r="AO72" s="191">
        <v>0</v>
      </c>
      <c r="AP72" s="191">
        <v>0</v>
      </c>
      <c r="AQ72" s="191">
        <v>0</v>
      </c>
      <c r="AR72" s="24"/>
      <c r="AS72" s="4"/>
      <c r="AT72" s="4"/>
      <c r="AU72" s="191">
        <v>86.54</v>
      </c>
      <c r="AV72" s="191">
        <v>0</v>
      </c>
      <c r="AW72" s="191">
        <v>0</v>
      </c>
      <c r="AX72" s="191">
        <v>0</v>
      </c>
      <c r="AY72" s="191">
        <v>0</v>
      </c>
      <c r="AZ72" s="24"/>
      <c r="BA72" s="4"/>
    </row>
    <row r="73" spans="1:53">
      <c r="A73" s="56"/>
      <c r="B73" s="11" t="s">
        <v>160</v>
      </c>
      <c r="C73" s="11"/>
      <c r="D73" s="189">
        <v>8311</v>
      </c>
      <c r="E73" s="11">
        <v>236</v>
      </c>
      <c r="F73" s="11">
        <v>153</v>
      </c>
      <c r="G73" s="11">
        <v>111</v>
      </c>
      <c r="H73" s="11">
        <v>81</v>
      </c>
      <c r="I73" s="11">
        <v>110</v>
      </c>
      <c r="J73" s="11"/>
      <c r="M73" s="190">
        <v>51969.77</v>
      </c>
      <c r="N73" s="190">
        <v>37427.89</v>
      </c>
      <c r="O73" s="190">
        <v>23582.74</v>
      </c>
      <c r="P73" s="190">
        <v>13465.66</v>
      </c>
      <c r="Q73" s="190">
        <v>146309.97</v>
      </c>
      <c r="R73" s="11"/>
      <c r="S73" s="4"/>
      <c r="T73" s="4"/>
      <c r="U73" s="190">
        <v>189.67</v>
      </c>
      <c r="V73" s="190">
        <v>136.6</v>
      </c>
      <c r="W73" s="190">
        <v>89.33</v>
      </c>
      <c r="X73" s="190">
        <v>51.4</v>
      </c>
      <c r="Y73" s="190">
        <v>547.98</v>
      </c>
      <c r="Z73" s="11"/>
      <c r="AA73" s="4"/>
      <c r="AB73" s="11" t="s">
        <v>168</v>
      </c>
      <c r="AC73" s="11"/>
      <c r="AD73" s="189">
        <v>8020</v>
      </c>
      <c r="AE73" s="24">
        <v>22</v>
      </c>
      <c r="AF73" s="24">
        <v>7</v>
      </c>
      <c r="AG73" s="24">
        <v>4</v>
      </c>
      <c r="AH73" s="24">
        <v>1</v>
      </c>
      <c r="AI73" s="24">
        <v>7</v>
      </c>
      <c r="AJ73" s="24"/>
      <c r="AK73" s="4"/>
      <c r="AL73" s="4"/>
      <c r="AM73" s="191">
        <v>16221.01</v>
      </c>
      <c r="AN73" s="191">
        <v>7164.61</v>
      </c>
      <c r="AO73" s="191">
        <v>6782.44</v>
      </c>
      <c r="AP73" s="191">
        <v>73.2</v>
      </c>
      <c r="AQ73" s="191">
        <v>21207.24</v>
      </c>
      <c r="AR73" s="24"/>
      <c r="AS73" s="4"/>
      <c r="AT73" s="4"/>
      <c r="AU73" s="191">
        <v>705.26</v>
      </c>
      <c r="AV73" s="191">
        <v>311.5</v>
      </c>
      <c r="AW73" s="191">
        <v>294.89</v>
      </c>
      <c r="AX73" s="191">
        <v>3.66</v>
      </c>
      <c r="AY73" s="191">
        <v>963.97</v>
      </c>
      <c r="AZ73" s="24"/>
      <c r="BA73" s="4"/>
    </row>
    <row r="74" spans="1:53">
      <c r="A74" s="56"/>
      <c r="B74" s="11" t="s">
        <v>162</v>
      </c>
      <c r="C74" s="11"/>
      <c r="D74" s="189">
        <v>8318</v>
      </c>
      <c r="E74" s="11">
        <v>72</v>
      </c>
      <c r="F74" s="11">
        <v>48</v>
      </c>
      <c r="G74" s="11">
        <v>29</v>
      </c>
      <c r="H74" s="11">
        <v>22</v>
      </c>
      <c r="I74" s="11">
        <v>25</v>
      </c>
      <c r="J74" s="11"/>
      <c r="M74" s="190">
        <v>16510.240000000002</v>
      </c>
      <c r="N74" s="190">
        <v>11812.52</v>
      </c>
      <c r="O74" s="190">
        <v>7877.07</v>
      </c>
      <c r="P74" s="190">
        <v>3493.62</v>
      </c>
      <c r="Q74" s="190">
        <v>17517.96</v>
      </c>
      <c r="R74" s="11"/>
      <c r="S74" s="4"/>
      <c r="T74" s="4"/>
      <c r="U74" s="190">
        <v>201.34</v>
      </c>
      <c r="V74" s="190">
        <v>144.06</v>
      </c>
      <c r="W74" s="190">
        <v>98.46</v>
      </c>
      <c r="X74" s="190">
        <v>43.13</v>
      </c>
      <c r="Y74" s="190">
        <v>216.27</v>
      </c>
      <c r="Z74" s="11"/>
      <c r="AA74" s="4"/>
      <c r="AB74" s="11" t="s">
        <v>170</v>
      </c>
      <c r="AC74" s="11"/>
      <c r="AD74" s="189">
        <v>8312</v>
      </c>
      <c r="AE74" s="24">
        <v>44</v>
      </c>
      <c r="AF74" s="24">
        <v>15</v>
      </c>
      <c r="AG74" s="24">
        <v>11</v>
      </c>
      <c r="AH74" s="24">
        <v>10</v>
      </c>
      <c r="AI74" s="24">
        <v>9</v>
      </c>
      <c r="AJ74" s="24"/>
      <c r="AK74" s="4"/>
      <c r="AL74" s="4"/>
      <c r="AM74" s="191">
        <v>16584.8</v>
      </c>
      <c r="AN74" s="191">
        <v>7867.01</v>
      </c>
      <c r="AO74" s="191">
        <v>1167.3599999999999</v>
      </c>
      <c r="AP74" s="191">
        <v>696.33</v>
      </c>
      <c r="AQ74" s="191">
        <v>3303.09</v>
      </c>
      <c r="AR74" s="24"/>
      <c r="AS74" s="4"/>
      <c r="AT74" s="4"/>
      <c r="AU74" s="191">
        <v>376.93</v>
      </c>
      <c r="AV74" s="191">
        <v>178.8</v>
      </c>
      <c r="AW74" s="191">
        <v>27.15</v>
      </c>
      <c r="AX74" s="191">
        <v>16.190000000000001</v>
      </c>
      <c r="AY74" s="191">
        <v>78.650000000000006</v>
      </c>
      <c r="AZ74" s="24"/>
      <c r="BA74" s="4"/>
    </row>
    <row r="75" spans="1:53">
      <c r="A75" s="56"/>
      <c r="B75" s="11" t="s">
        <v>520</v>
      </c>
      <c r="C75" s="11"/>
      <c r="D75" s="189">
        <v>8080</v>
      </c>
      <c r="E75" s="11">
        <v>3</v>
      </c>
      <c r="F75" s="11">
        <v>2</v>
      </c>
      <c r="G75" s="11"/>
      <c r="H75" s="11"/>
      <c r="I75" s="11"/>
      <c r="J75" s="11"/>
      <c r="M75" s="190">
        <v>142.26</v>
      </c>
      <c r="N75" s="190">
        <v>120.38</v>
      </c>
      <c r="O75" s="190">
        <v>0</v>
      </c>
      <c r="P75" s="190">
        <v>0</v>
      </c>
      <c r="Q75" s="190">
        <v>0</v>
      </c>
      <c r="R75" s="11"/>
      <c r="S75" s="4"/>
      <c r="T75" s="4"/>
      <c r="U75" s="190">
        <v>47.42</v>
      </c>
      <c r="V75" s="190">
        <v>40.130000000000003</v>
      </c>
      <c r="W75" s="190">
        <v>0</v>
      </c>
      <c r="X75" s="190">
        <v>0</v>
      </c>
      <c r="Y75" s="190">
        <v>0</v>
      </c>
      <c r="Z75" s="11"/>
      <c r="AA75" s="4"/>
      <c r="AB75" s="11" t="s">
        <v>172</v>
      </c>
      <c r="AC75" s="11"/>
      <c r="AD75" s="189">
        <v>8021</v>
      </c>
      <c r="AE75" s="24">
        <v>74</v>
      </c>
      <c r="AF75" s="24">
        <v>38</v>
      </c>
      <c r="AG75" s="24">
        <v>31</v>
      </c>
      <c r="AH75" s="24">
        <v>16</v>
      </c>
      <c r="AI75" s="24">
        <v>18</v>
      </c>
      <c r="AJ75" s="24"/>
      <c r="AK75" s="4"/>
      <c r="AL75" s="4"/>
      <c r="AM75" s="191">
        <v>29439.7</v>
      </c>
      <c r="AN75" s="191">
        <v>11422.99</v>
      </c>
      <c r="AO75" s="191">
        <v>9548.85</v>
      </c>
      <c r="AP75" s="191">
        <v>3378.71</v>
      </c>
      <c r="AQ75" s="191">
        <v>20304.34</v>
      </c>
      <c r="AR75" s="24"/>
      <c r="AS75" s="4"/>
      <c r="AT75" s="4"/>
      <c r="AU75" s="191">
        <v>359.02</v>
      </c>
      <c r="AV75" s="191">
        <v>139.30000000000001</v>
      </c>
      <c r="AW75" s="191">
        <v>134.49</v>
      </c>
      <c r="AX75" s="191">
        <v>50.43</v>
      </c>
      <c r="AY75" s="191">
        <v>282</v>
      </c>
      <c r="AZ75" s="24"/>
      <c r="BA75" s="4"/>
    </row>
    <row r="76" spans="1:53">
      <c r="A76" s="56"/>
      <c r="B76" s="11" t="s">
        <v>164</v>
      </c>
      <c r="C76" s="11"/>
      <c r="D76" s="189">
        <v>8019</v>
      </c>
      <c r="E76" s="11">
        <v>64</v>
      </c>
      <c r="F76" s="11">
        <v>31</v>
      </c>
      <c r="G76" s="11">
        <v>21</v>
      </c>
      <c r="H76" s="11">
        <v>15</v>
      </c>
      <c r="I76" s="11">
        <v>18</v>
      </c>
      <c r="J76" s="11"/>
      <c r="M76" s="190">
        <v>16869.439999999999</v>
      </c>
      <c r="N76" s="190">
        <v>9395.24</v>
      </c>
      <c r="O76" s="190">
        <v>5903.62</v>
      </c>
      <c r="P76" s="190">
        <v>3243.12</v>
      </c>
      <c r="Q76" s="190">
        <v>19424.05</v>
      </c>
      <c r="R76" s="11"/>
      <c r="S76" s="4"/>
      <c r="T76" s="4"/>
      <c r="U76" s="190">
        <v>234.3</v>
      </c>
      <c r="V76" s="190">
        <v>130.49</v>
      </c>
      <c r="W76" s="190">
        <v>83.15</v>
      </c>
      <c r="X76" s="190">
        <v>45.68</v>
      </c>
      <c r="Y76" s="190">
        <v>277.49</v>
      </c>
      <c r="Z76" s="11"/>
      <c r="AA76" s="4"/>
      <c r="AB76" s="11" t="s">
        <v>174</v>
      </c>
      <c r="AC76" s="11"/>
      <c r="AD76" s="189">
        <v>8210</v>
      </c>
      <c r="AE76" s="24">
        <v>12</v>
      </c>
      <c r="AF76" s="24">
        <v>8</v>
      </c>
      <c r="AG76" s="24">
        <v>6</v>
      </c>
      <c r="AH76" s="24">
        <v>3</v>
      </c>
      <c r="AI76" s="24">
        <v>2</v>
      </c>
      <c r="AJ76" s="24"/>
      <c r="AK76" s="4"/>
      <c r="AL76" s="4"/>
      <c r="AM76" s="191">
        <v>4643.8900000000003</v>
      </c>
      <c r="AN76" s="191">
        <v>1412.97</v>
      </c>
      <c r="AO76" s="191">
        <v>854.22</v>
      </c>
      <c r="AP76" s="191">
        <v>214</v>
      </c>
      <c r="AQ76" s="191">
        <v>3619.63</v>
      </c>
      <c r="AR76" s="24"/>
      <c r="AS76" s="4"/>
      <c r="AT76" s="4"/>
      <c r="AU76" s="191">
        <v>309.58999999999997</v>
      </c>
      <c r="AV76" s="191">
        <v>94.2</v>
      </c>
      <c r="AW76" s="191">
        <v>56.95</v>
      </c>
      <c r="AX76" s="191">
        <v>17.829999999999998</v>
      </c>
      <c r="AY76" s="191">
        <v>278.43</v>
      </c>
      <c r="AZ76" s="24"/>
      <c r="BA76" s="4"/>
    </row>
    <row r="77" spans="1:53">
      <c r="A77" s="56"/>
      <c r="B77" s="11" t="s">
        <v>164</v>
      </c>
      <c r="C77" s="11"/>
      <c r="D77" s="189">
        <v>8092</v>
      </c>
      <c r="E77" s="11">
        <v>1</v>
      </c>
      <c r="F77" s="11"/>
      <c r="G77" s="11"/>
      <c r="H77" s="11"/>
      <c r="I77" s="11"/>
      <c r="J77" s="11"/>
      <c r="M77" s="190">
        <v>127.23</v>
      </c>
      <c r="N77" s="190">
        <v>0</v>
      </c>
      <c r="O77" s="190">
        <v>0</v>
      </c>
      <c r="P77" s="190">
        <v>0</v>
      </c>
      <c r="Q77" s="190">
        <v>0</v>
      </c>
      <c r="R77" s="11"/>
      <c r="S77" s="4"/>
      <c r="T77" s="4"/>
      <c r="U77" s="190">
        <v>127.23</v>
      </c>
      <c r="V77" s="190">
        <v>0</v>
      </c>
      <c r="W77" s="190">
        <v>0</v>
      </c>
      <c r="X77" s="190">
        <v>0</v>
      </c>
      <c r="Y77" s="190">
        <v>0</v>
      </c>
      <c r="Z77" s="11"/>
      <c r="AA77" s="4"/>
      <c r="AB77" s="11" t="s">
        <v>175</v>
      </c>
      <c r="AC77" s="11"/>
      <c r="AD77" s="189">
        <v>8204</v>
      </c>
      <c r="AE77" s="24">
        <v>32</v>
      </c>
      <c r="AF77" s="24">
        <v>13</v>
      </c>
      <c r="AG77" s="24">
        <v>8</v>
      </c>
      <c r="AH77" s="24">
        <v>5</v>
      </c>
      <c r="AI77" s="24">
        <v>5</v>
      </c>
      <c r="AJ77" s="24"/>
      <c r="AK77" s="4"/>
      <c r="AL77" s="4"/>
      <c r="AM77" s="191">
        <v>12855.84</v>
      </c>
      <c r="AN77" s="191">
        <v>572.16999999999996</v>
      </c>
      <c r="AO77" s="191">
        <v>3988.35</v>
      </c>
      <c r="AP77" s="191">
        <v>150.13</v>
      </c>
      <c r="AQ77" s="191">
        <v>1131.82</v>
      </c>
      <c r="AR77" s="24"/>
      <c r="AS77" s="4"/>
      <c r="AT77" s="4"/>
      <c r="AU77" s="191">
        <v>401.75</v>
      </c>
      <c r="AV77" s="191">
        <v>17.88</v>
      </c>
      <c r="AW77" s="191">
        <v>132.94999999999999</v>
      </c>
      <c r="AX77" s="191">
        <v>5.36</v>
      </c>
      <c r="AY77" s="191">
        <v>40.42</v>
      </c>
      <c r="AZ77" s="24"/>
      <c r="BA77" s="4"/>
    </row>
    <row r="78" spans="1:53">
      <c r="A78" s="56"/>
      <c r="B78" s="11" t="s">
        <v>166</v>
      </c>
      <c r="C78" s="11"/>
      <c r="D78" s="189">
        <v>8089</v>
      </c>
      <c r="E78" s="11">
        <v>170</v>
      </c>
      <c r="F78" s="11">
        <v>111</v>
      </c>
      <c r="G78" s="11">
        <v>88</v>
      </c>
      <c r="H78" s="11">
        <v>67</v>
      </c>
      <c r="I78" s="11">
        <v>78</v>
      </c>
      <c r="J78" s="11"/>
      <c r="M78" s="190">
        <v>85898.83</v>
      </c>
      <c r="N78" s="190">
        <v>32758.05</v>
      </c>
      <c r="O78" s="190">
        <v>20782.990000000002</v>
      </c>
      <c r="P78" s="190">
        <v>10598.42</v>
      </c>
      <c r="Q78" s="190">
        <v>113554.63</v>
      </c>
      <c r="R78" s="11"/>
      <c r="S78" s="4"/>
      <c r="T78" s="4"/>
      <c r="U78" s="190">
        <v>431.65</v>
      </c>
      <c r="V78" s="190">
        <v>164.61</v>
      </c>
      <c r="W78" s="190">
        <v>111.14</v>
      </c>
      <c r="X78" s="190">
        <v>56.37</v>
      </c>
      <c r="Y78" s="190">
        <v>591.42999999999995</v>
      </c>
      <c r="Z78" s="11"/>
      <c r="AA78" s="4"/>
      <c r="AB78" s="11" t="s">
        <v>176</v>
      </c>
      <c r="AC78" s="11"/>
      <c r="AD78" s="189">
        <v>8094</v>
      </c>
      <c r="AE78" s="24">
        <v>8</v>
      </c>
      <c r="AF78" s="24">
        <v>3</v>
      </c>
      <c r="AG78" s="24">
        <v>2</v>
      </c>
      <c r="AH78" s="24">
        <v>2</v>
      </c>
      <c r="AI78" s="24">
        <v>2</v>
      </c>
      <c r="AJ78" s="24"/>
      <c r="AK78" s="4"/>
      <c r="AL78" s="4"/>
      <c r="AM78" s="191">
        <v>5689.01</v>
      </c>
      <c r="AN78" s="191">
        <v>509.15</v>
      </c>
      <c r="AO78" s="191">
        <v>106.03</v>
      </c>
      <c r="AP78" s="191">
        <v>161.09</v>
      </c>
      <c r="AQ78" s="191">
        <v>784.36</v>
      </c>
      <c r="AR78" s="24"/>
      <c r="AS78" s="4"/>
      <c r="AT78" s="4"/>
      <c r="AU78" s="191">
        <v>711.13</v>
      </c>
      <c r="AV78" s="191">
        <v>63.64</v>
      </c>
      <c r="AW78" s="191">
        <v>13.25</v>
      </c>
      <c r="AX78" s="191">
        <v>20.14</v>
      </c>
      <c r="AY78" s="191">
        <v>98.05</v>
      </c>
      <c r="AZ78" s="24"/>
      <c r="BA78" s="4"/>
    </row>
    <row r="79" spans="1:53">
      <c r="A79" s="56"/>
      <c r="B79" s="11" t="s">
        <v>168</v>
      </c>
      <c r="C79" s="11"/>
      <c r="D79" s="189">
        <v>8020</v>
      </c>
      <c r="E79" s="11">
        <v>118</v>
      </c>
      <c r="F79" s="11">
        <v>75</v>
      </c>
      <c r="G79" s="11">
        <v>44</v>
      </c>
      <c r="H79" s="11">
        <v>35</v>
      </c>
      <c r="I79" s="11">
        <v>43</v>
      </c>
      <c r="J79" s="11"/>
      <c r="M79" s="190">
        <v>26207.4</v>
      </c>
      <c r="N79" s="190">
        <v>15277.27</v>
      </c>
      <c r="O79" s="190">
        <v>7168.2</v>
      </c>
      <c r="P79" s="190">
        <v>3326.35</v>
      </c>
      <c r="Q79" s="190">
        <v>39389.629999999997</v>
      </c>
      <c r="R79" s="11"/>
      <c r="S79" s="4"/>
      <c r="T79" s="4"/>
      <c r="U79" s="190">
        <v>201.6</v>
      </c>
      <c r="V79" s="190">
        <v>117.52</v>
      </c>
      <c r="W79" s="190">
        <v>58.76</v>
      </c>
      <c r="X79" s="190">
        <v>28.19</v>
      </c>
      <c r="Y79" s="190">
        <v>312.62</v>
      </c>
      <c r="Z79" s="11"/>
      <c r="AA79" s="4"/>
      <c r="AB79" s="11" t="s">
        <v>177</v>
      </c>
      <c r="AC79" s="11"/>
      <c r="AD79" s="189">
        <v>8213</v>
      </c>
      <c r="AE79" s="24">
        <v>13</v>
      </c>
      <c r="AF79" s="24">
        <v>4</v>
      </c>
      <c r="AG79" s="24">
        <v>2</v>
      </c>
      <c r="AH79" s="24">
        <v>1</v>
      </c>
      <c r="AI79" s="24">
        <v>1</v>
      </c>
      <c r="AJ79" s="24"/>
      <c r="AK79" s="4"/>
      <c r="AL79" s="4"/>
      <c r="AM79" s="191">
        <v>2606.23</v>
      </c>
      <c r="AN79" s="191">
        <v>395.54</v>
      </c>
      <c r="AO79" s="191">
        <v>401.76</v>
      </c>
      <c r="AP79" s="191">
        <v>275.32</v>
      </c>
      <c r="AQ79" s="191">
        <v>1686.99</v>
      </c>
      <c r="AR79" s="24"/>
      <c r="AS79" s="4"/>
      <c r="AT79" s="4"/>
      <c r="AU79" s="191">
        <v>200.48</v>
      </c>
      <c r="AV79" s="191">
        <v>30.43</v>
      </c>
      <c r="AW79" s="191">
        <v>36.520000000000003</v>
      </c>
      <c r="AX79" s="191">
        <v>27.53</v>
      </c>
      <c r="AY79" s="191">
        <v>153.36000000000001</v>
      </c>
      <c r="AZ79" s="24"/>
      <c r="BA79" s="4"/>
    </row>
    <row r="80" spans="1:53">
      <c r="A80" s="56"/>
      <c r="B80" s="11" t="s">
        <v>170</v>
      </c>
      <c r="C80" s="11"/>
      <c r="D80" s="189">
        <v>8312</v>
      </c>
      <c r="E80" s="11">
        <v>841</v>
      </c>
      <c r="F80" s="11">
        <v>571</v>
      </c>
      <c r="G80" s="11">
        <v>391</v>
      </c>
      <c r="H80" s="11">
        <v>279</v>
      </c>
      <c r="I80" s="11">
        <v>360</v>
      </c>
      <c r="J80" s="11"/>
      <c r="M80" s="190">
        <v>173725.1</v>
      </c>
      <c r="N80" s="190">
        <v>123835.05</v>
      </c>
      <c r="O80" s="190">
        <v>73977.179999999993</v>
      </c>
      <c r="P80" s="190">
        <v>40322.589999999997</v>
      </c>
      <c r="Q80" s="190">
        <v>300187.78000000003</v>
      </c>
      <c r="R80" s="11"/>
      <c r="S80" s="4"/>
      <c r="T80" s="4"/>
      <c r="U80" s="190">
        <v>176.01</v>
      </c>
      <c r="V80" s="190">
        <v>125.47</v>
      </c>
      <c r="W80" s="190">
        <v>77.790000000000006</v>
      </c>
      <c r="X80" s="190">
        <v>43.08</v>
      </c>
      <c r="Y80" s="190">
        <v>316.64999999999998</v>
      </c>
      <c r="Z80" s="11"/>
      <c r="AA80" s="4"/>
      <c r="AB80" s="11" t="s">
        <v>179</v>
      </c>
      <c r="AC80" s="11"/>
      <c r="AD80" s="189">
        <v>8230</v>
      </c>
      <c r="AE80" s="24">
        <v>2</v>
      </c>
      <c r="AF80" s="24">
        <v>2</v>
      </c>
      <c r="AG80" s="24">
        <v>1</v>
      </c>
      <c r="AH80" s="24"/>
      <c r="AI80" s="24"/>
      <c r="AJ80" s="24"/>
      <c r="AK80" s="4"/>
      <c r="AL80" s="4"/>
      <c r="AM80" s="191">
        <v>121.81</v>
      </c>
      <c r="AN80" s="191">
        <v>100.17</v>
      </c>
      <c r="AO80" s="191">
        <v>15</v>
      </c>
      <c r="AP80" s="191"/>
      <c r="AQ80" s="191"/>
      <c r="AR80" s="24"/>
      <c r="AS80" s="4"/>
      <c r="AT80" s="4"/>
      <c r="AU80" s="191">
        <v>60.91</v>
      </c>
      <c r="AV80" s="191">
        <v>50.09</v>
      </c>
      <c r="AW80" s="191">
        <v>15</v>
      </c>
      <c r="AX80" s="191"/>
      <c r="AY80" s="191"/>
      <c r="AZ80" s="24"/>
      <c r="BA80" s="4"/>
    </row>
    <row r="81" spans="1:53">
      <c r="A81" s="56"/>
      <c r="B81" s="11" t="s">
        <v>172</v>
      </c>
      <c r="C81" s="11"/>
      <c r="D81" s="189">
        <v>8021</v>
      </c>
      <c r="E81" s="11">
        <v>1853</v>
      </c>
      <c r="F81" s="11">
        <v>1351</v>
      </c>
      <c r="G81" s="11">
        <v>1034</v>
      </c>
      <c r="H81" s="11">
        <v>773</v>
      </c>
      <c r="I81" s="11">
        <v>971</v>
      </c>
      <c r="J81" s="11"/>
      <c r="M81" s="190">
        <v>382042.74</v>
      </c>
      <c r="N81" s="190">
        <v>251864.49</v>
      </c>
      <c r="O81" s="190">
        <v>198422.08</v>
      </c>
      <c r="P81" s="190">
        <v>103209.44</v>
      </c>
      <c r="Q81" s="190">
        <v>1018183.16</v>
      </c>
      <c r="R81" s="11"/>
      <c r="S81" s="4"/>
      <c r="T81" s="4"/>
      <c r="U81" s="190">
        <v>175.81</v>
      </c>
      <c r="V81" s="190">
        <v>115.91</v>
      </c>
      <c r="W81" s="190">
        <v>97.22</v>
      </c>
      <c r="X81" s="190">
        <v>52.15</v>
      </c>
      <c r="Y81" s="190">
        <v>508.33</v>
      </c>
      <c r="Z81" s="11"/>
      <c r="AA81" s="4"/>
      <c r="AB81" s="11" t="s">
        <v>179</v>
      </c>
      <c r="AC81" s="11"/>
      <c r="AD81" s="189">
        <v>8270</v>
      </c>
      <c r="AE81" s="24">
        <v>7</v>
      </c>
      <c r="AF81" s="24">
        <v>4</v>
      </c>
      <c r="AG81" s="24">
        <v>3</v>
      </c>
      <c r="AH81" s="24">
        <v>3</v>
      </c>
      <c r="AI81" s="24">
        <v>4</v>
      </c>
      <c r="AJ81" s="24"/>
      <c r="AK81" s="4"/>
      <c r="AL81" s="4"/>
      <c r="AM81" s="191">
        <v>1371.46</v>
      </c>
      <c r="AN81" s="191">
        <v>1130.02</v>
      </c>
      <c r="AO81" s="191">
        <v>334.61</v>
      </c>
      <c r="AP81" s="191">
        <v>300.94</v>
      </c>
      <c r="AQ81" s="191">
        <v>12833.59</v>
      </c>
      <c r="AR81" s="24"/>
      <c r="AS81" s="4"/>
      <c r="AT81" s="4"/>
      <c r="AU81" s="191">
        <v>171.43</v>
      </c>
      <c r="AV81" s="191">
        <v>141.25</v>
      </c>
      <c r="AW81" s="191">
        <v>41.83</v>
      </c>
      <c r="AX81" s="191">
        <v>37.619999999999997</v>
      </c>
      <c r="AY81" s="191">
        <v>1604.2</v>
      </c>
      <c r="AZ81" s="24"/>
      <c r="BA81" s="4"/>
    </row>
    <row r="82" spans="1:53">
      <c r="A82" s="56"/>
      <c r="B82" s="11" t="s">
        <v>174</v>
      </c>
      <c r="C82" s="11"/>
      <c r="D82" s="189">
        <v>8210</v>
      </c>
      <c r="E82" s="11">
        <v>34</v>
      </c>
      <c r="F82" s="11">
        <v>17</v>
      </c>
      <c r="G82" s="11">
        <v>18</v>
      </c>
      <c r="H82" s="11">
        <v>11</v>
      </c>
      <c r="I82" s="11">
        <v>9</v>
      </c>
      <c r="J82" s="11"/>
      <c r="M82" s="190">
        <v>7995.33</v>
      </c>
      <c r="N82" s="190">
        <v>3984.99</v>
      </c>
      <c r="O82" s="190">
        <v>5165.74</v>
      </c>
      <c r="P82" s="190">
        <v>1698.77</v>
      </c>
      <c r="Q82" s="190">
        <v>6343.58</v>
      </c>
      <c r="R82" s="11"/>
      <c r="S82" s="4"/>
      <c r="T82" s="4"/>
      <c r="U82" s="190">
        <v>177.67</v>
      </c>
      <c r="V82" s="190">
        <v>88.56</v>
      </c>
      <c r="W82" s="190">
        <v>122.99</v>
      </c>
      <c r="X82" s="190">
        <v>43.56</v>
      </c>
      <c r="Y82" s="190">
        <v>151.04</v>
      </c>
      <c r="Z82" s="11"/>
      <c r="AA82" s="4"/>
      <c r="AB82" s="11" t="s">
        <v>180</v>
      </c>
      <c r="AC82" s="11"/>
      <c r="AD82" s="189">
        <v>8080</v>
      </c>
      <c r="AE82" s="24">
        <v>2</v>
      </c>
      <c r="AF82" s="24">
        <v>2</v>
      </c>
      <c r="AG82" s="24">
        <v>2</v>
      </c>
      <c r="AH82" s="24">
        <v>1</v>
      </c>
      <c r="AI82" s="24">
        <v>2</v>
      </c>
      <c r="AJ82" s="24"/>
      <c r="AK82" s="4"/>
      <c r="AL82" s="4"/>
      <c r="AM82" s="191">
        <v>64.33</v>
      </c>
      <c r="AN82" s="191">
        <v>59.59</v>
      </c>
      <c r="AO82" s="191">
        <v>65.27</v>
      </c>
      <c r="AP82" s="191">
        <v>18.829999999999998</v>
      </c>
      <c r="AQ82" s="191">
        <v>2281.9299999999998</v>
      </c>
      <c r="AR82" s="24"/>
      <c r="AS82" s="4"/>
      <c r="AT82" s="4"/>
      <c r="AU82" s="191">
        <v>32.17</v>
      </c>
      <c r="AV82" s="191">
        <v>29.8</v>
      </c>
      <c r="AW82" s="191">
        <v>32.64</v>
      </c>
      <c r="AX82" s="191">
        <v>18.829999999999998</v>
      </c>
      <c r="AY82" s="191">
        <v>1140.97</v>
      </c>
      <c r="AZ82" s="24"/>
      <c r="BA82" s="4"/>
    </row>
    <row r="83" spans="1:53">
      <c r="A83" s="56"/>
      <c r="B83" s="11" t="s">
        <v>175</v>
      </c>
      <c r="C83" s="11"/>
      <c r="D83" s="189">
        <v>8204</v>
      </c>
      <c r="E83" s="11">
        <v>240</v>
      </c>
      <c r="F83" s="11">
        <v>123</v>
      </c>
      <c r="G83" s="11">
        <v>77</v>
      </c>
      <c r="H83" s="11">
        <v>53</v>
      </c>
      <c r="I83" s="11">
        <v>54</v>
      </c>
      <c r="J83" s="11"/>
      <c r="M83" s="190">
        <v>39500.9</v>
      </c>
      <c r="N83" s="190">
        <v>21569.11</v>
      </c>
      <c r="O83" s="190">
        <v>11026.11</v>
      </c>
      <c r="P83" s="190">
        <v>4133.46</v>
      </c>
      <c r="Q83" s="190">
        <v>33842.97</v>
      </c>
      <c r="R83" s="11"/>
      <c r="S83" s="4"/>
      <c r="T83" s="4"/>
      <c r="U83" s="190">
        <v>158</v>
      </c>
      <c r="V83" s="190">
        <v>86.28</v>
      </c>
      <c r="W83" s="190">
        <v>47.53</v>
      </c>
      <c r="X83" s="190">
        <v>18.45</v>
      </c>
      <c r="Y83" s="190">
        <v>144.63</v>
      </c>
      <c r="Z83" s="11"/>
      <c r="AA83" s="4"/>
      <c r="AB83" s="11" t="s">
        <v>181</v>
      </c>
      <c r="AC83" s="11"/>
      <c r="AD83" s="189">
        <v>8318</v>
      </c>
      <c r="AE83" s="24">
        <v>3</v>
      </c>
      <c r="AF83" s="24">
        <v>3</v>
      </c>
      <c r="AG83" s="24">
        <v>2</v>
      </c>
      <c r="AH83" s="24">
        <v>1</v>
      </c>
      <c r="AI83" s="24">
        <v>1</v>
      </c>
      <c r="AJ83" s="24"/>
      <c r="AK83" s="4"/>
      <c r="AL83" s="4"/>
      <c r="AM83" s="191">
        <v>167.48</v>
      </c>
      <c r="AN83" s="191">
        <v>111.51</v>
      </c>
      <c r="AO83" s="191">
        <v>128.34</v>
      </c>
      <c r="AP83" s="191">
        <v>14.76</v>
      </c>
      <c r="AQ83" s="191">
        <v>14.3</v>
      </c>
      <c r="AR83" s="24"/>
      <c r="AS83" s="4"/>
      <c r="AT83" s="4"/>
      <c r="AU83" s="191">
        <v>55.83</v>
      </c>
      <c r="AV83" s="191">
        <v>37.17</v>
      </c>
      <c r="AW83" s="191">
        <v>42.78</v>
      </c>
      <c r="AX83" s="191">
        <v>4.92</v>
      </c>
      <c r="AY83" s="191">
        <v>4.7699999999999996</v>
      </c>
      <c r="AZ83" s="24"/>
      <c r="BA83" s="4"/>
    </row>
    <row r="84" spans="1:53">
      <c r="A84" s="56"/>
      <c r="B84" s="11" t="s">
        <v>176</v>
      </c>
      <c r="C84" s="11"/>
      <c r="D84" s="189">
        <v>8094</v>
      </c>
      <c r="E84" s="11">
        <v>278</v>
      </c>
      <c r="F84" s="11">
        <v>176</v>
      </c>
      <c r="G84" s="11">
        <v>117</v>
      </c>
      <c r="H84" s="11">
        <v>82</v>
      </c>
      <c r="I84" s="11">
        <v>103</v>
      </c>
      <c r="J84" s="11"/>
      <c r="M84" s="190">
        <v>60295.4</v>
      </c>
      <c r="N84" s="190">
        <v>44110.36</v>
      </c>
      <c r="O84" s="190">
        <v>26779.23</v>
      </c>
      <c r="P84" s="190">
        <v>16785.66</v>
      </c>
      <c r="Q84" s="190">
        <v>129805.11</v>
      </c>
      <c r="R84" s="11"/>
      <c r="S84" s="4"/>
      <c r="T84" s="4"/>
      <c r="U84" s="190">
        <v>186.67</v>
      </c>
      <c r="V84" s="190">
        <v>136.56</v>
      </c>
      <c r="W84" s="190">
        <v>85.28</v>
      </c>
      <c r="X84" s="190">
        <v>54.86</v>
      </c>
      <c r="Y84" s="190">
        <v>420.08</v>
      </c>
      <c r="Z84" s="11"/>
      <c r="AA84" s="4"/>
      <c r="AB84" s="11" t="s">
        <v>182</v>
      </c>
      <c r="AC84" s="11"/>
      <c r="AD84" s="189">
        <v>8023</v>
      </c>
      <c r="AE84" s="24">
        <v>10</v>
      </c>
      <c r="AF84" s="24">
        <v>4</v>
      </c>
      <c r="AG84" s="24">
        <v>8</v>
      </c>
      <c r="AH84" s="24">
        <v>1</v>
      </c>
      <c r="AI84" s="24">
        <v>6</v>
      </c>
      <c r="AJ84" s="24"/>
      <c r="AK84" s="4"/>
      <c r="AL84" s="4"/>
      <c r="AM84" s="191">
        <v>7094.41</v>
      </c>
      <c r="AN84" s="191">
        <v>3655.84</v>
      </c>
      <c r="AO84" s="191">
        <v>435.9</v>
      </c>
      <c r="AP84" s="191">
        <v>23.45</v>
      </c>
      <c r="AQ84" s="191">
        <v>2784.62</v>
      </c>
      <c r="AR84" s="24"/>
      <c r="AS84" s="4"/>
      <c r="AT84" s="4"/>
      <c r="AU84" s="191">
        <v>709.44</v>
      </c>
      <c r="AV84" s="191">
        <v>365.58</v>
      </c>
      <c r="AW84" s="191">
        <v>43.59</v>
      </c>
      <c r="AX84" s="191">
        <v>7.82</v>
      </c>
      <c r="AY84" s="191">
        <v>278.45999999999998</v>
      </c>
      <c r="AZ84" s="24"/>
      <c r="BA84" s="4"/>
    </row>
    <row r="85" spans="1:53">
      <c r="A85" s="56"/>
      <c r="B85" s="11" t="s">
        <v>177</v>
      </c>
      <c r="C85" s="11"/>
      <c r="D85" s="189">
        <v>8213</v>
      </c>
      <c r="E85" s="11">
        <v>63</v>
      </c>
      <c r="F85" s="11">
        <v>37</v>
      </c>
      <c r="G85" s="11">
        <v>25</v>
      </c>
      <c r="H85" s="11">
        <v>17</v>
      </c>
      <c r="I85" s="11">
        <v>25</v>
      </c>
      <c r="J85" s="11"/>
      <c r="M85" s="190">
        <v>12163.65</v>
      </c>
      <c r="N85" s="190">
        <v>9554.07</v>
      </c>
      <c r="O85" s="190">
        <v>5116.4399999999996</v>
      </c>
      <c r="P85" s="190">
        <v>2936.79</v>
      </c>
      <c r="Q85" s="190">
        <v>24562.7</v>
      </c>
      <c r="R85" s="11"/>
      <c r="S85" s="4"/>
      <c r="T85" s="4"/>
      <c r="U85" s="190">
        <v>173.77</v>
      </c>
      <c r="V85" s="190">
        <v>136.49</v>
      </c>
      <c r="W85" s="190">
        <v>75.239999999999995</v>
      </c>
      <c r="X85" s="190">
        <v>45.18</v>
      </c>
      <c r="Y85" s="190">
        <v>366.61</v>
      </c>
      <c r="Z85" s="11"/>
      <c r="AA85" s="4"/>
      <c r="AB85" s="11" t="s">
        <v>184</v>
      </c>
      <c r="AC85" s="11"/>
      <c r="AD85" s="189">
        <v>8302</v>
      </c>
      <c r="AE85" s="24">
        <v>1</v>
      </c>
      <c r="AF85" s="24">
        <v>1</v>
      </c>
      <c r="AG85" s="24"/>
      <c r="AH85" s="24"/>
      <c r="AI85" s="24"/>
      <c r="AJ85" s="24"/>
      <c r="AK85" s="4"/>
      <c r="AL85" s="4"/>
      <c r="AM85" s="191">
        <v>33.090000000000003</v>
      </c>
      <c r="AN85" s="191">
        <v>9.1300000000000008</v>
      </c>
      <c r="AO85" s="191">
        <v>0</v>
      </c>
      <c r="AP85" s="191">
        <v>0</v>
      </c>
      <c r="AQ85" s="191">
        <v>0</v>
      </c>
      <c r="AR85" s="24"/>
      <c r="AS85" s="4"/>
      <c r="AT85" s="4"/>
      <c r="AU85" s="191">
        <v>33.090000000000003</v>
      </c>
      <c r="AV85" s="191">
        <v>9.1300000000000008</v>
      </c>
      <c r="AW85" s="191">
        <v>0</v>
      </c>
      <c r="AX85" s="191">
        <v>0</v>
      </c>
      <c r="AY85" s="191">
        <v>0</v>
      </c>
      <c r="AZ85" s="24"/>
      <c r="BA85" s="4"/>
    </row>
    <row r="86" spans="1:53">
      <c r="A86" s="56"/>
      <c r="B86" s="11" t="s">
        <v>179</v>
      </c>
      <c r="C86" s="11"/>
      <c r="D86" s="189">
        <v>8270</v>
      </c>
      <c r="E86" s="11">
        <v>37</v>
      </c>
      <c r="F86" s="11">
        <v>21</v>
      </c>
      <c r="G86" s="11">
        <v>14</v>
      </c>
      <c r="H86" s="11">
        <v>10</v>
      </c>
      <c r="I86" s="11">
        <v>16</v>
      </c>
      <c r="J86" s="11"/>
      <c r="M86" s="190">
        <v>9425.5400000000009</v>
      </c>
      <c r="N86" s="190">
        <v>5253.12</v>
      </c>
      <c r="O86" s="190">
        <v>3295.64</v>
      </c>
      <c r="P86" s="190">
        <v>1589.41</v>
      </c>
      <c r="Q86" s="190">
        <v>23276.17</v>
      </c>
      <c r="R86" s="11"/>
      <c r="S86" s="4"/>
      <c r="T86" s="4"/>
      <c r="U86" s="190">
        <v>209.46</v>
      </c>
      <c r="V86" s="190">
        <v>116.74</v>
      </c>
      <c r="W86" s="190">
        <v>76.64</v>
      </c>
      <c r="X86" s="190">
        <v>36.96</v>
      </c>
      <c r="Y86" s="190">
        <v>517.25</v>
      </c>
      <c r="Z86" s="11"/>
      <c r="AA86" s="4"/>
      <c r="AB86" s="11" t="s">
        <v>184</v>
      </c>
      <c r="AC86" s="11"/>
      <c r="AD86" s="189">
        <v>8313</v>
      </c>
      <c r="AE86" s="24">
        <v>9</v>
      </c>
      <c r="AF86" s="24">
        <v>3</v>
      </c>
      <c r="AG86" s="24">
        <v>3</v>
      </c>
      <c r="AH86" s="24">
        <v>2</v>
      </c>
      <c r="AI86" s="24">
        <v>2</v>
      </c>
      <c r="AJ86" s="24"/>
      <c r="AK86" s="4"/>
      <c r="AL86" s="4"/>
      <c r="AM86" s="191">
        <v>1409.31</v>
      </c>
      <c r="AN86" s="191">
        <v>306.88</v>
      </c>
      <c r="AO86" s="191">
        <v>634.14</v>
      </c>
      <c r="AP86" s="191">
        <v>44.86</v>
      </c>
      <c r="AQ86" s="191">
        <v>2782.19</v>
      </c>
      <c r="AR86" s="24"/>
      <c r="AS86" s="4"/>
      <c r="AT86" s="4"/>
      <c r="AU86" s="191">
        <v>156.59</v>
      </c>
      <c r="AV86" s="191">
        <v>34.1</v>
      </c>
      <c r="AW86" s="191">
        <v>79.27</v>
      </c>
      <c r="AX86" s="191">
        <v>6.41</v>
      </c>
      <c r="AY86" s="191">
        <v>347.77</v>
      </c>
      <c r="AZ86" s="24"/>
      <c r="BA86" s="4"/>
    </row>
    <row r="87" spans="1:53">
      <c r="A87" s="56"/>
      <c r="B87" s="11" t="s">
        <v>180</v>
      </c>
      <c r="C87" s="11"/>
      <c r="D87" s="189">
        <v>8080</v>
      </c>
      <c r="E87" s="11">
        <v>8</v>
      </c>
      <c r="F87" s="11">
        <v>5</v>
      </c>
      <c r="G87" s="11">
        <v>3</v>
      </c>
      <c r="H87" s="11"/>
      <c r="I87" s="11">
        <v>4</v>
      </c>
      <c r="J87" s="11"/>
      <c r="M87" s="190">
        <v>1250.76</v>
      </c>
      <c r="N87" s="190">
        <v>1061.1400000000001</v>
      </c>
      <c r="O87" s="190">
        <v>665.07</v>
      </c>
      <c r="P87" s="190">
        <v>0</v>
      </c>
      <c r="Q87" s="190">
        <v>888.1</v>
      </c>
      <c r="R87" s="11"/>
      <c r="S87" s="4"/>
      <c r="T87" s="4"/>
      <c r="U87" s="190">
        <v>138.97</v>
      </c>
      <c r="V87" s="190">
        <v>117.9</v>
      </c>
      <c r="W87" s="190">
        <v>73.900000000000006</v>
      </c>
      <c r="X87" s="190">
        <v>0</v>
      </c>
      <c r="Y87" s="190">
        <v>98.68</v>
      </c>
      <c r="Z87" s="11"/>
      <c r="AA87" s="4"/>
      <c r="AB87" s="11" t="s">
        <v>186</v>
      </c>
      <c r="AC87" s="11"/>
      <c r="AD87" s="189">
        <v>8251</v>
      </c>
      <c r="AE87" s="24">
        <v>2</v>
      </c>
      <c r="AF87" s="24">
        <v>1</v>
      </c>
      <c r="AG87" s="24">
        <v>2</v>
      </c>
      <c r="AH87" s="24">
        <v>1</v>
      </c>
      <c r="AI87" s="24"/>
      <c r="AJ87" s="24"/>
      <c r="AK87" s="4"/>
      <c r="AL87" s="4"/>
      <c r="AM87" s="191">
        <v>106.28</v>
      </c>
      <c r="AN87" s="191">
        <v>68.17</v>
      </c>
      <c r="AO87" s="191">
        <v>220.95</v>
      </c>
      <c r="AP87" s="191">
        <v>64.61</v>
      </c>
      <c r="AQ87" s="191">
        <v>0</v>
      </c>
      <c r="AR87" s="24"/>
      <c r="AS87" s="4"/>
      <c r="AT87" s="4"/>
      <c r="AU87" s="191">
        <v>35.43</v>
      </c>
      <c r="AV87" s="191">
        <v>22.72</v>
      </c>
      <c r="AW87" s="191">
        <v>110.48</v>
      </c>
      <c r="AX87" s="191">
        <v>64.61</v>
      </c>
      <c r="AY87" s="191">
        <v>0</v>
      </c>
      <c r="AZ87" s="24"/>
      <c r="BA87" s="4"/>
    </row>
    <row r="88" spans="1:53">
      <c r="A88" s="56"/>
      <c r="B88" s="11" t="s">
        <v>181</v>
      </c>
      <c r="C88" s="11"/>
      <c r="D88" s="189">
        <v>8318</v>
      </c>
      <c r="E88" s="11">
        <v>10</v>
      </c>
      <c r="F88" s="11">
        <v>6</v>
      </c>
      <c r="G88" s="11">
        <v>1</v>
      </c>
      <c r="H88" s="11">
        <v>1</v>
      </c>
      <c r="I88" s="11">
        <v>1</v>
      </c>
      <c r="J88" s="11"/>
      <c r="M88" s="190">
        <v>1536.08</v>
      </c>
      <c r="N88" s="190">
        <v>1151.92</v>
      </c>
      <c r="O88" s="190">
        <v>6.25</v>
      </c>
      <c r="P88" s="190">
        <v>6.88</v>
      </c>
      <c r="Q88" s="190">
        <v>231.35</v>
      </c>
      <c r="R88" s="11"/>
      <c r="S88" s="4"/>
      <c r="T88" s="4"/>
      <c r="U88" s="190">
        <v>139.63999999999999</v>
      </c>
      <c r="V88" s="190">
        <v>104.72</v>
      </c>
      <c r="W88" s="190">
        <v>0.69</v>
      </c>
      <c r="X88" s="190">
        <v>0.76</v>
      </c>
      <c r="Y88" s="190">
        <v>21.03</v>
      </c>
      <c r="Z88" s="11"/>
      <c r="AA88" s="4"/>
      <c r="AB88" s="11" t="s">
        <v>188</v>
      </c>
      <c r="AC88" s="11"/>
      <c r="AD88" s="189">
        <v>8314</v>
      </c>
      <c r="AE88" s="24">
        <v>3</v>
      </c>
      <c r="AF88" s="24">
        <v>2</v>
      </c>
      <c r="AG88" s="24">
        <v>1</v>
      </c>
      <c r="AH88" s="24">
        <v>1</v>
      </c>
      <c r="AI88" s="24">
        <v>1</v>
      </c>
      <c r="AJ88" s="24"/>
      <c r="AK88" s="4"/>
      <c r="AL88" s="4"/>
      <c r="AM88" s="191">
        <v>204.54</v>
      </c>
      <c r="AN88" s="191">
        <v>34.130000000000003</v>
      </c>
      <c r="AO88" s="191">
        <v>18.37</v>
      </c>
      <c r="AP88" s="191">
        <v>12.69</v>
      </c>
      <c r="AQ88" s="191">
        <v>93.3</v>
      </c>
      <c r="AR88" s="24"/>
      <c r="AS88" s="4"/>
      <c r="AT88" s="4"/>
      <c r="AU88" s="191">
        <v>68.180000000000007</v>
      </c>
      <c r="AV88" s="191">
        <v>11.38</v>
      </c>
      <c r="AW88" s="191">
        <v>6.12</v>
      </c>
      <c r="AX88" s="191">
        <v>6.35</v>
      </c>
      <c r="AY88" s="191">
        <v>31.1</v>
      </c>
      <c r="AZ88" s="24"/>
      <c r="BA88" s="4"/>
    </row>
    <row r="89" spans="1:53">
      <c r="A89" s="56"/>
      <c r="B89" s="11" t="s">
        <v>182</v>
      </c>
      <c r="C89" s="11"/>
      <c r="D89" s="189">
        <v>8023</v>
      </c>
      <c r="E89" s="11">
        <v>47</v>
      </c>
      <c r="F89" s="11">
        <v>11</v>
      </c>
      <c r="G89" s="11">
        <v>29</v>
      </c>
      <c r="H89" s="11">
        <v>5</v>
      </c>
      <c r="I89" s="11">
        <v>30</v>
      </c>
      <c r="J89" s="11"/>
      <c r="M89" s="190">
        <v>13053.23</v>
      </c>
      <c r="N89" s="190">
        <v>2517.1</v>
      </c>
      <c r="O89" s="190">
        <v>7257.24</v>
      </c>
      <c r="P89" s="190">
        <v>2450.64</v>
      </c>
      <c r="Q89" s="190">
        <v>40805.919999999998</v>
      </c>
      <c r="R89" s="11"/>
      <c r="S89" s="4"/>
      <c r="T89" s="4"/>
      <c r="U89" s="190">
        <v>221.24</v>
      </c>
      <c r="V89" s="190">
        <v>42.66</v>
      </c>
      <c r="W89" s="190">
        <v>131.94999999999999</v>
      </c>
      <c r="X89" s="190">
        <v>272.29000000000002</v>
      </c>
      <c r="Y89" s="190">
        <v>741.93</v>
      </c>
      <c r="Z89" s="11"/>
      <c r="AA89" s="4"/>
      <c r="AB89" s="11" t="s">
        <v>190</v>
      </c>
      <c r="AC89" s="11"/>
      <c r="AD89" s="189">
        <v>8214</v>
      </c>
      <c r="AE89" s="24">
        <v>20</v>
      </c>
      <c r="AF89" s="24">
        <v>14</v>
      </c>
      <c r="AG89" s="24">
        <v>11</v>
      </c>
      <c r="AH89" s="24">
        <v>8</v>
      </c>
      <c r="AI89" s="24">
        <v>7</v>
      </c>
      <c r="AJ89" s="24"/>
      <c r="AK89" s="4"/>
      <c r="AL89" s="4"/>
      <c r="AM89" s="191">
        <v>2321.5</v>
      </c>
      <c r="AN89" s="191">
        <v>1014.39</v>
      </c>
      <c r="AO89" s="191">
        <v>1095.1199999999999</v>
      </c>
      <c r="AP89" s="191">
        <v>629.74</v>
      </c>
      <c r="AQ89" s="191">
        <v>825.21</v>
      </c>
      <c r="AR89" s="24"/>
      <c r="AS89" s="4"/>
      <c r="AT89" s="4"/>
      <c r="AU89" s="191">
        <v>116.08</v>
      </c>
      <c r="AV89" s="191">
        <v>50.72</v>
      </c>
      <c r="AW89" s="191">
        <v>68.45</v>
      </c>
      <c r="AX89" s="191">
        <v>37.04</v>
      </c>
      <c r="AY89" s="191">
        <v>43.43</v>
      </c>
      <c r="AZ89" s="24"/>
      <c r="BA89" s="4"/>
    </row>
    <row r="90" spans="1:53">
      <c r="A90" s="56"/>
      <c r="B90" s="11" t="s">
        <v>184</v>
      </c>
      <c r="C90" s="11"/>
      <c r="D90" s="189">
        <v>8302</v>
      </c>
      <c r="E90" s="11">
        <v>2</v>
      </c>
      <c r="F90" s="11">
        <v>1</v>
      </c>
      <c r="G90" s="11">
        <v>1</v>
      </c>
      <c r="H90" s="11">
        <v>1</v>
      </c>
      <c r="I90" s="11"/>
      <c r="J90" s="11"/>
      <c r="M90" s="190">
        <v>344.68</v>
      </c>
      <c r="N90" s="190">
        <v>392.17</v>
      </c>
      <c r="O90" s="190">
        <v>364.72</v>
      </c>
      <c r="P90" s="190">
        <v>214.11</v>
      </c>
      <c r="Q90" s="190">
        <v>0</v>
      </c>
      <c r="R90" s="11"/>
      <c r="S90" s="4"/>
      <c r="T90" s="4"/>
      <c r="U90" s="190">
        <v>172.34</v>
      </c>
      <c r="V90" s="190">
        <v>196.09</v>
      </c>
      <c r="W90" s="190">
        <v>182.36</v>
      </c>
      <c r="X90" s="190">
        <v>107.06</v>
      </c>
      <c r="Y90" s="190">
        <v>0</v>
      </c>
      <c r="Z90" s="11"/>
      <c r="AA90" s="4"/>
      <c r="AB90" s="11" t="s">
        <v>194</v>
      </c>
      <c r="AC90" s="11"/>
      <c r="AD90" s="189">
        <v>8215</v>
      </c>
      <c r="AE90" s="24">
        <v>9</v>
      </c>
      <c r="AF90" s="24">
        <v>9</v>
      </c>
      <c r="AG90" s="24">
        <v>7</v>
      </c>
      <c r="AH90" s="24">
        <v>7</v>
      </c>
      <c r="AI90" s="24">
        <v>8</v>
      </c>
      <c r="AJ90" s="24"/>
      <c r="AK90" s="4"/>
      <c r="AL90" s="4"/>
      <c r="AM90" s="191">
        <v>857.16</v>
      </c>
      <c r="AN90" s="191">
        <v>912.6</v>
      </c>
      <c r="AO90" s="191">
        <v>413.83</v>
      </c>
      <c r="AP90" s="191">
        <v>334.86</v>
      </c>
      <c r="AQ90" s="191">
        <v>1615.19</v>
      </c>
      <c r="AR90" s="24"/>
      <c r="AS90" s="4"/>
      <c r="AT90" s="4"/>
      <c r="AU90" s="191">
        <v>65.94</v>
      </c>
      <c r="AV90" s="191">
        <v>70.2</v>
      </c>
      <c r="AW90" s="191">
        <v>37.619999999999997</v>
      </c>
      <c r="AX90" s="191">
        <v>30.44</v>
      </c>
      <c r="AY90" s="191">
        <v>134.6</v>
      </c>
      <c r="AZ90" s="24"/>
      <c r="BA90" s="4"/>
    </row>
    <row r="91" spans="1:53">
      <c r="A91" s="56"/>
      <c r="B91" s="11" t="s">
        <v>184</v>
      </c>
      <c r="C91" s="11"/>
      <c r="D91" s="189">
        <v>8313</v>
      </c>
      <c r="E91" s="11">
        <v>62</v>
      </c>
      <c r="F91" s="11">
        <v>38</v>
      </c>
      <c r="G91" s="11">
        <v>27</v>
      </c>
      <c r="H91" s="11">
        <v>19</v>
      </c>
      <c r="I91" s="11">
        <v>26</v>
      </c>
      <c r="J91" s="11"/>
      <c r="M91" s="190">
        <v>13938.58</v>
      </c>
      <c r="N91" s="190">
        <v>7406.32</v>
      </c>
      <c r="O91" s="190">
        <v>6449.27</v>
      </c>
      <c r="P91" s="190">
        <v>2569.5100000000002</v>
      </c>
      <c r="Q91" s="190">
        <v>24585.47</v>
      </c>
      <c r="R91" s="11"/>
      <c r="S91" s="4"/>
      <c r="T91" s="4"/>
      <c r="U91" s="190">
        <v>196.32</v>
      </c>
      <c r="V91" s="190">
        <v>104.31</v>
      </c>
      <c r="W91" s="190">
        <v>90.83</v>
      </c>
      <c r="X91" s="190">
        <v>37.24</v>
      </c>
      <c r="Y91" s="190">
        <v>346.27</v>
      </c>
      <c r="Z91" s="11"/>
      <c r="AA91" s="4"/>
      <c r="AB91" s="11" t="s">
        <v>472</v>
      </c>
      <c r="AC91" s="11"/>
      <c r="AD91" s="189">
        <v>8210</v>
      </c>
      <c r="AE91" s="24">
        <v>3</v>
      </c>
      <c r="AF91" s="24"/>
      <c r="AG91" s="24"/>
      <c r="AH91" s="24"/>
      <c r="AI91" s="24"/>
      <c r="AJ91" s="24"/>
      <c r="AK91" s="4"/>
      <c r="AL91" s="4"/>
      <c r="AM91" s="191">
        <v>135.86000000000001</v>
      </c>
      <c r="AN91" s="191">
        <v>0</v>
      </c>
      <c r="AO91" s="191">
        <v>0</v>
      </c>
      <c r="AP91" s="191">
        <v>0</v>
      </c>
      <c r="AQ91" s="191">
        <v>0</v>
      </c>
      <c r="AR91" s="24"/>
      <c r="AS91" s="4"/>
      <c r="AT91" s="4"/>
      <c r="AU91" s="191">
        <v>45.29</v>
      </c>
      <c r="AV91" s="191">
        <v>0</v>
      </c>
      <c r="AW91" s="191">
        <v>0</v>
      </c>
      <c r="AX91" s="191">
        <v>0</v>
      </c>
      <c r="AY91" s="191">
        <v>0</v>
      </c>
      <c r="AZ91" s="24"/>
      <c r="BA91" s="4"/>
    </row>
    <row r="92" spans="1:53">
      <c r="A92" s="56"/>
      <c r="B92" s="11" t="s">
        <v>186</v>
      </c>
      <c r="C92" s="11"/>
      <c r="D92" s="189">
        <v>8251</v>
      </c>
      <c r="E92" s="11">
        <v>126</v>
      </c>
      <c r="F92" s="11">
        <v>72</v>
      </c>
      <c r="G92" s="11">
        <v>40</v>
      </c>
      <c r="H92" s="11">
        <v>31</v>
      </c>
      <c r="I92" s="11">
        <v>49</v>
      </c>
      <c r="J92" s="11"/>
      <c r="M92" s="190">
        <v>29235.05</v>
      </c>
      <c r="N92" s="190">
        <v>15534.53</v>
      </c>
      <c r="O92" s="190">
        <v>9397.39</v>
      </c>
      <c r="P92" s="190">
        <v>3433.63</v>
      </c>
      <c r="Q92" s="190">
        <v>67203.11</v>
      </c>
      <c r="R92" s="11"/>
      <c r="S92" s="4"/>
      <c r="T92" s="4"/>
      <c r="U92" s="190">
        <v>207.34</v>
      </c>
      <c r="V92" s="190">
        <v>110.17</v>
      </c>
      <c r="W92" s="190">
        <v>69.61</v>
      </c>
      <c r="X92" s="190">
        <v>26.21</v>
      </c>
      <c r="Y92" s="190">
        <v>501.52</v>
      </c>
      <c r="Z92" s="11"/>
      <c r="AA92" s="4"/>
      <c r="AB92" s="11" t="s">
        <v>196</v>
      </c>
      <c r="AC92" s="11"/>
      <c r="AD92" s="189">
        <v>8315</v>
      </c>
      <c r="AE92" s="24">
        <v>4</v>
      </c>
      <c r="AF92" s="24">
        <v>2</v>
      </c>
      <c r="AG92" s="24">
        <v>4</v>
      </c>
      <c r="AH92" s="24">
        <v>1</v>
      </c>
      <c r="AI92" s="24">
        <v>3</v>
      </c>
      <c r="AJ92" s="24"/>
      <c r="AK92" s="4"/>
      <c r="AL92" s="4"/>
      <c r="AM92" s="191">
        <v>74.400000000000006</v>
      </c>
      <c r="AN92" s="191">
        <v>35.56</v>
      </c>
      <c r="AO92" s="191">
        <v>111.83</v>
      </c>
      <c r="AP92" s="191">
        <v>13.09</v>
      </c>
      <c r="AQ92" s="191">
        <v>242.84</v>
      </c>
      <c r="AR92" s="24"/>
      <c r="AS92" s="4"/>
      <c r="AT92" s="4"/>
      <c r="AU92" s="191">
        <v>18.600000000000001</v>
      </c>
      <c r="AV92" s="191">
        <v>8.89</v>
      </c>
      <c r="AW92" s="191">
        <v>27.96</v>
      </c>
      <c r="AX92" s="191">
        <v>13.09</v>
      </c>
      <c r="AY92" s="191">
        <v>60.71</v>
      </c>
      <c r="AZ92" s="24"/>
      <c r="BA92" s="4"/>
    </row>
    <row r="93" spans="1:53">
      <c r="A93" s="56"/>
      <c r="B93" s="11" t="s">
        <v>188</v>
      </c>
      <c r="C93" s="11"/>
      <c r="D93" s="189">
        <v>8314</v>
      </c>
      <c r="E93" s="11">
        <v>26</v>
      </c>
      <c r="F93" s="11">
        <v>15</v>
      </c>
      <c r="G93" s="11">
        <v>10</v>
      </c>
      <c r="H93" s="11">
        <v>9</v>
      </c>
      <c r="I93" s="11">
        <v>12</v>
      </c>
      <c r="J93" s="11"/>
      <c r="M93" s="190">
        <v>5148.2700000000004</v>
      </c>
      <c r="N93" s="190">
        <v>2684.27</v>
      </c>
      <c r="O93" s="190">
        <v>1507.65</v>
      </c>
      <c r="P93" s="190">
        <v>1114.76</v>
      </c>
      <c r="Q93" s="190">
        <v>13267.15</v>
      </c>
      <c r="R93" s="11"/>
      <c r="S93" s="4"/>
      <c r="T93" s="4"/>
      <c r="U93" s="190">
        <v>166.07</v>
      </c>
      <c r="V93" s="190">
        <v>86.59</v>
      </c>
      <c r="W93" s="190">
        <v>50.26</v>
      </c>
      <c r="X93" s="190">
        <v>37.159999999999997</v>
      </c>
      <c r="Y93" s="190">
        <v>427.97</v>
      </c>
      <c r="Z93" s="11"/>
      <c r="AA93" s="4"/>
      <c r="AB93" s="11" t="s">
        <v>198</v>
      </c>
      <c r="AC93" s="11"/>
      <c r="AD93" s="189">
        <v>8316</v>
      </c>
      <c r="AE93" s="24">
        <v>1</v>
      </c>
      <c r="AF93" s="24"/>
      <c r="AG93" s="24"/>
      <c r="AH93" s="24"/>
      <c r="AI93" s="24"/>
      <c r="AJ93" s="24"/>
      <c r="AK93" s="4"/>
      <c r="AL93" s="4"/>
      <c r="AM93" s="191">
        <v>270.25</v>
      </c>
      <c r="AN93" s="191">
        <v>0</v>
      </c>
      <c r="AO93" s="191">
        <v>0</v>
      </c>
      <c r="AP93" s="191">
        <v>0</v>
      </c>
      <c r="AQ93" s="191">
        <v>0</v>
      </c>
      <c r="AR93" s="24"/>
      <c r="AS93" s="4"/>
      <c r="AT93" s="4"/>
      <c r="AU93" s="191">
        <v>270.25</v>
      </c>
      <c r="AV93" s="191">
        <v>0</v>
      </c>
      <c r="AW93" s="191">
        <v>0</v>
      </c>
      <c r="AX93" s="191">
        <v>0</v>
      </c>
      <c r="AY93" s="191">
        <v>0</v>
      </c>
      <c r="AZ93" s="24"/>
      <c r="BA93" s="4"/>
    </row>
    <row r="94" spans="1:53">
      <c r="A94" s="56"/>
      <c r="B94" s="11" t="s">
        <v>190</v>
      </c>
      <c r="C94" s="11"/>
      <c r="D94" s="189">
        <v>8214</v>
      </c>
      <c r="E94" s="11">
        <v>85</v>
      </c>
      <c r="F94" s="11">
        <v>48</v>
      </c>
      <c r="G94" s="11">
        <v>29</v>
      </c>
      <c r="H94" s="11">
        <v>23</v>
      </c>
      <c r="I94" s="11">
        <v>29</v>
      </c>
      <c r="J94" s="11"/>
      <c r="M94" s="190">
        <v>15541.91</v>
      </c>
      <c r="N94" s="190">
        <v>7302.14</v>
      </c>
      <c r="O94" s="190">
        <v>3664.15</v>
      </c>
      <c r="P94" s="190">
        <v>2771.35</v>
      </c>
      <c r="Q94" s="190">
        <v>23049.55</v>
      </c>
      <c r="R94" s="11"/>
      <c r="S94" s="4"/>
      <c r="T94" s="4"/>
      <c r="U94" s="190">
        <v>155.41999999999999</v>
      </c>
      <c r="V94" s="190">
        <v>73.02</v>
      </c>
      <c r="W94" s="190">
        <v>38.57</v>
      </c>
      <c r="X94" s="190">
        <v>31.14</v>
      </c>
      <c r="Y94" s="190">
        <v>240.1</v>
      </c>
      <c r="Z94" s="11"/>
      <c r="AA94" s="4"/>
      <c r="AB94" s="11" t="s">
        <v>200</v>
      </c>
      <c r="AC94" s="11"/>
      <c r="AD94" s="189">
        <v>8317</v>
      </c>
      <c r="AE94" s="24">
        <v>11</v>
      </c>
      <c r="AF94" s="24">
        <v>7</v>
      </c>
      <c r="AG94" s="24">
        <v>6</v>
      </c>
      <c r="AH94" s="24">
        <v>6</v>
      </c>
      <c r="AI94" s="24">
        <v>6</v>
      </c>
      <c r="AJ94" s="24"/>
      <c r="AK94" s="4"/>
      <c r="AL94" s="4"/>
      <c r="AM94" s="191">
        <v>1898.3</v>
      </c>
      <c r="AN94" s="191">
        <v>885.4</v>
      </c>
      <c r="AO94" s="191">
        <v>251.01</v>
      </c>
      <c r="AP94" s="191">
        <v>218.16</v>
      </c>
      <c r="AQ94" s="191">
        <v>1520.09</v>
      </c>
      <c r="AR94" s="24"/>
      <c r="AS94" s="4"/>
      <c r="AT94" s="4"/>
      <c r="AU94" s="191">
        <v>172.57</v>
      </c>
      <c r="AV94" s="191">
        <v>80.489999999999995</v>
      </c>
      <c r="AW94" s="191">
        <v>25.1</v>
      </c>
      <c r="AX94" s="191">
        <v>21.82</v>
      </c>
      <c r="AY94" s="191">
        <v>138.19</v>
      </c>
      <c r="AZ94" s="24"/>
      <c r="BA94" s="4"/>
    </row>
    <row r="95" spans="1:53">
      <c r="A95" s="56"/>
      <c r="B95" s="11" t="s">
        <v>190</v>
      </c>
      <c r="C95" s="11"/>
      <c r="D95" s="189">
        <v>8270</v>
      </c>
      <c r="E95" s="11">
        <v>1</v>
      </c>
      <c r="F95" s="11"/>
      <c r="G95" s="11"/>
      <c r="H95" s="11"/>
      <c r="I95" s="11"/>
      <c r="J95" s="11"/>
      <c r="M95" s="190">
        <v>344.34</v>
      </c>
      <c r="N95" s="190">
        <v>0</v>
      </c>
      <c r="O95" s="190">
        <v>0</v>
      </c>
      <c r="P95" s="190">
        <v>0</v>
      </c>
      <c r="Q95" s="190">
        <v>0</v>
      </c>
      <c r="R95" s="11"/>
      <c r="S95" s="4"/>
      <c r="T95" s="4"/>
      <c r="U95" s="190">
        <v>344.34</v>
      </c>
      <c r="V95" s="190">
        <v>0</v>
      </c>
      <c r="W95" s="190">
        <v>0</v>
      </c>
      <c r="X95" s="190">
        <v>0</v>
      </c>
      <c r="Y95" s="190">
        <v>0</v>
      </c>
      <c r="Z95" s="11"/>
      <c r="AA95" s="4"/>
      <c r="AB95" s="11" t="s">
        <v>202</v>
      </c>
      <c r="AC95" s="11"/>
      <c r="AD95" s="189">
        <v>8310</v>
      </c>
      <c r="AE95" s="24">
        <v>3</v>
      </c>
      <c r="AF95" s="24"/>
      <c r="AG95" s="24">
        <v>3</v>
      </c>
      <c r="AH95" s="24">
        <v>2</v>
      </c>
      <c r="AI95" s="24">
        <v>1</v>
      </c>
      <c r="AJ95" s="24"/>
      <c r="AK95" s="4"/>
      <c r="AL95" s="4"/>
      <c r="AM95" s="191">
        <v>601.83000000000004</v>
      </c>
      <c r="AN95" s="191">
        <v>0</v>
      </c>
      <c r="AO95" s="191">
        <v>696.32</v>
      </c>
      <c r="AP95" s="191">
        <v>504.59</v>
      </c>
      <c r="AQ95" s="191">
        <v>766.86</v>
      </c>
      <c r="AR95" s="24"/>
      <c r="AS95" s="4"/>
      <c r="AT95" s="4"/>
      <c r="AU95" s="191">
        <v>200.61</v>
      </c>
      <c r="AV95" s="191">
        <v>0</v>
      </c>
      <c r="AW95" s="191">
        <v>232.11</v>
      </c>
      <c r="AX95" s="191">
        <v>168.2</v>
      </c>
      <c r="AY95" s="191">
        <v>255.62</v>
      </c>
      <c r="AZ95" s="24"/>
      <c r="BA95" s="4"/>
    </row>
    <row r="96" spans="1:53">
      <c r="A96" s="56"/>
      <c r="B96" s="11" t="s">
        <v>192</v>
      </c>
      <c r="C96" s="11"/>
      <c r="D96" s="189">
        <v>8090</v>
      </c>
      <c r="E96" s="11">
        <v>11</v>
      </c>
      <c r="F96" s="11">
        <v>7</v>
      </c>
      <c r="G96" s="11">
        <v>3</v>
      </c>
      <c r="H96" s="11">
        <v>2</v>
      </c>
      <c r="I96" s="11">
        <v>1</v>
      </c>
      <c r="J96" s="11"/>
      <c r="M96" s="190">
        <v>2560.36</v>
      </c>
      <c r="N96" s="190">
        <v>2294.9499999999998</v>
      </c>
      <c r="O96" s="190">
        <v>1049.1400000000001</v>
      </c>
      <c r="P96" s="190">
        <v>300.51</v>
      </c>
      <c r="Q96" s="190">
        <v>171.55</v>
      </c>
      <c r="R96" s="11"/>
      <c r="S96" s="4"/>
      <c r="T96" s="4"/>
      <c r="U96" s="190">
        <v>196.95</v>
      </c>
      <c r="V96" s="190">
        <v>176.53</v>
      </c>
      <c r="W96" s="190">
        <v>80.7</v>
      </c>
      <c r="X96" s="190">
        <v>23.12</v>
      </c>
      <c r="Y96" s="190">
        <v>13.2</v>
      </c>
      <c r="Z96" s="11"/>
      <c r="AA96" s="4"/>
      <c r="AB96" s="11" t="s">
        <v>203</v>
      </c>
      <c r="AC96" s="11"/>
      <c r="AD96" s="189">
        <v>8087</v>
      </c>
      <c r="AE96" s="24">
        <v>2</v>
      </c>
      <c r="AF96" s="24">
        <v>1</v>
      </c>
      <c r="AG96" s="24"/>
      <c r="AH96" s="24"/>
      <c r="AI96" s="24">
        <v>1</v>
      </c>
      <c r="AJ96" s="24"/>
      <c r="AK96" s="4"/>
      <c r="AL96" s="4"/>
      <c r="AM96" s="191">
        <v>104</v>
      </c>
      <c r="AN96" s="191">
        <v>28.48</v>
      </c>
      <c r="AO96" s="191">
        <v>0</v>
      </c>
      <c r="AP96" s="191">
        <v>0</v>
      </c>
      <c r="AQ96" s="191">
        <v>65</v>
      </c>
      <c r="AR96" s="24"/>
      <c r="AS96" s="4"/>
      <c r="AT96" s="4"/>
      <c r="AU96" s="191">
        <v>34.67</v>
      </c>
      <c r="AV96" s="191">
        <v>9.49</v>
      </c>
      <c r="AW96" s="191">
        <v>0</v>
      </c>
      <c r="AX96" s="191">
        <v>0</v>
      </c>
      <c r="AY96" s="191">
        <v>21.67</v>
      </c>
      <c r="AZ96" s="24"/>
      <c r="BA96" s="4"/>
    </row>
    <row r="97" spans="1:53">
      <c r="A97" s="56"/>
      <c r="B97" s="11" t="s">
        <v>194</v>
      </c>
      <c r="C97" s="11"/>
      <c r="D97" s="189">
        <v>8215</v>
      </c>
      <c r="E97" s="11">
        <v>90</v>
      </c>
      <c r="F97" s="11">
        <v>59</v>
      </c>
      <c r="G97" s="11">
        <v>45</v>
      </c>
      <c r="H97" s="11">
        <v>35</v>
      </c>
      <c r="I97" s="11">
        <v>46</v>
      </c>
      <c r="J97" s="11"/>
      <c r="M97" s="190">
        <v>18416.21</v>
      </c>
      <c r="N97" s="190">
        <v>14622.52</v>
      </c>
      <c r="O97" s="190">
        <v>8367.43</v>
      </c>
      <c r="P97" s="190">
        <v>4423.03</v>
      </c>
      <c r="Q97" s="190">
        <v>46745.65</v>
      </c>
      <c r="R97" s="11"/>
      <c r="S97" s="4"/>
      <c r="T97" s="4"/>
      <c r="U97" s="190">
        <v>168.96</v>
      </c>
      <c r="V97" s="190">
        <v>134.15</v>
      </c>
      <c r="W97" s="190">
        <v>77.48</v>
      </c>
      <c r="X97" s="190">
        <v>40.58</v>
      </c>
      <c r="Y97" s="190">
        <v>432.83</v>
      </c>
      <c r="Z97" s="11"/>
      <c r="AA97" s="4"/>
      <c r="AB97" s="11" t="s">
        <v>203</v>
      </c>
      <c r="AC97" s="11"/>
      <c r="AD97" s="189">
        <v>8215</v>
      </c>
      <c r="AE97" s="24">
        <v>94</v>
      </c>
      <c r="AF97" s="24">
        <v>51</v>
      </c>
      <c r="AG97" s="24">
        <v>34</v>
      </c>
      <c r="AH97" s="24">
        <v>32</v>
      </c>
      <c r="AI97" s="24">
        <v>31</v>
      </c>
      <c r="AJ97" s="24"/>
      <c r="AK97" s="4"/>
      <c r="AL97" s="4"/>
      <c r="AM97" s="191">
        <v>37482.800000000003</v>
      </c>
      <c r="AN97" s="191">
        <v>8305.26</v>
      </c>
      <c r="AO97" s="191">
        <v>4815.24</v>
      </c>
      <c r="AP97" s="191">
        <v>3944.51</v>
      </c>
      <c r="AQ97" s="191">
        <v>23438.84</v>
      </c>
      <c r="AR97" s="24"/>
      <c r="AS97" s="4"/>
      <c r="AT97" s="4"/>
      <c r="AU97" s="191">
        <v>374.83</v>
      </c>
      <c r="AV97" s="191">
        <v>83.05</v>
      </c>
      <c r="AW97" s="191">
        <v>51.78</v>
      </c>
      <c r="AX97" s="191">
        <v>44.82</v>
      </c>
      <c r="AY97" s="191">
        <v>257.57</v>
      </c>
      <c r="AZ97" s="24"/>
      <c r="BA97" s="4"/>
    </row>
    <row r="98" spans="1:53">
      <c r="A98" s="56"/>
      <c r="B98" s="11" t="s">
        <v>521</v>
      </c>
      <c r="C98" s="11"/>
      <c r="D98" s="189">
        <v>8260</v>
      </c>
      <c r="E98" s="11">
        <v>1</v>
      </c>
      <c r="F98" s="11">
        <v>1</v>
      </c>
      <c r="G98" s="11"/>
      <c r="H98" s="11"/>
      <c r="I98" s="11"/>
      <c r="J98" s="11"/>
      <c r="M98" s="190">
        <v>262.02</v>
      </c>
      <c r="N98" s="190">
        <v>124.28</v>
      </c>
      <c r="O98" s="190">
        <v>0</v>
      </c>
      <c r="P98" s="190">
        <v>0</v>
      </c>
      <c r="Q98" s="190">
        <v>0</v>
      </c>
      <c r="R98" s="11"/>
      <c r="S98" s="4"/>
      <c r="T98" s="4"/>
      <c r="U98" s="190">
        <v>262.02</v>
      </c>
      <c r="V98" s="190">
        <v>124.28</v>
      </c>
      <c r="W98" s="190">
        <v>0</v>
      </c>
      <c r="X98" s="190">
        <v>0</v>
      </c>
      <c r="Y98" s="190">
        <v>0</v>
      </c>
      <c r="Z98" s="11"/>
      <c r="AA98" s="4"/>
      <c r="AB98" s="11" t="s">
        <v>203</v>
      </c>
      <c r="AC98" s="11"/>
      <c r="AD98" s="189">
        <v>8234</v>
      </c>
      <c r="AE98" s="24">
        <v>103</v>
      </c>
      <c r="AF98" s="24">
        <v>57</v>
      </c>
      <c r="AG98" s="24">
        <v>28</v>
      </c>
      <c r="AH98" s="24">
        <v>19</v>
      </c>
      <c r="AI98" s="24">
        <v>17</v>
      </c>
      <c r="AJ98" s="24"/>
      <c r="AK98" s="4"/>
      <c r="AL98" s="4"/>
      <c r="AM98" s="191">
        <v>84371.839999999997</v>
      </c>
      <c r="AN98" s="191">
        <v>55306.1</v>
      </c>
      <c r="AO98" s="191">
        <v>23144.97</v>
      </c>
      <c r="AP98" s="191">
        <v>17588.150000000001</v>
      </c>
      <c r="AQ98" s="191">
        <v>134678.99</v>
      </c>
      <c r="AR98" s="24"/>
      <c r="AS98" s="4"/>
      <c r="AT98" s="4"/>
      <c r="AU98" s="191">
        <v>795.96</v>
      </c>
      <c r="AV98" s="191">
        <v>521.76</v>
      </c>
      <c r="AW98" s="191">
        <v>260.06</v>
      </c>
      <c r="AX98" s="191">
        <v>199.87</v>
      </c>
      <c r="AY98" s="191">
        <v>1513.25</v>
      </c>
      <c r="AZ98" s="24"/>
      <c r="BA98" s="4"/>
    </row>
    <row r="99" spans="1:53">
      <c r="A99" s="56"/>
      <c r="B99" s="11" t="s">
        <v>472</v>
      </c>
      <c r="C99" s="11"/>
      <c r="D99" s="189">
        <v>8210</v>
      </c>
      <c r="E99" s="11">
        <v>8</v>
      </c>
      <c r="F99" s="11">
        <v>5</v>
      </c>
      <c r="G99" s="11">
        <v>2</v>
      </c>
      <c r="H99" s="11">
        <v>1</v>
      </c>
      <c r="I99" s="11">
        <v>1</v>
      </c>
      <c r="J99" s="11"/>
      <c r="M99" s="190">
        <v>846.62</v>
      </c>
      <c r="N99" s="190">
        <v>154.25</v>
      </c>
      <c r="O99" s="190">
        <v>56.01</v>
      </c>
      <c r="P99" s="190">
        <v>20.399999999999999</v>
      </c>
      <c r="Q99" s="190">
        <v>156.34</v>
      </c>
      <c r="R99" s="11"/>
      <c r="S99" s="4"/>
      <c r="T99" s="4"/>
      <c r="U99" s="190">
        <v>94.07</v>
      </c>
      <c r="V99" s="190">
        <v>17.14</v>
      </c>
      <c r="W99" s="190">
        <v>7</v>
      </c>
      <c r="X99" s="190">
        <v>2.5499999999999998</v>
      </c>
      <c r="Y99" s="190">
        <v>19.54</v>
      </c>
      <c r="Z99" s="11"/>
      <c r="AA99" s="4"/>
      <c r="AB99" s="11" t="s">
        <v>205</v>
      </c>
      <c r="AC99" s="11"/>
      <c r="AD99" s="189">
        <v>8270</v>
      </c>
      <c r="AE99" s="24">
        <v>2</v>
      </c>
      <c r="AF99" s="24">
        <v>1</v>
      </c>
      <c r="AG99" s="24">
        <v>1</v>
      </c>
      <c r="AH99" s="24"/>
      <c r="AI99" s="24"/>
      <c r="AJ99" s="24"/>
      <c r="AK99" s="4"/>
      <c r="AL99" s="4"/>
      <c r="AM99" s="191">
        <v>181.71</v>
      </c>
      <c r="AN99" s="191">
        <v>25.2</v>
      </c>
      <c r="AO99" s="191">
        <v>24.12</v>
      </c>
      <c r="AP99" s="191">
        <v>0</v>
      </c>
      <c r="AQ99" s="191">
        <v>0</v>
      </c>
      <c r="AR99" s="24"/>
      <c r="AS99" s="4"/>
      <c r="AT99" s="4"/>
      <c r="AU99" s="191">
        <v>90.86</v>
      </c>
      <c r="AV99" s="191">
        <v>12.6</v>
      </c>
      <c r="AW99" s="191">
        <v>12.06</v>
      </c>
      <c r="AX99" s="191">
        <v>0</v>
      </c>
      <c r="AY99" s="191">
        <v>0</v>
      </c>
      <c r="AZ99" s="24"/>
      <c r="BA99" s="4"/>
    </row>
    <row r="100" spans="1:53">
      <c r="A100" s="56"/>
      <c r="B100" s="11" t="s">
        <v>196</v>
      </c>
      <c r="C100" s="11"/>
      <c r="D100" s="189">
        <v>8315</v>
      </c>
      <c r="E100" s="11">
        <v>46</v>
      </c>
      <c r="F100" s="11">
        <v>20</v>
      </c>
      <c r="G100" s="11">
        <v>35</v>
      </c>
      <c r="H100" s="11">
        <v>9</v>
      </c>
      <c r="I100" s="11">
        <v>31</v>
      </c>
      <c r="J100" s="11"/>
      <c r="M100" s="190">
        <v>10316.27</v>
      </c>
      <c r="N100" s="190">
        <v>5062.8599999999997</v>
      </c>
      <c r="O100" s="190">
        <v>9082.84</v>
      </c>
      <c r="P100" s="190">
        <v>1318.73</v>
      </c>
      <c r="Q100" s="190">
        <v>35695.370000000003</v>
      </c>
      <c r="R100" s="11"/>
      <c r="S100" s="4"/>
      <c r="T100" s="4"/>
      <c r="U100" s="190">
        <v>191.04</v>
      </c>
      <c r="V100" s="190">
        <v>93.76</v>
      </c>
      <c r="W100" s="190">
        <v>181.66</v>
      </c>
      <c r="X100" s="190">
        <v>82.42</v>
      </c>
      <c r="Y100" s="190">
        <v>713.91</v>
      </c>
      <c r="Z100" s="11"/>
      <c r="AA100" s="4"/>
      <c r="AB100" s="11" t="s">
        <v>522</v>
      </c>
      <c r="AC100" s="11"/>
      <c r="AD100" s="189">
        <v>8028</v>
      </c>
      <c r="AE100" s="24">
        <v>1</v>
      </c>
      <c r="AF100" s="24">
        <v>1</v>
      </c>
      <c r="AG100" s="24">
        <v>1</v>
      </c>
      <c r="AH100" s="24">
        <v>1</v>
      </c>
      <c r="AI100" s="24"/>
      <c r="AJ100" s="24"/>
      <c r="AK100" s="4"/>
      <c r="AL100" s="4"/>
      <c r="AM100" s="191">
        <v>185.81</v>
      </c>
      <c r="AN100" s="191">
        <v>56.15</v>
      </c>
      <c r="AO100" s="191">
        <v>109.3</v>
      </c>
      <c r="AP100" s="191">
        <v>7.64</v>
      </c>
      <c r="AQ100" s="191">
        <v>0</v>
      </c>
      <c r="AR100" s="24"/>
      <c r="AS100" s="4"/>
      <c r="AT100" s="4"/>
      <c r="AU100" s="191">
        <v>185.81</v>
      </c>
      <c r="AV100" s="191">
        <v>56.15</v>
      </c>
      <c r="AW100" s="191">
        <v>109.3</v>
      </c>
      <c r="AX100" s="191">
        <v>7.64</v>
      </c>
      <c r="AY100" s="191">
        <v>0</v>
      </c>
      <c r="AZ100" s="24"/>
      <c r="BA100" s="4"/>
    </row>
    <row r="101" spans="1:53">
      <c r="A101" s="56"/>
      <c r="B101" s="11" t="s">
        <v>198</v>
      </c>
      <c r="C101" s="11"/>
      <c r="D101" s="189">
        <v>8316</v>
      </c>
      <c r="E101" s="11">
        <v>36</v>
      </c>
      <c r="F101" s="11">
        <v>26</v>
      </c>
      <c r="G101" s="11">
        <v>19</v>
      </c>
      <c r="H101" s="11">
        <v>14</v>
      </c>
      <c r="I101" s="11">
        <v>25</v>
      </c>
      <c r="J101" s="11"/>
      <c r="M101" s="190">
        <v>10510.23</v>
      </c>
      <c r="N101" s="190">
        <v>6755.78</v>
      </c>
      <c r="O101" s="190">
        <v>3940.62</v>
      </c>
      <c r="P101" s="190">
        <v>1947.73</v>
      </c>
      <c r="Q101" s="190">
        <v>38268.69</v>
      </c>
      <c r="R101" s="11"/>
      <c r="S101" s="4"/>
      <c r="T101" s="4"/>
      <c r="U101" s="190">
        <v>233.56</v>
      </c>
      <c r="V101" s="190">
        <v>150.13</v>
      </c>
      <c r="W101" s="190">
        <v>89.56</v>
      </c>
      <c r="X101" s="190">
        <v>47.51</v>
      </c>
      <c r="Y101" s="190">
        <v>911.16</v>
      </c>
      <c r="Z101" s="11"/>
      <c r="AA101" s="4"/>
      <c r="AB101" s="11" t="s">
        <v>206</v>
      </c>
      <c r="AC101" s="11"/>
      <c r="AD101" s="189">
        <v>8037</v>
      </c>
      <c r="AE101" s="24">
        <v>19</v>
      </c>
      <c r="AF101" s="24">
        <v>11</v>
      </c>
      <c r="AG101" s="24">
        <v>8</v>
      </c>
      <c r="AH101" s="24">
        <v>6</v>
      </c>
      <c r="AI101" s="24">
        <v>6</v>
      </c>
      <c r="AJ101" s="24"/>
      <c r="AK101" s="4"/>
      <c r="AL101" s="4"/>
      <c r="AM101" s="191">
        <v>3580.36</v>
      </c>
      <c r="AN101" s="191">
        <v>2889.2</v>
      </c>
      <c r="AO101" s="191">
        <v>2340.4699999999998</v>
      </c>
      <c r="AP101" s="191">
        <v>748.54</v>
      </c>
      <c r="AQ101" s="191">
        <v>1341.44</v>
      </c>
      <c r="AR101" s="24"/>
      <c r="AS101" s="4"/>
      <c r="AT101" s="4"/>
      <c r="AU101" s="191">
        <v>188.44</v>
      </c>
      <c r="AV101" s="191">
        <v>152.06</v>
      </c>
      <c r="AW101" s="191">
        <v>130.03</v>
      </c>
      <c r="AX101" s="191">
        <v>44.03</v>
      </c>
      <c r="AY101" s="191">
        <v>78.91</v>
      </c>
      <c r="AZ101" s="24"/>
      <c r="BA101" s="4"/>
    </row>
    <row r="102" spans="1:53">
      <c r="A102" s="56"/>
      <c r="B102" s="11" t="s">
        <v>198</v>
      </c>
      <c r="C102" s="11"/>
      <c r="D102" s="189">
        <v>8318</v>
      </c>
      <c r="E102" s="11">
        <v>2</v>
      </c>
      <c r="F102" s="11">
        <v>1</v>
      </c>
      <c r="G102" s="11">
        <v>1</v>
      </c>
      <c r="H102" s="11">
        <v>1</v>
      </c>
      <c r="I102" s="11">
        <v>1</v>
      </c>
      <c r="J102" s="11"/>
      <c r="M102" s="190">
        <v>615.91</v>
      </c>
      <c r="N102" s="190">
        <v>210.91</v>
      </c>
      <c r="O102" s="190">
        <v>154.53</v>
      </c>
      <c r="P102" s="190">
        <v>122.2</v>
      </c>
      <c r="Q102" s="190">
        <v>1189.9000000000001</v>
      </c>
      <c r="R102" s="11"/>
      <c r="S102" s="4"/>
      <c r="T102" s="4"/>
      <c r="U102" s="190">
        <v>307.95999999999998</v>
      </c>
      <c r="V102" s="190">
        <v>105.46</v>
      </c>
      <c r="W102" s="190">
        <v>77.27</v>
      </c>
      <c r="X102" s="190">
        <v>61.1</v>
      </c>
      <c r="Y102" s="190">
        <v>594.95000000000005</v>
      </c>
      <c r="Z102" s="11"/>
      <c r="AA102" s="4"/>
      <c r="AB102" s="11" t="s">
        <v>207</v>
      </c>
      <c r="AC102" s="11"/>
      <c r="AD102" s="189">
        <v>8318</v>
      </c>
      <c r="AE102" s="24">
        <v>95</v>
      </c>
      <c r="AF102" s="24">
        <v>40</v>
      </c>
      <c r="AG102" s="24">
        <v>23</v>
      </c>
      <c r="AH102" s="24">
        <v>16</v>
      </c>
      <c r="AI102" s="24">
        <v>13</v>
      </c>
      <c r="AJ102" s="24"/>
      <c r="AK102" s="4"/>
      <c r="AL102" s="4"/>
      <c r="AM102" s="191">
        <v>23239.57</v>
      </c>
      <c r="AN102" s="191">
        <v>10448.01</v>
      </c>
      <c r="AO102" s="191">
        <v>2848.26</v>
      </c>
      <c r="AP102" s="191">
        <v>783.71</v>
      </c>
      <c r="AQ102" s="191">
        <v>4515.03</v>
      </c>
      <c r="AR102" s="24"/>
      <c r="AS102" s="4"/>
      <c r="AT102" s="4"/>
      <c r="AU102" s="191">
        <v>242.08</v>
      </c>
      <c r="AV102" s="191">
        <v>108.83</v>
      </c>
      <c r="AW102" s="191">
        <v>29.98</v>
      </c>
      <c r="AX102" s="191">
        <v>8.52</v>
      </c>
      <c r="AY102" s="191">
        <v>48.03</v>
      </c>
      <c r="AZ102" s="24"/>
      <c r="BA102" s="4"/>
    </row>
    <row r="103" spans="1:53">
      <c r="A103" s="56"/>
      <c r="B103" s="11" t="s">
        <v>200</v>
      </c>
      <c r="C103" s="11"/>
      <c r="D103" s="189">
        <v>8317</v>
      </c>
      <c r="E103" s="11">
        <v>97</v>
      </c>
      <c r="F103" s="11">
        <v>57</v>
      </c>
      <c r="G103" s="11">
        <v>31</v>
      </c>
      <c r="H103" s="11">
        <v>24</v>
      </c>
      <c r="I103" s="11">
        <v>33</v>
      </c>
      <c r="J103" s="11"/>
      <c r="M103" s="190">
        <v>23022.74</v>
      </c>
      <c r="N103" s="190">
        <v>13047.02</v>
      </c>
      <c r="O103" s="190">
        <v>6652.35</v>
      </c>
      <c r="P103" s="190">
        <v>3663.25</v>
      </c>
      <c r="Q103" s="190">
        <v>29873.25</v>
      </c>
      <c r="R103" s="11"/>
      <c r="S103" s="4"/>
      <c r="T103" s="4"/>
      <c r="U103" s="190">
        <v>215.17</v>
      </c>
      <c r="V103" s="190">
        <v>121.93</v>
      </c>
      <c r="W103" s="190">
        <v>65.86</v>
      </c>
      <c r="X103" s="190">
        <v>36.270000000000003</v>
      </c>
      <c r="Y103" s="190">
        <v>295.77</v>
      </c>
      <c r="Z103" s="11"/>
      <c r="AA103" s="4"/>
      <c r="AB103" s="11" t="s">
        <v>208</v>
      </c>
      <c r="AC103" s="11"/>
      <c r="AD103" s="189">
        <v>8217</v>
      </c>
      <c r="AE103" s="24">
        <v>19</v>
      </c>
      <c r="AF103" s="24">
        <v>14</v>
      </c>
      <c r="AG103" s="24">
        <v>12</v>
      </c>
      <c r="AH103" s="24">
        <v>11</v>
      </c>
      <c r="AI103" s="24">
        <v>10</v>
      </c>
      <c r="AJ103" s="24"/>
      <c r="AK103" s="4"/>
      <c r="AL103" s="4"/>
      <c r="AM103" s="191">
        <v>9024.2199999999993</v>
      </c>
      <c r="AN103" s="191">
        <v>2146.9499999999998</v>
      </c>
      <c r="AO103" s="191">
        <v>1746.65</v>
      </c>
      <c r="AP103" s="191">
        <v>1624.16</v>
      </c>
      <c r="AQ103" s="191">
        <v>23549.33</v>
      </c>
      <c r="AR103" s="24"/>
      <c r="AS103" s="4"/>
      <c r="AT103" s="4"/>
      <c r="AU103" s="191">
        <v>429.72</v>
      </c>
      <c r="AV103" s="191">
        <v>102.24</v>
      </c>
      <c r="AW103" s="191">
        <v>83.17</v>
      </c>
      <c r="AX103" s="191">
        <v>81.209999999999994</v>
      </c>
      <c r="AY103" s="191">
        <v>1121.4000000000001</v>
      </c>
      <c r="AZ103" s="24"/>
      <c r="BA103" s="4"/>
    </row>
    <row r="104" spans="1:53">
      <c r="A104" s="56"/>
      <c r="B104" s="11" t="s">
        <v>200</v>
      </c>
      <c r="C104" s="11"/>
      <c r="D104" s="189">
        <v>8330</v>
      </c>
      <c r="E104" s="11">
        <v>1</v>
      </c>
      <c r="F104" s="11">
        <v>1</v>
      </c>
      <c r="G104" s="11">
        <v>1</v>
      </c>
      <c r="H104" s="11">
        <v>1</v>
      </c>
      <c r="I104" s="11">
        <v>1</v>
      </c>
      <c r="J104" s="11"/>
      <c r="M104" s="190">
        <v>110.16</v>
      </c>
      <c r="N104" s="190">
        <v>143.87</v>
      </c>
      <c r="O104" s="190">
        <v>111.8</v>
      </c>
      <c r="P104" s="190">
        <v>93.69</v>
      </c>
      <c r="Q104" s="190">
        <v>1920.93</v>
      </c>
      <c r="R104" s="11"/>
      <c r="S104" s="4"/>
      <c r="T104" s="4"/>
      <c r="U104" s="190">
        <v>110.16</v>
      </c>
      <c r="V104" s="190">
        <v>143.87</v>
      </c>
      <c r="W104" s="190">
        <v>111.8</v>
      </c>
      <c r="X104" s="190">
        <v>93.69</v>
      </c>
      <c r="Y104" s="190">
        <v>1920.93</v>
      </c>
      <c r="Z104" s="11"/>
      <c r="AA104" s="4"/>
      <c r="AB104" s="11" t="s">
        <v>210</v>
      </c>
      <c r="AC104" s="11"/>
      <c r="AD104" s="189">
        <v>8234</v>
      </c>
      <c r="AE104" s="24">
        <v>1</v>
      </c>
      <c r="AF104" s="24"/>
      <c r="AG104" s="24"/>
      <c r="AH104" s="24"/>
      <c r="AI104" s="24"/>
      <c r="AJ104" s="24"/>
      <c r="AK104" s="4"/>
      <c r="AL104" s="4"/>
      <c r="AM104" s="191">
        <v>423.93</v>
      </c>
      <c r="AN104" s="191">
        <v>0</v>
      </c>
      <c r="AO104" s="191">
        <v>0</v>
      </c>
      <c r="AP104" s="191">
        <v>0</v>
      </c>
      <c r="AQ104" s="191">
        <v>0</v>
      </c>
      <c r="AR104" s="24"/>
      <c r="AS104" s="4"/>
      <c r="AT104" s="4"/>
      <c r="AU104" s="191">
        <v>423.93</v>
      </c>
      <c r="AV104" s="191">
        <v>0</v>
      </c>
      <c r="AW104" s="191">
        <v>0</v>
      </c>
      <c r="AX104" s="191">
        <v>0</v>
      </c>
      <c r="AY104" s="191">
        <v>0</v>
      </c>
      <c r="AZ104" s="24"/>
      <c r="BA104" s="4"/>
    </row>
    <row r="105" spans="1:53">
      <c r="A105" s="56"/>
      <c r="B105" s="11" t="s">
        <v>202</v>
      </c>
      <c r="C105" s="11"/>
      <c r="D105" s="189">
        <v>8310</v>
      </c>
      <c r="E105" s="11">
        <v>3</v>
      </c>
      <c r="F105" s="11">
        <v>2</v>
      </c>
      <c r="G105" s="11">
        <v>1</v>
      </c>
      <c r="H105" s="11"/>
      <c r="I105" s="11"/>
      <c r="J105" s="11"/>
      <c r="M105" s="190">
        <v>568.84</v>
      </c>
      <c r="N105" s="190">
        <v>320.05</v>
      </c>
      <c r="O105" s="190">
        <v>163.62</v>
      </c>
      <c r="P105" s="190">
        <v>0</v>
      </c>
      <c r="Q105" s="190">
        <v>0</v>
      </c>
      <c r="R105" s="11"/>
      <c r="S105" s="4"/>
      <c r="T105" s="4"/>
      <c r="U105" s="190">
        <v>189.61</v>
      </c>
      <c r="V105" s="190">
        <v>106.68</v>
      </c>
      <c r="W105" s="190">
        <v>81.81</v>
      </c>
      <c r="X105" s="190">
        <v>0</v>
      </c>
      <c r="Y105" s="190">
        <v>0</v>
      </c>
      <c r="Z105" s="11"/>
      <c r="AA105" s="4"/>
      <c r="AB105" s="11" t="s">
        <v>210</v>
      </c>
      <c r="AC105" s="11"/>
      <c r="AD105" s="189">
        <v>8330</v>
      </c>
      <c r="AE105" s="24">
        <v>2</v>
      </c>
      <c r="AF105" s="24">
        <v>2</v>
      </c>
      <c r="AG105" s="24">
        <v>2</v>
      </c>
      <c r="AH105" s="24">
        <v>1</v>
      </c>
      <c r="AI105" s="24">
        <v>1</v>
      </c>
      <c r="AJ105" s="24"/>
      <c r="AK105" s="4"/>
      <c r="AL105" s="4"/>
      <c r="AM105" s="191">
        <v>41.29</v>
      </c>
      <c r="AN105" s="191">
        <v>35.86</v>
      </c>
      <c r="AO105" s="191">
        <v>39.43</v>
      </c>
      <c r="AP105" s="191">
        <v>20.25</v>
      </c>
      <c r="AQ105" s="191">
        <v>27.98</v>
      </c>
      <c r="AR105" s="24"/>
      <c r="AS105" s="4"/>
      <c r="AT105" s="4"/>
      <c r="AU105" s="191">
        <v>20.65</v>
      </c>
      <c r="AV105" s="191">
        <v>17.93</v>
      </c>
      <c r="AW105" s="191">
        <v>19.72</v>
      </c>
      <c r="AX105" s="191">
        <v>10.130000000000001</v>
      </c>
      <c r="AY105" s="191">
        <v>13.99</v>
      </c>
      <c r="AZ105" s="24"/>
      <c r="BA105" s="4"/>
    </row>
    <row r="106" spans="1:53">
      <c r="A106" s="56"/>
      <c r="B106" s="11" t="s">
        <v>523</v>
      </c>
      <c r="C106" s="11"/>
      <c r="D106" s="189">
        <v>8242</v>
      </c>
      <c r="E106" s="11">
        <v>1</v>
      </c>
      <c r="F106" s="11"/>
      <c r="G106" s="11"/>
      <c r="H106" s="11"/>
      <c r="I106" s="11"/>
      <c r="J106" s="11"/>
      <c r="M106" s="190">
        <v>199.1</v>
      </c>
      <c r="N106" s="190">
        <v>0</v>
      </c>
      <c r="O106" s="190">
        <v>0</v>
      </c>
      <c r="P106" s="190">
        <v>0</v>
      </c>
      <c r="Q106" s="190"/>
      <c r="R106" s="11"/>
      <c r="S106" s="4"/>
      <c r="T106" s="4"/>
      <c r="U106" s="190">
        <v>199.1</v>
      </c>
      <c r="V106" s="190">
        <v>0</v>
      </c>
      <c r="W106" s="190">
        <v>0</v>
      </c>
      <c r="X106" s="190">
        <v>0</v>
      </c>
      <c r="Y106" s="190"/>
      <c r="Z106" s="11"/>
      <c r="AA106" s="4"/>
      <c r="AB106" s="11" t="s">
        <v>211</v>
      </c>
      <c r="AC106" s="11"/>
      <c r="AD106" s="189">
        <v>8081</v>
      </c>
      <c r="AE106" s="24">
        <v>72</v>
      </c>
      <c r="AF106" s="24">
        <v>39</v>
      </c>
      <c r="AG106" s="24">
        <v>35</v>
      </c>
      <c r="AH106" s="24">
        <v>23</v>
      </c>
      <c r="AI106" s="24">
        <v>21</v>
      </c>
      <c r="AJ106" s="24"/>
      <c r="AK106" s="4"/>
      <c r="AL106" s="4"/>
      <c r="AM106" s="191">
        <v>8867.44</v>
      </c>
      <c r="AN106" s="191">
        <v>4465.62</v>
      </c>
      <c r="AO106" s="191">
        <v>4174.49</v>
      </c>
      <c r="AP106" s="191">
        <v>1192.6099999999999</v>
      </c>
      <c r="AQ106" s="191">
        <v>14454.83</v>
      </c>
      <c r="AR106" s="24"/>
      <c r="AS106" s="4"/>
      <c r="AT106" s="4"/>
      <c r="AU106" s="191">
        <v>121.47</v>
      </c>
      <c r="AV106" s="191">
        <v>61.17</v>
      </c>
      <c r="AW106" s="191">
        <v>62.31</v>
      </c>
      <c r="AX106" s="191">
        <v>17.54</v>
      </c>
      <c r="AY106" s="191">
        <v>215.74</v>
      </c>
      <c r="AZ106" s="24"/>
      <c r="BA106" s="4"/>
    </row>
    <row r="107" spans="1:53">
      <c r="A107" s="56"/>
      <c r="B107" s="11" t="s">
        <v>203</v>
      </c>
      <c r="C107" s="11"/>
      <c r="D107" s="189">
        <v>8087</v>
      </c>
      <c r="E107" s="11">
        <v>33</v>
      </c>
      <c r="F107" s="11">
        <v>33</v>
      </c>
      <c r="G107" s="11">
        <v>18</v>
      </c>
      <c r="H107" s="11">
        <v>10</v>
      </c>
      <c r="I107" s="11">
        <v>10</v>
      </c>
      <c r="J107" s="11"/>
      <c r="M107" s="190">
        <v>4111.6400000000003</v>
      </c>
      <c r="N107" s="190">
        <v>4885.43</v>
      </c>
      <c r="O107" s="190">
        <v>4580.3599999999997</v>
      </c>
      <c r="P107" s="190">
        <v>1775.15</v>
      </c>
      <c r="Q107" s="190">
        <v>3069.25</v>
      </c>
      <c r="R107" s="11"/>
      <c r="S107" s="4"/>
      <c r="T107" s="4"/>
      <c r="U107" s="190">
        <v>82.23</v>
      </c>
      <c r="V107" s="190">
        <v>97.71</v>
      </c>
      <c r="W107" s="190">
        <v>114.51</v>
      </c>
      <c r="X107" s="190">
        <v>46.71</v>
      </c>
      <c r="Y107" s="190">
        <v>85.26</v>
      </c>
      <c r="Z107" s="11"/>
      <c r="AA107" s="4"/>
      <c r="AB107" s="11" t="s">
        <v>213</v>
      </c>
      <c r="AC107" s="11"/>
      <c r="AD107" s="189">
        <v>8204</v>
      </c>
      <c r="AE107" s="24">
        <v>46</v>
      </c>
      <c r="AF107" s="24">
        <v>19</v>
      </c>
      <c r="AG107" s="24">
        <v>8</v>
      </c>
      <c r="AH107" s="24">
        <v>2</v>
      </c>
      <c r="AI107" s="24">
        <v>4</v>
      </c>
      <c r="AJ107" s="24"/>
      <c r="AK107" s="4"/>
      <c r="AL107" s="4"/>
      <c r="AM107" s="191">
        <v>13588.72</v>
      </c>
      <c r="AN107" s="191">
        <v>3940.36</v>
      </c>
      <c r="AO107" s="191">
        <v>1949.25</v>
      </c>
      <c r="AP107" s="191">
        <v>26.66</v>
      </c>
      <c r="AQ107" s="191">
        <v>115.86</v>
      </c>
      <c r="AR107" s="24"/>
      <c r="AS107" s="4"/>
      <c r="AT107" s="4"/>
      <c r="AU107" s="191">
        <v>277.32</v>
      </c>
      <c r="AV107" s="191">
        <v>80.42</v>
      </c>
      <c r="AW107" s="191">
        <v>41.47</v>
      </c>
      <c r="AX107" s="191">
        <v>0.56999999999999995</v>
      </c>
      <c r="AY107" s="191">
        <v>2.4700000000000002</v>
      </c>
      <c r="AZ107" s="24"/>
      <c r="BA107" s="4"/>
    </row>
    <row r="108" spans="1:53">
      <c r="A108" s="56"/>
      <c r="B108" s="11" t="s">
        <v>203</v>
      </c>
      <c r="C108" s="11"/>
      <c r="D108" s="189">
        <v>8215</v>
      </c>
      <c r="E108" s="11">
        <v>803</v>
      </c>
      <c r="F108" s="11">
        <v>539</v>
      </c>
      <c r="G108" s="11">
        <v>381</v>
      </c>
      <c r="H108" s="11">
        <v>277</v>
      </c>
      <c r="I108" s="11">
        <v>387</v>
      </c>
      <c r="J108" s="11"/>
      <c r="M108" s="190">
        <v>141218.99</v>
      </c>
      <c r="N108" s="190">
        <v>92769.5</v>
      </c>
      <c r="O108" s="190">
        <v>65418.66</v>
      </c>
      <c r="P108" s="190">
        <v>31361.53</v>
      </c>
      <c r="Q108" s="190">
        <v>349336.58</v>
      </c>
      <c r="R108" s="11"/>
      <c r="S108" s="4"/>
      <c r="T108" s="4"/>
      <c r="U108" s="190">
        <v>153.5</v>
      </c>
      <c r="V108" s="190">
        <v>100.84</v>
      </c>
      <c r="W108" s="190">
        <v>74.42</v>
      </c>
      <c r="X108" s="190">
        <v>36.299999999999997</v>
      </c>
      <c r="Y108" s="190">
        <v>396.97</v>
      </c>
      <c r="Z108" s="11"/>
      <c r="AA108" s="4"/>
      <c r="AB108" s="11" t="s">
        <v>214</v>
      </c>
      <c r="AC108" s="11"/>
      <c r="AD108" s="189">
        <v>8319</v>
      </c>
      <c r="AE108" s="24">
        <v>19</v>
      </c>
      <c r="AF108" s="24">
        <v>7</v>
      </c>
      <c r="AG108" s="24">
        <v>5</v>
      </c>
      <c r="AH108" s="24">
        <v>5</v>
      </c>
      <c r="AI108" s="24">
        <v>7</v>
      </c>
      <c r="AJ108" s="24"/>
      <c r="AK108" s="4"/>
      <c r="AL108" s="4"/>
      <c r="AM108" s="191">
        <v>6510.71</v>
      </c>
      <c r="AN108" s="191">
        <v>485.24</v>
      </c>
      <c r="AO108" s="191">
        <v>187.4</v>
      </c>
      <c r="AP108" s="191">
        <v>188.89</v>
      </c>
      <c r="AQ108" s="191">
        <v>1578.45</v>
      </c>
      <c r="AR108" s="24"/>
      <c r="AS108" s="4"/>
      <c r="AT108" s="4"/>
      <c r="AU108" s="191">
        <v>342.67</v>
      </c>
      <c r="AV108" s="191">
        <v>25.54</v>
      </c>
      <c r="AW108" s="191">
        <v>10.41</v>
      </c>
      <c r="AX108" s="191">
        <v>10.49</v>
      </c>
      <c r="AY108" s="191">
        <v>87.69</v>
      </c>
      <c r="AZ108" s="24"/>
      <c r="BA108" s="4"/>
    </row>
    <row r="109" spans="1:53">
      <c r="A109" s="56"/>
      <c r="B109" s="11" t="s">
        <v>203</v>
      </c>
      <c r="C109" s="11"/>
      <c r="D109" s="189">
        <v>8234</v>
      </c>
      <c r="E109" s="11">
        <v>1528</v>
      </c>
      <c r="F109" s="11">
        <v>993</v>
      </c>
      <c r="G109" s="11">
        <v>697</v>
      </c>
      <c r="H109" s="11">
        <v>500</v>
      </c>
      <c r="I109" s="11">
        <v>664</v>
      </c>
      <c r="J109" s="11"/>
      <c r="M109" s="190">
        <v>330264.90000000002</v>
      </c>
      <c r="N109" s="190">
        <v>200784.16</v>
      </c>
      <c r="O109" s="190">
        <v>132775.78</v>
      </c>
      <c r="P109" s="190">
        <v>62237.61</v>
      </c>
      <c r="Q109" s="190">
        <v>568129.62</v>
      </c>
      <c r="R109" s="11"/>
      <c r="S109" s="4"/>
      <c r="T109" s="4"/>
      <c r="U109" s="190">
        <v>191.01</v>
      </c>
      <c r="V109" s="190">
        <v>116.13</v>
      </c>
      <c r="W109" s="190">
        <v>80.319999999999993</v>
      </c>
      <c r="X109" s="190">
        <v>38.369999999999997</v>
      </c>
      <c r="Y109" s="190">
        <v>343.7</v>
      </c>
      <c r="Z109" s="11"/>
      <c r="AA109" s="4"/>
      <c r="AB109" s="11" t="s">
        <v>216</v>
      </c>
      <c r="AC109" s="11"/>
      <c r="AD109" s="189">
        <v>8025</v>
      </c>
      <c r="AE109" s="24">
        <v>2</v>
      </c>
      <c r="AF109" s="24">
        <v>1</v>
      </c>
      <c r="AG109" s="24">
        <v>2</v>
      </c>
      <c r="AH109" s="24">
        <v>1</v>
      </c>
      <c r="AI109" s="24">
        <v>1</v>
      </c>
      <c r="AJ109" s="24"/>
      <c r="AK109" s="4"/>
      <c r="AL109" s="4"/>
      <c r="AM109" s="191">
        <v>265.51</v>
      </c>
      <c r="AN109" s="191">
        <v>219.91</v>
      </c>
      <c r="AO109" s="191">
        <v>223.93</v>
      </c>
      <c r="AP109" s="191">
        <v>102.13</v>
      </c>
      <c r="AQ109" s="191">
        <v>309.72000000000003</v>
      </c>
      <c r="AR109" s="24"/>
      <c r="AS109" s="4"/>
      <c r="AT109" s="4"/>
      <c r="AU109" s="191">
        <v>132.76</v>
      </c>
      <c r="AV109" s="191">
        <v>109.96</v>
      </c>
      <c r="AW109" s="191">
        <v>111.97</v>
      </c>
      <c r="AX109" s="191">
        <v>102.13</v>
      </c>
      <c r="AY109" s="191">
        <v>154.86000000000001</v>
      </c>
      <c r="AZ109" s="24"/>
      <c r="BA109" s="4"/>
    </row>
    <row r="110" spans="1:53">
      <c r="A110" s="56"/>
      <c r="B110" s="11" t="s">
        <v>205</v>
      </c>
      <c r="C110" s="11"/>
      <c r="D110" s="189">
        <v>8270</v>
      </c>
      <c r="E110" s="11">
        <v>39</v>
      </c>
      <c r="F110" s="11">
        <v>20</v>
      </c>
      <c r="G110" s="11">
        <v>16</v>
      </c>
      <c r="H110" s="11">
        <v>9</v>
      </c>
      <c r="I110" s="11">
        <v>10</v>
      </c>
      <c r="J110" s="11"/>
      <c r="M110" s="190">
        <v>9976.11</v>
      </c>
      <c r="N110" s="190">
        <v>4303.1899999999996</v>
      </c>
      <c r="O110" s="190">
        <v>3323.92</v>
      </c>
      <c r="P110" s="190">
        <v>1272.1300000000001</v>
      </c>
      <c r="Q110" s="190">
        <v>16623.03</v>
      </c>
      <c r="R110" s="11"/>
      <c r="S110" s="4"/>
      <c r="T110" s="4"/>
      <c r="U110" s="190">
        <v>243.32</v>
      </c>
      <c r="V110" s="190">
        <v>104.96</v>
      </c>
      <c r="W110" s="190">
        <v>81.069999999999993</v>
      </c>
      <c r="X110" s="190">
        <v>32.619999999999997</v>
      </c>
      <c r="Y110" s="190">
        <v>415.58</v>
      </c>
      <c r="Z110" s="11"/>
      <c r="AA110" s="4"/>
      <c r="AB110" s="11" t="s">
        <v>218</v>
      </c>
      <c r="AC110" s="11"/>
      <c r="AD110" s="189">
        <v>8302</v>
      </c>
      <c r="AE110" s="24">
        <v>5</v>
      </c>
      <c r="AF110" s="24">
        <v>3</v>
      </c>
      <c r="AG110" s="24">
        <v>3</v>
      </c>
      <c r="AH110" s="24">
        <v>3</v>
      </c>
      <c r="AI110" s="24">
        <v>3</v>
      </c>
      <c r="AJ110" s="24"/>
      <c r="AK110" s="4"/>
      <c r="AL110" s="4"/>
      <c r="AM110" s="191">
        <v>155.57</v>
      </c>
      <c r="AN110" s="191">
        <v>98.92</v>
      </c>
      <c r="AO110" s="191">
        <v>97.41</v>
      </c>
      <c r="AP110" s="191">
        <v>98.72</v>
      </c>
      <c r="AQ110" s="191">
        <v>1546.21</v>
      </c>
      <c r="AR110" s="24"/>
      <c r="AS110" s="4"/>
      <c r="AT110" s="4"/>
      <c r="AU110" s="191">
        <v>31.11</v>
      </c>
      <c r="AV110" s="191">
        <v>19.78</v>
      </c>
      <c r="AW110" s="191">
        <v>19.48</v>
      </c>
      <c r="AX110" s="191">
        <v>19.739999999999998</v>
      </c>
      <c r="AY110" s="191">
        <v>309.24</v>
      </c>
      <c r="AZ110" s="24"/>
      <c r="BA110" s="4"/>
    </row>
    <row r="111" spans="1:53">
      <c r="A111" s="56"/>
      <c r="B111" s="11" t="s">
        <v>206</v>
      </c>
      <c r="C111" s="11"/>
      <c r="D111" s="189">
        <v>8037</v>
      </c>
      <c r="E111" s="11">
        <v>62</v>
      </c>
      <c r="F111" s="11">
        <v>39</v>
      </c>
      <c r="G111" s="11">
        <v>25</v>
      </c>
      <c r="H111" s="11">
        <v>13</v>
      </c>
      <c r="I111" s="11">
        <v>16</v>
      </c>
      <c r="J111" s="11"/>
      <c r="M111" s="190">
        <v>13246.08</v>
      </c>
      <c r="N111" s="190">
        <v>14972.21</v>
      </c>
      <c r="O111" s="190">
        <v>4431.67</v>
      </c>
      <c r="P111" s="190">
        <v>1637.04</v>
      </c>
      <c r="Q111" s="190">
        <v>12674.34</v>
      </c>
      <c r="R111" s="11"/>
      <c r="S111" s="4"/>
      <c r="T111" s="4"/>
      <c r="U111" s="190">
        <v>189.23</v>
      </c>
      <c r="V111" s="190">
        <v>213.89</v>
      </c>
      <c r="W111" s="190">
        <v>71.48</v>
      </c>
      <c r="X111" s="190">
        <v>26.84</v>
      </c>
      <c r="Y111" s="190">
        <v>207.78</v>
      </c>
      <c r="Z111" s="11"/>
      <c r="AA111" s="4"/>
      <c r="AB111" s="11" t="s">
        <v>219</v>
      </c>
      <c r="AC111" s="11"/>
      <c r="AD111" s="189">
        <v>8320</v>
      </c>
      <c r="AE111" s="24">
        <v>24</v>
      </c>
      <c r="AF111" s="24">
        <v>14</v>
      </c>
      <c r="AG111" s="24">
        <v>10</v>
      </c>
      <c r="AH111" s="24">
        <v>10</v>
      </c>
      <c r="AI111" s="24">
        <v>3</v>
      </c>
      <c r="AJ111" s="24"/>
      <c r="AK111" s="4"/>
      <c r="AL111" s="4"/>
      <c r="AM111" s="191">
        <v>8571.7999999999993</v>
      </c>
      <c r="AN111" s="191">
        <v>4502.1400000000003</v>
      </c>
      <c r="AO111" s="191">
        <v>1230.02</v>
      </c>
      <c r="AP111" s="191">
        <v>697.82</v>
      </c>
      <c r="AQ111" s="191">
        <v>1630.76</v>
      </c>
      <c r="AR111" s="24"/>
      <c r="AS111" s="4"/>
      <c r="AT111" s="4"/>
      <c r="AU111" s="191">
        <v>357.16</v>
      </c>
      <c r="AV111" s="191">
        <v>187.59</v>
      </c>
      <c r="AW111" s="191">
        <v>53.48</v>
      </c>
      <c r="AX111" s="191">
        <v>30.34</v>
      </c>
      <c r="AY111" s="191">
        <v>67.95</v>
      </c>
      <c r="AZ111" s="24"/>
      <c r="BA111" s="4"/>
    </row>
    <row r="112" spans="1:53">
      <c r="A112" s="56"/>
      <c r="B112" s="11" t="s">
        <v>207</v>
      </c>
      <c r="C112" s="11"/>
      <c r="D112" s="189">
        <v>8318</v>
      </c>
      <c r="E112" s="11">
        <v>506</v>
      </c>
      <c r="F112" s="11">
        <v>293</v>
      </c>
      <c r="G112" s="11">
        <v>192</v>
      </c>
      <c r="H112" s="11">
        <v>135</v>
      </c>
      <c r="I112" s="11">
        <v>182</v>
      </c>
      <c r="J112" s="11"/>
      <c r="M112" s="190">
        <v>119053.82</v>
      </c>
      <c r="N112" s="190">
        <v>74095.98</v>
      </c>
      <c r="O112" s="190">
        <v>54647.34</v>
      </c>
      <c r="P112" s="190">
        <v>21009.91</v>
      </c>
      <c r="Q112" s="190">
        <v>184638.26</v>
      </c>
      <c r="R112" s="11"/>
      <c r="S112" s="4"/>
      <c r="T112" s="4"/>
      <c r="U112" s="190">
        <v>202.82</v>
      </c>
      <c r="V112" s="190">
        <v>126.23</v>
      </c>
      <c r="W112" s="190">
        <v>97.24</v>
      </c>
      <c r="X112" s="190">
        <v>38.06</v>
      </c>
      <c r="Y112" s="190">
        <v>335.71</v>
      </c>
      <c r="Z112" s="11"/>
      <c r="AA112" s="4"/>
      <c r="AB112" s="11" t="s">
        <v>491</v>
      </c>
      <c r="AC112" s="11"/>
      <c r="AD112" s="189">
        <v>8080</v>
      </c>
      <c r="AE112" s="24">
        <v>4</v>
      </c>
      <c r="AF112" s="24">
        <v>1</v>
      </c>
      <c r="AG112" s="24">
        <v>1</v>
      </c>
      <c r="AH112" s="24">
        <v>1</v>
      </c>
      <c r="AI112" s="24">
        <v>1</v>
      </c>
      <c r="AJ112" s="24"/>
      <c r="AK112" s="4"/>
      <c r="AL112" s="4"/>
      <c r="AM112" s="191">
        <v>759.04</v>
      </c>
      <c r="AN112" s="191">
        <v>11.5</v>
      </c>
      <c r="AO112" s="191">
        <v>13.49</v>
      </c>
      <c r="AP112" s="191">
        <v>11.51</v>
      </c>
      <c r="AQ112" s="191">
        <v>198.99</v>
      </c>
      <c r="AR112" s="24"/>
      <c r="AS112" s="4"/>
      <c r="AT112" s="4"/>
      <c r="AU112" s="191">
        <v>189.76</v>
      </c>
      <c r="AV112" s="191">
        <v>2.88</v>
      </c>
      <c r="AW112" s="191">
        <v>3.37</v>
      </c>
      <c r="AX112" s="191">
        <v>2.88</v>
      </c>
      <c r="AY112" s="191">
        <v>49.75</v>
      </c>
      <c r="AZ112" s="24"/>
      <c r="BA112" s="4"/>
    </row>
    <row r="113" spans="1:53">
      <c r="A113" s="56"/>
      <c r="B113" s="11" t="s">
        <v>524</v>
      </c>
      <c r="C113" s="11"/>
      <c r="D113" s="189">
        <v>8079</v>
      </c>
      <c r="E113" s="11">
        <v>1</v>
      </c>
      <c r="F113" s="11"/>
      <c r="G113" s="11">
        <v>1</v>
      </c>
      <c r="H113" s="11">
        <v>1</v>
      </c>
      <c r="I113" s="11"/>
      <c r="J113" s="11"/>
      <c r="M113" s="190">
        <v>118.25</v>
      </c>
      <c r="N113" s="190">
        <v>0</v>
      </c>
      <c r="O113" s="190">
        <v>98.07</v>
      </c>
      <c r="P113" s="190">
        <v>53.48</v>
      </c>
      <c r="Q113" s="190">
        <v>0</v>
      </c>
      <c r="R113" s="11"/>
      <c r="S113" s="4"/>
      <c r="T113" s="4"/>
      <c r="U113" s="190">
        <v>118.25</v>
      </c>
      <c r="V113" s="190">
        <v>0</v>
      </c>
      <c r="W113" s="190">
        <v>98.07</v>
      </c>
      <c r="X113" s="190">
        <v>53.48</v>
      </c>
      <c r="Y113" s="190">
        <v>0</v>
      </c>
      <c r="Z113" s="11"/>
      <c r="AA113" s="4"/>
      <c r="AB113" s="11" t="s">
        <v>221</v>
      </c>
      <c r="AC113" s="11"/>
      <c r="AD113" s="189">
        <v>8232</v>
      </c>
      <c r="AE113" s="24">
        <v>1</v>
      </c>
      <c r="AF113" s="24">
        <v>1</v>
      </c>
      <c r="AG113" s="24"/>
      <c r="AH113" s="24"/>
      <c r="AI113" s="24"/>
      <c r="AJ113" s="24"/>
      <c r="AK113" s="4"/>
      <c r="AL113" s="4"/>
      <c r="AM113" s="191">
        <v>1247.57</v>
      </c>
      <c r="AN113" s="191">
        <v>1185.72</v>
      </c>
      <c r="AO113" s="191">
        <v>0</v>
      </c>
      <c r="AP113" s="191">
        <v>0</v>
      </c>
      <c r="AQ113" s="191">
        <v>0</v>
      </c>
      <c r="AR113" s="24"/>
      <c r="AS113" s="4"/>
      <c r="AT113" s="4"/>
      <c r="AU113" s="191">
        <v>1247.57</v>
      </c>
      <c r="AV113" s="191">
        <v>1185.72</v>
      </c>
      <c r="AW113" s="191">
        <v>0</v>
      </c>
      <c r="AX113" s="191">
        <v>0</v>
      </c>
      <c r="AY113" s="191">
        <v>0</v>
      </c>
      <c r="AZ113" s="24"/>
      <c r="BA113" s="4"/>
    </row>
    <row r="114" spans="1:53">
      <c r="A114" s="56"/>
      <c r="B114" s="11" t="s">
        <v>208</v>
      </c>
      <c r="C114" s="11"/>
      <c r="D114" s="189">
        <v>8217</v>
      </c>
      <c r="E114" s="11">
        <v>183</v>
      </c>
      <c r="F114" s="11">
        <v>121</v>
      </c>
      <c r="G114" s="11">
        <v>85</v>
      </c>
      <c r="H114" s="11">
        <v>69</v>
      </c>
      <c r="I114" s="11">
        <v>95</v>
      </c>
      <c r="J114" s="11"/>
      <c r="M114" s="190">
        <v>47028.31</v>
      </c>
      <c r="N114" s="190">
        <v>27690.29</v>
      </c>
      <c r="O114" s="190">
        <v>18243.080000000002</v>
      </c>
      <c r="P114" s="190">
        <v>12007.5</v>
      </c>
      <c r="Q114" s="190">
        <v>173442.54</v>
      </c>
      <c r="R114" s="11"/>
      <c r="S114" s="4"/>
      <c r="T114" s="4"/>
      <c r="U114" s="190">
        <v>230.53</v>
      </c>
      <c r="V114" s="190">
        <v>135.74</v>
      </c>
      <c r="W114" s="190">
        <v>91.22</v>
      </c>
      <c r="X114" s="190">
        <v>60.64</v>
      </c>
      <c r="Y114" s="190">
        <v>867.21</v>
      </c>
      <c r="Z114" s="11"/>
      <c r="AA114" s="4"/>
      <c r="AB114" s="11" t="s">
        <v>221</v>
      </c>
      <c r="AC114" s="11"/>
      <c r="AD114" s="189">
        <v>8234</v>
      </c>
      <c r="AE114" s="24">
        <v>2</v>
      </c>
      <c r="AF114" s="24">
        <v>1</v>
      </c>
      <c r="AG114" s="24"/>
      <c r="AH114" s="24"/>
      <c r="AI114" s="24"/>
      <c r="AJ114" s="24"/>
      <c r="AK114" s="4"/>
      <c r="AL114" s="4"/>
      <c r="AM114" s="191">
        <v>262.82</v>
      </c>
      <c r="AN114" s="191">
        <v>73.62</v>
      </c>
      <c r="AO114" s="191">
        <v>0</v>
      </c>
      <c r="AP114" s="191">
        <v>0</v>
      </c>
      <c r="AQ114" s="191">
        <v>0</v>
      </c>
      <c r="AR114" s="24"/>
      <c r="AS114" s="4"/>
      <c r="AT114" s="4"/>
      <c r="AU114" s="191">
        <v>131.41</v>
      </c>
      <c r="AV114" s="191">
        <v>36.81</v>
      </c>
      <c r="AW114" s="191">
        <v>0</v>
      </c>
      <c r="AX114" s="191">
        <v>0</v>
      </c>
      <c r="AY114" s="191">
        <v>0</v>
      </c>
      <c r="AZ114" s="24"/>
      <c r="BA114" s="4"/>
    </row>
    <row r="115" spans="1:53">
      <c r="A115" s="56"/>
      <c r="B115" s="11" t="s">
        <v>473</v>
      </c>
      <c r="C115" s="11"/>
      <c r="D115" s="189">
        <v>7632</v>
      </c>
      <c r="E115" s="11">
        <v>1</v>
      </c>
      <c r="F115" s="11">
        <v>1</v>
      </c>
      <c r="G115" s="11">
        <v>1</v>
      </c>
      <c r="H115" s="11"/>
      <c r="I115" s="11">
        <v>1</v>
      </c>
      <c r="J115" s="11"/>
      <c r="M115" s="190">
        <v>472.04</v>
      </c>
      <c r="N115" s="190">
        <v>867.01</v>
      </c>
      <c r="O115" s="190">
        <v>461.07</v>
      </c>
      <c r="P115" s="190">
        <v>0</v>
      </c>
      <c r="Q115" s="190">
        <v>1486.9</v>
      </c>
      <c r="R115" s="11"/>
      <c r="S115" s="4"/>
      <c r="T115" s="4"/>
      <c r="U115" s="190">
        <v>472.04</v>
      </c>
      <c r="V115" s="190">
        <v>867.01</v>
      </c>
      <c r="W115" s="190">
        <v>461.07</v>
      </c>
      <c r="X115" s="190">
        <v>0</v>
      </c>
      <c r="Y115" s="190">
        <v>1486.9</v>
      </c>
      <c r="Z115" s="11"/>
      <c r="AA115" s="4"/>
      <c r="AB115" s="11" t="s">
        <v>222</v>
      </c>
      <c r="AC115" s="11"/>
      <c r="AD115" s="189">
        <v>8090</v>
      </c>
      <c r="AE115" s="24">
        <v>1</v>
      </c>
      <c r="AF115" s="24"/>
      <c r="AG115" s="24"/>
      <c r="AH115" s="24"/>
      <c r="AI115" s="24"/>
      <c r="AJ115" s="24"/>
      <c r="AK115" s="4"/>
      <c r="AL115" s="4"/>
      <c r="AM115" s="191">
        <v>152.05000000000001</v>
      </c>
      <c r="AN115" s="191">
        <v>0</v>
      </c>
      <c r="AO115" s="191">
        <v>0</v>
      </c>
      <c r="AP115" s="191">
        <v>0</v>
      </c>
      <c r="AQ115" s="191">
        <v>0</v>
      </c>
      <c r="AR115" s="24"/>
      <c r="AS115" s="4"/>
      <c r="AT115" s="4"/>
      <c r="AU115" s="191">
        <v>152.05000000000001</v>
      </c>
      <c r="AV115" s="191">
        <v>0</v>
      </c>
      <c r="AW115" s="191">
        <v>0</v>
      </c>
      <c r="AX115" s="191">
        <v>0</v>
      </c>
      <c r="AY115" s="191">
        <v>0</v>
      </c>
      <c r="AZ115" s="24"/>
      <c r="BA115" s="4"/>
    </row>
    <row r="116" spans="1:53">
      <c r="A116" s="56"/>
      <c r="B116" s="11" t="s">
        <v>210</v>
      </c>
      <c r="C116" s="11"/>
      <c r="D116" s="189">
        <v>8234</v>
      </c>
      <c r="E116" s="11">
        <v>15</v>
      </c>
      <c r="F116" s="11">
        <v>8</v>
      </c>
      <c r="G116" s="11">
        <v>7</v>
      </c>
      <c r="H116" s="11">
        <v>4</v>
      </c>
      <c r="I116" s="11">
        <v>5</v>
      </c>
      <c r="J116" s="11"/>
      <c r="M116" s="190">
        <v>2886.73</v>
      </c>
      <c r="N116" s="190">
        <v>1429.91</v>
      </c>
      <c r="O116" s="190">
        <v>1178.8</v>
      </c>
      <c r="P116" s="190">
        <v>450.66</v>
      </c>
      <c r="Q116" s="190">
        <v>2297.33</v>
      </c>
      <c r="R116" s="11"/>
      <c r="S116" s="4"/>
      <c r="T116" s="4"/>
      <c r="U116" s="190">
        <v>160.37</v>
      </c>
      <c r="V116" s="190">
        <v>79.44</v>
      </c>
      <c r="W116" s="190">
        <v>69.34</v>
      </c>
      <c r="X116" s="190">
        <v>26.51</v>
      </c>
      <c r="Y116" s="190">
        <v>135.13999999999999</v>
      </c>
      <c r="Z116" s="11"/>
      <c r="AA116" s="4"/>
      <c r="AB116" s="11" t="s">
        <v>222</v>
      </c>
      <c r="AC116" s="11"/>
      <c r="AD116" s="189">
        <v>8343</v>
      </c>
      <c r="AE116" s="24">
        <v>3</v>
      </c>
      <c r="AF116" s="24">
        <v>3</v>
      </c>
      <c r="AG116" s="24">
        <v>1</v>
      </c>
      <c r="AH116" s="24">
        <v>1</v>
      </c>
      <c r="AI116" s="24">
        <v>1</v>
      </c>
      <c r="AJ116" s="24"/>
      <c r="AK116" s="4"/>
      <c r="AL116" s="4"/>
      <c r="AM116" s="191">
        <v>245.5</v>
      </c>
      <c r="AN116" s="191">
        <v>246.69</v>
      </c>
      <c r="AO116" s="191">
        <v>48.15</v>
      </c>
      <c r="AP116" s="191">
        <v>46.18</v>
      </c>
      <c r="AQ116" s="191">
        <v>661.38</v>
      </c>
      <c r="AR116" s="24"/>
      <c r="AS116" s="4"/>
      <c r="AT116" s="4"/>
      <c r="AU116" s="191">
        <v>81.83</v>
      </c>
      <c r="AV116" s="191">
        <v>82.23</v>
      </c>
      <c r="AW116" s="191">
        <v>24.08</v>
      </c>
      <c r="AX116" s="191">
        <v>23.09</v>
      </c>
      <c r="AY116" s="191">
        <v>330.69</v>
      </c>
      <c r="AZ116" s="24"/>
      <c r="BA116" s="4"/>
    </row>
    <row r="117" spans="1:53">
      <c r="A117" s="56"/>
      <c r="B117" s="11" t="s">
        <v>210</v>
      </c>
      <c r="C117" s="11"/>
      <c r="D117" s="189">
        <v>8330</v>
      </c>
      <c r="E117" s="11">
        <v>54</v>
      </c>
      <c r="F117" s="11">
        <v>31</v>
      </c>
      <c r="G117" s="11">
        <v>18</v>
      </c>
      <c r="H117" s="11">
        <v>13</v>
      </c>
      <c r="I117" s="11">
        <v>19</v>
      </c>
      <c r="J117" s="11"/>
      <c r="M117" s="190">
        <v>17126.689999999999</v>
      </c>
      <c r="N117" s="190">
        <v>9175.6</v>
      </c>
      <c r="O117" s="190">
        <v>5642.82</v>
      </c>
      <c r="P117" s="190">
        <v>2167.63</v>
      </c>
      <c r="Q117" s="190">
        <v>15697.71</v>
      </c>
      <c r="R117" s="11"/>
      <c r="S117" s="4"/>
      <c r="T117" s="4"/>
      <c r="U117" s="190">
        <v>276.24</v>
      </c>
      <c r="V117" s="190">
        <v>147.99</v>
      </c>
      <c r="W117" s="190">
        <v>95.64</v>
      </c>
      <c r="X117" s="190">
        <v>37.369999999999997</v>
      </c>
      <c r="Y117" s="190">
        <v>257.33999999999997</v>
      </c>
      <c r="Z117" s="11"/>
      <c r="AA117" s="4"/>
      <c r="AB117" s="11" t="s">
        <v>224</v>
      </c>
      <c r="AC117" s="11"/>
      <c r="AD117" s="189">
        <v>8204</v>
      </c>
      <c r="AE117" s="24">
        <v>6</v>
      </c>
      <c r="AF117" s="24">
        <v>2</v>
      </c>
      <c r="AG117" s="24">
        <v>1</v>
      </c>
      <c r="AH117" s="24">
        <v>1</v>
      </c>
      <c r="AI117" s="24">
        <v>1</v>
      </c>
      <c r="AJ117" s="24"/>
      <c r="AK117" s="4"/>
      <c r="AL117" s="4"/>
      <c r="AM117" s="191">
        <v>773.19</v>
      </c>
      <c r="AN117" s="191">
        <v>33.369999999999997</v>
      </c>
      <c r="AO117" s="191">
        <v>31.54</v>
      </c>
      <c r="AP117" s="191">
        <v>29.25</v>
      </c>
      <c r="AQ117" s="191">
        <v>88.07</v>
      </c>
      <c r="AR117" s="24"/>
      <c r="AS117" s="4"/>
      <c r="AT117" s="4"/>
      <c r="AU117" s="191">
        <v>128.87</v>
      </c>
      <c r="AV117" s="191">
        <v>5.56</v>
      </c>
      <c r="AW117" s="191">
        <v>6.31</v>
      </c>
      <c r="AX117" s="191">
        <v>5.85</v>
      </c>
      <c r="AY117" s="191">
        <v>17.61</v>
      </c>
      <c r="AZ117" s="24"/>
      <c r="BA117" s="4"/>
    </row>
    <row r="118" spans="1:53">
      <c r="A118" s="56"/>
      <c r="B118" s="11" t="s">
        <v>211</v>
      </c>
      <c r="C118" s="11"/>
      <c r="D118" s="189">
        <v>8081</v>
      </c>
      <c r="E118" s="11">
        <v>1614</v>
      </c>
      <c r="F118" s="11">
        <v>1048</v>
      </c>
      <c r="G118" s="11">
        <v>789</v>
      </c>
      <c r="H118" s="11">
        <v>504</v>
      </c>
      <c r="I118" s="11">
        <v>727</v>
      </c>
      <c r="J118" s="11"/>
      <c r="M118" s="190">
        <v>342215.55</v>
      </c>
      <c r="N118" s="190">
        <v>248984.31</v>
      </c>
      <c r="O118" s="190">
        <v>183438.13</v>
      </c>
      <c r="P118" s="190">
        <v>85261.62</v>
      </c>
      <c r="Q118" s="190">
        <v>829892.89</v>
      </c>
      <c r="R118" s="11"/>
      <c r="S118" s="4"/>
      <c r="T118" s="4"/>
      <c r="U118" s="190">
        <v>176.4</v>
      </c>
      <c r="V118" s="190">
        <v>128.34</v>
      </c>
      <c r="W118" s="190">
        <v>98.2</v>
      </c>
      <c r="X118" s="190">
        <v>49.03</v>
      </c>
      <c r="Y118" s="190">
        <v>445.7</v>
      </c>
      <c r="Z118" s="11"/>
      <c r="AA118" s="4"/>
      <c r="AB118" s="11" t="s">
        <v>224</v>
      </c>
      <c r="AC118" s="11"/>
      <c r="AD118" s="189">
        <v>8251</v>
      </c>
      <c r="AE118" s="24">
        <v>5</v>
      </c>
      <c r="AF118" s="24">
        <v>2</v>
      </c>
      <c r="AG118" s="24">
        <v>1</v>
      </c>
      <c r="AH118" s="24">
        <v>1</v>
      </c>
      <c r="AI118" s="24">
        <v>1</v>
      </c>
      <c r="AJ118" s="24"/>
      <c r="AK118" s="4"/>
      <c r="AL118" s="4"/>
      <c r="AM118" s="191">
        <v>196.24</v>
      </c>
      <c r="AN118" s="191">
        <v>151.93</v>
      </c>
      <c r="AO118" s="191">
        <v>51.38</v>
      </c>
      <c r="AP118" s="191">
        <v>25.68</v>
      </c>
      <c r="AQ118" s="191">
        <v>30.08</v>
      </c>
      <c r="AR118" s="24"/>
      <c r="AS118" s="4"/>
      <c r="AT118" s="4"/>
      <c r="AU118" s="191">
        <v>39.25</v>
      </c>
      <c r="AV118" s="191">
        <v>30.39</v>
      </c>
      <c r="AW118" s="191">
        <v>10.28</v>
      </c>
      <c r="AX118" s="191">
        <v>5.14</v>
      </c>
      <c r="AY118" s="191">
        <v>6.02</v>
      </c>
      <c r="AZ118" s="24"/>
      <c r="BA118" s="4"/>
    </row>
    <row r="119" spans="1:53">
      <c r="A119" s="56"/>
      <c r="B119" s="11" t="s">
        <v>213</v>
      </c>
      <c r="C119" s="11"/>
      <c r="D119" s="189">
        <v>8204</v>
      </c>
      <c r="E119" s="11">
        <v>317</v>
      </c>
      <c r="F119" s="11">
        <v>169</v>
      </c>
      <c r="G119" s="11">
        <v>108</v>
      </c>
      <c r="H119" s="11">
        <v>74</v>
      </c>
      <c r="I119" s="11">
        <v>86</v>
      </c>
      <c r="J119" s="11"/>
      <c r="M119" s="190">
        <v>67527.990000000005</v>
      </c>
      <c r="N119" s="190">
        <v>36521.51</v>
      </c>
      <c r="O119" s="190">
        <v>20867.79</v>
      </c>
      <c r="P119" s="190">
        <v>8501.35</v>
      </c>
      <c r="Q119" s="190">
        <v>46602.63</v>
      </c>
      <c r="R119" s="11"/>
      <c r="S119" s="4"/>
      <c r="T119" s="4"/>
      <c r="U119" s="190">
        <v>199.2</v>
      </c>
      <c r="V119" s="190">
        <v>107.73</v>
      </c>
      <c r="W119" s="190">
        <v>64.010000000000005</v>
      </c>
      <c r="X119" s="190">
        <v>26.82</v>
      </c>
      <c r="Y119" s="190">
        <v>142.52000000000001</v>
      </c>
      <c r="Z119" s="11"/>
      <c r="AA119" s="4"/>
      <c r="AB119" s="11" t="s">
        <v>225</v>
      </c>
      <c r="AC119" s="11"/>
      <c r="AD119" s="189">
        <v>8037</v>
      </c>
      <c r="AE119" s="24">
        <v>21</v>
      </c>
      <c r="AF119" s="24">
        <v>9</v>
      </c>
      <c r="AG119" s="24">
        <v>5</v>
      </c>
      <c r="AH119" s="24">
        <v>3</v>
      </c>
      <c r="AI119" s="24">
        <v>2</v>
      </c>
      <c r="AJ119" s="24"/>
      <c r="AK119" s="4"/>
      <c r="AL119" s="4"/>
      <c r="AM119" s="191">
        <v>9199.01</v>
      </c>
      <c r="AN119" s="191">
        <v>9270.15</v>
      </c>
      <c r="AO119" s="191">
        <v>1139.1600000000001</v>
      </c>
      <c r="AP119" s="191">
        <v>639.44000000000005</v>
      </c>
      <c r="AQ119" s="191">
        <v>1278.8599999999999</v>
      </c>
      <c r="AR119" s="24"/>
      <c r="AS119" s="4"/>
      <c r="AT119" s="4"/>
      <c r="AU119" s="191">
        <v>438.05</v>
      </c>
      <c r="AV119" s="191">
        <v>441.44</v>
      </c>
      <c r="AW119" s="191">
        <v>56.96</v>
      </c>
      <c r="AX119" s="191">
        <v>35.520000000000003</v>
      </c>
      <c r="AY119" s="191">
        <v>63.94</v>
      </c>
      <c r="AZ119" s="24"/>
      <c r="BA119" s="4"/>
    </row>
    <row r="120" spans="1:53">
      <c r="A120" s="56"/>
      <c r="B120" s="11" t="s">
        <v>214</v>
      </c>
      <c r="C120" s="11"/>
      <c r="D120" s="189">
        <v>8319</v>
      </c>
      <c r="E120" s="11">
        <v>87</v>
      </c>
      <c r="F120" s="11">
        <v>48</v>
      </c>
      <c r="G120" s="11">
        <v>34</v>
      </c>
      <c r="H120" s="11">
        <v>30</v>
      </c>
      <c r="I120" s="11">
        <v>34</v>
      </c>
      <c r="J120" s="11"/>
      <c r="M120" s="190">
        <v>18526.560000000001</v>
      </c>
      <c r="N120" s="190">
        <v>10744.11</v>
      </c>
      <c r="O120" s="190">
        <v>6785.49</v>
      </c>
      <c r="P120" s="190">
        <v>5665.61</v>
      </c>
      <c r="Q120" s="190">
        <v>39910.54</v>
      </c>
      <c r="R120" s="11"/>
      <c r="S120" s="4"/>
      <c r="T120" s="4"/>
      <c r="U120" s="190">
        <v>183.43</v>
      </c>
      <c r="V120" s="190">
        <v>106.38</v>
      </c>
      <c r="W120" s="190">
        <v>72.959999999999994</v>
      </c>
      <c r="X120" s="190">
        <v>60.92</v>
      </c>
      <c r="Y120" s="190">
        <v>411.45</v>
      </c>
      <c r="Z120" s="11"/>
      <c r="AA120" s="4"/>
      <c r="AB120" s="11" t="s">
        <v>226</v>
      </c>
      <c r="AC120" s="11"/>
      <c r="AD120" s="189">
        <v>8321</v>
      </c>
      <c r="AE120" s="24">
        <v>7</v>
      </c>
      <c r="AF120" s="24">
        <v>5</v>
      </c>
      <c r="AG120" s="24">
        <v>1</v>
      </c>
      <c r="AH120" s="24">
        <v>1</v>
      </c>
      <c r="AI120" s="24">
        <v>2</v>
      </c>
      <c r="AJ120" s="24"/>
      <c r="AK120" s="4"/>
      <c r="AL120" s="4"/>
      <c r="AM120" s="191">
        <v>591.64</v>
      </c>
      <c r="AN120" s="191">
        <v>462.78</v>
      </c>
      <c r="AO120" s="191">
        <v>26.32</v>
      </c>
      <c r="AP120" s="191">
        <v>32.99</v>
      </c>
      <c r="AQ120" s="191">
        <v>828.53</v>
      </c>
      <c r="AR120" s="24"/>
      <c r="AS120" s="4"/>
      <c r="AT120" s="4"/>
      <c r="AU120" s="191">
        <v>73.959999999999994</v>
      </c>
      <c r="AV120" s="191">
        <v>57.85</v>
      </c>
      <c r="AW120" s="191">
        <v>3.76</v>
      </c>
      <c r="AX120" s="191">
        <v>4.12</v>
      </c>
      <c r="AY120" s="191">
        <v>118.36</v>
      </c>
      <c r="AZ120" s="24"/>
      <c r="BA120" s="4"/>
    </row>
    <row r="121" spans="1:53">
      <c r="A121" s="56"/>
      <c r="B121" s="11" t="s">
        <v>216</v>
      </c>
      <c r="C121" s="11"/>
      <c r="D121" s="189">
        <v>8025</v>
      </c>
      <c r="E121" s="11">
        <v>25</v>
      </c>
      <c r="F121" s="11">
        <v>8</v>
      </c>
      <c r="G121" s="11">
        <v>9</v>
      </c>
      <c r="H121" s="11">
        <v>7</v>
      </c>
      <c r="I121" s="11">
        <v>8</v>
      </c>
      <c r="J121" s="11"/>
      <c r="M121" s="190">
        <v>8074.61</v>
      </c>
      <c r="N121" s="190">
        <v>2489.14</v>
      </c>
      <c r="O121" s="190">
        <v>3665.38</v>
      </c>
      <c r="P121" s="190">
        <v>1637.24</v>
      </c>
      <c r="Q121" s="190">
        <v>3471.56</v>
      </c>
      <c r="R121" s="11"/>
      <c r="S121" s="4"/>
      <c r="T121" s="4"/>
      <c r="U121" s="190">
        <v>299.06</v>
      </c>
      <c r="V121" s="190">
        <v>92.19</v>
      </c>
      <c r="W121" s="190">
        <v>152.72</v>
      </c>
      <c r="X121" s="190">
        <v>81.86</v>
      </c>
      <c r="Y121" s="190">
        <v>138.86000000000001</v>
      </c>
      <c r="Z121" s="11"/>
      <c r="AA121" s="4"/>
      <c r="AB121" s="11" t="s">
        <v>228</v>
      </c>
      <c r="AC121" s="11"/>
      <c r="AD121" s="189">
        <v>8344</v>
      </c>
      <c r="AE121" s="24">
        <v>1</v>
      </c>
      <c r="AF121" s="24">
        <v>1</v>
      </c>
      <c r="AG121" s="24">
        <v>1</v>
      </c>
      <c r="AH121" s="24"/>
      <c r="AI121" s="24"/>
      <c r="AJ121" s="24"/>
      <c r="AK121" s="4"/>
      <c r="AL121" s="4"/>
      <c r="AM121" s="191">
        <v>1440.51</v>
      </c>
      <c r="AN121" s="191">
        <v>990.69</v>
      </c>
      <c r="AO121" s="191">
        <v>928.78</v>
      </c>
      <c r="AP121" s="191">
        <v>0</v>
      </c>
      <c r="AQ121" s="191">
        <v>0</v>
      </c>
      <c r="AR121" s="24"/>
      <c r="AS121" s="4"/>
      <c r="AT121" s="4"/>
      <c r="AU121" s="191">
        <v>1440.51</v>
      </c>
      <c r="AV121" s="191">
        <v>990.69</v>
      </c>
      <c r="AW121" s="191">
        <v>928.78</v>
      </c>
      <c r="AX121" s="191">
        <v>0</v>
      </c>
      <c r="AY121" s="191">
        <v>0</v>
      </c>
      <c r="AZ121" s="24"/>
      <c r="BA121" s="4"/>
    </row>
    <row r="122" spans="1:53">
      <c r="A122" s="56"/>
      <c r="B122" s="11" t="s">
        <v>218</v>
      </c>
      <c r="C122" s="11"/>
      <c r="D122" s="189">
        <v>8302</v>
      </c>
      <c r="E122" s="11">
        <v>47</v>
      </c>
      <c r="F122" s="11">
        <v>29</v>
      </c>
      <c r="G122" s="11">
        <v>25</v>
      </c>
      <c r="H122" s="11">
        <v>12</v>
      </c>
      <c r="I122" s="11">
        <v>17</v>
      </c>
      <c r="J122" s="11"/>
      <c r="M122" s="190">
        <v>9084.57</v>
      </c>
      <c r="N122" s="190">
        <v>5905.14</v>
      </c>
      <c r="O122" s="190">
        <v>4818.2299999999996</v>
      </c>
      <c r="P122" s="190">
        <v>1464.92</v>
      </c>
      <c r="Q122" s="190">
        <v>15910.4</v>
      </c>
      <c r="R122" s="11"/>
      <c r="S122" s="4"/>
      <c r="T122" s="4"/>
      <c r="U122" s="190">
        <v>181.69</v>
      </c>
      <c r="V122" s="190">
        <v>118.1</v>
      </c>
      <c r="W122" s="190">
        <v>96.36</v>
      </c>
      <c r="X122" s="190">
        <v>29.9</v>
      </c>
      <c r="Y122" s="190">
        <v>324.7</v>
      </c>
      <c r="Z122" s="11"/>
      <c r="AA122" s="4"/>
      <c r="AB122" s="11" t="s">
        <v>230</v>
      </c>
      <c r="AC122" s="11"/>
      <c r="AD122" s="189">
        <v>8322</v>
      </c>
      <c r="AE122" s="24">
        <v>105</v>
      </c>
      <c r="AF122" s="24">
        <v>67</v>
      </c>
      <c r="AG122" s="24">
        <v>46</v>
      </c>
      <c r="AH122" s="24">
        <v>34</v>
      </c>
      <c r="AI122" s="24">
        <v>29</v>
      </c>
      <c r="AJ122" s="24"/>
      <c r="AK122" s="4"/>
      <c r="AL122" s="4"/>
      <c r="AM122" s="191">
        <v>24305.47</v>
      </c>
      <c r="AN122" s="191">
        <v>19969.28</v>
      </c>
      <c r="AO122" s="191">
        <v>10179.08</v>
      </c>
      <c r="AP122" s="191">
        <v>4824.99</v>
      </c>
      <c r="AQ122" s="191">
        <v>18960.349999999999</v>
      </c>
      <c r="AR122" s="24"/>
      <c r="AS122" s="4"/>
      <c r="AT122" s="4"/>
      <c r="AU122" s="191">
        <v>222.99</v>
      </c>
      <c r="AV122" s="191">
        <v>183.2</v>
      </c>
      <c r="AW122" s="191">
        <v>97.88</v>
      </c>
      <c r="AX122" s="191">
        <v>45.52</v>
      </c>
      <c r="AY122" s="191">
        <v>178.87</v>
      </c>
      <c r="AZ122" s="24"/>
      <c r="BA122" s="4"/>
    </row>
    <row r="123" spans="1:53">
      <c r="A123" s="56"/>
      <c r="B123" s="11" t="s">
        <v>218</v>
      </c>
      <c r="C123" s="11"/>
      <c r="D123" s="189">
        <v>8320</v>
      </c>
      <c r="E123" s="11">
        <v>2</v>
      </c>
      <c r="F123" s="11">
        <v>2</v>
      </c>
      <c r="G123" s="11">
        <v>2</v>
      </c>
      <c r="H123" s="11">
        <v>1</v>
      </c>
      <c r="I123" s="11">
        <v>2</v>
      </c>
      <c r="J123" s="11"/>
      <c r="M123" s="190">
        <v>561.59</v>
      </c>
      <c r="N123" s="190">
        <v>759.12</v>
      </c>
      <c r="O123" s="190">
        <v>310.83</v>
      </c>
      <c r="P123" s="190">
        <v>13.54</v>
      </c>
      <c r="Q123" s="190">
        <v>1615.64</v>
      </c>
      <c r="R123" s="11"/>
      <c r="S123" s="4"/>
      <c r="T123" s="4"/>
      <c r="U123" s="190">
        <v>280.8</v>
      </c>
      <c r="V123" s="190">
        <v>379.56</v>
      </c>
      <c r="W123" s="190">
        <v>155.41999999999999</v>
      </c>
      <c r="X123" s="190">
        <v>6.77</v>
      </c>
      <c r="Y123" s="190">
        <v>807.82</v>
      </c>
      <c r="Z123" s="11"/>
      <c r="AA123" s="4"/>
      <c r="AB123" s="11" t="s">
        <v>230</v>
      </c>
      <c r="AC123" s="11"/>
      <c r="AD123" s="189">
        <v>8344</v>
      </c>
      <c r="AE123" s="24">
        <v>1</v>
      </c>
      <c r="AF123" s="24">
        <v>1</v>
      </c>
      <c r="AG123" s="24">
        <v>1</v>
      </c>
      <c r="AH123" s="24">
        <v>1</v>
      </c>
      <c r="AI123" s="24">
        <v>1</v>
      </c>
      <c r="AJ123" s="24"/>
      <c r="AK123" s="4"/>
      <c r="AL123" s="4"/>
      <c r="AM123" s="191">
        <v>103.02</v>
      </c>
      <c r="AN123" s="191">
        <v>80.2</v>
      </c>
      <c r="AO123" s="191">
        <v>93.8</v>
      </c>
      <c r="AP123" s="191">
        <v>80.75</v>
      </c>
      <c r="AQ123" s="191">
        <v>522.17999999999995</v>
      </c>
      <c r="AR123" s="24"/>
      <c r="AS123" s="4"/>
      <c r="AT123" s="4"/>
      <c r="AU123" s="191">
        <v>103.02</v>
      </c>
      <c r="AV123" s="191">
        <v>80.2</v>
      </c>
      <c r="AW123" s="191">
        <v>93.8</v>
      </c>
      <c r="AX123" s="191">
        <v>80.75</v>
      </c>
      <c r="AY123" s="191">
        <v>522.17999999999995</v>
      </c>
      <c r="AZ123" s="24"/>
      <c r="BA123" s="4"/>
    </row>
    <row r="124" spans="1:53">
      <c r="A124" s="56"/>
      <c r="B124" s="11" t="s">
        <v>219</v>
      </c>
      <c r="C124" s="11"/>
      <c r="D124" s="189">
        <v>8320</v>
      </c>
      <c r="E124" s="11">
        <v>71</v>
      </c>
      <c r="F124" s="11">
        <v>55</v>
      </c>
      <c r="G124" s="11">
        <v>49</v>
      </c>
      <c r="H124" s="11">
        <v>40</v>
      </c>
      <c r="I124" s="11">
        <v>45</v>
      </c>
      <c r="J124" s="11"/>
      <c r="M124" s="190">
        <v>12721.53</v>
      </c>
      <c r="N124" s="190">
        <v>12532.6</v>
      </c>
      <c r="O124" s="190">
        <v>9733.18</v>
      </c>
      <c r="P124" s="190">
        <v>7551.14</v>
      </c>
      <c r="Q124" s="190">
        <v>64024.75</v>
      </c>
      <c r="R124" s="11"/>
      <c r="S124" s="4"/>
      <c r="T124" s="4"/>
      <c r="U124" s="190">
        <v>138.28</v>
      </c>
      <c r="V124" s="190">
        <v>136.22</v>
      </c>
      <c r="W124" s="190">
        <v>108.15</v>
      </c>
      <c r="X124" s="190">
        <v>83.9</v>
      </c>
      <c r="Y124" s="190">
        <v>711.39</v>
      </c>
      <c r="Z124" s="11"/>
      <c r="AA124" s="4"/>
      <c r="AB124" s="11" t="s">
        <v>232</v>
      </c>
      <c r="AC124" s="11"/>
      <c r="AD124" s="189">
        <v>8205</v>
      </c>
      <c r="AE124" s="24">
        <v>20</v>
      </c>
      <c r="AF124" s="24">
        <v>12</v>
      </c>
      <c r="AG124" s="24">
        <v>5</v>
      </c>
      <c r="AH124" s="24">
        <v>4</v>
      </c>
      <c r="AI124" s="24">
        <v>3</v>
      </c>
      <c r="AJ124" s="24"/>
      <c r="AK124" s="4"/>
      <c r="AL124" s="4"/>
      <c r="AM124" s="191">
        <v>5820.1</v>
      </c>
      <c r="AN124" s="191">
        <v>3154.11</v>
      </c>
      <c r="AO124" s="191">
        <v>373.67</v>
      </c>
      <c r="AP124" s="191">
        <v>230.54</v>
      </c>
      <c r="AQ124" s="191">
        <v>1162.71</v>
      </c>
      <c r="AR124" s="24"/>
      <c r="AS124" s="4"/>
      <c r="AT124" s="4"/>
      <c r="AU124" s="191">
        <v>264.55</v>
      </c>
      <c r="AV124" s="191">
        <v>143.37</v>
      </c>
      <c r="AW124" s="191">
        <v>21.98</v>
      </c>
      <c r="AX124" s="191">
        <v>12.81</v>
      </c>
      <c r="AY124" s="191">
        <v>72.67</v>
      </c>
      <c r="AZ124" s="24"/>
      <c r="BA124" s="4"/>
    </row>
    <row r="125" spans="1:53">
      <c r="A125" s="56"/>
      <c r="B125" s="11" t="s">
        <v>491</v>
      </c>
      <c r="C125" s="11"/>
      <c r="D125" s="189">
        <v>8080</v>
      </c>
      <c r="E125" s="11">
        <v>1</v>
      </c>
      <c r="F125" s="11"/>
      <c r="G125" s="11"/>
      <c r="H125" s="11"/>
      <c r="I125" s="11"/>
      <c r="J125" s="11"/>
      <c r="M125" s="190">
        <v>17.21</v>
      </c>
      <c r="N125" s="190">
        <v>0</v>
      </c>
      <c r="O125" s="190">
        <v>0</v>
      </c>
      <c r="P125" s="190">
        <v>0</v>
      </c>
      <c r="Q125" s="190">
        <v>0</v>
      </c>
      <c r="R125" s="11"/>
      <c r="S125" s="4"/>
      <c r="T125" s="4"/>
      <c r="U125" s="190">
        <v>17.21</v>
      </c>
      <c r="V125" s="190">
        <v>0</v>
      </c>
      <c r="W125" s="190">
        <v>0</v>
      </c>
      <c r="X125" s="190">
        <v>0</v>
      </c>
      <c r="Y125" s="190">
        <v>0</v>
      </c>
      <c r="Z125" s="11"/>
      <c r="AA125" s="4"/>
      <c r="AB125" s="11" t="s">
        <v>232</v>
      </c>
      <c r="AC125" s="11"/>
      <c r="AD125" s="189">
        <v>8330</v>
      </c>
      <c r="AE125" s="24">
        <v>1</v>
      </c>
      <c r="AF125" s="24"/>
      <c r="AG125" s="24"/>
      <c r="AH125" s="24"/>
      <c r="AI125" s="24"/>
      <c r="AJ125" s="24"/>
      <c r="AK125" s="4"/>
      <c r="AL125" s="4"/>
      <c r="AM125" s="191">
        <v>78.98</v>
      </c>
      <c r="AN125" s="191">
        <v>0</v>
      </c>
      <c r="AO125" s="191"/>
      <c r="AP125" s="191"/>
      <c r="AQ125" s="191"/>
      <c r="AR125" s="24"/>
      <c r="AS125" s="4"/>
      <c r="AT125" s="4"/>
      <c r="AU125" s="191">
        <v>78.98</v>
      </c>
      <c r="AV125" s="191">
        <v>0</v>
      </c>
      <c r="AW125" s="191"/>
      <c r="AX125" s="191"/>
      <c r="AY125" s="191"/>
      <c r="AZ125" s="24"/>
      <c r="BA125" s="4"/>
    </row>
    <row r="126" spans="1:53">
      <c r="A126" s="56"/>
      <c r="B126" s="11" t="s">
        <v>221</v>
      </c>
      <c r="C126" s="11"/>
      <c r="D126" s="189">
        <v>8232</v>
      </c>
      <c r="E126" s="11">
        <v>6</v>
      </c>
      <c r="F126" s="11">
        <v>3</v>
      </c>
      <c r="G126" s="11">
        <v>3</v>
      </c>
      <c r="H126" s="11">
        <v>3</v>
      </c>
      <c r="I126" s="11">
        <v>4</v>
      </c>
      <c r="J126" s="11"/>
      <c r="M126" s="190">
        <v>1336.09</v>
      </c>
      <c r="N126" s="190">
        <v>347.55</v>
      </c>
      <c r="O126" s="190">
        <v>252.55</v>
      </c>
      <c r="P126" s="190">
        <v>273.73</v>
      </c>
      <c r="Q126" s="190">
        <v>6211.12</v>
      </c>
      <c r="R126" s="11"/>
      <c r="S126" s="4"/>
      <c r="T126" s="4"/>
      <c r="U126" s="190">
        <v>222.68</v>
      </c>
      <c r="V126" s="190">
        <v>57.93</v>
      </c>
      <c r="W126" s="190">
        <v>42.09</v>
      </c>
      <c r="X126" s="190">
        <v>45.62</v>
      </c>
      <c r="Y126" s="190">
        <v>1035.19</v>
      </c>
      <c r="Z126" s="11"/>
      <c r="AA126" s="4"/>
      <c r="AB126" s="11" t="s">
        <v>233</v>
      </c>
      <c r="AC126" s="11"/>
      <c r="AD126" s="189">
        <v>8345</v>
      </c>
      <c r="AE126" s="24">
        <v>1</v>
      </c>
      <c r="AF126" s="24">
        <v>1</v>
      </c>
      <c r="AG126" s="24"/>
      <c r="AH126" s="24"/>
      <c r="AI126" s="24"/>
      <c r="AJ126" s="24"/>
      <c r="AK126" s="4"/>
      <c r="AL126" s="4"/>
      <c r="AM126" s="191">
        <v>13.56</v>
      </c>
      <c r="AN126" s="191">
        <v>13.82</v>
      </c>
      <c r="AO126" s="191">
        <v>0</v>
      </c>
      <c r="AP126" s="191">
        <v>0</v>
      </c>
      <c r="AQ126" s="191">
        <v>0</v>
      </c>
      <c r="AR126" s="24"/>
      <c r="AS126" s="4"/>
      <c r="AT126" s="4"/>
      <c r="AU126" s="191">
        <v>13.56</v>
      </c>
      <c r="AV126" s="191">
        <v>13.82</v>
      </c>
      <c r="AW126" s="191">
        <v>0</v>
      </c>
      <c r="AX126" s="191">
        <v>0</v>
      </c>
      <c r="AY126" s="191">
        <v>0</v>
      </c>
      <c r="AZ126" s="24"/>
      <c r="BA126" s="4"/>
    </row>
    <row r="127" spans="1:53">
      <c r="A127" s="56"/>
      <c r="B127" s="11" t="s">
        <v>461</v>
      </c>
      <c r="C127" s="11"/>
      <c r="D127" s="189">
        <v>8050</v>
      </c>
      <c r="E127" s="11">
        <v>1</v>
      </c>
      <c r="F127" s="11">
        <v>1</v>
      </c>
      <c r="G127" s="11"/>
      <c r="H127" s="11"/>
      <c r="I127" s="11"/>
      <c r="J127" s="11"/>
      <c r="M127" s="190">
        <v>3.96</v>
      </c>
      <c r="N127" s="190">
        <v>15</v>
      </c>
      <c r="O127" s="190"/>
      <c r="P127" s="190"/>
      <c r="Q127" s="190"/>
      <c r="R127" s="11"/>
      <c r="S127" s="4"/>
      <c r="T127" s="4"/>
      <c r="U127" s="190">
        <v>3.96</v>
      </c>
      <c r="V127" s="190">
        <v>15</v>
      </c>
      <c r="W127" s="190"/>
      <c r="X127" s="190"/>
      <c r="Y127" s="190"/>
      <c r="Z127" s="11"/>
      <c r="AA127" s="4"/>
      <c r="AB127" s="11" t="s">
        <v>235</v>
      </c>
      <c r="AC127" s="11"/>
      <c r="AD127" s="189">
        <v>8215</v>
      </c>
      <c r="AE127" s="24">
        <v>13</v>
      </c>
      <c r="AF127" s="24">
        <v>8</v>
      </c>
      <c r="AG127" s="24">
        <v>8</v>
      </c>
      <c r="AH127" s="24">
        <v>5</v>
      </c>
      <c r="AI127" s="24">
        <v>6</v>
      </c>
      <c r="AJ127" s="24"/>
      <c r="AK127" s="4"/>
      <c r="AL127" s="4"/>
      <c r="AM127" s="191">
        <v>1371.59</v>
      </c>
      <c r="AN127" s="191">
        <v>666.02</v>
      </c>
      <c r="AO127" s="191">
        <v>513.64</v>
      </c>
      <c r="AP127" s="191">
        <v>140.59</v>
      </c>
      <c r="AQ127" s="191">
        <v>2589.4899999999998</v>
      </c>
      <c r="AR127" s="24"/>
      <c r="AS127" s="4"/>
      <c r="AT127" s="4"/>
      <c r="AU127" s="191">
        <v>91.44</v>
      </c>
      <c r="AV127" s="191">
        <v>44.4</v>
      </c>
      <c r="AW127" s="191">
        <v>36.69</v>
      </c>
      <c r="AX127" s="191">
        <v>10.039999999999999</v>
      </c>
      <c r="AY127" s="191">
        <v>172.63</v>
      </c>
      <c r="AZ127" s="24"/>
      <c r="BA127" s="4"/>
    </row>
    <row r="128" spans="1:53">
      <c r="A128" s="56"/>
      <c r="B128" s="11" t="s">
        <v>475</v>
      </c>
      <c r="C128" s="11"/>
      <c r="D128" s="189">
        <v>7405</v>
      </c>
      <c r="E128" s="11">
        <v>4</v>
      </c>
      <c r="F128" s="11">
        <v>1</v>
      </c>
      <c r="G128" s="11"/>
      <c r="H128" s="11"/>
      <c r="I128" s="11">
        <v>3</v>
      </c>
      <c r="J128" s="11"/>
      <c r="M128" s="190">
        <v>320.77999999999997</v>
      </c>
      <c r="N128" s="190">
        <v>15</v>
      </c>
      <c r="O128" s="190">
        <v>0</v>
      </c>
      <c r="P128" s="190">
        <v>0</v>
      </c>
      <c r="Q128" s="190">
        <v>874.06</v>
      </c>
      <c r="R128" s="11"/>
      <c r="S128" s="4"/>
      <c r="T128" s="4"/>
      <c r="U128" s="190">
        <v>53.46</v>
      </c>
      <c r="V128" s="190">
        <v>2.5</v>
      </c>
      <c r="W128" s="190">
        <v>0</v>
      </c>
      <c r="X128" s="190">
        <v>0</v>
      </c>
      <c r="Y128" s="190">
        <v>174.81</v>
      </c>
      <c r="Z128" s="11"/>
      <c r="AA128" s="4"/>
      <c r="AB128" s="11" t="s">
        <v>236</v>
      </c>
      <c r="AC128" s="11"/>
      <c r="AD128" s="189">
        <v>8026</v>
      </c>
      <c r="AE128" s="24">
        <v>16</v>
      </c>
      <c r="AF128" s="24">
        <v>11</v>
      </c>
      <c r="AG128" s="24">
        <v>8</v>
      </c>
      <c r="AH128" s="24">
        <v>6</v>
      </c>
      <c r="AI128" s="24">
        <v>6</v>
      </c>
      <c r="AJ128" s="24"/>
      <c r="AK128" s="4"/>
      <c r="AL128" s="4"/>
      <c r="AM128" s="191">
        <v>12143.44</v>
      </c>
      <c r="AN128" s="191">
        <v>10289.959999999999</v>
      </c>
      <c r="AO128" s="191">
        <v>26083.040000000001</v>
      </c>
      <c r="AP128" s="191">
        <v>409.2</v>
      </c>
      <c r="AQ128" s="191">
        <v>1333.24</v>
      </c>
      <c r="AR128" s="24"/>
      <c r="AS128" s="4"/>
      <c r="AT128" s="4"/>
      <c r="AU128" s="191">
        <v>714.32</v>
      </c>
      <c r="AV128" s="191">
        <v>605.29</v>
      </c>
      <c r="AW128" s="191">
        <v>1630.19</v>
      </c>
      <c r="AX128" s="191">
        <v>25.58</v>
      </c>
      <c r="AY128" s="191">
        <v>83.33</v>
      </c>
      <c r="AZ128" s="24"/>
      <c r="BA128" s="4"/>
    </row>
    <row r="129" spans="1:53">
      <c r="A129" s="56"/>
      <c r="B129" s="11" t="s">
        <v>222</v>
      </c>
      <c r="C129" s="11"/>
      <c r="D129" s="189">
        <v>8343</v>
      </c>
      <c r="E129" s="11">
        <v>17</v>
      </c>
      <c r="F129" s="11">
        <v>8</v>
      </c>
      <c r="G129" s="11">
        <v>9</v>
      </c>
      <c r="H129" s="11">
        <v>6</v>
      </c>
      <c r="I129" s="11">
        <v>8</v>
      </c>
      <c r="J129" s="11"/>
      <c r="M129" s="190">
        <v>3174.67</v>
      </c>
      <c r="N129" s="190">
        <v>1726.96</v>
      </c>
      <c r="O129" s="190">
        <v>1424.1</v>
      </c>
      <c r="P129" s="190">
        <v>391.64</v>
      </c>
      <c r="Q129" s="190">
        <v>25665.57</v>
      </c>
      <c r="R129" s="11"/>
      <c r="S129" s="4"/>
      <c r="T129" s="4"/>
      <c r="U129" s="190">
        <v>158.72999999999999</v>
      </c>
      <c r="V129" s="190">
        <v>86.35</v>
      </c>
      <c r="W129" s="190">
        <v>79.12</v>
      </c>
      <c r="X129" s="190">
        <v>21.76</v>
      </c>
      <c r="Y129" s="190">
        <v>1425.87</v>
      </c>
      <c r="Z129" s="11"/>
      <c r="AA129" s="4"/>
      <c r="AB129" s="11" t="s">
        <v>238</v>
      </c>
      <c r="AC129" s="11"/>
      <c r="AD129" s="189">
        <v>8027</v>
      </c>
      <c r="AE129" s="24">
        <v>32</v>
      </c>
      <c r="AF129" s="24">
        <v>14</v>
      </c>
      <c r="AG129" s="24">
        <v>7</v>
      </c>
      <c r="AH129" s="24">
        <v>4</v>
      </c>
      <c r="AI129" s="24">
        <v>4</v>
      </c>
      <c r="AJ129" s="24"/>
      <c r="AK129" s="4"/>
      <c r="AL129" s="4"/>
      <c r="AM129" s="191">
        <v>17403.75</v>
      </c>
      <c r="AN129" s="191">
        <v>2077.39</v>
      </c>
      <c r="AO129" s="191">
        <v>1392.91</v>
      </c>
      <c r="AP129" s="191">
        <v>161.51</v>
      </c>
      <c r="AQ129" s="191">
        <v>1729.57</v>
      </c>
      <c r="AR129" s="24"/>
      <c r="AS129" s="4"/>
      <c r="AT129" s="4"/>
      <c r="AU129" s="191">
        <v>527.39</v>
      </c>
      <c r="AV129" s="191">
        <v>62.95</v>
      </c>
      <c r="AW129" s="191">
        <v>44.93</v>
      </c>
      <c r="AX129" s="191">
        <v>6.73</v>
      </c>
      <c r="AY129" s="191">
        <v>55.79</v>
      </c>
      <c r="AZ129" s="24"/>
      <c r="BA129" s="4"/>
    </row>
    <row r="130" spans="1:53">
      <c r="A130" s="56"/>
      <c r="B130" s="11" t="s">
        <v>224</v>
      </c>
      <c r="C130" s="11"/>
      <c r="D130" s="189">
        <v>8204</v>
      </c>
      <c r="E130" s="11">
        <v>108</v>
      </c>
      <c r="F130" s="11">
        <v>62</v>
      </c>
      <c r="G130" s="11">
        <v>41</v>
      </c>
      <c r="H130" s="11">
        <v>24</v>
      </c>
      <c r="I130" s="11">
        <v>26</v>
      </c>
      <c r="J130" s="11"/>
      <c r="M130" s="190">
        <v>26599.84</v>
      </c>
      <c r="N130" s="190">
        <v>15166.74</v>
      </c>
      <c r="O130" s="190">
        <v>8395.82</v>
      </c>
      <c r="P130" s="190">
        <v>3309.53</v>
      </c>
      <c r="Q130" s="190">
        <v>12601.26</v>
      </c>
      <c r="R130" s="11"/>
      <c r="S130" s="4"/>
      <c r="T130" s="4"/>
      <c r="U130" s="190">
        <v>219.83</v>
      </c>
      <c r="V130" s="190">
        <v>125.34</v>
      </c>
      <c r="W130" s="190">
        <v>73.010000000000005</v>
      </c>
      <c r="X130" s="190">
        <v>29.03</v>
      </c>
      <c r="Y130" s="190">
        <v>109.58</v>
      </c>
      <c r="Z130" s="11"/>
      <c r="AA130" s="4"/>
      <c r="AB130" s="11" t="s">
        <v>240</v>
      </c>
      <c r="AC130" s="11"/>
      <c r="AD130" s="189">
        <v>8028</v>
      </c>
      <c r="AE130" s="24">
        <v>208</v>
      </c>
      <c r="AF130" s="24">
        <v>115</v>
      </c>
      <c r="AG130" s="24">
        <v>52</v>
      </c>
      <c r="AH130" s="24">
        <v>33</v>
      </c>
      <c r="AI130" s="24">
        <v>29</v>
      </c>
      <c r="AJ130" s="24"/>
      <c r="AK130" s="4"/>
      <c r="AL130" s="4"/>
      <c r="AM130" s="191">
        <v>95985.74</v>
      </c>
      <c r="AN130" s="191">
        <v>32367.89</v>
      </c>
      <c r="AO130" s="191">
        <v>11303.11</v>
      </c>
      <c r="AP130" s="191">
        <v>7687.72</v>
      </c>
      <c r="AQ130" s="191">
        <v>19241.59</v>
      </c>
      <c r="AR130" s="24"/>
      <c r="AS130" s="4"/>
      <c r="AT130" s="4"/>
      <c r="AU130" s="191">
        <v>442.33</v>
      </c>
      <c r="AV130" s="191">
        <v>149.16</v>
      </c>
      <c r="AW130" s="191">
        <v>53.32</v>
      </c>
      <c r="AX130" s="191">
        <v>37.14</v>
      </c>
      <c r="AY130" s="191">
        <v>91.63</v>
      </c>
      <c r="AZ130" s="24"/>
      <c r="BA130" s="4"/>
    </row>
    <row r="131" spans="1:53">
      <c r="A131" s="56"/>
      <c r="B131" s="11" t="s">
        <v>224</v>
      </c>
      <c r="C131" s="11"/>
      <c r="D131" s="189">
        <v>8251</v>
      </c>
      <c r="E131" s="11">
        <v>4</v>
      </c>
      <c r="F131" s="11">
        <v>3</v>
      </c>
      <c r="G131" s="11">
        <v>1</v>
      </c>
      <c r="H131" s="11">
        <v>1</v>
      </c>
      <c r="I131" s="11">
        <v>1</v>
      </c>
      <c r="J131" s="11"/>
      <c r="M131" s="190">
        <v>482.2</v>
      </c>
      <c r="N131" s="190">
        <v>354.84</v>
      </c>
      <c r="O131" s="190">
        <v>56.43</v>
      </c>
      <c r="P131" s="190">
        <v>37.65</v>
      </c>
      <c r="Q131" s="190">
        <v>226.94</v>
      </c>
      <c r="R131" s="11"/>
      <c r="S131" s="4"/>
      <c r="T131" s="4"/>
      <c r="U131" s="190">
        <v>96.44</v>
      </c>
      <c r="V131" s="190">
        <v>70.97</v>
      </c>
      <c r="W131" s="190">
        <v>14.11</v>
      </c>
      <c r="X131" s="190">
        <v>9.41</v>
      </c>
      <c r="Y131" s="190">
        <v>56.74</v>
      </c>
      <c r="Z131" s="11"/>
      <c r="AA131" s="4"/>
      <c r="AB131" s="11" t="s">
        <v>241</v>
      </c>
      <c r="AC131" s="11"/>
      <c r="AD131" s="189">
        <v>8218</v>
      </c>
      <c r="AE131" s="24">
        <v>7</v>
      </c>
      <c r="AF131" s="24">
        <v>4</v>
      </c>
      <c r="AG131" s="24">
        <v>1</v>
      </c>
      <c r="AH131" s="24"/>
      <c r="AI131" s="24">
        <v>1</v>
      </c>
      <c r="AJ131" s="24"/>
      <c r="AK131" s="4"/>
      <c r="AL131" s="4"/>
      <c r="AM131" s="191">
        <v>551.1</v>
      </c>
      <c r="AN131" s="191">
        <v>141.27000000000001</v>
      </c>
      <c r="AO131" s="191">
        <v>21.57</v>
      </c>
      <c r="AP131" s="191">
        <v>0</v>
      </c>
      <c r="AQ131" s="191">
        <v>315.43</v>
      </c>
      <c r="AR131" s="24"/>
      <c r="AS131" s="4"/>
      <c r="AT131" s="4"/>
      <c r="AU131" s="191">
        <v>78.73</v>
      </c>
      <c r="AV131" s="191">
        <v>20.18</v>
      </c>
      <c r="AW131" s="191">
        <v>4.3099999999999996</v>
      </c>
      <c r="AX131" s="191">
        <v>0</v>
      </c>
      <c r="AY131" s="191">
        <v>78.86</v>
      </c>
      <c r="AZ131" s="24"/>
      <c r="BA131" s="4"/>
    </row>
    <row r="132" spans="1:53">
      <c r="A132" s="56"/>
      <c r="B132" s="11" t="s">
        <v>525</v>
      </c>
      <c r="C132" s="11"/>
      <c r="D132" s="189">
        <v>8009</v>
      </c>
      <c r="E132" s="11"/>
      <c r="F132" s="11"/>
      <c r="G132" s="11"/>
      <c r="H132" s="11"/>
      <c r="I132" s="11">
        <v>1</v>
      </c>
      <c r="J132" s="11"/>
      <c r="M132" s="190">
        <v>0</v>
      </c>
      <c r="N132" s="190">
        <v>0</v>
      </c>
      <c r="O132" s="190">
        <v>0</v>
      </c>
      <c r="P132" s="190">
        <v>0</v>
      </c>
      <c r="Q132" s="190">
        <v>3024.36</v>
      </c>
      <c r="R132" s="11"/>
      <c r="S132" s="4"/>
      <c r="T132" s="4"/>
      <c r="U132" s="190">
        <v>0</v>
      </c>
      <c r="V132" s="190">
        <v>0</v>
      </c>
      <c r="W132" s="190">
        <v>0</v>
      </c>
      <c r="X132" s="190">
        <v>0</v>
      </c>
      <c r="Y132" s="190">
        <v>3024.36</v>
      </c>
      <c r="Z132" s="11"/>
      <c r="AA132" s="4"/>
      <c r="AB132" s="11" t="s">
        <v>243</v>
      </c>
      <c r="AC132" s="11"/>
      <c r="AD132" s="189">
        <v>8260</v>
      </c>
      <c r="AE132" s="24">
        <v>2</v>
      </c>
      <c r="AF132" s="24">
        <v>2</v>
      </c>
      <c r="AG132" s="24">
        <v>2</v>
      </c>
      <c r="AH132" s="24"/>
      <c r="AI132" s="24">
        <v>1</v>
      </c>
      <c r="AJ132" s="24"/>
      <c r="AK132" s="4"/>
      <c r="AL132" s="4"/>
      <c r="AM132" s="191">
        <v>35.31</v>
      </c>
      <c r="AN132" s="191">
        <v>31.25</v>
      </c>
      <c r="AO132" s="191">
        <v>25.39</v>
      </c>
      <c r="AP132" s="191"/>
      <c r="AQ132" s="191">
        <v>18.559999999999999</v>
      </c>
      <c r="AR132" s="24"/>
      <c r="AS132" s="4"/>
      <c r="AT132" s="4"/>
      <c r="AU132" s="191">
        <v>17.66</v>
      </c>
      <c r="AV132" s="191">
        <v>15.63</v>
      </c>
      <c r="AW132" s="191">
        <v>12.7</v>
      </c>
      <c r="AX132" s="191"/>
      <c r="AY132" s="191">
        <v>9.2799999999999994</v>
      </c>
      <c r="AZ132" s="24"/>
      <c r="BA132" s="4"/>
    </row>
    <row r="133" spans="1:53">
      <c r="A133" s="56"/>
      <c r="B133" s="11" t="s">
        <v>225</v>
      </c>
      <c r="C133" s="11"/>
      <c r="D133" s="189">
        <v>8037</v>
      </c>
      <c r="E133" s="11">
        <v>75</v>
      </c>
      <c r="F133" s="11">
        <v>42</v>
      </c>
      <c r="G133" s="11">
        <v>27</v>
      </c>
      <c r="H133" s="11">
        <v>20</v>
      </c>
      <c r="I133" s="11">
        <v>21</v>
      </c>
      <c r="J133" s="11"/>
      <c r="M133" s="190">
        <v>14716.05</v>
      </c>
      <c r="N133" s="190">
        <v>9167.24</v>
      </c>
      <c r="O133" s="190">
        <v>6083.33</v>
      </c>
      <c r="P133" s="190">
        <v>2819.27</v>
      </c>
      <c r="Q133" s="190">
        <v>39985.519999999997</v>
      </c>
      <c r="R133" s="11"/>
      <c r="S133" s="4"/>
      <c r="T133" s="4"/>
      <c r="U133" s="190">
        <v>183.95</v>
      </c>
      <c r="V133" s="190">
        <v>114.59</v>
      </c>
      <c r="W133" s="190">
        <v>80.040000000000006</v>
      </c>
      <c r="X133" s="190">
        <v>37.590000000000003</v>
      </c>
      <c r="Y133" s="190">
        <v>526.13</v>
      </c>
      <c r="Z133" s="11"/>
      <c r="AA133" s="4"/>
      <c r="AB133" s="11" t="s">
        <v>245</v>
      </c>
      <c r="AC133" s="11"/>
      <c r="AD133" s="189">
        <v>8215</v>
      </c>
      <c r="AE133" s="24">
        <v>7</v>
      </c>
      <c r="AF133" s="24">
        <v>1</v>
      </c>
      <c r="AG133" s="24">
        <v>1</v>
      </c>
      <c r="AH133" s="24">
        <v>1</v>
      </c>
      <c r="AI133" s="24">
        <v>1</v>
      </c>
      <c r="AJ133" s="24"/>
      <c r="AK133" s="4"/>
      <c r="AL133" s="4"/>
      <c r="AM133" s="191">
        <v>8400.01</v>
      </c>
      <c r="AN133" s="191">
        <v>51.18</v>
      </c>
      <c r="AO133" s="191">
        <v>49.29</v>
      </c>
      <c r="AP133" s="191">
        <v>42.47</v>
      </c>
      <c r="AQ133" s="191">
        <v>83.04</v>
      </c>
      <c r="AR133" s="24"/>
      <c r="AS133" s="4"/>
      <c r="AT133" s="4"/>
      <c r="AU133" s="191">
        <v>1200</v>
      </c>
      <c r="AV133" s="191">
        <v>7.31</v>
      </c>
      <c r="AW133" s="191">
        <v>7.04</v>
      </c>
      <c r="AX133" s="191">
        <v>6.07</v>
      </c>
      <c r="AY133" s="191">
        <v>11.86</v>
      </c>
      <c r="AZ133" s="24"/>
      <c r="BA133" s="4"/>
    </row>
    <row r="134" spans="1:53">
      <c r="A134" s="56"/>
      <c r="B134" s="11" t="s">
        <v>226</v>
      </c>
      <c r="C134" s="11"/>
      <c r="D134" s="189">
        <v>8321</v>
      </c>
      <c r="E134" s="11">
        <v>71</v>
      </c>
      <c r="F134" s="11">
        <v>31</v>
      </c>
      <c r="G134" s="11">
        <v>29</v>
      </c>
      <c r="H134" s="11">
        <v>20</v>
      </c>
      <c r="I134" s="11">
        <v>30</v>
      </c>
      <c r="J134" s="11"/>
      <c r="M134" s="190">
        <v>8156.5</v>
      </c>
      <c r="N134" s="190">
        <v>4762.57</v>
      </c>
      <c r="O134" s="190">
        <v>3527.52</v>
      </c>
      <c r="P134" s="190">
        <v>1941.82</v>
      </c>
      <c r="Q134" s="190">
        <v>22317.89</v>
      </c>
      <c r="R134" s="11"/>
      <c r="S134" s="4"/>
      <c r="T134" s="4"/>
      <c r="U134" s="190">
        <v>108.75</v>
      </c>
      <c r="V134" s="190">
        <v>63.5</v>
      </c>
      <c r="W134" s="190">
        <v>47.67</v>
      </c>
      <c r="X134" s="190">
        <v>28.14</v>
      </c>
      <c r="Y134" s="190">
        <v>314.33999999999997</v>
      </c>
      <c r="Z134" s="11"/>
      <c r="AA134" s="4"/>
      <c r="AB134" s="11" t="s">
        <v>246</v>
      </c>
      <c r="AC134" s="11"/>
      <c r="AD134" s="189">
        <v>8219</v>
      </c>
      <c r="AE134" s="24">
        <v>10</v>
      </c>
      <c r="AF134" s="24">
        <v>2</v>
      </c>
      <c r="AG134" s="24"/>
      <c r="AH134" s="24"/>
      <c r="AI134" s="24">
        <v>1</v>
      </c>
      <c r="AJ134" s="24"/>
      <c r="AK134" s="4"/>
      <c r="AL134" s="4"/>
      <c r="AM134" s="191">
        <v>15215.88</v>
      </c>
      <c r="AN134" s="191">
        <v>860.21</v>
      </c>
      <c r="AO134" s="191">
        <v>0</v>
      </c>
      <c r="AP134" s="191">
        <v>0</v>
      </c>
      <c r="AQ134" s="191">
        <v>1240.54</v>
      </c>
      <c r="AR134" s="24"/>
      <c r="AS134" s="4"/>
      <c r="AT134" s="4"/>
      <c r="AU134" s="191">
        <v>1383.26</v>
      </c>
      <c r="AV134" s="191">
        <v>78.2</v>
      </c>
      <c r="AW134" s="191">
        <v>0</v>
      </c>
      <c r="AX134" s="191">
        <v>0</v>
      </c>
      <c r="AY134" s="191">
        <v>137.84</v>
      </c>
      <c r="AZ134" s="24"/>
      <c r="BA134" s="4"/>
    </row>
    <row r="135" spans="1:53">
      <c r="A135" s="56"/>
      <c r="B135" s="11" t="s">
        <v>228</v>
      </c>
      <c r="C135" s="11"/>
      <c r="D135" s="189">
        <v>8344</v>
      </c>
      <c r="E135" s="11">
        <v>5</v>
      </c>
      <c r="F135" s="11">
        <v>2</v>
      </c>
      <c r="G135" s="11">
        <v>2</v>
      </c>
      <c r="H135" s="11">
        <v>2</v>
      </c>
      <c r="I135" s="11">
        <v>2</v>
      </c>
      <c r="J135" s="11"/>
      <c r="M135" s="190">
        <v>2385.4299999999998</v>
      </c>
      <c r="N135" s="190">
        <v>658.35</v>
      </c>
      <c r="O135" s="190">
        <v>950.13</v>
      </c>
      <c r="P135" s="190">
        <v>476.1</v>
      </c>
      <c r="Q135" s="190">
        <v>3154.24</v>
      </c>
      <c r="R135" s="11"/>
      <c r="S135" s="4"/>
      <c r="T135" s="4"/>
      <c r="U135" s="190">
        <v>477.09</v>
      </c>
      <c r="V135" s="190">
        <v>131.66999999999999</v>
      </c>
      <c r="W135" s="190">
        <v>190.03</v>
      </c>
      <c r="X135" s="190">
        <v>95.22</v>
      </c>
      <c r="Y135" s="190">
        <v>630.85</v>
      </c>
      <c r="Z135" s="11"/>
      <c r="AA135" s="4"/>
      <c r="AB135" s="11" t="s">
        <v>248</v>
      </c>
      <c r="AC135" s="11"/>
      <c r="AD135" s="189">
        <v>8323</v>
      </c>
      <c r="AE135" s="24">
        <v>9</v>
      </c>
      <c r="AF135" s="24">
        <v>4</v>
      </c>
      <c r="AG135" s="24">
        <v>3</v>
      </c>
      <c r="AH135" s="24">
        <v>3</v>
      </c>
      <c r="AI135" s="24">
        <v>3</v>
      </c>
      <c r="AJ135" s="24"/>
      <c r="AK135" s="4"/>
      <c r="AL135" s="4"/>
      <c r="AM135" s="191">
        <v>1890.82</v>
      </c>
      <c r="AN135" s="191">
        <v>184.43</v>
      </c>
      <c r="AO135" s="191">
        <v>76.89</v>
      </c>
      <c r="AP135" s="191">
        <v>74.459999999999994</v>
      </c>
      <c r="AQ135" s="191">
        <v>445.82</v>
      </c>
      <c r="AR135" s="24"/>
      <c r="AS135" s="4"/>
      <c r="AT135" s="4"/>
      <c r="AU135" s="191">
        <v>210.09</v>
      </c>
      <c r="AV135" s="191">
        <v>20.49</v>
      </c>
      <c r="AW135" s="191">
        <v>8.5399999999999991</v>
      </c>
      <c r="AX135" s="191">
        <v>8.27</v>
      </c>
      <c r="AY135" s="191">
        <v>49.54</v>
      </c>
      <c r="AZ135" s="24"/>
      <c r="BA135" s="4"/>
    </row>
    <row r="136" spans="1:53">
      <c r="A136" s="56"/>
      <c r="B136" s="11" t="s">
        <v>230</v>
      </c>
      <c r="C136" s="11"/>
      <c r="D136" s="189">
        <v>8322</v>
      </c>
      <c r="E136" s="11">
        <v>813</v>
      </c>
      <c r="F136" s="11">
        <v>455</v>
      </c>
      <c r="G136" s="11">
        <v>333</v>
      </c>
      <c r="H136" s="11">
        <v>233</v>
      </c>
      <c r="I136" s="11">
        <v>342</v>
      </c>
      <c r="J136" s="11"/>
      <c r="M136" s="190">
        <v>206675.36</v>
      </c>
      <c r="N136" s="190">
        <v>116356.04</v>
      </c>
      <c r="O136" s="190">
        <v>79458.149999999994</v>
      </c>
      <c r="P136" s="190">
        <v>41409.370000000003</v>
      </c>
      <c r="Q136" s="190">
        <v>426561.83</v>
      </c>
      <c r="R136" s="11"/>
      <c r="S136" s="4"/>
      <c r="T136" s="4"/>
      <c r="U136" s="190">
        <v>213.07</v>
      </c>
      <c r="V136" s="190">
        <v>119.95</v>
      </c>
      <c r="W136" s="190">
        <v>85.53</v>
      </c>
      <c r="X136" s="190">
        <v>45.61</v>
      </c>
      <c r="Y136" s="190">
        <v>459.66</v>
      </c>
      <c r="Z136" s="11"/>
      <c r="AA136" s="4"/>
      <c r="AB136" s="11" t="s">
        <v>250</v>
      </c>
      <c r="AC136" s="11"/>
      <c r="AD136" s="189">
        <v>8032</v>
      </c>
      <c r="AE136" s="24">
        <v>3</v>
      </c>
      <c r="AF136" s="24">
        <v>3</v>
      </c>
      <c r="AG136" s="24">
        <v>3</v>
      </c>
      <c r="AH136" s="24">
        <v>2</v>
      </c>
      <c r="AI136" s="24">
        <v>1</v>
      </c>
      <c r="AJ136" s="24"/>
      <c r="AK136" s="4"/>
      <c r="AL136" s="4"/>
      <c r="AM136" s="191">
        <v>2099.5100000000002</v>
      </c>
      <c r="AN136" s="191">
        <v>2355.0100000000002</v>
      </c>
      <c r="AO136" s="191">
        <v>2358.69</v>
      </c>
      <c r="AP136" s="191">
        <v>647.20000000000005</v>
      </c>
      <c r="AQ136" s="191">
        <v>467.52</v>
      </c>
      <c r="AR136" s="24"/>
      <c r="AS136" s="4"/>
      <c r="AT136" s="4"/>
      <c r="AU136" s="191">
        <v>699.84</v>
      </c>
      <c r="AV136" s="191">
        <v>785</v>
      </c>
      <c r="AW136" s="191">
        <v>786.23</v>
      </c>
      <c r="AX136" s="191">
        <v>215.73</v>
      </c>
      <c r="AY136" s="191">
        <v>155.84</v>
      </c>
      <c r="AZ136" s="24"/>
      <c r="BA136" s="4"/>
    </row>
    <row r="137" spans="1:53">
      <c r="A137" s="56"/>
      <c r="B137" s="11" t="s">
        <v>230</v>
      </c>
      <c r="C137" s="11"/>
      <c r="D137" s="189">
        <v>8344</v>
      </c>
      <c r="E137" s="11">
        <v>1</v>
      </c>
      <c r="F137" s="11">
        <v>1</v>
      </c>
      <c r="G137" s="11">
        <v>1</v>
      </c>
      <c r="H137" s="11">
        <v>1</v>
      </c>
      <c r="I137" s="11">
        <v>1</v>
      </c>
      <c r="J137" s="11"/>
      <c r="M137" s="190">
        <v>226.2</v>
      </c>
      <c r="N137" s="190">
        <v>207.27</v>
      </c>
      <c r="O137" s="190">
        <v>204.97</v>
      </c>
      <c r="P137" s="190">
        <v>206.96</v>
      </c>
      <c r="Q137" s="190">
        <v>322.7</v>
      </c>
      <c r="R137" s="11"/>
      <c r="S137" s="4"/>
      <c r="T137" s="4"/>
      <c r="U137" s="190">
        <v>226.2</v>
      </c>
      <c r="V137" s="190">
        <v>207.27</v>
      </c>
      <c r="W137" s="190">
        <v>204.97</v>
      </c>
      <c r="X137" s="190">
        <v>206.96</v>
      </c>
      <c r="Y137" s="190">
        <v>322.7</v>
      </c>
      <c r="Z137" s="11"/>
      <c r="AA137" s="4"/>
      <c r="AB137" s="11" t="s">
        <v>252</v>
      </c>
      <c r="AC137" s="11"/>
      <c r="AD137" s="189">
        <v>8037</v>
      </c>
      <c r="AE137" s="24">
        <v>218</v>
      </c>
      <c r="AF137" s="24">
        <v>102</v>
      </c>
      <c r="AG137" s="24">
        <v>75</v>
      </c>
      <c r="AH137" s="24">
        <v>64</v>
      </c>
      <c r="AI137" s="24">
        <v>56</v>
      </c>
      <c r="AJ137" s="24"/>
      <c r="AK137" s="4"/>
      <c r="AL137" s="4"/>
      <c r="AM137" s="191">
        <v>93448.43</v>
      </c>
      <c r="AN137" s="191">
        <v>22249.65</v>
      </c>
      <c r="AO137" s="191">
        <v>8704.76</v>
      </c>
      <c r="AP137" s="191">
        <v>4976.83</v>
      </c>
      <c r="AQ137" s="191">
        <v>21931.85</v>
      </c>
      <c r="AR137" s="24"/>
      <c r="AS137" s="4"/>
      <c r="AT137" s="4"/>
      <c r="AU137" s="191">
        <v>420.94</v>
      </c>
      <c r="AV137" s="191">
        <v>100.22</v>
      </c>
      <c r="AW137" s="191">
        <v>40.299999999999997</v>
      </c>
      <c r="AX137" s="191">
        <v>23.59</v>
      </c>
      <c r="AY137" s="191">
        <v>102.97</v>
      </c>
      <c r="AZ137" s="24"/>
      <c r="BA137" s="4"/>
    </row>
    <row r="138" spans="1:53">
      <c r="A138" s="56"/>
      <c r="B138" s="11" t="s">
        <v>230</v>
      </c>
      <c r="C138" s="11"/>
      <c r="D138" s="189">
        <v>8873</v>
      </c>
      <c r="E138" s="11">
        <v>1</v>
      </c>
      <c r="F138" s="11"/>
      <c r="G138" s="11"/>
      <c r="H138" s="11"/>
      <c r="I138" s="11"/>
      <c r="J138" s="11"/>
      <c r="M138" s="190">
        <v>133.43</v>
      </c>
      <c r="N138" s="190">
        <v>0</v>
      </c>
      <c r="O138" s="190">
        <v>0</v>
      </c>
      <c r="P138" s="190">
        <v>0</v>
      </c>
      <c r="Q138" s="190">
        <v>0</v>
      </c>
      <c r="R138" s="11"/>
      <c r="S138" s="4"/>
      <c r="T138" s="4"/>
      <c r="U138" s="190">
        <v>133.43</v>
      </c>
      <c r="V138" s="190">
        <v>0</v>
      </c>
      <c r="W138" s="190">
        <v>0</v>
      </c>
      <c r="X138" s="190">
        <v>0</v>
      </c>
      <c r="Y138" s="190">
        <v>0</v>
      </c>
      <c r="Z138" s="11"/>
      <c r="AA138" s="4"/>
      <c r="AB138" s="11" t="s">
        <v>253</v>
      </c>
      <c r="AC138" s="11"/>
      <c r="AD138" s="189">
        <v>8038</v>
      </c>
      <c r="AE138" s="24">
        <v>6</v>
      </c>
      <c r="AF138" s="24">
        <v>4</v>
      </c>
      <c r="AG138" s="24">
        <v>4</v>
      </c>
      <c r="AH138" s="24">
        <v>3</v>
      </c>
      <c r="AI138" s="24">
        <v>3</v>
      </c>
      <c r="AJ138" s="24"/>
      <c r="AK138" s="4"/>
      <c r="AL138" s="4"/>
      <c r="AM138" s="191">
        <v>396.28</v>
      </c>
      <c r="AN138" s="191">
        <v>120.12</v>
      </c>
      <c r="AO138" s="191">
        <v>124.56</v>
      </c>
      <c r="AP138" s="191">
        <v>86.08</v>
      </c>
      <c r="AQ138" s="191">
        <v>1711.19</v>
      </c>
      <c r="AR138" s="24"/>
      <c r="AS138" s="4"/>
      <c r="AT138" s="4"/>
      <c r="AU138" s="191">
        <v>66.05</v>
      </c>
      <c r="AV138" s="191">
        <v>20.02</v>
      </c>
      <c r="AW138" s="191">
        <v>24.91</v>
      </c>
      <c r="AX138" s="191">
        <v>17.22</v>
      </c>
      <c r="AY138" s="191">
        <v>285.2</v>
      </c>
      <c r="AZ138" s="24"/>
      <c r="BA138" s="4"/>
    </row>
    <row r="139" spans="1:53">
      <c r="A139" s="56"/>
      <c r="B139" s="11" t="s">
        <v>526</v>
      </c>
      <c r="C139" s="11"/>
      <c r="D139" s="189">
        <v>8322</v>
      </c>
      <c r="E139" s="11">
        <v>1</v>
      </c>
      <c r="F139" s="11"/>
      <c r="G139" s="11"/>
      <c r="H139" s="11"/>
      <c r="I139" s="11"/>
      <c r="J139" s="11"/>
      <c r="M139" s="190">
        <v>280.83</v>
      </c>
      <c r="N139" s="190">
        <v>0</v>
      </c>
      <c r="O139" s="190"/>
      <c r="P139" s="190"/>
      <c r="Q139" s="190"/>
      <c r="R139" s="11"/>
      <c r="S139" s="4"/>
      <c r="T139" s="4"/>
      <c r="U139" s="190">
        <v>280.83</v>
      </c>
      <c r="V139" s="190">
        <v>0</v>
      </c>
      <c r="W139" s="190"/>
      <c r="X139" s="190"/>
      <c r="Y139" s="190"/>
      <c r="Z139" s="11"/>
      <c r="AA139" s="4"/>
      <c r="AB139" s="11" t="s">
        <v>256</v>
      </c>
      <c r="AC139" s="11"/>
      <c r="AD139" s="189">
        <v>8039</v>
      </c>
      <c r="AE139" s="24">
        <v>7</v>
      </c>
      <c r="AF139" s="24">
        <v>5</v>
      </c>
      <c r="AG139" s="24">
        <v>1</v>
      </c>
      <c r="AH139" s="24"/>
      <c r="AI139" s="24"/>
      <c r="AJ139" s="24"/>
      <c r="AK139" s="4"/>
      <c r="AL139" s="4"/>
      <c r="AM139" s="191">
        <v>1252.97</v>
      </c>
      <c r="AN139" s="191">
        <v>453.93</v>
      </c>
      <c r="AO139" s="191">
        <v>3.76</v>
      </c>
      <c r="AP139" s="191">
        <v>0</v>
      </c>
      <c r="AQ139" s="191">
        <v>0</v>
      </c>
      <c r="AR139" s="24"/>
      <c r="AS139" s="4"/>
      <c r="AT139" s="4"/>
      <c r="AU139" s="191">
        <v>179</v>
      </c>
      <c r="AV139" s="191">
        <v>64.849999999999994</v>
      </c>
      <c r="AW139" s="191">
        <v>0.54</v>
      </c>
      <c r="AX139" s="191">
        <v>0</v>
      </c>
      <c r="AY139" s="191">
        <v>0</v>
      </c>
      <c r="AZ139" s="24"/>
      <c r="BA139" s="4"/>
    </row>
    <row r="140" spans="1:53">
      <c r="A140" s="56"/>
      <c r="B140" s="11" t="s">
        <v>232</v>
      </c>
      <c r="C140" s="11"/>
      <c r="D140" s="189">
        <v>8201</v>
      </c>
      <c r="E140" s="11">
        <v>7</v>
      </c>
      <c r="F140" s="11">
        <v>6</v>
      </c>
      <c r="G140" s="11">
        <v>1</v>
      </c>
      <c r="H140" s="11">
        <v>4</v>
      </c>
      <c r="I140" s="11">
        <v>5</v>
      </c>
      <c r="J140" s="11"/>
      <c r="M140" s="190">
        <v>1226.28</v>
      </c>
      <c r="N140" s="190">
        <v>1141.73</v>
      </c>
      <c r="O140" s="190">
        <v>57.23</v>
      </c>
      <c r="P140" s="190">
        <v>379.48</v>
      </c>
      <c r="Q140" s="190">
        <v>1470.89</v>
      </c>
      <c r="R140" s="11"/>
      <c r="S140" s="4"/>
      <c r="T140" s="4"/>
      <c r="U140" s="190">
        <v>136.25</v>
      </c>
      <c r="V140" s="190">
        <v>126.86</v>
      </c>
      <c r="W140" s="190">
        <v>6.36</v>
      </c>
      <c r="X140" s="190">
        <v>42.16</v>
      </c>
      <c r="Y140" s="190">
        <v>163.43</v>
      </c>
      <c r="Z140" s="11"/>
      <c r="AA140" s="4"/>
      <c r="AB140" s="11" t="s">
        <v>258</v>
      </c>
      <c r="AC140" s="11"/>
      <c r="AD140" s="189">
        <v>8008</v>
      </c>
      <c r="AE140" s="24">
        <v>2</v>
      </c>
      <c r="AF140" s="24"/>
      <c r="AG140" s="24"/>
      <c r="AH140" s="24"/>
      <c r="AI140" s="24"/>
      <c r="AJ140" s="24"/>
      <c r="AK140" s="4"/>
      <c r="AL140" s="4"/>
      <c r="AM140" s="191">
        <v>1033</v>
      </c>
      <c r="AN140" s="191">
        <v>0</v>
      </c>
      <c r="AO140" s="191">
        <v>0</v>
      </c>
      <c r="AP140" s="191"/>
      <c r="AQ140" s="191">
        <v>0</v>
      </c>
      <c r="AR140" s="24"/>
      <c r="AS140" s="4"/>
      <c r="AT140" s="4"/>
      <c r="AU140" s="191">
        <v>516.5</v>
      </c>
      <c r="AV140" s="191">
        <v>0</v>
      </c>
      <c r="AW140" s="191">
        <v>0</v>
      </c>
      <c r="AX140" s="191"/>
      <c r="AY140" s="191">
        <v>0</v>
      </c>
      <c r="AZ140" s="24"/>
      <c r="BA140" s="4"/>
    </row>
    <row r="141" spans="1:53">
      <c r="A141" s="56"/>
      <c r="B141" s="11" t="s">
        <v>232</v>
      </c>
      <c r="C141" s="11"/>
      <c r="D141" s="189">
        <v>8205</v>
      </c>
      <c r="E141" s="11">
        <v>428</v>
      </c>
      <c r="F141" s="11">
        <v>272</v>
      </c>
      <c r="G141" s="11">
        <v>183</v>
      </c>
      <c r="H141" s="11">
        <v>121</v>
      </c>
      <c r="I141" s="11">
        <v>127</v>
      </c>
      <c r="J141" s="11"/>
      <c r="M141" s="190">
        <v>63388.09</v>
      </c>
      <c r="N141" s="190">
        <v>51021.58</v>
      </c>
      <c r="O141" s="190">
        <v>46759.23</v>
      </c>
      <c r="P141" s="190">
        <v>16692.169999999998</v>
      </c>
      <c r="Q141" s="190">
        <v>69316.02</v>
      </c>
      <c r="R141" s="11"/>
      <c r="S141" s="4"/>
      <c r="T141" s="4"/>
      <c r="U141" s="190">
        <v>129.63</v>
      </c>
      <c r="V141" s="190">
        <v>104.34</v>
      </c>
      <c r="W141" s="190">
        <v>117.19</v>
      </c>
      <c r="X141" s="190">
        <v>45.98</v>
      </c>
      <c r="Y141" s="190">
        <v>185.83</v>
      </c>
      <c r="Z141" s="11"/>
      <c r="AA141" s="4"/>
      <c r="AB141" s="11" t="s">
        <v>259</v>
      </c>
      <c r="AC141" s="11"/>
      <c r="AD141" s="189">
        <v>8324</v>
      </c>
      <c r="AE141" s="24">
        <v>2</v>
      </c>
      <c r="AF141" s="24">
        <v>2</v>
      </c>
      <c r="AG141" s="24"/>
      <c r="AH141" s="24"/>
      <c r="AI141" s="24"/>
      <c r="AJ141" s="24"/>
      <c r="AK141" s="4"/>
      <c r="AL141" s="4"/>
      <c r="AM141" s="191">
        <v>354.91</v>
      </c>
      <c r="AN141" s="191">
        <v>218.73</v>
      </c>
      <c r="AO141" s="191">
        <v>0</v>
      </c>
      <c r="AP141" s="191">
        <v>0</v>
      </c>
      <c r="AQ141" s="191">
        <v>0</v>
      </c>
      <c r="AR141" s="24"/>
      <c r="AS141" s="4"/>
      <c r="AT141" s="4"/>
      <c r="AU141" s="191">
        <v>177.46</v>
      </c>
      <c r="AV141" s="191">
        <v>109.37</v>
      </c>
      <c r="AW141" s="191">
        <v>0</v>
      </c>
      <c r="AX141" s="191">
        <v>0</v>
      </c>
      <c r="AY141" s="191">
        <v>0</v>
      </c>
      <c r="AZ141" s="24"/>
      <c r="BA141" s="4"/>
    </row>
    <row r="142" spans="1:53">
      <c r="A142" s="56"/>
      <c r="B142" s="11" t="s">
        <v>233</v>
      </c>
      <c r="C142" s="11"/>
      <c r="D142" s="189">
        <v>8345</v>
      </c>
      <c r="E142" s="11">
        <v>6</v>
      </c>
      <c r="F142" s="11">
        <v>4</v>
      </c>
      <c r="G142" s="11">
        <v>4</v>
      </c>
      <c r="H142" s="11">
        <v>3</v>
      </c>
      <c r="I142" s="11">
        <v>3</v>
      </c>
      <c r="J142" s="11"/>
      <c r="M142" s="190">
        <v>644.51</v>
      </c>
      <c r="N142" s="190">
        <v>628.36</v>
      </c>
      <c r="O142" s="190">
        <v>756.68</v>
      </c>
      <c r="P142" s="190">
        <v>315.99</v>
      </c>
      <c r="Q142" s="190">
        <v>806.91</v>
      </c>
      <c r="R142" s="11"/>
      <c r="S142" s="4"/>
      <c r="T142" s="4"/>
      <c r="U142" s="190">
        <v>107.42</v>
      </c>
      <c r="V142" s="190">
        <v>104.73</v>
      </c>
      <c r="W142" s="190">
        <v>126.11</v>
      </c>
      <c r="X142" s="190">
        <v>63.2</v>
      </c>
      <c r="Y142" s="190">
        <v>134.49</v>
      </c>
      <c r="Z142" s="11"/>
      <c r="AA142" s="4"/>
      <c r="AB142" s="11" t="s">
        <v>261</v>
      </c>
      <c r="AC142" s="11"/>
      <c r="AD142" s="189">
        <v>8083</v>
      </c>
      <c r="AE142" s="24">
        <v>2</v>
      </c>
      <c r="AF142" s="24">
        <v>2</v>
      </c>
      <c r="AG142" s="24">
        <v>2</v>
      </c>
      <c r="AH142" s="24">
        <v>1</v>
      </c>
      <c r="AI142" s="24">
        <v>2</v>
      </c>
      <c r="AJ142" s="24"/>
      <c r="AK142" s="4"/>
      <c r="AL142" s="4"/>
      <c r="AM142" s="191">
        <v>91.25</v>
      </c>
      <c r="AN142" s="191">
        <v>78.25</v>
      </c>
      <c r="AO142" s="191">
        <v>69.260000000000005</v>
      </c>
      <c r="AP142" s="191">
        <v>94.25</v>
      </c>
      <c r="AQ142" s="191">
        <v>184.41</v>
      </c>
      <c r="AR142" s="24"/>
      <c r="AS142" s="4"/>
      <c r="AT142" s="4"/>
      <c r="AU142" s="191">
        <v>45.63</v>
      </c>
      <c r="AV142" s="191">
        <v>39.130000000000003</v>
      </c>
      <c r="AW142" s="191">
        <v>34.630000000000003</v>
      </c>
      <c r="AX142" s="191">
        <v>47.13</v>
      </c>
      <c r="AY142" s="191">
        <v>92.21</v>
      </c>
      <c r="AZ142" s="24"/>
      <c r="BA142" s="4"/>
    </row>
    <row r="143" spans="1:53">
      <c r="A143" s="56"/>
      <c r="B143" s="11" t="s">
        <v>235</v>
      </c>
      <c r="C143" s="11"/>
      <c r="D143" s="189">
        <v>8215</v>
      </c>
      <c r="E143" s="11">
        <v>133</v>
      </c>
      <c r="F143" s="11">
        <v>69</v>
      </c>
      <c r="G143" s="11">
        <v>44</v>
      </c>
      <c r="H143" s="11">
        <v>35</v>
      </c>
      <c r="I143" s="11">
        <v>51</v>
      </c>
      <c r="J143" s="11"/>
      <c r="M143" s="190">
        <v>29972.9</v>
      </c>
      <c r="N143" s="190">
        <v>16954.240000000002</v>
      </c>
      <c r="O143" s="190">
        <v>9258.0300000000007</v>
      </c>
      <c r="P143" s="190">
        <v>6108.22</v>
      </c>
      <c r="Q143" s="190">
        <v>61330.38</v>
      </c>
      <c r="R143" s="11"/>
      <c r="S143" s="4"/>
      <c r="T143" s="4"/>
      <c r="U143" s="190">
        <v>199.82</v>
      </c>
      <c r="V143" s="190">
        <v>113.03</v>
      </c>
      <c r="W143" s="190">
        <v>63.41</v>
      </c>
      <c r="X143" s="190">
        <v>42.42</v>
      </c>
      <c r="Y143" s="190">
        <v>417.21</v>
      </c>
      <c r="Z143" s="11"/>
      <c r="AA143" s="4"/>
      <c r="AB143" s="11" t="s">
        <v>263</v>
      </c>
      <c r="AC143" s="11"/>
      <c r="AD143" s="189">
        <v>8008</v>
      </c>
      <c r="AE143" s="24">
        <v>1</v>
      </c>
      <c r="AF143" s="24">
        <v>1</v>
      </c>
      <c r="AG143" s="24"/>
      <c r="AH143" s="24"/>
      <c r="AI143" s="24"/>
      <c r="AJ143" s="24"/>
      <c r="AK143" s="4"/>
      <c r="AL143" s="4"/>
      <c r="AM143" s="191">
        <v>11.5</v>
      </c>
      <c r="AN143" s="191">
        <v>11.11</v>
      </c>
      <c r="AO143" s="191">
        <v>0</v>
      </c>
      <c r="AP143" s="191"/>
      <c r="AQ143" s="191">
        <v>0</v>
      </c>
      <c r="AR143" s="24"/>
      <c r="AS143" s="4"/>
      <c r="AT143" s="4"/>
      <c r="AU143" s="191">
        <v>11.5</v>
      </c>
      <c r="AV143" s="191">
        <v>11.11</v>
      </c>
      <c r="AW143" s="191">
        <v>0</v>
      </c>
      <c r="AX143" s="191"/>
      <c r="AY143" s="191">
        <v>0</v>
      </c>
      <c r="AZ143" s="24"/>
      <c r="BA143" s="4"/>
    </row>
    <row r="144" spans="1:53">
      <c r="A144" s="56"/>
      <c r="B144" s="11" t="s">
        <v>236</v>
      </c>
      <c r="C144" s="11"/>
      <c r="D144" s="189">
        <v>8026</v>
      </c>
      <c r="E144" s="11">
        <v>167</v>
      </c>
      <c r="F144" s="11">
        <v>95</v>
      </c>
      <c r="G144" s="11">
        <v>67</v>
      </c>
      <c r="H144" s="11">
        <v>55</v>
      </c>
      <c r="I144" s="11">
        <v>63</v>
      </c>
      <c r="J144" s="11"/>
      <c r="M144" s="190">
        <v>40869.79</v>
      </c>
      <c r="N144" s="190">
        <v>20709.7</v>
      </c>
      <c r="O144" s="190">
        <v>13937.34</v>
      </c>
      <c r="P144" s="190">
        <v>7966.64</v>
      </c>
      <c r="Q144" s="190">
        <v>59298.49</v>
      </c>
      <c r="R144" s="11"/>
      <c r="S144" s="4"/>
      <c r="T144" s="4"/>
      <c r="U144" s="190">
        <v>222.12</v>
      </c>
      <c r="V144" s="190">
        <v>112.55</v>
      </c>
      <c r="W144" s="190">
        <v>79.19</v>
      </c>
      <c r="X144" s="190">
        <v>45.52</v>
      </c>
      <c r="Y144" s="190">
        <v>336.92</v>
      </c>
      <c r="Z144" s="11"/>
      <c r="AA144" s="4"/>
      <c r="AB144" s="11" t="s">
        <v>527</v>
      </c>
      <c r="AC144" s="11"/>
      <c r="AD144" s="189">
        <v>8087</v>
      </c>
      <c r="AE144" s="24">
        <v>1</v>
      </c>
      <c r="AF144" s="24">
        <v>1</v>
      </c>
      <c r="AG144" s="24">
        <v>1</v>
      </c>
      <c r="AH144" s="24">
        <v>1</v>
      </c>
      <c r="AI144" s="24">
        <v>1</v>
      </c>
      <c r="AJ144" s="24"/>
      <c r="AK144" s="4"/>
      <c r="AL144" s="4"/>
      <c r="AM144" s="191">
        <v>40.659999999999997</v>
      </c>
      <c r="AN144" s="191">
        <v>45.33</v>
      </c>
      <c r="AO144" s="191">
        <v>40.67</v>
      </c>
      <c r="AP144" s="191">
        <v>43.26</v>
      </c>
      <c r="AQ144" s="191">
        <v>40.49</v>
      </c>
      <c r="AR144" s="24"/>
      <c r="AS144" s="4"/>
      <c r="AT144" s="4"/>
      <c r="AU144" s="191">
        <v>40.659999999999997</v>
      </c>
      <c r="AV144" s="191">
        <v>45.33</v>
      </c>
      <c r="AW144" s="191">
        <v>40.67</v>
      </c>
      <c r="AX144" s="191">
        <v>43.26</v>
      </c>
      <c r="AY144" s="191">
        <v>40.49</v>
      </c>
      <c r="AZ144" s="24"/>
      <c r="BA144" s="4"/>
    </row>
    <row r="145" spans="1:53">
      <c r="A145" s="56"/>
      <c r="B145" s="11" t="s">
        <v>238</v>
      </c>
      <c r="C145" s="11"/>
      <c r="D145" s="189">
        <v>8027</v>
      </c>
      <c r="E145" s="11">
        <v>336</v>
      </c>
      <c r="F145" s="11">
        <v>218</v>
      </c>
      <c r="G145" s="11">
        <v>147</v>
      </c>
      <c r="H145" s="11">
        <v>99</v>
      </c>
      <c r="I145" s="11">
        <v>148</v>
      </c>
      <c r="J145" s="11"/>
      <c r="M145" s="190">
        <v>73609.350000000006</v>
      </c>
      <c r="N145" s="190">
        <v>46511.1</v>
      </c>
      <c r="O145" s="190">
        <v>21837.31</v>
      </c>
      <c r="P145" s="190">
        <v>12486.71</v>
      </c>
      <c r="Q145" s="190">
        <v>224013.03</v>
      </c>
      <c r="R145" s="11"/>
      <c r="S145" s="4"/>
      <c r="T145" s="4"/>
      <c r="U145" s="190">
        <v>194.22</v>
      </c>
      <c r="V145" s="190">
        <v>122.72</v>
      </c>
      <c r="W145" s="190">
        <v>60.32</v>
      </c>
      <c r="X145" s="190">
        <v>43.51</v>
      </c>
      <c r="Y145" s="190">
        <v>617.12</v>
      </c>
      <c r="Z145" s="11"/>
      <c r="AA145" s="4"/>
      <c r="AB145" s="11" t="s">
        <v>484</v>
      </c>
      <c r="AC145" s="11"/>
      <c r="AD145" s="189">
        <v>8302</v>
      </c>
      <c r="AE145" s="24">
        <v>2</v>
      </c>
      <c r="AF145" s="24"/>
      <c r="AG145" s="24"/>
      <c r="AH145" s="24"/>
      <c r="AI145" s="24"/>
      <c r="AJ145" s="24"/>
      <c r="AK145" s="4"/>
      <c r="AL145" s="4"/>
      <c r="AM145" s="191">
        <v>1361.23</v>
      </c>
      <c r="AN145" s="191">
        <v>0</v>
      </c>
      <c r="AO145" s="191">
        <v>0</v>
      </c>
      <c r="AP145" s="191">
        <v>0</v>
      </c>
      <c r="AQ145" s="191">
        <v>0</v>
      </c>
      <c r="AR145" s="24"/>
      <c r="AS145" s="4"/>
      <c r="AT145" s="4"/>
      <c r="AU145" s="191">
        <v>680.62</v>
      </c>
      <c r="AV145" s="191">
        <v>0</v>
      </c>
      <c r="AW145" s="191">
        <v>0</v>
      </c>
      <c r="AX145" s="191">
        <v>0</v>
      </c>
      <c r="AY145" s="191">
        <v>0</v>
      </c>
      <c r="AZ145" s="24"/>
      <c r="BA145" s="4"/>
    </row>
    <row r="146" spans="1:53">
      <c r="A146" s="56"/>
      <c r="B146" s="11" t="s">
        <v>240</v>
      </c>
      <c r="C146" s="11"/>
      <c r="D146" s="189">
        <v>8028</v>
      </c>
      <c r="E146" s="11">
        <v>1643</v>
      </c>
      <c r="F146" s="11">
        <v>1075</v>
      </c>
      <c r="G146" s="11">
        <v>760</v>
      </c>
      <c r="H146" s="11">
        <v>538</v>
      </c>
      <c r="I146" s="11">
        <v>646</v>
      </c>
      <c r="J146" s="11"/>
      <c r="M146" s="190">
        <v>304922.81</v>
      </c>
      <c r="N146" s="190">
        <v>215182.92</v>
      </c>
      <c r="O146" s="190">
        <v>146691.54999999999</v>
      </c>
      <c r="P146" s="190">
        <v>77012.259999999995</v>
      </c>
      <c r="Q146" s="190">
        <v>489139.23</v>
      </c>
      <c r="R146" s="11"/>
      <c r="S146" s="4"/>
      <c r="T146" s="4"/>
      <c r="U146" s="190">
        <v>166.17</v>
      </c>
      <c r="V146" s="190">
        <v>117.27</v>
      </c>
      <c r="W146" s="190">
        <v>84.99</v>
      </c>
      <c r="X146" s="190">
        <v>46.45</v>
      </c>
      <c r="Y146" s="190">
        <v>296.99</v>
      </c>
      <c r="Z146" s="11"/>
      <c r="AA146" s="4"/>
      <c r="AB146" s="11" t="s">
        <v>484</v>
      </c>
      <c r="AC146" s="11"/>
      <c r="AD146" s="189">
        <v>8318</v>
      </c>
      <c r="AE146" s="24">
        <v>1</v>
      </c>
      <c r="AF146" s="24">
        <v>1</v>
      </c>
      <c r="AG146" s="24">
        <v>1</v>
      </c>
      <c r="AH146" s="24">
        <v>1</v>
      </c>
      <c r="AI146" s="24">
        <v>1</v>
      </c>
      <c r="AJ146" s="24"/>
      <c r="AK146" s="4"/>
      <c r="AL146" s="4"/>
      <c r="AM146" s="191">
        <v>1357.91</v>
      </c>
      <c r="AN146" s="191">
        <v>1392.85</v>
      </c>
      <c r="AO146" s="191">
        <v>23.49</v>
      </c>
      <c r="AP146" s="191">
        <v>757.3</v>
      </c>
      <c r="AQ146" s="191">
        <v>364.97</v>
      </c>
      <c r="AR146" s="24"/>
      <c r="AS146" s="4"/>
      <c r="AT146" s="4"/>
      <c r="AU146" s="191">
        <v>1357.91</v>
      </c>
      <c r="AV146" s="191">
        <v>1392.85</v>
      </c>
      <c r="AW146" s="191">
        <v>23.49</v>
      </c>
      <c r="AX146" s="191">
        <v>757.3</v>
      </c>
      <c r="AY146" s="191">
        <v>364.97</v>
      </c>
      <c r="AZ146" s="24"/>
      <c r="BA146" s="4"/>
    </row>
    <row r="147" spans="1:53">
      <c r="A147" s="56"/>
      <c r="B147" s="11" t="s">
        <v>241</v>
      </c>
      <c r="C147" s="11"/>
      <c r="D147" s="189">
        <v>8210</v>
      </c>
      <c r="E147" s="11">
        <v>1</v>
      </c>
      <c r="F147" s="11"/>
      <c r="G147" s="11"/>
      <c r="H147" s="11"/>
      <c r="I147" s="11"/>
      <c r="J147" s="11"/>
      <c r="M147" s="190">
        <v>271.58999999999997</v>
      </c>
      <c r="N147" s="190">
        <v>0</v>
      </c>
      <c r="O147" s="190">
        <v>0</v>
      </c>
      <c r="P147" s="190">
        <v>0</v>
      </c>
      <c r="Q147" s="190">
        <v>0</v>
      </c>
      <c r="R147" s="11"/>
      <c r="S147" s="4"/>
      <c r="T147" s="4"/>
      <c r="U147" s="190">
        <v>271.58999999999997</v>
      </c>
      <c r="V147" s="190">
        <v>0</v>
      </c>
      <c r="W147" s="190">
        <v>0</v>
      </c>
      <c r="X147" s="190">
        <v>0</v>
      </c>
      <c r="Y147" s="190">
        <v>0</v>
      </c>
      <c r="Z147" s="11"/>
      <c r="AA147" s="4"/>
      <c r="AB147" s="11" t="s">
        <v>264</v>
      </c>
      <c r="AC147" s="11"/>
      <c r="AD147" s="189">
        <v>8080</v>
      </c>
      <c r="AE147" s="24">
        <v>6</v>
      </c>
      <c r="AF147" s="24">
        <v>4</v>
      </c>
      <c r="AG147" s="24">
        <v>3</v>
      </c>
      <c r="AH147" s="24">
        <v>2</v>
      </c>
      <c r="AI147" s="24">
        <v>3</v>
      </c>
      <c r="AJ147" s="24"/>
      <c r="AK147" s="4"/>
      <c r="AL147" s="4"/>
      <c r="AM147" s="191">
        <v>1337.3</v>
      </c>
      <c r="AN147" s="191">
        <v>241.97</v>
      </c>
      <c r="AO147" s="191">
        <v>241.88</v>
      </c>
      <c r="AP147" s="191">
        <v>220.43</v>
      </c>
      <c r="AQ147" s="191">
        <v>2767.06</v>
      </c>
      <c r="AR147" s="24"/>
      <c r="AS147" s="4"/>
      <c r="AT147" s="4"/>
      <c r="AU147" s="191">
        <v>191.04</v>
      </c>
      <c r="AV147" s="191">
        <v>34.57</v>
      </c>
      <c r="AW147" s="191">
        <v>34.549999999999997</v>
      </c>
      <c r="AX147" s="191">
        <v>31.49</v>
      </c>
      <c r="AY147" s="191">
        <v>395.29</v>
      </c>
      <c r="AZ147" s="24"/>
      <c r="BA147" s="4"/>
    </row>
    <row r="148" spans="1:53">
      <c r="A148" s="56"/>
      <c r="B148" s="11" t="s">
        <v>241</v>
      </c>
      <c r="C148" s="11"/>
      <c r="D148" s="189">
        <v>8218</v>
      </c>
      <c r="E148" s="11">
        <v>44</v>
      </c>
      <c r="F148" s="11">
        <v>21</v>
      </c>
      <c r="G148" s="11">
        <v>16</v>
      </c>
      <c r="H148" s="11">
        <v>12</v>
      </c>
      <c r="I148" s="11">
        <v>17</v>
      </c>
      <c r="J148" s="11"/>
      <c r="M148" s="190">
        <v>10912.04</v>
      </c>
      <c r="N148" s="190">
        <v>5007.54</v>
      </c>
      <c r="O148" s="190">
        <v>3629.85</v>
      </c>
      <c r="P148" s="190">
        <v>1977.22</v>
      </c>
      <c r="Q148" s="190">
        <v>12391.92</v>
      </c>
      <c r="R148" s="11"/>
      <c r="S148" s="4"/>
      <c r="T148" s="4"/>
      <c r="U148" s="190">
        <v>227.33</v>
      </c>
      <c r="V148" s="190">
        <v>104.32</v>
      </c>
      <c r="W148" s="190">
        <v>80.66</v>
      </c>
      <c r="X148" s="190">
        <v>43.94</v>
      </c>
      <c r="Y148" s="190">
        <v>263.66000000000003</v>
      </c>
      <c r="Z148" s="11"/>
      <c r="AA148" s="4"/>
      <c r="AB148" s="11" t="s">
        <v>265</v>
      </c>
      <c r="AC148" s="11"/>
      <c r="AD148" s="189">
        <v>8088</v>
      </c>
      <c r="AE148" s="24">
        <v>10</v>
      </c>
      <c r="AF148" s="24">
        <v>7</v>
      </c>
      <c r="AG148" s="24">
        <v>8</v>
      </c>
      <c r="AH148" s="24">
        <v>6</v>
      </c>
      <c r="AI148" s="24">
        <v>6</v>
      </c>
      <c r="AJ148" s="24"/>
      <c r="AK148" s="4"/>
      <c r="AL148" s="4"/>
      <c r="AM148" s="191">
        <v>3023.28</v>
      </c>
      <c r="AN148" s="191">
        <v>2341.75</v>
      </c>
      <c r="AO148" s="191">
        <v>2815.88</v>
      </c>
      <c r="AP148" s="191">
        <v>2119.84</v>
      </c>
      <c r="AQ148" s="191">
        <v>5712.45</v>
      </c>
      <c r="AR148" s="24"/>
      <c r="AS148" s="4"/>
      <c r="AT148" s="4"/>
      <c r="AU148" s="191">
        <v>274.83999999999997</v>
      </c>
      <c r="AV148" s="191">
        <v>212.89</v>
      </c>
      <c r="AW148" s="191">
        <v>255.99</v>
      </c>
      <c r="AX148" s="191">
        <v>235.54</v>
      </c>
      <c r="AY148" s="191">
        <v>519.30999999999995</v>
      </c>
      <c r="AZ148" s="24"/>
      <c r="BA148" s="4"/>
    </row>
    <row r="149" spans="1:53">
      <c r="A149" s="56"/>
      <c r="B149" s="11" t="s">
        <v>528</v>
      </c>
      <c r="C149" s="11"/>
      <c r="D149" s="189">
        <v>8302</v>
      </c>
      <c r="E149" s="11">
        <v>1</v>
      </c>
      <c r="F149" s="11">
        <v>1</v>
      </c>
      <c r="G149" s="11">
        <v>1</v>
      </c>
      <c r="H149" s="11"/>
      <c r="I149" s="11">
        <v>1</v>
      </c>
      <c r="J149" s="11"/>
      <c r="M149" s="190">
        <v>185.53</v>
      </c>
      <c r="N149" s="190">
        <v>283.98</v>
      </c>
      <c r="O149" s="190">
        <v>66.02</v>
      </c>
      <c r="P149" s="190">
        <v>0</v>
      </c>
      <c r="Q149" s="190">
        <v>20.18</v>
      </c>
      <c r="R149" s="11"/>
      <c r="S149" s="4"/>
      <c r="T149" s="4"/>
      <c r="U149" s="190">
        <v>92.77</v>
      </c>
      <c r="V149" s="190">
        <v>141.99</v>
      </c>
      <c r="W149" s="190">
        <v>33.01</v>
      </c>
      <c r="X149" s="190">
        <v>0</v>
      </c>
      <c r="Y149" s="190">
        <v>10.09</v>
      </c>
      <c r="Z149" s="11"/>
      <c r="AA149" s="4"/>
      <c r="AB149" s="11" t="s">
        <v>267</v>
      </c>
      <c r="AC149" s="11"/>
      <c r="AD149" s="189">
        <v>8322</v>
      </c>
      <c r="AE149" s="24">
        <v>1</v>
      </c>
      <c r="AF149" s="24">
        <v>1</v>
      </c>
      <c r="AG149" s="24">
        <v>1</v>
      </c>
      <c r="AH149" s="24">
        <v>1</v>
      </c>
      <c r="AI149" s="24">
        <v>1</v>
      </c>
      <c r="AJ149" s="24"/>
      <c r="AK149" s="4"/>
      <c r="AL149" s="4"/>
      <c r="AM149" s="191">
        <v>40.49</v>
      </c>
      <c r="AN149" s="191">
        <v>45.24</v>
      </c>
      <c r="AO149" s="191">
        <v>40.67</v>
      </c>
      <c r="AP149" s="191">
        <v>43.16</v>
      </c>
      <c r="AQ149" s="191">
        <v>122.94</v>
      </c>
      <c r="AR149" s="24"/>
      <c r="AS149" s="4"/>
      <c r="AT149" s="4"/>
      <c r="AU149" s="191">
        <v>40.49</v>
      </c>
      <c r="AV149" s="191">
        <v>45.24</v>
      </c>
      <c r="AW149" s="191">
        <v>40.67</v>
      </c>
      <c r="AX149" s="191">
        <v>43.16</v>
      </c>
      <c r="AY149" s="191">
        <v>122.94</v>
      </c>
      <c r="AZ149" s="24"/>
      <c r="BA149" s="4"/>
    </row>
    <row r="150" spans="1:53">
      <c r="A150" s="56"/>
      <c r="B150" s="11" t="s">
        <v>243</v>
      </c>
      <c r="C150" s="11"/>
      <c r="D150" s="189">
        <v>8260</v>
      </c>
      <c r="E150" s="11">
        <v>4</v>
      </c>
      <c r="F150" s="11">
        <v>3</v>
      </c>
      <c r="G150" s="11">
        <v>3</v>
      </c>
      <c r="H150" s="11">
        <v>1</v>
      </c>
      <c r="I150" s="11">
        <v>3</v>
      </c>
      <c r="J150" s="11"/>
      <c r="M150" s="190">
        <v>808.18</v>
      </c>
      <c r="N150" s="190">
        <v>375.41</v>
      </c>
      <c r="O150" s="190">
        <v>215.36</v>
      </c>
      <c r="P150" s="190">
        <v>6.46</v>
      </c>
      <c r="Q150" s="190">
        <v>1888.75</v>
      </c>
      <c r="R150" s="11"/>
      <c r="S150" s="4"/>
      <c r="T150" s="4"/>
      <c r="U150" s="190">
        <v>161.63999999999999</v>
      </c>
      <c r="V150" s="190">
        <v>75.08</v>
      </c>
      <c r="W150" s="190">
        <v>53.84</v>
      </c>
      <c r="X150" s="190">
        <v>6.46</v>
      </c>
      <c r="Y150" s="190">
        <v>472.19</v>
      </c>
      <c r="Z150" s="11"/>
      <c r="AA150" s="4"/>
      <c r="AB150" s="11" t="s">
        <v>269</v>
      </c>
      <c r="AC150" s="11"/>
      <c r="AD150" s="189">
        <v>8019</v>
      </c>
      <c r="AE150" s="24">
        <v>1</v>
      </c>
      <c r="AF150" s="24"/>
      <c r="AG150" s="24"/>
      <c r="AH150" s="24"/>
      <c r="AI150" s="24"/>
      <c r="AJ150" s="24"/>
      <c r="AK150" s="4"/>
      <c r="AL150" s="4"/>
      <c r="AM150" s="191">
        <v>201.28</v>
      </c>
      <c r="AN150" s="191">
        <v>0</v>
      </c>
      <c r="AO150" s="191">
        <v>0</v>
      </c>
      <c r="AP150" s="191">
        <v>0</v>
      </c>
      <c r="AQ150" s="191">
        <v>0</v>
      </c>
      <c r="AR150" s="24"/>
      <c r="AS150" s="4"/>
      <c r="AT150" s="4"/>
      <c r="AU150" s="191">
        <v>201.28</v>
      </c>
      <c r="AV150" s="191">
        <v>0</v>
      </c>
      <c r="AW150" s="191">
        <v>0</v>
      </c>
      <c r="AX150" s="191">
        <v>0</v>
      </c>
      <c r="AY150" s="191">
        <v>0</v>
      </c>
      <c r="AZ150" s="24"/>
      <c r="BA150" s="4"/>
    </row>
    <row r="151" spans="1:53">
      <c r="A151" s="56"/>
      <c r="B151" s="11" t="s">
        <v>245</v>
      </c>
      <c r="C151" s="11"/>
      <c r="D151" s="189">
        <v>8215</v>
      </c>
      <c r="E151" s="11">
        <v>74</v>
      </c>
      <c r="F151" s="11">
        <v>46</v>
      </c>
      <c r="G151" s="11">
        <v>28</v>
      </c>
      <c r="H151" s="11">
        <v>18</v>
      </c>
      <c r="I151" s="11">
        <v>19</v>
      </c>
      <c r="J151" s="11"/>
      <c r="M151" s="190">
        <v>6945.85</v>
      </c>
      <c r="N151" s="190">
        <v>5106.34</v>
      </c>
      <c r="O151" s="190">
        <v>2667.99</v>
      </c>
      <c r="P151" s="190">
        <v>1070.77</v>
      </c>
      <c r="Q151" s="190">
        <v>8682.4699999999993</v>
      </c>
      <c r="R151" s="11"/>
      <c r="S151" s="4"/>
      <c r="T151" s="4"/>
      <c r="U151" s="190">
        <v>90.21</v>
      </c>
      <c r="V151" s="190">
        <v>66.319999999999993</v>
      </c>
      <c r="W151" s="190">
        <v>38.11</v>
      </c>
      <c r="X151" s="190">
        <v>15.75</v>
      </c>
      <c r="Y151" s="190">
        <v>120.59</v>
      </c>
      <c r="Z151" s="11"/>
      <c r="AA151" s="4"/>
      <c r="AB151" s="11" t="s">
        <v>270</v>
      </c>
      <c r="AC151" s="11"/>
      <c r="AD151" s="189">
        <v>8043</v>
      </c>
      <c r="AE151" s="24">
        <v>14</v>
      </c>
      <c r="AF151" s="24">
        <v>9</v>
      </c>
      <c r="AG151" s="24">
        <v>4</v>
      </c>
      <c r="AH151" s="24">
        <v>2</v>
      </c>
      <c r="AI151" s="24">
        <v>4</v>
      </c>
      <c r="AJ151" s="24"/>
      <c r="AK151" s="4"/>
      <c r="AL151" s="4"/>
      <c r="AM151" s="191">
        <v>4628.4399999999996</v>
      </c>
      <c r="AN151" s="191">
        <v>1630.84</v>
      </c>
      <c r="AO151" s="191">
        <v>806.85</v>
      </c>
      <c r="AP151" s="191">
        <v>132.85</v>
      </c>
      <c r="AQ151" s="191">
        <v>2928.36</v>
      </c>
      <c r="AR151" s="24"/>
      <c r="AS151" s="4"/>
      <c r="AT151" s="4"/>
      <c r="AU151" s="191">
        <v>308.56</v>
      </c>
      <c r="AV151" s="191">
        <v>108.72</v>
      </c>
      <c r="AW151" s="191">
        <v>73.349999999999994</v>
      </c>
      <c r="AX151" s="191">
        <v>12.08</v>
      </c>
      <c r="AY151" s="191">
        <v>244.03</v>
      </c>
      <c r="AZ151" s="24"/>
      <c r="BA151" s="4"/>
    </row>
    <row r="152" spans="1:53">
      <c r="A152" s="56"/>
      <c r="B152" s="11" t="s">
        <v>246</v>
      </c>
      <c r="C152" s="11"/>
      <c r="D152" s="189">
        <v>8219</v>
      </c>
      <c r="E152" s="11">
        <v>118</v>
      </c>
      <c r="F152" s="11">
        <v>68</v>
      </c>
      <c r="G152" s="11">
        <v>45</v>
      </c>
      <c r="H152" s="11">
        <v>28</v>
      </c>
      <c r="I152" s="11">
        <v>44</v>
      </c>
      <c r="J152" s="11"/>
      <c r="M152" s="190">
        <v>24811.3</v>
      </c>
      <c r="N152" s="190">
        <v>18141.169999999998</v>
      </c>
      <c r="O152" s="190">
        <v>7524.71</v>
      </c>
      <c r="P152" s="190">
        <v>3178.48</v>
      </c>
      <c r="Q152" s="190">
        <v>61921.95</v>
      </c>
      <c r="R152" s="11"/>
      <c r="S152" s="4"/>
      <c r="T152" s="4"/>
      <c r="U152" s="190">
        <v>190.86</v>
      </c>
      <c r="V152" s="190">
        <v>139.55000000000001</v>
      </c>
      <c r="W152" s="190">
        <v>59.25</v>
      </c>
      <c r="X152" s="190">
        <v>25.03</v>
      </c>
      <c r="Y152" s="190">
        <v>495.38</v>
      </c>
      <c r="Z152" s="11"/>
      <c r="AA152" s="4"/>
      <c r="AB152" s="11" t="s">
        <v>272</v>
      </c>
      <c r="AC152" s="11"/>
      <c r="AD152" s="189">
        <v>8053</v>
      </c>
      <c r="AE152" s="24">
        <v>9</v>
      </c>
      <c r="AF152" s="24">
        <v>10</v>
      </c>
      <c r="AG152" s="24">
        <v>8</v>
      </c>
      <c r="AH152" s="24">
        <v>2</v>
      </c>
      <c r="AI152" s="24">
        <v>8</v>
      </c>
      <c r="AJ152" s="24"/>
      <c r="AK152" s="4"/>
      <c r="AL152" s="4"/>
      <c r="AM152" s="191">
        <v>3732.25</v>
      </c>
      <c r="AN152" s="191">
        <v>1604.84</v>
      </c>
      <c r="AO152" s="191">
        <v>2495.54</v>
      </c>
      <c r="AP152" s="191">
        <v>110.03</v>
      </c>
      <c r="AQ152" s="191">
        <v>6197.26</v>
      </c>
      <c r="AR152" s="24"/>
      <c r="AS152" s="4"/>
      <c r="AT152" s="4"/>
      <c r="AU152" s="191">
        <v>233.27</v>
      </c>
      <c r="AV152" s="191">
        <v>100.3</v>
      </c>
      <c r="AW152" s="191">
        <v>166.37</v>
      </c>
      <c r="AX152" s="191">
        <v>12.23</v>
      </c>
      <c r="AY152" s="191">
        <v>413.15</v>
      </c>
      <c r="AZ152" s="24"/>
      <c r="BA152" s="4"/>
    </row>
    <row r="153" spans="1:53">
      <c r="A153" s="56"/>
      <c r="B153" s="11" t="s">
        <v>529</v>
      </c>
      <c r="C153" s="11"/>
      <c r="D153" s="189">
        <v>8270</v>
      </c>
      <c r="E153" s="11">
        <v>1</v>
      </c>
      <c r="F153" s="11"/>
      <c r="G153" s="11"/>
      <c r="H153" s="11"/>
      <c r="I153" s="11"/>
      <c r="J153" s="11"/>
      <c r="M153" s="190">
        <v>266.36</v>
      </c>
      <c r="N153" s="190">
        <v>0</v>
      </c>
      <c r="O153" s="190">
        <v>0</v>
      </c>
      <c r="P153" s="190">
        <v>0</v>
      </c>
      <c r="Q153" s="190">
        <v>0</v>
      </c>
      <c r="R153" s="11"/>
      <c r="S153" s="4"/>
      <c r="T153" s="4"/>
      <c r="U153" s="190">
        <v>266.36</v>
      </c>
      <c r="V153" s="190">
        <v>0</v>
      </c>
      <c r="W153" s="190">
        <v>0</v>
      </c>
      <c r="X153" s="190">
        <v>0</v>
      </c>
      <c r="Y153" s="190">
        <v>0</v>
      </c>
      <c r="Z153" s="11"/>
      <c r="AA153" s="4"/>
      <c r="AB153" s="11" t="s">
        <v>275</v>
      </c>
      <c r="AC153" s="11"/>
      <c r="AD153" s="189">
        <v>8326</v>
      </c>
      <c r="AE153" s="24">
        <v>23</v>
      </c>
      <c r="AF153" s="24">
        <v>9</v>
      </c>
      <c r="AG153" s="24">
        <v>7</v>
      </c>
      <c r="AH153" s="24">
        <v>4</v>
      </c>
      <c r="AI153" s="24">
        <v>5</v>
      </c>
      <c r="AJ153" s="24"/>
      <c r="AK153" s="4"/>
      <c r="AL153" s="4"/>
      <c r="AM153" s="191">
        <v>3457.86</v>
      </c>
      <c r="AN153" s="191">
        <v>584.20000000000005</v>
      </c>
      <c r="AO153" s="191">
        <v>713.88</v>
      </c>
      <c r="AP153" s="191">
        <v>510.66</v>
      </c>
      <c r="AQ153" s="191">
        <v>2491.19</v>
      </c>
      <c r="AR153" s="24"/>
      <c r="AS153" s="4"/>
      <c r="AT153" s="4"/>
      <c r="AU153" s="191">
        <v>144.08000000000001</v>
      </c>
      <c r="AV153" s="191">
        <v>24.34</v>
      </c>
      <c r="AW153" s="191">
        <v>32.450000000000003</v>
      </c>
      <c r="AX153" s="191">
        <v>24.32</v>
      </c>
      <c r="AY153" s="191">
        <v>103.8</v>
      </c>
      <c r="AZ153" s="24"/>
      <c r="BA153" s="4"/>
    </row>
    <row r="154" spans="1:53">
      <c r="A154" s="56"/>
      <c r="B154" s="11" t="s">
        <v>248</v>
      </c>
      <c r="C154" s="11"/>
      <c r="D154" s="189">
        <v>8323</v>
      </c>
      <c r="E154" s="11">
        <v>57</v>
      </c>
      <c r="F154" s="11">
        <v>32</v>
      </c>
      <c r="G154" s="11">
        <v>27</v>
      </c>
      <c r="H154" s="11">
        <v>23</v>
      </c>
      <c r="I154" s="11">
        <v>27</v>
      </c>
      <c r="J154" s="11"/>
      <c r="M154" s="190">
        <v>13438.21</v>
      </c>
      <c r="N154" s="190">
        <v>9082.07</v>
      </c>
      <c r="O154" s="190">
        <v>8378.58</v>
      </c>
      <c r="P154" s="190">
        <v>3720.56</v>
      </c>
      <c r="Q154" s="190">
        <v>25736.02</v>
      </c>
      <c r="R154" s="11"/>
      <c r="S154" s="4"/>
      <c r="T154" s="4"/>
      <c r="U154" s="190">
        <v>213.3</v>
      </c>
      <c r="V154" s="190">
        <v>144.16</v>
      </c>
      <c r="W154" s="190">
        <v>135.13999999999999</v>
      </c>
      <c r="X154" s="190">
        <v>60.99</v>
      </c>
      <c r="Y154" s="190">
        <v>421.9</v>
      </c>
      <c r="Z154" s="11"/>
      <c r="AA154" s="4"/>
      <c r="AB154" s="11" t="s">
        <v>277</v>
      </c>
      <c r="AC154" s="11"/>
      <c r="AD154" s="189">
        <v>8332</v>
      </c>
      <c r="AE154" s="24">
        <v>7</v>
      </c>
      <c r="AF154" s="24">
        <v>5</v>
      </c>
      <c r="AG154" s="24">
        <v>6</v>
      </c>
      <c r="AH154" s="24">
        <v>2</v>
      </c>
      <c r="AI154" s="24">
        <v>5</v>
      </c>
      <c r="AJ154" s="24"/>
      <c r="AK154" s="4"/>
      <c r="AL154" s="4"/>
      <c r="AM154" s="191">
        <v>2363.09</v>
      </c>
      <c r="AN154" s="191">
        <v>302.77999999999997</v>
      </c>
      <c r="AO154" s="191">
        <v>654.85</v>
      </c>
      <c r="AP154" s="191">
        <v>59.31</v>
      </c>
      <c r="AQ154" s="191">
        <v>7197.49</v>
      </c>
      <c r="AR154" s="24"/>
      <c r="AS154" s="4"/>
      <c r="AT154" s="4"/>
      <c r="AU154" s="191">
        <v>295.39</v>
      </c>
      <c r="AV154" s="191">
        <v>37.85</v>
      </c>
      <c r="AW154" s="191">
        <v>81.86</v>
      </c>
      <c r="AX154" s="191">
        <v>29.66</v>
      </c>
      <c r="AY154" s="191">
        <v>899.69</v>
      </c>
      <c r="AZ154" s="24"/>
      <c r="BA154" s="4"/>
    </row>
    <row r="155" spans="1:53">
      <c r="A155" s="56"/>
      <c r="B155" s="11" t="s">
        <v>250</v>
      </c>
      <c r="C155" s="11"/>
      <c r="D155" s="189">
        <v>8032</v>
      </c>
      <c r="E155" s="11">
        <v>56</v>
      </c>
      <c r="F155" s="11">
        <v>31</v>
      </c>
      <c r="G155" s="11">
        <v>24</v>
      </c>
      <c r="H155" s="11">
        <v>19</v>
      </c>
      <c r="I155" s="11">
        <v>19</v>
      </c>
      <c r="J155" s="11"/>
      <c r="M155" s="190">
        <v>9997.4500000000007</v>
      </c>
      <c r="N155" s="190">
        <v>9839.16</v>
      </c>
      <c r="O155" s="190">
        <v>6221.71</v>
      </c>
      <c r="P155" s="190">
        <v>2635.74</v>
      </c>
      <c r="Q155" s="190">
        <v>35946.44</v>
      </c>
      <c r="R155" s="11"/>
      <c r="S155" s="4"/>
      <c r="T155" s="4"/>
      <c r="U155" s="190">
        <v>158.69</v>
      </c>
      <c r="V155" s="190">
        <v>156.18</v>
      </c>
      <c r="W155" s="190">
        <v>102</v>
      </c>
      <c r="X155" s="190">
        <v>44.67</v>
      </c>
      <c r="Y155" s="190">
        <v>599.11</v>
      </c>
      <c r="Z155" s="11"/>
      <c r="AA155" s="4"/>
      <c r="AB155" s="11" t="s">
        <v>278</v>
      </c>
      <c r="AC155" s="11"/>
      <c r="AD155" s="189">
        <v>8021</v>
      </c>
      <c r="AE155" s="24">
        <v>20</v>
      </c>
      <c r="AF155" s="24">
        <v>14</v>
      </c>
      <c r="AG155" s="24">
        <v>12</v>
      </c>
      <c r="AH155" s="24">
        <v>7</v>
      </c>
      <c r="AI155" s="24">
        <v>8</v>
      </c>
      <c r="AJ155" s="24"/>
      <c r="AK155" s="4"/>
      <c r="AL155" s="4"/>
      <c r="AM155" s="191">
        <v>2805.93</v>
      </c>
      <c r="AN155" s="191">
        <v>1167.92</v>
      </c>
      <c r="AO155" s="191">
        <v>968.47</v>
      </c>
      <c r="AP155" s="191">
        <v>571.76</v>
      </c>
      <c r="AQ155" s="191">
        <v>6721.2</v>
      </c>
      <c r="AR155" s="24"/>
      <c r="AS155" s="4"/>
      <c r="AT155" s="4"/>
      <c r="AU155" s="191">
        <v>140.30000000000001</v>
      </c>
      <c r="AV155" s="191">
        <v>58.4</v>
      </c>
      <c r="AW155" s="191">
        <v>50.97</v>
      </c>
      <c r="AX155" s="191">
        <v>31.76</v>
      </c>
      <c r="AY155" s="191">
        <v>336.06</v>
      </c>
      <c r="AZ155" s="24"/>
      <c r="BA155" s="4"/>
    </row>
    <row r="156" spans="1:53">
      <c r="A156" s="56"/>
      <c r="B156" s="11" t="s">
        <v>462</v>
      </c>
      <c r="C156" s="11"/>
      <c r="D156" s="189">
        <v>8349</v>
      </c>
      <c r="E156" s="11">
        <v>1</v>
      </c>
      <c r="F156" s="11"/>
      <c r="G156" s="11"/>
      <c r="H156" s="11"/>
      <c r="I156" s="11"/>
      <c r="J156" s="11"/>
      <c r="M156" s="190">
        <v>252</v>
      </c>
      <c r="N156" s="190">
        <v>0</v>
      </c>
      <c r="O156" s="190">
        <v>0</v>
      </c>
      <c r="P156" s="190"/>
      <c r="Q156" s="190">
        <v>0</v>
      </c>
      <c r="R156" s="11"/>
      <c r="S156" s="4"/>
      <c r="T156" s="4"/>
      <c r="U156" s="190">
        <v>252</v>
      </c>
      <c r="V156" s="190">
        <v>0</v>
      </c>
      <c r="W156" s="190">
        <v>0</v>
      </c>
      <c r="X156" s="190"/>
      <c r="Y156" s="190">
        <v>0</v>
      </c>
      <c r="Z156" s="11"/>
      <c r="AA156" s="4"/>
      <c r="AB156" s="11" t="s">
        <v>279</v>
      </c>
      <c r="AC156" s="11"/>
      <c r="AD156" s="189">
        <v>8201</v>
      </c>
      <c r="AE156" s="24"/>
      <c r="AF156" s="24">
        <v>1</v>
      </c>
      <c r="AG156" s="24">
        <v>1</v>
      </c>
      <c r="AH156" s="24"/>
      <c r="AI156" s="24"/>
      <c r="AJ156" s="24"/>
      <c r="AK156" s="4"/>
      <c r="AL156" s="4"/>
      <c r="AM156" s="191">
        <v>0</v>
      </c>
      <c r="AN156" s="191">
        <v>476.74</v>
      </c>
      <c r="AO156" s="191">
        <v>37.19</v>
      </c>
      <c r="AP156" s="191"/>
      <c r="AQ156" s="191">
        <v>0</v>
      </c>
      <c r="AR156" s="24"/>
      <c r="AS156" s="4"/>
      <c r="AT156" s="4"/>
      <c r="AU156" s="191">
        <v>0</v>
      </c>
      <c r="AV156" s="191">
        <v>476.74</v>
      </c>
      <c r="AW156" s="191">
        <v>37.19</v>
      </c>
      <c r="AX156" s="191"/>
      <c r="AY156" s="191">
        <v>0</v>
      </c>
      <c r="AZ156" s="24"/>
      <c r="BA156" s="4"/>
    </row>
    <row r="157" spans="1:53">
      <c r="A157" s="56"/>
      <c r="B157" s="11" t="s">
        <v>252</v>
      </c>
      <c r="C157" s="11"/>
      <c r="D157" s="189">
        <v>8037</v>
      </c>
      <c r="E157" s="11">
        <v>1296</v>
      </c>
      <c r="F157" s="11">
        <v>782</v>
      </c>
      <c r="G157" s="11">
        <v>503</v>
      </c>
      <c r="H157" s="11">
        <v>356</v>
      </c>
      <c r="I157" s="11">
        <v>448</v>
      </c>
      <c r="J157" s="11"/>
      <c r="M157" s="190">
        <v>297110.55</v>
      </c>
      <c r="N157" s="190">
        <v>179321.91</v>
      </c>
      <c r="O157" s="190">
        <v>107918.79</v>
      </c>
      <c r="P157" s="190">
        <v>47301.3</v>
      </c>
      <c r="Q157" s="190">
        <v>409478.29</v>
      </c>
      <c r="R157" s="11"/>
      <c r="S157" s="4"/>
      <c r="T157" s="4"/>
      <c r="U157" s="190">
        <v>209.23</v>
      </c>
      <c r="V157" s="190">
        <v>126.28</v>
      </c>
      <c r="W157" s="190">
        <v>78.95</v>
      </c>
      <c r="X157" s="190">
        <v>35.35</v>
      </c>
      <c r="Y157" s="190">
        <v>301.75</v>
      </c>
      <c r="Z157" s="11"/>
      <c r="AA157" s="4"/>
      <c r="AB157" s="11" t="s">
        <v>283</v>
      </c>
      <c r="AC157" s="11"/>
      <c r="AD157" s="189">
        <v>8270</v>
      </c>
      <c r="AE157" s="24">
        <v>1</v>
      </c>
      <c r="AF157" s="24"/>
      <c r="AG157" s="24"/>
      <c r="AH157" s="24"/>
      <c r="AI157" s="24"/>
      <c r="AJ157" s="24"/>
      <c r="AK157" s="4"/>
      <c r="AL157" s="4"/>
      <c r="AM157" s="191">
        <v>17.420000000000002</v>
      </c>
      <c r="AN157" s="191">
        <v>0</v>
      </c>
      <c r="AO157" s="191">
        <v>0</v>
      </c>
      <c r="AP157" s="191">
        <v>0</v>
      </c>
      <c r="AQ157" s="191">
        <v>0</v>
      </c>
      <c r="AR157" s="24"/>
      <c r="AS157" s="4"/>
      <c r="AT157" s="4"/>
      <c r="AU157" s="191">
        <v>17.420000000000002</v>
      </c>
      <c r="AV157" s="191">
        <v>0</v>
      </c>
      <c r="AW157" s="191">
        <v>0</v>
      </c>
      <c r="AX157" s="191">
        <v>0</v>
      </c>
      <c r="AY157" s="191">
        <v>0</v>
      </c>
      <c r="AZ157" s="24"/>
      <c r="BA157" s="4"/>
    </row>
    <row r="158" spans="1:53">
      <c r="A158" s="56"/>
      <c r="B158" s="11" t="s">
        <v>253</v>
      </c>
      <c r="C158" s="11"/>
      <c r="D158" s="189">
        <v>8038</v>
      </c>
      <c r="E158" s="11">
        <v>32</v>
      </c>
      <c r="F158" s="11">
        <v>16</v>
      </c>
      <c r="G158" s="11">
        <v>12</v>
      </c>
      <c r="H158" s="11">
        <v>8</v>
      </c>
      <c r="I158" s="11">
        <v>16</v>
      </c>
      <c r="J158" s="11"/>
      <c r="M158" s="190">
        <v>6929.32</v>
      </c>
      <c r="N158" s="190">
        <v>3364.49</v>
      </c>
      <c r="O158" s="190">
        <v>2740.91</v>
      </c>
      <c r="P158" s="190">
        <v>1539.84</v>
      </c>
      <c r="Q158" s="190">
        <v>12677.33</v>
      </c>
      <c r="R158" s="11"/>
      <c r="S158" s="4"/>
      <c r="T158" s="4"/>
      <c r="U158" s="190">
        <v>187.28</v>
      </c>
      <c r="V158" s="190">
        <v>90.93</v>
      </c>
      <c r="W158" s="190">
        <v>74.08</v>
      </c>
      <c r="X158" s="190">
        <v>41.62</v>
      </c>
      <c r="Y158" s="190">
        <v>342.63</v>
      </c>
      <c r="Z158" s="11"/>
      <c r="AA158" s="4"/>
      <c r="AB158" s="11" t="s">
        <v>283</v>
      </c>
      <c r="AC158" s="11"/>
      <c r="AD158" s="189">
        <v>8327</v>
      </c>
      <c r="AE158" s="24">
        <v>7</v>
      </c>
      <c r="AF158" s="24">
        <v>3</v>
      </c>
      <c r="AG158" s="24">
        <v>2</v>
      </c>
      <c r="AH158" s="24">
        <v>1</v>
      </c>
      <c r="AI158" s="24">
        <v>2</v>
      </c>
      <c r="AJ158" s="24"/>
      <c r="AK158" s="4"/>
      <c r="AL158" s="4"/>
      <c r="AM158" s="191">
        <v>29947.18</v>
      </c>
      <c r="AN158" s="191">
        <v>1303.0999999999999</v>
      </c>
      <c r="AO158" s="191">
        <v>74.66</v>
      </c>
      <c r="AP158" s="191">
        <v>55.34</v>
      </c>
      <c r="AQ158" s="191">
        <v>283.47000000000003</v>
      </c>
      <c r="AR158" s="24"/>
      <c r="AS158" s="4"/>
      <c r="AT158" s="4"/>
      <c r="AU158" s="191">
        <v>4278.17</v>
      </c>
      <c r="AV158" s="191">
        <v>186.16</v>
      </c>
      <c r="AW158" s="191">
        <v>10.67</v>
      </c>
      <c r="AX158" s="191">
        <v>9.2200000000000006</v>
      </c>
      <c r="AY158" s="191">
        <v>40.5</v>
      </c>
      <c r="AZ158" s="24"/>
      <c r="BA158" s="4"/>
    </row>
    <row r="159" spans="1:53">
      <c r="A159" s="56"/>
      <c r="B159" s="11" t="s">
        <v>255</v>
      </c>
      <c r="C159" s="11"/>
      <c r="D159" s="189">
        <v>8344</v>
      </c>
      <c r="E159" s="11">
        <v>25</v>
      </c>
      <c r="F159" s="11">
        <v>15</v>
      </c>
      <c r="G159" s="11">
        <v>12</v>
      </c>
      <c r="H159" s="11">
        <v>6</v>
      </c>
      <c r="I159" s="11">
        <v>7</v>
      </c>
      <c r="J159" s="11"/>
      <c r="M159" s="190">
        <v>5170.41</v>
      </c>
      <c r="N159" s="190">
        <v>3856.62</v>
      </c>
      <c r="O159" s="190">
        <v>2208.96</v>
      </c>
      <c r="P159" s="190">
        <v>682.31</v>
      </c>
      <c r="Q159" s="190">
        <v>4376.8100000000004</v>
      </c>
      <c r="R159" s="11"/>
      <c r="S159" s="4"/>
      <c r="T159" s="4"/>
      <c r="U159" s="190">
        <v>161.58000000000001</v>
      </c>
      <c r="V159" s="190">
        <v>120.52</v>
      </c>
      <c r="W159" s="190">
        <v>69.03</v>
      </c>
      <c r="X159" s="190">
        <v>23.53</v>
      </c>
      <c r="Y159" s="190">
        <v>156.31</v>
      </c>
      <c r="Z159" s="11"/>
      <c r="AA159" s="4"/>
      <c r="AB159" s="11" t="s">
        <v>285</v>
      </c>
      <c r="AC159" s="11"/>
      <c r="AD159" s="189">
        <v>8021</v>
      </c>
      <c r="AE159" s="24">
        <v>121</v>
      </c>
      <c r="AF159" s="24">
        <v>67</v>
      </c>
      <c r="AG159" s="24">
        <v>34</v>
      </c>
      <c r="AH159" s="24">
        <v>23</v>
      </c>
      <c r="AI159" s="24">
        <v>19</v>
      </c>
      <c r="AJ159" s="24"/>
      <c r="AK159" s="4"/>
      <c r="AL159" s="4"/>
      <c r="AM159" s="191">
        <v>47187.75</v>
      </c>
      <c r="AN159" s="191">
        <v>11515</v>
      </c>
      <c r="AO159" s="191">
        <v>3478.42</v>
      </c>
      <c r="AP159" s="191">
        <v>2558.85</v>
      </c>
      <c r="AQ159" s="191">
        <v>19689.939999999999</v>
      </c>
      <c r="AR159" s="24"/>
      <c r="AS159" s="4"/>
      <c r="AT159" s="4"/>
      <c r="AU159" s="191">
        <v>380.55</v>
      </c>
      <c r="AV159" s="191">
        <v>92.86</v>
      </c>
      <c r="AW159" s="191">
        <v>28.99</v>
      </c>
      <c r="AX159" s="191">
        <v>21.32</v>
      </c>
      <c r="AY159" s="191">
        <v>165.46</v>
      </c>
      <c r="AZ159" s="24"/>
      <c r="BA159" s="4"/>
    </row>
    <row r="160" spans="1:53">
      <c r="A160" s="56"/>
      <c r="B160" s="11" t="s">
        <v>530</v>
      </c>
      <c r="C160" s="11"/>
      <c r="D160" s="189">
        <v>8079</v>
      </c>
      <c r="E160" s="11">
        <v>1</v>
      </c>
      <c r="F160" s="11"/>
      <c r="G160" s="11"/>
      <c r="H160" s="11"/>
      <c r="I160" s="11"/>
      <c r="J160" s="11"/>
      <c r="M160" s="190">
        <v>15</v>
      </c>
      <c r="N160" s="190">
        <v>0</v>
      </c>
      <c r="O160" s="190"/>
      <c r="P160" s="190"/>
      <c r="Q160" s="190"/>
      <c r="R160" s="11"/>
      <c r="S160" s="4"/>
      <c r="T160" s="4"/>
      <c r="U160" s="190">
        <v>15</v>
      </c>
      <c r="V160" s="190">
        <v>0</v>
      </c>
      <c r="W160" s="190"/>
      <c r="X160" s="190"/>
      <c r="Y160" s="190"/>
      <c r="Z160" s="11"/>
      <c r="AA160" s="4"/>
      <c r="AB160" s="11" t="s">
        <v>286</v>
      </c>
      <c r="AC160" s="11"/>
      <c r="AD160" s="189">
        <v>8221</v>
      </c>
      <c r="AE160" s="24">
        <v>36</v>
      </c>
      <c r="AF160" s="24">
        <v>24</v>
      </c>
      <c r="AG160" s="24">
        <v>14</v>
      </c>
      <c r="AH160" s="24">
        <v>9</v>
      </c>
      <c r="AI160" s="24">
        <v>16</v>
      </c>
      <c r="AJ160" s="24"/>
      <c r="AK160" s="4"/>
      <c r="AL160" s="4"/>
      <c r="AM160" s="191">
        <v>11756.89</v>
      </c>
      <c r="AN160" s="191">
        <v>4608.16</v>
      </c>
      <c r="AO160" s="191">
        <v>2595.79</v>
      </c>
      <c r="AP160" s="191">
        <v>1581.05</v>
      </c>
      <c r="AQ160" s="191">
        <v>10129.379999999999</v>
      </c>
      <c r="AR160" s="24"/>
      <c r="AS160" s="4"/>
      <c r="AT160" s="4"/>
      <c r="AU160" s="191">
        <v>286.75</v>
      </c>
      <c r="AV160" s="191">
        <v>112.39</v>
      </c>
      <c r="AW160" s="191">
        <v>78.66</v>
      </c>
      <c r="AX160" s="191">
        <v>56.47</v>
      </c>
      <c r="AY160" s="191">
        <v>266.56</v>
      </c>
      <c r="AZ160" s="24"/>
      <c r="BA160" s="4"/>
    </row>
    <row r="161" spans="1:53">
      <c r="A161" s="56"/>
      <c r="B161" s="11" t="s">
        <v>256</v>
      </c>
      <c r="C161" s="11"/>
      <c r="D161" s="189">
        <v>8039</v>
      </c>
      <c r="E161" s="11">
        <v>32</v>
      </c>
      <c r="F161" s="11">
        <v>14</v>
      </c>
      <c r="G161" s="11">
        <v>12</v>
      </c>
      <c r="H161" s="11">
        <v>7</v>
      </c>
      <c r="I161" s="11">
        <v>11</v>
      </c>
      <c r="J161" s="11"/>
      <c r="M161" s="190">
        <v>9146.64</v>
      </c>
      <c r="N161" s="190">
        <v>3540.48</v>
      </c>
      <c r="O161" s="190">
        <v>3938.5</v>
      </c>
      <c r="P161" s="190">
        <v>1541.4</v>
      </c>
      <c r="Q161" s="190">
        <v>15562.67</v>
      </c>
      <c r="R161" s="11"/>
      <c r="S161" s="4"/>
      <c r="T161" s="4"/>
      <c r="U161" s="190">
        <v>269.02</v>
      </c>
      <c r="V161" s="190">
        <v>104.13</v>
      </c>
      <c r="W161" s="190">
        <v>119.35</v>
      </c>
      <c r="X161" s="190">
        <v>57.09</v>
      </c>
      <c r="Y161" s="190">
        <v>471.6</v>
      </c>
      <c r="Z161" s="11"/>
      <c r="AA161" s="4"/>
      <c r="AB161" s="11" t="s">
        <v>485</v>
      </c>
      <c r="AC161" s="11"/>
      <c r="AD161" s="189">
        <v>8014</v>
      </c>
      <c r="AE161" s="24">
        <v>1</v>
      </c>
      <c r="AF161" s="24"/>
      <c r="AG161" s="24">
        <v>1</v>
      </c>
      <c r="AH161" s="24"/>
      <c r="AI161" s="24"/>
      <c r="AJ161" s="24"/>
      <c r="AK161" s="4"/>
      <c r="AL161" s="4"/>
      <c r="AM161" s="191">
        <v>4766.74</v>
      </c>
      <c r="AN161" s="191">
        <v>0</v>
      </c>
      <c r="AO161" s="191">
        <v>6310.99</v>
      </c>
      <c r="AP161" s="191"/>
      <c r="AQ161" s="191">
        <v>0</v>
      </c>
      <c r="AR161" s="24"/>
      <c r="AS161" s="4"/>
      <c r="AT161" s="4"/>
      <c r="AU161" s="191">
        <v>4766.74</v>
      </c>
      <c r="AV161" s="191">
        <v>0</v>
      </c>
      <c r="AW161" s="191">
        <v>6310.99</v>
      </c>
      <c r="AX161" s="191"/>
      <c r="AY161" s="191">
        <v>0</v>
      </c>
      <c r="AZ161" s="24"/>
      <c r="BA161" s="4"/>
    </row>
    <row r="162" spans="1:53">
      <c r="A162" s="56"/>
      <c r="B162" s="11" t="s">
        <v>258</v>
      </c>
      <c r="C162" s="11"/>
      <c r="D162" s="189">
        <v>8008</v>
      </c>
      <c r="E162" s="11">
        <v>43</v>
      </c>
      <c r="F162" s="11">
        <v>14</v>
      </c>
      <c r="G162" s="11">
        <v>10</v>
      </c>
      <c r="H162" s="11">
        <v>1</v>
      </c>
      <c r="I162" s="11">
        <v>4</v>
      </c>
      <c r="J162" s="11"/>
      <c r="M162" s="190">
        <v>10612.99</v>
      </c>
      <c r="N162" s="190">
        <v>3253.84</v>
      </c>
      <c r="O162" s="190">
        <v>2224.4</v>
      </c>
      <c r="P162" s="190">
        <v>65</v>
      </c>
      <c r="Q162" s="190">
        <v>3455.69</v>
      </c>
      <c r="R162" s="11"/>
      <c r="S162" s="4"/>
      <c r="T162" s="4"/>
      <c r="U162" s="190">
        <v>235.84</v>
      </c>
      <c r="V162" s="190">
        <v>72.31</v>
      </c>
      <c r="W162" s="190">
        <v>52.96</v>
      </c>
      <c r="X162" s="190">
        <v>9.2899999999999991</v>
      </c>
      <c r="Y162" s="190">
        <v>88.61</v>
      </c>
      <c r="Z162" s="11"/>
      <c r="AA162" s="4"/>
      <c r="AB162" s="11" t="s">
        <v>485</v>
      </c>
      <c r="AC162" s="11"/>
      <c r="AD162" s="189">
        <v>8085</v>
      </c>
      <c r="AE162" s="24">
        <v>2</v>
      </c>
      <c r="AF162" s="24">
        <v>1</v>
      </c>
      <c r="AG162" s="24"/>
      <c r="AH162" s="24"/>
      <c r="AI162" s="24"/>
      <c r="AJ162" s="24"/>
      <c r="AK162" s="4"/>
      <c r="AL162" s="4"/>
      <c r="AM162" s="191">
        <v>4132.67</v>
      </c>
      <c r="AN162" s="191">
        <v>682.55</v>
      </c>
      <c r="AO162" s="191"/>
      <c r="AP162" s="191"/>
      <c r="AQ162" s="191"/>
      <c r="AR162" s="24"/>
      <c r="AS162" s="4"/>
      <c r="AT162" s="4"/>
      <c r="AU162" s="191">
        <v>2066.34</v>
      </c>
      <c r="AV162" s="191">
        <v>341.28</v>
      </c>
      <c r="AW162" s="191"/>
      <c r="AX162" s="191"/>
      <c r="AY162" s="191"/>
      <c r="AZ162" s="24"/>
      <c r="BA162" s="4"/>
    </row>
    <row r="163" spans="1:53">
      <c r="A163" s="56"/>
      <c r="B163" s="11" t="s">
        <v>259</v>
      </c>
      <c r="C163" s="11"/>
      <c r="D163" s="189">
        <v>8324</v>
      </c>
      <c r="E163" s="11">
        <v>43</v>
      </c>
      <c r="F163" s="11">
        <v>27</v>
      </c>
      <c r="G163" s="11">
        <v>15</v>
      </c>
      <c r="H163" s="11">
        <v>12</v>
      </c>
      <c r="I163" s="11">
        <v>25</v>
      </c>
      <c r="J163" s="11"/>
      <c r="M163" s="190">
        <v>11099.34</v>
      </c>
      <c r="N163" s="190">
        <v>6299.48</v>
      </c>
      <c r="O163" s="190">
        <v>3320.4</v>
      </c>
      <c r="P163" s="190">
        <v>1680.78</v>
      </c>
      <c r="Q163" s="190">
        <v>16860.689999999999</v>
      </c>
      <c r="R163" s="11"/>
      <c r="S163" s="4"/>
      <c r="T163" s="4"/>
      <c r="U163" s="190">
        <v>209.42</v>
      </c>
      <c r="V163" s="190">
        <v>118.86</v>
      </c>
      <c r="W163" s="190">
        <v>65.11</v>
      </c>
      <c r="X163" s="190">
        <v>32.96</v>
      </c>
      <c r="Y163" s="190">
        <v>324.24</v>
      </c>
      <c r="Z163" s="11"/>
      <c r="AA163" s="4"/>
      <c r="AB163" s="11" t="s">
        <v>288</v>
      </c>
      <c r="AC163" s="11"/>
      <c r="AD163" s="189">
        <v>8008</v>
      </c>
      <c r="AE163" s="24">
        <v>17</v>
      </c>
      <c r="AF163" s="24">
        <v>11</v>
      </c>
      <c r="AG163" s="24">
        <v>5</v>
      </c>
      <c r="AH163" s="24">
        <v>3</v>
      </c>
      <c r="AI163" s="24">
        <v>3</v>
      </c>
      <c r="AJ163" s="24"/>
      <c r="AK163" s="4"/>
      <c r="AL163" s="4"/>
      <c r="AM163" s="191">
        <v>909.53</v>
      </c>
      <c r="AN163" s="191">
        <v>529.52</v>
      </c>
      <c r="AO163" s="191">
        <v>403.67</v>
      </c>
      <c r="AP163" s="191">
        <v>278.02999999999997</v>
      </c>
      <c r="AQ163" s="191">
        <v>1318.15</v>
      </c>
      <c r="AR163" s="24"/>
      <c r="AS163" s="4"/>
      <c r="AT163" s="4"/>
      <c r="AU163" s="191">
        <v>50.53</v>
      </c>
      <c r="AV163" s="191">
        <v>29.42</v>
      </c>
      <c r="AW163" s="191">
        <v>28.83</v>
      </c>
      <c r="AX163" s="191">
        <v>19.86</v>
      </c>
      <c r="AY163" s="191">
        <v>94.15</v>
      </c>
      <c r="AZ163" s="24"/>
      <c r="BA163" s="4"/>
    </row>
    <row r="164" spans="1:53">
      <c r="A164" s="56"/>
      <c r="B164" s="11" t="s">
        <v>261</v>
      </c>
      <c r="C164" s="11"/>
      <c r="D164" s="189">
        <v>8083</v>
      </c>
      <c r="E164" s="11">
        <v>98</v>
      </c>
      <c r="F164" s="11">
        <v>78</v>
      </c>
      <c r="G164" s="11">
        <v>54</v>
      </c>
      <c r="H164" s="11">
        <v>43</v>
      </c>
      <c r="I164" s="11">
        <v>38</v>
      </c>
      <c r="J164" s="11"/>
      <c r="M164" s="190">
        <v>15542.55</v>
      </c>
      <c r="N164" s="190">
        <v>12720.97</v>
      </c>
      <c r="O164" s="190">
        <v>10264.36</v>
      </c>
      <c r="P164" s="190">
        <v>5166.22</v>
      </c>
      <c r="Q164" s="190">
        <v>23937.99</v>
      </c>
      <c r="R164" s="11"/>
      <c r="S164" s="4"/>
      <c r="T164" s="4"/>
      <c r="U164" s="190">
        <v>135.15</v>
      </c>
      <c r="V164" s="190">
        <v>110.62</v>
      </c>
      <c r="W164" s="190">
        <v>101.63</v>
      </c>
      <c r="X164" s="190">
        <v>53.26</v>
      </c>
      <c r="Y164" s="190">
        <v>254.66</v>
      </c>
      <c r="Z164" s="11"/>
      <c r="AA164" s="4"/>
      <c r="AB164" s="11" t="s">
        <v>289</v>
      </c>
      <c r="AC164" s="11"/>
      <c r="AD164" s="189">
        <v>8403</v>
      </c>
      <c r="AE164" s="24">
        <v>15</v>
      </c>
      <c r="AF164" s="24">
        <v>7</v>
      </c>
      <c r="AG164" s="24">
        <v>7</v>
      </c>
      <c r="AH164" s="24">
        <v>6</v>
      </c>
      <c r="AI164" s="24">
        <v>4</v>
      </c>
      <c r="AJ164" s="24"/>
      <c r="AK164" s="4"/>
      <c r="AL164" s="4"/>
      <c r="AM164" s="191">
        <v>8604.6</v>
      </c>
      <c r="AN164" s="191">
        <v>231.2</v>
      </c>
      <c r="AO164" s="191">
        <v>259.33</v>
      </c>
      <c r="AP164" s="191">
        <v>152.66</v>
      </c>
      <c r="AQ164" s="191">
        <v>344.95</v>
      </c>
      <c r="AR164" s="24"/>
      <c r="AS164" s="4"/>
      <c r="AT164" s="4"/>
      <c r="AU164" s="191">
        <v>573.64</v>
      </c>
      <c r="AV164" s="191">
        <v>15.41</v>
      </c>
      <c r="AW164" s="191">
        <v>19.95</v>
      </c>
      <c r="AX164" s="191">
        <v>12.72</v>
      </c>
      <c r="AY164" s="191">
        <v>34.5</v>
      </c>
      <c r="AZ164" s="24"/>
      <c r="BA164" s="4"/>
    </row>
    <row r="165" spans="1:53">
      <c r="A165" s="56"/>
      <c r="B165" s="11" t="s">
        <v>263</v>
      </c>
      <c r="C165" s="11"/>
      <c r="D165" s="189">
        <v>8008</v>
      </c>
      <c r="E165" s="11">
        <v>10</v>
      </c>
      <c r="F165" s="11">
        <v>8</v>
      </c>
      <c r="G165" s="11">
        <v>3</v>
      </c>
      <c r="H165" s="11"/>
      <c r="I165" s="11">
        <v>3</v>
      </c>
      <c r="J165" s="11"/>
      <c r="M165" s="190">
        <v>1444.25</v>
      </c>
      <c r="N165" s="190">
        <v>1439.45</v>
      </c>
      <c r="O165" s="190">
        <v>563.47</v>
      </c>
      <c r="P165" s="190">
        <v>0</v>
      </c>
      <c r="Q165" s="190">
        <v>3201.67</v>
      </c>
      <c r="R165" s="11"/>
      <c r="S165" s="4"/>
      <c r="T165" s="4"/>
      <c r="U165" s="190">
        <v>120.35</v>
      </c>
      <c r="V165" s="190">
        <v>119.95</v>
      </c>
      <c r="W165" s="190">
        <v>56.35</v>
      </c>
      <c r="X165" s="190">
        <v>0</v>
      </c>
      <c r="Y165" s="190">
        <v>291.06</v>
      </c>
      <c r="Z165" s="11"/>
      <c r="AA165" s="4"/>
      <c r="AB165" s="11" t="s">
        <v>291</v>
      </c>
      <c r="AC165" s="11"/>
      <c r="AD165" s="189">
        <v>8008</v>
      </c>
      <c r="AE165" s="24">
        <v>8</v>
      </c>
      <c r="AF165" s="24">
        <v>2</v>
      </c>
      <c r="AG165" s="24">
        <v>1</v>
      </c>
      <c r="AH165" s="24"/>
      <c r="AI165" s="24">
        <v>1</v>
      </c>
      <c r="AJ165" s="24"/>
      <c r="AK165" s="4"/>
      <c r="AL165" s="4"/>
      <c r="AM165" s="191">
        <v>608.85</v>
      </c>
      <c r="AN165" s="191">
        <v>29.54</v>
      </c>
      <c r="AO165" s="191">
        <v>22.56</v>
      </c>
      <c r="AP165" s="191"/>
      <c r="AQ165" s="191">
        <v>462.26</v>
      </c>
      <c r="AR165" s="24"/>
      <c r="AS165" s="4"/>
      <c r="AT165" s="4"/>
      <c r="AU165" s="191">
        <v>76.11</v>
      </c>
      <c r="AV165" s="191">
        <v>3.69</v>
      </c>
      <c r="AW165" s="191">
        <v>4.51</v>
      </c>
      <c r="AX165" s="191"/>
      <c r="AY165" s="191">
        <v>92.45</v>
      </c>
      <c r="AZ165" s="24"/>
      <c r="BA165" s="4"/>
    </row>
    <row r="166" spans="1:53">
      <c r="A166" s="56"/>
      <c r="B166" s="11" t="s">
        <v>527</v>
      </c>
      <c r="C166" s="11"/>
      <c r="D166" s="189">
        <v>8087</v>
      </c>
      <c r="E166" s="11">
        <v>1</v>
      </c>
      <c r="F166" s="11"/>
      <c r="G166" s="11">
        <v>1</v>
      </c>
      <c r="H166" s="11">
        <v>1</v>
      </c>
      <c r="I166" s="11"/>
      <c r="J166" s="11"/>
      <c r="M166" s="190">
        <v>112.66</v>
      </c>
      <c r="N166" s="190">
        <v>0</v>
      </c>
      <c r="O166" s="190">
        <v>148.66</v>
      </c>
      <c r="P166" s="190">
        <v>55.72</v>
      </c>
      <c r="Q166" s="190">
        <v>0</v>
      </c>
      <c r="R166" s="11"/>
      <c r="S166" s="4"/>
      <c r="T166" s="4"/>
      <c r="U166" s="190">
        <v>112.66</v>
      </c>
      <c r="V166" s="190">
        <v>0</v>
      </c>
      <c r="W166" s="190">
        <v>148.66</v>
      </c>
      <c r="X166" s="190">
        <v>55.72</v>
      </c>
      <c r="Y166" s="190">
        <v>0</v>
      </c>
      <c r="Z166" s="11"/>
      <c r="AA166" s="4"/>
      <c r="AB166" s="11" t="s">
        <v>292</v>
      </c>
      <c r="AC166" s="11"/>
      <c r="AD166" s="189">
        <v>8215</v>
      </c>
      <c r="AE166" s="24">
        <v>5</v>
      </c>
      <c r="AF166" s="24">
        <v>3</v>
      </c>
      <c r="AG166" s="24">
        <v>1</v>
      </c>
      <c r="AH166" s="24"/>
      <c r="AI166" s="24"/>
      <c r="AJ166" s="24"/>
      <c r="AK166" s="4"/>
      <c r="AL166" s="4"/>
      <c r="AM166" s="191">
        <v>503.39</v>
      </c>
      <c r="AN166" s="191">
        <v>348.97</v>
      </c>
      <c r="AO166" s="191">
        <v>0.01</v>
      </c>
      <c r="AP166" s="191">
        <v>0</v>
      </c>
      <c r="AQ166" s="191">
        <v>0</v>
      </c>
      <c r="AR166" s="24"/>
      <c r="AS166" s="4"/>
      <c r="AT166" s="4"/>
      <c r="AU166" s="191">
        <v>100.68</v>
      </c>
      <c r="AV166" s="191">
        <v>69.790000000000006</v>
      </c>
      <c r="AW166" s="191">
        <v>0</v>
      </c>
      <c r="AX166" s="191">
        <v>0</v>
      </c>
      <c r="AY166" s="191">
        <v>0</v>
      </c>
      <c r="AZ166" s="24"/>
      <c r="BA166" s="4"/>
    </row>
    <row r="167" spans="1:53">
      <c r="A167" s="56"/>
      <c r="B167" s="11" t="s">
        <v>484</v>
      </c>
      <c r="C167" s="11"/>
      <c r="D167" s="189">
        <v>8525</v>
      </c>
      <c r="E167" s="11">
        <v>1</v>
      </c>
      <c r="F167" s="11"/>
      <c r="G167" s="11"/>
      <c r="H167" s="11"/>
      <c r="I167" s="11"/>
      <c r="J167" s="11"/>
      <c r="M167" s="190">
        <v>574.45000000000005</v>
      </c>
      <c r="N167" s="190">
        <v>0</v>
      </c>
      <c r="O167" s="190">
        <v>0</v>
      </c>
      <c r="P167" s="190">
        <v>0</v>
      </c>
      <c r="Q167" s="190">
        <v>0</v>
      </c>
      <c r="R167" s="11"/>
      <c r="S167" s="4"/>
      <c r="T167" s="4"/>
      <c r="U167" s="190">
        <v>574.45000000000005</v>
      </c>
      <c r="V167" s="190">
        <v>0</v>
      </c>
      <c r="W167" s="190">
        <v>0</v>
      </c>
      <c r="X167" s="190">
        <v>0</v>
      </c>
      <c r="Y167" s="190">
        <v>0</v>
      </c>
      <c r="Z167" s="11"/>
      <c r="AA167" s="4"/>
      <c r="AB167" s="11" t="s">
        <v>293</v>
      </c>
      <c r="AC167" s="11"/>
      <c r="AD167" s="189">
        <v>8328</v>
      </c>
      <c r="AE167" s="24">
        <v>21</v>
      </c>
      <c r="AF167" s="24">
        <v>12</v>
      </c>
      <c r="AG167" s="24">
        <v>5</v>
      </c>
      <c r="AH167" s="24">
        <v>4</v>
      </c>
      <c r="AI167" s="24">
        <v>6</v>
      </c>
      <c r="AJ167" s="24"/>
      <c r="AK167" s="4"/>
      <c r="AL167" s="4"/>
      <c r="AM167" s="191">
        <v>8441.02</v>
      </c>
      <c r="AN167" s="191">
        <v>5466.05</v>
      </c>
      <c r="AO167" s="191">
        <v>440.87</v>
      </c>
      <c r="AP167" s="191">
        <v>326.70999999999998</v>
      </c>
      <c r="AQ167" s="191">
        <v>979.37</v>
      </c>
      <c r="AR167" s="24"/>
      <c r="AS167" s="4"/>
      <c r="AT167" s="4"/>
      <c r="AU167" s="191">
        <v>367</v>
      </c>
      <c r="AV167" s="191">
        <v>237.65</v>
      </c>
      <c r="AW167" s="191">
        <v>20.99</v>
      </c>
      <c r="AX167" s="191">
        <v>15.56</v>
      </c>
      <c r="AY167" s="191">
        <v>42.58</v>
      </c>
      <c r="AZ167" s="24"/>
      <c r="BA167" s="4"/>
    </row>
    <row r="168" spans="1:53">
      <c r="A168" s="56"/>
      <c r="B168" s="11" t="s">
        <v>264</v>
      </c>
      <c r="C168" s="11"/>
      <c r="D168" s="189">
        <v>8080</v>
      </c>
      <c r="E168" s="11">
        <v>33</v>
      </c>
      <c r="F168" s="11">
        <v>17</v>
      </c>
      <c r="G168" s="11">
        <v>18</v>
      </c>
      <c r="H168" s="11">
        <v>12</v>
      </c>
      <c r="I168" s="11">
        <v>12</v>
      </c>
      <c r="J168" s="11"/>
      <c r="M168" s="190">
        <v>7767.5</v>
      </c>
      <c r="N168" s="190">
        <v>3120.33</v>
      </c>
      <c r="O168" s="190">
        <v>4152.7299999999996</v>
      </c>
      <c r="P168" s="190">
        <v>1472.84</v>
      </c>
      <c r="Q168" s="190">
        <v>18528.37</v>
      </c>
      <c r="R168" s="11"/>
      <c r="S168" s="4"/>
      <c r="T168" s="4"/>
      <c r="U168" s="190">
        <v>215.76</v>
      </c>
      <c r="V168" s="190">
        <v>86.68</v>
      </c>
      <c r="W168" s="190">
        <v>125.84</v>
      </c>
      <c r="X168" s="190">
        <v>44.63</v>
      </c>
      <c r="Y168" s="190">
        <v>597.69000000000005</v>
      </c>
      <c r="Z168" s="11"/>
      <c r="AA168" s="4"/>
      <c r="AB168" s="11" t="s">
        <v>531</v>
      </c>
      <c r="AC168" s="11"/>
      <c r="AD168" s="189">
        <v>8050</v>
      </c>
      <c r="AE168" s="24">
        <v>1</v>
      </c>
      <c r="AF168" s="24">
        <v>1</v>
      </c>
      <c r="AG168" s="24">
        <v>1</v>
      </c>
      <c r="AH168" s="24">
        <v>1</v>
      </c>
      <c r="AI168" s="24">
        <v>1</v>
      </c>
      <c r="AJ168" s="24"/>
      <c r="AK168" s="4"/>
      <c r="AL168" s="4"/>
      <c r="AM168" s="191">
        <v>52.57</v>
      </c>
      <c r="AN168" s="191">
        <v>46.22</v>
      </c>
      <c r="AO168" s="191">
        <v>49.36</v>
      </c>
      <c r="AP168" s="191">
        <v>50.29</v>
      </c>
      <c r="AQ168" s="191">
        <v>218.74</v>
      </c>
      <c r="AR168" s="24"/>
      <c r="AS168" s="4"/>
      <c r="AT168" s="4"/>
      <c r="AU168" s="191">
        <v>52.57</v>
      </c>
      <c r="AV168" s="191">
        <v>46.22</v>
      </c>
      <c r="AW168" s="191">
        <v>49.36</v>
      </c>
      <c r="AX168" s="191">
        <v>50.29</v>
      </c>
      <c r="AY168" s="191">
        <v>218.74</v>
      </c>
      <c r="AZ168" s="24"/>
      <c r="BA168" s="4"/>
    </row>
    <row r="169" spans="1:53">
      <c r="A169" s="56"/>
      <c r="B169" s="11" t="s">
        <v>265</v>
      </c>
      <c r="C169" s="11"/>
      <c r="D169" s="189">
        <v>8088</v>
      </c>
      <c r="E169" s="11">
        <v>221</v>
      </c>
      <c r="F169" s="11">
        <v>116</v>
      </c>
      <c r="G169" s="11">
        <v>73</v>
      </c>
      <c r="H169" s="11">
        <v>52</v>
      </c>
      <c r="I169" s="11">
        <v>76</v>
      </c>
      <c r="J169" s="11"/>
      <c r="M169" s="190">
        <v>64635.85</v>
      </c>
      <c r="N169" s="190">
        <v>29715.77</v>
      </c>
      <c r="O169" s="190">
        <v>14013.79</v>
      </c>
      <c r="P169" s="190">
        <v>8352.6200000000008</v>
      </c>
      <c r="Q169" s="190">
        <v>92507.69</v>
      </c>
      <c r="R169" s="11"/>
      <c r="S169" s="4"/>
      <c r="T169" s="4"/>
      <c r="U169" s="190">
        <v>258.54000000000002</v>
      </c>
      <c r="V169" s="190">
        <v>118.86</v>
      </c>
      <c r="W169" s="190">
        <v>57.91</v>
      </c>
      <c r="X169" s="190">
        <v>35.39</v>
      </c>
      <c r="Y169" s="190">
        <v>385.45</v>
      </c>
      <c r="Z169" s="11"/>
      <c r="AA169" s="4"/>
      <c r="AB169" s="11" t="s">
        <v>295</v>
      </c>
      <c r="AC169" s="11"/>
      <c r="AD169" s="189">
        <v>8050</v>
      </c>
      <c r="AE169" s="24">
        <v>136</v>
      </c>
      <c r="AF169" s="24">
        <v>56</v>
      </c>
      <c r="AG169" s="24">
        <v>40</v>
      </c>
      <c r="AH169" s="24">
        <v>30</v>
      </c>
      <c r="AI169" s="24">
        <v>27</v>
      </c>
      <c r="AJ169" s="24"/>
      <c r="AK169" s="4"/>
      <c r="AL169" s="4"/>
      <c r="AM169" s="191">
        <v>84560.35</v>
      </c>
      <c r="AN169" s="191">
        <v>11319.07</v>
      </c>
      <c r="AO169" s="191">
        <v>5561.25</v>
      </c>
      <c r="AP169" s="191">
        <v>4408.2700000000004</v>
      </c>
      <c r="AQ169" s="191">
        <v>20920.810000000001</v>
      </c>
      <c r="AR169" s="24"/>
      <c r="AS169" s="4"/>
      <c r="AT169" s="4"/>
      <c r="AU169" s="191">
        <v>591.33000000000004</v>
      </c>
      <c r="AV169" s="191">
        <v>79.150000000000006</v>
      </c>
      <c r="AW169" s="191">
        <v>41.5</v>
      </c>
      <c r="AX169" s="191">
        <v>33.14</v>
      </c>
      <c r="AY169" s="191">
        <v>152.71</v>
      </c>
      <c r="AZ169" s="24"/>
      <c r="BA169" s="4"/>
    </row>
    <row r="170" spans="1:53">
      <c r="A170" s="56"/>
      <c r="B170" s="11" t="s">
        <v>532</v>
      </c>
      <c r="C170" s="11"/>
      <c r="D170" s="189">
        <v>8322</v>
      </c>
      <c r="E170" s="11">
        <v>3</v>
      </c>
      <c r="F170" s="11">
        <v>1</v>
      </c>
      <c r="G170" s="11">
        <v>1</v>
      </c>
      <c r="H170" s="11">
        <v>1</v>
      </c>
      <c r="I170" s="11">
        <v>1</v>
      </c>
      <c r="J170" s="11"/>
      <c r="M170" s="190">
        <v>439.72</v>
      </c>
      <c r="N170" s="190">
        <v>78.69</v>
      </c>
      <c r="O170" s="190">
        <v>117.29</v>
      </c>
      <c r="P170" s="190">
        <v>59.02</v>
      </c>
      <c r="Q170" s="190">
        <v>514.70000000000005</v>
      </c>
      <c r="R170" s="11"/>
      <c r="S170" s="4"/>
      <c r="T170" s="4"/>
      <c r="U170" s="190">
        <v>146.57</v>
      </c>
      <c r="V170" s="190">
        <v>26.23</v>
      </c>
      <c r="W170" s="190">
        <v>39.1</v>
      </c>
      <c r="X170" s="190">
        <v>19.670000000000002</v>
      </c>
      <c r="Y170" s="190">
        <v>171.57</v>
      </c>
      <c r="Z170" s="11"/>
      <c r="AA170" s="4"/>
      <c r="AB170" s="11" t="s">
        <v>296</v>
      </c>
      <c r="AC170" s="11"/>
      <c r="AD170" s="189">
        <v>8079</v>
      </c>
      <c r="AE170" s="24">
        <v>24</v>
      </c>
      <c r="AF170" s="24">
        <v>14</v>
      </c>
      <c r="AG170" s="24">
        <v>12</v>
      </c>
      <c r="AH170" s="24">
        <v>10</v>
      </c>
      <c r="AI170" s="24">
        <v>8</v>
      </c>
      <c r="AJ170" s="24"/>
      <c r="AK170" s="4"/>
      <c r="AL170" s="4"/>
      <c r="AM170" s="191">
        <v>16426.47</v>
      </c>
      <c r="AN170" s="191">
        <v>1944.12</v>
      </c>
      <c r="AO170" s="191">
        <v>912.22</v>
      </c>
      <c r="AP170" s="191">
        <v>1384.85</v>
      </c>
      <c r="AQ170" s="191">
        <v>3411.7</v>
      </c>
      <c r="AR170" s="24"/>
      <c r="AS170" s="4"/>
      <c r="AT170" s="4"/>
      <c r="AU170" s="191">
        <v>684.44</v>
      </c>
      <c r="AV170" s="191">
        <v>81.010000000000005</v>
      </c>
      <c r="AW170" s="191">
        <v>43.44</v>
      </c>
      <c r="AX170" s="191">
        <v>69.239999999999995</v>
      </c>
      <c r="AY170" s="191">
        <v>155.08000000000001</v>
      </c>
      <c r="AZ170" s="24"/>
      <c r="BA170" s="4"/>
    </row>
    <row r="171" spans="1:53">
      <c r="A171" s="56"/>
      <c r="B171" s="11" t="s">
        <v>267</v>
      </c>
      <c r="C171" s="11"/>
      <c r="D171" s="189">
        <v>8322</v>
      </c>
      <c r="E171" s="11">
        <v>4</v>
      </c>
      <c r="F171" s="11">
        <v>2</v>
      </c>
      <c r="G171" s="11">
        <v>1</v>
      </c>
      <c r="H171" s="11"/>
      <c r="I171" s="11">
        <v>1</v>
      </c>
      <c r="J171" s="11"/>
      <c r="M171" s="190">
        <v>442.12</v>
      </c>
      <c r="N171" s="190">
        <v>698.7</v>
      </c>
      <c r="O171" s="190">
        <v>105.77</v>
      </c>
      <c r="P171" s="190">
        <v>0</v>
      </c>
      <c r="Q171" s="190">
        <v>38.58</v>
      </c>
      <c r="R171" s="11"/>
      <c r="S171" s="4"/>
      <c r="T171" s="4"/>
      <c r="U171" s="190">
        <v>88.42</v>
      </c>
      <c r="V171" s="190">
        <v>139.74</v>
      </c>
      <c r="W171" s="190">
        <v>26.44</v>
      </c>
      <c r="X171" s="190">
        <v>0</v>
      </c>
      <c r="Y171" s="190">
        <v>12.86</v>
      </c>
      <c r="Z171" s="11"/>
      <c r="AA171" s="4"/>
      <c r="AB171" s="11" t="s">
        <v>298</v>
      </c>
      <c r="AC171" s="11"/>
      <c r="AD171" s="189">
        <v>8051</v>
      </c>
      <c r="AE171" s="24">
        <v>91</v>
      </c>
      <c r="AF171" s="24">
        <v>67</v>
      </c>
      <c r="AG171" s="24">
        <v>53</v>
      </c>
      <c r="AH171" s="24">
        <v>49</v>
      </c>
      <c r="AI171" s="24">
        <v>45</v>
      </c>
      <c r="AJ171" s="24"/>
      <c r="AK171" s="4"/>
      <c r="AL171" s="4"/>
      <c r="AM171" s="191">
        <v>30447.69</v>
      </c>
      <c r="AN171" s="191">
        <v>15858.24</v>
      </c>
      <c r="AO171" s="191">
        <v>12416.31</v>
      </c>
      <c r="AP171" s="191">
        <v>4156.3900000000003</v>
      </c>
      <c r="AQ171" s="191">
        <v>7113.04</v>
      </c>
      <c r="AR171" s="24"/>
      <c r="AS171" s="4"/>
      <c r="AT171" s="4"/>
      <c r="AU171" s="191">
        <v>327.39</v>
      </c>
      <c r="AV171" s="191">
        <v>170.52</v>
      </c>
      <c r="AW171" s="191">
        <v>139.51</v>
      </c>
      <c r="AX171" s="191">
        <v>47.77</v>
      </c>
      <c r="AY171" s="191">
        <v>80.83</v>
      </c>
      <c r="AZ171" s="24"/>
      <c r="BA171" s="4"/>
    </row>
    <row r="172" spans="1:53">
      <c r="A172" s="56"/>
      <c r="B172" s="11" t="s">
        <v>268</v>
      </c>
      <c r="C172" s="11"/>
      <c r="D172" s="189">
        <v>8080</v>
      </c>
      <c r="E172" s="11">
        <v>8</v>
      </c>
      <c r="F172" s="11">
        <v>2</v>
      </c>
      <c r="G172" s="11">
        <v>2</v>
      </c>
      <c r="H172" s="11">
        <v>1</v>
      </c>
      <c r="I172" s="11">
        <v>3</v>
      </c>
      <c r="J172" s="11"/>
      <c r="M172" s="190">
        <v>1787.46</v>
      </c>
      <c r="N172" s="190">
        <v>707.39</v>
      </c>
      <c r="O172" s="190">
        <v>664.75</v>
      </c>
      <c r="P172" s="190">
        <v>302.81</v>
      </c>
      <c r="Q172" s="190">
        <v>8579.17</v>
      </c>
      <c r="R172" s="11"/>
      <c r="S172" s="4"/>
      <c r="T172" s="4"/>
      <c r="U172" s="190">
        <v>198.61</v>
      </c>
      <c r="V172" s="190">
        <v>78.599999999999994</v>
      </c>
      <c r="W172" s="190">
        <v>73.86</v>
      </c>
      <c r="X172" s="190">
        <v>33.65</v>
      </c>
      <c r="Y172" s="190">
        <v>953.24</v>
      </c>
      <c r="Z172" s="11"/>
      <c r="AA172" s="4"/>
      <c r="AB172" s="11" t="s">
        <v>300</v>
      </c>
      <c r="AC172" s="11"/>
      <c r="AD172" s="189">
        <v>8402</v>
      </c>
      <c r="AE172" s="24">
        <v>56</v>
      </c>
      <c r="AF172" s="24">
        <v>30</v>
      </c>
      <c r="AG172" s="24">
        <v>18</v>
      </c>
      <c r="AH172" s="24">
        <v>14</v>
      </c>
      <c r="AI172" s="24">
        <v>13</v>
      </c>
      <c r="AJ172" s="24"/>
      <c r="AK172" s="4"/>
      <c r="AL172" s="4"/>
      <c r="AM172" s="191">
        <v>9171.76</v>
      </c>
      <c r="AN172" s="191">
        <v>3297.22</v>
      </c>
      <c r="AO172" s="191">
        <v>1526.13</v>
      </c>
      <c r="AP172" s="191">
        <v>952.49</v>
      </c>
      <c r="AQ172" s="191">
        <v>11167.74</v>
      </c>
      <c r="AR172" s="24"/>
      <c r="AS172" s="4"/>
      <c r="AT172" s="4"/>
      <c r="AU172" s="191">
        <v>158.13</v>
      </c>
      <c r="AV172" s="191">
        <v>56.85</v>
      </c>
      <c r="AW172" s="191">
        <v>34.68</v>
      </c>
      <c r="AX172" s="191">
        <v>23.81</v>
      </c>
      <c r="AY172" s="191">
        <v>272.38</v>
      </c>
      <c r="AZ172" s="24"/>
      <c r="BA172" s="4"/>
    </row>
    <row r="173" spans="1:53">
      <c r="A173" s="56"/>
      <c r="B173" s="11" t="s">
        <v>269</v>
      </c>
      <c r="C173" s="11"/>
      <c r="D173" s="189">
        <v>8019</v>
      </c>
      <c r="E173" s="11">
        <v>1</v>
      </c>
      <c r="F173" s="11">
        <v>1</v>
      </c>
      <c r="G173" s="11">
        <v>1</v>
      </c>
      <c r="H173" s="11"/>
      <c r="I173" s="11"/>
      <c r="J173" s="11"/>
      <c r="M173" s="190">
        <v>21.88</v>
      </c>
      <c r="N173" s="190">
        <v>26.88</v>
      </c>
      <c r="O173" s="190">
        <v>2776.22</v>
      </c>
      <c r="P173" s="190">
        <v>0</v>
      </c>
      <c r="Q173" s="190">
        <v>0</v>
      </c>
      <c r="R173" s="11"/>
      <c r="S173" s="4"/>
      <c r="T173" s="4"/>
      <c r="U173" s="190">
        <v>21.88</v>
      </c>
      <c r="V173" s="190">
        <v>26.88</v>
      </c>
      <c r="W173" s="190">
        <v>2776.22</v>
      </c>
      <c r="X173" s="190">
        <v>0</v>
      </c>
      <c r="Y173" s="190">
        <v>0</v>
      </c>
      <c r="Z173" s="11"/>
      <c r="AA173" s="4"/>
      <c r="AB173" s="11" t="s">
        <v>302</v>
      </c>
      <c r="AC173" s="11"/>
      <c r="AD173" s="189">
        <v>8053</v>
      </c>
      <c r="AE173" s="24">
        <v>13</v>
      </c>
      <c r="AF173" s="24">
        <v>5</v>
      </c>
      <c r="AG173" s="24">
        <v>2</v>
      </c>
      <c r="AH173" s="24">
        <v>1</v>
      </c>
      <c r="AI173" s="24">
        <v>1</v>
      </c>
      <c r="AJ173" s="24"/>
      <c r="AK173" s="4"/>
      <c r="AL173" s="4"/>
      <c r="AM173" s="191">
        <v>931.54</v>
      </c>
      <c r="AN173" s="191">
        <v>169.4</v>
      </c>
      <c r="AO173" s="191">
        <v>58.22</v>
      </c>
      <c r="AP173" s="191">
        <v>10.95</v>
      </c>
      <c r="AQ173" s="191">
        <v>150.99</v>
      </c>
      <c r="AR173" s="24"/>
      <c r="AS173" s="4"/>
      <c r="AT173" s="4"/>
      <c r="AU173" s="191">
        <v>71.66</v>
      </c>
      <c r="AV173" s="191">
        <v>13.03</v>
      </c>
      <c r="AW173" s="191">
        <v>4.8499999999999996</v>
      </c>
      <c r="AX173" s="191">
        <v>1.1000000000000001</v>
      </c>
      <c r="AY173" s="191">
        <v>12.58</v>
      </c>
      <c r="AZ173" s="24"/>
      <c r="BA173" s="4"/>
    </row>
    <row r="174" spans="1:53">
      <c r="A174" s="56"/>
      <c r="B174" s="11" t="s">
        <v>463</v>
      </c>
      <c r="C174" s="11"/>
      <c r="D174" s="189">
        <v>8080</v>
      </c>
      <c r="E174" s="11">
        <v>3</v>
      </c>
      <c r="F174" s="11">
        <v>2</v>
      </c>
      <c r="G174" s="11">
        <v>2</v>
      </c>
      <c r="H174" s="11">
        <v>1</v>
      </c>
      <c r="I174" s="11">
        <v>2</v>
      </c>
      <c r="J174" s="11"/>
      <c r="M174" s="190">
        <v>752.06</v>
      </c>
      <c r="N174" s="190">
        <v>200.94</v>
      </c>
      <c r="O174" s="190">
        <v>240.42</v>
      </c>
      <c r="P174" s="190">
        <v>6.46</v>
      </c>
      <c r="Q174" s="190">
        <v>3867.31</v>
      </c>
      <c r="R174" s="11"/>
      <c r="S174" s="4"/>
      <c r="T174" s="4"/>
      <c r="U174" s="190">
        <v>250.69</v>
      </c>
      <c r="V174" s="190">
        <v>66.98</v>
      </c>
      <c r="W174" s="190">
        <v>80.14</v>
      </c>
      <c r="X174" s="190">
        <v>2.15</v>
      </c>
      <c r="Y174" s="190">
        <v>1289.0999999999999</v>
      </c>
      <c r="Z174" s="11"/>
      <c r="AA174" s="4"/>
      <c r="AB174" s="11" t="s">
        <v>303</v>
      </c>
      <c r="AC174" s="11"/>
      <c r="AD174" s="189">
        <v>8223</v>
      </c>
      <c r="AE174" s="24">
        <v>37</v>
      </c>
      <c r="AF174" s="24">
        <v>19</v>
      </c>
      <c r="AG174" s="24">
        <v>8</v>
      </c>
      <c r="AH174" s="24">
        <v>3</v>
      </c>
      <c r="AI174" s="24">
        <v>4</v>
      </c>
      <c r="AJ174" s="24"/>
      <c r="AK174" s="4"/>
      <c r="AL174" s="4"/>
      <c r="AM174" s="191">
        <v>4974.72</v>
      </c>
      <c r="AN174" s="191">
        <v>1531.77</v>
      </c>
      <c r="AO174" s="191">
        <v>1295.83</v>
      </c>
      <c r="AP174" s="191">
        <v>126.13</v>
      </c>
      <c r="AQ174" s="191">
        <v>3671.62</v>
      </c>
      <c r="AR174" s="24"/>
      <c r="AS174" s="4"/>
      <c r="AT174" s="4"/>
      <c r="AU174" s="191">
        <v>134.44999999999999</v>
      </c>
      <c r="AV174" s="191">
        <v>41.4</v>
      </c>
      <c r="AW174" s="191">
        <v>38.11</v>
      </c>
      <c r="AX174" s="191">
        <v>3.71</v>
      </c>
      <c r="AY174" s="191">
        <v>104.9</v>
      </c>
      <c r="AZ174" s="24"/>
      <c r="BA174" s="4"/>
    </row>
    <row r="175" spans="1:53">
      <c r="A175" s="56"/>
      <c r="B175" s="11" t="s">
        <v>270</v>
      </c>
      <c r="C175" s="11"/>
      <c r="D175" s="189">
        <v>8043</v>
      </c>
      <c r="E175" s="11">
        <v>121</v>
      </c>
      <c r="F175" s="11">
        <v>73</v>
      </c>
      <c r="G175" s="11">
        <v>56</v>
      </c>
      <c r="H175" s="11">
        <v>44</v>
      </c>
      <c r="I175" s="11">
        <v>46</v>
      </c>
      <c r="J175" s="11"/>
      <c r="M175" s="190">
        <v>21760.32</v>
      </c>
      <c r="N175" s="190">
        <v>12922.26</v>
      </c>
      <c r="O175" s="190">
        <v>7789.93</v>
      </c>
      <c r="P175" s="190">
        <v>5301.59</v>
      </c>
      <c r="Q175" s="190">
        <v>35203.99</v>
      </c>
      <c r="R175" s="11"/>
      <c r="S175" s="4"/>
      <c r="T175" s="4"/>
      <c r="U175" s="190">
        <v>157.68</v>
      </c>
      <c r="V175" s="190">
        <v>93.64</v>
      </c>
      <c r="W175" s="190">
        <v>59.47</v>
      </c>
      <c r="X175" s="190">
        <v>41.74</v>
      </c>
      <c r="Y175" s="190">
        <v>277.2</v>
      </c>
      <c r="Z175" s="11"/>
      <c r="AA175" s="4"/>
      <c r="AB175" s="11" t="s">
        <v>305</v>
      </c>
      <c r="AC175" s="11"/>
      <c r="AD175" s="189">
        <v>8329</v>
      </c>
      <c r="AE175" s="24">
        <v>1</v>
      </c>
      <c r="AF175" s="24">
        <v>1</v>
      </c>
      <c r="AG175" s="24">
        <v>1</v>
      </c>
      <c r="AH175" s="24"/>
      <c r="AI175" s="24"/>
      <c r="AJ175" s="24"/>
      <c r="AK175" s="4"/>
      <c r="AL175" s="4"/>
      <c r="AM175" s="191">
        <v>79.22</v>
      </c>
      <c r="AN175" s="191">
        <v>76.75</v>
      </c>
      <c r="AO175" s="191">
        <v>19.920000000000002</v>
      </c>
      <c r="AP175" s="191"/>
      <c r="AQ175" s="191">
        <v>0</v>
      </c>
      <c r="AR175" s="24"/>
      <c r="AS175" s="4"/>
      <c r="AT175" s="4"/>
      <c r="AU175" s="191">
        <v>79.22</v>
      </c>
      <c r="AV175" s="191">
        <v>76.75</v>
      </c>
      <c r="AW175" s="191">
        <v>19.920000000000002</v>
      </c>
      <c r="AX175" s="191"/>
      <c r="AY175" s="191">
        <v>0</v>
      </c>
      <c r="AZ175" s="24"/>
      <c r="BA175" s="4"/>
    </row>
    <row r="176" spans="1:53">
      <c r="A176" s="56"/>
      <c r="B176" s="11" t="s">
        <v>272</v>
      </c>
      <c r="C176" s="11"/>
      <c r="D176" s="189">
        <v>8053</v>
      </c>
      <c r="E176" s="11">
        <v>102</v>
      </c>
      <c r="F176" s="11">
        <v>50</v>
      </c>
      <c r="G176" s="11">
        <v>32</v>
      </c>
      <c r="H176" s="11">
        <v>22</v>
      </c>
      <c r="I176" s="11">
        <v>27</v>
      </c>
      <c r="J176" s="11"/>
      <c r="M176" s="190">
        <v>31497.18</v>
      </c>
      <c r="N176" s="190">
        <v>17527.14</v>
      </c>
      <c r="O176" s="190">
        <v>8896.7199999999993</v>
      </c>
      <c r="P176" s="190">
        <v>5729.31</v>
      </c>
      <c r="Q176" s="190">
        <v>42850.400000000001</v>
      </c>
      <c r="R176" s="11"/>
      <c r="S176" s="4"/>
      <c r="T176" s="4"/>
      <c r="U176" s="190">
        <v>281.22000000000003</v>
      </c>
      <c r="V176" s="190">
        <v>156.49</v>
      </c>
      <c r="W176" s="190">
        <v>83.15</v>
      </c>
      <c r="X176" s="190">
        <v>53.54</v>
      </c>
      <c r="Y176" s="190">
        <v>393.12</v>
      </c>
      <c r="Z176" s="11"/>
      <c r="AA176" s="4"/>
      <c r="AB176" s="11" t="s">
        <v>307</v>
      </c>
      <c r="AC176" s="11"/>
      <c r="AD176" s="189">
        <v>8092</v>
      </c>
      <c r="AE176" s="24">
        <v>3</v>
      </c>
      <c r="AF176" s="24">
        <v>2</v>
      </c>
      <c r="AG176" s="24">
        <v>2</v>
      </c>
      <c r="AH176" s="24">
        <v>2</v>
      </c>
      <c r="AI176" s="24">
        <v>1</v>
      </c>
      <c r="AJ176" s="24"/>
      <c r="AK176" s="4"/>
      <c r="AL176" s="4"/>
      <c r="AM176" s="191">
        <v>2076.8200000000002</v>
      </c>
      <c r="AN176" s="191">
        <v>1024.44</v>
      </c>
      <c r="AO176" s="191">
        <v>1084.0899999999999</v>
      </c>
      <c r="AP176" s="191">
        <v>538.73</v>
      </c>
      <c r="AQ176" s="191">
        <v>180.31</v>
      </c>
      <c r="AR176" s="24"/>
      <c r="AS176" s="4"/>
      <c r="AT176" s="4"/>
      <c r="AU176" s="191">
        <v>692.27</v>
      </c>
      <c r="AV176" s="191">
        <v>341.48</v>
      </c>
      <c r="AW176" s="191">
        <v>361.36</v>
      </c>
      <c r="AX176" s="191">
        <v>179.58</v>
      </c>
      <c r="AY176" s="191">
        <v>60.1</v>
      </c>
      <c r="AZ176" s="24"/>
      <c r="BA176" s="4"/>
    </row>
    <row r="177" spans="1:53">
      <c r="A177" s="56"/>
      <c r="B177" s="11" t="s">
        <v>274</v>
      </c>
      <c r="C177" s="11"/>
      <c r="D177" s="189">
        <v>8343</v>
      </c>
      <c r="E177" s="11">
        <v>3</v>
      </c>
      <c r="F177" s="11">
        <v>3</v>
      </c>
      <c r="G177" s="11">
        <v>2</v>
      </c>
      <c r="H177" s="11">
        <v>1</v>
      </c>
      <c r="I177" s="11">
        <v>1</v>
      </c>
      <c r="J177" s="11"/>
      <c r="M177" s="190">
        <v>234.22</v>
      </c>
      <c r="N177" s="190">
        <v>178.45</v>
      </c>
      <c r="O177" s="190">
        <v>84.13</v>
      </c>
      <c r="P177" s="190">
        <v>19.760000000000002</v>
      </c>
      <c r="Q177" s="190">
        <v>186.2</v>
      </c>
      <c r="R177" s="11"/>
      <c r="S177" s="4"/>
      <c r="T177" s="4"/>
      <c r="U177" s="190">
        <v>78.069999999999993</v>
      </c>
      <c r="V177" s="190">
        <v>59.48</v>
      </c>
      <c r="W177" s="190">
        <v>28.04</v>
      </c>
      <c r="X177" s="190">
        <v>9.8800000000000008</v>
      </c>
      <c r="Y177" s="190">
        <v>62.07</v>
      </c>
      <c r="Z177" s="11"/>
      <c r="AA177" s="4"/>
      <c r="AB177" s="11" t="s">
        <v>308</v>
      </c>
      <c r="AC177" s="11"/>
      <c r="AD177" s="189">
        <v>8330</v>
      </c>
      <c r="AE177" s="24">
        <v>167</v>
      </c>
      <c r="AF177" s="24">
        <v>109</v>
      </c>
      <c r="AG177" s="24">
        <v>87</v>
      </c>
      <c r="AH177" s="24">
        <v>61</v>
      </c>
      <c r="AI177" s="24">
        <v>53</v>
      </c>
      <c r="AJ177" s="24"/>
      <c r="AK177" s="4"/>
      <c r="AL177" s="4"/>
      <c r="AM177" s="191">
        <v>57489.89</v>
      </c>
      <c r="AN177" s="191">
        <v>18141.810000000001</v>
      </c>
      <c r="AO177" s="191">
        <v>44023.58</v>
      </c>
      <c r="AP177" s="191">
        <v>7374.27</v>
      </c>
      <c r="AQ177" s="191">
        <v>66947.77</v>
      </c>
      <c r="AR177" s="24"/>
      <c r="AS177" s="4"/>
      <c r="AT177" s="4"/>
      <c r="AU177" s="191">
        <v>319.39</v>
      </c>
      <c r="AV177" s="191">
        <v>100.79</v>
      </c>
      <c r="AW177" s="191">
        <v>250.13</v>
      </c>
      <c r="AX177" s="191">
        <v>43.89</v>
      </c>
      <c r="AY177" s="191">
        <v>380.39</v>
      </c>
      <c r="AZ177" s="24"/>
      <c r="BA177" s="4"/>
    </row>
    <row r="178" spans="1:53">
      <c r="A178" s="56"/>
      <c r="B178" s="11" t="s">
        <v>275</v>
      </c>
      <c r="C178" s="11"/>
      <c r="D178" s="189">
        <v>8326</v>
      </c>
      <c r="E178" s="11">
        <v>190</v>
      </c>
      <c r="F178" s="11">
        <v>94</v>
      </c>
      <c r="G178" s="11">
        <v>99</v>
      </c>
      <c r="H178" s="11">
        <v>60</v>
      </c>
      <c r="I178" s="11">
        <v>82</v>
      </c>
      <c r="J178" s="11"/>
      <c r="M178" s="190">
        <v>42127.96</v>
      </c>
      <c r="N178" s="190">
        <v>20566.28</v>
      </c>
      <c r="O178" s="190">
        <v>19302.89</v>
      </c>
      <c r="P178" s="190">
        <v>7371.5</v>
      </c>
      <c r="Q178" s="190">
        <v>90662.86</v>
      </c>
      <c r="R178" s="11"/>
      <c r="S178" s="4"/>
      <c r="T178" s="4"/>
      <c r="U178" s="190">
        <v>191.49</v>
      </c>
      <c r="V178" s="190">
        <v>93.48</v>
      </c>
      <c r="W178" s="190">
        <v>93.25</v>
      </c>
      <c r="X178" s="190">
        <v>38</v>
      </c>
      <c r="Y178" s="190">
        <v>429.68</v>
      </c>
      <c r="Z178" s="11"/>
      <c r="AA178" s="4"/>
      <c r="AB178" s="11" t="s">
        <v>309</v>
      </c>
      <c r="AC178" s="11"/>
      <c r="AD178" s="189">
        <v>8210</v>
      </c>
      <c r="AE178" s="24">
        <v>5</v>
      </c>
      <c r="AF178" s="24"/>
      <c r="AG178" s="24">
        <v>1</v>
      </c>
      <c r="AH178" s="24">
        <v>1</v>
      </c>
      <c r="AI178" s="24">
        <v>1</v>
      </c>
      <c r="AJ178" s="24"/>
      <c r="AK178" s="4"/>
      <c r="AL178" s="4"/>
      <c r="AM178" s="191">
        <v>1423.2</v>
      </c>
      <c r="AN178" s="191">
        <v>0</v>
      </c>
      <c r="AO178" s="191">
        <v>181.09</v>
      </c>
      <c r="AP178" s="191">
        <v>67.44</v>
      </c>
      <c r="AQ178" s="191">
        <v>275.05</v>
      </c>
      <c r="AR178" s="24"/>
      <c r="AS178" s="4"/>
      <c r="AT178" s="4"/>
      <c r="AU178" s="191">
        <v>284.64</v>
      </c>
      <c r="AV178" s="191">
        <v>0</v>
      </c>
      <c r="AW178" s="191">
        <v>36.22</v>
      </c>
      <c r="AX178" s="191">
        <v>13.49</v>
      </c>
      <c r="AY178" s="191">
        <v>55.01</v>
      </c>
      <c r="AZ178" s="24"/>
      <c r="BA178" s="4"/>
    </row>
    <row r="179" spans="1:53">
      <c r="A179" s="56"/>
      <c r="B179" s="11" t="s">
        <v>277</v>
      </c>
      <c r="C179" s="11"/>
      <c r="D179" s="189">
        <v>8332</v>
      </c>
      <c r="E179" s="11">
        <v>377</v>
      </c>
      <c r="F179" s="11">
        <v>265</v>
      </c>
      <c r="G179" s="11">
        <v>200</v>
      </c>
      <c r="H179" s="11">
        <v>80</v>
      </c>
      <c r="I179" s="11">
        <v>234</v>
      </c>
      <c r="J179" s="11"/>
      <c r="M179" s="190">
        <v>86894.45</v>
      </c>
      <c r="N179" s="190">
        <v>77289.78</v>
      </c>
      <c r="O179" s="190">
        <v>48506.68</v>
      </c>
      <c r="P179" s="190">
        <v>11741.9</v>
      </c>
      <c r="Q179" s="190">
        <v>307017.61</v>
      </c>
      <c r="R179" s="11"/>
      <c r="S179" s="4"/>
      <c r="T179" s="4"/>
      <c r="U179" s="190">
        <v>186.07</v>
      </c>
      <c r="V179" s="190">
        <v>165.5</v>
      </c>
      <c r="W179" s="190">
        <v>109.25</v>
      </c>
      <c r="X179" s="190">
        <v>55.39</v>
      </c>
      <c r="Y179" s="190">
        <v>705.79</v>
      </c>
      <c r="Z179" s="11"/>
      <c r="AA179" s="4"/>
      <c r="AB179" s="11" t="s">
        <v>310</v>
      </c>
      <c r="AC179" s="11"/>
      <c r="AD179" s="189">
        <v>8232</v>
      </c>
      <c r="AE179" s="24">
        <v>2</v>
      </c>
      <c r="AF179" s="24">
        <v>1</v>
      </c>
      <c r="AG179" s="24"/>
      <c r="AH179" s="24"/>
      <c r="AI179" s="24"/>
      <c r="AJ179" s="24"/>
      <c r="AK179" s="4"/>
      <c r="AL179" s="4"/>
      <c r="AM179" s="191">
        <v>1594.11</v>
      </c>
      <c r="AN179" s="191">
        <v>146.44</v>
      </c>
      <c r="AO179" s="191">
        <v>0</v>
      </c>
      <c r="AP179" s="191">
        <v>0</v>
      </c>
      <c r="AQ179" s="191">
        <v>0</v>
      </c>
      <c r="AR179" s="24"/>
      <c r="AS179" s="4"/>
      <c r="AT179" s="4"/>
      <c r="AU179" s="191">
        <v>797.06</v>
      </c>
      <c r="AV179" s="191">
        <v>73.22</v>
      </c>
      <c r="AW179" s="191">
        <v>0</v>
      </c>
      <c r="AX179" s="191">
        <v>0</v>
      </c>
      <c r="AY179" s="191">
        <v>0</v>
      </c>
      <c r="AZ179" s="24"/>
      <c r="BA179" s="4"/>
    </row>
    <row r="180" spans="1:53">
      <c r="A180" s="56"/>
      <c r="B180" s="11" t="s">
        <v>278</v>
      </c>
      <c r="C180" s="11"/>
      <c r="D180" s="189">
        <v>8021</v>
      </c>
      <c r="E180" s="11">
        <v>222</v>
      </c>
      <c r="F180" s="11">
        <v>142</v>
      </c>
      <c r="G180" s="11">
        <v>92</v>
      </c>
      <c r="H180" s="11">
        <v>66</v>
      </c>
      <c r="I180" s="11">
        <v>84</v>
      </c>
      <c r="J180" s="11"/>
      <c r="M180" s="190">
        <v>53093.62</v>
      </c>
      <c r="N180" s="190">
        <v>33028.699999999997</v>
      </c>
      <c r="O180" s="190">
        <v>16808.849999999999</v>
      </c>
      <c r="P180" s="190">
        <v>7978.36</v>
      </c>
      <c r="Q180" s="190">
        <v>77167.179999999993</v>
      </c>
      <c r="R180" s="11"/>
      <c r="S180" s="4"/>
      <c r="T180" s="4"/>
      <c r="U180" s="190">
        <v>204.21</v>
      </c>
      <c r="V180" s="190">
        <v>127.03</v>
      </c>
      <c r="W180" s="190">
        <v>66.97</v>
      </c>
      <c r="X180" s="190">
        <v>32.43</v>
      </c>
      <c r="Y180" s="190">
        <v>311.16000000000003</v>
      </c>
      <c r="Z180" s="11"/>
      <c r="AA180" s="4"/>
      <c r="AB180" s="11" t="s">
        <v>310</v>
      </c>
      <c r="AC180" s="11"/>
      <c r="AD180" s="189">
        <v>8234</v>
      </c>
      <c r="AE180" s="24">
        <v>25</v>
      </c>
      <c r="AF180" s="24">
        <v>11</v>
      </c>
      <c r="AG180" s="24">
        <v>7</v>
      </c>
      <c r="AH180" s="24">
        <v>5</v>
      </c>
      <c r="AI180" s="24">
        <v>7</v>
      </c>
      <c r="AJ180" s="24"/>
      <c r="AK180" s="4"/>
      <c r="AL180" s="4"/>
      <c r="AM180" s="191">
        <v>30461.18</v>
      </c>
      <c r="AN180" s="191">
        <v>1357.88</v>
      </c>
      <c r="AO180" s="191">
        <v>910.06</v>
      </c>
      <c r="AP180" s="191">
        <v>573.57000000000005</v>
      </c>
      <c r="AQ180" s="191">
        <v>4381.82</v>
      </c>
      <c r="AR180" s="24"/>
      <c r="AS180" s="4"/>
      <c r="AT180" s="4"/>
      <c r="AU180" s="191">
        <v>1171.58</v>
      </c>
      <c r="AV180" s="191">
        <v>52.23</v>
      </c>
      <c r="AW180" s="191">
        <v>37.92</v>
      </c>
      <c r="AX180" s="191">
        <v>23.9</v>
      </c>
      <c r="AY180" s="191">
        <v>168.53</v>
      </c>
      <c r="AZ180" s="24"/>
      <c r="BA180" s="4"/>
    </row>
    <row r="181" spans="1:53">
      <c r="A181" s="56"/>
      <c r="B181" s="11" t="s">
        <v>279</v>
      </c>
      <c r="C181" s="11"/>
      <c r="D181" s="189">
        <v>8220</v>
      </c>
      <c r="E181" s="11">
        <v>8</v>
      </c>
      <c r="F181" s="11">
        <v>27</v>
      </c>
      <c r="G181" s="11">
        <v>16</v>
      </c>
      <c r="H181" s="11">
        <v>11</v>
      </c>
      <c r="I181" s="11">
        <v>16</v>
      </c>
      <c r="J181" s="11"/>
      <c r="M181" s="190">
        <v>2831.21</v>
      </c>
      <c r="N181" s="190">
        <v>7385.67</v>
      </c>
      <c r="O181" s="190">
        <v>4848.68</v>
      </c>
      <c r="P181" s="190">
        <v>2333.83</v>
      </c>
      <c r="Q181" s="190">
        <v>22849.23</v>
      </c>
      <c r="R181" s="11"/>
      <c r="S181" s="4"/>
      <c r="T181" s="4"/>
      <c r="U181" s="190">
        <v>76.52</v>
      </c>
      <c r="V181" s="190">
        <v>199.61</v>
      </c>
      <c r="W181" s="190">
        <v>142.61000000000001</v>
      </c>
      <c r="X181" s="190">
        <v>93.35</v>
      </c>
      <c r="Y181" s="190">
        <v>617.54999999999995</v>
      </c>
      <c r="Z181" s="11"/>
      <c r="AA181" s="4"/>
      <c r="AB181" s="11" t="s">
        <v>311</v>
      </c>
      <c r="AC181" s="11"/>
      <c r="AD181" s="189">
        <v>8055</v>
      </c>
      <c r="AE181" s="24">
        <v>9</v>
      </c>
      <c r="AF181" s="24">
        <v>4</v>
      </c>
      <c r="AG181" s="24">
        <v>3</v>
      </c>
      <c r="AH181" s="24">
        <v>1</v>
      </c>
      <c r="AI181" s="24">
        <v>1</v>
      </c>
      <c r="AJ181" s="24"/>
      <c r="AK181" s="4"/>
      <c r="AL181" s="4"/>
      <c r="AM181" s="191">
        <v>238.39</v>
      </c>
      <c r="AN181" s="191">
        <v>190.02</v>
      </c>
      <c r="AO181" s="191">
        <v>146.65</v>
      </c>
      <c r="AP181" s="191">
        <v>14.36</v>
      </c>
      <c r="AQ181" s="191">
        <v>282.95</v>
      </c>
      <c r="AR181" s="24"/>
      <c r="AS181" s="4"/>
      <c r="AT181" s="4"/>
      <c r="AU181" s="191">
        <v>26.49</v>
      </c>
      <c r="AV181" s="191">
        <v>21.11</v>
      </c>
      <c r="AW181" s="191">
        <v>16.29</v>
      </c>
      <c r="AX181" s="191">
        <v>3.59</v>
      </c>
      <c r="AY181" s="191">
        <v>47.16</v>
      </c>
      <c r="AZ181" s="24"/>
      <c r="BA181" s="4"/>
    </row>
    <row r="182" spans="1:53">
      <c r="A182" s="56"/>
      <c r="B182" s="11" t="s">
        <v>281</v>
      </c>
      <c r="C182" s="11"/>
      <c r="D182" s="189">
        <v>8224</v>
      </c>
      <c r="E182" s="11">
        <v>3</v>
      </c>
      <c r="F182" s="11">
        <v>3</v>
      </c>
      <c r="G182" s="11">
        <v>4</v>
      </c>
      <c r="H182" s="11">
        <v>4</v>
      </c>
      <c r="I182" s="11">
        <v>3</v>
      </c>
      <c r="J182" s="11"/>
      <c r="M182" s="190">
        <v>824.12</v>
      </c>
      <c r="N182" s="190">
        <v>1030.43</v>
      </c>
      <c r="O182" s="190">
        <v>1066.47</v>
      </c>
      <c r="P182" s="190">
        <v>1037.8399999999999</v>
      </c>
      <c r="Q182" s="190">
        <v>805</v>
      </c>
      <c r="R182" s="11"/>
      <c r="S182" s="4"/>
      <c r="T182" s="4"/>
      <c r="U182" s="190">
        <v>206.03</v>
      </c>
      <c r="V182" s="190">
        <v>257.61</v>
      </c>
      <c r="W182" s="190">
        <v>266.62</v>
      </c>
      <c r="X182" s="190">
        <v>259.45999999999998</v>
      </c>
      <c r="Y182" s="190">
        <v>201.25</v>
      </c>
      <c r="Z182" s="11"/>
      <c r="AA182" s="4"/>
      <c r="AB182" s="11" t="s">
        <v>313</v>
      </c>
      <c r="AC182" s="11"/>
      <c r="AD182" s="189">
        <v>8056</v>
      </c>
      <c r="AE182" s="24">
        <v>17</v>
      </c>
      <c r="AF182" s="24">
        <v>7</v>
      </c>
      <c r="AG182" s="24">
        <v>4</v>
      </c>
      <c r="AH182" s="24">
        <v>2</v>
      </c>
      <c r="AI182" s="24">
        <v>5</v>
      </c>
      <c r="AJ182" s="24"/>
      <c r="AK182" s="4"/>
      <c r="AL182" s="4"/>
      <c r="AM182" s="191">
        <v>6661.8</v>
      </c>
      <c r="AN182" s="191">
        <v>1420.21</v>
      </c>
      <c r="AO182" s="191">
        <v>773.53</v>
      </c>
      <c r="AP182" s="191">
        <v>62.2</v>
      </c>
      <c r="AQ182" s="191">
        <v>5907.79</v>
      </c>
      <c r="AR182" s="24"/>
      <c r="AS182" s="4"/>
      <c r="AT182" s="4"/>
      <c r="AU182" s="191">
        <v>391.87</v>
      </c>
      <c r="AV182" s="191">
        <v>83.54</v>
      </c>
      <c r="AW182" s="191">
        <v>45.5</v>
      </c>
      <c r="AX182" s="191">
        <v>5.18</v>
      </c>
      <c r="AY182" s="191">
        <v>347.52</v>
      </c>
      <c r="AZ182" s="24"/>
      <c r="BA182" s="4"/>
    </row>
    <row r="183" spans="1:53">
      <c r="A183" s="56"/>
      <c r="B183" s="11" t="s">
        <v>283</v>
      </c>
      <c r="C183" s="11"/>
      <c r="D183" s="189">
        <v>8327</v>
      </c>
      <c r="E183" s="11">
        <v>74</v>
      </c>
      <c r="F183" s="11">
        <v>44</v>
      </c>
      <c r="G183" s="11">
        <v>33</v>
      </c>
      <c r="H183" s="11">
        <v>26</v>
      </c>
      <c r="I183" s="11">
        <v>34</v>
      </c>
      <c r="J183" s="11"/>
      <c r="M183" s="190">
        <v>19876.8</v>
      </c>
      <c r="N183" s="190">
        <v>10330.73</v>
      </c>
      <c r="O183" s="190">
        <v>7475.13</v>
      </c>
      <c r="P183" s="190">
        <v>3674.05</v>
      </c>
      <c r="Q183" s="190">
        <v>15447.74</v>
      </c>
      <c r="R183" s="11"/>
      <c r="S183" s="4"/>
      <c r="T183" s="4"/>
      <c r="U183" s="190">
        <v>239.48</v>
      </c>
      <c r="V183" s="190">
        <v>124.47</v>
      </c>
      <c r="W183" s="190">
        <v>99.67</v>
      </c>
      <c r="X183" s="190">
        <v>49.65</v>
      </c>
      <c r="Y183" s="190">
        <v>190.71</v>
      </c>
      <c r="Z183" s="11"/>
      <c r="AA183" s="4"/>
      <c r="AB183" s="11" t="s">
        <v>315</v>
      </c>
      <c r="AC183" s="11"/>
      <c r="AD183" s="189">
        <v>8332</v>
      </c>
      <c r="AE183" s="24">
        <v>253</v>
      </c>
      <c r="AF183" s="24">
        <v>129</v>
      </c>
      <c r="AG183" s="24">
        <v>99</v>
      </c>
      <c r="AH183" s="24">
        <v>72</v>
      </c>
      <c r="AI183" s="24">
        <v>82</v>
      </c>
      <c r="AJ183" s="24"/>
      <c r="AK183" s="4"/>
      <c r="AL183" s="4"/>
      <c r="AM183" s="191">
        <v>191904.82</v>
      </c>
      <c r="AN183" s="191">
        <v>33521.39</v>
      </c>
      <c r="AO183" s="191">
        <v>15830.64</v>
      </c>
      <c r="AP183" s="191">
        <v>12558.39</v>
      </c>
      <c r="AQ183" s="191">
        <v>61816.800000000003</v>
      </c>
      <c r="AR183" s="24"/>
      <c r="AS183" s="4"/>
      <c r="AT183" s="4"/>
      <c r="AU183" s="191">
        <v>729.68</v>
      </c>
      <c r="AV183" s="191">
        <v>127.46</v>
      </c>
      <c r="AW183" s="191">
        <v>66.8</v>
      </c>
      <c r="AX183" s="191">
        <v>60.09</v>
      </c>
      <c r="AY183" s="191">
        <v>261.94</v>
      </c>
      <c r="AZ183" s="24"/>
      <c r="BA183" s="4"/>
    </row>
    <row r="184" spans="1:53">
      <c r="A184" s="56"/>
      <c r="B184" s="11" t="s">
        <v>285</v>
      </c>
      <c r="C184" s="11"/>
      <c r="D184" s="189">
        <v>8021</v>
      </c>
      <c r="E184" s="11">
        <v>2896</v>
      </c>
      <c r="F184" s="11">
        <v>2013</v>
      </c>
      <c r="G184" s="11">
        <v>1544</v>
      </c>
      <c r="H184" s="11">
        <v>1169</v>
      </c>
      <c r="I184" s="11">
        <v>1379</v>
      </c>
      <c r="J184" s="11"/>
      <c r="M184" s="190">
        <v>582030.89</v>
      </c>
      <c r="N184" s="190">
        <v>365322.71</v>
      </c>
      <c r="O184" s="190">
        <v>253201.99</v>
      </c>
      <c r="P184" s="190">
        <v>155307.28</v>
      </c>
      <c r="Q184" s="190">
        <v>1168231.3700000001</v>
      </c>
      <c r="R184" s="11"/>
      <c r="S184" s="4"/>
      <c r="T184" s="4"/>
      <c r="U184" s="190">
        <v>179.25</v>
      </c>
      <c r="V184" s="190">
        <v>112.51</v>
      </c>
      <c r="W184" s="190">
        <v>82.69</v>
      </c>
      <c r="X184" s="190">
        <v>52.12</v>
      </c>
      <c r="Y184" s="190">
        <v>386.19</v>
      </c>
      <c r="Z184" s="11"/>
      <c r="AA184" s="4"/>
      <c r="AB184" s="11" t="s">
        <v>316</v>
      </c>
      <c r="AC184" s="11"/>
      <c r="AD184" s="189">
        <v>8340</v>
      </c>
      <c r="AE184" s="24">
        <v>7</v>
      </c>
      <c r="AF184" s="24">
        <v>4</v>
      </c>
      <c r="AG184" s="24">
        <v>3</v>
      </c>
      <c r="AH184" s="24">
        <v>2</v>
      </c>
      <c r="AI184" s="24">
        <v>3</v>
      </c>
      <c r="AJ184" s="24"/>
      <c r="AK184" s="4"/>
      <c r="AL184" s="4"/>
      <c r="AM184" s="191">
        <v>525.04999999999995</v>
      </c>
      <c r="AN184" s="191">
        <v>113.89</v>
      </c>
      <c r="AO184" s="191">
        <v>93.3</v>
      </c>
      <c r="AP184" s="191">
        <v>64.959999999999994</v>
      </c>
      <c r="AQ184" s="191">
        <v>527.74</v>
      </c>
      <c r="AR184" s="24"/>
      <c r="AS184" s="4"/>
      <c r="AT184" s="4"/>
      <c r="AU184" s="191">
        <v>75.010000000000005</v>
      </c>
      <c r="AV184" s="191">
        <v>16.27</v>
      </c>
      <c r="AW184" s="191">
        <v>15.55</v>
      </c>
      <c r="AX184" s="191">
        <v>16.239999999999998</v>
      </c>
      <c r="AY184" s="191">
        <v>87.96</v>
      </c>
      <c r="AZ184" s="24"/>
      <c r="BA184" s="4"/>
    </row>
    <row r="185" spans="1:53">
      <c r="A185" s="56"/>
      <c r="B185" s="11" t="s">
        <v>286</v>
      </c>
      <c r="C185" s="11"/>
      <c r="D185" s="189">
        <v>8221</v>
      </c>
      <c r="E185" s="11">
        <v>261</v>
      </c>
      <c r="F185" s="11">
        <v>160</v>
      </c>
      <c r="G185" s="11">
        <v>97</v>
      </c>
      <c r="H185" s="11">
        <v>38</v>
      </c>
      <c r="I185" s="11">
        <v>97</v>
      </c>
      <c r="J185" s="11"/>
      <c r="M185" s="190">
        <v>63956.3</v>
      </c>
      <c r="N185" s="190">
        <v>40359.089999999997</v>
      </c>
      <c r="O185" s="190">
        <v>17617.52</v>
      </c>
      <c r="P185" s="190">
        <v>4855.21</v>
      </c>
      <c r="Q185" s="190">
        <v>102641.8</v>
      </c>
      <c r="R185" s="11"/>
      <c r="S185" s="4"/>
      <c r="T185" s="4"/>
      <c r="U185" s="190">
        <v>216.8</v>
      </c>
      <c r="V185" s="190">
        <v>136.81</v>
      </c>
      <c r="W185" s="190">
        <v>62.92</v>
      </c>
      <c r="X185" s="190">
        <v>30.73</v>
      </c>
      <c r="Y185" s="190">
        <v>360.15</v>
      </c>
      <c r="Z185" s="11"/>
      <c r="AA185" s="4"/>
      <c r="AB185" s="11" t="s">
        <v>318</v>
      </c>
      <c r="AC185" s="11"/>
      <c r="AD185" s="189">
        <v>8341</v>
      </c>
      <c r="AE185" s="24">
        <v>24</v>
      </c>
      <c r="AF185" s="24">
        <v>10</v>
      </c>
      <c r="AG185" s="24">
        <v>6</v>
      </c>
      <c r="AH185" s="24">
        <v>6</v>
      </c>
      <c r="AI185" s="24">
        <v>5</v>
      </c>
      <c r="AJ185" s="24"/>
      <c r="AK185" s="4"/>
      <c r="AL185" s="4"/>
      <c r="AM185" s="191">
        <v>13771.48</v>
      </c>
      <c r="AN185" s="191">
        <v>1112.4000000000001</v>
      </c>
      <c r="AO185" s="191">
        <v>896.26</v>
      </c>
      <c r="AP185" s="191">
        <v>759.45</v>
      </c>
      <c r="AQ185" s="191">
        <v>2440.29</v>
      </c>
      <c r="AR185" s="24"/>
      <c r="AS185" s="4"/>
      <c r="AT185" s="4"/>
      <c r="AU185" s="191">
        <v>529.66999999999996</v>
      </c>
      <c r="AV185" s="191">
        <v>42.78</v>
      </c>
      <c r="AW185" s="191">
        <v>35.85</v>
      </c>
      <c r="AX185" s="191">
        <v>31.64</v>
      </c>
      <c r="AY185" s="191">
        <v>97.61</v>
      </c>
      <c r="AZ185" s="24"/>
      <c r="BA185" s="4"/>
    </row>
    <row r="186" spans="1:53">
      <c r="A186" s="56"/>
      <c r="B186" s="11" t="s">
        <v>485</v>
      </c>
      <c r="C186" s="11"/>
      <c r="D186" s="189">
        <v>8085</v>
      </c>
      <c r="E186" s="11"/>
      <c r="F186" s="11"/>
      <c r="G186" s="11"/>
      <c r="H186" s="11"/>
      <c r="I186" s="11">
        <v>1</v>
      </c>
      <c r="J186" s="11"/>
      <c r="M186" s="190">
        <v>0</v>
      </c>
      <c r="N186" s="190">
        <v>0</v>
      </c>
      <c r="O186" s="190">
        <v>0</v>
      </c>
      <c r="P186" s="190"/>
      <c r="Q186" s="190">
        <v>66.64</v>
      </c>
      <c r="R186" s="11"/>
      <c r="S186" s="4"/>
      <c r="T186" s="4"/>
      <c r="U186" s="190">
        <v>0</v>
      </c>
      <c r="V186" s="190">
        <v>0</v>
      </c>
      <c r="W186" s="190">
        <v>0</v>
      </c>
      <c r="X186" s="190"/>
      <c r="Y186" s="190">
        <v>66.64</v>
      </c>
      <c r="Z186" s="11"/>
      <c r="AA186" s="4"/>
      <c r="AB186" s="11" t="s">
        <v>320</v>
      </c>
      <c r="AC186" s="11"/>
      <c r="AD186" s="189">
        <v>8342</v>
      </c>
      <c r="AE186" s="24">
        <v>19</v>
      </c>
      <c r="AF186" s="24">
        <v>11</v>
      </c>
      <c r="AG186" s="24">
        <v>9</v>
      </c>
      <c r="AH186" s="24">
        <v>8</v>
      </c>
      <c r="AI186" s="24">
        <v>9</v>
      </c>
      <c r="AJ186" s="24"/>
      <c r="AK186" s="4"/>
      <c r="AL186" s="4"/>
      <c r="AM186" s="191">
        <v>3299.04</v>
      </c>
      <c r="AN186" s="191">
        <v>1678.87</v>
      </c>
      <c r="AO186" s="191">
        <v>1610.86</v>
      </c>
      <c r="AP186" s="191">
        <v>782.51</v>
      </c>
      <c r="AQ186" s="191">
        <v>2128.56</v>
      </c>
      <c r="AR186" s="24"/>
      <c r="AS186" s="4"/>
      <c r="AT186" s="4"/>
      <c r="AU186" s="191">
        <v>157.1</v>
      </c>
      <c r="AV186" s="191">
        <v>79.95</v>
      </c>
      <c r="AW186" s="191">
        <v>84.78</v>
      </c>
      <c r="AX186" s="191">
        <v>37.26</v>
      </c>
      <c r="AY186" s="191">
        <v>101.36</v>
      </c>
      <c r="AZ186" s="24"/>
      <c r="BA186" s="4"/>
    </row>
    <row r="187" spans="1:53">
      <c r="A187" s="56"/>
      <c r="B187" s="11" t="s">
        <v>288</v>
      </c>
      <c r="C187" s="11"/>
      <c r="D187" s="189">
        <v>8008</v>
      </c>
      <c r="E187" s="11">
        <v>70</v>
      </c>
      <c r="F187" s="11">
        <v>42</v>
      </c>
      <c r="G187" s="11">
        <v>17</v>
      </c>
      <c r="H187" s="11">
        <v>13</v>
      </c>
      <c r="I187" s="11">
        <v>11</v>
      </c>
      <c r="J187" s="11"/>
      <c r="M187" s="190">
        <v>12564.87</v>
      </c>
      <c r="N187" s="190">
        <v>6506.05</v>
      </c>
      <c r="O187" s="190">
        <v>2431.9299999999998</v>
      </c>
      <c r="P187" s="190">
        <v>865.26</v>
      </c>
      <c r="Q187" s="190">
        <v>13201.66</v>
      </c>
      <c r="R187" s="11"/>
      <c r="S187" s="4"/>
      <c r="T187" s="4"/>
      <c r="U187" s="190">
        <v>176.97</v>
      </c>
      <c r="V187" s="190">
        <v>91.63</v>
      </c>
      <c r="W187" s="190">
        <v>36.85</v>
      </c>
      <c r="X187" s="190">
        <v>13.31</v>
      </c>
      <c r="Y187" s="190">
        <v>191.33</v>
      </c>
      <c r="Z187" s="11"/>
      <c r="AA187" s="4"/>
      <c r="AB187" s="11" t="s">
        <v>322</v>
      </c>
      <c r="AC187" s="11"/>
      <c r="AD187" s="189">
        <v>8343</v>
      </c>
      <c r="AE187" s="24">
        <v>34</v>
      </c>
      <c r="AF187" s="24">
        <v>23</v>
      </c>
      <c r="AG187" s="24">
        <v>11</v>
      </c>
      <c r="AH187" s="24">
        <v>4</v>
      </c>
      <c r="AI187" s="24">
        <v>6</v>
      </c>
      <c r="AJ187" s="24"/>
      <c r="AK187" s="4"/>
      <c r="AL187" s="4"/>
      <c r="AM187" s="191">
        <v>4264.5200000000004</v>
      </c>
      <c r="AN187" s="191">
        <v>10224.9</v>
      </c>
      <c r="AO187" s="191">
        <v>405.83</v>
      </c>
      <c r="AP187" s="191">
        <v>142.65</v>
      </c>
      <c r="AQ187" s="191">
        <v>1502.43</v>
      </c>
      <c r="AR187" s="24"/>
      <c r="AS187" s="4"/>
      <c r="AT187" s="4"/>
      <c r="AU187" s="191">
        <v>112.22</v>
      </c>
      <c r="AV187" s="191">
        <v>269.08</v>
      </c>
      <c r="AW187" s="191">
        <v>11.94</v>
      </c>
      <c r="AX187" s="191">
        <v>4.5999999999999996</v>
      </c>
      <c r="AY187" s="191">
        <v>42.93</v>
      </c>
      <c r="AZ187" s="24"/>
      <c r="BA187" s="4"/>
    </row>
    <row r="188" spans="1:53">
      <c r="A188" s="56"/>
      <c r="B188" s="11" t="s">
        <v>289</v>
      </c>
      <c r="C188" s="11"/>
      <c r="D188" s="189">
        <v>8403</v>
      </c>
      <c r="E188" s="11">
        <v>77</v>
      </c>
      <c r="F188" s="11">
        <v>33</v>
      </c>
      <c r="G188" s="11">
        <v>18</v>
      </c>
      <c r="H188" s="11">
        <v>8</v>
      </c>
      <c r="I188" s="11">
        <v>7</v>
      </c>
      <c r="J188" s="11"/>
      <c r="M188" s="190">
        <v>20022.54</v>
      </c>
      <c r="N188" s="190">
        <v>5536.85</v>
      </c>
      <c r="O188" s="190">
        <v>2849.22</v>
      </c>
      <c r="P188" s="190">
        <v>471.11</v>
      </c>
      <c r="Q188" s="190">
        <v>4235.8</v>
      </c>
      <c r="R188" s="11"/>
      <c r="S188" s="4"/>
      <c r="T188" s="4"/>
      <c r="U188" s="190">
        <v>253.45</v>
      </c>
      <c r="V188" s="190">
        <v>70.09</v>
      </c>
      <c r="W188" s="190">
        <v>39.03</v>
      </c>
      <c r="X188" s="190">
        <v>6.73</v>
      </c>
      <c r="Y188" s="190">
        <v>59.66</v>
      </c>
      <c r="Z188" s="11"/>
      <c r="AA188" s="4"/>
      <c r="AB188" s="11" t="s">
        <v>324</v>
      </c>
      <c r="AC188" s="11"/>
      <c r="AD188" s="189">
        <v>8043</v>
      </c>
      <c r="AE188" s="24">
        <v>1</v>
      </c>
      <c r="AF188" s="24"/>
      <c r="AG188" s="24"/>
      <c r="AH188" s="24"/>
      <c r="AI188" s="24"/>
      <c r="AJ188" s="24"/>
      <c r="AK188" s="4"/>
      <c r="AL188" s="4"/>
      <c r="AM188" s="191">
        <v>38.380000000000003</v>
      </c>
      <c r="AN188" s="191">
        <v>0</v>
      </c>
      <c r="AO188" s="191">
        <v>0</v>
      </c>
      <c r="AP188" s="191"/>
      <c r="AQ188" s="191">
        <v>0</v>
      </c>
      <c r="AR188" s="24"/>
      <c r="AS188" s="4"/>
      <c r="AT188" s="4"/>
      <c r="AU188" s="191">
        <v>38.380000000000003</v>
      </c>
      <c r="AV188" s="191">
        <v>0</v>
      </c>
      <c r="AW188" s="191">
        <v>0</v>
      </c>
      <c r="AX188" s="191"/>
      <c r="AY188" s="191">
        <v>0</v>
      </c>
      <c r="AZ188" s="24"/>
      <c r="BA188" s="4"/>
    </row>
    <row r="189" spans="1:53">
      <c r="A189" s="56"/>
      <c r="B189" s="11" t="s">
        <v>291</v>
      </c>
      <c r="C189" s="11"/>
      <c r="D189" s="189">
        <v>8008</v>
      </c>
      <c r="E189" s="11">
        <v>25</v>
      </c>
      <c r="F189" s="11">
        <v>10</v>
      </c>
      <c r="G189" s="11">
        <v>6</v>
      </c>
      <c r="H189" s="11">
        <v>1</v>
      </c>
      <c r="I189" s="11">
        <v>3</v>
      </c>
      <c r="J189" s="11"/>
      <c r="M189" s="190">
        <v>13018.02</v>
      </c>
      <c r="N189" s="190">
        <v>3289.65</v>
      </c>
      <c r="O189" s="190">
        <v>2099.14</v>
      </c>
      <c r="P189" s="190">
        <v>219.82</v>
      </c>
      <c r="Q189" s="190">
        <v>699.43</v>
      </c>
      <c r="R189" s="11"/>
      <c r="S189" s="4"/>
      <c r="T189" s="4"/>
      <c r="U189" s="190">
        <v>500.69</v>
      </c>
      <c r="V189" s="190">
        <v>126.53</v>
      </c>
      <c r="W189" s="190">
        <v>91.27</v>
      </c>
      <c r="X189" s="190">
        <v>43.96</v>
      </c>
      <c r="Y189" s="190">
        <v>29.14</v>
      </c>
      <c r="Z189" s="11"/>
      <c r="AA189" s="4"/>
      <c r="AB189" s="11" t="s">
        <v>324</v>
      </c>
      <c r="AC189" s="11"/>
      <c r="AD189" s="189">
        <v>8061</v>
      </c>
      <c r="AE189" s="24">
        <v>9</v>
      </c>
      <c r="AF189" s="24">
        <v>5</v>
      </c>
      <c r="AG189" s="24">
        <v>5</v>
      </c>
      <c r="AH189" s="24">
        <v>4</v>
      </c>
      <c r="AI189" s="24">
        <v>4</v>
      </c>
      <c r="AJ189" s="24"/>
      <c r="AK189" s="4"/>
      <c r="AL189" s="4"/>
      <c r="AM189" s="191">
        <v>1281.8800000000001</v>
      </c>
      <c r="AN189" s="191">
        <v>382.44</v>
      </c>
      <c r="AO189" s="191">
        <v>246.78</v>
      </c>
      <c r="AP189" s="191">
        <v>271.08</v>
      </c>
      <c r="AQ189" s="191">
        <v>659.4</v>
      </c>
      <c r="AR189" s="24"/>
      <c r="AS189" s="4"/>
      <c r="AT189" s="4"/>
      <c r="AU189" s="191">
        <v>142.43</v>
      </c>
      <c r="AV189" s="191">
        <v>42.49</v>
      </c>
      <c r="AW189" s="191">
        <v>27.42</v>
      </c>
      <c r="AX189" s="191">
        <v>33.89</v>
      </c>
      <c r="AY189" s="191">
        <v>82.43</v>
      </c>
      <c r="AZ189" s="24"/>
      <c r="BA189" s="4"/>
    </row>
    <row r="190" spans="1:53">
      <c r="A190" s="56"/>
      <c r="B190" s="11" t="s">
        <v>292</v>
      </c>
      <c r="C190" s="11"/>
      <c r="D190" s="189">
        <v>8215</v>
      </c>
      <c r="E190" s="11">
        <v>19</v>
      </c>
      <c r="F190" s="11">
        <v>11</v>
      </c>
      <c r="G190" s="11">
        <v>7</v>
      </c>
      <c r="H190" s="11">
        <v>5</v>
      </c>
      <c r="I190" s="11">
        <v>7</v>
      </c>
      <c r="J190" s="11"/>
      <c r="M190" s="190">
        <v>5089.2299999999996</v>
      </c>
      <c r="N190" s="190">
        <v>3232.14</v>
      </c>
      <c r="O190" s="190">
        <v>1408.77</v>
      </c>
      <c r="P190" s="190">
        <v>970.12</v>
      </c>
      <c r="Q190" s="190">
        <v>19204.52</v>
      </c>
      <c r="R190" s="11"/>
      <c r="S190" s="4"/>
      <c r="T190" s="4"/>
      <c r="U190" s="190">
        <v>221.27</v>
      </c>
      <c r="V190" s="190">
        <v>140.53</v>
      </c>
      <c r="W190" s="190">
        <v>67.08</v>
      </c>
      <c r="X190" s="190">
        <v>46.2</v>
      </c>
      <c r="Y190" s="190">
        <v>914.5</v>
      </c>
      <c r="Z190" s="11"/>
      <c r="AA190" s="4"/>
      <c r="AB190" s="11" t="s">
        <v>326</v>
      </c>
      <c r="AC190" s="11"/>
      <c r="AD190" s="189">
        <v>8062</v>
      </c>
      <c r="AE190" s="24">
        <v>37</v>
      </c>
      <c r="AF190" s="24">
        <v>21</v>
      </c>
      <c r="AG190" s="24">
        <v>14</v>
      </c>
      <c r="AH190" s="24">
        <v>13</v>
      </c>
      <c r="AI190" s="24">
        <v>14</v>
      </c>
      <c r="AJ190" s="24"/>
      <c r="AK190" s="4"/>
      <c r="AL190" s="4"/>
      <c r="AM190" s="191">
        <v>16854.650000000001</v>
      </c>
      <c r="AN190" s="191">
        <v>3109.76</v>
      </c>
      <c r="AO190" s="191">
        <v>3415.57</v>
      </c>
      <c r="AP190" s="191">
        <v>977.93</v>
      </c>
      <c r="AQ190" s="191">
        <v>6644.37</v>
      </c>
      <c r="AR190" s="24"/>
      <c r="AS190" s="4"/>
      <c r="AT190" s="4"/>
      <c r="AU190" s="191">
        <v>421.37</v>
      </c>
      <c r="AV190" s="191">
        <v>77.739999999999995</v>
      </c>
      <c r="AW190" s="191">
        <v>92.31</v>
      </c>
      <c r="AX190" s="191">
        <v>27.16</v>
      </c>
      <c r="AY190" s="191">
        <v>174.85</v>
      </c>
      <c r="AZ190" s="24"/>
      <c r="BA190" s="4"/>
    </row>
    <row r="191" spans="1:53">
      <c r="A191" s="56"/>
      <c r="B191" s="11" t="s">
        <v>293</v>
      </c>
      <c r="C191" s="11"/>
      <c r="D191" s="189">
        <v>8328</v>
      </c>
      <c r="E191" s="11">
        <v>188</v>
      </c>
      <c r="F191" s="11">
        <v>115</v>
      </c>
      <c r="G191" s="11">
        <v>84</v>
      </c>
      <c r="H191" s="11">
        <v>68</v>
      </c>
      <c r="I191" s="11">
        <v>87</v>
      </c>
      <c r="J191" s="11"/>
      <c r="M191" s="190">
        <v>43142.87</v>
      </c>
      <c r="N191" s="190">
        <v>26739.97</v>
      </c>
      <c r="O191" s="190">
        <v>15297.6</v>
      </c>
      <c r="P191" s="190">
        <v>10332.43</v>
      </c>
      <c r="Q191" s="190">
        <v>133351.25</v>
      </c>
      <c r="R191" s="11"/>
      <c r="S191" s="4"/>
      <c r="T191" s="4"/>
      <c r="U191" s="190">
        <v>191.75</v>
      </c>
      <c r="V191" s="190">
        <v>118.84</v>
      </c>
      <c r="W191" s="190">
        <v>70.5</v>
      </c>
      <c r="X191" s="190">
        <v>48.28</v>
      </c>
      <c r="Y191" s="190">
        <v>617.37</v>
      </c>
      <c r="Z191" s="11"/>
      <c r="AA191" s="4"/>
      <c r="AB191" s="11" t="s">
        <v>328</v>
      </c>
      <c r="AC191" s="11"/>
      <c r="AD191" s="189">
        <v>8087</v>
      </c>
      <c r="AE191" s="24">
        <v>13</v>
      </c>
      <c r="AF191" s="24">
        <v>11</v>
      </c>
      <c r="AG191" s="24">
        <v>4</v>
      </c>
      <c r="AH191" s="24">
        <v>2</v>
      </c>
      <c r="AI191" s="24">
        <v>1</v>
      </c>
      <c r="AJ191" s="24"/>
      <c r="AK191" s="4"/>
      <c r="AL191" s="4"/>
      <c r="AM191" s="191">
        <v>3928.94</v>
      </c>
      <c r="AN191" s="191">
        <v>2389.42</v>
      </c>
      <c r="AO191" s="191">
        <v>828.71</v>
      </c>
      <c r="AP191" s="191">
        <v>74.010000000000005</v>
      </c>
      <c r="AQ191" s="191">
        <v>406.34</v>
      </c>
      <c r="AR191" s="24"/>
      <c r="AS191" s="4"/>
      <c r="AT191" s="4"/>
      <c r="AU191" s="191">
        <v>280.64</v>
      </c>
      <c r="AV191" s="191">
        <v>170.67</v>
      </c>
      <c r="AW191" s="191">
        <v>69.06</v>
      </c>
      <c r="AX191" s="191">
        <v>9.25</v>
      </c>
      <c r="AY191" s="191">
        <v>40.630000000000003</v>
      </c>
      <c r="AZ191" s="24"/>
      <c r="BA191" s="4"/>
    </row>
    <row r="192" spans="1:53">
      <c r="A192" s="56"/>
      <c r="B192" s="11" t="s">
        <v>293</v>
      </c>
      <c r="C192" s="11"/>
      <c r="D192" s="189">
        <v>8344</v>
      </c>
      <c r="E192" s="11">
        <v>1</v>
      </c>
      <c r="F192" s="11"/>
      <c r="G192" s="11"/>
      <c r="H192" s="11"/>
      <c r="I192" s="11"/>
      <c r="J192" s="11"/>
      <c r="M192" s="190">
        <v>142.53</v>
      </c>
      <c r="N192" s="190">
        <v>0</v>
      </c>
      <c r="O192" s="190">
        <v>0</v>
      </c>
      <c r="P192" s="190">
        <v>0</v>
      </c>
      <c r="Q192" s="190">
        <v>0</v>
      </c>
      <c r="R192" s="11"/>
      <c r="S192" s="4"/>
      <c r="T192" s="4"/>
      <c r="U192" s="190">
        <v>142.53</v>
      </c>
      <c r="V192" s="190">
        <v>0</v>
      </c>
      <c r="W192" s="190">
        <v>0</v>
      </c>
      <c r="X192" s="190">
        <v>0</v>
      </c>
      <c r="Y192" s="190">
        <v>0</v>
      </c>
      <c r="Z192" s="11"/>
      <c r="AA192" s="4"/>
      <c r="AB192" s="11" t="s">
        <v>329</v>
      </c>
      <c r="AC192" s="11"/>
      <c r="AD192" s="189">
        <v>8037</v>
      </c>
      <c r="AE192" s="24">
        <v>11</v>
      </c>
      <c r="AF192" s="24">
        <v>3</v>
      </c>
      <c r="AG192" s="24">
        <v>1</v>
      </c>
      <c r="AH192" s="24"/>
      <c r="AI192" s="24"/>
      <c r="AJ192" s="24"/>
      <c r="AK192" s="4"/>
      <c r="AL192" s="4"/>
      <c r="AM192" s="191">
        <v>2093.66</v>
      </c>
      <c r="AN192" s="191">
        <v>307.87</v>
      </c>
      <c r="AO192" s="191">
        <v>15</v>
      </c>
      <c r="AP192" s="191">
        <v>0</v>
      </c>
      <c r="AQ192" s="191">
        <v>0</v>
      </c>
      <c r="AR192" s="24"/>
      <c r="AS192" s="4"/>
      <c r="AT192" s="4"/>
      <c r="AU192" s="191">
        <v>190.33</v>
      </c>
      <c r="AV192" s="191">
        <v>27.99</v>
      </c>
      <c r="AW192" s="191">
        <v>1.36</v>
      </c>
      <c r="AX192" s="191">
        <v>0</v>
      </c>
      <c r="AY192" s="191">
        <v>0</v>
      </c>
      <c r="AZ192" s="24"/>
      <c r="BA192" s="4"/>
    </row>
    <row r="193" spans="1:53">
      <c r="A193" s="56"/>
      <c r="B193" s="11" t="s">
        <v>295</v>
      </c>
      <c r="C193" s="11"/>
      <c r="D193" s="189">
        <v>7405</v>
      </c>
      <c r="E193" s="11"/>
      <c r="F193" s="11"/>
      <c r="G193" s="11"/>
      <c r="H193" s="11"/>
      <c r="I193" s="11">
        <v>1</v>
      </c>
      <c r="J193" s="11"/>
      <c r="M193" s="190">
        <v>0</v>
      </c>
      <c r="N193" s="190">
        <v>0</v>
      </c>
      <c r="O193" s="190">
        <v>0</v>
      </c>
      <c r="P193" s="190">
        <v>0</v>
      </c>
      <c r="Q193" s="190">
        <v>4434.3500000000004</v>
      </c>
      <c r="R193" s="11"/>
      <c r="S193" s="4"/>
      <c r="T193" s="4"/>
      <c r="U193" s="190">
        <v>0</v>
      </c>
      <c r="V193" s="190">
        <v>0</v>
      </c>
      <c r="W193" s="190">
        <v>0</v>
      </c>
      <c r="X193" s="190">
        <v>0</v>
      </c>
      <c r="Y193" s="190">
        <v>4434.3500000000004</v>
      </c>
      <c r="Z193" s="11"/>
      <c r="AA193" s="4"/>
      <c r="AB193" s="11" t="s">
        <v>330</v>
      </c>
      <c r="AC193" s="11"/>
      <c r="AD193" s="189">
        <v>8224</v>
      </c>
      <c r="AE193" s="24">
        <v>28</v>
      </c>
      <c r="AF193" s="24">
        <v>10</v>
      </c>
      <c r="AG193" s="24">
        <v>6</v>
      </c>
      <c r="AH193" s="24">
        <v>5</v>
      </c>
      <c r="AI193" s="24">
        <v>4</v>
      </c>
      <c r="AJ193" s="24"/>
      <c r="AK193" s="4"/>
      <c r="AL193" s="4"/>
      <c r="AM193" s="191">
        <v>5313.23</v>
      </c>
      <c r="AN193" s="191">
        <v>1177.5999999999999</v>
      </c>
      <c r="AO193" s="191">
        <v>762.04</v>
      </c>
      <c r="AP193" s="191">
        <v>520.25</v>
      </c>
      <c r="AQ193" s="191">
        <v>3490.34</v>
      </c>
      <c r="AR193" s="24"/>
      <c r="AS193" s="4"/>
      <c r="AT193" s="4"/>
      <c r="AU193" s="191">
        <v>161.01</v>
      </c>
      <c r="AV193" s="191">
        <v>35.68</v>
      </c>
      <c r="AW193" s="191">
        <v>24.58</v>
      </c>
      <c r="AX193" s="191">
        <v>17.34</v>
      </c>
      <c r="AY193" s="191">
        <v>112.59</v>
      </c>
      <c r="AZ193" s="24"/>
      <c r="BA193" s="4"/>
    </row>
    <row r="194" spans="1:53">
      <c r="A194" s="56"/>
      <c r="B194" s="11" t="s">
        <v>295</v>
      </c>
      <c r="C194" s="11"/>
      <c r="D194" s="189">
        <v>8005</v>
      </c>
      <c r="E194" s="11">
        <v>2</v>
      </c>
      <c r="F194" s="11">
        <v>1</v>
      </c>
      <c r="G194" s="11"/>
      <c r="H194" s="11"/>
      <c r="I194" s="11"/>
      <c r="J194" s="11"/>
      <c r="M194" s="190">
        <v>951.57</v>
      </c>
      <c r="N194" s="190">
        <v>285.86</v>
      </c>
      <c r="O194" s="190">
        <v>0</v>
      </c>
      <c r="P194" s="190">
        <v>0</v>
      </c>
      <c r="Q194" s="190">
        <v>0</v>
      </c>
      <c r="R194" s="11"/>
      <c r="S194" s="4"/>
      <c r="T194" s="4"/>
      <c r="U194" s="190">
        <v>475.79</v>
      </c>
      <c r="V194" s="190">
        <v>142.93</v>
      </c>
      <c r="W194" s="190">
        <v>0</v>
      </c>
      <c r="X194" s="190">
        <v>0</v>
      </c>
      <c r="Y194" s="190">
        <v>0</v>
      </c>
      <c r="Z194" s="11"/>
      <c r="AA194" s="4"/>
      <c r="AB194" s="11" t="s">
        <v>332</v>
      </c>
      <c r="AC194" s="11"/>
      <c r="AD194" s="189">
        <v>8344</v>
      </c>
      <c r="AE194" s="24">
        <v>46</v>
      </c>
      <c r="AF194" s="24">
        <v>27</v>
      </c>
      <c r="AG194" s="24">
        <v>21</v>
      </c>
      <c r="AH194" s="24">
        <v>14</v>
      </c>
      <c r="AI194" s="24">
        <v>16</v>
      </c>
      <c r="AJ194" s="24"/>
      <c r="AK194" s="4"/>
      <c r="AL194" s="4"/>
      <c r="AM194" s="191">
        <v>10299.31</v>
      </c>
      <c r="AN194" s="191">
        <v>3935.17</v>
      </c>
      <c r="AO194" s="191">
        <v>4974.1400000000003</v>
      </c>
      <c r="AP194" s="191">
        <v>3970.79</v>
      </c>
      <c r="AQ194" s="191">
        <v>18419.47</v>
      </c>
      <c r="AR194" s="24"/>
      <c r="AS194" s="4"/>
      <c r="AT194" s="4"/>
      <c r="AU194" s="191">
        <v>214.57</v>
      </c>
      <c r="AV194" s="191">
        <v>81.98</v>
      </c>
      <c r="AW194" s="191">
        <v>113.05</v>
      </c>
      <c r="AX194" s="191">
        <v>99.27</v>
      </c>
      <c r="AY194" s="191">
        <v>409.32</v>
      </c>
      <c r="AZ194" s="24"/>
      <c r="BA194" s="4"/>
    </row>
    <row r="195" spans="1:53">
      <c r="A195" s="56"/>
      <c r="B195" s="11" t="s">
        <v>295</v>
      </c>
      <c r="C195" s="11"/>
      <c r="D195" s="189">
        <v>8050</v>
      </c>
      <c r="E195" s="11">
        <v>1477</v>
      </c>
      <c r="F195" s="11">
        <v>844</v>
      </c>
      <c r="G195" s="11">
        <v>503</v>
      </c>
      <c r="H195" s="11">
        <v>308</v>
      </c>
      <c r="I195" s="11">
        <v>430</v>
      </c>
      <c r="J195" s="11"/>
      <c r="M195" s="190">
        <v>342530.82</v>
      </c>
      <c r="N195" s="190">
        <v>207859.69</v>
      </c>
      <c r="O195" s="190">
        <v>119677.75</v>
      </c>
      <c r="P195" s="190">
        <v>58426.23</v>
      </c>
      <c r="Q195" s="190">
        <v>407754.63</v>
      </c>
      <c r="R195" s="11"/>
      <c r="S195" s="4"/>
      <c r="T195" s="4"/>
      <c r="U195" s="190">
        <v>205.97</v>
      </c>
      <c r="V195" s="190">
        <v>124.99</v>
      </c>
      <c r="W195" s="190">
        <v>75.75</v>
      </c>
      <c r="X195" s="190">
        <v>37.4</v>
      </c>
      <c r="Y195" s="190">
        <v>256.61</v>
      </c>
      <c r="Z195" s="11"/>
      <c r="AA195" s="4"/>
      <c r="AB195" s="11" t="s">
        <v>333</v>
      </c>
      <c r="AC195" s="11"/>
      <c r="AD195" s="189">
        <v>8345</v>
      </c>
      <c r="AE195" s="24">
        <v>14</v>
      </c>
      <c r="AF195" s="24">
        <v>8</v>
      </c>
      <c r="AG195" s="24">
        <v>8</v>
      </c>
      <c r="AH195" s="24">
        <v>6</v>
      </c>
      <c r="AI195" s="24">
        <v>6</v>
      </c>
      <c r="AJ195" s="24"/>
      <c r="AK195" s="4"/>
      <c r="AL195" s="4"/>
      <c r="AM195" s="191">
        <v>641.20000000000005</v>
      </c>
      <c r="AN195" s="191">
        <v>306.27999999999997</v>
      </c>
      <c r="AO195" s="191">
        <v>396.14</v>
      </c>
      <c r="AP195" s="191">
        <v>379.26</v>
      </c>
      <c r="AQ195" s="191">
        <v>755.31</v>
      </c>
      <c r="AR195" s="24"/>
      <c r="AS195" s="4"/>
      <c r="AT195" s="4"/>
      <c r="AU195" s="191">
        <v>45.8</v>
      </c>
      <c r="AV195" s="191">
        <v>21.88</v>
      </c>
      <c r="AW195" s="191">
        <v>30.47</v>
      </c>
      <c r="AX195" s="191">
        <v>42.14</v>
      </c>
      <c r="AY195" s="191">
        <v>62.94</v>
      </c>
      <c r="AZ195" s="24"/>
      <c r="BA195" s="4"/>
    </row>
    <row r="196" spans="1:53">
      <c r="A196" s="56"/>
      <c r="B196" s="11" t="s">
        <v>296</v>
      </c>
      <c r="C196" s="11"/>
      <c r="D196" s="189">
        <v>8079</v>
      </c>
      <c r="E196" s="11">
        <v>64</v>
      </c>
      <c r="F196" s="11">
        <v>35</v>
      </c>
      <c r="G196" s="11">
        <v>25</v>
      </c>
      <c r="H196" s="11">
        <v>15</v>
      </c>
      <c r="I196" s="11">
        <v>19</v>
      </c>
      <c r="J196" s="11"/>
      <c r="M196" s="190">
        <v>17222.939999999999</v>
      </c>
      <c r="N196" s="190">
        <v>7893.76</v>
      </c>
      <c r="O196" s="190">
        <v>5900.11</v>
      </c>
      <c r="P196" s="190">
        <v>2302.5</v>
      </c>
      <c r="Q196" s="190">
        <v>30510.02</v>
      </c>
      <c r="R196" s="11"/>
      <c r="S196" s="4"/>
      <c r="T196" s="4"/>
      <c r="U196" s="190">
        <v>229.64</v>
      </c>
      <c r="V196" s="190">
        <v>105.25</v>
      </c>
      <c r="W196" s="190">
        <v>79.73</v>
      </c>
      <c r="X196" s="190">
        <v>31.54</v>
      </c>
      <c r="Y196" s="190">
        <v>423.75</v>
      </c>
      <c r="Z196" s="11"/>
      <c r="AA196" s="4"/>
      <c r="AB196" s="11" t="s">
        <v>334</v>
      </c>
      <c r="AC196" s="11"/>
      <c r="AD196" s="189">
        <v>8346</v>
      </c>
      <c r="AE196" s="24">
        <v>18</v>
      </c>
      <c r="AF196" s="24">
        <v>5</v>
      </c>
      <c r="AG196" s="24">
        <v>3</v>
      </c>
      <c r="AH196" s="24">
        <v>3</v>
      </c>
      <c r="AI196" s="24">
        <v>3</v>
      </c>
      <c r="AJ196" s="24"/>
      <c r="AK196" s="4"/>
      <c r="AL196" s="4"/>
      <c r="AM196" s="191">
        <v>7655.14</v>
      </c>
      <c r="AN196" s="191">
        <v>97.6</v>
      </c>
      <c r="AO196" s="191">
        <v>52.08</v>
      </c>
      <c r="AP196" s="191">
        <v>55.49</v>
      </c>
      <c r="AQ196" s="191">
        <v>1983.58</v>
      </c>
      <c r="AR196" s="24"/>
      <c r="AS196" s="4"/>
      <c r="AT196" s="4"/>
      <c r="AU196" s="191">
        <v>425.29</v>
      </c>
      <c r="AV196" s="191">
        <v>5.42</v>
      </c>
      <c r="AW196" s="191">
        <v>2.89</v>
      </c>
      <c r="AX196" s="191">
        <v>3.08</v>
      </c>
      <c r="AY196" s="191">
        <v>110.2</v>
      </c>
      <c r="AZ196" s="24"/>
      <c r="BA196" s="4"/>
    </row>
    <row r="197" spans="1:53">
      <c r="A197" s="56"/>
      <c r="B197" s="11" t="s">
        <v>298</v>
      </c>
      <c r="C197" s="11"/>
      <c r="D197" s="189">
        <v>8051</v>
      </c>
      <c r="E197" s="11">
        <v>741</v>
      </c>
      <c r="F197" s="11">
        <v>455</v>
      </c>
      <c r="G197" s="11">
        <v>318</v>
      </c>
      <c r="H197" s="11">
        <v>230</v>
      </c>
      <c r="I197" s="11">
        <v>286</v>
      </c>
      <c r="J197" s="11"/>
      <c r="M197" s="190">
        <v>187974.12</v>
      </c>
      <c r="N197" s="190">
        <v>91960.82</v>
      </c>
      <c r="O197" s="190">
        <v>60664.94</v>
      </c>
      <c r="P197" s="190">
        <v>34146.57</v>
      </c>
      <c r="Q197" s="190">
        <v>225782.6</v>
      </c>
      <c r="R197" s="11"/>
      <c r="S197" s="4"/>
      <c r="T197" s="4"/>
      <c r="U197" s="190">
        <v>220.63</v>
      </c>
      <c r="V197" s="190">
        <v>107.94</v>
      </c>
      <c r="W197" s="190">
        <v>73.62</v>
      </c>
      <c r="X197" s="190">
        <v>42.05</v>
      </c>
      <c r="Y197" s="190">
        <v>276.69</v>
      </c>
      <c r="Z197" s="11"/>
      <c r="AA197" s="4"/>
      <c r="AB197" s="11" t="s">
        <v>336</v>
      </c>
      <c r="AC197" s="11"/>
      <c r="AD197" s="189">
        <v>8347</v>
      </c>
      <c r="AE197" s="24">
        <v>14</v>
      </c>
      <c r="AF197" s="24">
        <v>7</v>
      </c>
      <c r="AG197" s="24">
        <v>6</v>
      </c>
      <c r="AH197" s="24">
        <v>5</v>
      </c>
      <c r="AI197" s="24">
        <v>5</v>
      </c>
      <c r="AJ197" s="24"/>
      <c r="AK197" s="4"/>
      <c r="AL197" s="4"/>
      <c r="AM197" s="191">
        <v>5060.3999999999996</v>
      </c>
      <c r="AN197" s="191">
        <v>146.18</v>
      </c>
      <c r="AO197" s="191">
        <v>92.55</v>
      </c>
      <c r="AP197" s="191">
        <v>79.56</v>
      </c>
      <c r="AQ197" s="191">
        <v>836.43</v>
      </c>
      <c r="AR197" s="24"/>
      <c r="AS197" s="4"/>
      <c r="AT197" s="4"/>
      <c r="AU197" s="191">
        <v>361.46</v>
      </c>
      <c r="AV197" s="191">
        <v>10.44</v>
      </c>
      <c r="AW197" s="191">
        <v>7.12</v>
      </c>
      <c r="AX197" s="191">
        <v>6.12</v>
      </c>
      <c r="AY197" s="191">
        <v>59.75</v>
      </c>
      <c r="AZ197" s="24"/>
      <c r="BA197" s="4"/>
    </row>
    <row r="198" spans="1:53">
      <c r="A198" s="56"/>
      <c r="B198" s="11" t="s">
        <v>298</v>
      </c>
      <c r="C198" s="11"/>
      <c r="D198" s="189">
        <v>8056</v>
      </c>
      <c r="E198" s="11">
        <v>6</v>
      </c>
      <c r="F198" s="11">
        <v>2</v>
      </c>
      <c r="G198" s="11">
        <v>2</v>
      </c>
      <c r="H198" s="11">
        <v>2</v>
      </c>
      <c r="I198" s="11">
        <v>2</v>
      </c>
      <c r="J198" s="11"/>
      <c r="M198" s="190">
        <v>746.13</v>
      </c>
      <c r="N198" s="190">
        <v>260.2</v>
      </c>
      <c r="O198" s="190">
        <v>497.33</v>
      </c>
      <c r="P198" s="190">
        <v>197.4</v>
      </c>
      <c r="Q198" s="190">
        <v>2378.1</v>
      </c>
      <c r="R198" s="11"/>
      <c r="S198" s="4"/>
      <c r="T198" s="4"/>
      <c r="U198" s="190">
        <v>106.59</v>
      </c>
      <c r="V198" s="190">
        <v>37.17</v>
      </c>
      <c r="W198" s="190">
        <v>82.89</v>
      </c>
      <c r="X198" s="190">
        <v>39.479999999999997</v>
      </c>
      <c r="Y198" s="190">
        <v>339.73</v>
      </c>
      <c r="Z198" s="11"/>
      <c r="AA198" s="4"/>
      <c r="AB198" s="11" t="s">
        <v>338</v>
      </c>
      <c r="AC198" s="11"/>
      <c r="AD198" s="189">
        <v>8225</v>
      </c>
      <c r="AE198" s="24">
        <v>57</v>
      </c>
      <c r="AF198" s="24">
        <v>31</v>
      </c>
      <c r="AG198" s="24">
        <v>21</v>
      </c>
      <c r="AH198" s="24">
        <v>16</v>
      </c>
      <c r="AI198" s="24">
        <v>13</v>
      </c>
      <c r="AJ198" s="24"/>
      <c r="AK198" s="4"/>
      <c r="AL198" s="4"/>
      <c r="AM198" s="191">
        <v>26262.18</v>
      </c>
      <c r="AN198" s="191">
        <v>7543.79</v>
      </c>
      <c r="AO198" s="191">
        <v>3626.09</v>
      </c>
      <c r="AP198" s="191">
        <v>1806.87</v>
      </c>
      <c r="AQ198" s="191">
        <v>11379.29</v>
      </c>
      <c r="AR198" s="24"/>
      <c r="AS198" s="4"/>
      <c r="AT198" s="4"/>
      <c r="AU198" s="191">
        <v>437.7</v>
      </c>
      <c r="AV198" s="191">
        <v>125.73</v>
      </c>
      <c r="AW198" s="191">
        <v>62.52</v>
      </c>
      <c r="AX198" s="191">
        <v>31.15</v>
      </c>
      <c r="AY198" s="191">
        <v>210.73</v>
      </c>
      <c r="AZ198" s="24"/>
      <c r="BA198" s="4"/>
    </row>
    <row r="199" spans="1:53">
      <c r="A199" s="56"/>
      <c r="B199" s="11" t="s">
        <v>300</v>
      </c>
      <c r="C199" s="11"/>
      <c r="D199" s="189">
        <v>8402</v>
      </c>
      <c r="E199" s="11">
        <v>437</v>
      </c>
      <c r="F199" s="11">
        <v>189</v>
      </c>
      <c r="G199" s="11">
        <v>119</v>
      </c>
      <c r="H199" s="11">
        <v>90</v>
      </c>
      <c r="I199" s="11">
        <v>96</v>
      </c>
      <c r="J199" s="11"/>
      <c r="M199" s="190">
        <v>82920.08</v>
      </c>
      <c r="N199" s="190">
        <v>28911.47</v>
      </c>
      <c r="O199" s="190">
        <v>21355.599999999999</v>
      </c>
      <c r="P199" s="190">
        <v>6697.13</v>
      </c>
      <c r="Q199" s="190">
        <v>62250.59</v>
      </c>
      <c r="R199" s="11"/>
      <c r="S199" s="4"/>
      <c r="T199" s="4"/>
      <c r="U199" s="190">
        <v>179.48</v>
      </c>
      <c r="V199" s="190">
        <v>62.58</v>
      </c>
      <c r="W199" s="190">
        <v>53.66</v>
      </c>
      <c r="X199" s="190">
        <v>17.399999999999999</v>
      </c>
      <c r="Y199" s="190">
        <v>154.47</v>
      </c>
      <c r="Z199" s="11"/>
      <c r="AA199" s="4"/>
      <c r="AB199" s="11" t="s">
        <v>340</v>
      </c>
      <c r="AC199" s="11"/>
      <c r="AD199" s="189">
        <v>8226</v>
      </c>
      <c r="AE199" s="24">
        <v>199</v>
      </c>
      <c r="AF199" s="24">
        <v>76</v>
      </c>
      <c r="AG199" s="24">
        <v>46</v>
      </c>
      <c r="AH199" s="24">
        <v>28</v>
      </c>
      <c r="AI199" s="24">
        <v>31</v>
      </c>
      <c r="AJ199" s="24"/>
      <c r="AK199" s="4"/>
      <c r="AL199" s="4"/>
      <c r="AM199" s="191">
        <v>75366.34</v>
      </c>
      <c r="AN199" s="191">
        <v>14474.03</v>
      </c>
      <c r="AO199" s="191">
        <v>8555.33</v>
      </c>
      <c r="AP199" s="191">
        <v>2926.96</v>
      </c>
      <c r="AQ199" s="191">
        <v>17187.46</v>
      </c>
      <c r="AR199" s="24"/>
      <c r="AS199" s="4"/>
      <c r="AT199" s="4"/>
      <c r="AU199" s="191">
        <v>348.92</v>
      </c>
      <c r="AV199" s="191">
        <v>67.010000000000005</v>
      </c>
      <c r="AW199" s="191">
        <v>43.65</v>
      </c>
      <c r="AX199" s="191">
        <v>15.82</v>
      </c>
      <c r="AY199" s="191">
        <v>88.6</v>
      </c>
      <c r="AZ199" s="24"/>
      <c r="BA199" s="4"/>
    </row>
    <row r="200" spans="1:53">
      <c r="A200" s="56"/>
      <c r="B200" s="11" t="s">
        <v>302</v>
      </c>
      <c r="C200" s="11"/>
      <c r="D200" s="189">
        <v>8053</v>
      </c>
      <c r="E200" s="11">
        <v>336</v>
      </c>
      <c r="F200" s="11">
        <v>212</v>
      </c>
      <c r="G200" s="11">
        <v>148</v>
      </c>
      <c r="H200" s="11">
        <v>66</v>
      </c>
      <c r="I200" s="11">
        <v>151</v>
      </c>
      <c r="J200" s="11"/>
      <c r="M200" s="190">
        <v>76940.759999999995</v>
      </c>
      <c r="N200" s="190">
        <v>47694.28</v>
      </c>
      <c r="O200" s="190">
        <v>26912.3</v>
      </c>
      <c r="P200" s="190">
        <v>9138.3799999999992</v>
      </c>
      <c r="Q200" s="190">
        <v>127431.93</v>
      </c>
      <c r="R200" s="11"/>
      <c r="S200" s="4"/>
      <c r="T200" s="4"/>
      <c r="U200" s="190">
        <v>187.66</v>
      </c>
      <c r="V200" s="190">
        <v>116.33</v>
      </c>
      <c r="W200" s="190">
        <v>68.48</v>
      </c>
      <c r="X200" s="190">
        <v>44.36</v>
      </c>
      <c r="Y200" s="190">
        <v>323.43</v>
      </c>
      <c r="Z200" s="11"/>
      <c r="AA200" s="4"/>
      <c r="AB200" s="11" t="s">
        <v>342</v>
      </c>
      <c r="AC200" s="11"/>
      <c r="AD200" s="189">
        <v>8230</v>
      </c>
      <c r="AE200" s="24">
        <v>74</v>
      </c>
      <c r="AF200" s="24">
        <v>27</v>
      </c>
      <c r="AG200" s="24">
        <v>12</v>
      </c>
      <c r="AH200" s="24">
        <v>9</v>
      </c>
      <c r="AI200" s="24">
        <v>8</v>
      </c>
      <c r="AJ200" s="24"/>
      <c r="AK200" s="4"/>
      <c r="AL200" s="4"/>
      <c r="AM200" s="191">
        <v>21220.5</v>
      </c>
      <c r="AN200" s="191">
        <v>8684.7000000000007</v>
      </c>
      <c r="AO200" s="191">
        <v>2227.6</v>
      </c>
      <c r="AP200" s="191">
        <v>923.34</v>
      </c>
      <c r="AQ200" s="191">
        <v>4491.71</v>
      </c>
      <c r="AR200" s="24"/>
      <c r="AS200" s="4"/>
      <c r="AT200" s="4"/>
      <c r="AU200" s="191">
        <v>279.22000000000003</v>
      </c>
      <c r="AV200" s="191">
        <v>114.27</v>
      </c>
      <c r="AW200" s="191">
        <v>30.94</v>
      </c>
      <c r="AX200" s="191">
        <v>13.58</v>
      </c>
      <c r="AY200" s="191">
        <v>63.26</v>
      </c>
      <c r="AZ200" s="24"/>
      <c r="BA200" s="4"/>
    </row>
    <row r="201" spans="1:53">
      <c r="A201" s="56"/>
      <c r="B201" s="11" t="s">
        <v>303</v>
      </c>
      <c r="C201" s="11"/>
      <c r="D201" s="189">
        <v>8223</v>
      </c>
      <c r="E201" s="11">
        <v>198</v>
      </c>
      <c r="F201" s="11">
        <v>99</v>
      </c>
      <c r="G201" s="11">
        <v>51</v>
      </c>
      <c r="H201" s="11">
        <v>34</v>
      </c>
      <c r="I201" s="11">
        <v>40</v>
      </c>
      <c r="J201" s="11"/>
      <c r="M201" s="190">
        <v>40097.75</v>
      </c>
      <c r="N201" s="190">
        <v>19685.18</v>
      </c>
      <c r="O201" s="190">
        <v>10044.02</v>
      </c>
      <c r="P201" s="190">
        <v>3597.95</v>
      </c>
      <c r="Q201" s="190">
        <v>34158.89</v>
      </c>
      <c r="R201" s="11"/>
      <c r="S201" s="4"/>
      <c r="T201" s="4"/>
      <c r="U201" s="190">
        <v>189.14</v>
      </c>
      <c r="V201" s="190">
        <v>92.85</v>
      </c>
      <c r="W201" s="190">
        <v>50.47</v>
      </c>
      <c r="X201" s="190">
        <v>18.64</v>
      </c>
      <c r="Y201" s="190">
        <v>169.1</v>
      </c>
      <c r="Z201" s="11"/>
      <c r="AA201" s="4"/>
      <c r="AB201" s="11" t="s">
        <v>344</v>
      </c>
      <c r="AC201" s="11"/>
      <c r="AD201" s="189">
        <v>8231</v>
      </c>
      <c r="AE201" s="24">
        <v>5</v>
      </c>
      <c r="AF201" s="24">
        <v>9</v>
      </c>
      <c r="AG201" s="24">
        <v>4</v>
      </c>
      <c r="AH201" s="24">
        <v>2</v>
      </c>
      <c r="AI201" s="24">
        <v>4</v>
      </c>
      <c r="AJ201" s="24"/>
      <c r="AK201" s="4"/>
      <c r="AL201" s="4"/>
      <c r="AM201" s="191">
        <v>1137.71</v>
      </c>
      <c r="AN201" s="191">
        <v>11586.62</v>
      </c>
      <c r="AO201" s="191">
        <v>571.91999999999996</v>
      </c>
      <c r="AP201" s="191">
        <v>175.48</v>
      </c>
      <c r="AQ201" s="191">
        <v>477.27</v>
      </c>
      <c r="AR201" s="24"/>
      <c r="AS201" s="4"/>
      <c r="AT201" s="4"/>
      <c r="AU201" s="191">
        <v>126.41</v>
      </c>
      <c r="AV201" s="191">
        <v>1287.4000000000001</v>
      </c>
      <c r="AW201" s="191">
        <v>81.7</v>
      </c>
      <c r="AX201" s="191">
        <v>29.25</v>
      </c>
      <c r="AY201" s="191">
        <v>53.03</v>
      </c>
      <c r="AZ201" s="24"/>
      <c r="BA201" s="4"/>
    </row>
    <row r="202" spans="1:53">
      <c r="A202" s="56"/>
      <c r="B202" s="11" t="s">
        <v>303</v>
      </c>
      <c r="C202" s="11"/>
      <c r="D202" s="189">
        <v>8230</v>
      </c>
      <c r="E202" s="11">
        <v>1</v>
      </c>
      <c r="F202" s="11"/>
      <c r="G202" s="11"/>
      <c r="H202" s="11"/>
      <c r="I202" s="11"/>
      <c r="J202" s="11"/>
      <c r="M202" s="190">
        <v>121.84</v>
      </c>
      <c r="N202" s="190">
        <v>0</v>
      </c>
      <c r="O202" s="190">
        <v>0</v>
      </c>
      <c r="P202" s="190">
        <v>0</v>
      </c>
      <c r="Q202" s="190">
        <v>0</v>
      </c>
      <c r="R202" s="11"/>
      <c r="S202" s="4"/>
      <c r="T202" s="4"/>
      <c r="U202" s="190">
        <v>121.84</v>
      </c>
      <c r="V202" s="190">
        <v>0</v>
      </c>
      <c r="W202" s="190">
        <v>0</v>
      </c>
      <c r="X202" s="190">
        <v>0</v>
      </c>
      <c r="Y202" s="190">
        <v>0</v>
      </c>
      <c r="Z202" s="11"/>
      <c r="AA202" s="4"/>
      <c r="AB202" s="11" t="s">
        <v>533</v>
      </c>
      <c r="AC202" s="11"/>
      <c r="AD202" s="189">
        <v>8318</v>
      </c>
      <c r="AE202" s="24">
        <v>1</v>
      </c>
      <c r="AF202" s="24"/>
      <c r="AG202" s="24"/>
      <c r="AH202" s="24"/>
      <c r="AI202" s="24"/>
      <c r="AJ202" s="24"/>
      <c r="AK202" s="4"/>
      <c r="AL202" s="4"/>
      <c r="AM202" s="191">
        <v>245</v>
      </c>
      <c r="AN202" s="191">
        <v>0</v>
      </c>
      <c r="AO202" s="191">
        <v>0</v>
      </c>
      <c r="AP202" s="191">
        <v>0</v>
      </c>
      <c r="AQ202" s="191">
        <v>0</v>
      </c>
      <c r="AR202" s="24"/>
      <c r="AS202" s="4"/>
      <c r="AT202" s="4"/>
      <c r="AU202" s="191">
        <v>245</v>
      </c>
      <c r="AV202" s="191">
        <v>0</v>
      </c>
      <c r="AW202" s="191">
        <v>0</v>
      </c>
      <c r="AX202" s="191">
        <v>0</v>
      </c>
      <c r="AY202" s="191">
        <v>0</v>
      </c>
      <c r="AZ202" s="24"/>
      <c r="BA202" s="4"/>
    </row>
    <row r="203" spans="1:53">
      <c r="A203" s="56"/>
      <c r="B203" s="11" t="s">
        <v>304</v>
      </c>
      <c r="C203" s="11"/>
      <c r="D203" s="189">
        <v>8224</v>
      </c>
      <c r="E203" s="11">
        <v>5</v>
      </c>
      <c r="F203" s="11">
        <v>2</v>
      </c>
      <c r="G203" s="11"/>
      <c r="H203" s="11"/>
      <c r="I203" s="11">
        <v>3</v>
      </c>
      <c r="J203" s="11"/>
      <c r="M203" s="190">
        <v>3197.64</v>
      </c>
      <c r="N203" s="190">
        <v>339.42</v>
      </c>
      <c r="O203" s="190">
        <v>0</v>
      </c>
      <c r="P203" s="190">
        <v>0</v>
      </c>
      <c r="Q203" s="190">
        <v>1439.82</v>
      </c>
      <c r="R203" s="11"/>
      <c r="S203" s="4"/>
      <c r="T203" s="4"/>
      <c r="U203" s="190">
        <v>399.71</v>
      </c>
      <c r="V203" s="190">
        <v>42.43</v>
      </c>
      <c r="W203" s="190">
        <v>0</v>
      </c>
      <c r="X203" s="190">
        <v>0</v>
      </c>
      <c r="Y203" s="190">
        <v>287.95999999999998</v>
      </c>
      <c r="Z203" s="11"/>
      <c r="AA203" s="4"/>
      <c r="AB203" s="11" t="s">
        <v>347</v>
      </c>
      <c r="AC203" s="11"/>
      <c r="AD203" s="189">
        <v>8223</v>
      </c>
      <c r="AE203" s="24">
        <v>5</v>
      </c>
      <c r="AF203" s="24">
        <v>2</v>
      </c>
      <c r="AG203" s="24">
        <v>1</v>
      </c>
      <c r="AH203" s="24">
        <v>1</v>
      </c>
      <c r="AI203" s="24">
        <v>1</v>
      </c>
      <c r="AJ203" s="24"/>
      <c r="AK203" s="4"/>
      <c r="AL203" s="4"/>
      <c r="AM203" s="191">
        <v>527.98</v>
      </c>
      <c r="AN203" s="191">
        <v>53.46</v>
      </c>
      <c r="AO203" s="191">
        <v>18.47</v>
      </c>
      <c r="AP203" s="191">
        <v>13.54</v>
      </c>
      <c r="AQ203" s="191">
        <v>233.71</v>
      </c>
      <c r="AR203" s="24"/>
      <c r="AS203" s="4"/>
      <c r="AT203" s="4"/>
      <c r="AU203" s="191">
        <v>105.6</v>
      </c>
      <c r="AV203" s="191">
        <v>10.69</v>
      </c>
      <c r="AW203" s="191">
        <v>3.69</v>
      </c>
      <c r="AX203" s="191">
        <v>2.71</v>
      </c>
      <c r="AY203" s="191">
        <v>46.74</v>
      </c>
      <c r="AZ203" s="24"/>
      <c r="BA203" s="4"/>
    </row>
    <row r="204" spans="1:53">
      <c r="A204" s="56"/>
      <c r="B204" s="11" t="s">
        <v>305</v>
      </c>
      <c r="C204" s="11"/>
      <c r="D204" s="189">
        <v>8329</v>
      </c>
      <c r="E204" s="11">
        <v>10</v>
      </c>
      <c r="F204" s="11">
        <v>1</v>
      </c>
      <c r="G204" s="11">
        <v>4</v>
      </c>
      <c r="H204" s="11"/>
      <c r="I204" s="11">
        <v>5</v>
      </c>
      <c r="J204" s="11"/>
      <c r="M204" s="190">
        <v>2046.9</v>
      </c>
      <c r="N204" s="190">
        <v>174.52</v>
      </c>
      <c r="O204" s="190">
        <v>621.72</v>
      </c>
      <c r="P204" s="190">
        <v>0</v>
      </c>
      <c r="Q204" s="190">
        <v>15056.79</v>
      </c>
      <c r="R204" s="11"/>
      <c r="S204" s="4"/>
      <c r="T204" s="4"/>
      <c r="U204" s="190">
        <v>170.58</v>
      </c>
      <c r="V204" s="190">
        <v>14.54</v>
      </c>
      <c r="W204" s="190">
        <v>51.81</v>
      </c>
      <c r="X204" s="190">
        <v>0</v>
      </c>
      <c r="Y204" s="190">
        <v>1254.73</v>
      </c>
      <c r="Z204" s="11"/>
      <c r="AA204" s="4"/>
      <c r="AB204" s="11" t="s">
        <v>348</v>
      </c>
      <c r="AC204" s="11"/>
      <c r="AD204" s="189">
        <v>8087</v>
      </c>
      <c r="AE204" s="24">
        <v>35</v>
      </c>
      <c r="AF204" s="24">
        <v>36</v>
      </c>
      <c r="AG204" s="24">
        <v>12</v>
      </c>
      <c r="AH204" s="24">
        <v>11</v>
      </c>
      <c r="AI204" s="24">
        <v>8</v>
      </c>
      <c r="AJ204" s="24"/>
      <c r="AK204" s="4"/>
      <c r="AL204" s="4"/>
      <c r="AM204" s="191">
        <v>16050.91</v>
      </c>
      <c r="AN204" s="191">
        <v>9026.68</v>
      </c>
      <c r="AO204" s="191">
        <v>4004.2</v>
      </c>
      <c r="AP204" s="191">
        <v>485.54</v>
      </c>
      <c r="AQ204" s="191">
        <v>2786.14</v>
      </c>
      <c r="AR204" s="24"/>
      <c r="AS204" s="4"/>
      <c r="AT204" s="4"/>
      <c r="AU204" s="191">
        <v>341.51</v>
      </c>
      <c r="AV204" s="191">
        <v>192.06</v>
      </c>
      <c r="AW204" s="191">
        <v>85.2</v>
      </c>
      <c r="AX204" s="191">
        <v>10.56</v>
      </c>
      <c r="AY204" s="191">
        <v>59.28</v>
      </c>
      <c r="AZ204" s="24"/>
      <c r="BA204" s="4"/>
    </row>
    <row r="205" spans="1:53">
      <c r="A205" s="56"/>
      <c r="B205" s="11" t="s">
        <v>307</v>
      </c>
      <c r="C205" s="11"/>
      <c r="D205" s="189">
        <v>8092</v>
      </c>
      <c r="E205" s="11">
        <v>41</v>
      </c>
      <c r="F205" s="11">
        <v>19</v>
      </c>
      <c r="G205" s="11">
        <v>15</v>
      </c>
      <c r="H205" s="11">
        <v>13</v>
      </c>
      <c r="I205" s="11">
        <v>15</v>
      </c>
      <c r="J205" s="11"/>
      <c r="M205" s="190">
        <v>10546.35</v>
      </c>
      <c r="N205" s="190">
        <v>3984.03</v>
      </c>
      <c r="O205" s="190">
        <v>4145.38</v>
      </c>
      <c r="P205" s="190">
        <v>2188.46</v>
      </c>
      <c r="Q205" s="190">
        <v>14548.41</v>
      </c>
      <c r="R205" s="11"/>
      <c r="S205" s="4"/>
      <c r="T205" s="4"/>
      <c r="U205" s="190">
        <v>245.26</v>
      </c>
      <c r="V205" s="190">
        <v>92.65</v>
      </c>
      <c r="W205" s="190">
        <v>101.11</v>
      </c>
      <c r="X205" s="190">
        <v>53.38</v>
      </c>
      <c r="Y205" s="190">
        <v>354.84</v>
      </c>
      <c r="Z205" s="11"/>
      <c r="AA205" s="4"/>
      <c r="AB205" s="11" t="s">
        <v>349</v>
      </c>
      <c r="AC205" s="11"/>
      <c r="AD205" s="189">
        <v>8066</v>
      </c>
      <c r="AE205" s="24">
        <v>76</v>
      </c>
      <c r="AF205" s="24">
        <v>57</v>
      </c>
      <c r="AG205" s="24">
        <v>33</v>
      </c>
      <c r="AH205" s="24">
        <v>11</v>
      </c>
      <c r="AI205" s="24">
        <v>23</v>
      </c>
      <c r="AJ205" s="24"/>
      <c r="AK205" s="4"/>
      <c r="AL205" s="4"/>
      <c r="AM205" s="191">
        <v>71610.59</v>
      </c>
      <c r="AN205" s="191">
        <v>8266.5499999999993</v>
      </c>
      <c r="AO205" s="191">
        <v>4755.8</v>
      </c>
      <c r="AP205" s="191">
        <v>1365.52</v>
      </c>
      <c r="AQ205" s="191">
        <v>14988.83</v>
      </c>
      <c r="AR205" s="24"/>
      <c r="AS205" s="4"/>
      <c r="AT205" s="4"/>
      <c r="AU205" s="191">
        <v>906.46</v>
      </c>
      <c r="AV205" s="191">
        <v>104.64</v>
      </c>
      <c r="AW205" s="191">
        <v>60.97</v>
      </c>
      <c r="AX205" s="191">
        <v>32.51</v>
      </c>
      <c r="AY205" s="191">
        <v>192.16</v>
      </c>
      <c r="AZ205" s="24"/>
      <c r="BA205" s="4"/>
    </row>
    <row r="206" spans="1:53">
      <c r="A206" s="56"/>
      <c r="B206" s="11" t="s">
        <v>308</v>
      </c>
      <c r="C206" s="11"/>
      <c r="D206" s="189">
        <v>8234</v>
      </c>
      <c r="E206" s="11">
        <v>1</v>
      </c>
      <c r="F206" s="11"/>
      <c r="G206" s="11"/>
      <c r="H206" s="11"/>
      <c r="I206" s="11"/>
      <c r="J206" s="11"/>
      <c r="M206" s="190">
        <v>2.79</v>
      </c>
      <c r="N206" s="190">
        <v>0</v>
      </c>
      <c r="O206" s="190">
        <v>0</v>
      </c>
      <c r="P206" s="190">
        <v>0</v>
      </c>
      <c r="Q206" s="190">
        <v>0</v>
      </c>
      <c r="R206" s="11"/>
      <c r="S206" s="4"/>
      <c r="T206" s="4"/>
      <c r="U206" s="190">
        <v>2.79</v>
      </c>
      <c r="V206" s="190">
        <v>0</v>
      </c>
      <c r="W206" s="190">
        <v>0</v>
      </c>
      <c r="X206" s="190">
        <v>0</v>
      </c>
      <c r="Y206" s="190">
        <v>0</v>
      </c>
      <c r="Z206" s="11"/>
      <c r="AA206" s="4"/>
      <c r="AB206" s="11" t="s">
        <v>351</v>
      </c>
      <c r="AC206" s="11"/>
      <c r="AD206" s="189">
        <v>8067</v>
      </c>
      <c r="AE206" s="24">
        <v>16</v>
      </c>
      <c r="AF206" s="24">
        <v>12</v>
      </c>
      <c r="AG206" s="24">
        <v>12</v>
      </c>
      <c r="AH206" s="24">
        <v>9</v>
      </c>
      <c r="AI206" s="24">
        <v>8</v>
      </c>
      <c r="AJ206" s="24"/>
      <c r="AK206" s="4"/>
      <c r="AL206" s="4"/>
      <c r="AM206" s="191">
        <v>1493.57</v>
      </c>
      <c r="AN206" s="191">
        <v>752.7</v>
      </c>
      <c r="AO206" s="191">
        <v>775.42</v>
      </c>
      <c r="AP206" s="191">
        <v>297.5</v>
      </c>
      <c r="AQ206" s="191">
        <v>3793.08</v>
      </c>
      <c r="AR206" s="24"/>
      <c r="AS206" s="4"/>
      <c r="AT206" s="4"/>
      <c r="AU206" s="191">
        <v>82.98</v>
      </c>
      <c r="AV206" s="191">
        <v>41.82</v>
      </c>
      <c r="AW206" s="191">
        <v>43.08</v>
      </c>
      <c r="AX206" s="191">
        <v>17.5</v>
      </c>
      <c r="AY206" s="191">
        <v>210.73</v>
      </c>
      <c r="AZ206" s="24"/>
      <c r="BA206" s="4"/>
    </row>
    <row r="207" spans="1:53">
      <c r="A207" s="56"/>
      <c r="B207" s="11" t="s">
        <v>308</v>
      </c>
      <c r="C207" s="11"/>
      <c r="D207" s="189">
        <v>8330</v>
      </c>
      <c r="E207" s="11">
        <v>2298</v>
      </c>
      <c r="F207" s="11">
        <v>1509</v>
      </c>
      <c r="G207" s="11">
        <v>1085</v>
      </c>
      <c r="H207" s="11">
        <v>833</v>
      </c>
      <c r="I207" s="11">
        <v>1048</v>
      </c>
      <c r="J207" s="11"/>
      <c r="M207" s="190">
        <v>518512.68</v>
      </c>
      <c r="N207" s="190">
        <v>309660.89</v>
      </c>
      <c r="O207" s="190">
        <v>237326.32</v>
      </c>
      <c r="P207" s="190">
        <v>126676.09</v>
      </c>
      <c r="Q207" s="190">
        <v>1157828.25</v>
      </c>
      <c r="R207" s="11"/>
      <c r="S207" s="4"/>
      <c r="T207" s="4"/>
      <c r="U207" s="190">
        <v>197.91</v>
      </c>
      <c r="V207" s="190">
        <v>118.19</v>
      </c>
      <c r="W207" s="190">
        <v>94.78</v>
      </c>
      <c r="X207" s="190">
        <v>51.73</v>
      </c>
      <c r="Y207" s="190">
        <v>466.68</v>
      </c>
      <c r="Z207" s="11"/>
      <c r="AA207" s="4"/>
      <c r="AB207" s="11" t="s">
        <v>353</v>
      </c>
      <c r="AC207" s="11"/>
      <c r="AD207" s="189">
        <v>8069</v>
      </c>
      <c r="AE207" s="24">
        <v>89</v>
      </c>
      <c r="AF207" s="24">
        <v>43</v>
      </c>
      <c r="AG207" s="24">
        <v>54</v>
      </c>
      <c r="AH207" s="24">
        <v>46</v>
      </c>
      <c r="AI207" s="24">
        <v>49</v>
      </c>
      <c r="AJ207" s="24"/>
      <c r="AK207" s="4"/>
      <c r="AL207" s="4"/>
      <c r="AM207" s="191">
        <v>27878.33</v>
      </c>
      <c r="AN207" s="191">
        <v>5800.23</v>
      </c>
      <c r="AO207" s="191">
        <v>19383.080000000002</v>
      </c>
      <c r="AP207" s="191">
        <v>8244.3700000000008</v>
      </c>
      <c r="AQ207" s="191">
        <v>59379.31</v>
      </c>
      <c r="AR207" s="24"/>
      <c r="AS207" s="4"/>
      <c r="AT207" s="4"/>
      <c r="AU207" s="191">
        <v>306.36</v>
      </c>
      <c r="AV207" s="191">
        <v>63.74</v>
      </c>
      <c r="AW207" s="191">
        <v>220.26</v>
      </c>
      <c r="AX207" s="191">
        <v>96.99</v>
      </c>
      <c r="AY207" s="191">
        <v>674.76</v>
      </c>
      <c r="AZ207" s="24"/>
      <c r="BA207" s="4"/>
    </row>
    <row r="208" spans="1:53">
      <c r="A208" s="56"/>
      <c r="B208" s="11" t="s">
        <v>309</v>
      </c>
      <c r="C208" s="11"/>
      <c r="D208" s="189">
        <v>8210</v>
      </c>
      <c r="E208" s="11">
        <v>144</v>
      </c>
      <c r="F208" s="11">
        <v>69</v>
      </c>
      <c r="G208" s="11">
        <v>40</v>
      </c>
      <c r="H208" s="11">
        <v>30</v>
      </c>
      <c r="I208" s="11">
        <v>44</v>
      </c>
      <c r="J208" s="11"/>
      <c r="M208" s="190">
        <v>20847.2</v>
      </c>
      <c r="N208" s="190">
        <v>10513.95</v>
      </c>
      <c r="O208" s="190">
        <v>5721.37</v>
      </c>
      <c r="P208" s="190">
        <v>3240.38</v>
      </c>
      <c r="Q208" s="190">
        <v>33164.269999999997</v>
      </c>
      <c r="R208" s="11"/>
      <c r="S208" s="4"/>
      <c r="T208" s="4"/>
      <c r="U208" s="190">
        <v>131.94</v>
      </c>
      <c r="V208" s="190">
        <v>66.540000000000006</v>
      </c>
      <c r="W208" s="190">
        <v>37.15</v>
      </c>
      <c r="X208" s="190">
        <v>21.46</v>
      </c>
      <c r="Y208" s="190">
        <v>216.76</v>
      </c>
      <c r="Z208" s="11"/>
      <c r="AA208" s="4"/>
      <c r="AB208" s="11" t="s">
        <v>486</v>
      </c>
      <c r="AC208" s="11"/>
      <c r="AD208" s="189">
        <v>8069</v>
      </c>
      <c r="AE208" s="24">
        <v>3</v>
      </c>
      <c r="AF208" s="24">
        <v>2</v>
      </c>
      <c r="AG208" s="24">
        <v>2</v>
      </c>
      <c r="AH208" s="24"/>
      <c r="AI208" s="24"/>
      <c r="AJ208" s="24"/>
      <c r="AK208" s="4"/>
      <c r="AL208" s="4"/>
      <c r="AM208" s="191">
        <v>2552.81</v>
      </c>
      <c r="AN208" s="191">
        <v>645.52</v>
      </c>
      <c r="AO208" s="191">
        <v>153.46</v>
      </c>
      <c r="AP208" s="191"/>
      <c r="AQ208" s="191"/>
      <c r="AR208" s="24"/>
      <c r="AS208" s="4"/>
      <c r="AT208" s="4"/>
      <c r="AU208" s="191">
        <v>850.94</v>
      </c>
      <c r="AV208" s="191">
        <v>215.17</v>
      </c>
      <c r="AW208" s="191">
        <v>76.73</v>
      </c>
      <c r="AX208" s="191"/>
      <c r="AY208" s="191"/>
      <c r="AZ208" s="24"/>
      <c r="BA208" s="4"/>
    </row>
    <row r="209" spans="1:53">
      <c r="A209" s="56"/>
      <c r="B209" s="11" t="s">
        <v>310</v>
      </c>
      <c r="C209" s="11"/>
      <c r="D209" s="189">
        <v>8232</v>
      </c>
      <c r="E209" s="11">
        <v>15</v>
      </c>
      <c r="F209" s="11">
        <v>8</v>
      </c>
      <c r="G209" s="11">
        <v>4</v>
      </c>
      <c r="H209" s="11">
        <v>3</v>
      </c>
      <c r="I209" s="11">
        <v>5</v>
      </c>
      <c r="J209" s="11"/>
      <c r="M209" s="190">
        <v>1530.83</v>
      </c>
      <c r="N209" s="190">
        <v>644.04</v>
      </c>
      <c r="O209" s="190">
        <v>521.66999999999996</v>
      </c>
      <c r="P209" s="190">
        <v>199.02</v>
      </c>
      <c r="Q209" s="190">
        <v>3894.69</v>
      </c>
      <c r="R209" s="11"/>
      <c r="S209" s="4"/>
      <c r="T209" s="4"/>
      <c r="U209" s="190">
        <v>90.05</v>
      </c>
      <c r="V209" s="190">
        <v>37.880000000000003</v>
      </c>
      <c r="W209" s="190">
        <v>37.26</v>
      </c>
      <c r="X209" s="190">
        <v>14.22</v>
      </c>
      <c r="Y209" s="190">
        <v>278.19</v>
      </c>
      <c r="Z209" s="11"/>
      <c r="AA209" s="4"/>
      <c r="AB209" s="11" t="s">
        <v>354</v>
      </c>
      <c r="AC209" s="11"/>
      <c r="AD209" s="189">
        <v>8070</v>
      </c>
      <c r="AE209" s="24">
        <v>60</v>
      </c>
      <c r="AF209" s="24">
        <v>21</v>
      </c>
      <c r="AG209" s="24">
        <v>18</v>
      </c>
      <c r="AH209" s="24">
        <v>12</v>
      </c>
      <c r="AI209" s="24">
        <v>12</v>
      </c>
      <c r="AJ209" s="24"/>
      <c r="AK209" s="4"/>
      <c r="AL209" s="4"/>
      <c r="AM209" s="191">
        <v>63746.080000000002</v>
      </c>
      <c r="AN209" s="191">
        <v>4590.58</v>
      </c>
      <c r="AO209" s="191">
        <v>29189.09</v>
      </c>
      <c r="AP209" s="191">
        <v>506.43</v>
      </c>
      <c r="AQ209" s="191">
        <v>8747.7099999999991</v>
      </c>
      <c r="AR209" s="24"/>
      <c r="AS209" s="4"/>
      <c r="AT209" s="4"/>
      <c r="AU209" s="191">
        <v>1028.1600000000001</v>
      </c>
      <c r="AV209" s="191">
        <v>74.040000000000006</v>
      </c>
      <c r="AW209" s="191">
        <v>486.48</v>
      </c>
      <c r="AX209" s="191">
        <v>9.93</v>
      </c>
      <c r="AY209" s="191">
        <v>150.82</v>
      </c>
      <c r="AZ209" s="24"/>
      <c r="BA209" s="4"/>
    </row>
    <row r="210" spans="1:53">
      <c r="A210" s="56"/>
      <c r="B210" s="11" t="s">
        <v>310</v>
      </c>
      <c r="C210" s="11"/>
      <c r="D210" s="189">
        <v>8234</v>
      </c>
      <c r="E210" s="11">
        <v>734</v>
      </c>
      <c r="F210" s="11">
        <v>434</v>
      </c>
      <c r="G210" s="11">
        <v>300</v>
      </c>
      <c r="H210" s="11">
        <v>208</v>
      </c>
      <c r="I210" s="11">
        <v>265</v>
      </c>
      <c r="J210" s="11"/>
      <c r="M210" s="190">
        <v>176134.3</v>
      </c>
      <c r="N210" s="190">
        <v>97179.1</v>
      </c>
      <c r="O210" s="190">
        <v>61715.12</v>
      </c>
      <c r="P210" s="190">
        <v>26735.23</v>
      </c>
      <c r="Q210" s="190">
        <v>280503.48</v>
      </c>
      <c r="R210" s="11"/>
      <c r="S210" s="4"/>
      <c r="T210" s="4"/>
      <c r="U210" s="190">
        <v>215.32</v>
      </c>
      <c r="V210" s="190">
        <v>118.8</v>
      </c>
      <c r="W210" s="190">
        <v>78.12</v>
      </c>
      <c r="X210" s="190">
        <v>34.590000000000003</v>
      </c>
      <c r="Y210" s="190">
        <v>352.83</v>
      </c>
      <c r="Z210" s="11"/>
      <c r="AA210" s="4"/>
      <c r="AB210" s="11" t="s">
        <v>356</v>
      </c>
      <c r="AC210" s="11"/>
      <c r="AD210" s="189">
        <v>8270</v>
      </c>
      <c r="AE210" s="24">
        <v>8</v>
      </c>
      <c r="AF210" s="24">
        <v>3</v>
      </c>
      <c r="AG210" s="24">
        <v>3</v>
      </c>
      <c r="AH210" s="24">
        <v>2</v>
      </c>
      <c r="AI210" s="24">
        <v>2</v>
      </c>
      <c r="AJ210" s="24"/>
      <c r="AK210" s="4"/>
      <c r="AL210" s="4"/>
      <c r="AM210" s="191">
        <v>2797</v>
      </c>
      <c r="AN210" s="191">
        <v>397.72</v>
      </c>
      <c r="AO210" s="191">
        <v>265.85000000000002</v>
      </c>
      <c r="AP210" s="191">
        <v>190.39</v>
      </c>
      <c r="AQ210" s="191">
        <v>5505.18</v>
      </c>
      <c r="AR210" s="24"/>
      <c r="AS210" s="4"/>
      <c r="AT210" s="4"/>
      <c r="AU210" s="191">
        <v>349.63</v>
      </c>
      <c r="AV210" s="191">
        <v>49.72</v>
      </c>
      <c r="AW210" s="191">
        <v>33.229999999999997</v>
      </c>
      <c r="AX210" s="191">
        <v>23.8</v>
      </c>
      <c r="AY210" s="191">
        <v>688.15</v>
      </c>
      <c r="AZ210" s="24"/>
      <c r="BA210" s="4"/>
    </row>
    <row r="211" spans="1:53">
      <c r="A211" s="56"/>
      <c r="B211" s="11" t="s">
        <v>311</v>
      </c>
      <c r="C211" s="11"/>
      <c r="D211" s="189">
        <v>8055</v>
      </c>
      <c r="E211" s="11">
        <v>169</v>
      </c>
      <c r="F211" s="11">
        <v>80</v>
      </c>
      <c r="G211" s="11">
        <v>45</v>
      </c>
      <c r="H211" s="11">
        <v>33</v>
      </c>
      <c r="I211" s="11">
        <v>50</v>
      </c>
      <c r="J211" s="11"/>
      <c r="M211" s="190">
        <v>63310.31</v>
      </c>
      <c r="N211" s="190">
        <v>31372.22</v>
      </c>
      <c r="O211" s="190">
        <v>12914.77</v>
      </c>
      <c r="P211" s="190">
        <v>6618.35</v>
      </c>
      <c r="Q211" s="190">
        <v>92886.67</v>
      </c>
      <c r="R211" s="11"/>
      <c r="S211" s="4"/>
      <c r="T211" s="4"/>
      <c r="U211" s="190">
        <v>331.47</v>
      </c>
      <c r="V211" s="190">
        <v>164.25</v>
      </c>
      <c r="W211" s="190">
        <v>69.430000000000007</v>
      </c>
      <c r="X211" s="190">
        <v>42.43</v>
      </c>
      <c r="Y211" s="190">
        <v>502.09</v>
      </c>
      <c r="Z211" s="11"/>
      <c r="AA211" s="4"/>
      <c r="AB211" s="11" t="s">
        <v>357</v>
      </c>
      <c r="AC211" s="11"/>
      <c r="AD211" s="189">
        <v>8098</v>
      </c>
      <c r="AE211" s="24">
        <v>11</v>
      </c>
      <c r="AF211" s="24">
        <v>6</v>
      </c>
      <c r="AG211" s="24">
        <v>5</v>
      </c>
      <c r="AH211" s="24">
        <v>4</v>
      </c>
      <c r="AI211" s="24">
        <v>5</v>
      </c>
      <c r="AJ211" s="24"/>
      <c r="AK211" s="4"/>
      <c r="AL211" s="4"/>
      <c r="AM211" s="191">
        <v>1371.19</v>
      </c>
      <c r="AN211" s="191">
        <v>252.29</v>
      </c>
      <c r="AO211" s="191">
        <v>181.91</v>
      </c>
      <c r="AP211" s="191">
        <v>71.75</v>
      </c>
      <c r="AQ211" s="191">
        <v>2958.14</v>
      </c>
      <c r="AR211" s="24"/>
      <c r="AS211" s="4"/>
      <c r="AT211" s="4"/>
      <c r="AU211" s="191">
        <v>124.65</v>
      </c>
      <c r="AV211" s="191">
        <v>22.94</v>
      </c>
      <c r="AW211" s="191">
        <v>16.54</v>
      </c>
      <c r="AX211" s="191">
        <v>7.18</v>
      </c>
      <c r="AY211" s="191">
        <v>268.92</v>
      </c>
      <c r="AZ211" s="24"/>
      <c r="BA211" s="4"/>
    </row>
    <row r="212" spans="1:53">
      <c r="A212" s="56"/>
      <c r="B212" s="11" t="s">
        <v>313</v>
      </c>
      <c r="C212" s="11"/>
      <c r="D212" s="189">
        <v>8027</v>
      </c>
      <c r="E212" s="11">
        <v>2</v>
      </c>
      <c r="F212" s="11">
        <v>1</v>
      </c>
      <c r="G212" s="11">
        <v>1</v>
      </c>
      <c r="H212" s="11">
        <v>1</v>
      </c>
      <c r="I212" s="11">
        <v>1</v>
      </c>
      <c r="J212" s="11"/>
      <c r="M212" s="190">
        <v>595.66999999999996</v>
      </c>
      <c r="N212" s="190">
        <v>214.3</v>
      </c>
      <c r="O212" s="190">
        <v>197.23</v>
      </c>
      <c r="P212" s="190">
        <v>144.82</v>
      </c>
      <c r="Q212" s="190">
        <v>1591.05</v>
      </c>
      <c r="R212" s="11"/>
      <c r="S212" s="4"/>
      <c r="T212" s="4"/>
      <c r="U212" s="190">
        <v>297.83999999999997</v>
      </c>
      <c r="V212" s="190">
        <v>107.15</v>
      </c>
      <c r="W212" s="190">
        <v>98.62</v>
      </c>
      <c r="X212" s="190">
        <v>72.41</v>
      </c>
      <c r="Y212" s="190">
        <v>795.53</v>
      </c>
      <c r="Z212" s="11"/>
      <c r="AA212" s="4"/>
      <c r="AB212" s="11" t="s">
        <v>359</v>
      </c>
      <c r="AC212" s="11"/>
      <c r="AD212" s="189">
        <v>8021</v>
      </c>
      <c r="AE212" s="24">
        <v>46</v>
      </c>
      <c r="AF212" s="24">
        <v>18</v>
      </c>
      <c r="AG212" s="24">
        <v>22</v>
      </c>
      <c r="AH212" s="24">
        <v>9</v>
      </c>
      <c r="AI212" s="24">
        <v>10</v>
      </c>
      <c r="AJ212" s="24"/>
      <c r="AK212" s="4"/>
      <c r="AL212" s="4"/>
      <c r="AM212" s="191">
        <v>23128.7</v>
      </c>
      <c r="AN212" s="191">
        <v>5145.3500000000004</v>
      </c>
      <c r="AO212" s="191">
        <v>2058.96</v>
      </c>
      <c r="AP212" s="191">
        <v>803.66</v>
      </c>
      <c r="AQ212" s="191">
        <v>11944.62</v>
      </c>
      <c r="AR212" s="24"/>
      <c r="AS212" s="4"/>
      <c r="AT212" s="4"/>
      <c r="AU212" s="191">
        <v>436.39</v>
      </c>
      <c r="AV212" s="191">
        <v>97.08</v>
      </c>
      <c r="AW212" s="191">
        <v>41.18</v>
      </c>
      <c r="AX212" s="191">
        <v>19.600000000000001</v>
      </c>
      <c r="AY212" s="191">
        <v>234.21</v>
      </c>
      <c r="AZ212" s="24"/>
      <c r="BA212" s="4"/>
    </row>
    <row r="213" spans="1:53">
      <c r="A213" s="56"/>
      <c r="B213" s="11" t="s">
        <v>313</v>
      </c>
      <c r="C213" s="11"/>
      <c r="D213" s="189">
        <v>8056</v>
      </c>
      <c r="E213" s="11">
        <v>101</v>
      </c>
      <c r="F213" s="11">
        <v>50</v>
      </c>
      <c r="G213" s="11">
        <v>33</v>
      </c>
      <c r="H213" s="11">
        <v>18</v>
      </c>
      <c r="I213" s="11">
        <v>40</v>
      </c>
      <c r="J213" s="11"/>
      <c r="M213" s="190">
        <v>27521.21</v>
      </c>
      <c r="N213" s="190">
        <v>13404.15</v>
      </c>
      <c r="O213" s="190">
        <v>7190.83</v>
      </c>
      <c r="P213" s="190">
        <v>2804.97</v>
      </c>
      <c r="Q213" s="190">
        <v>33950.31</v>
      </c>
      <c r="R213" s="11"/>
      <c r="S213" s="4"/>
      <c r="T213" s="4"/>
      <c r="U213" s="190">
        <v>239.31</v>
      </c>
      <c r="V213" s="190">
        <v>116.56</v>
      </c>
      <c r="W213" s="190">
        <v>65.37</v>
      </c>
      <c r="X213" s="190">
        <v>30.82</v>
      </c>
      <c r="Y213" s="190">
        <v>308.64</v>
      </c>
      <c r="Z213" s="11"/>
      <c r="AA213" s="4"/>
      <c r="AB213" s="11" t="s">
        <v>360</v>
      </c>
      <c r="AC213" s="11"/>
      <c r="AD213" s="189">
        <v>8201</v>
      </c>
      <c r="AE213" s="24">
        <v>2</v>
      </c>
      <c r="AF213" s="24">
        <v>1</v>
      </c>
      <c r="AG213" s="24">
        <v>1</v>
      </c>
      <c r="AH213" s="24"/>
      <c r="AI213" s="24"/>
      <c r="AJ213" s="24"/>
      <c r="AK213" s="4"/>
      <c r="AL213" s="4"/>
      <c r="AM213" s="191">
        <v>2138.77</v>
      </c>
      <c r="AN213" s="191">
        <v>325.56</v>
      </c>
      <c r="AO213" s="191">
        <v>4.8</v>
      </c>
      <c r="AP213" s="191">
        <v>0</v>
      </c>
      <c r="AQ213" s="191">
        <v>0</v>
      </c>
      <c r="AR213" s="24"/>
      <c r="AS213" s="4"/>
      <c r="AT213" s="4"/>
      <c r="AU213" s="191">
        <v>712.92</v>
      </c>
      <c r="AV213" s="191">
        <v>108.52</v>
      </c>
      <c r="AW213" s="191">
        <v>1.6</v>
      </c>
      <c r="AX213" s="191">
        <v>0</v>
      </c>
      <c r="AY213" s="191">
        <v>0</v>
      </c>
      <c r="AZ213" s="24"/>
      <c r="BA213" s="4"/>
    </row>
    <row r="214" spans="1:53">
      <c r="A214" s="56"/>
      <c r="B214" s="11" t="s">
        <v>315</v>
      </c>
      <c r="C214" s="11"/>
      <c r="D214" s="189">
        <v>8332</v>
      </c>
      <c r="E214" s="11">
        <v>3227</v>
      </c>
      <c r="F214" s="11">
        <v>2233</v>
      </c>
      <c r="G214" s="11">
        <v>1698</v>
      </c>
      <c r="H214" s="11">
        <v>1181</v>
      </c>
      <c r="I214" s="11">
        <v>1668</v>
      </c>
      <c r="J214" s="11"/>
      <c r="M214" s="190">
        <v>698684.78</v>
      </c>
      <c r="N214" s="190">
        <v>480641.55</v>
      </c>
      <c r="O214" s="190">
        <v>361212.61</v>
      </c>
      <c r="P214" s="190">
        <v>161833.73000000001</v>
      </c>
      <c r="Q214" s="190">
        <v>1562972.05</v>
      </c>
      <c r="R214" s="11"/>
      <c r="S214" s="4"/>
      <c r="T214" s="4"/>
      <c r="U214" s="190">
        <v>185.62</v>
      </c>
      <c r="V214" s="190">
        <v>127.69</v>
      </c>
      <c r="W214" s="190">
        <v>101.07</v>
      </c>
      <c r="X214" s="190">
        <v>49.41</v>
      </c>
      <c r="Y214" s="190">
        <v>447.97</v>
      </c>
      <c r="Z214" s="11"/>
      <c r="AA214" s="4"/>
      <c r="AB214" s="11" t="s">
        <v>361</v>
      </c>
      <c r="AC214" s="11"/>
      <c r="AD214" s="189">
        <v>8071</v>
      </c>
      <c r="AE214" s="24">
        <v>42</v>
      </c>
      <c r="AF214" s="24">
        <v>35</v>
      </c>
      <c r="AG214" s="24">
        <v>24</v>
      </c>
      <c r="AH214" s="24">
        <v>19</v>
      </c>
      <c r="AI214" s="24">
        <v>14</v>
      </c>
      <c r="AJ214" s="24"/>
      <c r="AK214" s="4"/>
      <c r="AL214" s="4"/>
      <c r="AM214" s="191">
        <v>30335.05</v>
      </c>
      <c r="AN214" s="191">
        <v>47439.94</v>
      </c>
      <c r="AO214" s="191">
        <v>3778.45</v>
      </c>
      <c r="AP214" s="191">
        <v>3476.88</v>
      </c>
      <c r="AQ214" s="191">
        <v>8707.67</v>
      </c>
      <c r="AR214" s="24"/>
      <c r="AS214" s="4"/>
      <c r="AT214" s="4"/>
      <c r="AU214" s="191">
        <v>561.76</v>
      </c>
      <c r="AV214" s="191">
        <v>878.52</v>
      </c>
      <c r="AW214" s="191">
        <v>71.290000000000006</v>
      </c>
      <c r="AX214" s="191">
        <v>68.17</v>
      </c>
      <c r="AY214" s="191">
        <v>170.74</v>
      </c>
      <c r="AZ214" s="24"/>
      <c r="BA214" s="4"/>
    </row>
    <row r="215" spans="1:53">
      <c r="A215" s="56"/>
      <c r="B215" s="11" t="s">
        <v>316</v>
      </c>
      <c r="C215" s="11"/>
      <c r="D215" s="189">
        <v>8340</v>
      </c>
      <c r="E215" s="11">
        <v>55</v>
      </c>
      <c r="F215" s="11">
        <v>39</v>
      </c>
      <c r="G215" s="11">
        <v>28</v>
      </c>
      <c r="H215" s="11">
        <v>13</v>
      </c>
      <c r="I215" s="11">
        <v>24</v>
      </c>
      <c r="J215" s="11"/>
      <c r="M215" s="190">
        <v>13876.14</v>
      </c>
      <c r="N215" s="190">
        <v>10192.59</v>
      </c>
      <c r="O215" s="190">
        <v>5342.94</v>
      </c>
      <c r="P215" s="190">
        <v>1801.25</v>
      </c>
      <c r="Q215" s="190">
        <v>38391.269999999997</v>
      </c>
      <c r="R215" s="11"/>
      <c r="S215" s="4"/>
      <c r="T215" s="4"/>
      <c r="U215" s="190">
        <v>213.48</v>
      </c>
      <c r="V215" s="190">
        <v>156.81</v>
      </c>
      <c r="W215" s="190">
        <v>87.59</v>
      </c>
      <c r="X215" s="190">
        <v>43.93</v>
      </c>
      <c r="Y215" s="190">
        <v>599.86</v>
      </c>
      <c r="Z215" s="11"/>
      <c r="AA215" s="4"/>
      <c r="AB215" s="11" t="s">
        <v>363</v>
      </c>
      <c r="AC215" s="11"/>
      <c r="AD215" s="189">
        <v>8318</v>
      </c>
      <c r="AE215" s="24">
        <v>2</v>
      </c>
      <c r="AF215" s="24">
        <v>1</v>
      </c>
      <c r="AG215" s="24"/>
      <c r="AH215" s="24"/>
      <c r="AI215" s="24"/>
      <c r="AJ215" s="24"/>
      <c r="AK215" s="4"/>
      <c r="AL215" s="4"/>
      <c r="AM215" s="191">
        <v>129.87</v>
      </c>
      <c r="AN215" s="191">
        <v>18.82</v>
      </c>
      <c r="AO215" s="191">
        <v>0</v>
      </c>
      <c r="AP215" s="191">
        <v>0</v>
      </c>
      <c r="AQ215" s="191">
        <v>0</v>
      </c>
      <c r="AR215" s="24"/>
      <c r="AS215" s="4"/>
      <c r="AT215" s="4"/>
      <c r="AU215" s="191">
        <v>64.94</v>
      </c>
      <c r="AV215" s="191">
        <v>9.41</v>
      </c>
      <c r="AW215" s="191">
        <v>0</v>
      </c>
      <c r="AX215" s="191">
        <v>0</v>
      </c>
      <c r="AY215" s="191">
        <v>0</v>
      </c>
      <c r="AZ215" s="24"/>
      <c r="BA215" s="4"/>
    </row>
    <row r="216" spans="1:53">
      <c r="A216" s="56"/>
      <c r="B216" s="11" t="s">
        <v>534</v>
      </c>
      <c r="C216" s="11"/>
      <c r="D216" s="189">
        <v>8332</v>
      </c>
      <c r="E216" s="11">
        <v>1</v>
      </c>
      <c r="F216" s="11">
        <v>1</v>
      </c>
      <c r="G216" s="11">
        <v>1</v>
      </c>
      <c r="H216" s="11"/>
      <c r="I216" s="11"/>
      <c r="J216" s="11"/>
      <c r="M216" s="190">
        <v>68.599999999999994</v>
      </c>
      <c r="N216" s="190">
        <v>75.89</v>
      </c>
      <c r="O216" s="190">
        <v>15</v>
      </c>
      <c r="P216" s="190"/>
      <c r="Q216" s="190"/>
      <c r="R216" s="11"/>
      <c r="S216" s="4"/>
      <c r="T216" s="4"/>
      <c r="U216" s="190">
        <v>68.599999999999994</v>
      </c>
      <c r="V216" s="190">
        <v>75.89</v>
      </c>
      <c r="W216" s="190">
        <v>15</v>
      </c>
      <c r="X216" s="190"/>
      <c r="Y216" s="190"/>
      <c r="Z216" s="11"/>
      <c r="AA216" s="4"/>
      <c r="AB216" s="11" t="s">
        <v>364</v>
      </c>
      <c r="AC216" s="11"/>
      <c r="AD216" s="189">
        <v>8232</v>
      </c>
      <c r="AE216" s="24">
        <v>277</v>
      </c>
      <c r="AF216" s="24">
        <v>147</v>
      </c>
      <c r="AG216" s="24">
        <v>100</v>
      </c>
      <c r="AH216" s="24">
        <v>78</v>
      </c>
      <c r="AI216" s="24">
        <v>74</v>
      </c>
      <c r="AJ216" s="24"/>
      <c r="AK216" s="4"/>
      <c r="AL216" s="4"/>
      <c r="AM216" s="191">
        <v>88751.45</v>
      </c>
      <c r="AN216" s="191">
        <v>36634.589999999997</v>
      </c>
      <c r="AO216" s="191">
        <v>14663.66</v>
      </c>
      <c r="AP216" s="191">
        <v>12244.86</v>
      </c>
      <c r="AQ216" s="191">
        <v>63739.17</v>
      </c>
      <c r="AR216" s="24"/>
      <c r="AS216" s="4"/>
      <c r="AT216" s="4"/>
      <c r="AU216" s="191">
        <v>313.61</v>
      </c>
      <c r="AV216" s="191">
        <v>129.44999999999999</v>
      </c>
      <c r="AW216" s="191">
        <v>54.31</v>
      </c>
      <c r="AX216" s="191">
        <v>46.56</v>
      </c>
      <c r="AY216" s="191">
        <v>240.53</v>
      </c>
      <c r="AZ216" s="24"/>
      <c r="BA216" s="4"/>
    </row>
    <row r="217" spans="1:53">
      <c r="A217" s="56"/>
      <c r="B217" s="11" t="s">
        <v>318</v>
      </c>
      <c r="C217" s="11"/>
      <c r="D217" s="189">
        <v>8341</v>
      </c>
      <c r="E217" s="11">
        <v>245</v>
      </c>
      <c r="F217" s="11">
        <v>153</v>
      </c>
      <c r="G217" s="11">
        <v>125</v>
      </c>
      <c r="H217" s="11">
        <v>84</v>
      </c>
      <c r="I217" s="11">
        <v>105</v>
      </c>
      <c r="J217" s="11"/>
      <c r="M217" s="190">
        <v>48103.95</v>
      </c>
      <c r="N217" s="190">
        <v>29956.81</v>
      </c>
      <c r="O217" s="190">
        <v>27718.84</v>
      </c>
      <c r="P217" s="190">
        <v>11788.39</v>
      </c>
      <c r="Q217" s="190">
        <v>88039.07</v>
      </c>
      <c r="R217" s="11"/>
      <c r="S217" s="4"/>
      <c r="T217" s="4"/>
      <c r="U217" s="190">
        <v>165.88</v>
      </c>
      <c r="V217" s="190">
        <v>103.3</v>
      </c>
      <c r="W217" s="190">
        <v>100.43</v>
      </c>
      <c r="X217" s="190">
        <v>44.48</v>
      </c>
      <c r="Y217" s="190">
        <v>320.14</v>
      </c>
      <c r="Z217" s="11"/>
      <c r="AA217" s="4"/>
      <c r="AB217" s="11" t="s">
        <v>488</v>
      </c>
      <c r="AC217" s="11"/>
      <c r="AD217" s="189">
        <v>8318</v>
      </c>
      <c r="AE217" s="24">
        <v>2</v>
      </c>
      <c r="AF217" s="24">
        <v>2</v>
      </c>
      <c r="AG217" s="24">
        <v>2</v>
      </c>
      <c r="AH217" s="24">
        <v>2</v>
      </c>
      <c r="AI217" s="24">
        <v>1</v>
      </c>
      <c r="AJ217" s="24"/>
      <c r="AK217" s="4"/>
      <c r="AL217" s="4"/>
      <c r="AM217" s="191">
        <v>181.28</v>
      </c>
      <c r="AN217" s="191">
        <v>185.45</v>
      </c>
      <c r="AO217" s="191">
        <v>156.97999999999999</v>
      </c>
      <c r="AP217" s="191">
        <v>114.84</v>
      </c>
      <c r="AQ217" s="191">
        <v>112.12</v>
      </c>
      <c r="AR217" s="24"/>
      <c r="AS217" s="4"/>
      <c r="AT217" s="4"/>
      <c r="AU217" s="191">
        <v>90.64</v>
      </c>
      <c r="AV217" s="191">
        <v>92.73</v>
      </c>
      <c r="AW217" s="191">
        <v>78.489999999999995</v>
      </c>
      <c r="AX217" s="191">
        <v>57.42</v>
      </c>
      <c r="AY217" s="191">
        <v>112.12</v>
      </c>
      <c r="AZ217" s="24"/>
      <c r="BA217" s="4"/>
    </row>
    <row r="218" spans="1:53">
      <c r="A218" s="56"/>
      <c r="B218" s="11" t="s">
        <v>320</v>
      </c>
      <c r="C218" s="11"/>
      <c r="D218" s="189">
        <v>8342</v>
      </c>
      <c r="E218" s="11">
        <v>140</v>
      </c>
      <c r="F218" s="11">
        <v>94</v>
      </c>
      <c r="G218" s="11">
        <v>68</v>
      </c>
      <c r="H218" s="11">
        <v>53</v>
      </c>
      <c r="I218" s="11">
        <v>71</v>
      </c>
      <c r="J218" s="11"/>
      <c r="M218" s="190">
        <v>31064.68</v>
      </c>
      <c r="N218" s="190">
        <v>22096.55</v>
      </c>
      <c r="O218" s="190">
        <v>18031.05</v>
      </c>
      <c r="P218" s="190">
        <v>8909.61</v>
      </c>
      <c r="Q218" s="190">
        <v>140519.67999999999</v>
      </c>
      <c r="R218" s="11"/>
      <c r="S218" s="4"/>
      <c r="T218" s="4"/>
      <c r="U218" s="190">
        <v>182.73</v>
      </c>
      <c r="V218" s="190">
        <v>129.97999999999999</v>
      </c>
      <c r="W218" s="190">
        <v>111.3</v>
      </c>
      <c r="X218" s="190">
        <v>55.34</v>
      </c>
      <c r="Y218" s="190">
        <v>856.83</v>
      </c>
      <c r="Z218" s="11"/>
      <c r="AA218" s="4"/>
      <c r="AB218" s="11" t="s">
        <v>365</v>
      </c>
      <c r="AC218" s="11"/>
      <c r="AD218" s="189">
        <v>8205</v>
      </c>
      <c r="AE218" s="24">
        <v>1</v>
      </c>
      <c r="AF218" s="24">
        <v>1</v>
      </c>
      <c r="AG218" s="24"/>
      <c r="AH218" s="24"/>
      <c r="AI218" s="24"/>
      <c r="AJ218" s="24"/>
      <c r="AK218" s="4"/>
      <c r="AL218" s="4"/>
      <c r="AM218" s="191">
        <v>9248.91</v>
      </c>
      <c r="AN218" s="191">
        <v>0.1</v>
      </c>
      <c r="AO218" s="191">
        <v>0</v>
      </c>
      <c r="AP218" s="191">
        <v>0</v>
      </c>
      <c r="AQ218" s="191">
        <v>0</v>
      </c>
      <c r="AR218" s="24"/>
      <c r="AS218" s="4"/>
      <c r="AT218" s="4"/>
      <c r="AU218" s="191">
        <v>9248.91</v>
      </c>
      <c r="AV218" s="191">
        <v>0.1</v>
      </c>
      <c r="AW218" s="191">
        <v>0</v>
      </c>
      <c r="AX218" s="191">
        <v>0</v>
      </c>
      <c r="AY218" s="191">
        <v>0</v>
      </c>
      <c r="AZ218" s="24"/>
      <c r="BA218" s="4"/>
    </row>
    <row r="219" spans="1:53">
      <c r="A219" s="56"/>
      <c r="B219" s="11" t="s">
        <v>322</v>
      </c>
      <c r="C219" s="11"/>
      <c r="D219" s="189">
        <v>8343</v>
      </c>
      <c r="E219" s="11">
        <v>234</v>
      </c>
      <c r="F219" s="11">
        <v>115</v>
      </c>
      <c r="G219" s="11">
        <v>74</v>
      </c>
      <c r="H219" s="11">
        <v>59</v>
      </c>
      <c r="I219" s="11">
        <v>79</v>
      </c>
      <c r="J219" s="11"/>
      <c r="M219" s="190">
        <v>50728.01</v>
      </c>
      <c r="N219" s="190">
        <v>22319.73</v>
      </c>
      <c r="O219" s="190">
        <v>15602.6</v>
      </c>
      <c r="P219" s="190">
        <v>11231.98</v>
      </c>
      <c r="Q219" s="190">
        <v>99421.59</v>
      </c>
      <c r="R219" s="11"/>
      <c r="S219" s="4"/>
      <c r="T219" s="4"/>
      <c r="U219" s="190">
        <v>189.28</v>
      </c>
      <c r="V219" s="190">
        <v>83.28</v>
      </c>
      <c r="W219" s="190">
        <v>60.95</v>
      </c>
      <c r="X219" s="190">
        <v>45.66</v>
      </c>
      <c r="Y219" s="190">
        <v>386.85</v>
      </c>
      <c r="Z219" s="11"/>
      <c r="AA219" s="4"/>
      <c r="AB219" s="11" t="s">
        <v>365</v>
      </c>
      <c r="AC219" s="11"/>
      <c r="AD219" s="189">
        <v>8240</v>
      </c>
      <c r="AE219" s="24">
        <v>21</v>
      </c>
      <c r="AF219" s="24">
        <v>10</v>
      </c>
      <c r="AG219" s="24">
        <v>5</v>
      </c>
      <c r="AH219" s="24">
        <v>1</v>
      </c>
      <c r="AI219" s="24">
        <v>3</v>
      </c>
      <c r="AJ219" s="24"/>
      <c r="AK219" s="4"/>
      <c r="AL219" s="4"/>
      <c r="AM219" s="191">
        <v>23753.79</v>
      </c>
      <c r="AN219" s="191">
        <v>3558.84</v>
      </c>
      <c r="AO219" s="191">
        <v>804.75</v>
      </c>
      <c r="AP219" s="191">
        <v>16.149999999999999</v>
      </c>
      <c r="AQ219" s="191">
        <v>814.98</v>
      </c>
      <c r="AR219" s="24"/>
      <c r="AS219" s="4"/>
      <c r="AT219" s="4"/>
      <c r="AU219" s="191">
        <v>989.74</v>
      </c>
      <c r="AV219" s="191">
        <v>148.29</v>
      </c>
      <c r="AW219" s="191">
        <v>38.32</v>
      </c>
      <c r="AX219" s="191">
        <v>0.9</v>
      </c>
      <c r="AY219" s="191">
        <v>38.81</v>
      </c>
      <c r="AZ219" s="24"/>
      <c r="BA219" s="4"/>
    </row>
    <row r="220" spans="1:53">
      <c r="A220" s="56"/>
      <c r="B220" s="11" t="s">
        <v>323</v>
      </c>
      <c r="C220" s="11"/>
      <c r="D220" s="189">
        <v>8201</v>
      </c>
      <c r="E220" s="11">
        <v>2</v>
      </c>
      <c r="F220" s="11">
        <v>6</v>
      </c>
      <c r="G220" s="11">
        <v>5</v>
      </c>
      <c r="H220" s="11">
        <v>1</v>
      </c>
      <c r="I220" s="11">
        <v>1</v>
      </c>
      <c r="J220" s="11"/>
      <c r="M220" s="190">
        <v>62.28</v>
      </c>
      <c r="N220" s="190">
        <v>388.74</v>
      </c>
      <c r="O220" s="190">
        <v>386.29</v>
      </c>
      <c r="P220" s="190">
        <v>107.35</v>
      </c>
      <c r="Q220" s="190">
        <v>88.72</v>
      </c>
      <c r="R220" s="11"/>
      <c r="S220" s="4"/>
      <c r="T220" s="4"/>
      <c r="U220" s="190">
        <v>10.38</v>
      </c>
      <c r="V220" s="190">
        <v>64.790000000000006</v>
      </c>
      <c r="W220" s="190">
        <v>64.38</v>
      </c>
      <c r="X220" s="190">
        <v>35.78</v>
      </c>
      <c r="Y220" s="190">
        <v>17.739999999999998</v>
      </c>
      <c r="Z220" s="11"/>
      <c r="AA220" s="4"/>
      <c r="AB220" s="11" t="s">
        <v>368</v>
      </c>
      <c r="AC220" s="11"/>
      <c r="AD220" s="189">
        <v>8348</v>
      </c>
      <c r="AE220" s="24">
        <v>6</v>
      </c>
      <c r="AF220" s="24">
        <v>1</v>
      </c>
      <c r="AG220" s="24">
        <v>4</v>
      </c>
      <c r="AH220" s="24">
        <v>2</v>
      </c>
      <c r="AI220" s="24">
        <v>3</v>
      </c>
      <c r="AJ220" s="24"/>
      <c r="AK220" s="4"/>
      <c r="AL220" s="4"/>
      <c r="AM220" s="191">
        <v>226.83</v>
      </c>
      <c r="AN220" s="191">
        <v>33.76</v>
      </c>
      <c r="AO220" s="191">
        <v>224.98</v>
      </c>
      <c r="AP220" s="191">
        <v>16.41</v>
      </c>
      <c r="AQ220" s="191">
        <v>355.05</v>
      </c>
      <c r="AR220" s="24"/>
      <c r="AS220" s="4"/>
      <c r="AT220" s="4"/>
      <c r="AU220" s="191">
        <v>37.81</v>
      </c>
      <c r="AV220" s="191">
        <v>5.63</v>
      </c>
      <c r="AW220" s="191">
        <v>37.5</v>
      </c>
      <c r="AX220" s="191">
        <v>5.47</v>
      </c>
      <c r="AY220" s="191">
        <v>59.18</v>
      </c>
      <c r="AZ220" s="24"/>
      <c r="BA220" s="4"/>
    </row>
    <row r="221" spans="1:53">
      <c r="A221" s="56"/>
      <c r="B221" s="11" t="s">
        <v>324</v>
      </c>
      <c r="C221" s="11"/>
      <c r="D221" s="189">
        <v>8061</v>
      </c>
      <c r="E221" s="11">
        <v>165</v>
      </c>
      <c r="F221" s="11">
        <v>117</v>
      </c>
      <c r="G221" s="11">
        <v>86</v>
      </c>
      <c r="H221" s="11">
        <v>49</v>
      </c>
      <c r="I221" s="11">
        <v>79</v>
      </c>
      <c r="J221" s="11"/>
      <c r="M221" s="190">
        <v>45006.879999999997</v>
      </c>
      <c r="N221" s="190">
        <v>26319.47</v>
      </c>
      <c r="O221" s="190">
        <v>19345.77</v>
      </c>
      <c r="P221" s="190">
        <v>8399.83</v>
      </c>
      <c r="Q221" s="190">
        <v>71643.839999999997</v>
      </c>
      <c r="R221" s="11"/>
      <c r="S221" s="4"/>
      <c r="T221" s="4"/>
      <c r="U221" s="190">
        <v>229.63</v>
      </c>
      <c r="V221" s="190">
        <v>134.28</v>
      </c>
      <c r="W221" s="190">
        <v>103.45</v>
      </c>
      <c r="X221" s="190">
        <v>56.37</v>
      </c>
      <c r="Y221" s="190">
        <v>381.08</v>
      </c>
      <c r="Z221" s="11"/>
      <c r="AA221" s="4"/>
      <c r="AB221" s="11" t="s">
        <v>370</v>
      </c>
      <c r="AC221" s="11"/>
      <c r="AD221" s="189">
        <v>8349</v>
      </c>
      <c r="AE221" s="24">
        <v>15</v>
      </c>
      <c r="AF221" s="24">
        <v>3</v>
      </c>
      <c r="AG221" s="24">
        <v>11</v>
      </c>
      <c r="AH221" s="24">
        <v>2</v>
      </c>
      <c r="AI221" s="24">
        <v>6</v>
      </c>
      <c r="AJ221" s="24"/>
      <c r="AK221" s="4"/>
      <c r="AL221" s="4"/>
      <c r="AM221" s="191">
        <v>47533.17</v>
      </c>
      <c r="AN221" s="191">
        <v>109.02</v>
      </c>
      <c r="AO221" s="191">
        <v>648.86</v>
      </c>
      <c r="AP221" s="191">
        <v>30.53</v>
      </c>
      <c r="AQ221" s="191">
        <v>3802.64</v>
      </c>
      <c r="AR221" s="24"/>
      <c r="AS221" s="4"/>
      <c r="AT221" s="4"/>
      <c r="AU221" s="191">
        <v>2796.07</v>
      </c>
      <c r="AV221" s="191">
        <v>6.41</v>
      </c>
      <c r="AW221" s="191">
        <v>40.549999999999997</v>
      </c>
      <c r="AX221" s="191">
        <v>7.63</v>
      </c>
      <c r="AY221" s="191">
        <v>237.67</v>
      </c>
      <c r="AZ221" s="24"/>
      <c r="BA221" s="4"/>
    </row>
    <row r="222" spans="1:53">
      <c r="A222" s="56"/>
      <c r="B222" s="11" t="s">
        <v>324</v>
      </c>
      <c r="C222" s="11"/>
      <c r="D222" s="189">
        <v>8062</v>
      </c>
      <c r="E222" s="11">
        <v>1</v>
      </c>
      <c r="F222" s="11"/>
      <c r="G222" s="11"/>
      <c r="H222" s="11"/>
      <c r="I222" s="11"/>
      <c r="J222" s="11"/>
      <c r="M222" s="190">
        <v>18.63</v>
      </c>
      <c r="N222" s="190">
        <v>0</v>
      </c>
      <c r="O222" s="190"/>
      <c r="P222" s="190"/>
      <c r="Q222" s="190">
        <v>0</v>
      </c>
      <c r="R222" s="11"/>
      <c r="S222" s="4"/>
      <c r="T222" s="4"/>
      <c r="U222" s="190">
        <v>18.63</v>
      </c>
      <c r="V222" s="190">
        <v>0</v>
      </c>
      <c r="W222" s="190"/>
      <c r="X222" s="190"/>
      <c r="Y222" s="190">
        <v>0</v>
      </c>
      <c r="Z222" s="11"/>
      <c r="AA222" s="4"/>
      <c r="AB222" s="11" t="s">
        <v>372</v>
      </c>
      <c r="AC222" s="11"/>
      <c r="AD222" s="189">
        <v>8215</v>
      </c>
      <c r="AE222" s="24">
        <v>1</v>
      </c>
      <c r="AF222" s="24">
        <v>1</v>
      </c>
      <c r="AG222" s="24">
        <v>1</v>
      </c>
      <c r="AH222" s="24">
        <v>1</v>
      </c>
      <c r="AI222" s="24">
        <v>1</v>
      </c>
      <c r="AJ222" s="24"/>
      <c r="AK222" s="4"/>
      <c r="AL222" s="4"/>
      <c r="AM222" s="191">
        <v>11.5</v>
      </c>
      <c r="AN222" s="191">
        <v>16.77</v>
      </c>
      <c r="AO222" s="191">
        <v>15.79</v>
      </c>
      <c r="AP222" s="191">
        <v>13.82</v>
      </c>
      <c r="AQ222" s="191">
        <v>185.84</v>
      </c>
      <c r="AR222" s="24"/>
      <c r="AS222" s="4"/>
      <c r="AT222" s="4"/>
      <c r="AU222" s="191">
        <v>11.5</v>
      </c>
      <c r="AV222" s="191">
        <v>16.77</v>
      </c>
      <c r="AW222" s="191">
        <v>15.79</v>
      </c>
      <c r="AX222" s="191">
        <v>13.82</v>
      </c>
      <c r="AY222" s="191">
        <v>185.84</v>
      </c>
      <c r="AZ222" s="24"/>
      <c r="BA222" s="4"/>
    </row>
    <row r="223" spans="1:53">
      <c r="A223" s="56"/>
      <c r="B223" s="11" t="s">
        <v>326</v>
      </c>
      <c r="C223" s="11"/>
      <c r="D223" s="189">
        <v>8062</v>
      </c>
      <c r="E223" s="11">
        <v>565</v>
      </c>
      <c r="F223" s="11">
        <v>296</v>
      </c>
      <c r="G223" s="11">
        <v>200</v>
      </c>
      <c r="H223" s="11">
        <v>121</v>
      </c>
      <c r="I223" s="11">
        <v>160</v>
      </c>
      <c r="J223" s="11"/>
      <c r="M223" s="190">
        <v>151818.5</v>
      </c>
      <c r="N223" s="190">
        <v>71786.600000000006</v>
      </c>
      <c r="O223" s="190">
        <v>39205.79</v>
      </c>
      <c r="P223" s="190">
        <v>17570.11</v>
      </c>
      <c r="Q223" s="190">
        <v>179117.54</v>
      </c>
      <c r="R223" s="11"/>
      <c r="S223" s="4"/>
      <c r="T223" s="4"/>
      <c r="U223" s="190">
        <v>236.11</v>
      </c>
      <c r="V223" s="190">
        <v>111.64</v>
      </c>
      <c r="W223" s="190">
        <v>64.06</v>
      </c>
      <c r="X223" s="190">
        <v>30.14</v>
      </c>
      <c r="Y223" s="190">
        <v>288.43</v>
      </c>
      <c r="Z223" s="11"/>
      <c r="AA223" s="4"/>
      <c r="AB223" s="11" t="s">
        <v>372</v>
      </c>
      <c r="AC223" s="11"/>
      <c r="AD223" s="189">
        <v>8241</v>
      </c>
      <c r="AE223" s="24">
        <v>23</v>
      </c>
      <c r="AF223" s="24">
        <v>20</v>
      </c>
      <c r="AG223" s="24">
        <v>20</v>
      </c>
      <c r="AH223" s="24">
        <v>19</v>
      </c>
      <c r="AI223" s="24">
        <v>16</v>
      </c>
      <c r="AJ223" s="24"/>
      <c r="AK223" s="4"/>
      <c r="AL223" s="4"/>
      <c r="AM223" s="191">
        <v>3993.56</v>
      </c>
      <c r="AN223" s="191">
        <v>7165.49</v>
      </c>
      <c r="AO223" s="191">
        <v>7404.09</v>
      </c>
      <c r="AP223" s="191">
        <v>6124.54</v>
      </c>
      <c r="AQ223" s="191">
        <v>13590.85</v>
      </c>
      <c r="AR223" s="24"/>
      <c r="AS223" s="4"/>
      <c r="AT223" s="4"/>
      <c r="AU223" s="191">
        <v>133.12</v>
      </c>
      <c r="AV223" s="191">
        <v>238.85</v>
      </c>
      <c r="AW223" s="191">
        <v>255.31</v>
      </c>
      <c r="AX223" s="191">
        <v>226.83</v>
      </c>
      <c r="AY223" s="191">
        <v>453.03</v>
      </c>
      <c r="AZ223" s="24"/>
      <c r="BA223" s="4"/>
    </row>
    <row r="224" spans="1:53">
      <c r="A224" s="56"/>
      <c r="B224" s="11" t="s">
        <v>328</v>
      </c>
      <c r="C224" s="11"/>
      <c r="D224" s="189">
        <v>8087</v>
      </c>
      <c r="E224" s="11">
        <v>194</v>
      </c>
      <c r="F224" s="11">
        <v>162</v>
      </c>
      <c r="G224" s="11">
        <v>107</v>
      </c>
      <c r="H224" s="11">
        <v>50</v>
      </c>
      <c r="I224" s="11">
        <v>82</v>
      </c>
      <c r="J224" s="11"/>
      <c r="M224" s="190">
        <v>35034.69</v>
      </c>
      <c r="N224" s="190">
        <v>31540.34</v>
      </c>
      <c r="O224" s="190">
        <v>24799.35</v>
      </c>
      <c r="P224" s="190">
        <v>5593.24</v>
      </c>
      <c r="Q224" s="190">
        <v>36081.699999999997</v>
      </c>
      <c r="R224" s="11"/>
      <c r="S224" s="4"/>
      <c r="T224" s="4"/>
      <c r="U224" s="190">
        <v>125.57</v>
      </c>
      <c r="V224" s="190">
        <v>113.05</v>
      </c>
      <c r="W224" s="190">
        <v>114.28</v>
      </c>
      <c r="X224" s="190">
        <v>33.1</v>
      </c>
      <c r="Y224" s="190">
        <v>162.53</v>
      </c>
      <c r="Z224" s="11"/>
      <c r="AA224" s="4"/>
      <c r="AB224" s="11" t="s">
        <v>374</v>
      </c>
      <c r="AC224" s="11"/>
      <c r="AD224" s="189">
        <v>8001</v>
      </c>
      <c r="AE224" s="24">
        <v>1</v>
      </c>
      <c r="AF224" s="24"/>
      <c r="AG224" s="24"/>
      <c r="AH224" s="24"/>
      <c r="AI224" s="24"/>
      <c r="AJ224" s="24"/>
      <c r="AK224" s="4"/>
      <c r="AL224" s="4"/>
      <c r="AM224" s="191">
        <v>15</v>
      </c>
      <c r="AN224" s="191">
        <v>0</v>
      </c>
      <c r="AO224" s="191"/>
      <c r="AP224" s="191"/>
      <c r="AQ224" s="191"/>
      <c r="AR224" s="24"/>
      <c r="AS224" s="4"/>
      <c r="AT224" s="4"/>
      <c r="AU224" s="191">
        <v>15</v>
      </c>
      <c r="AV224" s="191">
        <v>0</v>
      </c>
      <c r="AW224" s="191"/>
      <c r="AX224" s="191"/>
      <c r="AY224" s="191"/>
      <c r="AZ224" s="24"/>
      <c r="BA224" s="4"/>
    </row>
    <row r="225" spans="1:53">
      <c r="A225" s="56"/>
      <c r="B225" s="11" t="s">
        <v>329</v>
      </c>
      <c r="C225" s="11"/>
      <c r="D225" s="189">
        <v>8037</v>
      </c>
      <c r="E225" s="11">
        <v>49</v>
      </c>
      <c r="F225" s="11">
        <v>25</v>
      </c>
      <c r="G225" s="11">
        <v>21</v>
      </c>
      <c r="H225" s="11">
        <v>14</v>
      </c>
      <c r="I225" s="11">
        <v>26</v>
      </c>
      <c r="J225" s="11"/>
      <c r="M225" s="190">
        <v>11809.02</v>
      </c>
      <c r="N225" s="190">
        <v>4841.33</v>
      </c>
      <c r="O225" s="190">
        <v>19891.939999999999</v>
      </c>
      <c r="P225" s="190">
        <v>1476.48</v>
      </c>
      <c r="Q225" s="190">
        <v>28748.81</v>
      </c>
      <c r="R225" s="11"/>
      <c r="S225" s="4"/>
      <c r="T225" s="4"/>
      <c r="U225" s="190">
        <v>207.18</v>
      </c>
      <c r="V225" s="190">
        <v>84.94</v>
      </c>
      <c r="W225" s="190">
        <v>348.98</v>
      </c>
      <c r="X225" s="190">
        <v>26.37</v>
      </c>
      <c r="Y225" s="190">
        <v>513.37</v>
      </c>
      <c r="Z225" s="11"/>
      <c r="AA225" s="4"/>
      <c r="AB225" s="11" t="s">
        <v>374</v>
      </c>
      <c r="AC225" s="11"/>
      <c r="AD225" s="189">
        <v>8072</v>
      </c>
      <c r="AE225" s="24">
        <v>26</v>
      </c>
      <c r="AF225" s="24">
        <v>17</v>
      </c>
      <c r="AG225" s="24">
        <v>13</v>
      </c>
      <c r="AH225" s="24">
        <v>7</v>
      </c>
      <c r="AI225" s="24">
        <v>4</v>
      </c>
      <c r="AJ225" s="24"/>
      <c r="AK225" s="4"/>
      <c r="AL225" s="4"/>
      <c r="AM225" s="191">
        <v>12376.53</v>
      </c>
      <c r="AN225" s="191">
        <v>6118.9</v>
      </c>
      <c r="AO225" s="191">
        <v>1897.04</v>
      </c>
      <c r="AP225" s="191">
        <v>914.58</v>
      </c>
      <c r="AQ225" s="191">
        <v>8483.9699999999993</v>
      </c>
      <c r="AR225" s="24"/>
      <c r="AS225" s="4"/>
      <c r="AT225" s="4"/>
      <c r="AU225" s="191">
        <v>476.02</v>
      </c>
      <c r="AV225" s="191">
        <v>235.34</v>
      </c>
      <c r="AW225" s="191">
        <v>75.88</v>
      </c>
      <c r="AX225" s="191">
        <v>38.11</v>
      </c>
      <c r="AY225" s="191">
        <v>353.5</v>
      </c>
      <c r="AZ225" s="24"/>
      <c r="BA225" s="4"/>
    </row>
    <row r="226" spans="1:53">
      <c r="A226" s="56"/>
      <c r="B226" s="11" t="s">
        <v>330</v>
      </c>
      <c r="C226" s="11"/>
      <c r="D226" s="189">
        <v>8092</v>
      </c>
      <c r="E226" s="11"/>
      <c r="F226" s="11"/>
      <c r="G226" s="11"/>
      <c r="H226" s="11"/>
      <c r="I226" s="11">
        <v>1</v>
      </c>
      <c r="J226" s="11"/>
      <c r="M226" s="190">
        <v>0</v>
      </c>
      <c r="N226" s="190">
        <v>0</v>
      </c>
      <c r="O226" s="190">
        <v>0</v>
      </c>
      <c r="P226" s="190">
        <v>0</v>
      </c>
      <c r="Q226" s="190">
        <v>425.59</v>
      </c>
      <c r="R226" s="11"/>
      <c r="S226" s="4"/>
      <c r="T226" s="4"/>
      <c r="U226" s="190">
        <v>0</v>
      </c>
      <c r="V226" s="190">
        <v>0</v>
      </c>
      <c r="W226" s="190">
        <v>0</v>
      </c>
      <c r="X226" s="190">
        <v>0</v>
      </c>
      <c r="Y226" s="190">
        <v>425.59</v>
      </c>
      <c r="Z226" s="11"/>
      <c r="AA226" s="4"/>
      <c r="AB226" s="11" t="s">
        <v>477</v>
      </c>
      <c r="AC226" s="11"/>
      <c r="AD226" s="189">
        <v>8072</v>
      </c>
      <c r="AE226" s="24">
        <v>1</v>
      </c>
      <c r="AF226" s="24">
        <v>1</v>
      </c>
      <c r="AG226" s="24">
        <v>1</v>
      </c>
      <c r="AH226" s="24"/>
      <c r="AI226" s="24"/>
      <c r="AJ226" s="24"/>
      <c r="AK226" s="4"/>
      <c r="AL226" s="4"/>
      <c r="AM226" s="191">
        <v>37.69</v>
      </c>
      <c r="AN226" s="191">
        <v>40.299999999999997</v>
      </c>
      <c r="AO226" s="191">
        <v>51.82</v>
      </c>
      <c r="AP226" s="191">
        <v>0</v>
      </c>
      <c r="AQ226" s="191">
        <v>0</v>
      </c>
      <c r="AR226" s="24"/>
      <c r="AS226" s="4"/>
      <c r="AT226" s="4"/>
      <c r="AU226" s="191">
        <v>37.69</v>
      </c>
      <c r="AV226" s="191">
        <v>40.299999999999997</v>
      </c>
      <c r="AW226" s="191">
        <v>51.82</v>
      </c>
      <c r="AX226" s="191">
        <v>0</v>
      </c>
      <c r="AY226" s="191">
        <v>0</v>
      </c>
      <c r="AZ226" s="24"/>
      <c r="BA226" s="4"/>
    </row>
    <row r="227" spans="1:53">
      <c r="A227" s="56"/>
      <c r="B227" s="11" t="s">
        <v>330</v>
      </c>
      <c r="C227" s="11"/>
      <c r="D227" s="189">
        <v>8224</v>
      </c>
      <c r="E227" s="11">
        <v>117</v>
      </c>
      <c r="F227" s="11">
        <v>105</v>
      </c>
      <c r="G227" s="11">
        <v>69</v>
      </c>
      <c r="H227" s="11">
        <v>57</v>
      </c>
      <c r="I227" s="11">
        <v>53</v>
      </c>
      <c r="J227" s="11"/>
      <c r="M227" s="190">
        <v>14848.48</v>
      </c>
      <c r="N227" s="190">
        <v>17365.439999999999</v>
      </c>
      <c r="O227" s="190">
        <v>12671.92</v>
      </c>
      <c r="P227" s="190">
        <v>8222.86</v>
      </c>
      <c r="Q227" s="190">
        <v>46016.84</v>
      </c>
      <c r="R227" s="11"/>
      <c r="S227" s="4"/>
      <c r="T227" s="4"/>
      <c r="U227" s="190">
        <v>88.91</v>
      </c>
      <c r="V227" s="190">
        <v>103.98</v>
      </c>
      <c r="W227" s="190">
        <v>82.29</v>
      </c>
      <c r="X227" s="190">
        <v>52.71</v>
      </c>
      <c r="Y227" s="190">
        <v>293.10000000000002</v>
      </c>
      <c r="Z227" s="11"/>
      <c r="AA227" s="4"/>
      <c r="AB227" s="11" t="s">
        <v>376</v>
      </c>
      <c r="AC227" s="11"/>
      <c r="AD227" s="189">
        <v>8302</v>
      </c>
      <c r="AE227" s="24">
        <v>1</v>
      </c>
      <c r="AF227" s="24"/>
      <c r="AG227" s="24"/>
      <c r="AH227" s="24"/>
      <c r="AI227" s="24"/>
      <c r="AJ227" s="24"/>
      <c r="AK227" s="4"/>
      <c r="AL227" s="4"/>
      <c r="AM227" s="191">
        <v>6222.4</v>
      </c>
      <c r="AN227" s="191">
        <v>0</v>
      </c>
      <c r="AO227" s="191">
        <v>0</v>
      </c>
      <c r="AP227" s="191">
        <v>0</v>
      </c>
      <c r="AQ227" s="191">
        <v>0</v>
      </c>
      <c r="AR227" s="24"/>
      <c r="AS227" s="4"/>
      <c r="AT227" s="4"/>
      <c r="AU227" s="191">
        <v>6222.4</v>
      </c>
      <c r="AV227" s="191">
        <v>0</v>
      </c>
      <c r="AW227" s="191">
        <v>0</v>
      </c>
      <c r="AX227" s="191">
        <v>0</v>
      </c>
      <c r="AY227" s="191">
        <v>0</v>
      </c>
      <c r="AZ227" s="24"/>
      <c r="BA227" s="4"/>
    </row>
    <row r="228" spans="1:53">
      <c r="A228" s="56"/>
      <c r="B228" s="11" t="s">
        <v>330</v>
      </c>
      <c r="C228" s="11"/>
      <c r="D228" s="189">
        <v>8244</v>
      </c>
      <c r="E228" s="11"/>
      <c r="F228" s="11">
        <v>1</v>
      </c>
      <c r="G228" s="11">
        <v>1</v>
      </c>
      <c r="H228" s="11"/>
      <c r="I228" s="11">
        <v>1</v>
      </c>
      <c r="J228" s="11"/>
      <c r="M228" s="190">
        <v>0</v>
      </c>
      <c r="N228" s="190">
        <v>281.63</v>
      </c>
      <c r="O228" s="190">
        <v>115.21</v>
      </c>
      <c r="P228" s="190">
        <v>0</v>
      </c>
      <c r="Q228" s="190">
        <v>260.58999999999997</v>
      </c>
      <c r="R228" s="11"/>
      <c r="S228" s="4"/>
      <c r="T228" s="4"/>
      <c r="U228" s="190">
        <v>0</v>
      </c>
      <c r="V228" s="190">
        <v>281.63</v>
      </c>
      <c r="W228" s="190">
        <v>115.21</v>
      </c>
      <c r="X228" s="190">
        <v>0</v>
      </c>
      <c r="Y228" s="190">
        <v>260.58999999999997</v>
      </c>
      <c r="Z228" s="11"/>
      <c r="AA228" s="4"/>
      <c r="AB228" s="11" t="s">
        <v>377</v>
      </c>
      <c r="AC228" s="11"/>
      <c r="AD228" s="189">
        <v>8350</v>
      </c>
      <c r="AE228" s="24">
        <v>20</v>
      </c>
      <c r="AF228" s="24">
        <v>3</v>
      </c>
      <c r="AG228" s="24">
        <v>2</v>
      </c>
      <c r="AH228" s="24"/>
      <c r="AI228" s="24"/>
      <c r="AJ228" s="24"/>
      <c r="AK228" s="4"/>
      <c r="AL228" s="4"/>
      <c r="AM228" s="191">
        <v>5250.6</v>
      </c>
      <c r="AN228" s="191">
        <v>913.61</v>
      </c>
      <c r="AO228" s="191">
        <v>186.81</v>
      </c>
      <c r="AP228" s="191">
        <v>0</v>
      </c>
      <c r="AQ228" s="191">
        <v>0</v>
      </c>
      <c r="AR228" s="24"/>
      <c r="AS228" s="4"/>
      <c r="AT228" s="4"/>
      <c r="AU228" s="191">
        <v>250.03</v>
      </c>
      <c r="AV228" s="191">
        <v>43.51</v>
      </c>
      <c r="AW228" s="191">
        <v>8.9</v>
      </c>
      <c r="AX228" s="191">
        <v>0</v>
      </c>
      <c r="AY228" s="191">
        <v>0</v>
      </c>
      <c r="AZ228" s="24"/>
      <c r="BA228" s="4"/>
    </row>
    <row r="229" spans="1:53">
      <c r="A229" s="56"/>
      <c r="B229" s="11" t="s">
        <v>332</v>
      </c>
      <c r="C229" s="11"/>
      <c r="D229" s="189">
        <v>8344</v>
      </c>
      <c r="E229" s="11">
        <v>406</v>
      </c>
      <c r="F229" s="11">
        <v>248</v>
      </c>
      <c r="G229" s="11">
        <v>186</v>
      </c>
      <c r="H229" s="11">
        <v>131</v>
      </c>
      <c r="I229" s="11">
        <v>189</v>
      </c>
      <c r="J229" s="11"/>
      <c r="M229" s="190">
        <v>98796.27</v>
      </c>
      <c r="N229" s="190">
        <v>54067.37</v>
      </c>
      <c r="O229" s="190">
        <v>34084.65</v>
      </c>
      <c r="P229" s="190">
        <v>23348.26</v>
      </c>
      <c r="Q229" s="190">
        <v>219663.44</v>
      </c>
      <c r="R229" s="11"/>
      <c r="S229" s="4"/>
      <c r="T229" s="4"/>
      <c r="U229" s="190">
        <v>204.97</v>
      </c>
      <c r="V229" s="190">
        <v>112.17</v>
      </c>
      <c r="W229" s="190">
        <v>74.75</v>
      </c>
      <c r="X229" s="190">
        <v>52.94</v>
      </c>
      <c r="Y229" s="190">
        <v>477.53</v>
      </c>
      <c r="Z229" s="11"/>
      <c r="AA229" s="4"/>
      <c r="AB229" s="11" t="s">
        <v>379</v>
      </c>
      <c r="AC229" s="11"/>
      <c r="AD229" s="189">
        <v>8074</v>
      </c>
      <c r="AE229" s="24">
        <v>2</v>
      </c>
      <c r="AF229" s="24">
        <v>2</v>
      </c>
      <c r="AG229" s="24">
        <v>2</v>
      </c>
      <c r="AH229" s="24">
        <v>2</v>
      </c>
      <c r="AI229" s="24">
        <v>2</v>
      </c>
      <c r="AJ229" s="24"/>
      <c r="AK229" s="4"/>
      <c r="AL229" s="4"/>
      <c r="AM229" s="191">
        <v>441.45</v>
      </c>
      <c r="AN229" s="191">
        <v>346.78</v>
      </c>
      <c r="AO229" s="191">
        <v>355.24</v>
      </c>
      <c r="AP229" s="191">
        <v>233.93</v>
      </c>
      <c r="AQ229" s="191">
        <v>570.79</v>
      </c>
      <c r="AR229" s="24"/>
      <c r="AS229" s="4"/>
      <c r="AT229" s="4"/>
      <c r="AU229" s="191">
        <v>220.73</v>
      </c>
      <c r="AV229" s="191">
        <v>173.39</v>
      </c>
      <c r="AW229" s="191">
        <v>177.62</v>
      </c>
      <c r="AX229" s="191">
        <v>116.97</v>
      </c>
      <c r="AY229" s="191">
        <v>285.39999999999998</v>
      </c>
      <c r="AZ229" s="24"/>
      <c r="BA229" s="4"/>
    </row>
    <row r="230" spans="1:53">
      <c r="A230" s="56"/>
      <c r="B230" s="11" t="s">
        <v>333</v>
      </c>
      <c r="C230" s="11"/>
      <c r="D230" s="189">
        <v>8345</v>
      </c>
      <c r="E230" s="11">
        <v>85</v>
      </c>
      <c r="F230" s="11">
        <v>58</v>
      </c>
      <c r="G230" s="11">
        <v>46</v>
      </c>
      <c r="H230" s="11">
        <v>32</v>
      </c>
      <c r="I230" s="11">
        <v>42</v>
      </c>
      <c r="J230" s="11"/>
      <c r="M230" s="190">
        <v>12745.36</v>
      </c>
      <c r="N230" s="190">
        <v>12124.35</v>
      </c>
      <c r="O230" s="190">
        <v>8397.43</v>
      </c>
      <c r="P230" s="190">
        <v>4535.76</v>
      </c>
      <c r="Q230" s="190">
        <v>57086.879999999997</v>
      </c>
      <c r="R230" s="11"/>
      <c r="S230" s="4"/>
      <c r="T230" s="4"/>
      <c r="U230" s="190">
        <v>131.4</v>
      </c>
      <c r="V230" s="190">
        <v>124.99</v>
      </c>
      <c r="W230" s="190">
        <v>89.33</v>
      </c>
      <c r="X230" s="190">
        <v>55.31</v>
      </c>
      <c r="Y230" s="190">
        <v>600.91</v>
      </c>
      <c r="Z230" s="11"/>
      <c r="AA230" s="4"/>
      <c r="AB230" s="11" t="s">
        <v>381</v>
      </c>
      <c r="AC230" s="11"/>
      <c r="AD230" s="189">
        <v>8242</v>
      </c>
      <c r="AE230" s="24">
        <v>84</v>
      </c>
      <c r="AF230" s="24">
        <v>29</v>
      </c>
      <c r="AG230" s="24">
        <v>19</v>
      </c>
      <c r="AH230" s="24">
        <v>9</v>
      </c>
      <c r="AI230" s="24">
        <v>11</v>
      </c>
      <c r="AJ230" s="24"/>
      <c r="AK230" s="4"/>
      <c r="AL230" s="4"/>
      <c r="AM230" s="191">
        <v>68215.509999999995</v>
      </c>
      <c r="AN230" s="191">
        <v>26184.69</v>
      </c>
      <c r="AO230" s="191">
        <v>7878.59</v>
      </c>
      <c r="AP230" s="191">
        <v>8426.2900000000009</v>
      </c>
      <c r="AQ230" s="191">
        <v>13115.54</v>
      </c>
      <c r="AR230" s="24"/>
      <c r="AS230" s="4"/>
      <c r="AT230" s="4"/>
      <c r="AU230" s="191">
        <v>757.95</v>
      </c>
      <c r="AV230" s="191">
        <v>290.94</v>
      </c>
      <c r="AW230" s="191">
        <v>98.48</v>
      </c>
      <c r="AX230" s="191">
        <v>104.03</v>
      </c>
      <c r="AY230" s="191">
        <v>156.13999999999999</v>
      </c>
      <c r="AZ230" s="24"/>
      <c r="BA230" s="4"/>
    </row>
    <row r="231" spans="1:53">
      <c r="A231" s="56"/>
      <c r="B231" s="11" t="s">
        <v>334</v>
      </c>
      <c r="C231" s="11"/>
      <c r="D231" s="189">
        <v>8346</v>
      </c>
      <c r="E231" s="11">
        <v>150</v>
      </c>
      <c r="F231" s="11">
        <v>109</v>
      </c>
      <c r="G231" s="11">
        <v>67</v>
      </c>
      <c r="H231" s="11">
        <v>51</v>
      </c>
      <c r="I231" s="11">
        <v>59</v>
      </c>
      <c r="J231" s="11"/>
      <c r="M231" s="190">
        <v>29686.82</v>
      </c>
      <c r="N231" s="190">
        <v>27395.31</v>
      </c>
      <c r="O231" s="190">
        <v>12985.33</v>
      </c>
      <c r="P231" s="190">
        <v>6367.06</v>
      </c>
      <c r="Q231" s="190">
        <v>63526.879999999997</v>
      </c>
      <c r="R231" s="11"/>
      <c r="S231" s="4"/>
      <c r="T231" s="4"/>
      <c r="U231" s="190">
        <v>165.85</v>
      </c>
      <c r="V231" s="190">
        <v>153.05000000000001</v>
      </c>
      <c r="W231" s="190">
        <v>75.94</v>
      </c>
      <c r="X231" s="190">
        <v>37.229999999999997</v>
      </c>
      <c r="Y231" s="190">
        <v>369.34</v>
      </c>
      <c r="Z231" s="11"/>
      <c r="AA231" s="4"/>
      <c r="AB231" s="11" t="s">
        <v>383</v>
      </c>
      <c r="AC231" s="11"/>
      <c r="AD231" s="189">
        <v>8037</v>
      </c>
      <c r="AE231" s="24">
        <v>3</v>
      </c>
      <c r="AF231" s="24"/>
      <c r="AG231" s="24">
        <v>1</v>
      </c>
      <c r="AH231" s="24">
        <v>1</v>
      </c>
      <c r="AI231" s="24">
        <v>1</v>
      </c>
      <c r="AJ231" s="24"/>
      <c r="AK231" s="4"/>
      <c r="AL231" s="4"/>
      <c r="AM231" s="191">
        <v>375.55</v>
      </c>
      <c r="AN231" s="191">
        <v>0</v>
      </c>
      <c r="AO231" s="191">
        <v>13.21</v>
      </c>
      <c r="AP231" s="191">
        <v>13.49</v>
      </c>
      <c r="AQ231" s="191">
        <v>114.18</v>
      </c>
      <c r="AR231" s="24"/>
      <c r="AS231" s="4"/>
      <c r="AT231" s="4"/>
      <c r="AU231" s="191">
        <v>93.89</v>
      </c>
      <c r="AV231" s="191">
        <v>0</v>
      </c>
      <c r="AW231" s="191">
        <v>3.3</v>
      </c>
      <c r="AX231" s="191">
        <v>3.37</v>
      </c>
      <c r="AY231" s="191">
        <v>28.55</v>
      </c>
      <c r="AZ231" s="24"/>
      <c r="BA231" s="4"/>
    </row>
    <row r="232" spans="1:53">
      <c r="A232" s="56"/>
      <c r="B232" s="11" t="s">
        <v>336</v>
      </c>
      <c r="C232" s="11"/>
      <c r="D232" s="189">
        <v>8347</v>
      </c>
      <c r="E232" s="11">
        <v>80</v>
      </c>
      <c r="F232" s="11">
        <v>54</v>
      </c>
      <c r="G232" s="11">
        <v>40</v>
      </c>
      <c r="H232" s="11">
        <v>26</v>
      </c>
      <c r="I232" s="11">
        <v>35</v>
      </c>
      <c r="J232" s="11"/>
      <c r="M232" s="190">
        <v>18856.16</v>
      </c>
      <c r="N232" s="190">
        <v>14218.82</v>
      </c>
      <c r="O232" s="190">
        <v>7786.61</v>
      </c>
      <c r="P232" s="190">
        <v>4305.01</v>
      </c>
      <c r="Q232" s="190">
        <v>59468.98</v>
      </c>
      <c r="R232" s="11"/>
      <c r="S232" s="4"/>
      <c r="T232" s="4"/>
      <c r="U232" s="190">
        <v>214.27</v>
      </c>
      <c r="V232" s="190">
        <v>161.58000000000001</v>
      </c>
      <c r="W232" s="190">
        <v>90.54</v>
      </c>
      <c r="X232" s="190">
        <v>51.87</v>
      </c>
      <c r="Y232" s="190">
        <v>683.55</v>
      </c>
      <c r="Z232" s="11"/>
      <c r="AA232" s="4"/>
      <c r="AB232" s="11" t="s">
        <v>384</v>
      </c>
      <c r="AC232" s="11"/>
      <c r="AD232" s="189">
        <v>8352</v>
      </c>
      <c r="AE232" s="24">
        <v>22</v>
      </c>
      <c r="AF232" s="24">
        <v>15</v>
      </c>
      <c r="AG232" s="24">
        <v>10</v>
      </c>
      <c r="AH232" s="24">
        <v>7</v>
      </c>
      <c r="AI232" s="24">
        <v>7</v>
      </c>
      <c r="AJ232" s="24"/>
      <c r="AK232" s="4"/>
      <c r="AL232" s="4"/>
      <c r="AM232" s="191">
        <v>6844.63</v>
      </c>
      <c r="AN232" s="191">
        <v>5790.01</v>
      </c>
      <c r="AO232" s="191">
        <v>1195.8399999999999</v>
      </c>
      <c r="AP232" s="191">
        <v>756.17</v>
      </c>
      <c r="AQ232" s="191">
        <v>991.1</v>
      </c>
      <c r="AR232" s="24"/>
      <c r="AS232" s="4"/>
      <c r="AT232" s="4"/>
      <c r="AU232" s="191">
        <v>297.58999999999997</v>
      </c>
      <c r="AV232" s="191">
        <v>251.74</v>
      </c>
      <c r="AW232" s="191">
        <v>51.99</v>
      </c>
      <c r="AX232" s="191">
        <v>34.369999999999997</v>
      </c>
      <c r="AY232" s="191">
        <v>43.09</v>
      </c>
      <c r="AZ232" s="24"/>
      <c r="BA232" s="4"/>
    </row>
    <row r="233" spans="1:53">
      <c r="A233" s="56"/>
      <c r="B233" s="11" t="s">
        <v>338</v>
      </c>
      <c r="C233" s="11"/>
      <c r="D233" s="189">
        <v>8225</v>
      </c>
      <c r="E233" s="11">
        <v>434</v>
      </c>
      <c r="F233" s="11">
        <v>229</v>
      </c>
      <c r="G233" s="11">
        <v>139</v>
      </c>
      <c r="H233" s="11">
        <v>100</v>
      </c>
      <c r="I233" s="11">
        <v>130</v>
      </c>
      <c r="J233" s="11"/>
      <c r="M233" s="190">
        <v>102646.53</v>
      </c>
      <c r="N233" s="190">
        <v>50596.76</v>
      </c>
      <c r="O233" s="190">
        <v>25772.09</v>
      </c>
      <c r="P233" s="190">
        <v>14159.09</v>
      </c>
      <c r="Q233" s="190">
        <v>146330.5</v>
      </c>
      <c r="R233" s="11"/>
      <c r="S233" s="4"/>
      <c r="T233" s="4"/>
      <c r="U233" s="190">
        <v>211.21</v>
      </c>
      <c r="V233" s="190">
        <v>104.11</v>
      </c>
      <c r="W233" s="190">
        <v>55.66</v>
      </c>
      <c r="X233" s="190">
        <v>31.05</v>
      </c>
      <c r="Y233" s="190">
        <v>316.05</v>
      </c>
      <c r="Z233" s="11"/>
      <c r="AA233" s="4"/>
      <c r="AB233" s="11" t="s">
        <v>386</v>
      </c>
      <c r="AC233" s="11"/>
      <c r="AD233" s="189">
        <v>8079</v>
      </c>
      <c r="AE233" s="24">
        <v>104</v>
      </c>
      <c r="AF233" s="24">
        <v>64</v>
      </c>
      <c r="AG233" s="24">
        <v>53</v>
      </c>
      <c r="AH233" s="24">
        <v>48</v>
      </c>
      <c r="AI233" s="24">
        <v>41</v>
      </c>
      <c r="AJ233" s="24"/>
      <c r="AK233" s="4"/>
      <c r="AL233" s="4"/>
      <c r="AM233" s="191">
        <v>37991.360000000001</v>
      </c>
      <c r="AN233" s="191">
        <v>9778.56</v>
      </c>
      <c r="AO233" s="191">
        <v>7108.01</v>
      </c>
      <c r="AP233" s="191">
        <v>6726.37</v>
      </c>
      <c r="AQ233" s="191">
        <v>51720.82</v>
      </c>
      <c r="AR233" s="24"/>
      <c r="AS233" s="4"/>
      <c r="AT233" s="4"/>
      <c r="AU233" s="191">
        <v>348.54</v>
      </c>
      <c r="AV233" s="191">
        <v>89.71</v>
      </c>
      <c r="AW233" s="191">
        <v>71.8</v>
      </c>
      <c r="AX233" s="191">
        <v>67.94</v>
      </c>
      <c r="AY233" s="191">
        <v>517.21</v>
      </c>
      <c r="AZ233" s="24"/>
      <c r="BA233" s="4"/>
    </row>
    <row r="234" spans="1:53">
      <c r="A234" s="56"/>
      <c r="B234" s="11" t="s">
        <v>535</v>
      </c>
      <c r="C234" s="11"/>
      <c r="D234" s="189">
        <v>8050</v>
      </c>
      <c r="E234" s="11">
        <v>1</v>
      </c>
      <c r="F234" s="11"/>
      <c r="G234" s="11"/>
      <c r="H234" s="11"/>
      <c r="I234" s="11"/>
      <c r="J234" s="11"/>
      <c r="M234" s="190">
        <v>215.12</v>
      </c>
      <c r="N234" s="190">
        <v>0</v>
      </c>
      <c r="O234" s="190">
        <v>0</v>
      </c>
      <c r="P234" s="190">
        <v>0</v>
      </c>
      <c r="Q234" s="190">
        <v>0</v>
      </c>
      <c r="R234" s="11"/>
      <c r="S234" s="4"/>
      <c r="T234" s="4"/>
      <c r="U234" s="190">
        <v>215.12</v>
      </c>
      <c r="V234" s="190">
        <v>0</v>
      </c>
      <c r="W234" s="190">
        <v>0</v>
      </c>
      <c r="X234" s="190">
        <v>0</v>
      </c>
      <c r="Y234" s="190">
        <v>0</v>
      </c>
      <c r="Z234" s="11"/>
      <c r="AA234" s="4"/>
      <c r="AB234" s="11" t="s">
        <v>387</v>
      </c>
      <c r="AC234" s="11"/>
      <c r="AD234" s="189">
        <v>8234</v>
      </c>
      <c r="AE234" s="24">
        <v>1</v>
      </c>
      <c r="AF234" s="24">
        <v>1</v>
      </c>
      <c r="AG234" s="24">
        <v>1</v>
      </c>
      <c r="AH234" s="24">
        <v>1</v>
      </c>
      <c r="AI234" s="24"/>
      <c r="AJ234" s="24"/>
      <c r="AK234" s="4"/>
      <c r="AL234" s="4"/>
      <c r="AM234" s="191">
        <v>72.34</v>
      </c>
      <c r="AN234" s="191">
        <v>62.36</v>
      </c>
      <c r="AO234" s="191">
        <v>31.07</v>
      </c>
      <c r="AP234" s="191">
        <v>31.47</v>
      </c>
      <c r="AQ234" s="191">
        <v>0</v>
      </c>
      <c r="AR234" s="24"/>
      <c r="AS234" s="4"/>
      <c r="AT234" s="4"/>
      <c r="AU234" s="191">
        <v>72.34</v>
      </c>
      <c r="AV234" s="191">
        <v>62.36</v>
      </c>
      <c r="AW234" s="191">
        <v>31.07</v>
      </c>
      <c r="AX234" s="191">
        <v>31.47</v>
      </c>
      <c r="AY234" s="191">
        <v>0</v>
      </c>
      <c r="AZ234" s="24"/>
      <c r="BA234" s="4"/>
    </row>
    <row r="235" spans="1:53">
      <c r="A235" s="56"/>
      <c r="B235" s="11" t="s">
        <v>340</v>
      </c>
      <c r="C235" s="11"/>
      <c r="D235" s="189">
        <v>8226</v>
      </c>
      <c r="E235" s="11">
        <v>1291</v>
      </c>
      <c r="F235" s="11">
        <v>586</v>
      </c>
      <c r="G235" s="11">
        <v>313</v>
      </c>
      <c r="H235" s="11">
        <v>181</v>
      </c>
      <c r="I235" s="11">
        <v>190</v>
      </c>
      <c r="J235" s="11"/>
      <c r="M235" s="190">
        <v>185403.13</v>
      </c>
      <c r="N235" s="190">
        <v>99316.51</v>
      </c>
      <c r="O235" s="190">
        <v>42695.51</v>
      </c>
      <c r="P235" s="190">
        <v>12508.12</v>
      </c>
      <c r="Q235" s="190">
        <v>113546.25</v>
      </c>
      <c r="R235" s="11"/>
      <c r="S235" s="4"/>
      <c r="T235" s="4"/>
      <c r="U235" s="190">
        <v>129.83000000000001</v>
      </c>
      <c r="V235" s="190">
        <v>69.55</v>
      </c>
      <c r="W235" s="190">
        <v>32.44</v>
      </c>
      <c r="X235" s="190">
        <v>9.84</v>
      </c>
      <c r="Y235" s="190">
        <v>86.28</v>
      </c>
      <c r="Z235" s="11"/>
      <c r="AA235" s="4"/>
      <c r="AB235" s="11" t="s">
        <v>387</v>
      </c>
      <c r="AC235" s="11"/>
      <c r="AD235" s="189">
        <v>8330</v>
      </c>
      <c r="AE235" s="24">
        <v>1</v>
      </c>
      <c r="AF235" s="24"/>
      <c r="AG235" s="24"/>
      <c r="AH235" s="24"/>
      <c r="AI235" s="24"/>
      <c r="AJ235" s="24"/>
      <c r="AK235" s="4"/>
      <c r="AL235" s="4"/>
      <c r="AM235" s="191">
        <v>57.76</v>
      </c>
      <c r="AN235" s="191">
        <v>0</v>
      </c>
      <c r="AO235" s="191">
        <v>0</v>
      </c>
      <c r="AP235" s="191">
        <v>0</v>
      </c>
      <c r="AQ235" s="191">
        <v>0</v>
      </c>
      <c r="AR235" s="24"/>
      <c r="AS235" s="4"/>
      <c r="AT235" s="4"/>
      <c r="AU235" s="191">
        <v>57.76</v>
      </c>
      <c r="AV235" s="191">
        <v>0</v>
      </c>
      <c r="AW235" s="191">
        <v>0</v>
      </c>
      <c r="AX235" s="191">
        <v>0</v>
      </c>
      <c r="AY235" s="191">
        <v>0</v>
      </c>
      <c r="AZ235" s="24"/>
      <c r="BA235" s="4"/>
    </row>
    <row r="236" spans="1:53">
      <c r="A236" s="56"/>
      <c r="B236" s="11" t="s">
        <v>340</v>
      </c>
      <c r="C236" s="11"/>
      <c r="D236" s="189">
        <v>8330</v>
      </c>
      <c r="E236" s="11">
        <v>1</v>
      </c>
      <c r="F236" s="11"/>
      <c r="G236" s="11"/>
      <c r="H236" s="11"/>
      <c r="I236" s="11"/>
      <c r="J236" s="11"/>
      <c r="M236" s="190">
        <v>1.5</v>
      </c>
      <c r="N236" s="190">
        <v>0</v>
      </c>
      <c r="O236" s="190"/>
      <c r="P236" s="190"/>
      <c r="Q236" s="190"/>
      <c r="R236" s="11"/>
      <c r="S236" s="4"/>
      <c r="T236" s="4"/>
      <c r="U236" s="190">
        <v>1.5</v>
      </c>
      <c r="V236" s="190">
        <v>0</v>
      </c>
      <c r="W236" s="190"/>
      <c r="X236" s="190"/>
      <c r="Y236" s="190"/>
      <c r="Z236" s="11"/>
      <c r="AA236" s="4"/>
      <c r="AB236" s="11" t="s">
        <v>389</v>
      </c>
      <c r="AC236" s="11"/>
      <c r="AD236" s="189">
        <v>8243</v>
      </c>
      <c r="AE236" s="24">
        <v>44</v>
      </c>
      <c r="AF236" s="24">
        <v>14</v>
      </c>
      <c r="AG236" s="24">
        <v>11</v>
      </c>
      <c r="AH236" s="24">
        <v>6</v>
      </c>
      <c r="AI236" s="24">
        <v>8</v>
      </c>
      <c r="AJ236" s="24"/>
      <c r="AK236" s="4"/>
      <c r="AL236" s="4"/>
      <c r="AM236" s="191">
        <v>32689.68</v>
      </c>
      <c r="AN236" s="191">
        <v>9989.77</v>
      </c>
      <c r="AO236" s="191">
        <v>14397.05</v>
      </c>
      <c r="AP236" s="191">
        <v>3655.49</v>
      </c>
      <c r="AQ236" s="191">
        <v>3413.6</v>
      </c>
      <c r="AR236" s="24"/>
      <c r="AS236" s="4"/>
      <c r="AT236" s="4"/>
      <c r="AU236" s="191">
        <v>695.53</v>
      </c>
      <c r="AV236" s="191">
        <v>212.55</v>
      </c>
      <c r="AW236" s="191">
        <v>378.87</v>
      </c>
      <c r="AX236" s="191">
        <v>98.8</v>
      </c>
      <c r="AY236" s="191">
        <v>85.34</v>
      </c>
      <c r="AZ236" s="24"/>
      <c r="BA236" s="4"/>
    </row>
    <row r="237" spans="1:53">
      <c r="A237" s="56"/>
      <c r="B237" s="11" t="s">
        <v>342</v>
      </c>
      <c r="C237" s="11"/>
      <c r="D237" s="189">
        <v>8230</v>
      </c>
      <c r="E237" s="11">
        <v>175</v>
      </c>
      <c r="F237" s="11">
        <v>100</v>
      </c>
      <c r="G237" s="11">
        <v>53</v>
      </c>
      <c r="H237" s="11">
        <v>34</v>
      </c>
      <c r="I237" s="11">
        <v>49</v>
      </c>
      <c r="J237" s="11"/>
      <c r="M237" s="190">
        <v>33598.6</v>
      </c>
      <c r="N237" s="190">
        <v>20781.36</v>
      </c>
      <c r="O237" s="190">
        <v>7603.58</v>
      </c>
      <c r="P237" s="190">
        <v>3008.51</v>
      </c>
      <c r="Q237" s="190">
        <v>29070.93</v>
      </c>
      <c r="R237" s="11"/>
      <c r="S237" s="4"/>
      <c r="T237" s="4"/>
      <c r="U237" s="190">
        <v>177.77</v>
      </c>
      <c r="V237" s="190">
        <v>109.95</v>
      </c>
      <c r="W237" s="190">
        <v>43.45</v>
      </c>
      <c r="X237" s="190">
        <v>17.29</v>
      </c>
      <c r="Y237" s="190">
        <v>162.41</v>
      </c>
      <c r="Z237" s="11"/>
      <c r="AA237" s="4"/>
      <c r="AB237" s="11" t="s">
        <v>391</v>
      </c>
      <c r="AC237" s="11"/>
      <c r="AD237" s="189">
        <v>8302</v>
      </c>
      <c r="AE237" s="24">
        <v>5</v>
      </c>
      <c r="AF237" s="24">
        <v>4</v>
      </c>
      <c r="AG237" s="24">
        <v>3</v>
      </c>
      <c r="AH237" s="24">
        <v>3</v>
      </c>
      <c r="AI237" s="24">
        <v>2</v>
      </c>
      <c r="AJ237" s="24"/>
      <c r="AK237" s="4"/>
      <c r="AL237" s="4"/>
      <c r="AM237" s="191">
        <v>1150.43</v>
      </c>
      <c r="AN237" s="191">
        <v>1596.93</v>
      </c>
      <c r="AO237" s="191">
        <v>372.24</v>
      </c>
      <c r="AP237" s="191">
        <v>239.9</v>
      </c>
      <c r="AQ237" s="191">
        <v>1123.42</v>
      </c>
      <c r="AR237" s="24"/>
      <c r="AS237" s="4"/>
      <c r="AT237" s="4"/>
      <c r="AU237" s="191">
        <v>230.09</v>
      </c>
      <c r="AV237" s="191">
        <v>319.39</v>
      </c>
      <c r="AW237" s="191">
        <v>93.06</v>
      </c>
      <c r="AX237" s="191">
        <v>47.98</v>
      </c>
      <c r="AY237" s="191">
        <v>224.68</v>
      </c>
      <c r="AZ237" s="24"/>
      <c r="BA237" s="4"/>
    </row>
    <row r="238" spans="1:53">
      <c r="A238" s="56"/>
      <c r="B238" s="11" t="s">
        <v>344</v>
      </c>
      <c r="C238" s="11"/>
      <c r="D238" s="189">
        <v>8231</v>
      </c>
      <c r="E238" s="11">
        <v>17</v>
      </c>
      <c r="F238" s="11">
        <v>43</v>
      </c>
      <c r="G238" s="11">
        <v>21</v>
      </c>
      <c r="H238" s="11">
        <v>13</v>
      </c>
      <c r="I238" s="11">
        <v>22</v>
      </c>
      <c r="J238" s="11"/>
      <c r="M238" s="190">
        <v>2909.29</v>
      </c>
      <c r="N238" s="190">
        <v>10438.09</v>
      </c>
      <c r="O238" s="190">
        <v>4241.74</v>
      </c>
      <c r="P238" s="190">
        <v>1247.7</v>
      </c>
      <c r="Q238" s="190">
        <v>42060.85</v>
      </c>
      <c r="R238" s="11"/>
      <c r="S238" s="4"/>
      <c r="T238" s="4"/>
      <c r="U238" s="190">
        <v>49.31</v>
      </c>
      <c r="V238" s="190">
        <v>176.92</v>
      </c>
      <c r="W238" s="190">
        <v>92.21</v>
      </c>
      <c r="X238" s="190">
        <v>34.659999999999997</v>
      </c>
      <c r="Y238" s="190">
        <v>751.09</v>
      </c>
      <c r="Z238" s="11"/>
      <c r="AA238" s="4"/>
      <c r="AB238" s="11" t="s">
        <v>392</v>
      </c>
      <c r="AC238" s="11"/>
      <c r="AD238" s="189">
        <v>8201</v>
      </c>
      <c r="AE238" s="24"/>
      <c r="AF238" s="24"/>
      <c r="AG238" s="24"/>
      <c r="AH238" s="24"/>
      <c r="AI238" s="24">
        <v>1</v>
      </c>
      <c r="AJ238" s="24"/>
      <c r="AK238" s="4"/>
      <c r="AL238" s="4"/>
      <c r="AM238" s="191">
        <v>0</v>
      </c>
      <c r="AN238" s="191">
        <v>0</v>
      </c>
      <c r="AO238" s="191">
        <v>0</v>
      </c>
      <c r="AP238" s="191"/>
      <c r="AQ238" s="191">
        <v>130.75</v>
      </c>
      <c r="AR238" s="24"/>
      <c r="AS238" s="4"/>
      <c r="AT238" s="4"/>
      <c r="AU238" s="191">
        <v>0</v>
      </c>
      <c r="AV238" s="191">
        <v>0</v>
      </c>
      <c r="AW238" s="191">
        <v>0</v>
      </c>
      <c r="AX238" s="191"/>
      <c r="AY238" s="191">
        <v>130.75</v>
      </c>
      <c r="AZ238" s="24"/>
      <c r="BA238" s="4"/>
    </row>
    <row r="239" spans="1:53">
      <c r="A239" s="56"/>
      <c r="B239" s="11" t="s">
        <v>346</v>
      </c>
      <c r="C239" s="11"/>
      <c r="D239" s="189">
        <v>8302</v>
      </c>
      <c r="E239" s="11">
        <v>1</v>
      </c>
      <c r="F239" s="11">
        <v>1</v>
      </c>
      <c r="G239" s="11">
        <v>1</v>
      </c>
      <c r="H239" s="11">
        <v>1</v>
      </c>
      <c r="I239" s="11">
        <v>1</v>
      </c>
      <c r="J239" s="11"/>
      <c r="M239" s="190">
        <v>151.09</v>
      </c>
      <c r="N239" s="190">
        <v>197.72</v>
      </c>
      <c r="O239" s="190">
        <v>224.7</v>
      </c>
      <c r="P239" s="190">
        <v>189.86</v>
      </c>
      <c r="Q239" s="190">
        <v>1121.3499999999999</v>
      </c>
      <c r="R239" s="11"/>
      <c r="S239" s="4"/>
      <c r="T239" s="4"/>
      <c r="U239" s="190">
        <v>151.09</v>
      </c>
      <c r="V239" s="190">
        <v>197.72</v>
      </c>
      <c r="W239" s="190">
        <v>224.7</v>
      </c>
      <c r="X239" s="190">
        <v>189.86</v>
      </c>
      <c r="Y239" s="190">
        <v>1121.3499999999999</v>
      </c>
      <c r="Z239" s="11"/>
      <c r="AA239" s="4"/>
      <c r="AB239" s="11" t="s">
        <v>393</v>
      </c>
      <c r="AC239" s="11"/>
      <c r="AD239" s="189">
        <v>8230</v>
      </c>
      <c r="AE239" s="24">
        <v>27</v>
      </c>
      <c r="AF239" s="24">
        <v>10</v>
      </c>
      <c r="AG239" s="24">
        <v>7</v>
      </c>
      <c r="AH239" s="24">
        <v>7</v>
      </c>
      <c r="AI239" s="24">
        <v>5</v>
      </c>
      <c r="AJ239" s="24"/>
      <c r="AK239" s="4"/>
      <c r="AL239" s="4"/>
      <c r="AM239" s="191">
        <v>11970.61</v>
      </c>
      <c r="AN239" s="191">
        <v>4662.57</v>
      </c>
      <c r="AO239" s="191">
        <v>668.34</v>
      </c>
      <c r="AP239" s="191">
        <v>818.21</v>
      </c>
      <c r="AQ239" s="191">
        <v>792.12</v>
      </c>
      <c r="AR239" s="24"/>
      <c r="AS239" s="4"/>
      <c r="AT239" s="4"/>
      <c r="AU239" s="191">
        <v>443.36</v>
      </c>
      <c r="AV239" s="191">
        <v>172.69</v>
      </c>
      <c r="AW239" s="191">
        <v>29.06</v>
      </c>
      <c r="AX239" s="191">
        <v>34.090000000000003</v>
      </c>
      <c r="AY239" s="191">
        <v>31.68</v>
      </c>
      <c r="AZ239" s="24"/>
      <c r="BA239" s="4"/>
    </row>
    <row r="240" spans="1:53">
      <c r="A240" s="56"/>
      <c r="B240" s="11" t="s">
        <v>536</v>
      </c>
      <c r="C240" s="11"/>
      <c r="D240" s="189">
        <v>8201</v>
      </c>
      <c r="E240" s="11"/>
      <c r="F240" s="11">
        <v>1</v>
      </c>
      <c r="G240" s="11"/>
      <c r="H240" s="11"/>
      <c r="I240" s="11"/>
      <c r="J240" s="11"/>
      <c r="M240" s="190">
        <v>0</v>
      </c>
      <c r="N240" s="190">
        <v>96.83</v>
      </c>
      <c r="O240" s="190">
        <v>0</v>
      </c>
      <c r="P240" s="190">
        <v>0</v>
      </c>
      <c r="Q240" s="190">
        <v>0</v>
      </c>
      <c r="R240" s="11"/>
      <c r="S240" s="4"/>
      <c r="T240" s="4"/>
      <c r="U240" s="190">
        <v>0</v>
      </c>
      <c r="V240" s="190">
        <v>96.83</v>
      </c>
      <c r="W240" s="190">
        <v>0</v>
      </c>
      <c r="X240" s="190">
        <v>0</v>
      </c>
      <c r="Y240" s="190">
        <v>0</v>
      </c>
      <c r="Z240" s="11"/>
      <c r="AA240" s="4"/>
      <c r="AB240" s="11" t="s">
        <v>394</v>
      </c>
      <c r="AC240" s="11"/>
      <c r="AD240" s="189">
        <v>8080</v>
      </c>
      <c r="AE240" s="24">
        <v>104</v>
      </c>
      <c r="AF240" s="24">
        <v>48</v>
      </c>
      <c r="AG240" s="24">
        <v>41</v>
      </c>
      <c r="AH240" s="24">
        <v>36</v>
      </c>
      <c r="AI240" s="24">
        <v>30</v>
      </c>
      <c r="AJ240" s="24"/>
      <c r="AK240" s="4"/>
      <c r="AL240" s="4"/>
      <c r="AM240" s="191">
        <v>58837.16</v>
      </c>
      <c r="AN240" s="191">
        <v>29558.46</v>
      </c>
      <c r="AO240" s="191">
        <v>26702.26</v>
      </c>
      <c r="AP240" s="191">
        <v>6783.39</v>
      </c>
      <c r="AQ240" s="191">
        <v>20229.37</v>
      </c>
      <c r="AR240" s="24"/>
      <c r="AS240" s="4"/>
      <c r="AT240" s="4"/>
      <c r="AU240" s="191">
        <v>539.79</v>
      </c>
      <c r="AV240" s="191">
        <v>271.18</v>
      </c>
      <c r="AW240" s="191">
        <v>244.97</v>
      </c>
      <c r="AX240" s="191">
        <v>63.99</v>
      </c>
      <c r="AY240" s="191">
        <v>187.31</v>
      </c>
      <c r="AZ240" s="24"/>
      <c r="BA240" s="4"/>
    </row>
    <row r="241" spans="1:53">
      <c r="A241" s="56"/>
      <c r="B241" s="11" t="s">
        <v>347</v>
      </c>
      <c r="C241" s="11"/>
      <c r="D241" s="189">
        <v>8223</v>
      </c>
      <c r="E241" s="11">
        <v>112</v>
      </c>
      <c r="F241" s="11">
        <v>57</v>
      </c>
      <c r="G241" s="11">
        <v>36</v>
      </c>
      <c r="H241" s="11">
        <v>23</v>
      </c>
      <c r="I241" s="11">
        <v>34</v>
      </c>
      <c r="J241" s="11"/>
      <c r="M241" s="190">
        <v>24905.18</v>
      </c>
      <c r="N241" s="190">
        <v>14653.1</v>
      </c>
      <c r="O241" s="190">
        <v>8097.69</v>
      </c>
      <c r="P241" s="190">
        <v>2500.5100000000002</v>
      </c>
      <c r="Q241" s="190">
        <v>31320.12</v>
      </c>
      <c r="R241" s="11"/>
      <c r="S241" s="4"/>
      <c r="T241" s="4"/>
      <c r="U241" s="190">
        <v>193.06</v>
      </c>
      <c r="V241" s="190">
        <v>113.59</v>
      </c>
      <c r="W241" s="190">
        <v>63.76</v>
      </c>
      <c r="X241" s="190">
        <v>20.329999999999998</v>
      </c>
      <c r="Y241" s="190">
        <v>250.56</v>
      </c>
      <c r="Z241" s="11"/>
      <c r="AA241" s="4"/>
      <c r="AB241" s="11" t="s">
        <v>537</v>
      </c>
      <c r="AC241" s="11"/>
      <c r="AD241" s="189">
        <v>8088</v>
      </c>
      <c r="AE241" s="24">
        <v>6</v>
      </c>
      <c r="AF241" s="24">
        <v>1</v>
      </c>
      <c r="AG241" s="24">
        <v>1</v>
      </c>
      <c r="AH241" s="24">
        <v>1</v>
      </c>
      <c r="AI241" s="24"/>
      <c r="AJ241" s="24"/>
      <c r="AK241" s="4"/>
      <c r="AL241" s="4"/>
      <c r="AM241" s="191">
        <v>99.62</v>
      </c>
      <c r="AN241" s="191">
        <v>11.11</v>
      </c>
      <c r="AO241" s="191">
        <v>12.3</v>
      </c>
      <c r="AP241" s="191">
        <v>65</v>
      </c>
      <c r="AQ241" s="191">
        <v>0</v>
      </c>
      <c r="AR241" s="24"/>
      <c r="AS241" s="4"/>
      <c r="AT241" s="4"/>
      <c r="AU241" s="191">
        <v>16.600000000000001</v>
      </c>
      <c r="AV241" s="191">
        <v>1.85</v>
      </c>
      <c r="AW241" s="191">
        <v>2.0499999999999998</v>
      </c>
      <c r="AX241" s="191">
        <v>10.83</v>
      </c>
      <c r="AY241" s="191">
        <v>0</v>
      </c>
      <c r="AZ241" s="24"/>
      <c r="BA241" s="4"/>
    </row>
    <row r="242" spans="1:53">
      <c r="A242" s="56"/>
      <c r="B242" s="11" t="s">
        <v>347</v>
      </c>
      <c r="C242" s="11"/>
      <c r="D242" s="189">
        <v>8230</v>
      </c>
      <c r="E242" s="11">
        <v>1</v>
      </c>
      <c r="F242" s="11">
        <v>1</v>
      </c>
      <c r="G242" s="11"/>
      <c r="H242" s="11"/>
      <c r="I242" s="11"/>
      <c r="J242" s="11"/>
      <c r="M242" s="190">
        <v>317.33</v>
      </c>
      <c r="N242" s="190">
        <v>2.06</v>
      </c>
      <c r="O242" s="190">
        <v>0</v>
      </c>
      <c r="P242" s="190">
        <v>0</v>
      </c>
      <c r="Q242" s="190">
        <v>0</v>
      </c>
      <c r="R242" s="11"/>
      <c r="S242" s="4"/>
      <c r="T242" s="4"/>
      <c r="U242" s="190">
        <v>317.33</v>
      </c>
      <c r="V242" s="190">
        <v>2.06</v>
      </c>
      <c r="W242" s="190">
        <v>0</v>
      </c>
      <c r="X242" s="190">
        <v>0</v>
      </c>
      <c r="Y242" s="190">
        <v>0</v>
      </c>
      <c r="Z242" s="11"/>
      <c r="AA242" s="4"/>
      <c r="AB242" s="11" t="s">
        <v>395</v>
      </c>
      <c r="AC242" s="11"/>
      <c r="AD242" s="189">
        <v>8098</v>
      </c>
      <c r="AE242" s="24">
        <v>8</v>
      </c>
      <c r="AF242" s="24">
        <v>2</v>
      </c>
      <c r="AG242" s="24">
        <v>2</v>
      </c>
      <c r="AH242" s="24"/>
      <c r="AI242" s="24"/>
      <c r="AJ242" s="24"/>
      <c r="AK242" s="4"/>
      <c r="AL242" s="4"/>
      <c r="AM242" s="191">
        <v>1942.97</v>
      </c>
      <c r="AN242" s="191">
        <v>490.23</v>
      </c>
      <c r="AO242" s="191">
        <v>129.19999999999999</v>
      </c>
      <c r="AP242" s="191">
        <v>0</v>
      </c>
      <c r="AQ242" s="191">
        <v>0</v>
      </c>
      <c r="AR242" s="24"/>
      <c r="AS242" s="4"/>
      <c r="AT242" s="4"/>
      <c r="AU242" s="191">
        <v>242.87</v>
      </c>
      <c r="AV242" s="191">
        <v>61.28</v>
      </c>
      <c r="AW242" s="191">
        <v>16.149999999999999</v>
      </c>
      <c r="AX242" s="191">
        <v>0</v>
      </c>
      <c r="AY242" s="191">
        <v>0</v>
      </c>
      <c r="AZ242" s="24"/>
      <c r="BA242" s="4"/>
    </row>
    <row r="243" spans="1:53">
      <c r="A243" s="56"/>
      <c r="B243" s="11" t="s">
        <v>348</v>
      </c>
      <c r="C243" s="11"/>
      <c r="D243" s="189">
        <v>8087</v>
      </c>
      <c r="E243" s="11">
        <v>190</v>
      </c>
      <c r="F243" s="11">
        <v>117</v>
      </c>
      <c r="G243" s="11">
        <v>79</v>
      </c>
      <c r="H243" s="11">
        <v>49</v>
      </c>
      <c r="I243" s="11">
        <v>51</v>
      </c>
      <c r="J243" s="11"/>
      <c r="M243" s="190">
        <v>33501.800000000003</v>
      </c>
      <c r="N243" s="190">
        <v>25588.25</v>
      </c>
      <c r="O243" s="190">
        <v>18566.34</v>
      </c>
      <c r="P243" s="190">
        <v>8165.93</v>
      </c>
      <c r="Q243" s="190">
        <v>73401.53</v>
      </c>
      <c r="R243" s="11"/>
      <c r="S243" s="4"/>
      <c r="T243" s="4"/>
      <c r="U243" s="190">
        <v>155.82</v>
      </c>
      <c r="V243" s="190">
        <v>119.02</v>
      </c>
      <c r="W243" s="190">
        <v>90.13</v>
      </c>
      <c r="X243" s="190">
        <v>40.03</v>
      </c>
      <c r="Y243" s="190">
        <v>356.32</v>
      </c>
      <c r="Z243" s="11"/>
      <c r="AA243" s="4"/>
      <c r="AB243" s="11" t="s">
        <v>396</v>
      </c>
      <c r="AC243" s="11"/>
      <c r="AD243" s="189">
        <v>8353</v>
      </c>
      <c r="AE243" s="24">
        <v>3</v>
      </c>
      <c r="AF243" s="24"/>
      <c r="AG243" s="24"/>
      <c r="AH243" s="24"/>
      <c r="AI243" s="24">
        <v>1</v>
      </c>
      <c r="AJ243" s="24"/>
      <c r="AK243" s="4"/>
      <c r="AL243" s="4"/>
      <c r="AM243" s="191">
        <v>4663.1000000000004</v>
      </c>
      <c r="AN243" s="191">
        <v>0</v>
      </c>
      <c r="AO243" s="191">
        <v>0</v>
      </c>
      <c r="AP243" s="191">
        <v>0</v>
      </c>
      <c r="AQ243" s="191">
        <v>12.33</v>
      </c>
      <c r="AR243" s="24"/>
      <c r="AS243" s="4"/>
      <c r="AT243" s="4"/>
      <c r="AU243" s="191">
        <v>1554.37</v>
      </c>
      <c r="AV243" s="191">
        <v>0</v>
      </c>
      <c r="AW243" s="191">
        <v>0</v>
      </c>
      <c r="AX243" s="191">
        <v>0</v>
      </c>
      <c r="AY243" s="191">
        <v>4.1100000000000003</v>
      </c>
      <c r="AZ243" s="24"/>
      <c r="BA243" s="4"/>
    </row>
    <row r="244" spans="1:53">
      <c r="A244" s="56"/>
      <c r="B244" s="11" t="s">
        <v>349</v>
      </c>
      <c r="C244" s="11"/>
      <c r="D244" s="189">
        <v>8066</v>
      </c>
      <c r="E244" s="11">
        <v>806</v>
      </c>
      <c r="F244" s="11">
        <v>577</v>
      </c>
      <c r="G244" s="11">
        <v>445</v>
      </c>
      <c r="H244" s="11">
        <v>187</v>
      </c>
      <c r="I244" s="11">
        <v>569</v>
      </c>
      <c r="J244" s="11"/>
      <c r="M244" s="190">
        <v>169661.72</v>
      </c>
      <c r="N244" s="190">
        <v>115289.92</v>
      </c>
      <c r="O244" s="190">
        <v>77574.41</v>
      </c>
      <c r="P244" s="190">
        <v>28929.5</v>
      </c>
      <c r="Q244" s="190">
        <v>616262.82999999996</v>
      </c>
      <c r="R244" s="11"/>
      <c r="S244" s="4"/>
      <c r="T244" s="4"/>
      <c r="U244" s="190">
        <v>166.01</v>
      </c>
      <c r="V244" s="190">
        <v>112.81</v>
      </c>
      <c r="W244" s="190">
        <v>79.97</v>
      </c>
      <c r="X244" s="190">
        <v>56.17</v>
      </c>
      <c r="Y244" s="190">
        <v>641.27</v>
      </c>
      <c r="Z244" s="11"/>
      <c r="AA244" s="4"/>
      <c r="AB244" s="11" t="s">
        <v>398</v>
      </c>
      <c r="AC244" s="11"/>
      <c r="AD244" s="189">
        <v>8008</v>
      </c>
      <c r="AE244" s="24">
        <v>22</v>
      </c>
      <c r="AF244" s="24">
        <v>12</v>
      </c>
      <c r="AG244" s="24">
        <v>9</v>
      </c>
      <c r="AH244" s="24">
        <v>7</v>
      </c>
      <c r="AI244" s="24">
        <v>5</v>
      </c>
      <c r="AJ244" s="24"/>
      <c r="AK244" s="4"/>
      <c r="AL244" s="4"/>
      <c r="AM244" s="191">
        <v>4764.58</v>
      </c>
      <c r="AN244" s="191">
        <v>2180.65</v>
      </c>
      <c r="AO244" s="191">
        <v>1880.24</v>
      </c>
      <c r="AP244" s="191">
        <v>527.85</v>
      </c>
      <c r="AQ244" s="191">
        <v>2162.83</v>
      </c>
      <c r="AR244" s="24"/>
      <c r="AS244" s="4"/>
      <c r="AT244" s="4"/>
      <c r="AU244" s="191">
        <v>216.57</v>
      </c>
      <c r="AV244" s="191">
        <v>99.12</v>
      </c>
      <c r="AW244" s="191">
        <v>94.01</v>
      </c>
      <c r="AX244" s="191">
        <v>26.39</v>
      </c>
      <c r="AY244" s="191">
        <v>120.16</v>
      </c>
      <c r="AZ244" s="24"/>
      <c r="BA244" s="4"/>
    </row>
    <row r="245" spans="1:53">
      <c r="A245" s="56"/>
      <c r="B245" s="11" t="s">
        <v>351</v>
      </c>
      <c r="C245" s="11"/>
      <c r="D245" s="189">
        <v>8067</v>
      </c>
      <c r="E245" s="11">
        <v>109</v>
      </c>
      <c r="F245" s="11">
        <v>68</v>
      </c>
      <c r="G245" s="11">
        <v>51</v>
      </c>
      <c r="H245" s="11">
        <v>34</v>
      </c>
      <c r="I245" s="11">
        <v>55</v>
      </c>
      <c r="J245" s="11"/>
      <c r="M245" s="190">
        <v>24738.5</v>
      </c>
      <c r="N245" s="190">
        <v>15396.09</v>
      </c>
      <c r="O245" s="190">
        <v>9488.7900000000009</v>
      </c>
      <c r="P245" s="190">
        <v>5389.54</v>
      </c>
      <c r="Q245" s="190">
        <v>41879.230000000003</v>
      </c>
      <c r="R245" s="11"/>
      <c r="S245" s="4"/>
      <c r="T245" s="4"/>
      <c r="U245" s="190">
        <v>193.27</v>
      </c>
      <c r="V245" s="190">
        <v>120.28</v>
      </c>
      <c r="W245" s="190">
        <v>77.78</v>
      </c>
      <c r="X245" s="190">
        <v>51.82</v>
      </c>
      <c r="Y245" s="190">
        <v>348.99</v>
      </c>
      <c r="Z245" s="11"/>
      <c r="AA245" s="4"/>
      <c r="AB245" s="11" t="s">
        <v>399</v>
      </c>
      <c r="AC245" s="11"/>
      <c r="AD245" s="189">
        <v>8081</v>
      </c>
      <c r="AE245" s="24">
        <v>138</v>
      </c>
      <c r="AF245" s="24">
        <v>73</v>
      </c>
      <c r="AG245" s="24">
        <v>54</v>
      </c>
      <c r="AH245" s="24">
        <v>35</v>
      </c>
      <c r="AI245" s="24">
        <v>43</v>
      </c>
      <c r="AJ245" s="24"/>
      <c r="AK245" s="4"/>
      <c r="AL245" s="4"/>
      <c r="AM245" s="191">
        <v>55683.6</v>
      </c>
      <c r="AN245" s="191">
        <v>17881.91</v>
      </c>
      <c r="AO245" s="191">
        <v>13654.6</v>
      </c>
      <c r="AP245" s="191">
        <v>4298.8500000000004</v>
      </c>
      <c r="AQ245" s="191">
        <v>40919.46</v>
      </c>
      <c r="AR245" s="24"/>
      <c r="AS245" s="4"/>
      <c r="AT245" s="4"/>
      <c r="AU245" s="191">
        <v>371.22</v>
      </c>
      <c r="AV245" s="191">
        <v>119.21</v>
      </c>
      <c r="AW245" s="191">
        <v>98.23</v>
      </c>
      <c r="AX245" s="191">
        <v>32.57</v>
      </c>
      <c r="AY245" s="191">
        <v>292.27999999999997</v>
      </c>
      <c r="AZ245" s="24"/>
      <c r="BA245" s="4"/>
    </row>
    <row r="246" spans="1:53">
      <c r="A246" s="56"/>
      <c r="B246" s="11" t="s">
        <v>353</v>
      </c>
      <c r="C246" s="11"/>
      <c r="D246" s="189">
        <v>8069</v>
      </c>
      <c r="E246" s="11">
        <v>872</v>
      </c>
      <c r="F246" s="11">
        <v>563</v>
      </c>
      <c r="G246" s="11">
        <v>444</v>
      </c>
      <c r="H246" s="11">
        <v>294</v>
      </c>
      <c r="I246" s="11">
        <v>446</v>
      </c>
      <c r="J246" s="11"/>
      <c r="M246" s="190">
        <v>193163.7</v>
      </c>
      <c r="N246" s="190">
        <v>114042.42</v>
      </c>
      <c r="O246" s="190">
        <v>89777.75</v>
      </c>
      <c r="P246" s="190">
        <v>47469.22</v>
      </c>
      <c r="Q246" s="190">
        <v>472527.45</v>
      </c>
      <c r="R246" s="11"/>
      <c r="S246" s="4"/>
      <c r="T246" s="4"/>
      <c r="U246" s="190">
        <v>190.31</v>
      </c>
      <c r="V246" s="190">
        <v>112.36</v>
      </c>
      <c r="W246" s="190">
        <v>92.36</v>
      </c>
      <c r="X246" s="190">
        <v>54.19</v>
      </c>
      <c r="Y246" s="190">
        <v>500.03</v>
      </c>
      <c r="Z246" s="11"/>
      <c r="AA246" s="4"/>
      <c r="AB246" s="11" t="s">
        <v>399</v>
      </c>
      <c r="AC246" s="11"/>
      <c r="AD246" s="189">
        <v>8088</v>
      </c>
      <c r="AE246" s="24">
        <v>1</v>
      </c>
      <c r="AF246" s="24"/>
      <c r="AG246" s="24"/>
      <c r="AH246" s="24"/>
      <c r="AI246" s="24"/>
      <c r="AJ246" s="24"/>
      <c r="AK246" s="4"/>
      <c r="AL246" s="4"/>
      <c r="AM246" s="191">
        <v>24.34</v>
      </c>
      <c r="AN246" s="191">
        <v>0</v>
      </c>
      <c r="AO246" s="191">
        <v>0</v>
      </c>
      <c r="AP246" s="191">
        <v>0</v>
      </c>
      <c r="AQ246" s="191">
        <v>0</v>
      </c>
      <c r="AR246" s="24"/>
      <c r="AS246" s="4"/>
      <c r="AT246" s="4"/>
      <c r="AU246" s="191">
        <v>24.34</v>
      </c>
      <c r="AV246" s="191">
        <v>0</v>
      </c>
      <c r="AW246" s="191">
        <v>0</v>
      </c>
      <c r="AX246" s="191">
        <v>0</v>
      </c>
      <c r="AY246" s="191">
        <v>0</v>
      </c>
      <c r="AZ246" s="24"/>
      <c r="BA246" s="4"/>
    </row>
    <row r="247" spans="1:53">
      <c r="A247" s="56"/>
      <c r="B247" s="11" t="s">
        <v>354</v>
      </c>
      <c r="C247" s="11"/>
      <c r="D247" s="189">
        <v>8070</v>
      </c>
      <c r="E247" s="11">
        <v>1158</v>
      </c>
      <c r="F247" s="11">
        <v>712</v>
      </c>
      <c r="G247" s="11">
        <v>505</v>
      </c>
      <c r="H247" s="11">
        <v>322</v>
      </c>
      <c r="I247" s="11">
        <v>478</v>
      </c>
      <c r="J247" s="11"/>
      <c r="M247" s="190">
        <v>259065.7</v>
      </c>
      <c r="N247" s="190">
        <v>155895.95000000001</v>
      </c>
      <c r="O247" s="190">
        <v>106806.46</v>
      </c>
      <c r="P247" s="190">
        <v>45972.06</v>
      </c>
      <c r="Q247" s="190">
        <v>413836.63</v>
      </c>
      <c r="R247" s="11"/>
      <c r="S247" s="4"/>
      <c r="T247" s="4"/>
      <c r="U247" s="190">
        <v>196.56</v>
      </c>
      <c r="V247" s="190">
        <v>118.28</v>
      </c>
      <c r="W247" s="190">
        <v>86.91</v>
      </c>
      <c r="X247" s="190">
        <v>41.19</v>
      </c>
      <c r="Y247" s="190">
        <v>338.38</v>
      </c>
      <c r="Z247" s="11"/>
      <c r="AA247" s="4"/>
      <c r="AB247" s="11" t="s">
        <v>401</v>
      </c>
      <c r="AC247" s="11"/>
      <c r="AD247" s="189">
        <v>8201</v>
      </c>
      <c r="AE247" s="24">
        <v>11</v>
      </c>
      <c r="AF247" s="24">
        <v>14</v>
      </c>
      <c r="AG247" s="24">
        <v>10</v>
      </c>
      <c r="AH247" s="24">
        <v>2</v>
      </c>
      <c r="AI247" s="24">
        <v>1</v>
      </c>
      <c r="AJ247" s="24"/>
      <c r="AK247" s="4"/>
      <c r="AL247" s="4"/>
      <c r="AM247" s="191">
        <v>2050.29</v>
      </c>
      <c r="AN247" s="191">
        <v>2587.63</v>
      </c>
      <c r="AO247" s="191">
        <v>745.8</v>
      </c>
      <c r="AP247" s="191">
        <v>-454.8</v>
      </c>
      <c r="AQ247" s="191">
        <v>407.86</v>
      </c>
      <c r="AR247" s="24"/>
      <c r="AS247" s="4"/>
      <c r="AT247" s="4"/>
      <c r="AU247" s="191">
        <v>97.63</v>
      </c>
      <c r="AV247" s="191">
        <v>123.22</v>
      </c>
      <c r="AW247" s="191">
        <v>37.29</v>
      </c>
      <c r="AX247" s="191">
        <v>-22.74</v>
      </c>
      <c r="AY247" s="191">
        <v>20.39</v>
      </c>
      <c r="AZ247" s="24"/>
      <c r="BA247" s="4"/>
    </row>
    <row r="248" spans="1:53">
      <c r="A248" s="56"/>
      <c r="B248" s="11" t="s">
        <v>356</v>
      </c>
      <c r="C248" s="11"/>
      <c r="D248" s="189">
        <v>8270</v>
      </c>
      <c r="E248" s="11">
        <v>103</v>
      </c>
      <c r="F248" s="11">
        <v>48</v>
      </c>
      <c r="G248" s="11">
        <v>32</v>
      </c>
      <c r="H248" s="11">
        <v>19</v>
      </c>
      <c r="I248" s="11">
        <v>34</v>
      </c>
      <c r="J248" s="11"/>
      <c r="M248" s="190">
        <v>35450.01</v>
      </c>
      <c r="N248" s="190">
        <v>14648.27</v>
      </c>
      <c r="O248" s="190">
        <v>8089.83</v>
      </c>
      <c r="P248" s="190">
        <v>2887.46</v>
      </c>
      <c r="Q248" s="190">
        <v>17662.86</v>
      </c>
      <c r="R248" s="11"/>
      <c r="S248" s="4"/>
      <c r="T248" s="4"/>
      <c r="U248" s="190">
        <v>297.89999999999998</v>
      </c>
      <c r="V248" s="190">
        <v>123.09</v>
      </c>
      <c r="W248" s="190">
        <v>70.959999999999994</v>
      </c>
      <c r="X248" s="190">
        <v>26.01</v>
      </c>
      <c r="Y248" s="190">
        <v>153.59</v>
      </c>
      <c r="Z248" s="11"/>
      <c r="AA248" s="4"/>
      <c r="AB248" s="11" t="s">
        <v>401</v>
      </c>
      <c r="AC248" s="11"/>
      <c r="AD248" s="189">
        <v>8205</v>
      </c>
      <c r="AE248" s="24">
        <v>7</v>
      </c>
      <c r="AF248" s="24">
        <v>12</v>
      </c>
      <c r="AG248" s="24">
        <v>8</v>
      </c>
      <c r="AH248" s="24">
        <v>1</v>
      </c>
      <c r="AI248" s="24">
        <v>4</v>
      </c>
      <c r="AJ248" s="24"/>
      <c r="AK248" s="4"/>
      <c r="AL248" s="4"/>
      <c r="AM248" s="191">
        <v>1100.22</v>
      </c>
      <c r="AN248" s="191">
        <v>1289.28</v>
      </c>
      <c r="AO248" s="191">
        <v>755</v>
      </c>
      <c r="AP248" s="191">
        <v>28.03</v>
      </c>
      <c r="AQ248" s="191">
        <v>347.86</v>
      </c>
      <c r="AR248" s="24"/>
      <c r="AS248" s="4"/>
      <c r="AT248" s="4"/>
      <c r="AU248" s="191">
        <v>78.59</v>
      </c>
      <c r="AV248" s="191">
        <v>92.09</v>
      </c>
      <c r="AW248" s="191">
        <v>53.93</v>
      </c>
      <c r="AX248" s="191">
        <v>4</v>
      </c>
      <c r="AY248" s="191">
        <v>24.85</v>
      </c>
      <c r="AZ248" s="24"/>
      <c r="BA248" s="4"/>
    </row>
    <row r="249" spans="1:53">
      <c r="A249" s="56"/>
      <c r="B249" s="11" t="s">
        <v>357</v>
      </c>
      <c r="C249" s="11"/>
      <c r="D249" s="189">
        <v>8098</v>
      </c>
      <c r="E249" s="11">
        <v>43</v>
      </c>
      <c r="F249" s="11">
        <v>26</v>
      </c>
      <c r="G249" s="11">
        <v>19</v>
      </c>
      <c r="H249" s="11">
        <v>11</v>
      </c>
      <c r="I249" s="11">
        <v>9</v>
      </c>
      <c r="J249" s="11"/>
      <c r="M249" s="190">
        <v>10134.65</v>
      </c>
      <c r="N249" s="190">
        <v>4585.8900000000003</v>
      </c>
      <c r="O249" s="190">
        <v>3642.44</v>
      </c>
      <c r="P249" s="190">
        <v>1248.73</v>
      </c>
      <c r="Q249" s="190">
        <v>11162.84</v>
      </c>
      <c r="R249" s="11"/>
      <c r="S249" s="4"/>
      <c r="T249" s="4"/>
      <c r="U249" s="190">
        <v>230.33</v>
      </c>
      <c r="V249" s="190">
        <v>104.22</v>
      </c>
      <c r="W249" s="190">
        <v>88.84</v>
      </c>
      <c r="X249" s="190">
        <v>29.73</v>
      </c>
      <c r="Y249" s="190">
        <v>279.07</v>
      </c>
      <c r="Z249" s="11"/>
      <c r="AA249" s="4"/>
      <c r="AB249" s="11" t="s">
        <v>402</v>
      </c>
      <c r="AC249" s="11"/>
      <c r="AD249" s="189">
        <v>8083</v>
      </c>
      <c r="AE249" s="24">
        <v>8</v>
      </c>
      <c r="AF249" s="24">
        <v>3</v>
      </c>
      <c r="AG249" s="24">
        <v>3</v>
      </c>
      <c r="AH249" s="24">
        <v>2</v>
      </c>
      <c r="AI249" s="24">
        <v>2</v>
      </c>
      <c r="AJ249" s="24"/>
      <c r="AK249" s="4"/>
      <c r="AL249" s="4"/>
      <c r="AM249" s="191">
        <v>1153.24</v>
      </c>
      <c r="AN249" s="191">
        <v>525.02</v>
      </c>
      <c r="AO249" s="191">
        <v>372.76</v>
      </c>
      <c r="AP249" s="191">
        <v>302.93</v>
      </c>
      <c r="AQ249" s="191">
        <v>675.11</v>
      </c>
      <c r="AR249" s="24"/>
      <c r="AS249" s="4"/>
      <c r="AT249" s="4"/>
      <c r="AU249" s="191">
        <v>128.13999999999999</v>
      </c>
      <c r="AV249" s="191">
        <v>58.34</v>
      </c>
      <c r="AW249" s="191">
        <v>46.6</v>
      </c>
      <c r="AX249" s="191">
        <v>43.28</v>
      </c>
      <c r="AY249" s="191">
        <v>84.39</v>
      </c>
      <c r="AZ249" s="24"/>
      <c r="BA249" s="4"/>
    </row>
    <row r="250" spans="1:53">
      <c r="A250" s="56"/>
      <c r="B250" s="11" t="s">
        <v>359</v>
      </c>
      <c r="C250" s="11"/>
      <c r="D250" s="189">
        <v>8021</v>
      </c>
      <c r="E250" s="11">
        <v>1096</v>
      </c>
      <c r="F250" s="11">
        <v>575</v>
      </c>
      <c r="G250" s="11">
        <v>799</v>
      </c>
      <c r="H250" s="11">
        <v>405</v>
      </c>
      <c r="I250" s="11">
        <v>623</v>
      </c>
      <c r="J250" s="11"/>
      <c r="M250" s="190">
        <v>195485.34</v>
      </c>
      <c r="N250" s="190">
        <v>116304.78</v>
      </c>
      <c r="O250" s="190">
        <v>170122.78</v>
      </c>
      <c r="P250" s="190">
        <v>53209.15</v>
      </c>
      <c r="Q250" s="190">
        <v>498185.46</v>
      </c>
      <c r="R250" s="11"/>
      <c r="S250" s="4"/>
      <c r="T250" s="4"/>
      <c r="U250" s="190">
        <v>136.51</v>
      </c>
      <c r="V250" s="190">
        <v>81.22</v>
      </c>
      <c r="W250" s="190">
        <v>124.36</v>
      </c>
      <c r="X250" s="190">
        <v>53.05</v>
      </c>
      <c r="Y250" s="190">
        <v>366.04</v>
      </c>
      <c r="Z250" s="11"/>
      <c r="AA250" s="4"/>
      <c r="AB250" s="11" t="s">
        <v>403</v>
      </c>
      <c r="AC250" s="11"/>
      <c r="AD250" s="189">
        <v>8225</v>
      </c>
      <c r="AE250" s="24">
        <v>1</v>
      </c>
      <c r="AF250" s="24"/>
      <c r="AG250" s="24"/>
      <c r="AH250" s="24"/>
      <c r="AI250" s="24"/>
      <c r="AJ250" s="24"/>
      <c r="AK250" s="4"/>
      <c r="AL250" s="4"/>
      <c r="AM250" s="191">
        <v>41.25</v>
      </c>
      <c r="AN250" s="191">
        <v>0</v>
      </c>
      <c r="AO250" s="191">
        <v>0</v>
      </c>
      <c r="AP250" s="191"/>
      <c r="AQ250" s="191">
        <v>0</v>
      </c>
      <c r="AR250" s="24"/>
      <c r="AS250" s="4"/>
      <c r="AT250" s="4"/>
      <c r="AU250" s="191">
        <v>41.25</v>
      </c>
      <c r="AV250" s="191">
        <v>0</v>
      </c>
      <c r="AW250" s="191">
        <v>0</v>
      </c>
      <c r="AX250" s="191"/>
      <c r="AY250" s="191">
        <v>0</v>
      </c>
      <c r="AZ250" s="24"/>
      <c r="BA250" s="4"/>
    </row>
    <row r="251" spans="1:53">
      <c r="A251" s="56"/>
      <c r="B251" s="11" t="s">
        <v>487</v>
      </c>
      <c r="C251" s="11"/>
      <c r="D251" s="189">
        <v>8021</v>
      </c>
      <c r="E251" s="11">
        <v>1</v>
      </c>
      <c r="F251" s="11"/>
      <c r="G251" s="11"/>
      <c r="H251" s="11"/>
      <c r="I251" s="11"/>
      <c r="J251" s="11"/>
      <c r="M251" s="190">
        <v>9</v>
      </c>
      <c r="N251" s="190">
        <v>0</v>
      </c>
      <c r="O251" s="190">
        <v>0</v>
      </c>
      <c r="P251" s="190"/>
      <c r="Q251" s="190">
        <v>0</v>
      </c>
      <c r="R251" s="11"/>
      <c r="S251" s="4"/>
      <c r="T251" s="4"/>
      <c r="U251" s="190">
        <v>9</v>
      </c>
      <c r="V251" s="190">
        <v>0</v>
      </c>
      <c r="W251" s="190">
        <v>0</v>
      </c>
      <c r="X251" s="190"/>
      <c r="Y251" s="190">
        <v>0</v>
      </c>
      <c r="Z251" s="11"/>
      <c r="AA251" s="4"/>
      <c r="AB251" s="11" t="s">
        <v>403</v>
      </c>
      <c r="AC251" s="11"/>
      <c r="AD251" s="189">
        <v>8244</v>
      </c>
      <c r="AE251" s="24">
        <v>108</v>
      </c>
      <c r="AF251" s="24">
        <v>30</v>
      </c>
      <c r="AG251" s="24">
        <v>24</v>
      </c>
      <c r="AH251" s="24">
        <v>3</v>
      </c>
      <c r="AI251" s="24">
        <v>19</v>
      </c>
      <c r="AJ251" s="24"/>
      <c r="AK251" s="4"/>
      <c r="AL251" s="4"/>
      <c r="AM251" s="191">
        <v>39720.769999999997</v>
      </c>
      <c r="AN251" s="191">
        <v>7167.39</v>
      </c>
      <c r="AO251" s="191">
        <v>3569.53</v>
      </c>
      <c r="AP251" s="191">
        <v>1253.31</v>
      </c>
      <c r="AQ251" s="191">
        <v>4429.03</v>
      </c>
      <c r="AR251" s="24"/>
      <c r="AS251" s="4"/>
      <c r="AT251" s="4"/>
      <c r="AU251" s="191">
        <v>364.41</v>
      </c>
      <c r="AV251" s="191">
        <v>65.760000000000005</v>
      </c>
      <c r="AW251" s="191">
        <v>34.32</v>
      </c>
      <c r="AX251" s="191">
        <v>113.94</v>
      </c>
      <c r="AY251" s="191">
        <v>41.39</v>
      </c>
      <c r="AZ251" s="24"/>
      <c r="BA251" s="4"/>
    </row>
    <row r="252" spans="1:53">
      <c r="A252" s="56"/>
      <c r="B252" s="11" t="s">
        <v>360</v>
      </c>
      <c r="C252" s="11"/>
      <c r="D252" s="189">
        <v>8201</v>
      </c>
      <c r="E252" s="11">
        <v>56</v>
      </c>
      <c r="F252" s="11">
        <v>57</v>
      </c>
      <c r="G252" s="11">
        <v>44</v>
      </c>
      <c r="H252" s="11">
        <v>22</v>
      </c>
      <c r="I252" s="11">
        <v>30</v>
      </c>
      <c r="J252" s="11"/>
      <c r="M252" s="190">
        <v>10217.89</v>
      </c>
      <c r="N252" s="190">
        <v>12184.54</v>
      </c>
      <c r="O252" s="190">
        <v>12527.85</v>
      </c>
      <c r="P252" s="190">
        <v>3489.31</v>
      </c>
      <c r="Q252" s="190">
        <v>36952.370000000003</v>
      </c>
      <c r="R252" s="11"/>
      <c r="S252" s="4"/>
      <c r="T252" s="4"/>
      <c r="U252" s="190">
        <v>116.11</v>
      </c>
      <c r="V252" s="190">
        <v>138.46</v>
      </c>
      <c r="W252" s="190">
        <v>147.38999999999999</v>
      </c>
      <c r="X252" s="190">
        <v>53.68</v>
      </c>
      <c r="Y252" s="190">
        <v>439.91</v>
      </c>
      <c r="Z252" s="11"/>
      <c r="AA252" s="4"/>
      <c r="AB252" s="11" t="s">
        <v>404</v>
      </c>
      <c r="AC252" s="11"/>
      <c r="AD252" s="189">
        <v>8245</v>
      </c>
      <c r="AE252" s="24">
        <v>8</v>
      </c>
      <c r="AF252" s="24">
        <v>3</v>
      </c>
      <c r="AG252" s="24">
        <v>3</v>
      </c>
      <c r="AH252" s="24">
        <v>3</v>
      </c>
      <c r="AI252" s="24">
        <v>2</v>
      </c>
      <c r="AJ252" s="24"/>
      <c r="AK252" s="4"/>
      <c r="AL252" s="4"/>
      <c r="AM252" s="191">
        <v>529.99</v>
      </c>
      <c r="AN252" s="191">
        <v>117.56</v>
      </c>
      <c r="AO252" s="191">
        <v>69.290000000000006</v>
      </c>
      <c r="AP252" s="191">
        <v>138.75</v>
      </c>
      <c r="AQ252" s="191">
        <v>101.03</v>
      </c>
      <c r="AR252" s="24"/>
      <c r="AS252" s="4"/>
      <c r="AT252" s="4"/>
      <c r="AU252" s="191">
        <v>66.25</v>
      </c>
      <c r="AV252" s="191">
        <v>14.7</v>
      </c>
      <c r="AW252" s="191">
        <v>11.55</v>
      </c>
      <c r="AX252" s="191">
        <v>23.13</v>
      </c>
      <c r="AY252" s="191">
        <v>16.84</v>
      </c>
      <c r="AZ252" s="24"/>
      <c r="BA252" s="4"/>
    </row>
    <row r="253" spans="1:53">
      <c r="A253" s="56"/>
      <c r="B253" s="11" t="s">
        <v>538</v>
      </c>
      <c r="C253" s="11"/>
      <c r="D253" s="189">
        <v>8094</v>
      </c>
      <c r="E253" s="11">
        <v>3</v>
      </c>
      <c r="F253" s="11">
        <v>1</v>
      </c>
      <c r="G253" s="11">
        <v>1</v>
      </c>
      <c r="H253" s="11"/>
      <c r="I253" s="11">
        <v>1</v>
      </c>
      <c r="J253" s="11"/>
      <c r="M253" s="190">
        <v>686.61</v>
      </c>
      <c r="N253" s="190">
        <v>108.67</v>
      </c>
      <c r="O253" s="190">
        <v>117.01</v>
      </c>
      <c r="P253" s="190">
        <v>0</v>
      </c>
      <c r="Q253" s="190">
        <v>90.38</v>
      </c>
      <c r="R253" s="11"/>
      <c r="S253" s="4"/>
      <c r="T253" s="4"/>
      <c r="U253" s="190">
        <v>171.65</v>
      </c>
      <c r="V253" s="190">
        <v>27.17</v>
      </c>
      <c r="W253" s="190">
        <v>29.25</v>
      </c>
      <c r="X253" s="190">
        <v>0</v>
      </c>
      <c r="Y253" s="190">
        <v>22.6</v>
      </c>
      <c r="Z253" s="11"/>
      <c r="AA253" s="4"/>
      <c r="AB253" s="11" t="s">
        <v>489</v>
      </c>
      <c r="AC253" s="11"/>
      <c r="AD253" s="189">
        <v>8062</v>
      </c>
      <c r="AE253" s="24">
        <v>2</v>
      </c>
      <c r="AF253" s="24">
        <v>1</v>
      </c>
      <c r="AG253" s="24">
        <v>1</v>
      </c>
      <c r="AH253" s="24">
        <v>1</v>
      </c>
      <c r="AI253" s="24">
        <v>1</v>
      </c>
      <c r="AJ253" s="24"/>
      <c r="AK253" s="4"/>
      <c r="AL253" s="4"/>
      <c r="AM253" s="191">
        <v>33.950000000000003</v>
      </c>
      <c r="AN253" s="191">
        <v>13.74</v>
      </c>
      <c r="AO253" s="191">
        <v>15.94</v>
      </c>
      <c r="AP253" s="191">
        <v>23.38</v>
      </c>
      <c r="AQ253" s="191">
        <v>385.2</v>
      </c>
      <c r="AR253" s="24"/>
      <c r="AS253" s="4"/>
      <c r="AT253" s="4"/>
      <c r="AU253" s="191">
        <v>16.98</v>
      </c>
      <c r="AV253" s="191">
        <v>6.87</v>
      </c>
      <c r="AW253" s="191">
        <v>15.94</v>
      </c>
      <c r="AX253" s="191">
        <v>23.38</v>
      </c>
      <c r="AY253" s="191">
        <v>385.2</v>
      </c>
      <c r="AZ253" s="24"/>
      <c r="BA253" s="4"/>
    </row>
    <row r="254" spans="1:53">
      <c r="A254" s="56"/>
      <c r="B254" s="11" t="s">
        <v>361</v>
      </c>
      <c r="C254" s="11"/>
      <c r="D254" s="189">
        <v>8071</v>
      </c>
      <c r="E254" s="11">
        <v>672</v>
      </c>
      <c r="F254" s="11">
        <v>405</v>
      </c>
      <c r="G254" s="11">
        <v>271</v>
      </c>
      <c r="H254" s="11">
        <v>182</v>
      </c>
      <c r="I254" s="11">
        <v>212</v>
      </c>
      <c r="J254" s="11"/>
      <c r="M254" s="190">
        <v>132698.26999999999</v>
      </c>
      <c r="N254" s="190">
        <v>87512.28</v>
      </c>
      <c r="O254" s="190">
        <v>56218.77</v>
      </c>
      <c r="P254" s="190">
        <v>23000.49</v>
      </c>
      <c r="Q254" s="190">
        <v>148350.29999999999</v>
      </c>
      <c r="R254" s="11"/>
      <c r="S254" s="4"/>
      <c r="T254" s="4"/>
      <c r="U254" s="190">
        <v>179.08</v>
      </c>
      <c r="V254" s="190">
        <v>118.1</v>
      </c>
      <c r="W254" s="190">
        <v>78.3</v>
      </c>
      <c r="X254" s="190">
        <v>32.58</v>
      </c>
      <c r="Y254" s="190">
        <v>210.72</v>
      </c>
      <c r="Z254" s="11"/>
      <c r="AA254" s="4"/>
      <c r="AB254" s="11" t="s">
        <v>406</v>
      </c>
      <c r="AC254" s="11"/>
      <c r="AD254" s="189">
        <v>8246</v>
      </c>
      <c r="AE254" s="24">
        <v>6</v>
      </c>
      <c r="AF254" s="24">
        <v>2</v>
      </c>
      <c r="AG254" s="24">
        <v>1</v>
      </c>
      <c r="AH254" s="24">
        <v>2</v>
      </c>
      <c r="AI254" s="24">
        <v>2</v>
      </c>
      <c r="AJ254" s="24"/>
      <c r="AK254" s="4"/>
      <c r="AL254" s="4"/>
      <c r="AM254" s="191">
        <v>199.7</v>
      </c>
      <c r="AN254" s="191">
        <v>33.47</v>
      </c>
      <c r="AO254" s="191">
        <v>15.55</v>
      </c>
      <c r="AP254" s="191">
        <v>30.21</v>
      </c>
      <c r="AQ254" s="191">
        <v>331.06</v>
      </c>
      <c r="AR254" s="24"/>
      <c r="AS254" s="4"/>
      <c r="AT254" s="4"/>
      <c r="AU254" s="191">
        <v>33.28</v>
      </c>
      <c r="AV254" s="191">
        <v>5.58</v>
      </c>
      <c r="AW254" s="191">
        <v>3.11</v>
      </c>
      <c r="AX254" s="191">
        <v>5.04</v>
      </c>
      <c r="AY254" s="191">
        <v>55.18</v>
      </c>
      <c r="AZ254" s="24"/>
      <c r="BA254" s="4"/>
    </row>
    <row r="255" spans="1:53">
      <c r="A255" s="56"/>
      <c r="B255" s="11" t="s">
        <v>363</v>
      </c>
      <c r="C255" s="11"/>
      <c r="D255" s="189">
        <v>8318</v>
      </c>
      <c r="E255" s="11">
        <v>3</v>
      </c>
      <c r="F255" s="11">
        <v>1</v>
      </c>
      <c r="G255" s="11">
        <v>2</v>
      </c>
      <c r="H255" s="11">
        <v>2</v>
      </c>
      <c r="I255" s="11">
        <v>1</v>
      </c>
      <c r="J255" s="11"/>
      <c r="M255" s="190">
        <v>2170.7800000000002</v>
      </c>
      <c r="N255" s="190">
        <v>955.65</v>
      </c>
      <c r="O255" s="190">
        <v>1332.99</v>
      </c>
      <c r="P255" s="190">
        <v>549.88</v>
      </c>
      <c r="Q255" s="190">
        <v>458.8</v>
      </c>
      <c r="R255" s="11"/>
      <c r="S255" s="4"/>
      <c r="T255" s="4"/>
      <c r="U255" s="190">
        <v>723.59</v>
      </c>
      <c r="V255" s="190">
        <v>318.55</v>
      </c>
      <c r="W255" s="190">
        <v>444.33</v>
      </c>
      <c r="X255" s="190">
        <v>183.29</v>
      </c>
      <c r="Y255" s="190">
        <v>152.93</v>
      </c>
      <c r="Z255" s="11"/>
      <c r="AA255" s="4"/>
      <c r="AB255" s="11" t="s">
        <v>408</v>
      </c>
      <c r="AC255" s="11"/>
      <c r="AD255" s="189">
        <v>8088</v>
      </c>
      <c r="AE255" s="24">
        <v>1</v>
      </c>
      <c r="AF255" s="24"/>
      <c r="AG255" s="24"/>
      <c r="AH255" s="24"/>
      <c r="AI255" s="24">
        <v>1</v>
      </c>
      <c r="AJ255" s="24"/>
      <c r="AK255" s="4"/>
      <c r="AL255" s="4"/>
      <c r="AM255" s="191">
        <v>716.35</v>
      </c>
      <c r="AN255" s="191">
        <v>0</v>
      </c>
      <c r="AO255" s="191">
        <v>0</v>
      </c>
      <c r="AP255" s="191">
        <v>0</v>
      </c>
      <c r="AQ255" s="191">
        <v>997.5</v>
      </c>
      <c r="AR255" s="24"/>
      <c r="AS255" s="4"/>
      <c r="AT255" s="4"/>
      <c r="AU255" s="191">
        <v>716.35</v>
      </c>
      <c r="AV255" s="191">
        <v>0</v>
      </c>
      <c r="AW255" s="191">
        <v>0</v>
      </c>
      <c r="AX255" s="191">
        <v>0</v>
      </c>
      <c r="AY255" s="191">
        <v>997.5</v>
      </c>
      <c r="AZ255" s="24"/>
      <c r="BA255" s="4"/>
    </row>
    <row r="256" spans="1:53">
      <c r="A256" s="56"/>
      <c r="B256" s="11" t="s">
        <v>539</v>
      </c>
      <c r="C256" s="11"/>
      <c r="D256" s="189">
        <v>8322</v>
      </c>
      <c r="E256" s="11">
        <v>1</v>
      </c>
      <c r="F256" s="11"/>
      <c r="G256" s="11"/>
      <c r="H256" s="11"/>
      <c r="I256" s="11">
        <v>1</v>
      </c>
      <c r="J256" s="11"/>
      <c r="M256" s="190">
        <v>87.38</v>
      </c>
      <c r="N256" s="190">
        <v>0</v>
      </c>
      <c r="O256" s="190">
        <v>0</v>
      </c>
      <c r="P256" s="190">
        <v>0</v>
      </c>
      <c r="Q256" s="190">
        <v>651.38</v>
      </c>
      <c r="R256" s="11"/>
      <c r="S256" s="4"/>
      <c r="T256" s="4"/>
      <c r="U256" s="190">
        <v>43.69</v>
      </c>
      <c r="V256" s="190">
        <v>0</v>
      </c>
      <c r="W256" s="190">
        <v>0</v>
      </c>
      <c r="X256" s="190">
        <v>0</v>
      </c>
      <c r="Y256" s="190">
        <v>651.38</v>
      </c>
      <c r="Z256" s="11"/>
      <c r="AA256" s="4"/>
      <c r="AB256" s="11" t="s">
        <v>409</v>
      </c>
      <c r="AC256" s="11"/>
      <c r="AD256" s="189">
        <v>8092</v>
      </c>
      <c r="AE256" s="24">
        <v>2</v>
      </c>
      <c r="AF256" s="24">
        <v>1</v>
      </c>
      <c r="AG256" s="24"/>
      <c r="AH256" s="24"/>
      <c r="AI256" s="24"/>
      <c r="AJ256" s="24"/>
      <c r="AK256" s="4"/>
      <c r="AL256" s="4"/>
      <c r="AM256" s="191">
        <v>2719.48</v>
      </c>
      <c r="AN256" s="191">
        <v>1532.66</v>
      </c>
      <c r="AO256" s="191">
        <v>0</v>
      </c>
      <c r="AP256" s="191">
        <v>0</v>
      </c>
      <c r="AQ256" s="191">
        <v>0</v>
      </c>
      <c r="AR256" s="24"/>
      <c r="AS256" s="4"/>
      <c r="AT256" s="4"/>
      <c r="AU256" s="191">
        <v>1359.74</v>
      </c>
      <c r="AV256" s="191">
        <v>766.33</v>
      </c>
      <c r="AW256" s="191">
        <v>0</v>
      </c>
      <c r="AX256" s="191">
        <v>0</v>
      </c>
      <c r="AY256" s="191">
        <v>0</v>
      </c>
      <c r="AZ256" s="24"/>
      <c r="BA256" s="4"/>
    </row>
    <row r="257" spans="1:53">
      <c r="A257" s="56"/>
      <c r="B257" s="11" t="s">
        <v>364</v>
      </c>
      <c r="C257" s="11"/>
      <c r="D257" s="189">
        <v>8232</v>
      </c>
      <c r="E257" s="11">
        <v>2759</v>
      </c>
      <c r="F257" s="11">
        <v>1879</v>
      </c>
      <c r="G257" s="11">
        <v>1443</v>
      </c>
      <c r="H257" s="11">
        <v>1084</v>
      </c>
      <c r="I257" s="11">
        <v>1306</v>
      </c>
      <c r="J257" s="11"/>
      <c r="M257" s="190">
        <v>500382.9</v>
      </c>
      <c r="N257" s="190">
        <v>321793.5</v>
      </c>
      <c r="O257" s="190">
        <v>250863.96</v>
      </c>
      <c r="P257" s="190">
        <v>129653.14</v>
      </c>
      <c r="Q257" s="190">
        <v>1413034.24</v>
      </c>
      <c r="R257" s="11"/>
      <c r="S257" s="4"/>
      <c r="T257" s="4"/>
      <c r="U257" s="190">
        <v>164.17</v>
      </c>
      <c r="V257" s="190">
        <v>105.58</v>
      </c>
      <c r="W257" s="190">
        <v>86.03</v>
      </c>
      <c r="X257" s="190">
        <v>45.33</v>
      </c>
      <c r="Y257" s="190">
        <v>485.25</v>
      </c>
      <c r="Z257" s="11"/>
      <c r="AA257" s="4"/>
      <c r="AB257" s="11" t="s">
        <v>411</v>
      </c>
      <c r="AC257" s="11"/>
      <c r="AD257" s="189">
        <v>8234</v>
      </c>
      <c r="AE257" s="24">
        <v>5</v>
      </c>
      <c r="AF257" s="24">
        <v>2</v>
      </c>
      <c r="AG257" s="24">
        <v>2</v>
      </c>
      <c r="AH257" s="24">
        <v>1</v>
      </c>
      <c r="AI257" s="24">
        <v>2</v>
      </c>
      <c r="AJ257" s="24"/>
      <c r="AK257" s="4"/>
      <c r="AL257" s="4"/>
      <c r="AM257" s="191">
        <v>2526.46</v>
      </c>
      <c r="AN257" s="191">
        <v>116.24</v>
      </c>
      <c r="AO257" s="191">
        <v>89.63</v>
      </c>
      <c r="AP257" s="191">
        <v>22.72</v>
      </c>
      <c r="AQ257" s="191">
        <v>235.16</v>
      </c>
      <c r="AR257" s="24"/>
      <c r="AS257" s="4"/>
      <c r="AT257" s="4"/>
      <c r="AU257" s="191">
        <v>505.29</v>
      </c>
      <c r="AV257" s="191">
        <v>23.25</v>
      </c>
      <c r="AW257" s="191">
        <v>17.93</v>
      </c>
      <c r="AX257" s="191">
        <v>5.68</v>
      </c>
      <c r="AY257" s="191">
        <v>47.03</v>
      </c>
      <c r="AZ257" s="24"/>
      <c r="BA257" s="4"/>
    </row>
    <row r="258" spans="1:53">
      <c r="A258" s="56"/>
      <c r="B258" s="11" t="s">
        <v>488</v>
      </c>
      <c r="C258" s="11"/>
      <c r="D258" s="189">
        <v>8318</v>
      </c>
      <c r="E258" s="11">
        <v>1</v>
      </c>
      <c r="F258" s="11"/>
      <c r="G258" s="11"/>
      <c r="H258" s="11"/>
      <c r="I258" s="11"/>
      <c r="J258" s="11"/>
      <c r="M258" s="190">
        <v>326.17</v>
      </c>
      <c r="N258" s="190">
        <v>0</v>
      </c>
      <c r="O258" s="190">
        <v>0</v>
      </c>
      <c r="P258" s="190">
        <v>0</v>
      </c>
      <c r="Q258" s="190">
        <v>0</v>
      </c>
      <c r="R258" s="11"/>
      <c r="S258" s="4"/>
      <c r="T258" s="4"/>
      <c r="U258" s="190">
        <v>326.17</v>
      </c>
      <c r="V258" s="190">
        <v>0</v>
      </c>
      <c r="W258" s="190">
        <v>0</v>
      </c>
      <c r="X258" s="190">
        <v>0</v>
      </c>
      <c r="Y258" s="190">
        <v>0</v>
      </c>
      <c r="Z258" s="11"/>
      <c r="AA258" s="4"/>
      <c r="AB258" s="11" t="s">
        <v>412</v>
      </c>
      <c r="AC258" s="11"/>
      <c r="AD258" s="189">
        <v>8247</v>
      </c>
      <c r="AE258" s="24">
        <v>27</v>
      </c>
      <c r="AF258" s="24">
        <v>18</v>
      </c>
      <c r="AG258" s="24">
        <v>12</v>
      </c>
      <c r="AH258" s="24">
        <v>1</v>
      </c>
      <c r="AI258" s="24">
        <v>7</v>
      </c>
      <c r="AJ258" s="24"/>
      <c r="AK258" s="4"/>
      <c r="AL258" s="4"/>
      <c r="AM258" s="191">
        <v>4366.92</v>
      </c>
      <c r="AN258" s="191">
        <v>2554.25</v>
      </c>
      <c r="AO258" s="191">
        <v>803.35</v>
      </c>
      <c r="AP258" s="191">
        <v>65</v>
      </c>
      <c r="AQ258" s="191">
        <v>627.46</v>
      </c>
      <c r="AR258" s="24"/>
      <c r="AS258" s="4"/>
      <c r="AT258" s="4"/>
      <c r="AU258" s="191">
        <v>145.56</v>
      </c>
      <c r="AV258" s="191">
        <v>85.14</v>
      </c>
      <c r="AW258" s="191">
        <v>30.9</v>
      </c>
      <c r="AX258" s="191">
        <v>21.67</v>
      </c>
      <c r="AY258" s="191">
        <v>25.1</v>
      </c>
      <c r="AZ258" s="24"/>
      <c r="BA258" s="4"/>
    </row>
    <row r="259" spans="1:53">
      <c r="A259" s="56"/>
      <c r="B259" s="11" t="s">
        <v>365</v>
      </c>
      <c r="C259" s="11"/>
      <c r="D259" s="189">
        <v>8201</v>
      </c>
      <c r="E259" s="11">
        <v>1</v>
      </c>
      <c r="F259" s="11">
        <v>1</v>
      </c>
      <c r="G259" s="11">
        <v>1</v>
      </c>
      <c r="H259" s="11">
        <v>1</v>
      </c>
      <c r="I259" s="11">
        <v>1</v>
      </c>
      <c r="J259" s="11"/>
      <c r="M259" s="190">
        <v>96.41</v>
      </c>
      <c r="N259" s="190">
        <v>737.64</v>
      </c>
      <c r="O259" s="190">
        <v>311.2</v>
      </c>
      <c r="P259" s="190">
        <v>290.44</v>
      </c>
      <c r="Q259" s="190">
        <v>472.38</v>
      </c>
      <c r="R259" s="11"/>
      <c r="S259" s="4"/>
      <c r="T259" s="4"/>
      <c r="U259" s="190">
        <v>96.41</v>
      </c>
      <c r="V259" s="190">
        <v>737.64</v>
      </c>
      <c r="W259" s="190">
        <v>311.2</v>
      </c>
      <c r="X259" s="190">
        <v>290.44</v>
      </c>
      <c r="Y259" s="190">
        <v>472.38</v>
      </c>
      <c r="Z259" s="11"/>
      <c r="AA259" s="4"/>
      <c r="AB259" s="11" t="s">
        <v>540</v>
      </c>
      <c r="AC259" s="11"/>
      <c r="AD259" s="189">
        <v>8302</v>
      </c>
      <c r="AE259" s="24">
        <v>1</v>
      </c>
      <c r="AF259" s="24"/>
      <c r="AG259" s="24"/>
      <c r="AH259" s="24"/>
      <c r="AI259" s="24"/>
      <c r="AJ259" s="24"/>
      <c r="AK259" s="4"/>
      <c r="AL259" s="4"/>
      <c r="AM259" s="191">
        <v>63.6</v>
      </c>
      <c r="AN259" s="191">
        <v>0</v>
      </c>
      <c r="AO259" s="191">
        <v>0</v>
      </c>
      <c r="AP259" s="191">
        <v>0</v>
      </c>
      <c r="AQ259" s="191">
        <v>0</v>
      </c>
      <c r="AR259" s="24"/>
      <c r="AS259" s="4"/>
      <c r="AT259" s="4"/>
      <c r="AU259" s="191">
        <v>63.6</v>
      </c>
      <c r="AV259" s="191">
        <v>0</v>
      </c>
      <c r="AW259" s="191">
        <v>0</v>
      </c>
      <c r="AX259" s="191">
        <v>0</v>
      </c>
      <c r="AY259" s="191">
        <v>0</v>
      </c>
      <c r="AZ259" s="24"/>
      <c r="BA259" s="4"/>
    </row>
    <row r="260" spans="1:53">
      <c r="A260" s="56"/>
      <c r="B260" s="11" t="s">
        <v>365</v>
      </c>
      <c r="C260" s="11"/>
      <c r="D260" s="189">
        <v>8205</v>
      </c>
      <c r="E260" s="11">
        <v>1</v>
      </c>
      <c r="F260" s="11"/>
      <c r="G260" s="11"/>
      <c r="H260" s="11"/>
      <c r="I260" s="11"/>
      <c r="J260" s="11"/>
      <c r="M260" s="190">
        <v>5.32</v>
      </c>
      <c r="N260" s="190">
        <v>0</v>
      </c>
      <c r="O260" s="190"/>
      <c r="P260" s="190"/>
      <c r="Q260" s="190">
        <v>0</v>
      </c>
      <c r="R260" s="11"/>
      <c r="S260" s="4"/>
      <c r="T260" s="4"/>
      <c r="U260" s="190">
        <v>5.32</v>
      </c>
      <c r="V260" s="190">
        <v>0</v>
      </c>
      <c r="W260" s="190"/>
      <c r="X260" s="190"/>
      <c r="Y260" s="190">
        <v>0</v>
      </c>
      <c r="Z260" s="11"/>
      <c r="AA260" s="4"/>
      <c r="AB260" s="11" t="s">
        <v>414</v>
      </c>
      <c r="AC260" s="11"/>
      <c r="AD260" s="189">
        <v>8302</v>
      </c>
      <c r="AE260" s="24">
        <v>1</v>
      </c>
      <c r="AF260" s="24"/>
      <c r="AG260" s="24"/>
      <c r="AH260" s="24"/>
      <c r="AI260" s="24"/>
      <c r="AJ260" s="24"/>
      <c r="AK260" s="4"/>
      <c r="AL260" s="4"/>
      <c r="AM260" s="191">
        <v>137.58000000000001</v>
      </c>
      <c r="AN260" s="191">
        <v>0</v>
      </c>
      <c r="AO260" s="191"/>
      <c r="AP260" s="191"/>
      <c r="AQ260" s="191"/>
      <c r="AR260" s="24"/>
      <c r="AS260" s="4"/>
      <c r="AT260" s="4"/>
      <c r="AU260" s="191">
        <v>137.58000000000001</v>
      </c>
      <c r="AV260" s="191">
        <v>0</v>
      </c>
      <c r="AW260" s="191"/>
      <c r="AX260" s="191"/>
      <c r="AY260" s="191"/>
      <c r="AZ260" s="24"/>
      <c r="BA260" s="4"/>
    </row>
    <row r="261" spans="1:53">
      <c r="A261" s="56"/>
      <c r="B261" s="11" t="s">
        <v>365</v>
      </c>
      <c r="C261" s="11"/>
      <c r="D261" s="189">
        <v>8240</v>
      </c>
      <c r="E261" s="11">
        <v>215</v>
      </c>
      <c r="F261" s="11">
        <v>145</v>
      </c>
      <c r="G261" s="11">
        <v>95</v>
      </c>
      <c r="H261" s="11">
        <v>55</v>
      </c>
      <c r="I261" s="11">
        <v>83</v>
      </c>
      <c r="J261" s="11"/>
      <c r="M261" s="190">
        <v>45607.49</v>
      </c>
      <c r="N261" s="190">
        <v>51192.28</v>
      </c>
      <c r="O261" s="190">
        <v>20207.71</v>
      </c>
      <c r="P261" s="190">
        <v>7701.99</v>
      </c>
      <c r="Q261" s="190">
        <v>92340.22</v>
      </c>
      <c r="R261" s="11"/>
      <c r="S261" s="4"/>
      <c r="T261" s="4"/>
      <c r="U261" s="190">
        <v>174.74</v>
      </c>
      <c r="V261" s="190">
        <v>196.14</v>
      </c>
      <c r="W261" s="190">
        <v>79.56</v>
      </c>
      <c r="X261" s="190">
        <v>32.770000000000003</v>
      </c>
      <c r="Y261" s="190">
        <v>375.37</v>
      </c>
      <c r="Z261" s="11"/>
      <c r="AA261" s="4"/>
      <c r="AB261" s="11" t="s">
        <v>415</v>
      </c>
      <c r="AC261" s="11"/>
      <c r="AD261" s="189">
        <v>8084</v>
      </c>
      <c r="AE261" s="24">
        <v>25</v>
      </c>
      <c r="AF261" s="24">
        <v>18</v>
      </c>
      <c r="AG261" s="24">
        <v>13</v>
      </c>
      <c r="AH261" s="24">
        <v>12</v>
      </c>
      <c r="AI261" s="24">
        <v>12</v>
      </c>
      <c r="AJ261" s="24"/>
      <c r="AK261" s="4"/>
      <c r="AL261" s="4"/>
      <c r="AM261" s="191">
        <v>17842.509999999998</v>
      </c>
      <c r="AN261" s="191">
        <v>16901.84</v>
      </c>
      <c r="AO261" s="191">
        <v>2215.0700000000002</v>
      </c>
      <c r="AP261" s="191">
        <v>7412.55</v>
      </c>
      <c r="AQ261" s="191">
        <v>10378.709999999999</v>
      </c>
      <c r="AR261" s="24"/>
      <c r="AS261" s="4"/>
      <c r="AT261" s="4"/>
      <c r="AU261" s="191">
        <v>713.7</v>
      </c>
      <c r="AV261" s="191">
        <v>676.07</v>
      </c>
      <c r="AW261" s="191">
        <v>100.69</v>
      </c>
      <c r="AX261" s="191">
        <v>370.63</v>
      </c>
      <c r="AY261" s="191">
        <v>494.22</v>
      </c>
      <c r="AZ261" s="24"/>
      <c r="BA261" s="4"/>
    </row>
    <row r="262" spans="1:53">
      <c r="A262" s="56"/>
      <c r="B262" s="11" t="s">
        <v>367</v>
      </c>
      <c r="C262" s="11"/>
      <c r="D262" s="189">
        <v>8344</v>
      </c>
      <c r="E262" s="11">
        <v>13</v>
      </c>
      <c r="F262" s="11">
        <v>6</v>
      </c>
      <c r="G262" s="11">
        <v>4</v>
      </c>
      <c r="H262" s="11">
        <v>4</v>
      </c>
      <c r="I262" s="11">
        <v>5</v>
      </c>
      <c r="J262" s="11"/>
      <c r="M262" s="190">
        <v>2398.5300000000002</v>
      </c>
      <c r="N262" s="190">
        <v>1084.6099999999999</v>
      </c>
      <c r="O262" s="190">
        <v>436.59</v>
      </c>
      <c r="P262" s="190">
        <v>857.64</v>
      </c>
      <c r="Q262" s="190">
        <v>1322.72</v>
      </c>
      <c r="R262" s="11"/>
      <c r="S262" s="4"/>
      <c r="T262" s="4"/>
      <c r="U262" s="190">
        <v>171.32</v>
      </c>
      <c r="V262" s="190">
        <v>77.47</v>
      </c>
      <c r="W262" s="190">
        <v>43.66</v>
      </c>
      <c r="X262" s="190">
        <v>95.29</v>
      </c>
      <c r="Y262" s="190">
        <v>146.97</v>
      </c>
      <c r="Z262" s="11"/>
      <c r="AA262" s="4"/>
      <c r="AB262" s="11" t="s">
        <v>478</v>
      </c>
      <c r="AC262" s="11"/>
      <c r="AD262" s="189">
        <v>8243</v>
      </c>
      <c r="AE262" s="24">
        <v>1</v>
      </c>
      <c r="AF262" s="24"/>
      <c r="AG262" s="24"/>
      <c r="AH262" s="24"/>
      <c r="AI262" s="24"/>
      <c r="AJ262" s="24"/>
      <c r="AK262" s="4"/>
      <c r="AL262" s="4"/>
      <c r="AM262" s="191">
        <v>45.44</v>
      </c>
      <c r="AN262" s="191">
        <v>0</v>
      </c>
      <c r="AO262" s="191">
        <v>0</v>
      </c>
      <c r="AP262" s="191">
        <v>0</v>
      </c>
      <c r="AQ262" s="191">
        <v>0</v>
      </c>
      <c r="AR262" s="24"/>
      <c r="AS262" s="4"/>
      <c r="AT262" s="4"/>
      <c r="AU262" s="191">
        <v>45.44</v>
      </c>
      <c r="AV262" s="191">
        <v>0</v>
      </c>
      <c r="AW262" s="191">
        <v>0</v>
      </c>
      <c r="AX262" s="191">
        <v>0</v>
      </c>
      <c r="AY262" s="191">
        <v>0</v>
      </c>
      <c r="AZ262" s="24"/>
      <c r="BA262" s="4"/>
    </row>
    <row r="263" spans="1:53">
      <c r="A263" s="56"/>
      <c r="B263" s="11" t="s">
        <v>368</v>
      </c>
      <c r="C263" s="11"/>
      <c r="D263" s="189">
        <v>8348</v>
      </c>
      <c r="E263" s="11">
        <v>38</v>
      </c>
      <c r="F263" s="11">
        <v>9</v>
      </c>
      <c r="G263" s="11">
        <v>23</v>
      </c>
      <c r="H263" s="11">
        <v>8</v>
      </c>
      <c r="I263" s="11">
        <v>25</v>
      </c>
      <c r="J263" s="11"/>
      <c r="M263" s="190">
        <v>8158.97</v>
      </c>
      <c r="N263" s="190">
        <v>1907.8</v>
      </c>
      <c r="O263" s="190">
        <v>6195.68</v>
      </c>
      <c r="P263" s="190">
        <v>1376.78</v>
      </c>
      <c r="Q263" s="190">
        <v>27863.27</v>
      </c>
      <c r="R263" s="11"/>
      <c r="S263" s="4"/>
      <c r="T263" s="4"/>
      <c r="U263" s="190">
        <v>166.51</v>
      </c>
      <c r="V263" s="190">
        <v>38.93</v>
      </c>
      <c r="W263" s="190">
        <v>129.08000000000001</v>
      </c>
      <c r="X263" s="190">
        <v>80.989999999999995</v>
      </c>
      <c r="Y263" s="190">
        <v>580.48</v>
      </c>
      <c r="Z263" s="11"/>
      <c r="AA263" s="4"/>
      <c r="AB263" s="11" t="s">
        <v>478</v>
      </c>
      <c r="AC263" s="11"/>
      <c r="AD263" s="189">
        <v>8246</v>
      </c>
      <c r="AE263" s="24"/>
      <c r="AF263" s="24"/>
      <c r="AG263" s="24"/>
      <c r="AH263" s="24"/>
      <c r="AI263" s="24">
        <v>1</v>
      </c>
      <c r="AJ263" s="24"/>
      <c r="AK263" s="4"/>
      <c r="AL263" s="4"/>
      <c r="AM263" s="191">
        <v>0</v>
      </c>
      <c r="AN263" s="191">
        <v>0</v>
      </c>
      <c r="AO263" s="191"/>
      <c r="AP263" s="191"/>
      <c r="AQ263" s="191">
        <v>65</v>
      </c>
      <c r="AR263" s="24"/>
      <c r="AS263" s="4"/>
      <c r="AT263" s="4"/>
      <c r="AU263" s="191">
        <v>0</v>
      </c>
      <c r="AV263" s="191">
        <v>0</v>
      </c>
      <c r="AW263" s="191"/>
      <c r="AX263" s="191"/>
      <c r="AY263" s="191">
        <v>65</v>
      </c>
      <c r="AZ263" s="24"/>
      <c r="BA263" s="4"/>
    </row>
    <row r="264" spans="1:53">
      <c r="A264" s="56"/>
      <c r="B264" s="11" t="s">
        <v>370</v>
      </c>
      <c r="C264" s="11"/>
      <c r="D264" s="189">
        <v>8349</v>
      </c>
      <c r="E264" s="11">
        <v>156</v>
      </c>
      <c r="F264" s="11">
        <v>19</v>
      </c>
      <c r="G264" s="11">
        <v>119</v>
      </c>
      <c r="H264" s="11">
        <v>9</v>
      </c>
      <c r="I264" s="11">
        <v>106</v>
      </c>
      <c r="J264" s="11"/>
      <c r="M264" s="190">
        <v>30139.05</v>
      </c>
      <c r="N264" s="190">
        <v>4265.6000000000004</v>
      </c>
      <c r="O264" s="190">
        <v>28849.360000000001</v>
      </c>
      <c r="P264" s="190">
        <v>1011.4</v>
      </c>
      <c r="Q264" s="190">
        <v>91159.4</v>
      </c>
      <c r="R264" s="11"/>
      <c r="S264" s="4"/>
      <c r="T264" s="4"/>
      <c r="U264" s="190">
        <v>157.80000000000001</v>
      </c>
      <c r="V264" s="190">
        <v>22.33</v>
      </c>
      <c r="W264" s="190">
        <v>155.94</v>
      </c>
      <c r="X264" s="190">
        <v>34.880000000000003</v>
      </c>
      <c r="Y264" s="190">
        <v>500.88</v>
      </c>
      <c r="Z264" s="11"/>
      <c r="AA264" s="4"/>
      <c r="AB264" s="11" t="s">
        <v>478</v>
      </c>
      <c r="AC264" s="11"/>
      <c r="AD264" s="189">
        <v>8248</v>
      </c>
      <c r="AE264" s="24">
        <v>5</v>
      </c>
      <c r="AF264" s="24"/>
      <c r="AG264" s="24"/>
      <c r="AH264" s="24">
        <v>1</v>
      </c>
      <c r="AI264" s="24">
        <v>2</v>
      </c>
      <c r="AJ264" s="24"/>
      <c r="AK264" s="4"/>
      <c r="AL264" s="4"/>
      <c r="AM264" s="191">
        <v>1137.4100000000001</v>
      </c>
      <c r="AN264" s="191">
        <v>0</v>
      </c>
      <c r="AO264" s="191">
        <v>0</v>
      </c>
      <c r="AP264" s="191">
        <v>15</v>
      </c>
      <c r="AQ264" s="191">
        <v>130</v>
      </c>
      <c r="AR264" s="24"/>
      <c r="AS264" s="4"/>
      <c r="AT264" s="4"/>
      <c r="AU264" s="191">
        <v>142.18</v>
      </c>
      <c r="AV264" s="191">
        <v>0</v>
      </c>
      <c r="AW264" s="191">
        <v>0</v>
      </c>
      <c r="AX264" s="191">
        <v>3.75</v>
      </c>
      <c r="AY264" s="191">
        <v>21.67</v>
      </c>
      <c r="AZ264" s="24"/>
      <c r="BA264" s="4"/>
    </row>
    <row r="265" spans="1:53">
      <c r="A265" s="56"/>
      <c r="B265" s="11" t="s">
        <v>372</v>
      </c>
      <c r="C265" s="11"/>
      <c r="D265" s="189">
        <v>8241</v>
      </c>
      <c r="E265" s="11">
        <v>50</v>
      </c>
      <c r="F265" s="11">
        <v>37</v>
      </c>
      <c r="G265" s="11">
        <v>22</v>
      </c>
      <c r="H265" s="11">
        <v>17</v>
      </c>
      <c r="I265" s="11">
        <v>28</v>
      </c>
      <c r="J265" s="11"/>
      <c r="M265" s="190">
        <v>11419.65</v>
      </c>
      <c r="N265" s="190">
        <v>6811.82</v>
      </c>
      <c r="O265" s="190">
        <v>5916.8</v>
      </c>
      <c r="P265" s="190">
        <v>3166.28</v>
      </c>
      <c r="Q265" s="190">
        <v>43036.29</v>
      </c>
      <c r="R265" s="11"/>
      <c r="S265" s="4"/>
      <c r="T265" s="4"/>
      <c r="U265" s="190">
        <v>146.41</v>
      </c>
      <c r="V265" s="190">
        <v>87.33</v>
      </c>
      <c r="W265" s="190">
        <v>76.84</v>
      </c>
      <c r="X265" s="190">
        <v>47.26</v>
      </c>
      <c r="Y265" s="190">
        <v>566.27</v>
      </c>
      <c r="Z265" s="11"/>
      <c r="AA265" s="4"/>
      <c r="AB265" s="11" t="s">
        <v>417</v>
      </c>
      <c r="AC265" s="11"/>
      <c r="AD265" s="189">
        <v>8008</v>
      </c>
      <c r="AE265" s="24">
        <v>11</v>
      </c>
      <c r="AF265" s="24">
        <v>4</v>
      </c>
      <c r="AG265" s="24">
        <v>2</v>
      </c>
      <c r="AH265" s="24">
        <v>2</v>
      </c>
      <c r="AI265" s="24">
        <v>1</v>
      </c>
      <c r="AJ265" s="24"/>
      <c r="AK265" s="4"/>
      <c r="AL265" s="4"/>
      <c r="AM265" s="191">
        <v>3976.1</v>
      </c>
      <c r="AN265" s="191">
        <v>1853.82</v>
      </c>
      <c r="AO265" s="191">
        <v>1175.06</v>
      </c>
      <c r="AP265" s="191">
        <v>698.36</v>
      </c>
      <c r="AQ265" s="191">
        <v>2686.77</v>
      </c>
      <c r="AR265" s="24"/>
      <c r="AS265" s="4"/>
      <c r="AT265" s="4"/>
      <c r="AU265" s="191">
        <v>331.34</v>
      </c>
      <c r="AV265" s="191">
        <v>154.49</v>
      </c>
      <c r="AW265" s="191">
        <v>130.56</v>
      </c>
      <c r="AX265" s="191">
        <v>87.3</v>
      </c>
      <c r="AY265" s="191">
        <v>298.52999999999997</v>
      </c>
      <c r="AZ265" s="24"/>
      <c r="BA265" s="4"/>
    </row>
    <row r="266" spans="1:53">
      <c r="A266" s="56"/>
      <c r="B266" s="11" t="s">
        <v>374</v>
      </c>
      <c r="C266" s="11"/>
      <c r="D266" s="189">
        <v>8072</v>
      </c>
      <c r="E266" s="11">
        <v>122</v>
      </c>
      <c r="F266" s="11">
        <v>74</v>
      </c>
      <c r="G266" s="11">
        <v>65</v>
      </c>
      <c r="H266" s="11">
        <v>45</v>
      </c>
      <c r="I266" s="11">
        <v>65</v>
      </c>
      <c r="J266" s="11"/>
      <c r="M266" s="190">
        <v>28605.51</v>
      </c>
      <c r="N266" s="190">
        <v>20574.43</v>
      </c>
      <c r="O266" s="190">
        <v>15442.92</v>
      </c>
      <c r="P266" s="190">
        <v>6776.96</v>
      </c>
      <c r="Q266" s="190">
        <v>78561.919999999998</v>
      </c>
      <c r="R266" s="11"/>
      <c r="S266" s="4"/>
      <c r="T266" s="4"/>
      <c r="U266" s="190">
        <v>184.55</v>
      </c>
      <c r="V266" s="190">
        <v>132.74</v>
      </c>
      <c r="W266" s="190">
        <v>100.93</v>
      </c>
      <c r="X266" s="190">
        <v>44.29</v>
      </c>
      <c r="Y266" s="190">
        <v>520.28</v>
      </c>
      <c r="Z266" s="11"/>
      <c r="AA266" s="4"/>
      <c r="AB266" s="11" t="s">
        <v>418</v>
      </c>
      <c r="AC266" s="11"/>
      <c r="AD266" s="189">
        <v>8210</v>
      </c>
      <c r="AE266" s="24">
        <v>15</v>
      </c>
      <c r="AF266" s="24">
        <v>5</v>
      </c>
      <c r="AG266" s="24">
        <v>4</v>
      </c>
      <c r="AH266" s="24">
        <v>4</v>
      </c>
      <c r="AI266" s="24">
        <v>6</v>
      </c>
      <c r="AJ266" s="24"/>
      <c r="AK266" s="4"/>
      <c r="AL266" s="4"/>
      <c r="AM266" s="191">
        <v>9116.11</v>
      </c>
      <c r="AN266" s="191">
        <v>3409.64</v>
      </c>
      <c r="AO266" s="191">
        <v>3063.62</v>
      </c>
      <c r="AP266" s="191">
        <v>5482.51</v>
      </c>
      <c r="AQ266" s="191">
        <v>23524.48</v>
      </c>
      <c r="AR266" s="24"/>
      <c r="AS266" s="4"/>
      <c r="AT266" s="4"/>
      <c r="AU266" s="191">
        <v>455.81</v>
      </c>
      <c r="AV266" s="191">
        <v>170.48</v>
      </c>
      <c r="AW266" s="191">
        <v>191.48</v>
      </c>
      <c r="AX266" s="191">
        <v>342.66</v>
      </c>
      <c r="AY266" s="191">
        <v>1238.1300000000001</v>
      </c>
      <c r="AZ266" s="24"/>
      <c r="BA266" s="4"/>
    </row>
    <row r="267" spans="1:53">
      <c r="A267" s="56"/>
      <c r="B267" s="11" t="s">
        <v>374</v>
      </c>
      <c r="C267" s="11"/>
      <c r="D267" s="189">
        <v>8302</v>
      </c>
      <c r="E267" s="11"/>
      <c r="F267" s="11"/>
      <c r="G267" s="11"/>
      <c r="H267" s="11"/>
      <c r="I267" s="11">
        <v>1</v>
      </c>
      <c r="J267" s="11"/>
      <c r="M267" s="190">
        <v>0</v>
      </c>
      <c r="N267" s="190">
        <v>0</v>
      </c>
      <c r="O267" s="190">
        <v>0</v>
      </c>
      <c r="P267" s="190">
        <v>0</v>
      </c>
      <c r="Q267" s="190">
        <v>79.84</v>
      </c>
      <c r="R267" s="11"/>
      <c r="S267" s="4"/>
      <c r="T267" s="4"/>
      <c r="U267" s="190">
        <v>0</v>
      </c>
      <c r="V267" s="190">
        <v>0</v>
      </c>
      <c r="W267" s="190">
        <v>0</v>
      </c>
      <c r="X267" s="190">
        <v>0</v>
      </c>
      <c r="Y267" s="190">
        <v>79.84</v>
      </c>
      <c r="Z267" s="11"/>
      <c r="AA267" s="4"/>
      <c r="AB267" s="11" t="s">
        <v>419</v>
      </c>
      <c r="AC267" s="11"/>
      <c r="AD267" s="189">
        <v>8085</v>
      </c>
      <c r="AE267" s="24">
        <v>101</v>
      </c>
      <c r="AF267" s="24">
        <v>55</v>
      </c>
      <c r="AG267" s="24">
        <v>35</v>
      </c>
      <c r="AH267" s="24">
        <v>24</v>
      </c>
      <c r="AI267" s="24">
        <v>32</v>
      </c>
      <c r="AJ267" s="24"/>
      <c r="AK267" s="4"/>
      <c r="AL267" s="4"/>
      <c r="AM267" s="191">
        <v>175721.72</v>
      </c>
      <c r="AN267" s="191">
        <v>24697.72</v>
      </c>
      <c r="AO267" s="191">
        <v>70611.210000000006</v>
      </c>
      <c r="AP267" s="191">
        <v>1292.94</v>
      </c>
      <c r="AQ267" s="191">
        <v>17181.78</v>
      </c>
      <c r="AR267" s="24"/>
      <c r="AS267" s="4"/>
      <c r="AT267" s="4"/>
      <c r="AU267" s="191">
        <v>1689.63</v>
      </c>
      <c r="AV267" s="191">
        <v>237.48</v>
      </c>
      <c r="AW267" s="191">
        <v>743.28</v>
      </c>
      <c r="AX267" s="191">
        <v>16.16</v>
      </c>
      <c r="AY267" s="191">
        <v>180.86</v>
      </c>
      <c r="AZ267" s="24"/>
      <c r="BA267" s="4"/>
    </row>
    <row r="268" spans="1:53">
      <c r="A268" s="56"/>
      <c r="B268" s="11" t="s">
        <v>477</v>
      </c>
      <c r="C268" s="11"/>
      <c r="D268" s="189">
        <v>8072</v>
      </c>
      <c r="E268" s="11">
        <v>20</v>
      </c>
      <c r="F268" s="11">
        <v>3</v>
      </c>
      <c r="G268" s="11">
        <v>2</v>
      </c>
      <c r="H268" s="11"/>
      <c r="I268" s="11"/>
      <c r="J268" s="11"/>
      <c r="M268" s="190">
        <v>3913.26</v>
      </c>
      <c r="N268" s="190">
        <v>569.66</v>
      </c>
      <c r="O268" s="190">
        <v>296.94</v>
      </c>
      <c r="P268" s="190">
        <v>0</v>
      </c>
      <c r="Q268" s="190">
        <v>0</v>
      </c>
      <c r="R268" s="11"/>
      <c r="S268" s="4"/>
      <c r="T268" s="4"/>
      <c r="U268" s="190">
        <v>186.35</v>
      </c>
      <c r="V268" s="190">
        <v>27.13</v>
      </c>
      <c r="W268" s="190">
        <v>14.14</v>
      </c>
      <c r="X268" s="190">
        <v>0</v>
      </c>
      <c r="Y268" s="190">
        <v>0</v>
      </c>
      <c r="Z268" s="11"/>
      <c r="AA268" s="4"/>
      <c r="AB268" s="11" t="s">
        <v>420</v>
      </c>
      <c r="AC268" s="11"/>
      <c r="AD268" s="189">
        <v>8037</v>
      </c>
      <c r="AE268" s="24">
        <v>3</v>
      </c>
      <c r="AF268" s="24"/>
      <c r="AG268" s="24"/>
      <c r="AH268" s="24"/>
      <c r="AI268" s="24"/>
      <c r="AJ268" s="24"/>
      <c r="AK268" s="4"/>
      <c r="AL268" s="4"/>
      <c r="AM268" s="191">
        <v>465.48</v>
      </c>
      <c r="AN268" s="191">
        <v>0</v>
      </c>
      <c r="AO268" s="191">
        <v>0</v>
      </c>
      <c r="AP268" s="191">
        <v>0</v>
      </c>
      <c r="AQ268" s="191">
        <v>0</v>
      </c>
      <c r="AR268" s="24"/>
      <c r="AS268" s="4"/>
      <c r="AT268" s="4"/>
      <c r="AU268" s="191">
        <v>155.16</v>
      </c>
      <c r="AV268" s="191">
        <v>0</v>
      </c>
      <c r="AW268" s="191">
        <v>0</v>
      </c>
      <c r="AX268" s="191">
        <v>0</v>
      </c>
      <c r="AY268" s="191">
        <v>0</v>
      </c>
      <c r="AZ268" s="24"/>
      <c r="BA268" s="4"/>
    </row>
    <row r="269" spans="1:53">
      <c r="A269" s="56"/>
      <c r="B269" s="11" t="s">
        <v>376</v>
      </c>
      <c r="C269" s="11"/>
      <c r="D269" s="189">
        <v>8302</v>
      </c>
      <c r="E269" s="11">
        <v>4</v>
      </c>
      <c r="F269" s="11">
        <v>1</v>
      </c>
      <c r="G269" s="11">
        <v>1</v>
      </c>
      <c r="H269" s="11">
        <v>1</v>
      </c>
      <c r="I269" s="11"/>
      <c r="J269" s="11"/>
      <c r="M269" s="190">
        <v>684.76</v>
      </c>
      <c r="N269" s="190">
        <v>194.48</v>
      </c>
      <c r="O269" s="190">
        <v>119.82</v>
      </c>
      <c r="P269" s="190">
        <v>7.8</v>
      </c>
      <c r="Q269" s="190">
        <v>0</v>
      </c>
      <c r="R269" s="11"/>
      <c r="S269" s="4"/>
      <c r="T269" s="4"/>
      <c r="U269" s="190">
        <v>136.94999999999999</v>
      </c>
      <c r="V269" s="190">
        <v>38.9</v>
      </c>
      <c r="W269" s="190">
        <v>23.96</v>
      </c>
      <c r="X269" s="190">
        <v>1.56</v>
      </c>
      <c r="Y269" s="190">
        <v>0</v>
      </c>
      <c r="Z269" s="11"/>
      <c r="AA269" s="4"/>
      <c r="AB269" s="11" t="s">
        <v>421</v>
      </c>
      <c r="AC269" s="11"/>
      <c r="AD269" s="189">
        <v>8088</v>
      </c>
      <c r="AE269" s="24">
        <v>9</v>
      </c>
      <c r="AF269" s="24">
        <v>4</v>
      </c>
      <c r="AG269" s="24">
        <v>3</v>
      </c>
      <c r="AH269" s="24">
        <v>2</v>
      </c>
      <c r="AI269" s="24">
        <v>2</v>
      </c>
      <c r="AJ269" s="24"/>
      <c r="AK269" s="4"/>
      <c r="AL269" s="4"/>
      <c r="AM269" s="191">
        <v>1251.8800000000001</v>
      </c>
      <c r="AN269" s="191">
        <v>740.5</v>
      </c>
      <c r="AO269" s="191">
        <v>562.33000000000004</v>
      </c>
      <c r="AP269" s="191">
        <v>425.24</v>
      </c>
      <c r="AQ269" s="191">
        <v>2068.62</v>
      </c>
      <c r="AR269" s="24"/>
      <c r="AS269" s="4"/>
      <c r="AT269" s="4"/>
      <c r="AU269" s="191">
        <v>139.1</v>
      </c>
      <c r="AV269" s="191">
        <v>82.28</v>
      </c>
      <c r="AW269" s="191">
        <v>80.33</v>
      </c>
      <c r="AX269" s="191">
        <v>70.87</v>
      </c>
      <c r="AY269" s="191">
        <v>295.52</v>
      </c>
      <c r="AZ269" s="24"/>
      <c r="BA269" s="4"/>
    </row>
    <row r="270" spans="1:53">
      <c r="A270" s="56"/>
      <c r="B270" s="11" t="s">
        <v>541</v>
      </c>
      <c r="C270" s="11"/>
      <c r="D270" s="189">
        <v>8066</v>
      </c>
      <c r="E270" s="11">
        <v>6</v>
      </c>
      <c r="F270" s="11">
        <v>1</v>
      </c>
      <c r="G270" s="11">
        <v>1</v>
      </c>
      <c r="H270" s="11">
        <v>2</v>
      </c>
      <c r="I270" s="11">
        <v>4</v>
      </c>
      <c r="J270" s="11"/>
      <c r="M270" s="190">
        <v>584.79999999999995</v>
      </c>
      <c r="N270" s="190">
        <v>6.25</v>
      </c>
      <c r="O270" s="190">
        <v>6.67</v>
      </c>
      <c r="P270" s="190">
        <v>120.94</v>
      </c>
      <c r="Q270" s="190">
        <v>798.78</v>
      </c>
      <c r="R270" s="11"/>
      <c r="S270" s="4"/>
      <c r="T270" s="4"/>
      <c r="U270" s="190">
        <v>73.099999999999994</v>
      </c>
      <c r="V270" s="190">
        <v>0.78</v>
      </c>
      <c r="W270" s="190">
        <v>0.83</v>
      </c>
      <c r="X270" s="190">
        <v>40.31</v>
      </c>
      <c r="Y270" s="190">
        <v>99.85</v>
      </c>
      <c r="Z270" s="11"/>
      <c r="AA270" s="4"/>
      <c r="AB270" s="11" t="s">
        <v>422</v>
      </c>
      <c r="AC270" s="11"/>
      <c r="AD270" s="189">
        <v>8004</v>
      </c>
      <c r="AE270" s="24">
        <v>1</v>
      </c>
      <c r="AF270" s="24">
        <v>1</v>
      </c>
      <c r="AG270" s="24"/>
      <c r="AH270" s="24"/>
      <c r="AI270" s="24"/>
      <c r="AJ270" s="24"/>
      <c r="AK270" s="4"/>
      <c r="AL270" s="4"/>
      <c r="AM270" s="191">
        <v>243.09</v>
      </c>
      <c r="AN270" s="191">
        <v>23.6</v>
      </c>
      <c r="AO270" s="191">
        <v>0</v>
      </c>
      <c r="AP270" s="191">
        <v>0</v>
      </c>
      <c r="AQ270" s="191">
        <v>0</v>
      </c>
      <c r="AR270" s="24"/>
      <c r="AS270" s="4"/>
      <c r="AT270" s="4"/>
      <c r="AU270" s="191">
        <v>243.09</v>
      </c>
      <c r="AV270" s="191">
        <v>23.6</v>
      </c>
      <c r="AW270" s="191">
        <v>0</v>
      </c>
      <c r="AX270" s="191">
        <v>0</v>
      </c>
      <c r="AY270" s="191">
        <v>0</v>
      </c>
      <c r="AZ270" s="24"/>
      <c r="BA270" s="4"/>
    </row>
    <row r="271" spans="1:53">
      <c r="A271" s="56"/>
      <c r="B271" s="11" t="s">
        <v>377</v>
      </c>
      <c r="C271" s="11"/>
      <c r="D271" s="189">
        <v>8350</v>
      </c>
      <c r="E271" s="11">
        <v>102</v>
      </c>
      <c r="F271" s="11">
        <v>64</v>
      </c>
      <c r="G271" s="11">
        <v>40</v>
      </c>
      <c r="H271" s="11">
        <v>29</v>
      </c>
      <c r="I271" s="11">
        <v>42</v>
      </c>
      <c r="J271" s="11"/>
      <c r="M271" s="190">
        <v>26423.38</v>
      </c>
      <c r="N271" s="190">
        <v>17310.96</v>
      </c>
      <c r="O271" s="190">
        <v>10688.25</v>
      </c>
      <c r="P271" s="190">
        <v>4604.91</v>
      </c>
      <c r="Q271" s="190">
        <v>54882.03</v>
      </c>
      <c r="R271" s="11"/>
      <c r="S271" s="4"/>
      <c r="T271" s="4"/>
      <c r="U271" s="190">
        <v>223.93</v>
      </c>
      <c r="V271" s="190">
        <v>146.69999999999999</v>
      </c>
      <c r="W271" s="190">
        <v>92.94</v>
      </c>
      <c r="X271" s="190">
        <v>42.64</v>
      </c>
      <c r="Y271" s="190">
        <v>477.24</v>
      </c>
      <c r="Z271" s="11"/>
      <c r="AA271" s="4"/>
      <c r="AB271" s="11" t="s">
        <v>422</v>
      </c>
      <c r="AC271" s="11"/>
      <c r="AD271" s="189">
        <v>8009</v>
      </c>
      <c r="AE271" s="24">
        <v>39</v>
      </c>
      <c r="AF271" s="24">
        <v>31</v>
      </c>
      <c r="AG271" s="24">
        <v>23</v>
      </c>
      <c r="AH271" s="24">
        <v>19</v>
      </c>
      <c r="AI271" s="24">
        <v>15</v>
      </c>
      <c r="AJ271" s="24"/>
      <c r="AK271" s="4"/>
      <c r="AL271" s="4"/>
      <c r="AM271" s="191">
        <v>8985.76</v>
      </c>
      <c r="AN271" s="191">
        <v>10133.32</v>
      </c>
      <c r="AO271" s="191">
        <v>3543.03</v>
      </c>
      <c r="AP271" s="191">
        <v>1971.05</v>
      </c>
      <c r="AQ271" s="191">
        <v>16048.81</v>
      </c>
      <c r="AR271" s="24"/>
      <c r="AS271" s="4"/>
      <c r="AT271" s="4"/>
      <c r="AU271" s="191">
        <v>213.95</v>
      </c>
      <c r="AV271" s="191">
        <v>241.27</v>
      </c>
      <c r="AW271" s="191">
        <v>84.36</v>
      </c>
      <c r="AX271" s="191">
        <v>49.28</v>
      </c>
      <c r="AY271" s="191">
        <v>391.43</v>
      </c>
      <c r="AZ271" s="24"/>
      <c r="BA271" s="4"/>
    </row>
    <row r="272" spans="1:53">
      <c r="A272" s="56"/>
      <c r="B272" s="11" t="s">
        <v>379</v>
      </c>
      <c r="C272" s="11"/>
      <c r="D272" s="189">
        <v>8074</v>
      </c>
      <c r="E272" s="11">
        <v>34</v>
      </c>
      <c r="F272" s="11">
        <v>16</v>
      </c>
      <c r="G272" s="11">
        <v>8</v>
      </c>
      <c r="H272" s="11">
        <v>4</v>
      </c>
      <c r="I272" s="11">
        <v>6</v>
      </c>
      <c r="J272" s="11"/>
      <c r="M272" s="190">
        <v>10721.18</v>
      </c>
      <c r="N272" s="190">
        <v>4271.93</v>
      </c>
      <c r="O272" s="190">
        <v>2751.58</v>
      </c>
      <c r="P272" s="190">
        <v>940.51</v>
      </c>
      <c r="Q272" s="190">
        <v>24939.02</v>
      </c>
      <c r="R272" s="11"/>
      <c r="S272" s="4"/>
      <c r="T272" s="4"/>
      <c r="U272" s="190">
        <v>306.32</v>
      </c>
      <c r="V272" s="190">
        <v>122.06</v>
      </c>
      <c r="W272" s="190">
        <v>85.99</v>
      </c>
      <c r="X272" s="190">
        <v>30.34</v>
      </c>
      <c r="Y272" s="190">
        <v>733.5</v>
      </c>
      <c r="Z272" s="11"/>
      <c r="AA272" s="4"/>
      <c r="AB272" s="11" t="s">
        <v>542</v>
      </c>
      <c r="AC272" s="11"/>
      <c r="AD272" s="189">
        <v>8204</v>
      </c>
      <c r="AE272" s="24">
        <v>1</v>
      </c>
      <c r="AF272" s="24">
        <v>1</v>
      </c>
      <c r="AG272" s="24"/>
      <c r="AH272" s="24"/>
      <c r="AI272" s="24"/>
      <c r="AJ272" s="24"/>
      <c r="AK272" s="4"/>
      <c r="AL272" s="4"/>
      <c r="AM272" s="191">
        <v>45.59</v>
      </c>
      <c r="AN272" s="191">
        <v>56.61</v>
      </c>
      <c r="AO272" s="191"/>
      <c r="AP272" s="191"/>
      <c r="AQ272" s="191"/>
      <c r="AR272" s="24"/>
      <c r="AS272" s="4"/>
      <c r="AT272" s="4"/>
      <c r="AU272" s="191">
        <v>45.59</v>
      </c>
      <c r="AV272" s="191">
        <v>56.61</v>
      </c>
      <c r="AW272" s="191"/>
      <c r="AX272" s="191"/>
      <c r="AY272" s="191"/>
      <c r="AZ272" s="24"/>
      <c r="BA272" s="4"/>
    </row>
    <row r="273" spans="1:53">
      <c r="A273" s="56"/>
      <c r="B273" s="11" t="s">
        <v>381</v>
      </c>
      <c r="C273" s="11"/>
      <c r="D273" s="189">
        <v>8242</v>
      </c>
      <c r="E273" s="11">
        <v>383</v>
      </c>
      <c r="F273" s="11">
        <v>254</v>
      </c>
      <c r="G273" s="11">
        <v>154</v>
      </c>
      <c r="H273" s="11">
        <v>110</v>
      </c>
      <c r="I273" s="11">
        <v>160</v>
      </c>
      <c r="J273" s="11"/>
      <c r="M273" s="190">
        <v>66996.960000000006</v>
      </c>
      <c r="N273" s="190">
        <v>57535.82</v>
      </c>
      <c r="O273" s="190">
        <v>26602.97</v>
      </c>
      <c r="P273" s="190">
        <v>12323.9</v>
      </c>
      <c r="Q273" s="190">
        <v>127972.79</v>
      </c>
      <c r="R273" s="11"/>
      <c r="S273" s="4"/>
      <c r="T273" s="4"/>
      <c r="U273" s="190">
        <v>151.58000000000001</v>
      </c>
      <c r="V273" s="190">
        <v>130.16999999999999</v>
      </c>
      <c r="W273" s="190">
        <v>63.8</v>
      </c>
      <c r="X273" s="190">
        <v>29.91</v>
      </c>
      <c r="Y273" s="190">
        <v>301.11</v>
      </c>
      <c r="Z273" s="11"/>
      <c r="AA273" s="4"/>
      <c r="AB273" s="11" t="s">
        <v>424</v>
      </c>
      <c r="AC273" s="11"/>
      <c r="AD273" s="189">
        <v>8250</v>
      </c>
      <c r="AE273" s="24">
        <v>6</v>
      </c>
      <c r="AF273" s="24">
        <v>2</v>
      </c>
      <c r="AG273" s="24">
        <v>2</v>
      </c>
      <c r="AH273" s="24">
        <v>2</v>
      </c>
      <c r="AI273" s="24">
        <v>2</v>
      </c>
      <c r="AJ273" s="24"/>
      <c r="AK273" s="4"/>
      <c r="AL273" s="4"/>
      <c r="AM273" s="191">
        <v>388.91</v>
      </c>
      <c r="AN273" s="191">
        <v>153.82</v>
      </c>
      <c r="AO273" s="191">
        <v>167.95</v>
      </c>
      <c r="AP273" s="191">
        <v>123.75</v>
      </c>
      <c r="AQ273" s="191">
        <v>2388.4899999999998</v>
      </c>
      <c r="AR273" s="24"/>
      <c r="AS273" s="4"/>
      <c r="AT273" s="4"/>
      <c r="AU273" s="191">
        <v>64.819999999999993</v>
      </c>
      <c r="AV273" s="191">
        <v>25.64</v>
      </c>
      <c r="AW273" s="191">
        <v>27.99</v>
      </c>
      <c r="AX273" s="191">
        <v>20.63</v>
      </c>
      <c r="AY273" s="191">
        <v>398.08</v>
      </c>
      <c r="AZ273" s="24"/>
      <c r="BA273" s="4"/>
    </row>
    <row r="274" spans="1:53">
      <c r="A274" s="56"/>
      <c r="B274" s="11" t="s">
        <v>543</v>
      </c>
      <c r="C274" s="11"/>
      <c r="D274" s="189">
        <v>8351</v>
      </c>
      <c r="E274" s="11">
        <v>1</v>
      </c>
      <c r="F274" s="11"/>
      <c r="G274" s="11"/>
      <c r="H274" s="11"/>
      <c r="I274" s="11"/>
      <c r="J274" s="11"/>
      <c r="M274" s="190">
        <v>141</v>
      </c>
      <c r="N274" s="190">
        <v>0</v>
      </c>
      <c r="O274" s="190">
        <v>0</v>
      </c>
      <c r="P274" s="190">
        <v>0</v>
      </c>
      <c r="Q274" s="190">
        <v>0</v>
      </c>
      <c r="R274" s="11"/>
      <c r="S274" s="4"/>
      <c r="T274" s="4"/>
      <c r="U274" s="190">
        <v>141</v>
      </c>
      <c r="V274" s="190">
        <v>0</v>
      </c>
      <c r="W274" s="190">
        <v>0</v>
      </c>
      <c r="X274" s="190">
        <v>0</v>
      </c>
      <c r="Y274" s="190">
        <v>0</v>
      </c>
      <c r="Z274" s="11"/>
      <c r="AA274" s="4"/>
      <c r="AB274" s="11" t="s">
        <v>424</v>
      </c>
      <c r="AC274" s="11"/>
      <c r="AD274" s="189">
        <v>8270</v>
      </c>
      <c r="AE274" s="24">
        <v>1</v>
      </c>
      <c r="AF274" s="24">
        <v>1</v>
      </c>
      <c r="AG274" s="24">
        <v>1</v>
      </c>
      <c r="AH274" s="24"/>
      <c r="AI274" s="24"/>
      <c r="AJ274" s="24"/>
      <c r="AK274" s="4"/>
      <c r="AL274" s="4"/>
      <c r="AM274" s="191">
        <v>12.82</v>
      </c>
      <c r="AN274" s="191">
        <v>12.03</v>
      </c>
      <c r="AO274" s="191">
        <v>6.22</v>
      </c>
      <c r="AP274" s="191">
        <v>0</v>
      </c>
      <c r="AQ274" s="191">
        <v>0</v>
      </c>
      <c r="AR274" s="24"/>
      <c r="AS274" s="4"/>
      <c r="AT274" s="4"/>
      <c r="AU274" s="191">
        <v>12.82</v>
      </c>
      <c r="AV274" s="191">
        <v>12.03</v>
      </c>
      <c r="AW274" s="191">
        <v>6.22</v>
      </c>
      <c r="AX274" s="191">
        <v>0</v>
      </c>
      <c r="AY274" s="191">
        <v>0</v>
      </c>
      <c r="AZ274" s="24"/>
      <c r="BA274" s="4"/>
    </row>
    <row r="275" spans="1:53">
      <c r="A275" s="56"/>
      <c r="B275" s="11" t="s">
        <v>383</v>
      </c>
      <c r="C275" s="11"/>
      <c r="D275" s="189">
        <v>8037</v>
      </c>
      <c r="E275" s="11">
        <v>21</v>
      </c>
      <c r="F275" s="11">
        <v>12</v>
      </c>
      <c r="G275" s="11">
        <v>11</v>
      </c>
      <c r="H275" s="11">
        <v>7</v>
      </c>
      <c r="I275" s="11">
        <v>10</v>
      </c>
      <c r="J275" s="11"/>
      <c r="M275" s="190">
        <v>5446.1</v>
      </c>
      <c r="N275" s="190">
        <v>3622.41</v>
      </c>
      <c r="O275" s="190">
        <v>2612.1999999999998</v>
      </c>
      <c r="P275" s="190">
        <v>2090.77</v>
      </c>
      <c r="Q275" s="190">
        <v>17125.68</v>
      </c>
      <c r="R275" s="11"/>
      <c r="S275" s="4"/>
      <c r="T275" s="4"/>
      <c r="U275" s="190">
        <v>201.71</v>
      </c>
      <c r="V275" s="190">
        <v>134.16</v>
      </c>
      <c r="W275" s="190">
        <v>96.75</v>
      </c>
      <c r="X275" s="190">
        <v>77.44</v>
      </c>
      <c r="Y275" s="190">
        <v>658.68</v>
      </c>
      <c r="Z275" s="11"/>
      <c r="AA275" s="4"/>
      <c r="AB275" s="11" t="s">
        <v>426</v>
      </c>
      <c r="AC275" s="11"/>
      <c r="AD275" s="189">
        <v>8087</v>
      </c>
      <c r="AE275" s="24">
        <v>125</v>
      </c>
      <c r="AF275" s="24">
        <v>47</v>
      </c>
      <c r="AG275" s="24">
        <v>21</v>
      </c>
      <c r="AH275" s="24">
        <v>13</v>
      </c>
      <c r="AI275" s="24">
        <v>10</v>
      </c>
      <c r="AJ275" s="24"/>
      <c r="AK275" s="4"/>
      <c r="AL275" s="4"/>
      <c r="AM275" s="191">
        <v>52332.160000000003</v>
      </c>
      <c r="AN275" s="191">
        <v>9303.66</v>
      </c>
      <c r="AO275" s="191">
        <v>1876.34</v>
      </c>
      <c r="AP275" s="191">
        <v>468.12</v>
      </c>
      <c r="AQ275" s="191">
        <v>1458.89</v>
      </c>
      <c r="AR275" s="24"/>
      <c r="AS275" s="4"/>
      <c r="AT275" s="4"/>
      <c r="AU275" s="191">
        <v>402.56</v>
      </c>
      <c r="AV275" s="191">
        <v>71.569999999999993</v>
      </c>
      <c r="AW275" s="191">
        <v>14.89</v>
      </c>
      <c r="AX275" s="191">
        <v>4</v>
      </c>
      <c r="AY275" s="191">
        <v>11.77</v>
      </c>
      <c r="AZ275" s="24"/>
      <c r="BA275" s="4"/>
    </row>
    <row r="276" spans="1:53">
      <c r="A276" s="56"/>
      <c r="B276" s="11" t="s">
        <v>384</v>
      </c>
      <c r="C276" s="11"/>
      <c r="D276" s="189">
        <v>8352</v>
      </c>
      <c r="E276" s="11">
        <v>135</v>
      </c>
      <c r="F276" s="11">
        <v>77</v>
      </c>
      <c r="G276" s="11">
        <v>55</v>
      </c>
      <c r="H276" s="11">
        <v>40</v>
      </c>
      <c r="I276" s="11">
        <v>60</v>
      </c>
      <c r="J276" s="11"/>
      <c r="M276" s="190">
        <v>36633.96</v>
      </c>
      <c r="N276" s="190">
        <v>22174</v>
      </c>
      <c r="O276" s="190">
        <v>13649.69</v>
      </c>
      <c r="P276" s="190">
        <v>7541.4</v>
      </c>
      <c r="Q276" s="190">
        <v>104275.3</v>
      </c>
      <c r="R276" s="11"/>
      <c r="S276" s="4"/>
      <c r="T276" s="4"/>
      <c r="U276" s="190">
        <v>236.35</v>
      </c>
      <c r="V276" s="190">
        <v>143.06</v>
      </c>
      <c r="W276" s="190">
        <v>92.86</v>
      </c>
      <c r="X276" s="190">
        <v>52.37</v>
      </c>
      <c r="Y276" s="190">
        <v>714.21</v>
      </c>
      <c r="Z276" s="11"/>
      <c r="AA276" s="4"/>
      <c r="AB276" s="11" t="s">
        <v>427</v>
      </c>
      <c r="AC276" s="11"/>
      <c r="AD276" s="189">
        <v>8012</v>
      </c>
      <c r="AE276" s="24">
        <v>245</v>
      </c>
      <c r="AF276" s="24">
        <v>112</v>
      </c>
      <c r="AG276" s="24">
        <v>87</v>
      </c>
      <c r="AH276" s="24">
        <v>51</v>
      </c>
      <c r="AI276" s="24">
        <v>51</v>
      </c>
      <c r="AJ276" s="24"/>
      <c r="AK276" s="4"/>
      <c r="AL276" s="4"/>
      <c r="AM276" s="191">
        <v>306727.94</v>
      </c>
      <c r="AN276" s="191">
        <v>71856.44</v>
      </c>
      <c r="AO276" s="191">
        <v>89905.93</v>
      </c>
      <c r="AP276" s="191">
        <v>13809.57</v>
      </c>
      <c r="AQ276" s="191">
        <v>73624.94</v>
      </c>
      <c r="AR276" s="24"/>
      <c r="AS276" s="4"/>
      <c r="AT276" s="4"/>
      <c r="AU276" s="191">
        <v>1184.28</v>
      </c>
      <c r="AV276" s="191">
        <v>277.44</v>
      </c>
      <c r="AW276" s="191">
        <v>355.36</v>
      </c>
      <c r="AX276" s="191">
        <v>55.91</v>
      </c>
      <c r="AY276" s="191">
        <v>288.73</v>
      </c>
      <c r="AZ276" s="24"/>
      <c r="BA276" s="4"/>
    </row>
    <row r="277" spans="1:53">
      <c r="A277" s="56"/>
      <c r="B277" s="11" t="s">
        <v>386</v>
      </c>
      <c r="C277" s="11"/>
      <c r="D277" s="189">
        <v>8079</v>
      </c>
      <c r="E277" s="11">
        <v>1158</v>
      </c>
      <c r="F277" s="11">
        <v>829</v>
      </c>
      <c r="G277" s="11">
        <v>616</v>
      </c>
      <c r="H277" s="11">
        <v>471</v>
      </c>
      <c r="I277" s="11">
        <v>726</v>
      </c>
      <c r="J277" s="11"/>
      <c r="M277" s="190">
        <v>234106.7</v>
      </c>
      <c r="N277" s="190">
        <v>152540.09</v>
      </c>
      <c r="O277" s="190">
        <v>130502.97</v>
      </c>
      <c r="P277" s="190">
        <v>59997.27</v>
      </c>
      <c r="Q277" s="190">
        <v>663310.49</v>
      </c>
      <c r="R277" s="11"/>
      <c r="S277" s="4"/>
      <c r="T277" s="4"/>
      <c r="U277" s="190">
        <v>169.77</v>
      </c>
      <c r="V277" s="190">
        <v>110.62</v>
      </c>
      <c r="W277" s="190">
        <v>100.85</v>
      </c>
      <c r="X277" s="190">
        <v>47.88</v>
      </c>
      <c r="Y277" s="190">
        <v>523.94000000000005</v>
      </c>
      <c r="Z277" s="11"/>
      <c r="AA277" s="4"/>
      <c r="AB277" s="11" t="s">
        <v>428</v>
      </c>
      <c r="AC277" s="11"/>
      <c r="AD277" s="189">
        <v>8302</v>
      </c>
      <c r="AE277" s="24">
        <v>7</v>
      </c>
      <c r="AF277" s="24">
        <v>6</v>
      </c>
      <c r="AG277" s="24">
        <v>5</v>
      </c>
      <c r="AH277" s="24">
        <v>4</v>
      </c>
      <c r="AI277" s="24">
        <v>4</v>
      </c>
      <c r="AJ277" s="24"/>
      <c r="AK277" s="4"/>
      <c r="AL277" s="4"/>
      <c r="AM277" s="191">
        <v>812.73</v>
      </c>
      <c r="AN277" s="191">
        <v>674.55</v>
      </c>
      <c r="AO277" s="191">
        <v>506.87</v>
      </c>
      <c r="AP277" s="191">
        <v>475.5</v>
      </c>
      <c r="AQ277" s="191">
        <v>6165.49</v>
      </c>
      <c r="AR277" s="24"/>
      <c r="AS277" s="4"/>
      <c r="AT277" s="4"/>
      <c r="AU277" s="191">
        <v>116.1</v>
      </c>
      <c r="AV277" s="191">
        <v>96.36</v>
      </c>
      <c r="AW277" s="191">
        <v>72.41</v>
      </c>
      <c r="AX277" s="191">
        <v>67.930000000000007</v>
      </c>
      <c r="AY277" s="191">
        <v>880.78</v>
      </c>
      <c r="AZ277" s="24"/>
      <c r="BA277" s="4"/>
    </row>
    <row r="278" spans="1:53">
      <c r="A278" s="56"/>
      <c r="B278" s="11" t="s">
        <v>387</v>
      </c>
      <c r="C278" s="11"/>
      <c r="D278" s="189">
        <v>8234</v>
      </c>
      <c r="E278" s="11">
        <v>7</v>
      </c>
      <c r="F278" s="11">
        <v>5</v>
      </c>
      <c r="G278" s="11">
        <v>4</v>
      </c>
      <c r="H278" s="11">
        <v>4</v>
      </c>
      <c r="I278" s="11">
        <v>6</v>
      </c>
      <c r="J278" s="11"/>
      <c r="M278" s="190">
        <v>2791.14</v>
      </c>
      <c r="N278" s="190">
        <v>2076.19</v>
      </c>
      <c r="O278" s="190">
        <v>1321.33</v>
      </c>
      <c r="P278" s="190">
        <v>995.98</v>
      </c>
      <c r="Q278" s="190">
        <v>18884.54</v>
      </c>
      <c r="R278" s="11"/>
      <c r="S278" s="4"/>
      <c r="T278" s="4"/>
      <c r="U278" s="190">
        <v>348.89</v>
      </c>
      <c r="V278" s="190">
        <v>259.52</v>
      </c>
      <c r="W278" s="190">
        <v>165.17</v>
      </c>
      <c r="X278" s="190">
        <v>124.5</v>
      </c>
      <c r="Y278" s="190">
        <v>2360.5700000000002</v>
      </c>
      <c r="Z278" s="11"/>
      <c r="AA278" s="4"/>
      <c r="AB278" s="11" t="s">
        <v>429</v>
      </c>
      <c r="AC278" s="11"/>
      <c r="AD278" s="189">
        <v>8302</v>
      </c>
      <c r="AE278" s="24">
        <v>1</v>
      </c>
      <c r="AF278" s="24"/>
      <c r="AG278" s="24"/>
      <c r="AH278" s="24"/>
      <c r="AI278" s="24"/>
      <c r="AJ278" s="24"/>
      <c r="AK278" s="4"/>
      <c r="AL278" s="4"/>
      <c r="AM278" s="191">
        <v>329.79</v>
      </c>
      <c r="AN278" s="191">
        <v>0</v>
      </c>
      <c r="AO278" s="191">
        <v>0</v>
      </c>
      <c r="AP278" s="191">
        <v>0</v>
      </c>
      <c r="AQ278" s="191"/>
      <c r="AR278" s="24"/>
      <c r="AS278" s="4"/>
      <c r="AT278" s="4"/>
      <c r="AU278" s="191">
        <v>329.79</v>
      </c>
      <c r="AV278" s="191">
        <v>0</v>
      </c>
      <c r="AW278" s="191">
        <v>0</v>
      </c>
      <c r="AX278" s="191">
        <v>0</v>
      </c>
      <c r="AY278" s="191"/>
      <c r="AZ278" s="24"/>
      <c r="BA278" s="4"/>
    </row>
    <row r="279" spans="1:53">
      <c r="A279" s="56"/>
      <c r="B279" s="11" t="s">
        <v>387</v>
      </c>
      <c r="C279" s="11"/>
      <c r="D279" s="189">
        <v>8300</v>
      </c>
      <c r="E279" s="11">
        <v>31</v>
      </c>
      <c r="F279" s="11">
        <v>16</v>
      </c>
      <c r="G279" s="11">
        <v>13</v>
      </c>
      <c r="H279" s="11">
        <v>12</v>
      </c>
      <c r="I279" s="11">
        <v>14</v>
      </c>
      <c r="J279" s="11"/>
      <c r="M279" s="190">
        <v>6648.56</v>
      </c>
      <c r="N279" s="190">
        <v>3649.31</v>
      </c>
      <c r="O279" s="190">
        <v>2617.46</v>
      </c>
      <c r="P279" s="190">
        <v>1468.14</v>
      </c>
      <c r="Q279" s="190">
        <v>17214.84</v>
      </c>
      <c r="R279" s="11"/>
      <c r="S279" s="4"/>
      <c r="T279" s="4"/>
      <c r="U279" s="190">
        <v>195.55</v>
      </c>
      <c r="V279" s="190">
        <v>107.33</v>
      </c>
      <c r="W279" s="190">
        <v>84.43</v>
      </c>
      <c r="X279" s="190">
        <v>47.36</v>
      </c>
      <c r="Y279" s="190">
        <v>537.96</v>
      </c>
      <c r="Z279" s="11"/>
      <c r="AA279" s="4"/>
      <c r="AB279" s="11" t="s">
        <v>430</v>
      </c>
      <c r="AC279" s="11"/>
      <c r="AD279" s="189">
        <v>8406</v>
      </c>
      <c r="AE279" s="24">
        <v>3</v>
      </c>
      <c r="AF279" s="24">
        <v>1</v>
      </c>
      <c r="AG279" s="24">
        <v>1</v>
      </c>
      <c r="AH279" s="24"/>
      <c r="AI279" s="24"/>
      <c r="AJ279" s="24"/>
      <c r="AK279" s="4"/>
      <c r="AL279" s="4"/>
      <c r="AM279" s="191">
        <v>147.03</v>
      </c>
      <c r="AN279" s="191">
        <v>4.87</v>
      </c>
      <c r="AO279" s="191">
        <v>65</v>
      </c>
      <c r="AP279" s="191"/>
      <c r="AQ279" s="191"/>
      <c r="AR279" s="24"/>
      <c r="AS279" s="4"/>
      <c r="AT279" s="4"/>
      <c r="AU279" s="191">
        <v>49.01</v>
      </c>
      <c r="AV279" s="191">
        <v>1.62</v>
      </c>
      <c r="AW279" s="191">
        <v>65</v>
      </c>
      <c r="AX279" s="191"/>
      <c r="AY279" s="191"/>
      <c r="AZ279" s="24"/>
      <c r="BA279" s="4"/>
    </row>
    <row r="280" spans="1:53">
      <c r="A280" s="56"/>
      <c r="B280" s="11" t="s">
        <v>387</v>
      </c>
      <c r="C280" s="11"/>
      <c r="D280" s="189">
        <v>8330</v>
      </c>
      <c r="E280" s="11">
        <v>26</v>
      </c>
      <c r="F280" s="11">
        <v>15</v>
      </c>
      <c r="G280" s="11">
        <v>10</v>
      </c>
      <c r="H280" s="11">
        <v>7</v>
      </c>
      <c r="I280" s="11">
        <v>7</v>
      </c>
      <c r="J280" s="11"/>
      <c r="M280" s="190">
        <v>7053.1</v>
      </c>
      <c r="N280" s="190">
        <v>3491.2</v>
      </c>
      <c r="O280" s="190">
        <v>2717.79</v>
      </c>
      <c r="P280" s="190">
        <v>824.6</v>
      </c>
      <c r="Q280" s="190">
        <v>7905.64</v>
      </c>
      <c r="R280" s="11"/>
      <c r="S280" s="4"/>
      <c r="T280" s="4"/>
      <c r="U280" s="190">
        <v>251.9</v>
      </c>
      <c r="V280" s="190">
        <v>124.69</v>
      </c>
      <c r="W280" s="190">
        <v>104.53</v>
      </c>
      <c r="X280" s="190">
        <v>30.54</v>
      </c>
      <c r="Y280" s="190">
        <v>292.8</v>
      </c>
      <c r="Z280" s="11"/>
      <c r="AA280" s="4"/>
      <c r="AB280" s="11" t="s">
        <v>432</v>
      </c>
      <c r="AC280" s="11"/>
      <c r="AD280" s="189">
        <v>8406</v>
      </c>
      <c r="AE280" s="24">
        <v>68</v>
      </c>
      <c r="AF280" s="24">
        <v>41</v>
      </c>
      <c r="AG280" s="24">
        <v>28</v>
      </c>
      <c r="AH280" s="24">
        <v>24</v>
      </c>
      <c r="AI280" s="24">
        <v>23</v>
      </c>
      <c r="AJ280" s="24"/>
      <c r="AK280" s="4"/>
      <c r="AL280" s="4"/>
      <c r="AM280" s="191">
        <v>102957.75</v>
      </c>
      <c r="AN280" s="191">
        <v>11023.3</v>
      </c>
      <c r="AO280" s="191">
        <v>4378.96</v>
      </c>
      <c r="AP280" s="191">
        <v>2847.1</v>
      </c>
      <c r="AQ280" s="191">
        <v>10584.32</v>
      </c>
      <c r="AR280" s="24"/>
      <c r="AS280" s="4"/>
      <c r="AT280" s="4"/>
      <c r="AU280" s="191">
        <v>1470.82</v>
      </c>
      <c r="AV280" s="191">
        <v>157.47999999999999</v>
      </c>
      <c r="AW280" s="191">
        <v>70.63</v>
      </c>
      <c r="AX280" s="191">
        <v>54.75</v>
      </c>
      <c r="AY280" s="191">
        <v>182.49</v>
      </c>
      <c r="AZ280" s="24"/>
      <c r="BA280" s="4"/>
    </row>
    <row r="281" spans="1:53">
      <c r="A281" s="56"/>
      <c r="B281" s="11" t="s">
        <v>389</v>
      </c>
      <c r="C281" s="11"/>
      <c r="D281" s="189">
        <v>8203</v>
      </c>
      <c r="E281" s="11">
        <v>3</v>
      </c>
      <c r="F281" s="11"/>
      <c r="G281" s="11"/>
      <c r="H281" s="11"/>
      <c r="I281" s="11"/>
      <c r="J281" s="11"/>
      <c r="M281" s="190">
        <v>826.01</v>
      </c>
      <c r="N281" s="190">
        <v>0</v>
      </c>
      <c r="O281" s="190">
        <v>0</v>
      </c>
      <c r="P281" s="190">
        <v>0</v>
      </c>
      <c r="Q281" s="190">
        <v>0</v>
      </c>
      <c r="R281" s="11"/>
      <c r="S281" s="4"/>
      <c r="T281" s="4"/>
      <c r="U281" s="190">
        <v>275.33999999999997</v>
      </c>
      <c r="V281" s="190">
        <v>0</v>
      </c>
      <c r="W281" s="190">
        <v>0</v>
      </c>
      <c r="X281" s="190">
        <v>0</v>
      </c>
      <c r="Y281" s="190">
        <v>0</v>
      </c>
      <c r="Z281" s="11"/>
      <c r="AA281" s="4"/>
      <c r="AB281" s="11" t="s">
        <v>434</v>
      </c>
      <c r="AC281" s="11"/>
      <c r="AD281" s="189">
        <v>8251</v>
      </c>
      <c r="AE281" s="24">
        <v>42</v>
      </c>
      <c r="AF281" s="24">
        <v>26</v>
      </c>
      <c r="AG281" s="24">
        <v>18</v>
      </c>
      <c r="AH281" s="24">
        <v>11</v>
      </c>
      <c r="AI281" s="24">
        <v>11</v>
      </c>
      <c r="AJ281" s="24"/>
      <c r="AK281" s="4"/>
      <c r="AL281" s="4"/>
      <c r="AM281" s="191">
        <v>11656.91</v>
      </c>
      <c r="AN281" s="191">
        <v>6168.63</v>
      </c>
      <c r="AO281" s="191">
        <v>3623.84</v>
      </c>
      <c r="AP281" s="191">
        <v>983</v>
      </c>
      <c r="AQ281" s="191">
        <v>3258.49</v>
      </c>
      <c r="AR281" s="24"/>
      <c r="AS281" s="4"/>
      <c r="AT281" s="4"/>
      <c r="AU281" s="191">
        <v>264.93</v>
      </c>
      <c r="AV281" s="191">
        <v>140.19999999999999</v>
      </c>
      <c r="AW281" s="191">
        <v>88.39</v>
      </c>
      <c r="AX281" s="191">
        <v>25.21</v>
      </c>
      <c r="AY281" s="191">
        <v>77.58</v>
      </c>
      <c r="AZ281" s="24"/>
      <c r="BA281" s="4"/>
    </row>
    <row r="282" spans="1:53">
      <c r="A282" s="56"/>
      <c r="B282" s="11" t="s">
        <v>389</v>
      </c>
      <c r="C282" s="11"/>
      <c r="D282" s="189">
        <v>8243</v>
      </c>
      <c r="E282" s="11">
        <v>302</v>
      </c>
      <c r="F282" s="11">
        <v>96</v>
      </c>
      <c r="G282" s="11">
        <v>37</v>
      </c>
      <c r="H282" s="11">
        <v>29</v>
      </c>
      <c r="I282" s="11">
        <v>30</v>
      </c>
      <c r="J282" s="11"/>
      <c r="M282" s="190">
        <v>67673.97</v>
      </c>
      <c r="N282" s="190">
        <v>23013.27</v>
      </c>
      <c r="O282" s="190">
        <v>5375.11</v>
      </c>
      <c r="P282" s="190">
        <v>2029.98</v>
      </c>
      <c r="Q282" s="190">
        <v>7626.53</v>
      </c>
      <c r="R282" s="11"/>
      <c r="S282" s="4"/>
      <c r="T282" s="4"/>
      <c r="U282" s="190">
        <v>214.84</v>
      </c>
      <c r="V282" s="190">
        <v>73.06</v>
      </c>
      <c r="W282" s="190">
        <v>18.350000000000001</v>
      </c>
      <c r="X282" s="190">
        <v>7.17</v>
      </c>
      <c r="Y282" s="190">
        <v>25.85</v>
      </c>
      <c r="Z282" s="11"/>
      <c r="AA282" s="4"/>
      <c r="AB282" s="11" t="s">
        <v>434</v>
      </c>
      <c r="AC282" s="11"/>
      <c r="AD282" s="189">
        <v>8260</v>
      </c>
      <c r="AE282" s="24">
        <v>1</v>
      </c>
      <c r="AF282" s="24"/>
      <c r="AG282" s="24"/>
      <c r="AH282" s="24"/>
      <c r="AI282" s="24"/>
      <c r="AJ282" s="24"/>
      <c r="AK282" s="4"/>
      <c r="AL282" s="4"/>
      <c r="AM282" s="191">
        <v>65</v>
      </c>
      <c r="AN282" s="191">
        <v>0</v>
      </c>
      <c r="AO282" s="191"/>
      <c r="AP282" s="191"/>
      <c r="AQ282" s="191"/>
      <c r="AR282" s="24"/>
      <c r="AS282" s="4"/>
      <c r="AT282" s="4"/>
      <c r="AU282" s="191">
        <v>65</v>
      </c>
      <c r="AV282" s="191">
        <v>0</v>
      </c>
      <c r="AW282" s="191"/>
      <c r="AX282" s="191"/>
      <c r="AY282" s="191"/>
      <c r="AZ282" s="24"/>
      <c r="BA282" s="4"/>
    </row>
    <row r="283" spans="1:53">
      <c r="A283" s="56"/>
      <c r="B283" s="11" t="s">
        <v>391</v>
      </c>
      <c r="C283" s="11"/>
      <c r="D283" s="189">
        <v>8302</v>
      </c>
      <c r="E283" s="11">
        <v>6</v>
      </c>
      <c r="F283" s="11">
        <v>4</v>
      </c>
      <c r="G283" s="11">
        <v>4</v>
      </c>
      <c r="H283" s="11">
        <v>2</v>
      </c>
      <c r="I283" s="11">
        <v>2</v>
      </c>
      <c r="J283" s="11"/>
      <c r="M283" s="190">
        <v>1050</v>
      </c>
      <c r="N283" s="190">
        <v>892.12</v>
      </c>
      <c r="O283" s="190">
        <v>579.17999999999995</v>
      </c>
      <c r="P283" s="190">
        <v>179.27</v>
      </c>
      <c r="Q283" s="190">
        <v>147.68</v>
      </c>
      <c r="R283" s="11"/>
      <c r="S283" s="4"/>
      <c r="T283" s="4"/>
      <c r="U283" s="190">
        <v>150</v>
      </c>
      <c r="V283" s="190">
        <v>127.45</v>
      </c>
      <c r="W283" s="190">
        <v>82.74</v>
      </c>
      <c r="X283" s="190">
        <v>25.61</v>
      </c>
      <c r="Y283" s="190">
        <v>21.1</v>
      </c>
      <c r="Z283" s="11"/>
      <c r="AA283" s="4"/>
      <c r="AB283" s="11" t="s">
        <v>435</v>
      </c>
      <c r="AC283" s="11"/>
      <c r="AD283" s="189">
        <v>8088</v>
      </c>
      <c r="AE283" s="24">
        <v>32</v>
      </c>
      <c r="AF283" s="24">
        <v>16</v>
      </c>
      <c r="AG283" s="24">
        <v>10</v>
      </c>
      <c r="AH283" s="24">
        <v>8</v>
      </c>
      <c r="AI283" s="24">
        <v>9</v>
      </c>
      <c r="AJ283" s="24"/>
      <c r="AK283" s="4"/>
      <c r="AL283" s="4"/>
      <c r="AM283" s="191">
        <v>16413.64</v>
      </c>
      <c r="AN283" s="191">
        <v>6830.4</v>
      </c>
      <c r="AO283" s="191">
        <v>893.89</v>
      </c>
      <c r="AP283" s="191">
        <v>754.39</v>
      </c>
      <c r="AQ283" s="191">
        <v>14781.38</v>
      </c>
      <c r="AR283" s="24"/>
      <c r="AS283" s="4"/>
      <c r="AT283" s="4"/>
      <c r="AU283" s="191">
        <v>512.92999999999995</v>
      </c>
      <c r="AV283" s="191">
        <v>213.45</v>
      </c>
      <c r="AW283" s="191">
        <v>27.93</v>
      </c>
      <c r="AX283" s="191">
        <v>23.57</v>
      </c>
      <c r="AY283" s="191">
        <v>461.92</v>
      </c>
      <c r="AZ283" s="24"/>
      <c r="BA283" s="4"/>
    </row>
    <row r="284" spans="1:53">
      <c r="A284" s="56"/>
      <c r="B284" s="11" t="s">
        <v>465</v>
      </c>
      <c r="C284" s="11"/>
      <c r="D284" s="189">
        <v>8201</v>
      </c>
      <c r="E284" s="11">
        <v>3</v>
      </c>
      <c r="F284" s="11"/>
      <c r="G284" s="11"/>
      <c r="H284" s="11"/>
      <c r="I284" s="11"/>
      <c r="J284" s="11"/>
      <c r="M284" s="190">
        <v>109.24</v>
      </c>
      <c r="N284" s="190">
        <v>0</v>
      </c>
      <c r="O284" s="190">
        <v>0</v>
      </c>
      <c r="P284" s="190">
        <v>0</v>
      </c>
      <c r="Q284" s="190">
        <v>0</v>
      </c>
      <c r="R284" s="11"/>
      <c r="S284" s="4"/>
      <c r="T284" s="4"/>
      <c r="U284" s="190">
        <v>36.409999999999997</v>
      </c>
      <c r="V284" s="190">
        <v>0</v>
      </c>
      <c r="W284" s="190">
        <v>0</v>
      </c>
      <c r="X284" s="190">
        <v>0</v>
      </c>
      <c r="Y284" s="190">
        <v>0</v>
      </c>
      <c r="Z284" s="11"/>
      <c r="AA284" s="4"/>
      <c r="AB284" s="11" t="s">
        <v>436</v>
      </c>
      <c r="AC284" s="11"/>
      <c r="AD284" s="189">
        <v>8360</v>
      </c>
      <c r="AE284" s="24">
        <v>17</v>
      </c>
      <c r="AF284" s="24">
        <v>9</v>
      </c>
      <c r="AG284" s="24">
        <v>11</v>
      </c>
      <c r="AH284" s="24">
        <v>6</v>
      </c>
      <c r="AI284" s="24">
        <v>8</v>
      </c>
      <c r="AJ284" s="24"/>
      <c r="AK284" s="4"/>
      <c r="AL284" s="4"/>
      <c r="AM284" s="191">
        <v>2374.9</v>
      </c>
      <c r="AN284" s="191">
        <v>685.54</v>
      </c>
      <c r="AO284" s="191">
        <v>1123.3900000000001</v>
      </c>
      <c r="AP284" s="191">
        <v>474.53</v>
      </c>
      <c r="AQ284" s="191">
        <v>4388.5600000000004</v>
      </c>
      <c r="AR284" s="24"/>
      <c r="AS284" s="4"/>
      <c r="AT284" s="4"/>
      <c r="AU284" s="191">
        <v>139.69999999999999</v>
      </c>
      <c r="AV284" s="191">
        <v>40.33</v>
      </c>
      <c r="AW284" s="191">
        <v>66.08</v>
      </c>
      <c r="AX284" s="191">
        <v>47.45</v>
      </c>
      <c r="AY284" s="191">
        <v>258.14999999999998</v>
      </c>
      <c r="AZ284" s="24"/>
      <c r="BA284" s="4"/>
    </row>
    <row r="285" spans="1:53">
      <c r="A285" s="56"/>
      <c r="B285" s="11" t="s">
        <v>392</v>
      </c>
      <c r="C285" s="11"/>
      <c r="D285" s="189">
        <v>8201</v>
      </c>
      <c r="E285" s="11">
        <v>6</v>
      </c>
      <c r="F285" s="11">
        <v>7</v>
      </c>
      <c r="G285" s="11">
        <v>4</v>
      </c>
      <c r="H285" s="11">
        <v>3</v>
      </c>
      <c r="I285" s="11">
        <v>6</v>
      </c>
      <c r="J285" s="11"/>
      <c r="M285" s="190">
        <v>849.1</v>
      </c>
      <c r="N285" s="190">
        <v>2156.4</v>
      </c>
      <c r="O285" s="190">
        <v>551.89</v>
      </c>
      <c r="P285" s="190">
        <v>466.25</v>
      </c>
      <c r="Q285" s="190">
        <v>1733.98</v>
      </c>
      <c r="R285" s="11"/>
      <c r="S285" s="4"/>
      <c r="T285" s="4"/>
      <c r="U285" s="190">
        <v>65.319999999999993</v>
      </c>
      <c r="V285" s="190">
        <v>165.88</v>
      </c>
      <c r="W285" s="190">
        <v>45.99</v>
      </c>
      <c r="X285" s="190">
        <v>46.63</v>
      </c>
      <c r="Y285" s="190">
        <v>144.5</v>
      </c>
      <c r="Z285" s="11"/>
      <c r="AA285" s="4"/>
      <c r="AB285" s="11" t="s">
        <v>436</v>
      </c>
      <c r="AC285" s="11"/>
      <c r="AD285" s="189">
        <v>8361</v>
      </c>
      <c r="AE285" s="24">
        <v>1</v>
      </c>
      <c r="AF285" s="24">
        <v>1</v>
      </c>
      <c r="AG285" s="24"/>
      <c r="AH285" s="24"/>
      <c r="AI285" s="24"/>
      <c r="AJ285" s="24"/>
      <c r="AK285" s="4"/>
      <c r="AL285" s="4"/>
      <c r="AM285" s="191">
        <v>461.64</v>
      </c>
      <c r="AN285" s="191">
        <v>374.99</v>
      </c>
      <c r="AO285" s="191">
        <v>0</v>
      </c>
      <c r="AP285" s="191"/>
      <c r="AQ285" s="191"/>
      <c r="AR285" s="24"/>
      <c r="AS285" s="4"/>
      <c r="AT285" s="4"/>
      <c r="AU285" s="191">
        <v>461.64</v>
      </c>
      <c r="AV285" s="191">
        <v>374.99</v>
      </c>
      <c r="AW285" s="191">
        <v>0</v>
      </c>
      <c r="AX285" s="191"/>
      <c r="AY285" s="191"/>
      <c r="AZ285" s="24"/>
      <c r="BA285" s="4"/>
    </row>
    <row r="286" spans="1:53">
      <c r="A286" s="56"/>
      <c r="B286" s="11" t="s">
        <v>393</v>
      </c>
      <c r="C286" s="11"/>
      <c r="D286" s="189">
        <v>8230</v>
      </c>
      <c r="E286" s="11">
        <v>168</v>
      </c>
      <c r="F286" s="11">
        <v>82</v>
      </c>
      <c r="G286" s="11">
        <v>44</v>
      </c>
      <c r="H286" s="11">
        <v>35</v>
      </c>
      <c r="I286" s="11">
        <v>44</v>
      </c>
      <c r="J286" s="11"/>
      <c r="M286" s="190">
        <v>38197.24</v>
      </c>
      <c r="N286" s="190">
        <v>22855.200000000001</v>
      </c>
      <c r="O286" s="190">
        <v>8445.07</v>
      </c>
      <c r="P286" s="190">
        <v>4351.8100000000004</v>
      </c>
      <c r="Q286" s="190">
        <v>36190.07</v>
      </c>
      <c r="R286" s="11"/>
      <c r="S286" s="4"/>
      <c r="T286" s="4"/>
      <c r="U286" s="190">
        <v>209.87</v>
      </c>
      <c r="V286" s="190">
        <v>125.58</v>
      </c>
      <c r="W286" s="190">
        <v>47.71</v>
      </c>
      <c r="X286" s="190">
        <v>25.15</v>
      </c>
      <c r="Y286" s="190">
        <v>205.63</v>
      </c>
      <c r="Z286" s="11"/>
      <c r="AA286" s="4"/>
      <c r="AB286" s="11" t="s">
        <v>438</v>
      </c>
      <c r="AC286" s="11"/>
      <c r="AD286" s="189">
        <v>8043</v>
      </c>
      <c r="AE286" s="24">
        <v>6</v>
      </c>
      <c r="AF286" s="24">
        <v>4</v>
      </c>
      <c r="AG286" s="24">
        <v>3</v>
      </c>
      <c r="AH286" s="24">
        <v>3</v>
      </c>
      <c r="AI286" s="24">
        <v>3</v>
      </c>
      <c r="AJ286" s="24"/>
      <c r="AK286" s="4"/>
      <c r="AL286" s="4"/>
      <c r="AM286" s="191">
        <v>1183.0999999999999</v>
      </c>
      <c r="AN286" s="191">
        <v>668.68</v>
      </c>
      <c r="AO286" s="191">
        <v>62.82</v>
      </c>
      <c r="AP286" s="191">
        <v>66.34</v>
      </c>
      <c r="AQ286" s="191">
        <v>4713.47</v>
      </c>
      <c r="AR286" s="24"/>
      <c r="AS286" s="4"/>
      <c r="AT286" s="4"/>
      <c r="AU286" s="191">
        <v>197.18</v>
      </c>
      <c r="AV286" s="191">
        <v>111.45</v>
      </c>
      <c r="AW286" s="191">
        <v>10.47</v>
      </c>
      <c r="AX286" s="191">
        <v>11.06</v>
      </c>
      <c r="AY286" s="191">
        <v>942.69</v>
      </c>
      <c r="AZ286" s="24"/>
      <c r="BA286" s="4"/>
    </row>
    <row r="287" spans="1:53">
      <c r="A287" s="56"/>
      <c r="B287" s="11" t="s">
        <v>394</v>
      </c>
      <c r="C287" s="11"/>
      <c r="D287" s="189">
        <v>8080</v>
      </c>
      <c r="E287" s="11">
        <v>1398</v>
      </c>
      <c r="F287" s="11">
        <v>759</v>
      </c>
      <c r="G287" s="11">
        <v>609</v>
      </c>
      <c r="H287" s="11">
        <v>383</v>
      </c>
      <c r="I287" s="11">
        <v>454</v>
      </c>
      <c r="J287" s="11"/>
      <c r="M287" s="190">
        <v>308178.48</v>
      </c>
      <c r="N287" s="190">
        <v>186498.25</v>
      </c>
      <c r="O287" s="190">
        <v>146641.07</v>
      </c>
      <c r="P287" s="190">
        <v>60735.35</v>
      </c>
      <c r="Q287" s="190">
        <v>438348.05</v>
      </c>
      <c r="R287" s="11"/>
      <c r="S287" s="4"/>
      <c r="T287" s="4"/>
      <c r="U287" s="190">
        <v>197.17</v>
      </c>
      <c r="V287" s="190">
        <v>119.32</v>
      </c>
      <c r="W287" s="190">
        <v>97.11</v>
      </c>
      <c r="X287" s="190">
        <v>40.98</v>
      </c>
      <c r="Y287" s="190">
        <v>288.39</v>
      </c>
      <c r="Z287" s="11"/>
      <c r="AA287" s="4"/>
      <c r="AB287" s="11" t="s">
        <v>439</v>
      </c>
      <c r="AC287" s="11"/>
      <c r="AD287" s="189">
        <v>8043</v>
      </c>
      <c r="AE287" s="24">
        <v>28</v>
      </c>
      <c r="AF287" s="24">
        <v>19</v>
      </c>
      <c r="AG287" s="24">
        <v>9</v>
      </c>
      <c r="AH287" s="24">
        <v>12</v>
      </c>
      <c r="AI287" s="24">
        <v>11</v>
      </c>
      <c r="AJ287" s="24"/>
      <c r="AK287" s="4"/>
      <c r="AL287" s="4"/>
      <c r="AM287" s="191">
        <v>25192.31</v>
      </c>
      <c r="AN287" s="191">
        <v>13322.65</v>
      </c>
      <c r="AO287" s="191">
        <v>6706.4</v>
      </c>
      <c r="AP287" s="191">
        <v>5283.76</v>
      </c>
      <c r="AQ287" s="191">
        <v>7958.54</v>
      </c>
      <c r="AR287" s="24"/>
      <c r="AS287" s="4"/>
      <c r="AT287" s="4"/>
      <c r="AU287" s="191">
        <v>812.66</v>
      </c>
      <c r="AV287" s="191">
        <v>429.76</v>
      </c>
      <c r="AW287" s="191">
        <v>223.55</v>
      </c>
      <c r="AX287" s="191">
        <v>176.13</v>
      </c>
      <c r="AY287" s="191">
        <v>256.73</v>
      </c>
      <c r="AZ287" s="24"/>
      <c r="BA287" s="4"/>
    </row>
    <row r="288" spans="1:53">
      <c r="A288" s="56"/>
      <c r="B288" s="11" t="s">
        <v>537</v>
      </c>
      <c r="C288" s="11"/>
      <c r="D288" s="189">
        <v>8088</v>
      </c>
      <c r="E288" s="11">
        <v>3</v>
      </c>
      <c r="F288" s="11">
        <v>1</v>
      </c>
      <c r="G288" s="11"/>
      <c r="H288" s="11"/>
      <c r="I288" s="11"/>
      <c r="J288" s="11"/>
      <c r="M288" s="190">
        <v>823.69</v>
      </c>
      <c r="N288" s="190">
        <v>626.92999999999995</v>
      </c>
      <c r="O288" s="190">
        <v>0</v>
      </c>
      <c r="P288" s="190">
        <v>0</v>
      </c>
      <c r="Q288" s="190">
        <v>0</v>
      </c>
      <c r="R288" s="11"/>
      <c r="S288" s="4"/>
      <c r="T288" s="4"/>
      <c r="U288" s="190">
        <v>274.56</v>
      </c>
      <c r="V288" s="190">
        <v>208.98</v>
      </c>
      <c r="W288" s="190">
        <v>0</v>
      </c>
      <c r="X288" s="190">
        <v>0</v>
      </c>
      <c r="Y288" s="190">
        <v>0</v>
      </c>
      <c r="Z288" s="11"/>
      <c r="AA288" s="4"/>
      <c r="AB288" s="11" t="s">
        <v>441</v>
      </c>
      <c r="AC288" s="11"/>
      <c r="AD288" s="189">
        <v>8005</v>
      </c>
      <c r="AE288" s="24">
        <v>19</v>
      </c>
      <c r="AF288" s="24">
        <v>9</v>
      </c>
      <c r="AG288" s="24">
        <v>7</v>
      </c>
      <c r="AH288" s="24">
        <v>6</v>
      </c>
      <c r="AI288" s="24">
        <v>5</v>
      </c>
      <c r="AJ288" s="24"/>
      <c r="AK288" s="4"/>
      <c r="AL288" s="4"/>
      <c r="AM288" s="191">
        <v>4378.71</v>
      </c>
      <c r="AN288" s="191">
        <v>685.01</v>
      </c>
      <c r="AO288" s="191">
        <v>491.22</v>
      </c>
      <c r="AP288" s="191">
        <v>455.59</v>
      </c>
      <c r="AQ288" s="191">
        <v>5548.01</v>
      </c>
      <c r="AR288" s="24"/>
      <c r="AS288" s="4"/>
      <c r="AT288" s="4"/>
      <c r="AU288" s="191">
        <v>230.46</v>
      </c>
      <c r="AV288" s="191">
        <v>36.049999999999997</v>
      </c>
      <c r="AW288" s="191">
        <v>28.9</v>
      </c>
      <c r="AX288" s="191">
        <v>26.8</v>
      </c>
      <c r="AY288" s="191">
        <v>308.22000000000003</v>
      </c>
      <c r="AZ288" s="24"/>
      <c r="BA288" s="4"/>
    </row>
    <row r="289" spans="1:53">
      <c r="A289" s="56"/>
      <c r="B289" s="11" t="s">
        <v>395</v>
      </c>
      <c r="C289" s="11"/>
      <c r="D289" s="189">
        <v>8098</v>
      </c>
      <c r="E289" s="11">
        <v>20</v>
      </c>
      <c r="F289" s="11">
        <v>17</v>
      </c>
      <c r="G289" s="11">
        <v>10</v>
      </c>
      <c r="H289" s="11">
        <v>6</v>
      </c>
      <c r="I289" s="11">
        <v>11</v>
      </c>
      <c r="J289" s="11"/>
      <c r="M289" s="190">
        <v>3739.42</v>
      </c>
      <c r="N289" s="190">
        <v>2361.08</v>
      </c>
      <c r="O289" s="190">
        <v>3778.51</v>
      </c>
      <c r="P289" s="190">
        <v>300.62</v>
      </c>
      <c r="Q289" s="190">
        <v>16149.85</v>
      </c>
      <c r="R289" s="11"/>
      <c r="S289" s="4"/>
      <c r="T289" s="4"/>
      <c r="U289" s="190">
        <v>143.82</v>
      </c>
      <c r="V289" s="190">
        <v>90.81</v>
      </c>
      <c r="W289" s="190">
        <v>151.13999999999999</v>
      </c>
      <c r="X289" s="190">
        <v>12.53</v>
      </c>
      <c r="Y289" s="190">
        <v>645.99</v>
      </c>
      <c r="Z289" s="11"/>
      <c r="AA289" s="4"/>
      <c r="AB289" s="11" t="s">
        <v>443</v>
      </c>
      <c r="AC289" s="11"/>
      <c r="AD289" s="189">
        <v>8080</v>
      </c>
      <c r="AE289" s="24">
        <v>2</v>
      </c>
      <c r="AF289" s="24"/>
      <c r="AG289" s="24">
        <v>2</v>
      </c>
      <c r="AH289" s="24">
        <v>2</v>
      </c>
      <c r="AI289" s="24">
        <v>1</v>
      </c>
      <c r="AJ289" s="24"/>
      <c r="AK289" s="4"/>
      <c r="AL289" s="4"/>
      <c r="AM289" s="191">
        <v>87.53</v>
      </c>
      <c r="AN289" s="191">
        <v>0</v>
      </c>
      <c r="AO289" s="191">
        <v>145.09</v>
      </c>
      <c r="AP289" s="191">
        <v>143.87</v>
      </c>
      <c r="AQ289" s="191">
        <v>1214.93</v>
      </c>
      <c r="AR289" s="24"/>
      <c r="AS289" s="4"/>
      <c r="AT289" s="4"/>
      <c r="AU289" s="191">
        <v>43.77</v>
      </c>
      <c r="AV289" s="191">
        <v>0</v>
      </c>
      <c r="AW289" s="191">
        <v>72.55</v>
      </c>
      <c r="AX289" s="191">
        <v>71.94</v>
      </c>
      <c r="AY289" s="191">
        <v>607.47</v>
      </c>
      <c r="AZ289" s="24"/>
      <c r="BA289" s="4"/>
    </row>
    <row r="290" spans="1:53">
      <c r="A290" s="56"/>
      <c r="B290" s="11" t="s">
        <v>396</v>
      </c>
      <c r="C290" s="11"/>
      <c r="D290" s="189">
        <v>8353</v>
      </c>
      <c r="E290" s="11">
        <v>39</v>
      </c>
      <c r="F290" s="11">
        <v>20</v>
      </c>
      <c r="G290" s="11">
        <v>14</v>
      </c>
      <c r="H290" s="11">
        <v>11</v>
      </c>
      <c r="I290" s="11">
        <v>12</v>
      </c>
      <c r="J290" s="11"/>
      <c r="M290" s="190">
        <v>8264.41</v>
      </c>
      <c r="N290" s="190">
        <v>4944.41</v>
      </c>
      <c r="O290" s="190">
        <v>3739.21</v>
      </c>
      <c r="P290" s="190">
        <v>2131.9</v>
      </c>
      <c r="Q290" s="190">
        <v>23121.16</v>
      </c>
      <c r="R290" s="11"/>
      <c r="S290" s="4"/>
      <c r="T290" s="4"/>
      <c r="U290" s="190">
        <v>187.83</v>
      </c>
      <c r="V290" s="190">
        <v>112.37</v>
      </c>
      <c r="W290" s="190">
        <v>84.98</v>
      </c>
      <c r="X290" s="190">
        <v>53.3</v>
      </c>
      <c r="Y290" s="190">
        <v>550.5</v>
      </c>
      <c r="Z290" s="11"/>
      <c r="AA290" s="4"/>
      <c r="AB290" s="11" t="s">
        <v>444</v>
      </c>
      <c r="AC290" s="11"/>
      <c r="AD290" s="189">
        <v>8089</v>
      </c>
      <c r="AE290" s="24">
        <v>28</v>
      </c>
      <c r="AF290" s="24">
        <v>14</v>
      </c>
      <c r="AG290" s="24">
        <v>10</v>
      </c>
      <c r="AH290" s="24">
        <v>10</v>
      </c>
      <c r="AI290" s="24">
        <v>12</v>
      </c>
      <c r="AJ290" s="24"/>
      <c r="AK290" s="4"/>
      <c r="AL290" s="4"/>
      <c r="AM290" s="191">
        <v>32612.01</v>
      </c>
      <c r="AN290" s="191">
        <v>3399.15</v>
      </c>
      <c r="AO290" s="191">
        <v>2395.2199999999998</v>
      </c>
      <c r="AP290" s="191">
        <v>2301.21</v>
      </c>
      <c r="AQ290" s="191">
        <v>17557.97</v>
      </c>
      <c r="AR290" s="24"/>
      <c r="AS290" s="4"/>
      <c r="AT290" s="4"/>
      <c r="AU290" s="191">
        <v>1087.07</v>
      </c>
      <c r="AV290" s="191">
        <v>113.31</v>
      </c>
      <c r="AW290" s="191">
        <v>85.54</v>
      </c>
      <c r="AX290" s="191">
        <v>82.19</v>
      </c>
      <c r="AY290" s="191">
        <v>585.27</v>
      </c>
      <c r="AZ290" s="24"/>
      <c r="BA290" s="4"/>
    </row>
    <row r="291" spans="1:53">
      <c r="A291" s="56"/>
      <c r="B291" s="11" t="s">
        <v>398</v>
      </c>
      <c r="C291" s="11"/>
      <c r="D291" s="189">
        <v>8008</v>
      </c>
      <c r="E291" s="11">
        <v>99</v>
      </c>
      <c r="F291" s="11">
        <v>38</v>
      </c>
      <c r="G291" s="11">
        <v>21</v>
      </c>
      <c r="H291" s="11">
        <v>15</v>
      </c>
      <c r="I291" s="11">
        <v>16</v>
      </c>
      <c r="J291" s="11"/>
      <c r="M291" s="190">
        <v>20795.64</v>
      </c>
      <c r="N291" s="190">
        <v>6644.08</v>
      </c>
      <c r="O291" s="190">
        <v>2881.39</v>
      </c>
      <c r="P291" s="190">
        <v>1113.8900000000001</v>
      </c>
      <c r="Q291" s="190">
        <v>14082.83</v>
      </c>
      <c r="R291" s="11"/>
      <c r="S291" s="4"/>
      <c r="T291" s="4"/>
      <c r="U291" s="190">
        <v>203.88</v>
      </c>
      <c r="V291" s="190">
        <v>65.14</v>
      </c>
      <c r="W291" s="190">
        <v>32.380000000000003</v>
      </c>
      <c r="X291" s="190">
        <v>12.52</v>
      </c>
      <c r="Y291" s="190">
        <v>153.07</v>
      </c>
      <c r="Z291" s="11"/>
      <c r="AA291" s="4"/>
      <c r="AB291" s="11" t="s">
        <v>445</v>
      </c>
      <c r="AC291" s="11"/>
      <c r="AD291" s="189">
        <v>8037</v>
      </c>
      <c r="AE291" s="24">
        <v>1</v>
      </c>
      <c r="AF291" s="24"/>
      <c r="AG291" s="24"/>
      <c r="AH291" s="24"/>
      <c r="AI291" s="24"/>
      <c r="AJ291" s="24"/>
      <c r="AK291" s="4"/>
      <c r="AL291" s="4"/>
      <c r="AM291" s="191">
        <v>23.9</v>
      </c>
      <c r="AN291" s="191">
        <v>0</v>
      </c>
      <c r="AO291" s="191">
        <v>0</v>
      </c>
      <c r="AP291" s="191">
        <v>0</v>
      </c>
      <c r="AQ291" s="191">
        <v>0</v>
      </c>
      <c r="AR291" s="24"/>
      <c r="AS291" s="4"/>
      <c r="AT291" s="4"/>
      <c r="AU291" s="191">
        <v>23.9</v>
      </c>
      <c r="AV291" s="191">
        <v>0</v>
      </c>
      <c r="AW291" s="191">
        <v>0</v>
      </c>
      <c r="AX291" s="191">
        <v>0</v>
      </c>
      <c r="AY291" s="191">
        <v>0</v>
      </c>
      <c r="AZ291" s="24"/>
      <c r="BA291" s="4"/>
    </row>
    <row r="292" spans="1:53">
      <c r="A292" s="56"/>
      <c r="B292" s="11" t="s">
        <v>399</v>
      </c>
      <c r="C292" s="11"/>
      <c r="D292" s="189">
        <v>8031</v>
      </c>
      <c r="E292" s="11">
        <v>1</v>
      </c>
      <c r="F292" s="11"/>
      <c r="G292" s="11"/>
      <c r="H292" s="11"/>
      <c r="I292" s="11"/>
      <c r="J292" s="11"/>
      <c r="M292" s="190">
        <v>247.94</v>
      </c>
      <c r="N292" s="190">
        <v>0</v>
      </c>
      <c r="O292" s="190">
        <v>0</v>
      </c>
      <c r="P292" s="190">
        <v>0</v>
      </c>
      <c r="Q292" s="190">
        <v>0</v>
      </c>
      <c r="R292" s="11"/>
      <c r="S292" s="4"/>
      <c r="T292" s="4"/>
      <c r="U292" s="190">
        <v>247.94</v>
      </c>
      <c r="V292" s="190">
        <v>0</v>
      </c>
      <c r="W292" s="190">
        <v>0</v>
      </c>
      <c r="X292" s="190">
        <v>0</v>
      </c>
      <c r="Y292" s="190">
        <v>0</v>
      </c>
      <c r="Z292" s="11"/>
      <c r="AA292" s="4"/>
      <c r="AB292" s="11" t="s">
        <v>446</v>
      </c>
      <c r="AC292" s="11"/>
      <c r="AD292" s="189">
        <v>8090</v>
      </c>
      <c r="AE292" s="24">
        <v>36</v>
      </c>
      <c r="AF292" s="24">
        <v>16</v>
      </c>
      <c r="AG292" s="24">
        <v>5</v>
      </c>
      <c r="AH292" s="24">
        <v>3</v>
      </c>
      <c r="AI292" s="24">
        <v>3</v>
      </c>
      <c r="AJ292" s="24"/>
      <c r="AK292" s="4"/>
      <c r="AL292" s="4"/>
      <c r="AM292" s="191">
        <v>10575.66</v>
      </c>
      <c r="AN292" s="191">
        <v>1703.94</v>
      </c>
      <c r="AO292" s="191">
        <v>4878.91</v>
      </c>
      <c r="AP292" s="191">
        <v>174.52</v>
      </c>
      <c r="AQ292" s="191">
        <v>1038.97</v>
      </c>
      <c r="AR292" s="24"/>
      <c r="AS292" s="4"/>
      <c r="AT292" s="4"/>
      <c r="AU292" s="191">
        <v>293.77</v>
      </c>
      <c r="AV292" s="191">
        <v>47.33</v>
      </c>
      <c r="AW292" s="191">
        <v>143.5</v>
      </c>
      <c r="AX292" s="191">
        <v>5.45</v>
      </c>
      <c r="AY292" s="191">
        <v>30.56</v>
      </c>
      <c r="AZ292" s="24"/>
      <c r="BA292" s="4"/>
    </row>
    <row r="293" spans="1:53">
      <c r="A293" s="56"/>
      <c r="B293" s="11" t="s">
        <v>399</v>
      </c>
      <c r="C293" s="11"/>
      <c r="D293" s="189">
        <v>8081</v>
      </c>
      <c r="E293" s="11">
        <v>3560</v>
      </c>
      <c r="F293" s="11">
        <v>2515</v>
      </c>
      <c r="G293" s="11">
        <v>1865</v>
      </c>
      <c r="H293" s="11">
        <v>1339</v>
      </c>
      <c r="I293" s="11">
        <v>1653</v>
      </c>
      <c r="J293" s="11"/>
      <c r="M293" s="190">
        <v>710720.82</v>
      </c>
      <c r="N293" s="190">
        <v>567307.59</v>
      </c>
      <c r="O293" s="190">
        <v>410684.25</v>
      </c>
      <c r="P293" s="190">
        <v>209281.39</v>
      </c>
      <c r="Q293" s="190">
        <v>1805400.51</v>
      </c>
      <c r="R293" s="11"/>
      <c r="S293" s="4"/>
      <c r="T293" s="4"/>
      <c r="U293" s="190">
        <v>171.59</v>
      </c>
      <c r="V293" s="190">
        <v>136.96</v>
      </c>
      <c r="W293" s="190">
        <v>103.01</v>
      </c>
      <c r="X293" s="190">
        <v>54.22</v>
      </c>
      <c r="Y293" s="190">
        <v>455.45</v>
      </c>
      <c r="Z293" s="11"/>
      <c r="AA293" s="4"/>
      <c r="AB293" s="11" t="s">
        <v>447</v>
      </c>
      <c r="AC293" s="11"/>
      <c r="AD293" s="189">
        <v>8091</v>
      </c>
      <c r="AE293" s="24">
        <v>81</v>
      </c>
      <c r="AF293" s="24">
        <v>50</v>
      </c>
      <c r="AG293" s="24">
        <v>34</v>
      </c>
      <c r="AH293" s="24">
        <v>22</v>
      </c>
      <c r="AI293" s="24">
        <v>16</v>
      </c>
      <c r="AJ293" s="24"/>
      <c r="AK293" s="4"/>
      <c r="AL293" s="4"/>
      <c r="AM293" s="191">
        <v>21461.72</v>
      </c>
      <c r="AN293" s="191">
        <v>13713.71</v>
      </c>
      <c r="AO293" s="191">
        <v>6900.36</v>
      </c>
      <c r="AP293" s="191">
        <v>6590.32</v>
      </c>
      <c r="AQ293" s="191">
        <v>20462.38</v>
      </c>
      <c r="AR293" s="24"/>
      <c r="AS293" s="4"/>
      <c r="AT293" s="4"/>
      <c r="AU293" s="191">
        <v>258.57</v>
      </c>
      <c r="AV293" s="191">
        <v>165.23</v>
      </c>
      <c r="AW293" s="191">
        <v>93.25</v>
      </c>
      <c r="AX293" s="191">
        <v>91.53</v>
      </c>
      <c r="AY293" s="191">
        <v>272.83</v>
      </c>
      <c r="AZ293" s="24"/>
      <c r="BA293" s="4"/>
    </row>
    <row r="294" spans="1:53">
      <c r="A294" s="56"/>
      <c r="B294" s="11" t="s">
        <v>399</v>
      </c>
      <c r="C294" s="11"/>
      <c r="D294" s="189">
        <v>8181</v>
      </c>
      <c r="E294" s="11">
        <v>2</v>
      </c>
      <c r="F294" s="11">
        <v>2</v>
      </c>
      <c r="G294" s="11">
        <v>1</v>
      </c>
      <c r="H294" s="11">
        <v>1</v>
      </c>
      <c r="I294" s="11">
        <v>1</v>
      </c>
      <c r="J294" s="11"/>
      <c r="M294" s="190">
        <v>436.81</v>
      </c>
      <c r="N294" s="190">
        <v>706.53</v>
      </c>
      <c r="O294" s="190">
        <v>249.15</v>
      </c>
      <c r="P294" s="190">
        <v>225.29</v>
      </c>
      <c r="Q294" s="190">
        <v>333.82</v>
      </c>
      <c r="R294" s="11"/>
      <c r="S294" s="4"/>
      <c r="T294" s="4"/>
      <c r="U294" s="190">
        <v>218.41</v>
      </c>
      <c r="V294" s="190">
        <v>353.27</v>
      </c>
      <c r="W294" s="190">
        <v>124.58</v>
      </c>
      <c r="X294" s="190">
        <v>112.65</v>
      </c>
      <c r="Y294" s="190">
        <v>166.91</v>
      </c>
      <c r="Z294" s="11"/>
      <c r="AA294" s="4"/>
      <c r="AB294" s="11" t="s">
        <v>448</v>
      </c>
      <c r="AC294" s="11"/>
      <c r="AD294" s="189">
        <v>8092</v>
      </c>
      <c r="AE294" s="24">
        <v>48</v>
      </c>
      <c r="AF294" s="24">
        <v>24</v>
      </c>
      <c r="AG294" s="24">
        <v>15</v>
      </c>
      <c r="AH294" s="24">
        <v>9</v>
      </c>
      <c r="AI294" s="24">
        <v>8</v>
      </c>
      <c r="AJ294" s="24"/>
      <c r="AK294" s="4"/>
      <c r="AL294" s="4"/>
      <c r="AM294" s="191">
        <v>12652.68</v>
      </c>
      <c r="AN294" s="191">
        <v>4216.6099999999997</v>
      </c>
      <c r="AO294" s="191">
        <v>1203.94</v>
      </c>
      <c r="AP294" s="191">
        <v>630.27</v>
      </c>
      <c r="AQ294" s="191">
        <v>1451.1</v>
      </c>
      <c r="AR294" s="24"/>
      <c r="AS294" s="4"/>
      <c r="AT294" s="4"/>
      <c r="AU294" s="191">
        <v>248.09</v>
      </c>
      <c r="AV294" s="191">
        <v>82.68</v>
      </c>
      <c r="AW294" s="191">
        <v>26.75</v>
      </c>
      <c r="AX294" s="191">
        <v>14.66</v>
      </c>
      <c r="AY294" s="191">
        <v>34.549999999999997</v>
      </c>
      <c r="AZ294" s="24"/>
      <c r="BA294" s="4"/>
    </row>
    <row r="295" spans="1:53">
      <c r="A295" s="56"/>
      <c r="B295" s="11" t="s">
        <v>401</v>
      </c>
      <c r="C295" s="11"/>
      <c r="D295" s="189">
        <v>8201</v>
      </c>
      <c r="E295" s="11">
        <v>2</v>
      </c>
      <c r="F295" s="11"/>
      <c r="G295" s="11"/>
      <c r="H295" s="11"/>
      <c r="I295" s="11"/>
      <c r="J295" s="11"/>
      <c r="M295" s="190">
        <v>214.35</v>
      </c>
      <c r="N295" s="190">
        <v>0</v>
      </c>
      <c r="O295" s="190">
        <v>0</v>
      </c>
      <c r="P295" s="190">
        <v>0</v>
      </c>
      <c r="Q295" s="190">
        <v>0</v>
      </c>
      <c r="R295" s="11"/>
      <c r="S295" s="4"/>
      <c r="T295" s="4"/>
      <c r="U295" s="190">
        <v>107.18</v>
      </c>
      <c r="V295" s="190">
        <v>0</v>
      </c>
      <c r="W295" s="190">
        <v>0</v>
      </c>
      <c r="X295" s="190">
        <v>0</v>
      </c>
      <c r="Y295" s="190">
        <v>0</v>
      </c>
      <c r="Z295" s="11"/>
      <c r="AA295" s="4"/>
      <c r="AB295" s="11" t="s">
        <v>449</v>
      </c>
      <c r="AC295" s="11"/>
      <c r="AD295" s="189">
        <v>8330</v>
      </c>
      <c r="AE295" s="24">
        <v>11</v>
      </c>
      <c r="AF295" s="24">
        <v>5</v>
      </c>
      <c r="AG295" s="24">
        <v>2</v>
      </c>
      <c r="AH295" s="24">
        <v>1</v>
      </c>
      <c r="AI295" s="24">
        <v>2</v>
      </c>
      <c r="AJ295" s="24"/>
      <c r="AK295" s="4"/>
      <c r="AL295" s="4"/>
      <c r="AM295" s="191">
        <v>2423.62</v>
      </c>
      <c r="AN295" s="191">
        <v>394.71</v>
      </c>
      <c r="AO295" s="191">
        <v>25.22</v>
      </c>
      <c r="AP295" s="191">
        <v>19.64</v>
      </c>
      <c r="AQ295" s="191">
        <v>118.71</v>
      </c>
      <c r="AR295" s="24"/>
      <c r="AS295" s="4"/>
      <c r="AT295" s="4"/>
      <c r="AU295" s="191">
        <v>201.97</v>
      </c>
      <c r="AV295" s="191">
        <v>32.89</v>
      </c>
      <c r="AW295" s="191">
        <v>2.29</v>
      </c>
      <c r="AX295" s="191">
        <v>2.46</v>
      </c>
      <c r="AY295" s="191">
        <v>10.79</v>
      </c>
      <c r="AZ295" s="24"/>
      <c r="BA295" s="4"/>
    </row>
    <row r="296" spans="1:53">
      <c r="A296" s="56"/>
      <c r="B296" s="11" t="s">
        <v>401</v>
      </c>
      <c r="C296" s="11"/>
      <c r="D296" s="189">
        <v>8205</v>
      </c>
      <c r="E296" s="11">
        <v>372</v>
      </c>
      <c r="F296" s="11">
        <v>216</v>
      </c>
      <c r="G296" s="11">
        <v>129</v>
      </c>
      <c r="H296" s="11">
        <v>73</v>
      </c>
      <c r="I296" s="11">
        <v>99</v>
      </c>
      <c r="J296" s="11"/>
      <c r="M296" s="190">
        <v>60225.09</v>
      </c>
      <c r="N296" s="190">
        <v>41918.480000000003</v>
      </c>
      <c r="O296" s="190">
        <v>24570.240000000002</v>
      </c>
      <c r="P296" s="190">
        <v>9402.11</v>
      </c>
      <c r="Q296" s="190">
        <v>68506</v>
      </c>
      <c r="R296" s="11"/>
      <c r="S296" s="4"/>
      <c r="T296" s="4"/>
      <c r="U296" s="190">
        <v>140.06</v>
      </c>
      <c r="V296" s="190">
        <v>97.48</v>
      </c>
      <c r="W296" s="190">
        <v>60.52</v>
      </c>
      <c r="X296" s="190">
        <v>28.23</v>
      </c>
      <c r="Y296" s="190">
        <v>167.91</v>
      </c>
      <c r="Z296" s="11"/>
      <c r="AA296" s="4"/>
      <c r="AB296" s="11" t="s">
        <v>450</v>
      </c>
      <c r="AC296" s="11"/>
      <c r="AD296" s="189">
        <v>8252</v>
      </c>
      <c r="AE296" s="24">
        <v>8</v>
      </c>
      <c r="AF296" s="24">
        <v>2</v>
      </c>
      <c r="AG296" s="24">
        <v>2</v>
      </c>
      <c r="AH296" s="24">
        <v>2</v>
      </c>
      <c r="AI296" s="24">
        <v>2</v>
      </c>
      <c r="AJ296" s="24"/>
      <c r="AK296" s="4"/>
      <c r="AL296" s="4"/>
      <c r="AM296" s="191">
        <v>1694.81</v>
      </c>
      <c r="AN296" s="191">
        <v>35.54</v>
      </c>
      <c r="AO296" s="191">
        <v>94.8</v>
      </c>
      <c r="AP296" s="191">
        <v>81.41</v>
      </c>
      <c r="AQ296" s="191">
        <v>200.8</v>
      </c>
      <c r="AR296" s="24"/>
      <c r="AS296" s="4"/>
      <c r="AT296" s="4"/>
      <c r="AU296" s="191">
        <v>211.85</v>
      </c>
      <c r="AV296" s="191">
        <v>4.4400000000000004</v>
      </c>
      <c r="AW296" s="191">
        <v>13.54</v>
      </c>
      <c r="AX296" s="191">
        <v>11.63</v>
      </c>
      <c r="AY296" s="191">
        <v>28.69</v>
      </c>
      <c r="AZ296" s="24"/>
      <c r="BA296" s="4"/>
    </row>
    <row r="297" spans="1:53">
      <c r="A297" s="56"/>
      <c r="B297" s="11" t="s">
        <v>402</v>
      </c>
      <c r="C297" s="11"/>
      <c r="D297" s="189">
        <v>8083</v>
      </c>
      <c r="E297" s="11">
        <v>46</v>
      </c>
      <c r="F297" s="11">
        <v>28</v>
      </c>
      <c r="G297" s="11">
        <v>16</v>
      </c>
      <c r="H297" s="11">
        <v>14</v>
      </c>
      <c r="I297" s="11">
        <v>15</v>
      </c>
      <c r="J297" s="11"/>
      <c r="M297" s="190">
        <v>9150.93</v>
      </c>
      <c r="N297" s="190">
        <v>4713.3</v>
      </c>
      <c r="O297" s="190">
        <v>2139.19</v>
      </c>
      <c r="P297" s="190">
        <v>2184.27</v>
      </c>
      <c r="Q297" s="190">
        <v>6940.93</v>
      </c>
      <c r="R297" s="11"/>
      <c r="S297" s="4"/>
      <c r="T297" s="4"/>
      <c r="U297" s="190">
        <v>179.43</v>
      </c>
      <c r="V297" s="190">
        <v>92.42</v>
      </c>
      <c r="W297" s="190">
        <v>45.51</v>
      </c>
      <c r="X297" s="190">
        <v>47.48</v>
      </c>
      <c r="Y297" s="190">
        <v>147.68</v>
      </c>
      <c r="Z297" s="11"/>
      <c r="AA297" s="4"/>
      <c r="AB297" s="11" t="s">
        <v>452</v>
      </c>
      <c r="AC297" s="11"/>
      <c r="AD297" s="189">
        <v>8260</v>
      </c>
      <c r="AE297" s="24">
        <v>305</v>
      </c>
      <c r="AF297" s="24">
        <v>139</v>
      </c>
      <c r="AG297" s="24">
        <v>91</v>
      </c>
      <c r="AH297" s="24">
        <v>62</v>
      </c>
      <c r="AI297" s="24">
        <v>55</v>
      </c>
      <c r="AJ297" s="24"/>
      <c r="AK297" s="4"/>
      <c r="AL297" s="4"/>
      <c r="AM297" s="191">
        <v>174582.01</v>
      </c>
      <c r="AN297" s="191">
        <v>58783.1</v>
      </c>
      <c r="AO297" s="191">
        <v>33317.96</v>
      </c>
      <c r="AP297" s="191">
        <v>11632.37</v>
      </c>
      <c r="AQ297" s="191">
        <v>75803.360000000001</v>
      </c>
      <c r="AR297" s="24"/>
      <c r="AS297" s="4"/>
      <c r="AT297" s="4"/>
      <c r="AU297" s="191">
        <v>557.77</v>
      </c>
      <c r="AV297" s="191">
        <v>187.81</v>
      </c>
      <c r="AW297" s="191">
        <v>115.29</v>
      </c>
      <c r="AX297" s="191">
        <v>48.07</v>
      </c>
      <c r="AY297" s="191">
        <v>273.66000000000003</v>
      </c>
      <c r="AZ297" s="24"/>
      <c r="BA297" s="4"/>
    </row>
    <row r="298" spans="1:53">
      <c r="A298" s="56"/>
      <c r="B298" s="11" t="s">
        <v>403</v>
      </c>
      <c r="C298" s="11"/>
      <c r="D298" s="189">
        <v>8244</v>
      </c>
      <c r="E298" s="11">
        <v>750</v>
      </c>
      <c r="F298" s="11">
        <v>478</v>
      </c>
      <c r="G298" s="11">
        <v>304</v>
      </c>
      <c r="H298" s="11">
        <v>76</v>
      </c>
      <c r="I298" s="11">
        <v>299</v>
      </c>
      <c r="J298" s="11"/>
      <c r="M298" s="190">
        <v>128594.52</v>
      </c>
      <c r="N298" s="190">
        <v>88931.44</v>
      </c>
      <c r="O298" s="190">
        <v>32769.769999999997</v>
      </c>
      <c r="P298" s="190">
        <v>7235.68</v>
      </c>
      <c r="Q298" s="190">
        <v>127568.73</v>
      </c>
      <c r="R298" s="11"/>
      <c r="S298" s="4"/>
      <c r="T298" s="4"/>
      <c r="U298" s="190">
        <v>154.38</v>
      </c>
      <c r="V298" s="190">
        <v>106.76</v>
      </c>
      <c r="W298" s="190">
        <v>41.85</v>
      </c>
      <c r="X298" s="190">
        <v>32.74</v>
      </c>
      <c r="Y298" s="190">
        <v>161.28</v>
      </c>
      <c r="Z298" s="11"/>
      <c r="AA298" s="4"/>
      <c r="AB298" s="11" t="s">
        <v>453</v>
      </c>
      <c r="AC298" s="11"/>
      <c r="AD298" s="189">
        <v>8094</v>
      </c>
      <c r="AE298" s="24">
        <v>258</v>
      </c>
      <c r="AF298" s="24">
        <v>162</v>
      </c>
      <c r="AG298" s="24">
        <v>103</v>
      </c>
      <c r="AH298" s="24">
        <v>70</v>
      </c>
      <c r="AI298" s="24">
        <v>62</v>
      </c>
      <c r="AJ298" s="24"/>
      <c r="AK298" s="4"/>
      <c r="AL298" s="4"/>
      <c r="AM298" s="191">
        <v>199961.11</v>
      </c>
      <c r="AN298" s="191">
        <v>50123.97</v>
      </c>
      <c r="AO298" s="191">
        <v>16138.4</v>
      </c>
      <c r="AP298" s="191">
        <v>12854.5</v>
      </c>
      <c r="AQ298" s="191">
        <v>34660.32</v>
      </c>
      <c r="AR298" s="24"/>
      <c r="AS298" s="4"/>
      <c r="AT298" s="4"/>
      <c r="AU298" s="191">
        <v>735.15</v>
      </c>
      <c r="AV298" s="191">
        <v>184.28</v>
      </c>
      <c r="AW298" s="191">
        <v>62.31</v>
      </c>
      <c r="AX298" s="191">
        <v>51.42</v>
      </c>
      <c r="AY298" s="191">
        <v>131.79</v>
      </c>
      <c r="AZ298" s="24"/>
      <c r="BA298" s="4"/>
    </row>
    <row r="299" spans="1:53">
      <c r="A299" s="56"/>
      <c r="B299" s="11" t="s">
        <v>404</v>
      </c>
      <c r="C299" s="11"/>
      <c r="D299" s="189">
        <v>8245</v>
      </c>
      <c r="E299" s="11">
        <v>73</v>
      </c>
      <c r="F299" s="11">
        <v>17</v>
      </c>
      <c r="G299" s="11">
        <v>22</v>
      </c>
      <c r="H299" s="11">
        <v>18</v>
      </c>
      <c r="I299" s="11">
        <v>22</v>
      </c>
      <c r="J299" s="11"/>
      <c r="M299" s="190">
        <v>21095.56</v>
      </c>
      <c r="N299" s="190">
        <v>4345.33</v>
      </c>
      <c r="O299" s="190">
        <v>6553.23</v>
      </c>
      <c r="P299" s="190">
        <v>2712.55</v>
      </c>
      <c r="Q299" s="190">
        <v>17602.96</v>
      </c>
      <c r="R299" s="11"/>
      <c r="S299" s="4"/>
      <c r="T299" s="4"/>
      <c r="U299" s="190">
        <v>270.45999999999998</v>
      </c>
      <c r="V299" s="190">
        <v>55.71</v>
      </c>
      <c r="W299" s="190">
        <v>94.97</v>
      </c>
      <c r="X299" s="190">
        <v>36.659999999999997</v>
      </c>
      <c r="Y299" s="190">
        <v>231.62</v>
      </c>
      <c r="Z299" s="11"/>
      <c r="AA299" s="4"/>
      <c r="AB299" s="11" t="s">
        <v>454</v>
      </c>
      <c r="AC299" s="11"/>
      <c r="AD299" s="189">
        <v>8344</v>
      </c>
      <c r="AE299" s="24">
        <v>11</v>
      </c>
      <c r="AF299" s="24">
        <v>7</v>
      </c>
      <c r="AG299" s="24">
        <v>5</v>
      </c>
      <c r="AH299" s="24">
        <v>4</v>
      </c>
      <c r="AI299" s="24">
        <v>5</v>
      </c>
      <c r="AJ299" s="24"/>
      <c r="AK299" s="4"/>
      <c r="AL299" s="4"/>
      <c r="AM299" s="191">
        <v>716.13</v>
      </c>
      <c r="AN299" s="191">
        <v>126.14</v>
      </c>
      <c r="AO299" s="191">
        <v>88.06</v>
      </c>
      <c r="AP299" s="191">
        <v>93.89</v>
      </c>
      <c r="AQ299" s="191">
        <v>1228.22</v>
      </c>
      <c r="AR299" s="24"/>
      <c r="AS299" s="4"/>
      <c r="AT299" s="4"/>
      <c r="AU299" s="191">
        <v>65.099999999999994</v>
      </c>
      <c r="AV299" s="191">
        <v>11.47</v>
      </c>
      <c r="AW299" s="191">
        <v>8.01</v>
      </c>
      <c r="AX299" s="191">
        <v>8.5399999999999991</v>
      </c>
      <c r="AY299" s="191">
        <v>111.66</v>
      </c>
      <c r="AZ299" s="24"/>
      <c r="BA299" s="4"/>
    </row>
    <row r="300" spans="1:53">
      <c r="A300" s="56"/>
      <c r="B300" s="11" t="s">
        <v>489</v>
      </c>
      <c r="C300" s="11"/>
      <c r="D300" s="189">
        <v>8062</v>
      </c>
      <c r="E300" s="11"/>
      <c r="F300" s="11"/>
      <c r="G300" s="11"/>
      <c r="H300" s="11"/>
      <c r="I300" s="11">
        <v>1</v>
      </c>
      <c r="J300" s="11"/>
      <c r="M300" s="190">
        <v>0</v>
      </c>
      <c r="N300" s="190">
        <v>0</v>
      </c>
      <c r="O300" s="190"/>
      <c r="P300" s="190"/>
      <c r="Q300" s="190">
        <v>53.95</v>
      </c>
      <c r="R300" s="11"/>
      <c r="S300" s="4"/>
      <c r="T300" s="4"/>
      <c r="U300" s="190">
        <v>0</v>
      </c>
      <c r="V300" s="190">
        <v>0</v>
      </c>
      <c r="W300" s="190"/>
      <c r="X300" s="190"/>
      <c r="Y300" s="190">
        <v>53.95</v>
      </c>
      <c r="Z300" s="11"/>
      <c r="AA300" s="4"/>
      <c r="AB300" s="11" t="s">
        <v>455</v>
      </c>
      <c r="AC300" s="11"/>
      <c r="AD300" s="189">
        <v>8089</v>
      </c>
      <c r="AE300" s="24">
        <v>1</v>
      </c>
      <c r="AF300" s="24"/>
      <c r="AG300" s="24"/>
      <c r="AH300" s="24"/>
      <c r="AI300" s="24"/>
      <c r="AJ300" s="24"/>
      <c r="AK300" s="4"/>
      <c r="AL300" s="4"/>
      <c r="AM300" s="191">
        <v>44.44</v>
      </c>
      <c r="AN300" s="191">
        <v>0</v>
      </c>
      <c r="AO300" s="191">
        <v>0</v>
      </c>
      <c r="AP300" s="191">
        <v>0</v>
      </c>
      <c r="AQ300" s="191">
        <v>0</v>
      </c>
      <c r="AR300" s="24"/>
      <c r="AS300" s="4"/>
      <c r="AT300" s="4"/>
      <c r="AU300" s="191">
        <v>44.44</v>
      </c>
      <c r="AV300" s="191">
        <v>0</v>
      </c>
      <c r="AW300" s="191">
        <v>0</v>
      </c>
      <c r="AX300" s="191">
        <v>0</v>
      </c>
      <c r="AY300" s="191">
        <v>0</v>
      </c>
      <c r="AZ300" s="24"/>
      <c r="BA300" s="4"/>
    </row>
    <row r="301" spans="1:53">
      <c r="A301" s="56"/>
      <c r="B301" s="11" t="s">
        <v>406</v>
      </c>
      <c r="C301" s="11"/>
      <c r="D301" s="189">
        <v>8246</v>
      </c>
      <c r="E301" s="11">
        <v>71</v>
      </c>
      <c r="F301" s="11">
        <v>28</v>
      </c>
      <c r="G301" s="11">
        <v>23</v>
      </c>
      <c r="H301" s="11">
        <v>16</v>
      </c>
      <c r="I301" s="11">
        <v>20</v>
      </c>
      <c r="J301" s="11"/>
      <c r="M301" s="190">
        <v>16585.580000000002</v>
      </c>
      <c r="N301" s="190">
        <v>6823.67</v>
      </c>
      <c r="O301" s="190">
        <v>4131.99</v>
      </c>
      <c r="P301" s="190">
        <v>3100.94</v>
      </c>
      <c r="Q301" s="190">
        <v>15005.52</v>
      </c>
      <c r="R301" s="11"/>
      <c r="S301" s="4"/>
      <c r="T301" s="4"/>
      <c r="U301" s="190">
        <v>209.94</v>
      </c>
      <c r="V301" s="190">
        <v>86.38</v>
      </c>
      <c r="W301" s="190">
        <v>56.6</v>
      </c>
      <c r="X301" s="190">
        <v>41.9</v>
      </c>
      <c r="Y301" s="190">
        <v>194.88</v>
      </c>
      <c r="Z301" s="11"/>
      <c r="AA301" s="4"/>
      <c r="AB301" s="11" t="s">
        <v>455</v>
      </c>
      <c r="AC301" s="11"/>
      <c r="AD301" s="189">
        <v>8095</v>
      </c>
      <c r="AE301" s="24">
        <v>19</v>
      </c>
      <c r="AF301" s="24">
        <v>11</v>
      </c>
      <c r="AG301" s="24">
        <v>10</v>
      </c>
      <c r="AH301" s="24">
        <v>9</v>
      </c>
      <c r="AI301" s="24">
        <v>8</v>
      </c>
      <c r="AJ301" s="24"/>
      <c r="AK301" s="4"/>
      <c r="AL301" s="4"/>
      <c r="AM301" s="191">
        <v>7694.08</v>
      </c>
      <c r="AN301" s="191">
        <v>2180.31</v>
      </c>
      <c r="AO301" s="191">
        <v>1772.01</v>
      </c>
      <c r="AP301" s="191">
        <v>775.51</v>
      </c>
      <c r="AQ301" s="191">
        <v>66709.52</v>
      </c>
      <c r="AR301" s="24"/>
      <c r="AS301" s="4"/>
      <c r="AT301" s="4"/>
      <c r="AU301" s="191">
        <v>404.95</v>
      </c>
      <c r="AV301" s="191">
        <v>114.75</v>
      </c>
      <c r="AW301" s="191">
        <v>104.24</v>
      </c>
      <c r="AX301" s="191">
        <v>45.62</v>
      </c>
      <c r="AY301" s="191">
        <v>3511.03</v>
      </c>
      <c r="AZ301" s="24"/>
      <c r="BA301" s="4"/>
    </row>
    <row r="302" spans="1:53">
      <c r="A302" s="56"/>
      <c r="B302" s="11" t="s">
        <v>408</v>
      </c>
      <c r="C302" s="11"/>
      <c r="D302" s="189">
        <v>8088</v>
      </c>
      <c r="E302" s="11">
        <v>13</v>
      </c>
      <c r="F302" s="11">
        <v>8</v>
      </c>
      <c r="G302" s="11">
        <v>7</v>
      </c>
      <c r="H302" s="11">
        <v>5</v>
      </c>
      <c r="I302" s="11">
        <v>5</v>
      </c>
      <c r="J302" s="11"/>
      <c r="M302" s="190">
        <v>3911.92</v>
      </c>
      <c r="N302" s="190">
        <v>1893.3</v>
      </c>
      <c r="O302" s="190">
        <v>1384.42</v>
      </c>
      <c r="P302" s="190">
        <v>562.98</v>
      </c>
      <c r="Q302" s="190">
        <v>1637.21</v>
      </c>
      <c r="R302" s="11"/>
      <c r="S302" s="4"/>
      <c r="T302" s="4"/>
      <c r="U302" s="190">
        <v>205.89</v>
      </c>
      <c r="V302" s="190">
        <v>99.65</v>
      </c>
      <c r="W302" s="190">
        <v>72.86</v>
      </c>
      <c r="X302" s="190">
        <v>29.63</v>
      </c>
      <c r="Y302" s="190">
        <v>86.17</v>
      </c>
      <c r="Z302" s="11"/>
      <c r="AA302" s="4"/>
      <c r="AB302" s="11" t="s">
        <v>457</v>
      </c>
      <c r="AC302" s="11"/>
      <c r="AD302" s="189">
        <v>8270</v>
      </c>
      <c r="AE302" s="24">
        <v>48</v>
      </c>
      <c r="AF302" s="24">
        <v>29</v>
      </c>
      <c r="AG302" s="24">
        <v>20</v>
      </c>
      <c r="AH302" s="24">
        <v>20</v>
      </c>
      <c r="AI302" s="24">
        <v>17</v>
      </c>
      <c r="AJ302" s="24"/>
      <c r="AK302" s="4"/>
      <c r="AL302" s="4"/>
      <c r="AM302" s="191">
        <v>46843.85</v>
      </c>
      <c r="AN302" s="191">
        <v>2931.7</v>
      </c>
      <c r="AO302" s="191">
        <v>1244.93</v>
      </c>
      <c r="AP302" s="191">
        <v>997.59</v>
      </c>
      <c r="AQ302" s="191">
        <v>4487.9399999999996</v>
      </c>
      <c r="AR302" s="24"/>
      <c r="AS302" s="4"/>
      <c r="AT302" s="4"/>
      <c r="AU302" s="191">
        <v>956</v>
      </c>
      <c r="AV302" s="191">
        <v>59.83</v>
      </c>
      <c r="AW302" s="191">
        <v>26.49</v>
      </c>
      <c r="AX302" s="191">
        <v>21.23</v>
      </c>
      <c r="AY302" s="191">
        <v>95.49</v>
      </c>
      <c r="AZ302" s="24"/>
      <c r="BA302" s="4"/>
    </row>
    <row r="303" spans="1:53">
      <c r="A303" s="56"/>
      <c r="B303" s="11" t="s">
        <v>409</v>
      </c>
      <c r="C303" s="11"/>
      <c r="D303" s="189">
        <v>8092</v>
      </c>
      <c r="E303" s="11">
        <v>14</v>
      </c>
      <c r="F303" s="11">
        <v>8</v>
      </c>
      <c r="G303" s="11">
        <v>3</v>
      </c>
      <c r="H303" s="11">
        <v>3</v>
      </c>
      <c r="I303" s="11">
        <v>3</v>
      </c>
      <c r="J303" s="11"/>
      <c r="M303" s="190">
        <v>2616.09</v>
      </c>
      <c r="N303" s="190">
        <v>1647.45</v>
      </c>
      <c r="O303" s="190">
        <v>512.4</v>
      </c>
      <c r="P303" s="190">
        <v>239.51</v>
      </c>
      <c r="Q303" s="190">
        <v>2104.4</v>
      </c>
      <c r="R303" s="11"/>
      <c r="S303" s="4"/>
      <c r="T303" s="4"/>
      <c r="U303" s="190">
        <v>186.86</v>
      </c>
      <c r="V303" s="190">
        <v>117.68</v>
      </c>
      <c r="W303" s="190">
        <v>39.42</v>
      </c>
      <c r="X303" s="190">
        <v>18.420000000000002</v>
      </c>
      <c r="Y303" s="190">
        <v>150.31</v>
      </c>
      <c r="Z303" s="11"/>
      <c r="AA303" s="4"/>
      <c r="AB303" s="11" t="s">
        <v>544</v>
      </c>
      <c r="AC303" s="11"/>
      <c r="AD303" s="189">
        <v>8019</v>
      </c>
      <c r="AE303" s="24">
        <v>1</v>
      </c>
      <c r="AF303" s="24"/>
      <c r="AG303" s="24"/>
      <c r="AH303" s="24"/>
      <c r="AI303" s="24"/>
      <c r="AJ303" s="24"/>
      <c r="AK303" s="4"/>
      <c r="AL303" s="4"/>
      <c r="AM303" s="191">
        <v>138.66</v>
      </c>
      <c r="AN303" s="191">
        <v>0</v>
      </c>
      <c r="AO303" s="191">
        <v>0</v>
      </c>
      <c r="AP303" s="191">
        <v>0</v>
      </c>
      <c r="AQ303" s="191">
        <v>0</v>
      </c>
      <c r="AR303" s="24"/>
      <c r="AS303" s="4"/>
      <c r="AT303" s="4"/>
      <c r="AU303" s="191">
        <v>138.66</v>
      </c>
      <c r="AV303" s="191">
        <v>0</v>
      </c>
      <c r="AW303" s="191">
        <v>0</v>
      </c>
      <c r="AX303" s="191">
        <v>0</v>
      </c>
      <c r="AY303" s="191">
        <v>0</v>
      </c>
      <c r="AZ303" s="24"/>
      <c r="BA303" s="4"/>
    </row>
    <row r="304" spans="1:53">
      <c r="A304" s="56"/>
      <c r="B304" s="11" t="s">
        <v>410</v>
      </c>
      <c r="C304" s="11"/>
      <c r="D304" s="189">
        <v>8270</v>
      </c>
      <c r="E304" s="11">
        <v>12</v>
      </c>
      <c r="F304" s="11">
        <v>8</v>
      </c>
      <c r="G304" s="11">
        <v>3</v>
      </c>
      <c r="H304" s="11">
        <v>2</v>
      </c>
      <c r="I304" s="11">
        <v>4</v>
      </c>
      <c r="J304" s="11"/>
      <c r="M304" s="190">
        <v>3031.06</v>
      </c>
      <c r="N304" s="190">
        <v>1463.81</v>
      </c>
      <c r="O304" s="190">
        <v>687.91</v>
      </c>
      <c r="P304" s="190">
        <v>138.33000000000001</v>
      </c>
      <c r="Q304" s="190">
        <v>3937.74</v>
      </c>
      <c r="R304" s="11"/>
      <c r="S304" s="4"/>
      <c r="T304" s="4"/>
      <c r="U304" s="190">
        <v>216.5</v>
      </c>
      <c r="V304" s="190">
        <v>104.56</v>
      </c>
      <c r="W304" s="190">
        <v>49.14</v>
      </c>
      <c r="X304" s="190">
        <v>9.8800000000000008</v>
      </c>
      <c r="Y304" s="190">
        <v>281.27</v>
      </c>
      <c r="Z304" s="11"/>
      <c r="AA304" s="4"/>
      <c r="AB304" s="11" t="s">
        <v>458</v>
      </c>
      <c r="AC304" s="11"/>
      <c r="AD304" s="189">
        <v>8096</v>
      </c>
      <c r="AE304" s="24">
        <v>1</v>
      </c>
      <c r="AF304" s="24">
        <v>1</v>
      </c>
      <c r="AG304" s="24">
        <v>1</v>
      </c>
      <c r="AH304" s="24"/>
      <c r="AI304" s="24"/>
      <c r="AJ304" s="24"/>
      <c r="AK304" s="4"/>
      <c r="AL304" s="4"/>
      <c r="AM304" s="191">
        <v>104.42</v>
      </c>
      <c r="AN304" s="191">
        <v>116.24</v>
      </c>
      <c r="AO304" s="191">
        <v>100.54</v>
      </c>
      <c r="AP304" s="191">
        <v>0</v>
      </c>
      <c r="AQ304" s="191">
        <v>0</v>
      </c>
      <c r="AR304" s="24"/>
      <c r="AS304" s="4"/>
      <c r="AT304" s="4"/>
      <c r="AU304" s="191">
        <v>104.42</v>
      </c>
      <c r="AV304" s="191">
        <v>116.24</v>
      </c>
      <c r="AW304" s="191">
        <v>100.54</v>
      </c>
      <c r="AX304" s="191">
        <v>0</v>
      </c>
      <c r="AY304" s="191">
        <v>0</v>
      </c>
      <c r="AZ304" s="24"/>
      <c r="BA304" s="4"/>
    </row>
    <row r="305" spans="1:53">
      <c r="A305" s="56"/>
      <c r="B305" s="11" t="s">
        <v>411</v>
      </c>
      <c r="C305" s="11"/>
      <c r="D305" s="189">
        <v>8234</v>
      </c>
      <c r="E305" s="11">
        <v>82</v>
      </c>
      <c r="F305" s="11">
        <v>48</v>
      </c>
      <c r="G305" s="11">
        <v>22</v>
      </c>
      <c r="H305" s="11">
        <v>15</v>
      </c>
      <c r="I305" s="11">
        <v>27</v>
      </c>
      <c r="J305" s="11"/>
      <c r="M305" s="190">
        <v>24776.86</v>
      </c>
      <c r="N305" s="190">
        <v>11545.77</v>
      </c>
      <c r="O305" s="190">
        <v>3842.09</v>
      </c>
      <c r="P305" s="190">
        <v>2351.3200000000002</v>
      </c>
      <c r="Q305" s="190">
        <v>24730.73</v>
      </c>
      <c r="R305" s="11"/>
      <c r="S305" s="4"/>
      <c r="T305" s="4"/>
      <c r="U305" s="190">
        <v>252.83</v>
      </c>
      <c r="V305" s="190">
        <v>117.81</v>
      </c>
      <c r="W305" s="190">
        <v>41.76</v>
      </c>
      <c r="X305" s="190">
        <v>28.67</v>
      </c>
      <c r="Y305" s="190">
        <v>265.92</v>
      </c>
      <c r="Z305" s="11"/>
      <c r="AA305" s="4"/>
      <c r="AB305" s="11" t="s">
        <v>458</v>
      </c>
      <c r="AC305" s="11"/>
      <c r="AD305" s="189">
        <v>8098</v>
      </c>
      <c r="AE305" s="24">
        <v>83</v>
      </c>
      <c r="AF305" s="24">
        <v>46</v>
      </c>
      <c r="AG305" s="24">
        <v>23</v>
      </c>
      <c r="AH305" s="24">
        <v>13</v>
      </c>
      <c r="AI305" s="24">
        <v>9</v>
      </c>
      <c r="AJ305" s="24"/>
      <c r="AK305" s="4"/>
      <c r="AL305" s="4"/>
      <c r="AM305" s="191">
        <v>53551.38</v>
      </c>
      <c r="AN305" s="191">
        <v>16569.64</v>
      </c>
      <c r="AO305" s="191">
        <v>2650.83</v>
      </c>
      <c r="AP305" s="191">
        <v>867.28</v>
      </c>
      <c r="AQ305" s="191">
        <v>1679.83</v>
      </c>
      <c r="AR305" s="24"/>
      <c r="AS305" s="4"/>
      <c r="AT305" s="4"/>
      <c r="AU305" s="191">
        <v>630.02</v>
      </c>
      <c r="AV305" s="191">
        <v>194.94</v>
      </c>
      <c r="AW305" s="191">
        <v>31.56</v>
      </c>
      <c r="AX305" s="191">
        <v>10.84</v>
      </c>
      <c r="AY305" s="191">
        <v>20</v>
      </c>
      <c r="AZ305" s="24"/>
      <c r="BA305" s="4"/>
    </row>
    <row r="306" spans="1:53">
      <c r="A306" s="56"/>
      <c r="B306" s="11" t="s">
        <v>412</v>
      </c>
      <c r="C306" s="11"/>
      <c r="D306" s="189">
        <v>8247</v>
      </c>
      <c r="E306" s="11">
        <v>76</v>
      </c>
      <c r="F306" s="11">
        <v>29</v>
      </c>
      <c r="G306" s="11">
        <v>19</v>
      </c>
      <c r="H306" s="11"/>
      <c r="I306" s="11">
        <v>17</v>
      </c>
      <c r="J306" s="11"/>
      <c r="M306" s="190">
        <v>15777.04</v>
      </c>
      <c r="N306" s="190">
        <v>6845.22</v>
      </c>
      <c r="O306" s="190">
        <v>1980.92</v>
      </c>
      <c r="P306" s="190">
        <v>0</v>
      </c>
      <c r="Q306" s="190">
        <v>6183.07</v>
      </c>
      <c r="R306" s="11"/>
      <c r="S306" s="4"/>
      <c r="T306" s="4"/>
      <c r="U306" s="190">
        <v>202.27</v>
      </c>
      <c r="V306" s="190">
        <v>87.76</v>
      </c>
      <c r="W306" s="190">
        <v>28.71</v>
      </c>
      <c r="X306" s="190">
        <v>0</v>
      </c>
      <c r="Y306" s="190">
        <v>88.33</v>
      </c>
      <c r="Z306" s="11"/>
      <c r="AA306" s="4"/>
      <c r="AB306" s="11" t="s">
        <v>545</v>
      </c>
      <c r="AC306" s="11"/>
      <c r="AD306" s="189">
        <v>8085</v>
      </c>
      <c r="AE306" s="24">
        <v>2</v>
      </c>
      <c r="AF306" s="24">
        <v>2</v>
      </c>
      <c r="AG306" s="24">
        <v>2</v>
      </c>
      <c r="AH306" s="24">
        <v>1</v>
      </c>
      <c r="AI306" s="24">
        <v>1</v>
      </c>
      <c r="AJ306" s="24"/>
      <c r="AK306" s="4"/>
      <c r="AL306" s="4"/>
      <c r="AM306" s="191">
        <v>1536.48</v>
      </c>
      <c r="AN306" s="191">
        <v>1032.9100000000001</v>
      </c>
      <c r="AO306" s="191">
        <v>839.36</v>
      </c>
      <c r="AP306" s="191">
        <v>649.9</v>
      </c>
      <c r="AQ306" s="191">
        <v>466.8</v>
      </c>
      <c r="AR306" s="24"/>
      <c r="AS306" s="4"/>
      <c r="AT306" s="4"/>
      <c r="AU306" s="191">
        <v>768.24</v>
      </c>
      <c r="AV306" s="191">
        <v>516.46</v>
      </c>
      <c r="AW306" s="191">
        <v>419.68</v>
      </c>
      <c r="AX306" s="191">
        <v>324.95</v>
      </c>
      <c r="AY306" s="191">
        <v>233.4</v>
      </c>
      <c r="AZ306" s="24"/>
      <c r="BA306" s="4"/>
    </row>
    <row r="307" spans="1:53">
      <c r="A307" s="56"/>
      <c r="B307" s="11" t="s">
        <v>540</v>
      </c>
      <c r="C307" s="11"/>
      <c r="D307" s="189">
        <v>8302</v>
      </c>
      <c r="E307" s="11">
        <v>10</v>
      </c>
      <c r="F307" s="11">
        <v>6</v>
      </c>
      <c r="G307" s="11">
        <v>4</v>
      </c>
      <c r="H307" s="11">
        <v>2</v>
      </c>
      <c r="I307" s="11">
        <v>1</v>
      </c>
      <c r="J307" s="11"/>
      <c r="M307" s="190">
        <v>2081.2800000000002</v>
      </c>
      <c r="N307" s="190">
        <v>1530.01</v>
      </c>
      <c r="O307" s="190">
        <v>1215.56</v>
      </c>
      <c r="P307" s="190">
        <v>206.54</v>
      </c>
      <c r="Q307" s="190">
        <v>345.79</v>
      </c>
      <c r="R307" s="11"/>
      <c r="S307" s="4"/>
      <c r="T307" s="4"/>
      <c r="U307" s="190">
        <v>173.44</v>
      </c>
      <c r="V307" s="190">
        <v>127.5</v>
      </c>
      <c r="W307" s="190">
        <v>101.3</v>
      </c>
      <c r="X307" s="190">
        <v>17.21</v>
      </c>
      <c r="Y307" s="190">
        <v>28.82</v>
      </c>
      <c r="Z307" s="11"/>
      <c r="AA307" s="4"/>
      <c r="AB307" s="11"/>
      <c r="AC307" s="11"/>
      <c r="AD307" s="70"/>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1:53">
      <c r="A308" s="56"/>
      <c r="B308" s="11" t="s">
        <v>414</v>
      </c>
      <c r="C308" s="11"/>
      <c r="D308" s="189">
        <v>8302</v>
      </c>
      <c r="E308" s="11">
        <v>3</v>
      </c>
      <c r="F308" s="11">
        <v>1</v>
      </c>
      <c r="G308" s="11">
        <v>1</v>
      </c>
      <c r="H308" s="11">
        <v>1</v>
      </c>
      <c r="I308" s="11"/>
      <c r="J308" s="11"/>
      <c r="M308" s="190">
        <v>301.73</v>
      </c>
      <c r="N308" s="190">
        <v>130.36000000000001</v>
      </c>
      <c r="O308" s="190">
        <v>125.77</v>
      </c>
      <c r="P308" s="190">
        <v>55.64</v>
      </c>
      <c r="Q308" s="190">
        <v>0</v>
      </c>
      <c r="R308" s="11"/>
      <c r="S308" s="4"/>
      <c r="T308" s="4"/>
      <c r="U308" s="190">
        <v>100.58</v>
      </c>
      <c r="V308" s="190">
        <v>43.45</v>
      </c>
      <c r="W308" s="190">
        <v>62.89</v>
      </c>
      <c r="X308" s="190">
        <v>55.64</v>
      </c>
      <c r="Y308" s="190">
        <v>0</v>
      </c>
      <c r="Z308" s="11"/>
      <c r="AA308" s="4"/>
      <c r="AB308" s="11"/>
      <c r="AC308" s="11"/>
      <c r="AD308" s="70"/>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1:53">
      <c r="A309" s="56"/>
      <c r="B309" s="11" t="s">
        <v>415</v>
      </c>
      <c r="C309" s="11"/>
      <c r="D309" s="189">
        <v>8084</v>
      </c>
      <c r="E309" s="11">
        <v>534</v>
      </c>
      <c r="F309" s="11">
        <v>335</v>
      </c>
      <c r="G309" s="11">
        <v>255</v>
      </c>
      <c r="H309" s="11">
        <v>172</v>
      </c>
      <c r="I309" s="11">
        <v>193</v>
      </c>
      <c r="J309" s="11"/>
      <c r="M309" s="190">
        <v>120743.97</v>
      </c>
      <c r="N309" s="190">
        <v>69629.440000000002</v>
      </c>
      <c r="O309" s="190">
        <v>44029.04</v>
      </c>
      <c r="P309" s="190">
        <v>22120.240000000002</v>
      </c>
      <c r="Q309" s="190">
        <v>152451.9</v>
      </c>
      <c r="R309" s="11"/>
      <c r="S309" s="4"/>
      <c r="T309" s="4"/>
      <c r="U309" s="190">
        <v>202.93</v>
      </c>
      <c r="V309" s="190">
        <v>117.02</v>
      </c>
      <c r="W309" s="190">
        <v>77.239999999999995</v>
      </c>
      <c r="X309" s="190">
        <v>39.08</v>
      </c>
      <c r="Y309" s="190">
        <v>264.67</v>
      </c>
      <c r="Z309" s="11"/>
      <c r="AA309" s="4"/>
      <c r="AB309" s="11"/>
      <c r="AC309" s="11"/>
      <c r="AD309" s="70"/>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1:53">
      <c r="A310" s="56"/>
      <c r="B310" s="11" t="s">
        <v>478</v>
      </c>
      <c r="C310" s="11"/>
      <c r="D310" s="189">
        <v>8248</v>
      </c>
      <c r="E310" s="11">
        <v>21</v>
      </c>
      <c r="F310" s="11">
        <v>8</v>
      </c>
      <c r="G310" s="11">
        <v>4</v>
      </c>
      <c r="H310" s="11">
        <v>2</v>
      </c>
      <c r="I310" s="11">
        <v>2</v>
      </c>
      <c r="J310" s="11"/>
      <c r="M310" s="190">
        <v>4010.12</v>
      </c>
      <c r="N310" s="190">
        <v>1752.21</v>
      </c>
      <c r="O310" s="190">
        <v>215.95</v>
      </c>
      <c r="P310" s="190">
        <v>18.37</v>
      </c>
      <c r="Q310" s="190">
        <v>52.72</v>
      </c>
      <c r="R310" s="11"/>
      <c r="S310" s="4"/>
      <c r="T310" s="4"/>
      <c r="U310" s="190">
        <v>182.28</v>
      </c>
      <c r="V310" s="190">
        <v>79.650000000000006</v>
      </c>
      <c r="W310" s="190">
        <v>10.8</v>
      </c>
      <c r="X310" s="190">
        <v>0.97</v>
      </c>
      <c r="Y310" s="190">
        <v>2.64</v>
      </c>
      <c r="Z310" s="11"/>
      <c r="AA310" s="4"/>
      <c r="AB310" s="11"/>
      <c r="AC310" s="11"/>
      <c r="AD310" s="70"/>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1:53">
      <c r="A311" s="56"/>
      <c r="B311" s="11" t="s">
        <v>417</v>
      </c>
      <c r="C311" s="11"/>
      <c r="D311" s="189">
        <v>8008</v>
      </c>
      <c r="E311" s="11">
        <v>83</v>
      </c>
      <c r="F311" s="11">
        <v>39</v>
      </c>
      <c r="G311" s="11">
        <v>24</v>
      </c>
      <c r="H311" s="11">
        <v>18</v>
      </c>
      <c r="I311" s="11">
        <v>17</v>
      </c>
      <c r="J311" s="11"/>
      <c r="M311" s="190">
        <v>12145.41</v>
      </c>
      <c r="N311" s="190">
        <v>7039.19</v>
      </c>
      <c r="O311" s="190">
        <v>3328.7</v>
      </c>
      <c r="P311" s="190">
        <v>1318.73</v>
      </c>
      <c r="Q311" s="190">
        <v>9962.4599999999991</v>
      </c>
      <c r="R311" s="11"/>
      <c r="S311" s="4"/>
      <c r="T311" s="4"/>
      <c r="U311" s="190">
        <v>133.47</v>
      </c>
      <c r="V311" s="190">
        <v>77.349999999999994</v>
      </c>
      <c r="W311" s="190">
        <v>39.630000000000003</v>
      </c>
      <c r="X311" s="190">
        <v>16.079999999999998</v>
      </c>
      <c r="Y311" s="190">
        <v>118.6</v>
      </c>
      <c r="Z311" s="11"/>
      <c r="AA311" s="4"/>
      <c r="AB311" s="11"/>
      <c r="AC311" s="11"/>
      <c r="AD311" s="70"/>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1:53">
      <c r="A312" s="56"/>
      <c r="B312" s="11" t="s">
        <v>418</v>
      </c>
      <c r="C312" s="11"/>
      <c r="D312" s="189">
        <v>8210</v>
      </c>
      <c r="E312" s="11">
        <v>92</v>
      </c>
      <c r="F312" s="11">
        <v>47</v>
      </c>
      <c r="G312" s="11">
        <v>35</v>
      </c>
      <c r="H312" s="11">
        <v>22</v>
      </c>
      <c r="I312" s="11">
        <v>29</v>
      </c>
      <c r="J312" s="11"/>
      <c r="M312" s="190">
        <v>17786.080000000002</v>
      </c>
      <c r="N312" s="190">
        <v>9027.1299999999992</v>
      </c>
      <c r="O312" s="190">
        <v>6890.56</v>
      </c>
      <c r="P312" s="190">
        <v>2594.15</v>
      </c>
      <c r="Q312" s="190">
        <v>35974.980000000003</v>
      </c>
      <c r="R312" s="11"/>
      <c r="S312" s="4"/>
      <c r="T312" s="4"/>
      <c r="U312" s="190">
        <v>169.39</v>
      </c>
      <c r="V312" s="190">
        <v>85.97</v>
      </c>
      <c r="W312" s="190">
        <v>68.22</v>
      </c>
      <c r="X312" s="190">
        <v>25.43</v>
      </c>
      <c r="Y312" s="190">
        <v>352.7</v>
      </c>
      <c r="Z312" s="11"/>
      <c r="AA312" s="4"/>
      <c r="AB312" s="11"/>
      <c r="AC312" s="11"/>
      <c r="AD312" s="70"/>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1:53">
      <c r="A313" s="56"/>
      <c r="B313" s="11" t="s">
        <v>419</v>
      </c>
      <c r="C313" s="11"/>
      <c r="D313" s="189">
        <v>8085</v>
      </c>
      <c r="E313" s="11">
        <v>965</v>
      </c>
      <c r="F313" s="11">
        <v>574</v>
      </c>
      <c r="G313" s="11">
        <v>374</v>
      </c>
      <c r="H313" s="11">
        <v>260</v>
      </c>
      <c r="I313" s="11">
        <v>373</v>
      </c>
      <c r="J313" s="11"/>
      <c r="M313" s="190">
        <v>258108.45</v>
      </c>
      <c r="N313" s="190">
        <v>148678.47</v>
      </c>
      <c r="O313" s="190">
        <v>74893.14</v>
      </c>
      <c r="P313" s="190">
        <v>37800.49</v>
      </c>
      <c r="Q313" s="190">
        <v>303954.57</v>
      </c>
      <c r="R313" s="11"/>
      <c r="S313" s="4"/>
      <c r="T313" s="4"/>
      <c r="U313" s="190">
        <v>233.58</v>
      </c>
      <c r="V313" s="190">
        <v>134.55000000000001</v>
      </c>
      <c r="W313" s="190">
        <v>71.67</v>
      </c>
      <c r="X313" s="190">
        <v>38.340000000000003</v>
      </c>
      <c r="Y313" s="190">
        <v>288.38</v>
      </c>
      <c r="Z313" s="11"/>
      <c r="AA313" s="4"/>
      <c r="AB313" s="11"/>
      <c r="AC313" s="11"/>
      <c r="AD313" s="70"/>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1:53">
      <c r="A314" s="56"/>
      <c r="B314" s="11" t="s">
        <v>420</v>
      </c>
      <c r="C314" s="11"/>
      <c r="D314" s="189">
        <v>8037</v>
      </c>
      <c r="E314" s="11">
        <v>66</v>
      </c>
      <c r="F314" s="11">
        <v>36</v>
      </c>
      <c r="G314" s="11">
        <v>21</v>
      </c>
      <c r="H314" s="11">
        <v>14</v>
      </c>
      <c r="I314" s="11">
        <v>19</v>
      </c>
      <c r="J314" s="11"/>
      <c r="M314" s="190">
        <v>15468.8</v>
      </c>
      <c r="N314" s="190">
        <v>8022.99</v>
      </c>
      <c r="O314" s="190">
        <v>2934.48</v>
      </c>
      <c r="P314" s="190">
        <v>1889.01</v>
      </c>
      <c r="Q314" s="190">
        <v>27628.46</v>
      </c>
      <c r="R314" s="11"/>
      <c r="S314" s="4"/>
      <c r="T314" s="4"/>
      <c r="U314" s="190">
        <v>211.9</v>
      </c>
      <c r="V314" s="190">
        <v>109.9</v>
      </c>
      <c r="W314" s="190">
        <v>41.92</v>
      </c>
      <c r="X314" s="190">
        <v>26.99</v>
      </c>
      <c r="Y314" s="190">
        <v>383.73</v>
      </c>
      <c r="Z314" s="11"/>
      <c r="AA314" s="4"/>
      <c r="AB314" s="11"/>
      <c r="AC314" s="11"/>
      <c r="AD314" s="70"/>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1:53">
      <c r="A315" s="56"/>
      <c r="B315" s="11" t="s">
        <v>421</v>
      </c>
      <c r="C315" s="11"/>
      <c r="D315" s="189">
        <v>8088</v>
      </c>
      <c r="E315" s="11">
        <v>83</v>
      </c>
      <c r="F315" s="11">
        <v>45</v>
      </c>
      <c r="G315" s="11">
        <v>24</v>
      </c>
      <c r="H315" s="11">
        <v>14</v>
      </c>
      <c r="I315" s="11">
        <v>18</v>
      </c>
      <c r="J315" s="11"/>
      <c r="M315" s="190">
        <v>22367</v>
      </c>
      <c r="N315" s="190">
        <v>11009.27</v>
      </c>
      <c r="O315" s="190">
        <v>8385.76</v>
      </c>
      <c r="P315" s="190">
        <v>1716.49</v>
      </c>
      <c r="Q315" s="190">
        <v>8575.24</v>
      </c>
      <c r="R315" s="11"/>
      <c r="S315" s="4"/>
      <c r="T315" s="4"/>
      <c r="U315" s="190">
        <v>223.67</v>
      </c>
      <c r="V315" s="190">
        <v>110.09</v>
      </c>
      <c r="W315" s="190">
        <v>94.22</v>
      </c>
      <c r="X315" s="190">
        <v>19.73</v>
      </c>
      <c r="Y315" s="190">
        <v>98.57</v>
      </c>
      <c r="Z315" s="11"/>
      <c r="AA315" s="4"/>
      <c r="AB315" s="11"/>
      <c r="AC315" s="11"/>
      <c r="AD315" s="70"/>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1:53">
      <c r="A316" s="56"/>
      <c r="B316" s="11" t="s">
        <v>422</v>
      </c>
      <c r="C316" s="11"/>
      <c r="D316" s="189">
        <v>8004</v>
      </c>
      <c r="E316" s="11">
        <v>1</v>
      </c>
      <c r="F316" s="11">
        <v>1</v>
      </c>
      <c r="G316" s="11">
        <v>1</v>
      </c>
      <c r="H316" s="11"/>
      <c r="I316" s="11"/>
      <c r="J316" s="11"/>
      <c r="M316" s="190">
        <v>57.52</v>
      </c>
      <c r="N316" s="190">
        <v>54.13</v>
      </c>
      <c r="O316" s="190">
        <v>40.61</v>
      </c>
      <c r="P316" s="190">
        <v>0</v>
      </c>
      <c r="Q316" s="190">
        <v>0</v>
      </c>
      <c r="R316" s="11"/>
      <c r="S316" s="4"/>
      <c r="T316" s="4"/>
      <c r="U316" s="190">
        <v>57.52</v>
      </c>
      <c r="V316" s="190">
        <v>54.13</v>
      </c>
      <c r="W316" s="190">
        <v>40.61</v>
      </c>
      <c r="X316" s="190">
        <v>0</v>
      </c>
      <c r="Y316" s="190">
        <v>0</v>
      </c>
      <c r="Z316" s="11"/>
      <c r="AA316" s="4"/>
      <c r="AB316" s="11"/>
      <c r="AC316" s="11"/>
      <c r="AD316" s="70"/>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1:53">
      <c r="A317" s="56"/>
      <c r="B317" s="11" t="s">
        <v>422</v>
      </c>
      <c r="C317" s="11"/>
      <c r="D317" s="189">
        <v>8009</v>
      </c>
      <c r="E317" s="11">
        <v>196</v>
      </c>
      <c r="F317" s="11">
        <v>125</v>
      </c>
      <c r="G317" s="11">
        <v>89</v>
      </c>
      <c r="H317" s="11">
        <v>66</v>
      </c>
      <c r="I317" s="11">
        <v>71</v>
      </c>
      <c r="J317" s="11"/>
      <c r="M317" s="190">
        <v>33996.83</v>
      </c>
      <c r="N317" s="190">
        <v>24563.71</v>
      </c>
      <c r="O317" s="190">
        <v>15443.8</v>
      </c>
      <c r="P317" s="190">
        <v>7746.86</v>
      </c>
      <c r="Q317" s="190">
        <v>62153.7</v>
      </c>
      <c r="R317" s="11"/>
      <c r="S317" s="4"/>
      <c r="T317" s="4"/>
      <c r="U317" s="190">
        <v>158.86000000000001</v>
      </c>
      <c r="V317" s="190">
        <v>114.78</v>
      </c>
      <c r="W317" s="190">
        <v>74.97</v>
      </c>
      <c r="X317" s="190">
        <v>39.520000000000003</v>
      </c>
      <c r="Y317" s="190">
        <v>301.72000000000003</v>
      </c>
      <c r="Z317" s="11"/>
      <c r="AA317" s="4"/>
      <c r="AB317" s="11"/>
      <c r="AC317" s="11"/>
      <c r="AD317" s="70"/>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1:53">
      <c r="A318" s="56"/>
      <c r="B318" s="11" t="s">
        <v>423</v>
      </c>
      <c r="C318" s="11"/>
      <c r="D318" s="189">
        <v>8204</v>
      </c>
      <c r="E318" s="11">
        <v>22</v>
      </c>
      <c r="F318" s="11">
        <v>8</v>
      </c>
      <c r="G318" s="11">
        <v>2</v>
      </c>
      <c r="H318" s="11">
        <v>2</v>
      </c>
      <c r="I318" s="11">
        <v>3</v>
      </c>
      <c r="J318" s="11"/>
      <c r="M318" s="190">
        <v>4299.74</v>
      </c>
      <c r="N318" s="190">
        <v>1333.31</v>
      </c>
      <c r="O318" s="190">
        <v>505.02</v>
      </c>
      <c r="P318" s="190">
        <v>462.31</v>
      </c>
      <c r="Q318" s="190">
        <v>2608.39</v>
      </c>
      <c r="R318" s="11"/>
      <c r="S318" s="4"/>
      <c r="T318" s="4"/>
      <c r="U318" s="190">
        <v>195.44</v>
      </c>
      <c r="V318" s="190">
        <v>60.61</v>
      </c>
      <c r="W318" s="190">
        <v>24.05</v>
      </c>
      <c r="X318" s="190">
        <v>22.01</v>
      </c>
      <c r="Y318" s="190">
        <v>124.21</v>
      </c>
      <c r="Z318" s="11"/>
      <c r="AA318" s="4"/>
      <c r="AB318" s="11"/>
      <c r="AC318" s="11"/>
      <c r="AD318" s="70"/>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c r="A319" s="56"/>
      <c r="B319" s="11" t="s">
        <v>542</v>
      </c>
      <c r="C319" s="11"/>
      <c r="D319" s="189">
        <v>8204</v>
      </c>
      <c r="E319" s="11">
        <v>1</v>
      </c>
      <c r="F319" s="11"/>
      <c r="G319" s="11"/>
      <c r="H319" s="11"/>
      <c r="I319" s="11"/>
      <c r="J319" s="11"/>
      <c r="M319" s="190">
        <v>61.72</v>
      </c>
      <c r="N319" s="190">
        <v>0</v>
      </c>
      <c r="O319" s="190">
        <v>0</v>
      </c>
      <c r="P319" s="190">
        <v>0</v>
      </c>
      <c r="Q319" s="190">
        <v>0</v>
      </c>
      <c r="R319" s="11"/>
      <c r="S319" s="4"/>
      <c r="T319" s="4"/>
      <c r="U319" s="190">
        <v>61.72</v>
      </c>
      <c r="V319" s="190">
        <v>0</v>
      </c>
      <c r="W319" s="190">
        <v>0</v>
      </c>
      <c r="X319" s="190">
        <v>0</v>
      </c>
      <c r="Y319" s="190">
        <v>0</v>
      </c>
      <c r="Z319" s="11"/>
      <c r="AA319" s="4"/>
      <c r="AB319" s="11"/>
      <c r="AC319" s="11"/>
      <c r="AD319" s="70"/>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c r="A320" s="56"/>
      <c r="B320" s="11" t="s">
        <v>424</v>
      </c>
      <c r="C320" s="11"/>
      <c r="D320" s="189">
        <v>8250</v>
      </c>
      <c r="E320" s="11">
        <v>48</v>
      </c>
      <c r="F320" s="11">
        <v>27</v>
      </c>
      <c r="G320" s="11">
        <v>13</v>
      </c>
      <c r="H320" s="11">
        <v>11</v>
      </c>
      <c r="I320" s="11">
        <v>18</v>
      </c>
      <c r="J320" s="11"/>
      <c r="M320" s="190">
        <v>10063.790000000001</v>
      </c>
      <c r="N320" s="190">
        <v>6110.53</v>
      </c>
      <c r="O320" s="190">
        <v>3013.95</v>
      </c>
      <c r="P320" s="190">
        <v>1818.23</v>
      </c>
      <c r="Q320" s="190">
        <v>9591.2199999999993</v>
      </c>
      <c r="R320" s="11"/>
      <c r="S320" s="4"/>
      <c r="T320" s="4"/>
      <c r="U320" s="190">
        <v>193.53</v>
      </c>
      <c r="V320" s="190">
        <v>117.51</v>
      </c>
      <c r="W320" s="190">
        <v>59.1</v>
      </c>
      <c r="X320" s="190">
        <v>36.36</v>
      </c>
      <c r="Y320" s="190">
        <v>188.06</v>
      </c>
      <c r="Z320" s="11"/>
      <c r="AA320" s="4"/>
      <c r="AB320" s="11"/>
      <c r="AC320" s="11"/>
      <c r="AD320" s="70"/>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c r="A321" s="56"/>
      <c r="B321" s="11" t="s">
        <v>426</v>
      </c>
      <c r="C321" s="11"/>
      <c r="D321" s="189">
        <v>8087</v>
      </c>
      <c r="E321" s="11">
        <v>1336</v>
      </c>
      <c r="F321" s="11">
        <v>1002</v>
      </c>
      <c r="G321" s="11">
        <v>649</v>
      </c>
      <c r="H321" s="11">
        <v>398</v>
      </c>
      <c r="I321" s="11">
        <v>585</v>
      </c>
      <c r="J321" s="11"/>
      <c r="M321" s="190">
        <v>254106.77</v>
      </c>
      <c r="N321" s="190">
        <v>220471.39</v>
      </c>
      <c r="O321" s="190">
        <v>139643.97</v>
      </c>
      <c r="P321" s="190">
        <v>57064.94</v>
      </c>
      <c r="Q321" s="190">
        <v>451599.38</v>
      </c>
      <c r="R321" s="11"/>
      <c r="S321" s="4"/>
      <c r="T321" s="4"/>
      <c r="U321" s="190">
        <v>142.6</v>
      </c>
      <c r="V321" s="190">
        <v>123.72</v>
      </c>
      <c r="W321" s="190">
        <v>87.99</v>
      </c>
      <c r="X321" s="190">
        <v>38.770000000000003</v>
      </c>
      <c r="Y321" s="190">
        <v>259.39</v>
      </c>
      <c r="Z321" s="11"/>
      <c r="AA321" s="4"/>
      <c r="AB321" s="11"/>
      <c r="AC321" s="11"/>
      <c r="AD321" s="70"/>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c r="A322" s="56"/>
      <c r="B322" s="11" t="s">
        <v>427</v>
      </c>
      <c r="C322" s="11"/>
      <c r="D322" s="189">
        <v>8012</v>
      </c>
      <c r="E322" s="11">
        <v>1507</v>
      </c>
      <c r="F322" s="11">
        <v>726</v>
      </c>
      <c r="G322" s="11">
        <v>619</v>
      </c>
      <c r="H322" s="11">
        <v>370</v>
      </c>
      <c r="I322" s="11">
        <v>498</v>
      </c>
      <c r="J322" s="11"/>
      <c r="M322" s="190">
        <v>337004.54</v>
      </c>
      <c r="N322" s="190">
        <v>185097.59</v>
      </c>
      <c r="O322" s="190">
        <v>157183.82</v>
      </c>
      <c r="P322" s="190">
        <v>63947.76</v>
      </c>
      <c r="Q322" s="190">
        <v>469159.51</v>
      </c>
      <c r="R322" s="11"/>
      <c r="S322" s="4"/>
      <c r="T322" s="4"/>
      <c r="U322" s="190">
        <v>195.93</v>
      </c>
      <c r="V322" s="190">
        <v>107.61</v>
      </c>
      <c r="W322" s="190">
        <v>95.09</v>
      </c>
      <c r="X322" s="190">
        <v>40.78</v>
      </c>
      <c r="Y322" s="190">
        <v>281.61</v>
      </c>
      <c r="Z322" s="11"/>
      <c r="AA322" s="4"/>
      <c r="AB322" s="11"/>
      <c r="AC322" s="11"/>
      <c r="AD322" s="70"/>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c r="A323" s="56"/>
      <c r="B323" s="11" t="s">
        <v>427</v>
      </c>
      <c r="C323" s="11"/>
      <c r="D323" s="189">
        <v>8080</v>
      </c>
      <c r="E323" s="11">
        <v>1</v>
      </c>
      <c r="F323" s="11">
        <v>1</v>
      </c>
      <c r="G323" s="11">
        <v>1</v>
      </c>
      <c r="H323" s="11">
        <v>1</v>
      </c>
      <c r="I323" s="11">
        <v>1</v>
      </c>
      <c r="J323" s="11"/>
      <c r="M323" s="190">
        <v>137.68</v>
      </c>
      <c r="N323" s="190">
        <v>188.78</v>
      </c>
      <c r="O323" s="190">
        <v>187.65</v>
      </c>
      <c r="P323" s="190">
        <v>119.98</v>
      </c>
      <c r="Q323" s="190">
        <v>233.18</v>
      </c>
      <c r="R323" s="11"/>
      <c r="S323" s="4"/>
      <c r="T323" s="4"/>
      <c r="U323" s="190">
        <v>137.68</v>
      </c>
      <c r="V323" s="190">
        <v>188.78</v>
      </c>
      <c r="W323" s="190">
        <v>187.65</v>
      </c>
      <c r="X323" s="190">
        <v>119.98</v>
      </c>
      <c r="Y323" s="190">
        <v>233.18</v>
      </c>
      <c r="Z323" s="11"/>
      <c r="AA323" s="4"/>
      <c r="AB323" s="11"/>
      <c r="AC323" s="11"/>
      <c r="AD323" s="70"/>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c r="A324" s="56"/>
      <c r="B324" s="11" t="s">
        <v>428</v>
      </c>
      <c r="C324" s="11"/>
      <c r="D324" s="189">
        <v>8302</v>
      </c>
      <c r="E324" s="11">
        <v>59</v>
      </c>
      <c r="F324" s="11">
        <v>44</v>
      </c>
      <c r="G324" s="11">
        <v>26</v>
      </c>
      <c r="H324" s="11">
        <v>12</v>
      </c>
      <c r="I324" s="11">
        <v>18</v>
      </c>
      <c r="J324" s="11"/>
      <c r="M324" s="190">
        <v>13574.66</v>
      </c>
      <c r="N324" s="190">
        <v>9834.74</v>
      </c>
      <c r="O324" s="190">
        <v>4962.9799999999996</v>
      </c>
      <c r="P324" s="190">
        <v>5177.8900000000003</v>
      </c>
      <c r="Q324" s="190">
        <v>5216.1499999999996</v>
      </c>
      <c r="R324" s="11"/>
      <c r="S324" s="4"/>
      <c r="T324" s="4"/>
      <c r="U324" s="190">
        <v>208.84</v>
      </c>
      <c r="V324" s="190">
        <v>151.30000000000001</v>
      </c>
      <c r="W324" s="190">
        <v>78.78</v>
      </c>
      <c r="X324" s="190">
        <v>84.88</v>
      </c>
      <c r="Y324" s="190">
        <v>82.8</v>
      </c>
      <c r="Z324" s="11"/>
      <c r="AA324" s="4"/>
      <c r="AB324" s="11"/>
      <c r="AC324" s="11"/>
      <c r="AD324" s="70"/>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c r="A325" s="56"/>
      <c r="B325" s="11" t="s">
        <v>429</v>
      </c>
      <c r="C325" s="11"/>
      <c r="D325" s="189">
        <v>8302</v>
      </c>
      <c r="E325" s="11">
        <v>8</v>
      </c>
      <c r="F325" s="11">
        <v>2</v>
      </c>
      <c r="G325" s="11">
        <v>2</v>
      </c>
      <c r="H325" s="11">
        <v>2</v>
      </c>
      <c r="I325" s="11">
        <v>2</v>
      </c>
      <c r="J325" s="11"/>
      <c r="M325" s="190">
        <v>1008.71</v>
      </c>
      <c r="N325" s="190">
        <v>652.94000000000005</v>
      </c>
      <c r="O325" s="190">
        <v>360.26</v>
      </c>
      <c r="P325" s="190">
        <v>135.31</v>
      </c>
      <c r="Q325" s="190">
        <v>272.77</v>
      </c>
      <c r="R325" s="11"/>
      <c r="S325" s="4"/>
      <c r="T325" s="4"/>
      <c r="U325" s="190">
        <v>126.09</v>
      </c>
      <c r="V325" s="190">
        <v>81.62</v>
      </c>
      <c r="W325" s="190">
        <v>90.07</v>
      </c>
      <c r="X325" s="190">
        <v>67.66</v>
      </c>
      <c r="Y325" s="190">
        <v>136.38999999999999</v>
      </c>
      <c r="Z325" s="11"/>
      <c r="AA325" s="4"/>
      <c r="AB325" s="11"/>
      <c r="AC325" s="11"/>
      <c r="AD325" s="70"/>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c r="A326" s="56"/>
      <c r="B326" s="11" t="s">
        <v>430</v>
      </c>
      <c r="C326" s="11"/>
      <c r="D326" s="189">
        <v>8406</v>
      </c>
      <c r="E326" s="11">
        <v>9</v>
      </c>
      <c r="F326" s="11">
        <v>6</v>
      </c>
      <c r="G326" s="11">
        <v>2</v>
      </c>
      <c r="H326" s="11"/>
      <c r="I326" s="11"/>
      <c r="J326" s="11"/>
      <c r="M326" s="190">
        <v>1748.49</v>
      </c>
      <c r="N326" s="190">
        <v>2245.12</v>
      </c>
      <c r="O326" s="190">
        <v>133.76</v>
      </c>
      <c r="P326" s="190">
        <v>0</v>
      </c>
      <c r="Q326" s="190">
        <v>0</v>
      </c>
      <c r="R326" s="11"/>
      <c r="S326" s="4"/>
      <c r="T326" s="4"/>
      <c r="U326" s="190">
        <v>174.85</v>
      </c>
      <c r="V326" s="190">
        <v>224.51</v>
      </c>
      <c r="W326" s="190">
        <v>33.44</v>
      </c>
      <c r="X326" s="190">
        <v>0</v>
      </c>
      <c r="Y326" s="190">
        <v>0</v>
      </c>
      <c r="Z326" s="11"/>
      <c r="AA326" s="4"/>
      <c r="AB326" s="11"/>
      <c r="AC326" s="11"/>
      <c r="AD326" s="70"/>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c r="A327" s="56"/>
      <c r="B327" s="11" t="s">
        <v>432</v>
      </c>
      <c r="C327" s="11"/>
      <c r="D327" s="189">
        <v>8406</v>
      </c>
      <c r="E327" s="11">
        <v>759</v>
      </c>
      <c r="F327" s="11">
        <v>477</v>
      </c>
      <c r="G327" s="11">
        <v>310</v>
      </c>
      <c r="H327" s="11">
        <v>231</v>
      </c>
      <c r="I327" s="11">
        <v>279</v>
      </c>
      <c r="J327" s="11"/>
      <c r="M327" s="190">
        <v>130572.56</v>
      </c>
      <c r="N327" s="190">
        <v>70149.05</v>
      </c>
      <c r="O327" s="190">
        <v>29362.9</v>
      </c>
      <c r="P327" s="190">
        <v>14539.73</v>
      </c>
      <c r="Q327" s="190">
        <v>194993.93</v>
      </c>
      <c r="R327" s="11"/>
      <c r="S327" s="4"/>
      <c r="T327" s="4"/>
      <c r="U327" s="190">
        <v>157.69999999999999</v>
      </c>
      <c r="V327" s="190">
        <v>84.72</v>
      </c>
      <c r="W327" s="190">
        <v>38.58</v>
      </c>
      <c r="X327" s="190">
        <v>20.25</v>
      </c>
      <c r="Y327" s="190">
        <v>256.91000000000003</v>
      </c>
      <c r="Z327" s="11"/>
      <c r="AA327" s="4"/>
      <c r="AB327" s="11"/>
      <c r="AC327" s="11"/>
      <c r="AD327" s="70"/>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c r="A328" s="56"/>
      <c r="B328" s="11" t="s">
        <v>433</v>
      </c>
      <c r="C328" s="11"/>
      <c r="D328" s="189">
        <v>8094</v>
      </c>
      <c r="E328" s="11">
        <v>1</v>
      </c>
      <c r="F328" s="11">
        <v>1</v>
      </c>
      <c r="G328" s="11">
        <v>1</v>
      </c>
      <c r="H328" s="11">
        <v>1</v>
      </c>
      <c r="I328" s="11"/>
      <c r="J328" s="11"/>
      <c r="M328" s="190">
        <v>218.24</v>
      </c>
      <c r="N328" s="190">
        <v>334.49</v>
      </c>
      <c r="O328" s="190">
        <v>179.02</v>
      </c>
      <c r="P328" s="190">
        <v>15</v>
      </c>
      <c r="Q328" s="190"/>
      <c r="R328" s="11"/>
      <c r="S328" s="4"/>
      <c r="T328" s="4"/>
      <c r="U328" s="190">
        <v>218.24</v>
      </c>
      <c r="V328" s="190">
        <v>334.49</v>
      </c>
      <c r="W328" s="190">
        <v>179.02</v>
      </c>
      <c r="X328" s="190">
        <v>15</v>
      </c>
      <c r="Y328" s="190"/>
      <c r="Z328" s="11"/>
      <c r="AA328" s="4"/>
      <c r="AB328" s="11"/>
      <c r="AC328" s="11"/>
      <c r="AD328" s="70"/>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c r="A329" s="56"/>
      <c r="B329" s="11" t="s">
        <v>434</v>
      </c>
      <c r="C329" s="11"/>
      <c r="D329" s="189">
        <v>8251</v>
      </c>
      <c r="E329" s="11">
        <v>876</v>
      </c>
      <c r="F329" s="11">
        <v>478</v>
      </c>
      <c r="G329" s="11">
        <v>304</v>
      </c>
      <c r="H329" s="11">
        <v>203</v>
      </c>
      <c r="I329" s="11">
        <v>310</v>
      </c>
      <c r="J329" s="11"/>
      <c r="M329" s="190">
        <v>166351.4</v>
      </c>
      <c r="N329" s="190">
        <v>93507.51</v>
      </c>
      <c r="O329" s="190">
        <v>55334.080000000002</v>
      </c>
      <c r="P329" s="190">
        <v>22318.59</v>
      </c>
      <c r="Q329" s="190">
        <v>220194.37</v>
      </c>
      <c r="R329" s="11"/>
      <c r="S329" s="4"/>
      <c r="T329" s="4"/>
      <c r="U329" s="190">
        <v>166.35</v>
      </c>
      <c r="V329" s="190">
        <v>93.51</v>
      </c>
      <c r="W329" s="190">
        <v>58.55</v>
      </c>
      <c r="X329" s="190">
        <v>24.5</v>
      </c>
      <c r="Y329" s="190">
        <v>232.52</v>
      </c>
      <c r="Z329" s="11"/>
      <c r="AA329" s="4"/>
      <c r="AB329" s="11"/>
      <c r="AC329" s="11"/>
      <c r="AD329" s="70"/>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c r="A330" s="56"/>
      <c r="B330" s="11" t="s">
        <v>435</v>
      </c>
      <c r="C330" s="11"/>
      <c r="D330" s="189">
        <v>8088</v>
      </c>
      <c r="E330" s="11">
        <v>199</v>
      </c>
      <c r="F330" s="11">
        <v>97</v>
      </c>
      <c r="G330" s="11">
        <v>81</v>
      </c>
      <c r="H330" s="11">
        <v>58</v>
      </c>
      <c r="I330" s="11">
        <v>69</v>
      </c>
      <c r="J330" s="11"/>
      <c r="M330" s="190">
        <v>61171.02</v>
      </c>
      <c r="N330" s="190">
        <v>36179.339999999997</v>
      </c>
      <c r="O330" s="190">
        <v>21790.62</v>
      </c>
      <c r="P330" s="190">
        <v>11094.75</v>
      </c>
      <c r="Q330" s="190">
        <v>109092.75</v>
      </c>
      <c r="R330" s="11"/>
      <c r="S330" s="4"/>
      <c r="T330" s="4"/>
      <c r="U330" s="190">
        <v>270.67</v>
      </c>
      <c r="V330" s="190">
        <v>160.09</v>
      </c>
      <c r="W330" s="190">
        <v>97.28</v>
      </c>
      <c r="X330" s="190">
        <v>49.53</v>
      </c>
      <c r="Y330" s="190">
        <v>482.71</v>
      </c>
      <c r="Z330" s="11"/>
      <c r="AA330" s="4"/>
      <c r="AB330" s="11"/>
      <c r="AC330" s="11"/>
      <c r="AD330" s="70"/>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c r="A331" s="56"/>
      <c r="B331" s="11" t="s">
        <v>436</v>
      </c>
      <c r="C331" s="11"/>
      <c r="D331" s="189">
        <v>8360</v>
      </c>
      <c r="E331" s="11">
        <v>117</v>
      </c>
      <c r="F331" s="11">
        <v>68</v>
      </c>
      <c r="G331" s="11">
        <v>67</v>
      </c>
      <c r="H331" s="11">
        <v>32</v>
      </c>
      <c r="I331" s="11">
        <v>57</v>
      </c>
      <c r="J331" s="11"/>
      <c r="M331" s="190">
        <v>26466.55</v>
      </c>
      <c r="N331" s="190">
        <v>16426.599999999999</v>
      </c>
      <c r="O331" s="190">
        <v>16416.04</v>
      </c>
      <c r="P331" s="190">
        <v>4498.21</v>
      </c>
      <c r="Q331" s="190">
        <v>97826.95</v>
      </c>
      <c r="R331" s="11"/>
      <c r="S331" s="4"/>
      <c r="T331" s="4"/>
      <c r="U331" s="190">
        <v>203.59</v>
      </c>
      <c r="V331" s="190">
        <v>126.36</v>
      </c>
      <c r="W331" s="190">
        <v>132.38999999999999</v>
      </c>
      <c r="X331" s="190">
        <v>44.98</v>
      </c>
      <c r="Y331" s="190">
        <v>764.27</v>
      </c>
      <c r="Z331" s="11"/>
      <c r="AA331" s="4"/>
      <c r="AB331" s="11"/>
      <c r="AC331" s="11"/>
      <c r="AD331" s="70"/>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c r="A332" s="56"/>
      <c r="B332" s="11" t="s">
        <v>436</v>
      </c>
      <c r="C332" s="11"/>
      <c r="D332" s="189">
        <v>8361</v>
      </c>
      <c r="E332" s="11">
        <v>1</v>
      </c>
      <c r="F332" s="11"/>
      <c r="G332" s="11"/>
      <c r="H332" s="11"/>
      <c r="I332" s="11"/>
      <c r="J332" s="11"/>
      <c r="M332" s="190">
        <v>12.74</v>
      </c>
      <c r="N332" s="190">
        <v>0</v>
      </c>
      <c r="O332" s="190">
        <v>0</v>
      </c>
      <c r="P332" s="190"/>
      <c r="Q332" s="190"/>
      <c r="R332" s="11"/>
      <c r="S332" s="4"/>
      <c r="T332" s="4"/>
      <c r="U332" s="190">
        <v>12.74</v>
      </c>
      <c r="V332" s="190">
        <v>0</v>
      </c>
      <c r="W332" s="190">
        <v>0</v>
      </c>
      <c r="X332" s="190"/>
      <c r="Y332" s="190"/>
      <c r="Z332" s="11"/>
      <c r="AA332" s="4"/>
      <c r="AB332" s="11"/>
      <c r="AC332" s="11"/>
      <c r="AD332" s="70"/>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c r="A333" s="56"/>
      <c r="B333" s="11" t="s">
        <v>438</v>
      </c>
      <c r="C333" s="11"/>
      <c r="D333" s="189">
        <v>8043</v>
      </c>
      <c r="E333" s="11">
        <v>13</v>
      </c>
      <c r="F333" s="11">
        <v>9</v>
      </c>
      <c r="G333" s="11">
        <v>5</v>
      </c>
      <c r="H333" s="11">
        <v>4</v>
      </c>
      <c r="I333" s="11">
        <v>2</v>
      </c>
      <c r="J333" s="11"/>
      <c r="M333" s="190">
        <v>2650.72</v>
      </c>
      <c r="N333" s="190">
        <v>1527.35</v>
      </c>
      <c r="O333" s="190">
        <v>4240.1099999999997</v>
      </c>
      <c r="P333" s="190">
        <v>516.04999999999995</v>
      </c>
      <c r="Q333" s="190">
        <v>35.799999999999997</v>
      </c>
      <c r="R333" s="11"/>
      <c r="S333" s="4"/>
      <c r="T333" s="4"/>
      <c r="U333" s="190">
        <v>189.34</v>
      </c>
      <c r="V333" s="190">
        <v>109.1</v>
      </c>
      <c r="W333" s="190">
        <v>471.12</v>
      </c>
      <c r="X333" s="190">
        <v>64.510000000000005</v>
      </c>
      <c r="Y333" s="190">
        <v>5.97</v>
      </c>
      <c r="Z333" s="11"/>
      <c r="AA333" s="4"/>
      <c r="AB333" s="11"/>
      <c r="AC333" s="11"/>
      <c r="AD333" s="70"/>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c r="A334" s="56"/>
      <c r="B334" s="11" t="s">
        <v>439</v>
      </c>
      <c r="C334" s="11"/>
      <c r="D334" s="189">
        <v>8043</v>
      </c>
      <c r="E334" s="11">
        <v>71</v>
      </c>
      <c r="F334" s="11">
        <v>35</v>
      </c>
      <c r="G334" s="11">
        <v>18</v>
      </c>
      <c r="H334" s="11">
        <v>10</v>
      </c>
      <c r="I334" s="11">
        <v>21</v>
      </c>
      <c r="J334" s="11"/>
      <c r="M334" s="190">
        <v>23328.45</v>
      </c>
      <c r="N334" s="190">
        <v>8730.1299999999992</v>
      </c>
      <c r="O334" s="190">
        <v>3246.04</v>
      </c>
      <c r="P334" s="190">
        <v>1431.78</v>
      </c>
      <c r="Q334" s="190">
        <v>27424.32</v>
      </c>
      <c r="R334" s="11"/>
      <c r="S334" s="4"/>
      <c r="T334" s="4"/>
      <c r="U334" s="190">
        <v>281.07</v>
      </c>
      <c r="V334" s="190">
        <v>105.18</v>
      </c>
      <c r="W334" s="190">
        <v>41.09</v>
      </c>
      <c r="X334" s="190">
        <v>18.12</v>
      </c>
      <c r="Y334" s="190">
        <v>330.41</v>
      </c>
      <c r="Z334" s="11"/>
      <c r="AA334" s="4"/>
      <c r="AB334" s="11"/>
      <c r="AC334" s="11"/>
      <c r="AD334" s="70"/>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c r="A335" s="56"/>
      <c r="B335" s="11" t="s">
        <v>440</v>
      </c>
      <c r="C335" s="11"/>
      <c r="D335" s="189">
        <v>8215</v>
      </c>
      <c r="E335" s="11">
        <v>8</v>
      </c>
      <c r="F335" s="11">
        <v>6</v>
      </c>
      <c r="G335" s="11">
        <v>5</v>
      </c>
      <c r="H335" s="11">
        <v>5</v>
      </c>
      <c r="I335" s="11">
        <v>3</v>
      </c>
      <c r="J335" s="11"/>
      <c r="M335" s="190">
        <v>292</v>
      </c>
      <c r="N335" s="190">
        <v>535.03</v>
      </c>
      <c r="O335" s="190">
        <v>435.37</v>
      </c>
      <c r="P335" s="190">
        <v>289.79000000000002</v>
      </c>
      <c r="Q335" s="190">
        <v>379.32</v>
      </c>
      <c r="R335" s="11"/>
      <c r="S335" s="4"/>
      <c r="T335" s="4"/>
      <c r="U335" s="190">
        <v>36.5</v>
      </c>
      <c r="V335" s="190">
        <v>66.88</v>
      </c>
      <c r="W335" s="190">
        <v>54.42</v>
      </c>
      <c r="X335" s="190">
        <v>36.22</v>
      </c>
      <c r="Y335" s="190">
        <v>54.19</v>
      </c>
      <c r="Z335" s="11"/>
      <c r="AA335" s="4"/>
      <c r="AB335" s="11"/>
      <c r="AC335" s="11"/>
      <c r="AD335" s="70"/>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c r="A336" s="56"/>
      <c r="B336" s="11" t="s">
        <v>441</v>
      </c>
      <c r="C336" s="11"/>
      <c r="D336" s="189">
        <v>8005</v>
      </c>
      <c r="E336" s="11">
        <v>18</v>
      </c>
      <c r="F336" s="11">
        <v>10</v>
      </c>
      <c r="G336" s="11">
        <v>6</v>
      </c>
      <c r="H336" s="11">
        <v>5</v>
      </c>
      <c r="I336" s="11">
        <v>7</v>
      </c>
      <c r="J336" s="11"/>
      <c r="M336" s="190">
        <v>5019.18</v>
      </c>
      <c r="N336" s="190">
        <v>1922.54</v>
      </c>
      <c r="O336" s="190">
        <v>884.09</v>
      </c>
      <c r="P336" s="190">
        <v>965.15</v>
      </c>
      <c r="Q336" s="190">
        <v>20988.92</v>
      </c>
      <c r="R336" s="11"/>
      <c r="S336" s="4"/>
      <c r="T336" s="4"/>
      <c r="U336" s="190">
        <v>218.23</v>
      </c>
      <c r="V336" s="190">
        <v>83.59</v>
      </c>
      <c r="W336" s="190">
        <v>38.44</v>
      </c>
      <c r="X336" s="190">
        <v>41.96</v>
      </c>
      <c r="Y336" s="190">
        <v>912.56</v>
      </c>
      <c r="Z336" s="11"/>
      <c r="AA336" s="4"/>
      <c r="AB336" s="11"/>
      <c r="AC336" s="11"/>
      <c r="AD336" s="70"/>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c r="A337" s="56"/>
      <c r="B337" s="11" t="s">
        <v>442</v>
      </c>
      <c r="C337" s="11"/>
      <c r="D337" s="189">
        <v>8080</v>
      </c>
      <c r="E337" s="11">
        <v>2</v>
      </c>
      <c r="F337" s="11">
        <v>1</v>
      </c>
      <c r="G337" s="11"/>
      <c r="H337" s="11"/>
      <c r="I337" s="11"/>
      <c r="J337" s="11"/>
      <c r="M337" s="190">
        <v>445.75</v>
      </c>
      <c r="N337" s="190">
        <v>1150.08</v>
      </c>
      <c r="O337" s="190">
        <v>0</v>
      </c>
      <c r="P337" s="190">
        <v>0</v>
      </c>
      <c r="Q337" s="190">
        <v>0</v>
      </c>
      <c r="R337" s="11"/>
      <c r="S337" s="4"/>
      <c r="T337" s="4"/>
      <c r="U337" s="190">
        <v>222.88</v>
      </c>
      <c r="V337" s="190">
        <v>575.04</v>
      </c>
      <c r="W337" s="190">
        <v>0</v>
      </c>
      <c r="X337" s="190">
        <v>0</v>
      </c>
      <c r="Y337" s="190">
        <v>0</v>
      </c>
      <c r="Z337" s="11"/>
      <c r="AA337" s="4"/>
      <c r="AB337" s="11"/>
      <c r="AC337" s="11"/>
      <c r="AD337" s="70"/>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c r="A338" s="56"/>
      <c r="B338" s="11" t="s">
        <v>443</v>
      </c>
      <c r="C338" s="11"/>
      <c r="D338" s="189">
        <v>8080</v>
      </c>
      <c r="E338" s="11">
        <v>7</v>
      </c>
      <c r="F338" s="11"/>
      <c r="G338" s="11">
        <v>2</v>
      </c>
      <c r="H338" s="11">
        <v>1</v>
      </c>
      <c r="I338" s="11">
        <v>1</v>
      </c>
      <c r="J338" s="11"/>
      <c r="M338" s="190">
        <v>1185.8800000000001</v>
      </c>
      <c r="N338" s="190">
        <v>0</v>
      </c>
      <c r="O338" s="190">
        <v>291.16000000000003</v>
      </c>
      <c r="P338" s="190">
        <v>226.17</v>
      </c>
      <c r="Q338" s="190">
        <v>519.89</v>
      </c>
      <c r="R338" s="11"/>
      <c r="S338" s="4"/>
      <c r="T338" s="4"/>
      <c r="U338" s="190">
        <v>169.41</v>
      </c>
      <c r="V338" s="190">
        <v>0</v>
      </c>
      <c r="W338" s="190">
        <v>41.59</v>
      </c>
      <c r="X338" s="190">
        <v>32.31</v>
      </c>
      <c r="Y338" s="190">
        <v>74.27</v>
      </c>
      <c r="Z338" s="11"/>
      <c r="AA338" s="4"/>
      <c r="AB338" s="11"/>
      <c r="AC338" s="11"/>
      <c r="AD338" s="70"/>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c r="A339" s="56"/>
      <c r="B339" s="11" t="s">
        <v>444</v>
      </c>
      <c r="C339" s="11"/>
      <c r="D339" s="189">
        <v>8004</v>
      </c>
      <c r="E339" s="11">
        <v>1</v>
      </c>
      <c r="F339" s="11"/>
      <c r="G339" s="11"/>
      <c r="H339" s="11"/>
      <c r="I339" s="11"/>
      <c r="J339" s="11"/>
      <c r="M339" s="190">
        <v>0.03</v>
      </c>
      <c r="N339" s="190">
        <v>0</v>
      </c>
      <c r="O339" s="190">
        <v>0</v>
      </c>
      <c r="P339" s="190">
        <v>0</v>
      </c>
      <c r="Q339" s="190">
        <v>0</v>
      </c>
      <c r="R339" s="11"/>
      <c r="S339" s="4"/>
      <c r="T339" s="4"/>
      <c r="U339" s="190">
        <v>0.03</v>
      </c>
      <c r="V339" s="190">
        <v>0</v>
      </c>
      <c r="W339" s="190">
        <v>0</v>
      </c>
      <c r="X339" s="190">
        <v>0</v>
      </c>
      <c r="Y339" s="190">
        <v>0</v>
      </c>
      <c r="Z339" s="11"/>
      <c r="AA339" s="4"/>
      <c r="AB339" s="11"/>
      <c r="AC339" s="11"/>
      <c r="AD339" s="70"/>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c r="A340" s="56"/>
      <c r="B340" s="11" t="s">
        <v>444</v>
      </c>
      <c r="C340" s="11"/>
      <c r="D340" s="189">
        <v>8089</v>
      </c>
      <c r="E340" s="11">
        <v>202</v>
      </c>
      <c r="F340" s="11">
        <v>120</v>
      </c>
      <c r="G340" s="11">
        <v>81</v>
      </c>
      <c r="H340" s="11">
        <v>61</v>
      </c>
      <c r="I340" s="11">
        <v>73</v>
      </c>
      <c r="J340" s="11"/>
      <c r="M340" s="190">
        <v>46025.13</v>
      </c>
      <c r="N340" s="190">
        <v>29390.58</v>
      </c>
      <c r="O340" s="190">
        <v>21320.05</v>
      </c>
      <c r="P340" s="190">
        <v>10744.17</v>
      </c>
      <c r="Q340" s="190">
        <v>81686.289999999994</v>
      </c>
      <c r="R340" s="11"/>
      <c r="S340" s="4"/>
      <c r="T340" s="4"/>
      <c r="U340" s="190">
        <v>197.53</v>
      </c>
      <c r="V340" s="190">
        <v>126.14</v>
      </c>
      <c r="W340" s="190">
        <v>93.1</v>
      </c>
      <c r="X340" s="190">
        <v>48.4</v>
      </c>
      <c r="Y340" s="190">
        <v>363.05</v>
      </c>
      <c r="Z340" s="11"/>
      <c r="AA340" s="4"/>
      <c r="AB340" s="11"/>
      <c r="AC340" s="11"/>
      <c r="AD340" s="70"/>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c r="A341" s="56"/>
      <c r="B341" s="11" t="s">
        <v>546</v>
      </c>
      <c r="C341" s="11"/>
      <c r="D341" s="189">
        <v>8080</v>
      </c>
      <c r="E341" s="11">
        <v>1</v>
      </c>
      <c r="F341" s="11">
        <v>1</v>
      </c>
      <c r="G341" s="11"/>
      <c r="H341" s="11"/>
      <c r="I341" s="11"/>
      <c r="J341" s="11"/>
      <c r="M341" s="190">
        <v>274.20999999999998</v>
      </c>
      <c r="N341" s="190">
        <v>148.47</v>
      </c>
      <c r="O341" s="190">
        <v>0</v>
      </c>
      <c r="P341" s="190">
        <v>0</v>
      </c>
      <c r="Q341" s="190">
        <v>0</v>
      </c>
      <c r="R341" s="11"/>
      <c r="S341" s="4"/>
      <c r="T341" s="4"/>
      <c r="U341" s="190">
        <v>274.20999999999998</v>
      </c>
      <c r="V341" s="190">
        <v>148.47</v>
      </c>
      <c r="W341" s="190">
        <v>0</v>
      </c>
      <c r="X341" s="190">
        <v>0</v>
      </c>
      <c r="Y341" s="190">
        <v>0</v>
      </c>
      <c r="Z341" s="11"/>
      <c r="AA341" s="4"/>
      <c r="AB341" s="11"/>
      <c r="AC341" s="11"/>
      <c r="AD341" s="70"/>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c r="A342" s="56"/>
      <c r="B342" s="11" t="s">
        <v>445</v>
      </c>
      <c r="C342" s="11"/>
      <c r="D342" s="189">
        <v>8215</v>
      </c>
      <c r="E342" s="11">
        <v>20</v>
      </c>
      <c r="F342" s="11">
        <v>12</v>
      </c>
      <c r="G342" s="11">
        <v>9</v>
      </c>
      <c r="H342" s="11">
        <v>6</v>
      </c>
      <c r="I342" s="11">
        <v>7</v>
      </c>
      <c r="J342" s="11"/>
      <c r="M342" s="190">
        <v>4085.7</v>
      </c>
      <c r="N342" s="190">
        <v>2539.73</v>
      </c>
      <c r="O342" s="190">
        <v>2151.7600000000002</v>
      </c>
      <c r="P342" s="190">
        <v>864.55</v>
      </c>
      <c r="Q342" s="190">
        <v>11437.22</v>
      </c>
      <c r="R342" s="11"/>
      <c r="S342" s="4"/>
      <c r="T342" s="4"/>
      <c r="U342" s="190">
        <v>185.71</v>
      </c>
      <c r="V342" s="190">
        <v>115.44</v>
      </c>
      <c r="W342" s="190">
        <v>97.81</v>
      </c>
      <c r="X342" s="190">
        <v>43.23</v>
      </c>
      <c r="Y342" s="190">
        <v>519.87</v>
      </c>
      <c r="Z342" s="11"/>
      <c r="AA342" s="4"/>
      <c r="AB342" s="11"/>
      <c r="AC342" s="11"/>
      <c r="AD342" s="70"/>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c r="A343" s="56"/>
      <c r="B343" s="11" t="s">
        <v>446</v>
      </c>
      <c r="C343" s="11"/>
      <c r="D343" s="189">
        <v>8090</v>
      </c>
      <c r="E343" s="11">
        <v>396</v>
      </c>
      <c r="F343" s="11">
        <v>221</v>
      </c>
      <c r="G343" s="11">
        <v>150</v>
      </c>
      <c r="H343" s="11">
        <v>108</v>
      </c>
      <c r="I343" s="11">
        <v>153</v>
      </c>
      <c r="J343" s="11"/>
      <c r="M343" s="190">
        <v>99684.05</v>
      </c>
      <c r="N343" s="190">
        <v>53869.120000000003</v>
      </c>
      <c r="O343" s="190">
        <v>30288.1</v>
      </c>
      <c r="P343" s="190">
        <v>18292.86</v>
      </c>
      <c r="Q343" s="190">
        <v>164708.10999999999</v>
      </c>
      <c r="R343" s="11"/>
      <c r="S343" s="4"/>
      <c r="T343" s="4"/>
      <c r="U343" s="190">
        <v>215.77</v>
      </c>
      <c r="V343" s="190">
        <v>116.6</v>
      </c>
      <c r="W343" s="190">
        <v>67.16</v>
      </c>
      <c r="X343" s="190">
        <v>41.02</v>
      </c>
      <c r="Y343" s="190">
        <v>361.2</v>
      </c>
      <c r="Z343" s="11"/>
      <c r="AA343" s="4"/>
      <c r="AB343" s="11"/>
      <c r="AC343" s="11"/>
      <c r="AD343" s="70"/>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c r="A344" s="56"/>
      <c r="B344" s="11" t="s">
        <v>447</v>
      </c>
      <c r="C344" s="11"/>
      <c r="D344" s="189">
        <v>8009</v>
      </c>
      <c r="E344" s="11">
        <v>1</v>
      </c>
      <c r="F344" s="11"/>
      <c r="G344" s="11"/>
      <c r="H344" s="11"/>
      <c r="I344" s="11"/>
      <c r="J344" s="11"/>
      <c r="M344" s="190">
        <v>0.09</v>
      </c>
      <c r="N344" s="190">
        <v>0</v>
      </c>
      <c r="O344" s="190">
        <v>0</v>
      </c>
      <c r="P344" s="190">
        <v>0</v>
      </c>
      <c r="Q344" s="190">
        <v>0</v>
      </c>
      <c r="R344" s="11"/>
      <c r="S344" s="4"/>
      <c r="T344" s="4"/>
      <c r="U344" s="190">
        <v>0.09</v>
      </c>
      <c r="V344" s="190">
        <v>0</v>
      </c>
      <c r="W344" s="190">
        <v>0</v>
      </c>
      <c r="X344" s="190">
        <v>0</v>
      </c>
      <c r="Y344" s="190">
        <v>0</v>
      </c>
      <c r="Z344" s="11"/>
      <c r="AA344" s="4"/>
      <c r="AB344" s="11"/>
      <c r="AC344" s="11"/>
      <c r="AD344" s="70"/>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c r="A345" s="56"/>
      <c r="B345" s="11" t="s">
        <v>447</v>
      </c>
      <c r="C345" s="11"/>
      <c r="D345" s="189">
        <v>8091</v>
      </c>
      <c r="E345" s="11">
        <v>440</v>
      </c>
      <c r="F345" s="11">
        <v>260</v>
      </c>
      <c r="G345" s="11">
        <v>168</v>
      </c>
      <c r="H345" s="11">
        <v>106</v>
      </c>
      <c r="I345" s="11">
        <v>146</v>
      </c>
      <c r="J345" s="11"/>
      <c r="M345" s="190">
        <v>104454.21</v>
      </c>
      <c r="N345" s="190">
        <v>61342.1</v>
      </c>
      <c r="O345" s="190">
        <v>36176.81</v>
      </c>
      <c r="P345" s="190">
        <v>15638.81</v>
      </c>
      <c r="Q345" s="190">
        <v>150068.04</v>
      </c>
      <c r="R345" s="11"/>
      <c r="S345" s="4"/>
      <c r="T345" s="4"/>
      <c r="U345" s="190">
        <v>212.31</v>
      </c>
      <c r="V345" s="190">
        <v>124.68</v>
      </c>
      <c r="W345" s="190">
        <v>78.650000000000006</v>
      </c>
      <c r="X345" s="190">
        <v>34.75</v>
      </c>
      <c r="Y345" s="190">
        <v>327.66000000000003</v>
      </c>
      <c r="Z345" s="11"/>
      <c r="AA345" s="4"/>
      <c r="AB345" s="11"/>
      <c r="AC345" s="11"/>
      <c r="AD345" s="70"/>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c r="A346" s="56"/>
      <c r="B346" s="11" t="s">
        <v>448</v>
      </c>
      <c r="C346" s="11"/>
      <c r="D346" s="189">
        <v>8050</v>
      </c>
      <c r="E346" s="11">
        <v>1</v>
      </c>
      <c r="F346" s="11"/>
      <c r="G346" s="11"/>
      <c r="H346" s="11"/>
      <c r="I346" s="11"/>
      <c r="J346" s="11"/>
      <c r="M346" s="190">
        <v>365.33</v>
      </c>
      <c r="N346" s="190">
        <v>0</v>
      </c>
      <c r="O346" s="190"/>
      <c r="P346" s="190"/>
      <c r="Q346" s="190">
        <v>0</v>
      </c>
      <c r="R346" s="11"/>
      <c r="S346" s="4"/>
      <c r="T346" s="4"/>
      <c r="U346" s="190">
        <v>365.33</v>
      </c>
      <c r="V346" s="190">
        <v>0</v>
      </c>
      <c r="W346" s="190"/>
      <c r="X346" s="190"/>
      <c r="Y346" s="190">
        <v>0</v>
      </c>
      <c r="Z346" s="11"/>
      <c r="AA346" s="4"/>
      <c r="AB346" s="11"/>
      <c r="AC346" s="11"/>
      <c r="AD346" s="70"/>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c r="A347" s="56"/>
      <c r="B347" s="11" t="s">
        <v>448</v>
      </c>
      <c r="C347" s="11"/>
      <c r="D347" s="189">
        <v>8092</v>
      </c>
      <c r="E347" s="11">
        <v>205</v>
      </c>
      <c r="F347" s="11">
        <v>127</v>
      </c>
      <c r="G347" s="11">
        <v>75</v>
      </c>
      <c r="H347" s="11">
        <v>54</v>
      </c>
      <c r="I347" s="11">
        <v>59</v>
      </c>
      <c r="J347" s="11"/>
      <c r="M347" s="190">
        <v>41548.35</v>
      </c>
      <c r="N347" s="190">
        <v>25932.55</v>
      </c>
      <c r="O347" s="190">
        <v>13300.34</v>
      </c>
      <c r="P347" s="190">
        <v>6253.65</v>
      </c>
      <c r="Q347" s="190">
        <v>45215.97</v>
      </c>
      <c r="R347" s="11"/>
      <c r="S347" s="4"/>
      <c r="T347" s="4"/>
      <c r="U347" s="190">
        <v>183.03</v>
      </c>
      <c r="V347" s="190">
        <v>114.24</v>
      </c>
      <c r="W347" s="190">
        <v>61.01</v>
      </c>
      <c r="X347" s="190">
        <v>28.82</v>
      </c>
      <c r="Y347" s="190">
        <v>203.68</v>
      </c>
      <c r="Z347" s="11"/>
      <c r="AA347" s="4"/>
      <c r="AB347" s="11"/>
      <c r="AC347" s="11"/>
      <c r="AD347" s="70"/>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c r="A348" s="56"/>
      <c r="B348" s="11" t="s">
        <v>449</v>
      </c>
      <c r="C348" s="11"/>
      <c r="D348" s="189">
        <v>8330</v>
      </c>
      <c r="E348" s="11">
        <v>128</v>
      </c>
      <c r="F348" s="11">
        <v>91</v>
      </c>
      <c r="G348" s="11">
        <v>51</v>
      </c>
      <c r="H348" s="11">
        <v>46</v>
      </c>
      <c r="I348" s="11">
        <v>64</v>
      </c>
      <c r="J348" s="11"/>
      <c r="M348" s="190">
        <v>25704.49</v>
      </c>
      <c r="N348" s="190">
        <v>21375.06</v>
      </c>
      <c r="O348" s="190">
        <v>12577.79</v>
      </c>
      <c r="P348" s="190">
        <v>9609.7900000000009</v>
      </c>
      <c r="Q348" s="190">
        <v>75255.77</v>
      </c>
      <c r="R348" s="11"/>
      <c r="S348" s="4"/>
      <c r="T348" s="4"/>
      <c r="U348" s="190">
        <v>168</v>
      </c>
      <c r="V348" s="190">
        <v>139.71</v>
      </c>
      <c r="W348" s="190">
        <v>86.15</v>
      </c>
      <c r="X348" s="190">
        <v>66.73</v>
      </c>
      <c r="Y348" s="190">
        <v>526.26</v>
      </c>
      <c r="Z348" s="11"/>
      <c r="AA348" s="4"/>
      <c r="AB348" s="11"/>
      <c r="AC348" s="11"/>
      <c r="AD348" s="70"/>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c r="A349" s="56"/>
      <c r="B349" s="11" t="s">
        <v>450</v>
      </c>
      <c r="C349" s="11"/>
      <c r="D349" s="189">
        <v>8210</v>
      </c>
      <c r="E349" s="11">
        <v>2</v>
      </c>
      <c r="F349" s="11">
        <v>2</v>
      </c>
      <c r="G349" s="11">
        <v>2</v>
      </c>
      <c r="H349" s="11">
        <v>1</v>
      </c>
      <c r="I349" s="11">
        <v>2</v>
      </c>
      <c r="J349" s="11"/>
      <c r="M349" s="190">
        <v>415.71</v>
      </c>
      <c r="N349" s="190">
        <v>665.74</v>
      </c>
      <c r="O349" s="190">
        <v>375.21</v>
      </c>
      <c r="P349" s="190">
        <v>140.19</v>
      </c>
      <c r="Q349" s="190">
        <v>1544.77</v>
      </c>
      <c r="R349" s="11"/>
      <c r="S349" s="4"/>
      <c r="T349" s="4"/>
      <c r="U349" s="190">
        <v>138.57</v>
      </c>
      <c r="V349" s="190">
        <v>221.91</v>
      </c>
      <c r="W349" s="190">
        <v>125.07</v>
      </c>
      <c r="X349" s="190">
        <v>46.73</v>
      </c>
      <c r="Y349" s="190">
        <v>514.91999999999996</v>
      </c>
      <c r="Z349" s="11"/>
      <c r="AA349" s="4"/>
      <c r="AB349" s="11"/>
      <c r="AC349" s="11"/>
      <c r="AD349" s="70"/>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c r="A350" s="56"/>
      <c r="B350" s="11" t="s">
        <v>450</v>
      </c>
      <c r="C350" s="11"/>
      <c r="D350" s="189">
        <v>8252</v>
      </c>
      <c r="E350" s="11">
        <v>145</v>
      </c>
      <c r="F350" s="11">
        <v>104</v>
      </c>
      <c r="G350" s="11">
        <v>77</v>
      </c>
      <c r="H350" s="11">
        <v>44</v>
      </c>
      <c r="I350" s="11">
        <v>80</v>
      </c>
      <c r="J350" s="11"/>
      <c r="M350" s="190">
        <v>29108.47</v>
      </c>
      <c r="N350" s="190">
        <v>23430.14</v>
      </c>
      <c r="O350" s="190">
        <v>15680.25</v>
      </c>
      <c r="P350" s="190">
        <v>6985.17</v>
      </c>
      <c r="Q350" s="190">
        <v>106716.24</v>
      </c>
      <c r="R350" s="11"/>
      <c r="S350" s="4"/>
      <c r="T350" s="4"/>
      <c r="U350" s="190">
        <v>159.06</v>
      </c>
      <c r="V350" s="190">
        <v>128.03</v>
      </c>
      <c r="W350" s="190">
        <v>89.6</v>
      </c>
      <c r="X350" s="190">
        <v>41.09</v>
      </c>
      <c r="Y350" s="190">
        <v>631.46</v>
      </c>
      <c r="Z350" s="11"/>
      <c r="AA350" s="4"/>
      <c r="AB350" s="11"/>
      <c r="AC350" s="11"/>
      <c r="AD350" s="70"/>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c r="A351" s="56"/>
      <c r="B351" s="11" t="s">
        <v>452</v>
      </c>
      <c r="C351" s="11"/>
      <c r="D351" s="189">
        <v>8260</v>
      </c>
      <c r="E351" s="11">
        <v>1886</v>
      </c>
      <c r="F351" s="11">
        <v>931</v>
      </c>
      <c r="G351" s="11">
        <v>556</v>
      </c>
      <c r="H351" s="11">
        <v>306</v>
      </c>
      <c r="I351" s="11">
        <v>424</v>
      </c>
      <c r="J351" s="11"/>
      <c r="M351" s="190">
        <v>307558.17</v>
      </c>
      <c r="N351" s="190">
        <v>141545.63</v>
      </c>
      <c r="O351" s="190">
        <v>54682.99</v>
      </c>
      <c r="P351" s="190">
        <v>22155.48</v>
      </c>
      <c r="Q351" s="190">
        <v>204802.04</v>
      </c>
      <c r="R351" s="11"/>
      <c r="S351" s="4"/>
      <c r="T351" s="4"/>
      <c r="U351" s="190">
        <v>153.32</v>
      </c>
      <c r="V351" s="190">
        <v>70.56</v>
      </c>
      <c r="W351" s="190">
        <v>29.93</v>
      </c>
      <c r="X351" s="190">
        <v>15.77</v>
      </c>
      <c r="Y351" s="190">
        <v>111.49</v>
      </c>
      <c r="Z351" s="11"/>
      <c r="AA351" s="4"/>
      <c r="AB351" s="11"/>
      <c r="AC351" s="11"/>
      <c r="AD351" s="70"/>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c r="A352" s="56"/>
      <c r="B352" s="11" t="s">
        <v>453</v>
      </c>
      <c r="C352" s="11"/>
      <c r="D352" s="189">
        <v>8009</v>
      </c>
      <c r="E352" s="11">
        <v>1</v>
      </c>
      <c r="F352" s="11">
        <v>1</v>
      </c>
      <c r="G352" s="11">
        <v>1</v>
      </c>
      <c r="H352" s="11">
        <v>1</v>
      </c>
      <c r="I352" s="11">
        <v>1</v>
      </c>
      <c r="J352" s="11"/>
      <c r="M352" s="190">
        <v>29.2</v>
      </c>
      <c r="N352" s="190">
        <v>33.1</v>
      </c>
      <c r="O352" s="190">
        <v>30.4</v>
      </c>
      <c r="P352" s="190">
        <v>54.85</v>
      </c>
      <c r="Q352" s="190">
        <v>259.81</v>
      </c>
      <c r="R352" s="11"/>
      <c r="S352" s="4"/>
      <c r="T352" s="4"/>
      <c r="U352" s="190">
        <v>29.2</v>
      </c>
      <c r="V352" s="190">
        <v>33.1</v>
      </c>
      <c r="W352" s="190">
        <v>30.4</v>
      </c>
      <c r="X352" s="190">
        <v>54.85</v>
      </c>
      <c r="Y352" s="190">
        <v>259.81</v>
      </c>
      <c r="Z352" s="11"/>
      <c r="AA352" s="4"/>
      <c r="AB352" s="11"/>
      <c r="AC352" s="11"/>
      <c r="AD352" s="70"/>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c r="A353" s="56"/>
      <c r="B353" s="11" t="s">
        <v>453</v>
      </c>
      <c r="C353" s="11"/>
      <c r="D353" s="189">
        <v>8094</v>
      </c>
      <c r="E353" s="11">
        <v>3144</v>
      </c>
      <c r="F353" s="11">
        <v>1881</v>
      </c>
      <c r="G353" s="11">
        <v>1458</v>
      </c>
      <c r="H353" s="11">
        <v>989</v>
      </c>
      <c r="I353" s="11">
        <v>1291</v>
      </c>
      <c r="J353" s="11"/>
      <c r="M353" s="190">
        <v>699992.89</v>
      </c>
      <c r="N353" s="190">
        <v>445520.82</v>
      </c>
      <c r="O353" s="190">
        <v>333473.01</v>
      </c>
      <c r="P353" s="190">
        <v>158285.79999999999</v>
      </c>
      <c r="Q353" s="190">
        <v>1334883.94</v>
      </c>
      <c r="R353" s="11"/>
      <c r="S353" s="4"/>
      <c r="T353" s="4"/>
      <c r="U353" s="190">
        <v>193.21</v>
      </c>
      <c r="V353" s="190">
        <v>122.97</v>
      </c>
      <c r="W353" s="190">
        <v>95.96</v>
      </c>
      <c r="X353" s="190">
        <v>47.22</v>
      </c>
      <c r="Y353" s="190">
        <v>388.05</v>
      </c>
      <c r="Z353" s="11"/>
      <c r="AA353" s="4"/>
      <c r="AB353" s="11"/>
      <c r="AC353" s="11"/>
      <c r="AD353" s="70"/>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1:53">
      <c r="A354" s="56"/>
      <c r="B354" s="11" t="s">
        <v>454</v>
      </c>
      <c r="C354" s="11"/>
      <c r="D354" s="189">
        <v>8344</v>
      </c>
      <c r="E354" s="11">
        <v>58</v>
      </c>
      <c r="F354" s="11">
        <v>26</v>
      </c>
      <c r="G354" s="11">
        <v>12</v>
      </c>
      <c r="H354" s="11">
        <v>6</v>
      </c>
      <c r="I354" s="11">
        <v>16</v>
      </c>
      <c r="J354" s="11"/>
      <c r="M354" s="190">
        <v>20306.189999999999</v>
      </c>
      <c r="N354" s="190">
        <v>5899.18</v>
      </c>
      <c r="O354" s="190">
        <v>3166.06</v>
      </c>
      <c r="P354" s="190">
        <v>1363.74</v>
      </c>
      <c r="Q354" s="190">
        <v>15647.06</v>
      </c>
      <c r="R354" s="11"/>
      <c r="S354" s="4"/>
      <c r="T354" s="4"/>
      <c r="U354" s="190">
        <v>327.52</v>
      </c>
      <c r="V354" s="190">
        <v>95.15</v>
      </c>
      <c r="W354" s="190">
        <v>52.77</v>
      </c>
      <c r="X354" s="190">
        <v>23.11</v>
      </c>
      <c r="Y354" s="190">
        <v>265.2</v>
      </c>
      <c r="Z354" s="11"/>
      <c r="AA354" s="4"/>
      <c r="AB354" s="11"/>
      <c r="AC354" s="11"/>
      <c r="AD354" s="70"/>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1:53">
      <c r="A355" s="56"/>
      <c r="B355" s="11" t="s">
        <v>455</v>
      </c>
      <c r="C355" s="11"/>
      <c r="D355" s="189">
        <v>8095</v>
      </c>
      <c r="E355" s="11">
        <v>64</v>
      </c>
      <c r="F355" s="11">
        <v>47</v>
      </c>
      <c r="G355" s="11">
        <v>31</v>
      </c>
      <c r="H355" s="11">
        <v>18</v>
      </c>
      <c r="I355" s="11">
        <v>30</v>
      </c>
      <c r="J355" s="11"/>
      <c r="M355" s="190">
        <v>17078.439999999999</v>
      </c>
      <c r="N355" s="190">
        <v>13681.66</v>
      </c>
      <c r="O355" s="190">
        <v>7682.71</v>
      </c>
      <c r="P355" s="190">
        <v>2348.84</v>
      </c>
      <c r="Q355" s="190">
        <v>26882.85</v>
      </c>
      <c r="R355" s="11"/>
      <c r="S355" s="4"/>
      <c r="T355" s="4"/>
      <c r="U355" s="190">
        <v>230.79</v>
      </c>
      <c r="V355" s="190">
        <v>184.89</v>
      </c>
      <c r="W355" s="190">
        <v>109.75</v>
      </c>
      <c r="X355" s="190">
        <v>33.08</v>
      </c>
      <c r="Y355" s="190">
        <v>363.28</v>
      </c>
      <c r="Z355" s="11"/>
      <c r="AA355" s="4"/>
      <c r="AB355" s="11"/>
      <c r="AC355" s="11"/>
      <c r="AD355" s="70"/>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1:53">
      <c r="A356" s="56"/>
      <c r="B356" s="11" t="s">
        <v>457</v>
      </c>
      <c r="C356" s="11"/>
      <c r="D356" s="189">
        <v>8260</v>
      </c>
      <c r="E356" s="11">
        <v>1</v>
      </c>
      <c r="F356" s="11">
        <v>1</v>
      </c>
      <c r="G356" s="11">
        <v>1</v>
      </c>
      <c r="H356" s="11">
        <v>1</v>
      </c>
      <c r="I356" s="11">
        <v>1</v>
      </c>
      <c r="J356" s="11"/>
      <c r="M356" s="190">
        <v>6.46</v>
      </c>
      <c r="N356" s="190">
        <v>6.88</v>
      </c>
      <c r="O356" s="190">
        <v>7.71</v>
      </c>
      <c r="P356" s="190">
        <v>8.3000000000000007</v>
      </c>
      <c r="Q356" s="190">
        <v>431.44</v>
      </c>
      <c r="R356" s="11"/>
      <c r="S356" s="4"/>
      <c r="T356" s="4"/>
      <c r="U356" s="190">
        <v>6.46</v>
      </c>
      <c r="V356" s="190">
        <v>6.88</v>
      </c>
      <c r="W356" s="190">
        <v>7.71</v>
      </c>
      <c r="X356" s="190">
        <v>8.3000000000000007</v>
      </c>
      <c r="Y356" s="190">
        <v>431.44</v>
      </c>
      <c r="Z356" s="11"/>
      <c r="AA356" s="4"/>
      <c r="AB356" s="11"/>
      <c r="AC356" s="11"/>
      <c r="AD356" s="70"/>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1:53">
      <c r="A357" s="56"/>
      <c r="B357" s="11" t="s">
        <v>457</v>
      </c>
      <c r="C357" s="11"/>
      <c r="D357" s="189">
        <v>8270</v>
      </c>
      <c r="E357" s="11">
        <v>376</v>
      </c>
      <c r="F357" s="11">
        <v>223</v>
      </c>
      <c r="G357" s="11">
        <v>156</v>
      </c>
      <c r="H357" s="11">
        <v>108</v>
      </c>
      <c r="I357" s="11">
        <v>170</v>
      </c>
      <c r="J357" s="11"/>
      <c r="M357" s="190">
        <v>73384.13</v>
      </c>
      <c r="N357" s="190">
        <v>37202.980000000003</v>
      </c>
      <c r="O357" s="190">
        <v>20995.84</v>
      </c>
      <c r="P357" s="190">
        <v>10740.97</v>
      </c>
      <c r="Q357" s="190">
        <v>162494.9</v>
      </c>
      <c r="R357" s="11"/>
      <c r="S357" s="4"/>
      <c r="T357" s="4"/>
      <c r="U357" s="190">
        <v>174.72</v>
      </c>
      <c r="V357" s="190">
        <v>88.58</v>
      </c>
      <c r="W357" s="190">
        <v>53.02</v>
      </c>
      <c r="X357" s="190">
        <v>27.9</v>
      </c>
      <c r="Y357" s="190">
        <v>414.53</v>
      </c>
      <c r="Z357" s="11"/>
      <c r="AA357" s="4"/>
      <c r="AB357" s="11"/>
      <c r="AC357" s="11"/>
      <c r="AD357" s="70"/>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1:53">
      <c r="A358" s="56"/>
      <c r="B358" s="11" t="s">
        <v>458</v>
      </c>
      <c r="C358" s="11"/>
      <c r="D358" s="189">
        <v>8097</v>
      </c>
      <c r="E358" s="11">
        <v>1</v>
      </c>
      <c r="F358" s="11"/>
      <c r="G358" s="11"/>
      <c r="H358" s="11"/>
      <c r="I358" s="11"/>
      <c r="J358" s="11"/>
      <c r="M358" s="190">
        <v>54.17</v>
      </c>
      <c r="N358" s="190">
        <v>0</v>
      </c>
      <c r="O358" s="190">
        <v>0</v>
      </c>
      <c r="P358" s="190">
        <v>0</v>
      </c>
      <c r="Q358" s="190">
        <v>0</v>
      </c>
      <c r="R358" s="11"/>
      <c r="S358" s="4"/>
      <c r="T358" s="4"/>
      <c r="U358" s="190">
        <v>54.17</v>
      </c>
      <c r="V358" s="190">
        <v>0</v>
      </c>
      <c r="W358" s="190">
        <v>0</v>
      </c>
      <c r="X358" s="190">
        <v>0</v>
      </c>
      <c r="Y358" s="190">
        <v>0</v>
      </c>
      <c r="Z358" s="11"/>
      <c r="AA358" s="4"/>
      <c r="AB358" s="11"/>
      <c r="AC358" s="11"/>
      <c r="AD358" s="70"/>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1:53">
      <c r="B359" s="11" t="s">
        <v>458</v>
      </c>
      <c r="C359" s="11"/>
      <c r="D359" s="189">
        <v>8098</v>
      </c>
      <c r="E359" s="11">
        <v>550</v>
      </c>
      <c r="F359" s="11">
        <v>321</v>
      </c>
      <c r="G359" s="11">
        <v>199</v>
      </c>
      <c r="H359" s="11">
        <v>141</v>
      </c>
      <c r="I359" s="11">
        <v>214</v>
      </c>
      <c r="J359" s="11"/>
      <c r="M359" s="190">
        <v>117474.66</v>
      </c>
      <c r="N359" s="190">
        <v>70423.38</v>
      </c>
      <c r="O359" s="190">
        <v>35726.07</v>
      </c>
      <c r="P359" s="190">
        <v>18301.41</v>
      </c>
      <c r="Q359" s="190">
        <v>162681.48000000001</v>
      </c>
      <c r="R359" s="11"/>
      <c r="S359" s="4"/>
      <c r="T359" s="4"/>
      <c r="U359" s="190">
        <v>188.26</v>
      </c>
      <c r="V359" s="190">
        <v>112.86</v>
      </c>
      <c r="W359" s="190">
        <v>60.25</v>
      </c>
      <c r="X359" s="190">
        <v>31.23</v>
      </c>
      <c r="Y359" s="190">
        <v>276.67</v>
      </c>
      <c r="Z359" s="11"/>
      <c r="AA359" s="4"/>
      <c r="AB359" s="11"/>
      <c r="AC359" s="11"/>
      <c r="AD359" s="70"/>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1:53" ht="13.8" thickBot="1">
      <c r="B360" s="11" t="s">
        <v>459</v>
      </c>
      <c r="C360" s="11"/>
      <c r="D360" s="189">
        <v>8098</v>
      </c>
      <c r="E360" s="11">
        <v>25</v>
      </c>
      <c r="F360" s="11">
        <v>14</v>
      </c>
      <c r="G360" s="11">
        <v>9</v>
      </c>
      <c r="H360" s="11">
        <v>5</v>
      </c>
      <c r="I360" s="11">
        <v>4</v>
      </c>
      <c r="J360" s="11"/>
      <c r="M360" s="190">
        <v>1873.19</v>
      </c>
      <c r="N360" s="190">
        <v>1132</v>
      </c>
      <c r="O360" s="190">
        <v>855.87</v>
      </c>
      <c r="P360" s="190">
        <v>380.51</v>
      </c>
      <c r="Q360" s="190">
        <v>287.63</v>
      </c>
      <c r="R360" s="11"/>
      <c r="S360" s="4"/>
      <c r="T360" s="4"/>
      <c r="U360" s="190">
        <v>74.930000000000007</v>
      </c>
      <c r="V360" s="190">
        <v>45.28</v>
      </c>
      <c r="W360" s="190">
        <v>34.229999999999997</v>
      </c>
      <c r="X360" s="190">
        <v>15.85</v>
      </c>
      <c r="Y360" s="190">
        <v>11.98</v>
      </c>
      <c r="Z360" s="11"/>
      <c r="AA360" s="4"/>
      <c r="AB360" s="11"/>
      <c r="AC360" s="11"/>
      <c r="AD360" s="70"/>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1:53" ht="13.8" thickBot="1">
      <c r="B361" s="92" t="s">
        <v>547</v>
      </c>
      <c r="C361" s="99"/>
      <c r="D361" s="102"/>
      <c r="E361" s="94">
        <f>SUM(E18:E360)</f>
        <v>88849</v>
      </c>
      <c r="F361" s="94">
        <f t="shared" ref="F361:I361" si="0">SUM(F18:F360)</f>
        <v>55418</v>
      </c>
      <c r="G361" s="94">
        <f t="shared" si="0"/>
        <v>40012</v>
      </c>
      <c r="H361" s="94">
        <f t="shared" si="0"/>
        <v>27177</v>
      </c>
      <c r="I361" s="94">
        <f t="shared" si="0"/>
        <v>36721</v>
      </c>
      <c r="J361" s="95"/>
      <c r="L361" s="144" t="s">
        <v>548</v>
      </c>
      <c r="M361" s="192">
        <f>SUM(M18:M360)</f>
        <v>18345253.660000004</v>
      </c>
      <c r="N361" s="192">
        <f t="shared" ref="N361" si="1">SUM(N18:N360)</f>
        <v>11639758.860000003</v>
      </c>
      <c r="O361" s="192">
        <f t="shared" ref="O361" si="2">SUM(O18:O360)</f>
        <v>7812957.9300000025</v>
      </c>
      <c r="P361" s="192">
        <f t="shared" ref="P361" si="3">SUM(P18:P360)</f>
        <v>3699455.5399999982</v>
      </c>
      <c r="Q361" s="192">
        <f t="shared" ref="Q361" si="4">SUM(Q18:Q360)</f>
        <v>35237638.969999984</v>
      </c>
      <c r="R361" s="143"/>
      <c r="S361" s="4"/>
      <c r="T361" s="144" t="s">
        <v>549</v>
      </c>
      <c r="U361" s="192">
        <f>AVERAGE(U18:U360)</f>
        <v>181.00857142857126</v>
      </c>
      <c r="V361" s="192">
        <f t="shared" ref="V361:Y361" si="5">AVERAGE(V18:V360)</f>
        <v>104.90323615160351</v>
      </c>
      <c r="W361" s="192">
        <f t="shared" si="5"/>
        <v>81.207387387387371</v>
      </c>
      <c r="X361" s="192">
        <f t="shared" si="5"/>
        <v>35.890460122699359</v>
      </c>
      <c r="Y361" s="192">
        <f t="shared" si="5"/>
        <v>331.70624624624662</v>
      </c>
      <c r="Z361" s="95"/>
      <c r="AA361" s="4"/>
      <c r="AB361" s="92" t="s">
        <v>547</v>
      </c>
      <c r="AC361" s="99"/>
      <c r="AD361" s="102"/>
      <c r="AE361" s="94">
        <f>SUM(AE18:AE360)</f>
        <v>9201</v>
      </c>
      <c r="AF361" s="94">
        <f t="shared" ref="AF361" si="6">SUM(AF18:AF360)</f>
        <v>4840</v>
      </c>
      <c r="AG361" s="94">
        <f t="shared" ref="AG361" si="7">SUM(AG18:AG360)</f>
        <v>3331</v>
      </c>
      <c r="AH361" s="94">
        <f t="shared" ref="AH361" si="8">SUM(AH18:AH360)</f>
        <v>2317</v>
      </c>
      <c r="AI361" s="94">
        <f t="shared" ref="AI361" si="9">SUM(AI18:AI360)</f>
        <v>2323</v>
      </c>
      <c r="AJ361" s="101"/>
      <c r="AK361" s="4"/>
      <c r="AL361" s="144" t="s">
        <v>548</v>
      </c>
      <c r="AM361" s="192">
        <f>SUM(AM18:AM360)</f>
        <v>5091111.450000002</v>
      </c>
      <c r="AN361" s="192">
        <f t="shared" ref="AN361" si="10">SUM(AN18:AN360)</f>
        <v>1507926.959999999</v>
      </c>
      <c r="AO361" s="192">
        <f t="shared" ref="AO361" si="11">SUM(AO18:AO360)</f>
        <v>1017438.4299999994</v>
      </c>
      <c r="AP361" s="192">
        <f t="shared" ref="AP361" si="12">SUM(AP18:AP360)</f>
        <v>385940.83000000025</v>
      </c>
      <c r="AQ361" s="192">
        <f t="shared" ref="AQ361" si="13">SUM(AQ18:AQ360)</f>
        <v>2245358.0600000005</v>
      </c>
      <c r="AR361" s="101"/>
      <c r="AS361" s="4"/>
      <c r="AT361" s="144" t="s">
        <v>549</v>
      </c>
      <c r="AU361" s="192">
        <f>AVERAGE(AU18:AU360)</f>
        <v>429.86622837370248</v>
      </c>
      <c r="AV361" s="192">
        <f t="shared" ref="AV361:AY361" si="14">AVERAGE(AV18:AV360)</f>
        <v>117.40833910034605</v>
      </c>
      <c r="AW361" s="192">
        <f t="shared" si="14"/>
        <v>97.65436170212773</v>
      </c>
      <c r="AX361" s="192">
        <f t="shared" si="14"/>
        <v>35.468614232209745</v>
      </c>
      <c r="AY361" s="192">
        <f t="shared" si="14"/>
        <v>186.00169064748198</v>
      </c>
      <c r="AZ361" s="101"/>
      <c r="BA361" s="4"/>
    </row>
    <row r="362" spans="1:53" s="4" customFormat="1"/>
    <row r="363" spans="1:53" ht="15" customHeight="1">
      <c r="B363" s="22"/>
      <c r="C363" s="22"/>
      <c r="D363" s="26"/>
      <c r="E363" s="470" t="str">
        <f>E16</f>
        <v>Number of Residential Customers in Arrears</v>
      </c>
      <c r="F363" s="470"/>
      <c r="G363" s="470"/>
      <c r="H363" s="470"/>
      <c r="I363" s="470"/>
      <c r="J363" s="470"/>
      <c r="K363" s="61"/>
      <c r="L363" s="26"/>
      <c r="M363" s="461" t="str">
        <f>M16</f>
        <v>Residential Arrearage Dollars</v>
      </c>
      <c r="N363" s="462"/>
      <c r="O363" s="462"/>
      <c r="P363" s="462"/>
      <c r="Q363" s="462"/>
      <c r="R363" s="463"/>
      <c r="S363" s="4"/>
      <c r="T363" s="26"/>
      <c r="U363" s="461" t="str">
        <f>U16</f>
        <v>Average Amount of Residential Arrearage Dollars</v>
      </c>
      <c r="V363" s="462"/>
      <c r="W363" s="462"/>
      <c r="X363" s="462"/>
      <c r="Y363" s="462"/>
      <c r="Z363" s="463"/>
      <c r="AA363" s="4"/>
      <c r="AB363" s="4"/>
      <c r="AC363" s="4"/>
      <c r="AD363" s="4"/>
      <c r="AE363" s="472" t="s">
        <v>501</v>
      </c>
      <c r="AF363" s="473"/>
      <c r="AG363" s="473"/>
      <c r="AH363" s="473"/>
      <c r="AI363" s="473"/>
      <c r="AJ363" s="474"/>
      <c r="AK363" s="4"/>
      <c r="AL363" s="151"/>
      <c r="AM363" s="473" t="str">
        <f>AM16</f>
        <v>Non-Residential Arrearage Dollars</v>
      </c>
      <c r="AN363" s="473"/>
      <c r="AO363" s="473"/>
      <c r="AP363" s="473"/>
      <c r="AQ363" s="473"/>
      <c r="AR363" s="474"/>
      <c r="AS363" s="4"/>
      <c r="AT363" s="151"/>
      <c r="AU363" s="472" t="str">
        <f>AU16</f>
        <v>Average Amount of Non-Residential Arrearage Dollars</v>
      </c>
      <c r="AV363" s="473"/>
      <c r="AW363" s="473"/>
      <c r="AX363" s="473"/>
      <c r="AY363" s="473"/>
      <c r="AZ363" s="474"/>
      <c r="BA363" s="4"/>
    </row>
    <row r="364" spans="1:53">
      <c r="B364" s="10" t="s">
        <v>504</v>
      </c>
      <c r="C364" s="10" t="s">
        <v>39</v>
      </c>
      <c r="D364" s="77" t="s">
        <v>505</v>
      </c>
      <c r="E364" s="23" t="s">
        <v>506</v>
      </c>
      <c r="F364" s="23" t="s">
        <v>507</v>
      </c>
      <c r="G364" s="23" t="s">
        <v>508</v>
      </c>
      <c r="H364" s="23" t="s">
        <v>509</v>
      </c>
      <c r="I364" s="23" t="s">
        <v>510</v>
      </c>
      <c r="J364" s="23" t="s">
        <v>511</v>
      </c>
      <c r="K364" s="25"/>
      <c r="M364" s="23" t="s">
        <v>506</v>
      </c>
      <c r="N364" s="150" t="s">
        <v>507</v>
      </c>
      <c r="O364" s="150" t="s">
        <v>508</v>
      </c>
      <c r="P364" s="150" t="s">
        <v>509</v>
      </c>
      <c r="Q364" s="150" t="s">
        <v>510</v>
      </c>
      <c r="R364" s="150" t="s">
        <v>511</v>
      </c>
      <c r="S364" s="4"/>
      <c r="T364" s="4"/>
      <c r="U364" s="23" t="s">
        <v>506</v>
      </c>
      <c r="V364" s="23" t="s">
        <v>507</v>
      </c>
      <c r="W364" s="23" t="s">
        <v>508</v>
      </c>
      <c r="X364" s="23" t="s">
        <v>509</v>
      </c>
      <c r="Y364" s="23" t="s">
        <v>510</v>
      </c>
      <c r="Z364" s="23" t="s">
        <v>511</v>
      </c>
      <c r="AA364" s="4"/>
      <c r="AB364" s="10" t="s">
        <v>504</v>
      </c>
      <c r="AC364" s="10" t="s">
        <v>39</v>
      </c>
      <c r="AD364" s="77" t="s">
        <v>505</v>
      </c>
      <c r="AE364" s="23" t="s">
        <v>506</v>
      </c>
      <c r="AF364" s="23" t="s">
        <v>507</v>
      </c>
      <c r="AG364" s="23" t="s">
        <v>508</v>
      </c>
      <c r="AH364" s="23" t="s">
        <v>509</v>
      </c>
      <c r="AI364" s="23" t="s">
        <v>510</v>
      </c>
      <c r="AJ364" s="23" t="s">
        <v>511</v>
      </c>
      <c r="AK364" s="4"/>
      <c r="AL364" s="4"/>
      <c r="AM364" s="23" t="s">
        <v>506</v>
      </c>
      <c r="AN364" s="23" t="s">
        <v>507</v>
      </c>
      <c r="AO364" s="23" t="s">
        <v>508</v>
      </c>
      <c r="AP364" s="23" t="s">
        <v>509</v>
      </c>
      <c r="AQ364" s="23" t="s">
        <v>510</v>
      </c>
      <c r="AR364" s="23" t="s">
        <v>511</v>
      </c>
      <c r="AS364" s="4"/>
      <c r="AT364" s="4"/>
      <c r="AU364" s="23" t="s">
        <v>506</v>
      </c>
      <c r="AV364" s="23" t="s">
        <v>507</v>
      </c>
      <c r="AW364" s="23" t="s">
        <v>508</v>
      </c>
      <c r="AX364" s="23" t="s">
        <v>509</v>
      </c>
      <c r="AY364" s="23" t="s">
        <v>510</v>
      </c>
      <c r="AZ364" s="23" t="s">
        <v>511</v>
      </c>
      <c r="BA364" s="4"/>
    </row>
    <row r="365" spans="1:53">
      <c r="A365" s="4" t="s">
        <v>460</v>
      </c>
      <c r="B365" s="11" t="s">
        <v>90</v>
      </c>
      <c r="C365" s="11"/>
      <c r="D365" s="189">
        <v>8201</v>
      </c>
      <c r="E365" s="11">
        <v>1353</v>
      </c>
      <c r="F365" s="11">
        <v>833</v>
      </c>
      <c r="G365" s="11">
        <v>594</v>
      </c>
      <c r="H365" s="11">
        <v>452</v>
      </c>
      <c r="I365" s="11">
        <v>453</v>
      </c>
      <c r="J365" s="11"/>
      <c r="M365" s="190">
        <v>259471.5</v>
      </c>
      <c r="N365" s="190">
        <v>190038.68</v>
      </c>
      <c r="O365" s="190">
        <v>122741.72</v>
      </c>
      <c r="P365" s="190">
        <v>74023.13</v>
      </c>
      <c r="Q365" s="190">
        <v>500110.86</v>
      </c>
      <c r="R365" s="11"/>
      <c r="S365" s="4"/>
      <c r="T365" s="4"/>
      <c r="U365" s="190">
        <v>175.08</v>
      </c>
      <c r="V365" s="190">
        <v>128.22999999999999</v>
      </c>
      <c r="W365" s="190">
        <v>87.42</v>
      </c>
      <c r="X365" s="190">
        <v>53.33</v>
      </c>
      <c r="Y365" s="190">
        <v>357.48</v>
      </c>
      <c r="Z365" s="11"/>
      <c r="AA365" s="4"/>
      <c r="AB365" s="11" t="s">
        <v>90</v>
      </c>
      <c r="AC365" s="11"/>
      <c r="AD365" s="189">
        <v>8201</v>
      </c>
      <c r="AE365" s="24">
        <v>175</v>
      </c>
      <c r="AF365" s="24">
        <v>54</v>
      </c>
      <c r="AG365" s="24">
        <v>42</v>
      </c>
      <c r="AH365" s="24">
        <v>39</v>
      </c>
      <c r="AI365" s="24">
        <v>36</v>
      </c>
      <c r="AJ365" s="24"/>
      <c r="AK365" s="4"/>
      <c r="AL365" s="4"/>
      <c r="AM365" s="191">
        <v>148378.64000000001</v>
      </c>
      <c r="AN365" s="191">
        <v>12920.98</v>
      </c>
      <c r="AO365" s="191">
        <v>7343.81</v>
      </c>
      <c r="AP365" s="191">
        <v>4869.8</v>
      </c>
      <c r="AQ365" s="191">
        <v>48079.22</v>
      </c>
      <c r="AR365" s="24"/>
      <c r="AS365" s="4"/>
      <c r="AT365" s="4"/>
      <c r="AU365" s="191">
        <v>833.59</v>
      </c>
      <c r="AV365" s="191">
        <v>72.59</v>
      </c>
      <c r="AW365" s="191">
        <v>43.45</v>
      </c>
      <c r="AX365" s="191">
        <v>28.15</v>
      </c>
      <c r="AY365" s="191">
        <v>273.18</v>
      </c>
      <c r="AZ365" s="24"/>
      <c r="BA365" s="4"/>
    </row>
    <row r="366" spans="1:53">
      <c r="B366" s="11" t="s">
        <v>90</v>
      </c>
      <c r="C366" s="11"/>
      <c r="D366" s="189">
        <v>8205</v>
      </c>
      <c r="E366" s="11">
        <v>1370</v>
      </c>
      <c r="F366" s="11">
        <v>911</v>
      </c>
      <c r="G366" s="11">
        <v>675</v>
      </c>
      <c r="H366" s="11">
        <v>494</v>
      </c>
      <c r="I366" s="11">
        <v>516</v>
      </c>
      <c r="J366" s="11"/>
      <c r="M366" s="190">
        <v>236881.39</v>
      </c>
      <c r="N366" s="190">
        <v>182638.72</v>
      </c>
      <c r="O366" s="190">
        <v>134576.95999999999</v>
      </c>
      <c r="P366" s="190">
        <v>70525.149999999994</v>
      </c>
      <c r="Q366" s="190">
        <v>498708.5</v>
      </c>
      <c r="R366" s="11"/>
      <c r="S366" s="4"/>
      <c r="T366" s="4"/>
      <c r="U366" s="190">
        <v>157.29</v>
      </c>
      <c r="V366" s="190">
        <v>121.27</v>
      </c>
      <c r="W366" s="190">
        <v>90.44</v>
      </c>
      <c r="X366" s="190">
        <v>47.75</v>
      </c>
      <c r="Y366" s="190">
        <v>331.37</v>
      </c>
      <c r="Z366" s="11"/>
      <c r="AA366" s="4"/>
      <c r="AB366" s="11" t="s">
        <v>90</v>
      </c>
      <c r="AC366" s="11"/>
      <c r="AD366" s="189">
        <v>8205</v>
      </c>
      <c r="AE366" s="24">
        <v>61</v>
      </c>
      <c r="AF366" s="24">
        <v>30</v>
      </c>
      <c r="AG366" s="24">
        <v>21</v>
      </c>
      <c r="AH366" s="24">
        <v>15</v>
      </c>
      <c r="AI366" s="24">
        <v>15</v>
      </c>
      <c r="AJ366" s="24"/>
      <c r="AK366" s="4"/>
      <c r="AL366" s="4"/>
      <c r="AM366" s="191">
        <v>25564.09</v>
      </c>
      <c r="AN366" s="191">
        <v>5170.96</v>
      </c>
      <c r="AO366" s="191">
        <v>2439.2600000000002</v>
      </c>
      <c r="AP366" s="191">
        <v>1747.59</v>
      </c>
      <c r="AQ366" s="191">
        <v>6256.85</v>
      </c>
      <c r="AR366" s="24"/>
      <c r="AS366" s="4"/>
      <c r="AT366" s="4"/>
      <c r="AU366" s="191">
        <v>399.44</v>
      </c>
      <c r="AV366" s="191">
        <v>80.8</v>
      </c>
      <c r="AW366" s="191">
        <v>39.99</v>
      </c>
      <c r="AX366" s="191">
        <v>27.31</v>
      </c>
      <c r="AY366" s="191">
        <v>97.76</v>
      </c>
      <c r="AZ366" s="24"/>
      <c r="BA366" s="4"/>
    </row>
    <row r="367" spans="1:53">
      <c r="B367" s="11" t="s">
        <v>93</v>
      </c>
      <c r="C367" s="11"/>
      <c r="D367" s="189">
        <v>8009</v>
      </c>
      <c r="E367" s="11">
        <v>88</v>
      </c>
      <c r="F367" s="11">
        <v>52</v>
      </c>
      <c r="G367" s="11">
        <v>39</v>
      </c>
      <c r="H367" s="11">
        <v>31</v>
      </c>
      <c r="I367" s="11">
        <v>31</v>
      </c>
      <c r="J367" s="11"/>
      <c r="M367" s="190">
        <v>17772.25</v>
      </c>
      <c r="N367" s="190">
        <v>14186.11</v>
      </c>
      <c r="O367" s="190">
        <v>7835.13</v>
      </c>
      <c r="P367" s="190">
        <v>4430.22</v>
      </c>
      <c r="Q367" s="190">
        <v>31240.06</v>
      </c>
      <c r="R367" s="11"/>
      <c r="S367" s="4"/>
      <c r="T367" s="4"/>
      <c r="U367" s="190">
        <v>177.72</v>
      </c>
      <c r="V367" s="190">
        <v>141.86000000000001</v>
      </c>
      <c r="W367" s="190">
        <v>81.62</v>
      </c>
      <c r="X367" s="190">
        <v>47.64</v>
      </c>
      <c r="Y367" s="190">
        <v>328.84</v>
      </c>
      <c r="Z367" s="11"/>
      <c r="AA367" s="4"/>
      <c r="AB367" s="11" t="s">
        <v>93</v>
      </c>
      <c r="AC367" s="11"/>
      <c r="AD367" s="189">
        <v>8009</v>
      </c>
      <c r="AE367" s="24">
        <v>6</v>
      </c>
      <c r="AF367" s="24">
        <v>4</v>
      </c>
      <c r="AG367" s="24">
        <v>2</v>
      </c>
      <c r="AH367" s="24">
        <v>2</v>
      </c>
      <c r="AI367" s="24"/>
      <c r="AJ367" s="24"/>
      <c r="AK367" s="4"/>
      <c r="AL367" s="4"/>
      <c r="AM367" s="191">
        <v>5243.13</v>
      </c>
      <c r="AN367" s="191">
        <v>480.31</v>
      </c>
      <c r="AO367" s="191">
        <v>352.84</v>
      </c>
      <c r="AP367" s="191">
        <v>192.66</v>
      </c>
      <c r="AQ367" s="191">
        <v>0</v>
      </c>
      <c r="AR367" s="24"/>
      <c r="AS367" s="4"/>
      <c r="AT367" s="4"/>
      <c r="AU367" s="191">
        <v>749.02</v>
      </c>
      <c r="AV367" s="191">
        <v>68.62</v>
      </c>
      <c r="AW367" s="191">
        <v>50.41</v>
      </c>
      <c r="AX367" s="191">
        <v>27.52</v>
      </c>
      <c r="AY367" s="191">
        <v>0</v>
      </c>
      <c r="AZ367" s="24"/>
      <c r="BA367" s="4"/>
    </row>
    <row r="368" spans="1:53">
      <c r="B368" s="11" t="s">
        <v>95</v>
      </c>
      <c r="C368" s="11"/>
      <c r="D368" s="189">
        <v>8001</v>
      </c>
      <c r="E368" s="11">
        <v>169</v>
      </c>
      <c r="F368" s="11">
        <v>99</v>
      </c>
      <c r="G368" s="11">
        <v>69</v>
      </c>
      <c r="H368" s="11">
        <v>56</v>
      </c>
      <c r="I368" s="11">
        <v>63</v>
      </c>
      <c r="J368" s="11"/>
      <c r="M368" s="190">
        <v>38184.07</v>
      </c>
      <c r="N368" s="190">
        <v>28952.92</v>
      </c>
      <c r="O368" s="190">
        <v>19579.23</v>
      </c>
      <c r="P368" s="190">
        <v>12887.52</v>
      </c>
      <c r="Q368" s="190">
        <v>108920.47</v>
      </c>
      <c r="R368" s="11"/>
      <c r="S368" s="4"/>
      <c r="T368" s="4"/>
      <c r="U368" s="190">
        <v>200.97</v>
      </c>
      <c r="V368" s="190">
        <v>152.38</v>
      </c>
      <c r="W368" s="190">
        <v>106.99</v>
      </c>
      <c r="X368" s="190">
        <v>70.81</v>
      </c>
      <c r="Y368" s="190">
        <v>595.19000000000005</v>
      </c>
      <c r="Z368" s="11"/>
      <c r="AA368" s="4"/>
      <c r="AB368" s="11" t="s">
        <v>95</v>
      </c>
      <c r="AC368" s="11"/>
      <c r="AD368" s="189">
        <v>8001</v>
      </c>
      <c r="AE368" s="24">
        <v>28</v>
      </c>
      <c r="AF368" s="24">
        <v>11</v>
      </c>
      <c r="AG368" s="24">
        <v>10</v>
      </c>
      <c r="AH368" s="24">
        <v>8</v>
      </c>
      <c r="AI368" s="24">
        <v>8</v>
      </c>
      <c r="AJ368" s="24"/>
      <c r="AK368" s="4"/>
      <c r="AL368" s="4"/>
      <c r="AM368" s="191">
        <v>4589.9799999999996</v>
      </c>
      <c r="AN368" s="191">
        <v>1210.5999999999999</v>
      </c>
      <c r="AO368" s="191">
        <v>920.73</v>
      </c>
      <c r="AP368" s="191">
        <v>845.46</v>
      </c>
      <c r="AQ368" s="191">
        <v>4733.87</v>
      </c>
      <c r="AR368" s="24"/>
      <c r="AS368" s="4"/>
      <c r="AT368" s="4"/>
      <c r="AU368" s="191">
        <v>158.28</v>
      </c>
      <c r="AV368" s="191">
        <v>41.74</v>
      </c>
      <c r="AW368" s="191">
        <v>32.880000000000003</v>
      </c>
      <c r="AX368" s="191">
        <v>29.15</v>
      </c>
      <c r="AY368" s="191">
        <v>163.24</v>
      </c>
      <c r="AZ368" s="24"/>
      <c r="BA368" s="4"/>
    </row>
    <row r="369" spans="2:53">
      <c r="B369" s="11" t="s">
        <v>95</v>
      </c>
      <c r="C369" s="11"/>
      <c r="D369" s="189">
        <v>8318</v>
      </c>
      <c r="E369" s="11">
        <v>1</v>
      </c>
      <c r="F369" s="11"/>
      <c r="G369" s="11"/>
      <c r="H369" s="11"/>
      <c r="I369" s="11"/>
      <c r="J369" s="11"/>
      <c r="M369" s="190">
        <v>127.39</v>
      </c>
      <c r="N369" s="190">
        <v>0</v>
      </c>
      <c r="O369" s="190">
        <v>0</v>
      </c>
      <c r="P369" s="190">
        <v>0</v>
      </c>
      <c r="Q369" s="190">
        <v>0</v>
      </c>
      <c r="R369" s="11"/>
      <c r="S369" s="4"/>
      <c r="T369" s="4"/>
      <c r="U369" s="190">
        <v>127.39</v>
      </c>
      <c r="V369" s="190">
        <v>0</v>
      </c>
      <c r="W369" s="190">
        <v>0</v>
      </c>
      <c r="X369" s="190">
        <v>0</v>
      </c>
      <c r="Y369" s="190">
        <v>0</v>
      </c>
      <c r="Z369" s="11"/>
      <c r="AA369" s="4"/>
      <c r="AB369" s="11" t="s">
        <v>97</v>
      </c>
      <c r="AC369" s="11"/>
      <c r="AD369" s="189">
        <v>8037</v>
      </c>
      <c r="AE369" s="24">
        <v>10</v>
      </c>
      <c r="AF369" s="24">
        <v>3</v>
      </c>
      <c r="AG369" s="24">
        <v>1</v>
      </c>
      <c r="AH369" s="24">
        <v>3</v>
      </c>
      <c r="AI369" s="24">
        <v>3</v>
      </c>
      <c r="AJ369" s="24"/>
      <c r="AK369" s="4"/>
      <c r="AL369" s="4"/>
      <c r="AM369" s="191">
        <v>4930.8500000000004</v>
      </c>
      <c r="AN369" s="191">
        <v>1498.58</v>
      </c>
      <c r="AO369" s="191">
        <v>1330.63</v>
      </c>
      <c r="AP369" s="191">
        <v>1034.04</v>
      </c>
      <c r="AQ369" s="191">
        <v>1704.57</v>
      </c>
      <c r="AR369" s="24"/>
      <c r="AS369" s="4"/>
      <c r="AT369" s="4"/>
      <c r="AU369" s="191">
        <v>493.09</v>
      </c>
      <c r="AV369" s="191">
        <v>149.86000000000001</v>
      </c>
      <c r="AW369" s="191">
        <v>166.33</v>
      </c>
      <c r="AX369" s="191">
        <v>103.4</v>
      </c>
      <c r="AY369" s="191">
        <v>170.46</v>
      </c>
      <c r="AZ369" s="24"/>
      <c r="BA369" s="4"/>
    </row>
    <row r="370" spans="2:53">
      <c r="B370" s="11" t="s">
        <v>97</v>
      </c>
      <c r="C370" s="11"/>
      <c r="D370" s="189">
        <v>8037</v>
      </c>
      <c r="E370" s="11">
        <v>15</v>
      </c>
      <c r="F370" s="11">
        <v>9</v>
      </c>
      <c r="G370" s="11">
        <v>6</v>
      </c>
      <c r="H370" s="11">
        <v>8</v>
      </c>
      <c r="I370" s="11">
        <v>7</v>
      </c>
      <c r="J370" s="11"/>
      <c r="M370" s="190">
        <v>3419.63</v>
      </c>
      <c r="N370" s="190">
        <v>1993.22</v>
      </c>
      <c r="O370" s="190">
        <v>1887.47</v>
      </c>
      <c r="P370" s="190">
        <v>1343.76</v>
      </c>
      <c r="Q370" s="190">
        <v>18036.810000000001</v>
      </c>
      <c r="R370" s="11"/>
      <c r="S370" s="4"/>
      <c r="T370" s="4"/>
      <c r="U370" s="190">
        <v>201.15</v>
      </c>
      <c r="V370" s="190">
        <v>117.25</v>
      </c>
      <c r="W370" s="190">
        <v>134.82</v>
      </c>
      <c r="X370" s="190">
        <v>83.99</v>
      </c>
      <c r="Y370" s="190">
        <v>1127.3</v>
      </c>
      <c r="Z370" s="11"/>
      <c r="AA370" s="4"/>
      <c r="AB370" s="11" t="s">
        <v>99</v>
      </c>
      <c r="AC370" s="11"/>
      <c r="AD370" s="189">
        <v>8004</v>
      </c>
      <c r="AE370" s="24">
        <v>85</v>
      </c>
      <c r="AF370" s="24">
        <v>50</v>
      </c>
      <c r="AG370" s="24">
        <v>40</v>
      </c>
      <c r="AH370" s="24">
        <v>36</v>
      </c>
      <c r="AI370" s="24">
        <v>34</v>
      </c>
      <c r="AJ370" s="24"/>
      <c r="AK370" s="4"/>
      <c r="AL370" s="4"/>
      <c r="AM370" s="191">
        <v>48677.58</v>
      </c>
      <c r="AN370" s="191">
        <v>26819.52</v>
      </c>
      <c r="AO370" s="191">
        <v>21947.22</v>
      </c>
      <c r="AP370" s="191">
        <v>19968.72</v>
      </c>
      <c r="AQ370" s="191">
        <v>152525.92000000001</v>
      </c>
      <c r="AR370" s="24"/>
      <c r="AS370" s="4"/>
      <c r="AT370" s="4"/>
      <c r="AU370" s="191">
        <v>572.67999999999995</v>
      </c>
      <c r="AV370" s="191">
        <v>315.52</v>
      </c>
      <c r="AW370" s="191">
        <v>270.95</v>
      </c>
      <c r="AX370" s="191">
        <v>240.59</v>
      </c>
      <c r="AY370" s="191">
        <v>1815.78</v>
      </c>
      <c r="AZ370" s="24"/>
      <c r="BA370" s="4"/>
    </row>
    <row r="371" spans="2:53">
      <c r="B371" s="11" t="s">
        <v>99</v>
      </c>
      <c r="C371" s="11"/>
      <c r="D371" s="189">
        <v>8004</v>
      </c>
      <c r="E371" s="11">
        <v>947</v>
      </c>
      <c r="F371" s="11">
        <v>623</v>
      </c>
      <c r="G371" s="11">
        <v>420</v>
      </c>
      <c r="H371" s="11">
        <v>304</v>
      </c>
      <c r="I371" s="11">
        <v>305</v>
      </c>
      <c r="J371" s="11"/>
      <c r="M371" s="190">
        <v>228793.43</v>
      </c>
      <c r="N371" s="190">
        <v>170897.5</v>
      </c>
      <c r="O371" s="190">
        <v>97009.58</v>
      </c>
      <c r="P371" s="190">
        <v>53552.56</v>
      </c>
      <c r="Q371" s="190">
        <v>418524.59</v>
      </c>
      <c r="R371" s="11"/>
      <c r="S371" s="4"/>
      <c r="T371" s="4"/>
      <c r="U371" s="190">
        <v>219.99</v>
      </c>
      <c r="V371" s="190">
        <v>164.32</v>
      </c>
      <c r="W371" s="190">
        <v>95.76</v>
      </c>
      <c r="X371" s="190">
        <v>53.61</v>
      </c>
      <c r="Y371" s="190">
        <v>415.2</v>
      </c>
      <c r="Z371" s="11"/>
      <c r="AA371" s="4"/>
      <c r="AB371" s="11" t="s">
        <v>101</v>
      </c>
      <c r="AC371" s="11"/>
      <c r="AD371" s="189">
        <v>8232</v>
      </c>
      <c r="AE371" s="24">
        <v>5</v>
      </c>
      <c r="AF371" s="24"/>
      <c r="AG371" s="24">
        <v>1</v>
      </c>
      <c r="AH371" s="24"/>
      <c r="AI371" s="24"/>
      <c r="AJ371" s="24"/>
      <c r="AK371" s="4"/>
      <c r="AL371" s="4"/>
      <c r="AM371" s="191">
        <v>66.39</v>
      </c>
      <c r="AN371" s="191">
        <v>0</v>
      </c>
      <c r="AO371" s="191">
        <v>1.33</v>
      </c>
      <c r="AP371" s="191">
        <v>0</v>
      </c>
      <c r="AQ371" s="191">
        <v>0</v>
      </c>
      <c r="AR371" s="24"/>
      <c r="AS371" s="4"/>
      <c r="AT371" s="4"/>
      <c r="AU371" s="191">
        <v>13.28</v>
      </c>
      <c r="AV371" s="191">
        <v>0</v>
      </c>
      <c r="AW371" s="191">
        <v>0.67</v>
      </c>
      <c r="AX371" s="191">
        <v>0</v>
      </c>
      <c r="AY371" s="191">
        <v>0</v>
      </c>
      <c r="AZ371" s="24"/>
      <c r="BA371" s="4"/>
    </row>
    <row r="372" spans="2:53">
      <c r="B372" s="11" t="s">
        <v>101</v>
      </c>
      <c r="C372" s="11"/>
      <c r="D372" s="189">
        <v>8232</v>
      </c>
      <c r="E372" s="11">
        <v>15</v>
      </c>
      <c r="F372" s="11">
        <v>5</v>
      </c>
      <c r="G372" s="11">
        <v>1</v>
      </c>
      <c r="H372" s="11">
        <v>1</v>
      </c>
      <c r="I372" s="11"/>
      <c r="J372" s="11"/>
      <c r="M372" s="190">
        <v>1695.13</v>
      </c>
      <c r="N372" s="190">
        <v>835.66</v>
      </c>
      <c r="O372" s="190">
        <v>4.3</v>
      </c>
      <c r="P372" s="190">
        <v>42.45</v>
      </c>
      <c r="Q372" s="190">
        <v>0</v>
      </c>
      <c r="R372" s="11"/>
      <c r="S372" s="4"/>
      <c r="T372" s="4"/>
      <c r="U372" s="190">
        <v>113.01</v>
      </c>
      <c r="V372" s="190">
        <v>55.71</v>
      </c>
      <c r="W372" s="190">
        <v>0.43</v>
      </c>
      <c r="X372" s="190">
        <v>4.25</v>
      </c>
      <c r="Y372" s="190">
        <v>0</v>
      </c>
      <c r="Z372" s="11"/>
      <c r="AA372" s="4"/>
      <c r="AB372" s="11" t="s">
        <v>101</v>
      </c>
      <c r="AC372" s="11"/>
      <c r="AD372" s="189">
        <v>8401</v>
      </c>
      <c r="AE372" s="24">
        <v>574</v>
      </c>
      <c r="AF372" s="24">
        <v>324</v>
      </c>
      <c r="AG372" s="24">
        <v>219</v>
      </c>
      <c r="AH372" s="24">
        <v>208</v>
      </c>
      <c r="AI372" s="24">
        <v>211</v>
      </c>
      <c r="AJ372" s="24"/>
      <c r="AK372" s="4"/>
      <c r="AL372" s="4"/>
      <c r="AM372" s="191">
        <v>370899.03</v>
      </c>
      <c r="AN372" s="191">
        <v>185999.68</v>
      </c>
      <c r="AO372" s="191">
        <v>121698.92</v>
      </c>
      <c r="AP372" s="191">
        <v>51518.79</v>
      </c>
      <c r="AQ372" s="191">
        <v>306306.90000000002</v>
      </c>
      <c r="AR372" s="24"/>
      <c r="AS372" s="4"/>
      <c r="AT372" s="4"/>
      <c r="AU372" s="191">
        <v>608.03</v>
      </c>
      <c r="AV372" s="191">
        <v>304.92</v>
      </c>
      <c r="AW372" s="191">
        <v>223.71</v>
      </c>
      <c r="AX372" s="191">
        <v>89.29</v>
      </c>
      <c r="AY372" s="191">
        <v>520.04999999999995</v>
      </c>
      <c r="AZ372" s="24"/>
      <c r="BA372" s="4"/>
    </row>
    <row r="373" spans="2:53">
      <c r="B373" s="11" t="s">
        <v>101</v>
      </c>
      <c r="C373" s="11"/>
      <c r="D373" s="189">
        <v>8401</v>
      </c>
      <c r="E373" s="11">
        <v>5032</v>
      </c>
      <c r="F373" s="11">
        <v>3356</v>
      </c>
      <c r="G373" s="11">
        <v>2787</v>
      </c>
      <c r="H373" s="11">
        <v>2287</v>
      </c>
      <c r="I373" s="11">
        <v>2358</v>
      </c>
      <c r="J373" s="11"/>
      <c r="M373" s="190">
        <v>699418.2</v>
      </c>
      <c r="N373" s="190">
        <v>469227.43</v>
      </c>
      <c r="O373" s="190">
        <v>381638.28</v>
      </c>
      <c r="P373" s="190">
        <v>235537.36</v>
      </c>
      <c r="Q373" s="190">
        <v>2352612.41</v>
      </c>
      <c r="R373" s="11"/>
      <c r="S373" s="4"/>
      <c r="T373" s="4"/>
      <c r="U373" s="190">
        <v>129.66999999999999</v>
      </c>
      <c r="V373" s="190">
        <v>86.99</v>
      </c>
      <c r="W373" s="190">
        <v>75.739999999999995</v>
      </c>
      <c r="X373" s="190">
        <v>47.64</v>
      </c>
      <c r="Y373" s="190">
        <v>470.33</v>
      </c>
      <c r="Z373" s="11"/>
      <c r="AA373" s="4"/>
      <c r="AB373" s="11" t="s">
        <v>550</v>
      </c>
      <c r="AC373" s="11"/>
      <c r="AD373" s="189">
        <v>8087</v>
      </c>
      <c r="AE373" s="24">
        <v>4</v>
      </c>
      <c r="AF373" s="24"/>
      <c r="AG373" s="24"/>
      <c r="AH373" s="24"/>
      <c r="AI373" s="24"/>
      <c r="AJ373" s="24"/>
      <c r="AK373" s="4"/>
      <c r="AL373" s="4"/>
      <c r="AM373" s="191">
        <v>917.46</v>
      </c>
      <c r="AN373" s="191">
        <v>0</v>
      </c>
      <c r="AO373" s="191">
        <v>0</v>
      </c>
      <c r="AP373" s="191">
        <v>0</v>
      </c>
      <c r="AQ373" s="191">
        <v>0</v>
      </c>
      <c r="AR373" s="24"/>
      <c r="AS373" s="4"/>
      <c r="AT373" s="4"/>
      <c r="AU373" s="191">
        <v>229.37</v>
      </c>
      <c r="AV373" s="191">
        <v>0</v>
      </c>
      <c r="AW373" s="191">
        <v>0</v>
      </c>
      <c r="AX373" s="191">
        <v>0</v>
      </c>
      <c r="AY373" s="191">
        <v>0</v>
      </c>
      <c r="AZ373" s="24"/>
      <c r="BA373" s="4"/>
    </row>
    <row r="374" spans="2:53">
      <c r="B374" s="11" t="s">
        <v>104</v>
      </c>
      <c r="C374" s="11"/>
      <c r="D374" s="189">
        <v>8085</v>
      </c>
      <c r="E374" s="11">
        <v>13</v>
      </c>
      <c r="F374" s="11">
        <v>6</v>
      </c>
      <c r="G374" s="11">
        <v>4</v>
      </c>
      <c r="H374" s="11">
        <v>3</v>
      </c>
      <c r="I374" s="11">
        <v>3</v>
      </c>
      <c r="J374" s="11"/>
      <c r="M374" s="190">
        <v>3263.7</v>
      </c>
      <c r="N374" s="190">
        <v>2115.02</v>
      </c>
      <c r="O374" s="190">
        <v>833.09</v>
      </c>
      <c r="P374" s="190">
        <v>540.91</v>
      </c>
      <c r="Q374" s="190">
        <v>1206.93</v>
      </c>
      <c r="R374" s="11"/>
      <c r="S374" s="4"/>
      <c r="T374" s="4"/>
      <c r="U374" s="190">
        <v>251.05</v>
      </c>
      <c r="V374" s="190">
        <v>162.69</v>
      </c>
      <c r="W374" s="190">
        <v>64.08</v>
      </c>
      <c r="X374" s="190">
        <v>41.61</v>
      </c>
      <c r="Y374" s="190">
        <v>92.84</v>
      </c>
      <c r="Z374" s="11"/>
      <c r="AA374" s="4"/>
      <c r="AB374" s="11" t="s">
        <v>514</v>
      </c>
      <c r="AC374" s="11"/>
      <c r="AD374" s="189">
        <v>8088</v>
      </c>
      <c r="AE374" s="24">
        <v>1</v>
      </c>
      <c r="AF374" s="24"/>
      <c r="AG374" s="24"/>
      <c r="AH374" s="24"/>
      <c r="AI374" s="24"/>
      <c r="AJ374" s="24"/>
      <c r="AK374" s="4"/>
      <c r="AL374" s="4"/>
      <c r="AM374" s="191">
        <v>4.16</v>
      </c>
      <c r="AN374" s="191">
        <v>0</v>
      </c>
      <c r="AO374" s="191">
        <v>0</v>
      </c>
      <c r="AP374" s="191">
        <v>0</v>
      </c>
      <c r="AQ374" s="191">
        <v>0</v>
      </c>
      <c r="AR374" s="24"/>
      <c r="AS374" s="4"/>
      <c r="AT374" s="4"/>
      <c r="AU374" s="191">
        <v>4.16</v>
      </c>
      <c r="AV374" s="191">
        <v>0</v>
      </c>
      <c r="AW374" s="191">
        <v>0</v>
      </c>
      <c r="AX374" s="191">
        <v>0</v>
      </c>
      <c r="AY374" s="191">
        <v>0</v>
      </c>
      <c r="AZ374" s="24"/>
      <c r="BA374" s="4"/>
    </row>
    <row r="375" spans="2:53">
      <c r="B375" s="11" t="s">
        <v>106</v>
      </c>
      <c r="C375" s="11"/>
      <c r="D375" s="189">
        <v>8028</v>
      </c>
      <c r="E375" s="11">
        <v>34</v>
      </c>
      <c r="F375" s="11">
        <v>18</v>
      </c>
      <c r="G375" s="11">
        <v>11</v>
      </c>
      <c r="H375" s="11">
        <v>6</v>
      </c>
      <c r="I375" s="11">
        <v>7</v>
      </c>
      <c r="J375" s="11"/>
      <c r="M375" s="190">
        <v>8061.62</v>
      </c>
      <c r="N375" s="190">
        <v>2846.13</v>
      </c>
      <c r="O375" s="190">
        <v>1679.17</v>
      </c>
      <c r="P375" s="190">
        <v>307.26</v>
      </c>
      <c r="Q375" s="190">
        <v>2808.05</v>
      </c>
      <c r="R375" s="11"/>
      <c r="S375" s="4"/>
      <c r="T375" s="4"/>
      <c r="U375" s="190">
        <v>230.33</v>
      </c>
      <c r="V375" s="190">
        <v>81.319999999999993</v>
      </c>
      <c r="W375" s="190">
        <v>50.88</v>
      </c>
      <c r="X375" s="190">
        <v>9.6</v>
      </c>
      <c r="Y375" s="190">
        <v>85.09</v>
      </c>
      <c r="Z375" s="11"/>
      <c r="AA375" s="4"/>
      <c r="AB375" s="11" t="s">
        <v>104</v>
      </c>
      <c r="AC375" s="11"/>
      <c r="AD375" s="189">
        <v>8085</v>
      </c>
      <c r="AE375" s="24">
        <v>5</v>
      </c>
      <c r="AF375" s="24">
        <v>2</v>
      </c>
      <c r="AG375" s="24"/>
      <c r="AH375" s="24"/>
      <c r="AI375" s="24"/>
      <c r="AJ375" s="24"/>
      <c r="AK375" s="4"/>
      <c r="AL375" s="4"/>
      <c r="AM375" s="191">
        <v>765.26</v>
      </c>
      <c r="AN375" s="191">
        <v>117.6</v>
      </c>
      <c r="AO375" s="191">
        <v>0</v>
      </c>
      <c r="AP375" s="191">
        <v>0</v>
      </c>
      <c r="AQ375" s="191">
        <v>0</v>
      </c>
      <c r="AR375" s="24"/>
      <c r="AS375" s="4"/>
      <c r="AT375" s="4"/>
      <c r="AU375" s="191">
        <v>153.05000000000001</v>
      </c>
      <c r="AV375" s="191">
        <v>23.52</v>
      </c>
      <c r="AW375" s="191">
        <v>0</v>
      </c>
      <c r="AX375" s="191">
        <v>0</v>
      </c>
      <c r="AY375" s="191">
        <v>0</v>
      </c>
      <c r="AZ375" s="24"/>
      <c r="BA375" s="4"/>
    </row>
    <row r="376" spans="2:53">
      <c r="B376" s="11" t="s">
        <v>106</v>
      </c>
      <c r="C376" s="11"/>
      <c r="D376" s="189">
        <v>8343</v>
      </c>
      <c r="E376" s="11">
        <v>2</v>
      </c>
      <c r="F376" s="11">
        <v>1</v>
      </c>
      <c r="G376" s="11">
        <v>1</v>
      </c>
      <c r="H376" s="11">
        <v>1</v>
      </c>
      <c r="I376" s="11">
        <v>1</v>
      </c>
      <c r="J376" s="11"/>
      <c r="M376" s="190">
        <v>169.87</v>
      </c>
      <c r="N376" s="190">
        <v>147.22</v>
      </c>
      <c r="O376" s="190">
        <v>111.91</v>
      </c>
      <c r="P376" s="190">
        <v>85.62</v>
      </c>
      <c r="Q376" s="190">
        <v>278.74</v>
      </c>
      <c r="R376" s="11"/>
      <c r="S376" s="4"/>
      <c r="T376" s="4"/>
      <c r="U376" s="190">
        <v>84.94</v>
      </c>
      <c r="V376" s="190">
        <v>73.61</v>
      </c>
      <c r="W376" s="190">
        <v>55.96</v>
      </c>
      <c r="X376" s="190">
        <v>42.81</v>
      </c>
      <c r="Y376" s="190">
        <v>139.37</v>
      </c>
      <c r="Z376" s="11"/>
      <c r="AA376" s="4"/>
      <c r="AB376" s="11" t="s">
        <v>106</v>
      </c>
      <c r="AC376" s="11"/>
      <c r="AD376" s="189">
        <v>8028</v>
      </c>
      <c r="AE376" s="24">
        <v>8</v>
      </c>
      <c r="AF376" s="24">
        <v>8</v>
      </c>
      <c r="AG376" s="24">
        <v>5</v>
      </c>
      <c r="AH376" s="24">
        <v>3</v>
      </c>
      <c r="AI376" s="24">
        <v>3</v>
      </c>
      <c r="AJ376" s="24"/>
      <c r="AK376" s="4"/>
      <c r="AL376" s="4"/>
      <c r="AM376" s="191">
        <v>739.36</v>
      </c>
      <c r="AN376" s="191">
        <v>1261.42</v>
      </c>
      <c r="AO376" s="191">
        <v>364.96</v>
      </c>
      <c r="AP376" s="191">
        <v>276.68</v>
      </c>
      <c r="AQ376" s="191">
        <v>927.88</v>
      </c>
      <c r="AR376" s="24"/>
      <c r="AS376" s="4"/>
      <c r="AT376" s="4"/>
      <c r="AU376" s="191">
        <v>82.15</v>
      </c>
      <c r="AV376" s="191">
        <v>140.16</v>
      </c>
      <c r="AW376" s="191">
        <v>40.549999999999997</v>
      </c>
      <c r="AX376" s="191">
        <v>30.74</v>
      </c>
      <c r="AY376" s="191">
        <v>103.1</v>
      </c>
      <c r="AZ376" s="24"/>
      <c r="BA376" s="4"/>
    </row>
    <row r="377" spans="2:53">
      <c r="B377" s="11" t="s">
        <v>108</v>
      </c>
      <c r="C377" s="11"/>
      <c r="D377" s="189">
        <v>8202</v>
      </c>
      <c r="E377" s="11">
        <v>180</v>
      </c>
      <c r="F377" s="11">
        <v>77</v>
      </c>
      <c r="G377" s="11">
        <v>46</v>
      </c>
      <c r="H377" s="11">
        <v>38</v>
      </c>
      <c r="I377" s="11">
        <v>34</v>
      </c>
      <c r="J377" s="11"/>
      <c r="M377" s="190">
        <v>47639.14</v>
      </c>
      <c r="N377" s="190">
        <v>22696.79</v>
      </c>
      <c r="O377" s="190">
        <v>10222.719999999999</v>
      </c>
      <c r="P377" s="190">
        <v>4864.66</v>
      </c>
      <c r="Q377" s="190">
        <v>19095.61</v>
      </c>
      <c r="R377" s="11"/>
      <c r="S377" s="4"/>
      <c r="T377" s="4"/>
      <c r="U377" s="190">
        <v>254.75</v>
      </c>
      <c r="V377" s="190">
        <v>121.37</v>
      </c>
      <c r="W377" s="190">
        <v>62.33</v>
      </c>
      <c r="X377" s="190">
        <v>30.79</v>
      </c>
      <c r="Y377" s="190">
        <v>112.99</v>
      </c>
      <c r="Z377" s="11"/>
      <c r="AA377" s="4"/>
      <c r="AB377" s="11" t="s">
        <v>108</v>
      </c>
      <c r="AC377" s="11"/>
      <c r="AD377" s="189">
        <v>8202</v>
      </c>
      <c r="AE377" s="24">
        <v>37</v>
      </c>
      <c r="AF377" s="24">
        <v>22</v>
      </c>
      <c r="AG377" s="24">
        <v>8</v>
      </c>
      <c r="AH377" s="24">
        <v>7</v>
      </c>
      <c r="AI377" s="24">
        <v>5</v>
      </c>
      <c r="AJ377" s="24"/>
      <c r="AK377" s="4"/>
      <c r="AL377" s="4"/>
      <c r="AM377" s="191">
        <v>10898.07</v>
      </c>
      <c r="AN377" s="191">
        <v>1986.85</v>
      </c>
      <c r="AO377" s="191">
        <v>833.72</v>
      </c>
      <c r="AP377" s="191">
        <v>216.73</v>
      </c>
      <c r="AQ377" s="191">
        <v>1752.34</v>
      </c>
      <c r="AR377" s="24"/>
      <c r="AS377" s="4"/>
      <c r="AT377" s="4"/>
      <c r="AU377" s="191">
        <v>286.79000000000002</v>
      </c>
      <c r="AV377" s="191">
        <v>52.29</v>
      </c>
      <c r="AW377" s="191">
        <v>24.52</v>
      </c>
      <c r="AX377" s="191">
        <v>6.57</v>
      </c>
      <c r="AY377" s="191">
        <v>51.54</v>
      </c>
      <c r="AZ377" s="24"/>
      <c r="BA377" s="4"/>
    </row>
    <row r="378" spans="2:53">
      <c r="B378" s="11" t="s">
        <v>110</v>
      </c>
      <c r="C378" s="11"/>
      <c r="D378" s="189">
        <v>8232</v>
      </c>
      <c r="E378" s="11">
        <v>2</v>
      </c>
      <c r="F378" s="11"/>
      <c r="G378" s="11"/>
      <c r="H378" s="11"/>
      <c r="I378" s="11"/>
      <c r="J378" s="11"/>
      <c r="M378" s="190">
        <v>544.08000000000004</v>
      </c>
      <c r="N378" s="190">
        <v>0</v>
      </c>
      <c r="O378" s="190">
        <v>0</v>
      </c>
      <c r="P378" s="190">
        <v>0</v>
      </c>
      <c r="Q378" s="190">
        <v>0</v>
      </c>
      <c r="R378" s="11"/>
      <c r="S378" s="4"/>
      <c r="T378" s="4"/>
      <c r="U378" s="190">
        <v>272.04000000000002</v>
      </c>
      <c r="V378" s="190">
        <v>0</v>
      </c>
      <c r="W378" s="190">
        <v>0</v>
      </c>
      <c r="X378" s="190">
        <v>0</v>
      </c>
      <c r="Y378" s="190">
        <v>0</v>
      </c>
      <c r="Z378" s="11"/>
      <c r="AA378" s="4"/>
      <c r="AB378" s="11" t="s">
        <v>110</v>
      </c>
      <c r="AC378" s="11"/>
      <c r="AD378" s="189">
        <v>8232</v>
      </c>
      <c r="AE378" s="24">
        <v>1</v>
      </c>
      <c r="AF378" s="24"/>
      <c r="AG378" s="24"/>
      <c r="AH378" s="24"/>
      <c r="AI378" s="24"/>
      <c r="AJ378" s="24"/>
      <c r="AK378" s="4"/>
      <c r="AL378" s="4"/>
      <c r="AM378" s="191">
        <v>24.22</v>
      </c>
      <c r="AN378" s="191">
        <v>0</v>
      </c>
      <c r="AO378" s="191">
        <v>0</v>
      </c>
      <c r="AP378" s="191">
        <v>0</v>
      </c>
      <c r="AQ378" s="191">
        <v>0</v>
      </c>
      <c r="AR378" s="24"/>
      <c r="AS378" s="4"/>
      <c r="AT378" s="4"/>
      <c r="AU378" s="191">
        <v>24.22</v>
      </c>
      <c r="AV378" s="191">
        <v>0</v>
      </c>
      <c r="AW378" s="191">
        <v>0</v>
      </c>
      <c r="AX378" s="191">
        <v>0</v>
      </c>
      <c r="AY378" s="191">
        <v>0</v>
      </c>
      <c r="AZ378" s="24"/>
      <c r="BA378" s="4"/>
    </row>
    <row r="379" spans="2:53">
      <c r="B379" s="11" t="s">
        <v>110</v>
      </c>
      <c r="C379" s="11"/>
      <c r="D379" s="189">
        <v>8234</v>
      </c>
      <c r="E379" s="11">
        <v>786</v>
      </c>
      <c r="F379" s="11">
        <v>447</v>
      </c>
      <c r="G379" s="11">
        <v>270</v>
      </c>
      <c r="H379" s="11">
        <v>215</v>
      </c>
      <c r="I379" s="11">
        <v>228</v>
      </c>
      <c r="J379" s="11"/>
      <c r="M379" s="190">
        <v>194736.51</v>
      </c>
      <c r="N379" s="190">
        <v>139662.74</v>
      </c>
      <c r="O379" s="190">
        <v>74480.350000000006</v>
      </c>
      <c r="P379" s="190">
        <v>35633.58</v>
      </c>
      <c r="Q379" s="190">
        <v>261963.39</v>
      </c>
      <c r="R379" s="11"/>
      <c r="S379" s="4"/>
      <c r="T379" s="4"/>
      <c r="U379" s="190">
        <v>228.03</v>
      </c>
      <c r="V379" s="190">
        <v>163.54</v>
      </c>
      <c r="W379" s="190">
        <v>92.29</v>
      </c>
      <c r="X379" s="190">
        <v>44.94</v>
      </c>
      <c r="Y379" s="190">
        <v>318.69</v>
      </c>
      <c r="Z379" s="11"/>
      <c r="AA379" s="4"/>
      <c r="AB379" s="11" t="s">
        <v>110</v>
      </c>
      <c r="AC379" s="11"/>
      <c r="AD379" s="189">
        <v>8234</v>
      </c>
      <c r="AE379" s="24">
        <v>26</v>
      </c>
      <c r="AF379" s="24">
        <v>10</v>
      </c>
      <c r="AG379" s="24">
        <v>7</v>
      </c>
      <c r="AH379" s="24">
        <v>6</v>
      </c>
      <c r="AI379" s="24">
        <v>8</v>
      </c>
      <c r="AJ379" s="24"/>
      <c r="AK379" s="4"/>
      <c r="AL379" s="4"/>
      <c r="AM379" s="191">
        <v>6430.86</v>
      </c>
      <c r="AN379" s="191">
        <v>1651.53</v>
      </c>
      <c r="AO379" s="191">
        <v>1302.3399999999999</v>
      </c>
      <c r="AP379" s="191">
        <v>572.73</v>
      </c>
      <c r="AQ379" s="191">
        <v>2163.86</v>
      </c>
      <c r="AR379" s="24"/>
      <c r="AS379" s="4"/>
      <c r="AT379" s="4"/>
      <c r="AU379" s="191">
        <v>221.75</v>
      </c>
      <c r="AV379" s="191">
        <v>56.95</v>
      </c>
      <c r="AW379" s="191">
        <v>52.09</v>
      </c>
      <c r="AX379" s="191">
        <v>22.03</v>
      </c>
      <c r="AY379" s="191">
        <v>77.28</v>
      </c>
      <c r="AZ379" s="24"/>
      <c r="BA379" s="4"/>
    </row>
    <row r="380" spans="2:53">
      <c r="B380" s="11" t="s">
        <v>112</v>
      </c>
      <c r="C380" s="11"/>
      <c r="D380" s="189">
        <v>8005</v>
      </c>
      <c r="E380" s="11">
        <v>294</v>
      </c>
      <c r="F380" s="11">
        <v>166</v>
      </c>
      <c r="G380" s="11">
        <v>100</v>
      </c>
      <c r="H380" s="11">
        <v>72</v>
      </c>
      <c r="I380" s="11">
        <v>77</v>
      </c>
      <c r="J380" s="11"/>
      <c r="M380" s="190">
        <v>58500.77</v>
      </c>
      <c r="N380" s="190">
        <v>40171.72</v>
      </c>
      <c r="O380" s="190">
        <v>17740.55</v>
      </c>
      <c r="P380" s="190">
        <v>9288.83</v>
      </c>
      <c r="Q380" s="190">
        <v>77186.350000000006</v>
      </c>
      <c r="R380" s="11"/>
      <c r="S380" s="4"/>
      <c r="T380" s="4"/>
      <c r="U380" s="190">
        <v>180.56</v>
      </c>
      <c r="V380" s="190">
        <v>123.99</v>
      </c>
      <c r="W380" s="190">
        <v>58.94</v>
      </c>
      <c r="X380" s="190">
        <v>31.28</v>
      </c>
      <c r="Y380" s="190">
        <v>258.14999999999998</v>
      </c>
      <c r="Z380" s="11"/>
      <c r="AA380" s="4"/>
      <c r="AB380" s="11" t="s">
        <v>112</v>
      </c>
      <c r="AC380" s="11"/>
      <c r="AD380" s="189">
        <v>8005</v>
      </c>
      <c r="AE380" s="24">
        <v>41</v>
      </c>
      <c r="AF380" s="24">
        <v>8</v>
      </c>
      <c r="AG380" s="24">
        <v>7</v>
      </c>
      <c r="AH380" s="24">
        <v>4</v>
      </c>
      <c r="AI380" s="24">
        <v>4</v>
      </c>
      <c r="AJ380" s="24"/>
      <c r="AK380" s="4"/>
      <c r="AL380" s="4"/>
      <c r="AM380" s="191">
        <v>9143.6</v>
      </c>
      <c r="AN380" s="191">
        <v>1045.97</v>
      </c>
      <c r="AO380" s="191">
        <v>796.67</v>
      </c>
      <c r="AP380" s="191">
        <v>783.18</v>
      </c>
      <c r="AQ380" s="191">
        <v>984.76</v>
      </c>
      <c r="AR380" s="24"/>
      <c r="AS380" s="4"/>
      <c r="AT380" s="4"/>
      <c r="AU380" s="191">
        <v>217.7</v>
      </c>
      <c r="AV380" s="191">
        <v>24.9</v>
      </c>
      <c r="AW380" s="191">
        <v>19.43</v>
      </c>
      <c r="AX380" s="191">
        <v>19.100000000000001</v>
      </c>
      <c r="AY380" s="191">
        <v>23.45</v>
      </c>
      <c r="AZ380" s="24"/>
      <c r="BA380" s="4"/>
    </row>
    <row r="381" spans="2:53">
      <c r="B381" s="11" t="s">
        <v>112</v>
      </c>
      <c r="C381" s="11"/>
      <c r="D381" s="189">
        <v>8006</v>
      </c>
      <c r="E381" s="11">
        <v>49</v>
      </c>
      <c r="F381" s="11">
        <v>3</v>
      </c>
      <c r="G381" s="11">
        <v>18</v>
      </c>
      <c r="H381" s="11">
        <v>12</v>
      </c>
      <c r="I381" s="11">
        <v>14</v>
      </c>
      <c r="J381" s="11"/>
      <c r="M381" s="190">
        <v>9836.7900000000009</v>
      </c>
      <c r="N381" s="190">
        <v>261.11</v>
      </c>
      <c r="O381" s="190">
        <v>2913.1</v>
      </c>
      <c r="P381" s="190">
        <v>1497.93</v>
      </c>
      <c r="Q381" s="190">
        <v>13635.7</v>
      </c>
      <c r="R381" s="11"/>
      <c r="S381" s="4"/>
      <c r="T381" s="4"/>
      <c r="U381" s="190">
        <v>192.88</v>
      </c>
      <c r="V381" s="190">
        <v>5.12</v>
      </c>
      <c r="W381" s="190">
        <v>66.209999999999994</v>
      </c>
      <c r="X381" s="190">
        <v>34.840000000000003</v>
      </c>
      <c r="Y381" s="190">
        <v>296.43</v>
      </c>
      <c r="Z381" s="11"/>
      <c r="AA381" s="4"/>
      <c r="AB381" s="11" t="s">
        <v>112</v>
      </c>
      <c r="AC381" s="11"/>
      <c r="AD381" s="189">
        <v>8006</v>
      </c>
      <c r="AE381" s="24">
        <v>7</v>
      </c>
      <c r="AF381" s="24">
        <v>1</v>
      </c>
      <c r="AG381" s="24">
        <v>2</v>
      </c>
      <c r="AH381" s="24">
        <v>1</v>
      </c>
      <c r="AI381" s="24">
        <v>2</v>
      </c>
      <c r="AJ381" s="24"/>
      <c r="AK381" s="4"/>
      <c r="AL381" s="4"/>
      <c r="AM381" s="191">
        <v>1211.8800000000001</v>
      </c>
      <c r="AN381" s="191">
        <v>1456.11</v>
      </c>
      <c r="AO381" s="191">
        <v>14213.11</v>
      </c>
      <c r="AP381" s="191">
        <v>17.100000000000001</v>
      </c>
      <c r="AQ381" s="191">
        <v>11431.83</v>
      </c>
      <c r="AR381" s="24"/>
      <c r="AS381" s="4"/>
      <c r="AT381" s="4"/>
      <c r="AU381" s="191">
        <v>151.49</v>
      </c>
      <c r="AV381" s="191">
        <v>182.01</v>
      </c>
      <c r="AW381" s="191">
        <v>1776.64</v>
      </c>
      <c r="AX381" s="191">
        <v>2.85</v>
      </c>
      <c r="AY381" s="191">
        <v>1428.98</v>
      </c>
      <c r="AZ381" s="24"/>
      <c r="BA381" s="4"/>
    </row>
    <row r="382" spans="2:53">
      <c r="B382" s="11" t="s">
        <v>115</v>
      </c>
      <c r="C382" s="11"/>
      <c r="D382" s="189">
        <v>8080</v>
      </c>
      <c r="E382" s="11">
        <v>85</v>
      </c>
      <c r="F382" s="11">
        <v>43</v>
      </c>
      <c r="G382" s="11">
        <v>27</v>
      </c>
      <c r="H382" s="11">
        <v>23</v>
      </c>
      <c r="I382" s="11">
        <v>22</v>
      </c>
      <c r="J382" s="11"/>
      <c r="M382" s="190">
        <v>31944.78</v>
      </c>
      <c r="N382" s="190">
        <v>11793.98</v>
      </c>
      <c r="O382" s="190">
        <v>7076.54</v>
      </c>
      <c r="P382" s="190">
        <v>4333.34</v>
      </c>
      <c r="Q382" s="190">
        <v>34687.49</v>
      </c>
      <c r="R382" s="11"/>
      <c r="S382" s="4"/>
      <c r="T382" s="4"/>
      <c r="U382" s="190">
        <v>354.94</v>
      </c>
      <c r="V382" s="190">
        <v>131.04</v>
      </c>
      <c r="W382" s="190">
        <v>84.24</v>
      </c>
      <c r="X382" s="190">
        <v>54.17</v>
      </c>
      <c r="Y382" s="190">
        <v>417.92</v>
      </c>
      <c r="Z382" s="11"/>
      <c r="AA382" s="4"/>
      <c r="AB382" s="11" t="s">
        <v>115</v>
      </c>
      <c r="AC382" s="11"/>
      <c r="AD382" s="189">
        <v>8080</v>
      </c>
      <c r="AE382" s="24">
        <v>7</v>
      </c>
      <c r="AF382" s="24">
        <v>2</v>
      </c>
      <c r="AG382" s="24">
        <v>2</v>
      </c>
      <c r="AH382" s="24">
        <v>1</v>
      </c>
      <c r="AI382" s="24"/>
      <c r="AJ382" s="24"/>
      <c r="AK382" s="4"/>
      <c r="AL382" s="4"/>
      <c r="AM382" s="191">
        <v>1832.65</v>
      </c>
      <c r="AN382" s="191">
        <v>996.69</v>
      </c>
      <c r="AO382" s="191">
        <v>750.02</v>
      </c>
      <c r="AP382" s="191">
        <v>54.51</v>
      </c>
      <c r="AQ382" s="191">
        <v>0</v>
      </c>
      <c r="AR382" s="24"/>
      <c r="AS382" s="4"/>
      <c r="AT382" s="4"/>
      <c r="AU382" s="191">
        <v>261.81</v>
      </c>
      <c r="AV382" s="191">
        <v>142.38</v>
      </c>
      <c r="AW382" s="191">
        <v>107.15</v>
      </c>
      <c r="AX382" s="191">
        <v>7.79</v>
      </c>
      <c r="AY382" s="191">
        <v>0</v>
      </c>
      <c r="AZ382" s="24"/>
      <c r="BA382" s="4"/>
    </row>
    <row r="383" spans="2:53">
      <c r="B383" s="11" t="s">
        <v>117</v>
      </c>
      <c r="C383" s="11"/>
      <c r="D383" s="189">
        <v>8008</v>
      </c>
      <c r="E383" s="11">
        <v>326</v>
      </c>
      <c r="F383" s="11">
        <v>144</v>
      </c>
      <c r="G383" s="11">
        <v>92</v>
      </c>
      <c r="H383" s="11">
        <v>68</v>
      </c>
      <c r="I383" s="11">
        <v>59</v>
      </c>
      <c r="J383" s="11"/>
      <c r="M383" s="190">
        <v>68439.11</v>
      </c>
      <c r="N383" s="190">
        <v>28240.06</v>
      </c>
      <c r="O383" s="190">
        <v>11456.74</v>
      </c>
      <c r="P383" s="190">
        <v>6121.04</v>
      </c>
      <c r="Q383" s="190">
        <v>30715.67</v>
      </c>
      <c r="R383" s="11"/>
      <c r="S383" s="4"/>
      <c r="T383" s="4"/>
      <c r="U383" s="190">
        <v>200.7</v>
      </c>
      <c r="V383" s="190">
        <v>82.82</v>
      </c>
      <c r="W383" s="190">
        <v>37.81</v>
      </c>
      <c r="X383" s="190">
        <v>20.82</v>
      </c>
      <c r="Y383" s="190">
        <v>100.71</v>
      </c>
      <c r="Z383" s="11"/>
      <c r="AA383" s="4"/>
      <c r="AB383" s="11" t="s">
        <v>515</v>
      </c>
      <c r="AC383" s="11"/>
      <c r="AD383" s="189">
        <v>8050</v>
      </c>
      <c r="AE383" s="24">
        <v>1</v>
      </c>
      <c r="AF383" s="24">
        <v>1</v>
      </c>
      <c r="AG383" s="24"/>
      <c r="AH383" s="24"/>
      <c r="AI383" s="24"/>
      <c r="AJ383" s="24"/>
      <c r="AK383" s="4"/>
      <c r="AL383" s="4"/>
      <c r="AM383" s="191">
        <v>13.49</v>
      </c>
      <c r="AN383" s="191">
        <v>11.9</v>
      </c>
      <c r="AO383" s="191">
        <v>0</v>
      </c>
      <c r="AP383" s="191">
        <v>0</v>
      </c>
      <c r="AQ383" s="191">
        <v>0</v>
      </c>
      <c r="AR383" s="24"/>
      <c r="AS383" s="4"/>
      <c r="AT383" s="4"/>
      <c r="AU383" s="191">
        <v>13.49</v>
      </c>
      <c r="AV383" s="191">
        <v>11.9</v>
      </c>
      <c r="AW383" s="191">
        <v>0</v>
      </c>
      <c r="AX383" s="191">
        <v>0</v>
      </c>
      <c r="AY383" s="191">
        <v>0</v>
      </c>
      <c r="AZ383" s="24"/>
      <c r="BA383" s="4"/>
    </row>
    <row r="384" spans="2:53">
      <c r="B384" s="11" t="s">
        <v>117</v>
      </c>
      <c r="C384" s="11"/>
      <c r="D384" s="189">
        <v>8050</v>
      </c>
      <c r="E384" s="11">
        <v>332</v>
      </c>
      <c r="F384" s="11">
        <v>157</v>
      </c>
      <c r="G384" s="11">
        <v>89</v>
      </c>
      <c r="H384" s="11">
        <v>71</v>
      </c>
      <c r="I384" s="11">
        <v>70</v>
      </c>
      <c r="J384" s="11"/>
      <c r="M384" s="190">
        <v>56006.75</v>
      </c>
      <c r="N384" s="190">
        <v>32579.1</v>
      </c>
      <c r="O384" s="190">
        <v>14277.76</v>
      </c>
      <c r="P384" s="190">
        <v>8724.42</v>
      </c>
      <c r="Q384" s="190">
        <v>40573.07</v>
      </c>
      <c r="R384" s="11"/>
      <c r="S384" s="4"/>
      <c r="T384" s="4"/>
      <c r="U384" s="190">
        <v>160.47999999999999</v>
      </c>
      <c r="V384" s="190">
        <v>93.35</v>
      </c>
      <c r="W384" s="190">
        <v>43.93</v>
      </c>
      <c r="X384" s="190">
        <v>27.35</v>
      </c>
      <c r="Y384" s="190">
        <v>123.32</v>
      </c>
      <c r="Z384" s="11"/>
      <c r="AA384" s="4"/>
      <c r="AB384" s="11" t="s">
        <v>117</v>
      </c>
      <c r="AC384" s="11"/>
      <c r="AD384" s="189">
        <v>8008</v>
      </c>
      <c r="AE384" s="24">
        <v>61</v>
      </c>
      <c r="AF384" s="24">
        <v>19</v>
      </c>
      <c r="AG384" s="24">
        <v>12</v>
      </c>
      <c r="AH384" s="24">
        <v>8</v>
      </c>
      <c r="AI384" s="24">
        <v>4</v>
      </c>
      <c r="AJ384" s="24"/>
      <c r="AK384" s="4"/>
      <c r="AL384" s="4"/>
      <c r="AM384" s="191">
        <v>21969.71</v>
      </c>
      <c r="AN384" s="191">
        <v>4591.4799999999996</v>
      </c>
      <c r="AO384" s="191">
        <v>2225.0700000000002</v>
      </c>
      <c r="AP384" s="191">
        <v>618.62</v>
      </c>
      <c r="AQ384" s="191">
        <v>1500.63</v>
      </c>
      <c r="AR384" s="24"/>
      <c r="AS384" s="4"/>
      <c r="AT384" s="4"/>
      <c r="AU384" s="191">
        <v>348.73</v>
      </c>
      <c r="AV384" s="191">
        <v>72.88</v>
      </c>
      <c r="AW384" s="191">
        <v>40.46</v>
      </c>
      <c r="AX384" s="191">
        <v>11.9</v>
      </c>
      <c r="AY384" s="191">
        <v>31.93</v>
      </c>
      <c r="AZ384" s="24"/>
      <c r="BA384" s="4"/>
    </row>
    <row r="385" spans="2:53">
      <c r="B385" s="11" t="s">
        <v>120</v>
      </c>
      <c r="C385" s="11"/>
      <c r="D385" s="189">
        <v>8223</v>
      </c>
      <c r="E385" s="11">
        <v>8</v>
      </c>
      <c r="F385" s="11">
        <v>4</v>
      </c>
      <c r="G385" s="11">
        <v>2</v>
      </c>
      <c r="H385" s="11">
        <v>1</v>
      </c>
      <c r="I385" s="11"/>
      <c r="J385" s="11"/>
      <c r="M385" s="190">
        <v>1995.32</v>
      </c>
      <c r="N385" s="190">
        <v>2093.15</v>
      </c>
      <c r="O385" s="190">
        <v>1018.1</v>
      </c>
      <c r="P385" s="190">
        <v>15</v>
      </c>
      <c r="Q385" s="190">
        <v>0</v>
      </c>
      <c r="R385" s="11"/>
      <c r="S385" s="4"/>
      <c r="T385" s="4"/>
      <c r="U385" s="190">
        <v>249.42</v>
      </c>
      <c r="V385" s="190">
        <v>261.64</v>
      </c>
      <c r="W385" s="190">
        <v>169.68</v>
      </c>
      <c r="X385" s="190">
        <v>2.5</v>
      </c>
      <c r="Y385" s="190">
        <v>0</v>
      </c>
      <c r="Z385" s="11"/>
      <c r="AA385" s="4"/>
      <c r="AB385" s="11" t="s">
        <v>117</v>
      </c>
      <c r="AC385" s="11"/>
      <c r="AD385" s="189">
        <v>8050</v>
      </c>
      <c r="AE385" s="24">
        <v>3</v>
      </c>
      <c r="AF385" s="24">
        <v>3</v>
      </c>
      <c r="AG385" s="24">
        <v>2</v>
      </c>
      <c r="AH385" s="24">
        <v>2</v>
      </c>
      <c r="AI385" s="24">
        <v>2</v>
      </c>
      <c r="AJ385" s="24"/>
      <c r="AK385" s="4"/>
      <c r="AL385" s="4"/>
      <c r="AM385" s="191">
        <v>164.28</v>
      </c>
      <c r="AN385" s="191">
        <v>188.26</v>
      </c>
      <c r="AO385" s="191">
        <v>52.61</v>
      </c>
      <c r="AP385" s="191">
        <v>55.56</v>
      </c>
      <c r="AQ385" s="191">
        <v>24.52</v>
      </c>
      <c r="AR385" s="24"/>
      <c r="AS385" s="4"/>
      <c r="AT385" s="4"/>
      <c r="AU385" s="191">
        <v>54.76</v>
      </c>
      <c r="AV385" s="191">
        <v>62.75</v>
      </c>
      <c r="AW385" s="191">
        <v>17.54</v>
      </c>
      <c r="AX385" s="191">
        <v>18.52</v>
      </c>
      <c r="AY385" s="191">
        <v>8.17</v>
      </c>
      <c r="AZ385" s="24"/>
      <c r="BA385" s="4"/>
    </row>
    <row r="386" spans="2:53">
      <c r="B386" s="11" t="s">
        <v>122</v>
      </c>
      <c r="C386" s="11"/>
      <c r="D386" s="189">
        <v>8330</v>
      </c>
      <c r="E386" s="11">
        <v>60</v>
      </c>
      <c r="F386" s="11">
        <v>38</v>
      </c>
      <c r="G386" s="11">
        <v>26</v>
      </c>
      <c r="H386" s="11">
        <v>20</v>
      </c>
      <c r="I386" s="11">
        <v>20</v>
      </c>
      <c r="J386" s="11"/>
      <c r="M386" s="190">
        <v>10291.280000000001</v>
      </c>
      <c r="N386" s="190">
        <v>7755.29</v>
      </c>
      <c r="O386" s="190">
        <v>3017.9</v>
      </c>
      <c r="P386" s="190">
        <v>2575.4699999999998</v>
      </c>
      <c r="Q386" s="190">
        <v>14979.44</v>
      </c>
      <c r="R386" s="11"/>
      <c r="S386" s="4"/>
      <c r="T386" s="4"/>
      <c r="U386" s="190">
        <v>160.80000000000001</v>
      </c>
      <c r="V386" s="190">
        <v>121.18</v>
      </c>
      <c r="W386" s="190">
        <v>48.68</v>
      </c>
      <c r="X386" s="190">
        <v>46.83</v>
      </c>
      <c r="Y386" s="190">
        <v>249.66</v>
      </c>
      <c r="Z386" s="11"/>
      <c r="AA386" s="4"/>
      <c r="AB386" s="11" t="s">
        <v>122</v>
      </c>
      <c r="AC386" s="11"/>
      <c r="AD386" s="189">
        <v>8330</v>
      </c>
      <c r="AE386" s="24">
        <v>2</v>
      </c>
      <c r="AF386" s="24">
        <v>2</v>
      </c>
      <c r="AG386" s="24">
        <v>2</v>
      </c>
      <c r="AH386" s="24">
        <v>2</v>
      </c>
      <c r="AI386" s="24">
        <v>2</v>
      </c>
      <c r="AJ386" s="24"/>
      <c r="AK386" s="4"/>
      <c r="AL386" s="4"/>
      <c r="AM386" s="191">
        <v>913.98</v>
      </c>
      <c r="AN386" s="191">
        <v>601.48</v>
      </c>
      <c r="AO386" s="191">
        <v>371.6</v>
      </c>
      <c r="AP386" s="191">
        <v>304.12</v>
      </c>
      <c r="AQ386" s="191">
        <v>1852.91</v>
      </c>
      <c r="AR386" s="24"/>
      <c r="AS386" s="4"/>
      <c r="AT386" s="4"/>
      <c r="AU386" s="191">
        <v>456.99</v>
      </c>
      <c r="AV386" s="191">
        <v>300.74</v>
      </c>
      <c r="AW386" s="191">
        <v>185.8</v>
      </c>
      <c r="AX386" s="191">
        <v>152.06</v>
      </c>
      <c r="AY386" s="191">
        <v>926.46</v>
      </c>
      <c r="AZ386" s="24"/>
      <c r="BA386" s="4"/>
    </row>
    <row r="387" spans="2:53">
      <c r="B387" s="11" t="s">
        <v>124</v>
      </c>
      <c r="C387" s="11"/>
      <c r="D387" s="189">
        <v>8270</v>
      </c>
      <c r="E387" s="11">
        <v>50</v>
      </c>
      <c r="F387" s="11">
        <v>39</v>
      </c>
      <c r="G387" s="11">
        <v>23</v>
      </c>
      <c r="H387" s="11">
        <v>15</v>
      </c>
      <c r="I387" s="11">
        <v>16</v>
      </c>
      <c r="J387" s="11"/>
      <c r="M387" s="190">
        <v>12974.68</v>
      </c>
      <c r="N387" s="190">
        <v>10128.65</v>
      </c>
      <c r="O387" s="190">
        <v>4742.57</v>
      </c>
      <c r="P387" s="190">
        <v>2779.59</v>
      </c>
      <c r="Q387" s="190">
        <v>17590.29</v>
      </c>
      <c r="R387" s="11"/>
      <c r="S387" s="4"/>
      <c r="T387" s="4"/>
      <c r="U387" s="190">
        <v>212.7</v>
      </c>
      <c r="V387" s="190">
        <v>166.04</v>
      </c>
      <c r="W387" s="190">
        <v>83.2</v>
      </c>
      <c r="X387" s="190">
        <v>50.54</v>
      </c>
      <c r="Y387" s="190">
        <v>308.60000000000002</v>
      </c>
      <c r="Z387" s="11"/>
      <c r="AA387" s="4"/>
      <c r="AB387" s="11" t="s">
        <v>124</v>
      </c>
      <c r="AC387" s="11"/>
      <c r="AD387" s="189">
        <v>8270</v>
      </c>
      <c r="AE387" s="24">
        <v>15</v>
      </c>
      <c r="AF387" s="24">
        <v>9</v>
      </c>
      <c r="AG387" s="24">
        <v>5</v>
      </c>
      <c r="AH387" s="24">
        <v>3</v>
      </c>
      <c r="AI387" s="24">
        <v>3</v>
      </c>
      <c r="AJ387" s="24"/>
      <c r="AK387" s="4"/>
      <c r="AL387" s="4"/>
      <c r="AM387" s="191">
        <v>2125.79</v>
      </c>
      <c r="AN387" s="191">
        <v>833.15</v>
      </c>
      <c r="AO387" s="191">
        <v>223.07</v>
      </c>
      <c r="AP387" s="191">
        <v>102.44</v>
      </c>
      <c r="AQ387" s="191">
        <v>395.54</v>
      </c>
      <c r="AR387" s="24"/>
      <c r="AS387" s="4"/>
      <c r="AT387" s="4"/>
      <c r="AU387" s="191">
        <v>141.72</v>
      </c>
      <c r="AV387" s="191">
        <v>55.54</v>
      </c>
      <c r="AW387" s="191">
        <v>14.87</v>
      </c>
      <c r="AX387" s="191">
        <v>6.83</v>
      </c>
      <c r="AY387" s="191">
        <v>26.37</v>
      </c>
      <c r="AZ387" s="24"/>
      <c r="BA387" s="4"/>
    </row>
    <row r="388" spans="2:53">
      <c r="B388" s="11" t="s">
        <v>126</v>
      </c>
      <c r="C388" s="11"/>
      <c r="D388" s="189">
        <v>8009</v>
      </c>
      <c r="E388" s="11">
        <v>887</v>
      </c>
      <c r="F388" s="11">
        <v>546</v>
      </c>
      <c r="G388" s="11">
        <v>378</v>
      </c>
      <c r="H388" s="11">
        <v>281</v>
      </c>
      <c r="I388" s="11">
        <v>276</v>
      </c>
      <c r="J388" s="11"/>
      <c r="M388" s="190">
        <v>199511.31</v>
      </c>
      <c r="N388" s="190">
        <v>131501.9</v>
      </c>
      <c r="O388" s="190">
        <v>75333.53</v>
      </c>
      <c r="P388" s="190">
        <v>45141.87</v>
      </c>
      <c r="Q388" s="190">
        <v>322072.98</v>
      </c>
      <c r="R388" s="11"/>
      <c r="S388" s="4"/>
      <c r="T388" s="4"/>
      <c r="U388" s="190">
        <v>205.26</v>
      </c>
      <c r="V388" s="190">
        <v>135.29</v>
      </c>
      <c r="W388" s="190">
        <v>81.709999999999994</v>
      </c>
      <c r="X388" s="190">
        <v>49.55</v>
      </c>
      <c r="Y388" s="190">
        <v>350.46</v>
      </c>
      <c r="Z388" s="11"/>
      <c r="AA388" s="4"/>
      <c r="AB388" s="11" t="s">
        <v>126</v>
      </c>
      <c r="AC388" s="11"/>
      <c r="AD388" s="189">
        <v>8009</v>
      </c>
      <c r="AE388" s="24">
        <v>191</v>
      </c>
      <c r="AF388" s="24">
        <v>94</v>
      </c>
      <c r="AG388" s="24">
        <v>64</v>
      </c>
      <c r="AH388" s="24">
        <v>55</v>
      </c>
      <c r="AI388" s="24">
        <v>49</v>
      </c>
      <c r="AJ388" s="24"/>
      <c r="AK388" s="4"/>
      <c r="AL388" s="4"/>
      <c r="AM388" s="191">
        <v>90419.6</v>
      </c>
      <c r="AN388" s="191">
        <v>16474.45</v>
      </c>
      <c r="AO388" s="191">
        <v>8049.71</v>
      </c>
      <c r="AP388" s="191">
        <v>5647.25</v>
      </c>
      <c r="AQ388" s="191">
        <v>45040.4</v>
      </c>
      <c r="AR388" s="24"/>
      <c r="AS388" s="4"/>
      <c r="AT388" s="4"/>
      <c r="AU388" s="191">
        <v>466.08</v>
      </c>
      <c r="AV388" s="191">
        <v>84.92</v>
      </c>
      <c r="AW388" s="191">
        <v>43.99</v>
      </c>
      <c r="AX388" s="191">
        <v>31.37</v>
      </c>
      <c r="AY388" s="191">
        <v>247.47</v>
      </c>
      <c r="AZ388" s="24"/>
      <c r="BA388" s="4"/>
    </row>
    <row r="389" spans="2:53">
      <c r="B389" s="11" t="s">
        <v>126</v>
      </c>
      <c r="C389" s="11"/>
      <c r="D389" s="189">
        <v>8091</v>
      </c>
      <c r="E389" s="11">
        <v>1</v>
      </c>
      <c r="F389" s="11">
        <v>1</v>
      </c>
      <c r="G389" s="11"/>
      <c r="H389" s="11"/>
      <c r="I389" s="11"/>
      <c r="J389" s="11"/>
      <c r="M389" s="190">
        <v>113.18</v>
      </c>
      <c r="N389" s="190">
        <v>26.76</v>
      </c>
      <c r="O389" s="190">
        <v>0</v>
      </c>
      <c r="P389" s="190">
        <v>0</v>
      </c>
      <c r="Q389" s="190">
        <v>0</v>
      </c>
      <c r="R389" s="11"/>
      <c r="S389" s="4"/>
      <c r="T389" s="4"/>
      <c r="U389" s="190">
        <v>113.18</v>
      </c>
      <c r="V389" s="190">
        <v>26.76</v>
      </c>
      <c r="W389" s="190">
        <v>0</v>
      </c>
      <c r="X389" s="190">
        <v>0</v>
      </c>
      <c r="Y389" s="190">
        <v>0</v>
      </c>
      <c r="Z389" s="11"/>
      <c r="AA389" s="4"/>
      <c r="AB389" s="11" t="s">
        <v>126</v>
      </c>
      <c r="AC389" s="11"/>
      <c r="AD389" s="189">
        <v>8084</v>
      </c>
      <c r="AE389" s="24">
        <v>1</v>
      </c>
      <c r="AF389" s="24">
        <v>1</v>
      </c>
      <c r="AG389" s="24">
        <v>1</v>
      </c>
      <c r="AH389" s="24">
        <v>1</v>
      </c>
      <c r="AI389" s="24">
        <v>1</v>
      </c>
      <c r="AJ389" s="24"/>
      <c r="AK389" s="4"/>
      <c r="AL389" s="4"/>
      <c r="AM389" s="191">
        <v>13.68</v>
      </c>
      <c r="AN389" s="191">
        <v>13.27</v>
      </c>
      <c r="AO389" s="191">
        <v>15.17</v>
      </c>
      <c r="AP389" s="191">
        <v>13.59</v>
      </c>
      <c r="AQ389" s="191">
        <v>200.23</v>
      </c>
      <c r="AR389" s="24"/>
      <c r="AS389" s="4"/>
      <c r="AT389" s="4"/>
      <c r="AU389" s="191">
        <v>13.68</v>
      </c>
      <c r="AV389" s="191">
        <v>13.27</v>
      </c>
      <c r="AW389" s="191">
        <v>15.17</v>
      </c>
      <c r="AX389" s="191">
        <v>13.59</v>
      </c>
      <c r="AY389" s="191">
        <v>200.23</v>
      </c>
      <c r="AZ389" s="24"/>
      <c r="BA389" s="4"/>
    </row>
    <row r="390" spans="2:53">
      <c r="B390" s="11" t="s">
        <v>468</v>
      </c>
      <c r="C390" s="11"/>
      <c r="D390" s="189">
        <v>8080</v>
      </c>
      <c r="E390" s="11">
        <v>1</v>
      </c>
      <c r="F390" s="11"/>
      <c r="G390" s="11">
        <v>1</v>
      </c>
      <c r="H390" s="11"/>
      <c r="I390" s="11"/>
      <c r="J390" s="11"/>
      <c r="M390" s="190">
        <v>6.88</v>
      </c>
      <c r="N390" s="190">
        <v>0</v>
      </c>
      <c r="O390" s="190">
        <v>4.12</v>
      </c>
      <c r="P390" s="190"/>
      <c r="Q390" s="190">
        <v>0</v>
      </c>
      <c r="R390" s="11"/>
      <c r="S390" s="4"/>
      <c r="T390" s="4"/>
      <c r="U390" s="190">
        <v>6.88</v>
      </c>
      <c r="V390" s="190">
        <v>0</v>
      </c>
      <c r="W390" s="190">
        <v>4.12</v>
      </c>
      <c r="X390" s="190"/>
      <c r="Y390" s="190">
        <v>0</v>
      </c>
      <c r="Z390" s="11"/>
      <c r="AA390" s="4"/>
      <c r="AB390" s="11" t="s">
        <v>126</v>
      </c>
      <c r="AC390" s="11"/>
      <c r="AD390" s="189">
        <v>8091</v>
      </c>
      <c r="AE390" s="24">
        <v>6</v>
      </c>
      <c r="AF390" s="24">
        <v>3</v>
      </c>
      <c r="AG390" s="24">
        <v>1</v>
      </c>
      <c r="AH390" s="24">
        <v>1</v>
      </c>
      <c r="AI390" s="24">
        <v>1</v>
      </c>
      <c r="AJ390" s="24"/>
      <c r="AK390" s="4"/>
      <c r="AL390" s="4"/>
      <c r="AM390" s="191">
        <v>7721.98</v>
      </c>
      <c r="AN390" s="191">
        <v>353.26</v>
      </c>
      <c r="AO390" s="191">
        <v>13.98</v>
      </c>
      <c r="AP390" s="191">
        <v>15.3</v>
      </c>
      <c r="AQ390" s="191">
        <v>253.29</v>
      </c>
      <c r="AR390" s="24"/>
      <c r="AS390" s="4"/>
      <c r="AT390" s="4"/>
      <c r="AU390" s="191">
        <v>1287</v>
      </c>
      <c r="AV390" s="191">
        <v>58.88</v>
      </c>
      <c r="AW390" s="191">
        <v>2.33</v>
      </c>
      <c r="AX390" s="191">
        <v>2.5499999999999998</v>
      </c>
      <c r="AY390" s="191">
        <v>42.22</v>
      </c>
      <c r="AZ390" s="24"/>
      <c r="BA390" s="4"/>
    </row>
    <row r="391" spans="2:53">
      <c r="B391" s="11" t="s">
        <v>128</v>
      </c>
      <c r="C391" s="11"/>
      <c r="D391" s="189">
        <v>8012</v>
      </c>
      <c r="E391" s="11">
        <v>567</v>
      </c>
      <c r="F391" s="11">
        <v>210</v>
      </c>
      <c r="G391" s="11">
        <v>289</v>
      </c>
      <c r="H391" s="11">
        <v>244</v>
      </c>
      <c r="I391" s="11">
        <v>259</v>
      </c>
      <c r="J391" s="11"/>
      <c r="M391" s="190">
        <v>100808.02</v>
      </c>
      <c r="N391" s="190">
        <v>45917.09</v>
      </c>
      <c r="O391" s="190">
        <v>57787.7</v>
      </c>
      <c r="P391" s="190">
        <v>33340.28</v>
      </c>
      <c r="Q391" s="190">
        <v>178716.75</v>
      </c>
      <c r="R391" s="11"/>
      <c r="S391" s="4"/>
      <c r="T391" s="4"/>
      <c r="U391" s="190">
        <v>156.29</v>
      </c>
      <c r="V391" s="190">
        <v>71.19</v>
      </c>
      <c r="W391" s="190">
        <v>103.19</v>
      </c>
      <c r="X391" s="190">
        <v>54.57</v>
      </c>
      <c r="Y391" s="190">
        <v>288.25</v>
      </c>
      <c r="Z391" s="11"/>
      <c r="AA391" s="4"/>
      <c r="AB391" s="11" t="s">
        <v>516</v>
      </c>
      <c r="AC391" s="11"/>
      <c r="AD391" s="189">
        <v>8349</v>
      </c>
      <c r="AE391" s="24">
        <v>1</v>
      </c>
      <c r="AF391" s="24"/>
      <c r="AG391" s="24"/>
      <c r="AH391" s="24"/>
      <c r="AI391" s="24"/>
      <c r="AJ391" s="24"/>
      <c r="AK391" s="4"/>
      <c r="AL391" s="4"/>
      <c r="AM391" s="191">
        <v>40.369999999999997</v>
      </c>
      <c r="AN391" s="191">
        <v>0</v>
      </c>
      <c r="AO391" s="191"/>
      <c r="AP391" s="191">
        <v>0</v>
      </c>
      <c r="AQ391" s="191">
        <v>0</v>
      </c>
      <c r="AR391" s="24"/>
      <c r="AS391" s="4"/>
      <c r="AT391" s="4"/>
      <c r="AU391" s="191">
        <v>40.369999999999997</v>
      </c>
      <c r="AV391" s="191">
        <v>0</v>
      </c>
      <c r="AW391" s="191"/>
      <c r="AX391" s="191">
        <v>0</v>
      </c>
      <c r="AY391" s="191">
        <v>0</v>
      </c>
      <c r="AZ391" s="24"/>
      <c r="BA391" s="4"/>
    </row>
    <row r="392" spans="2:53">
      <c r="B392" s="11" t="s">
        <v>128</v>
      </c>
      <c r="C392" s="11"/>
      <c r="D392" s="189">
        <v>8081</v>
      </c>
      <c r="E392" s="11"/>
      <c r="F392" s="11"/>
      <c r="G392" s="11">
        <v>1</v>
      </c>
      <c r="H392" s="11">
        <v>1</v>
      </c>
      <c r="I392" s="11"/>
      <c r="J392" s="11"/>
      <c r="M392" s="190">
        <v>0</v>
      </c>
      <c r="N392" s="190">
        <v>0</v>
      </c>
      <c r="O392" s="190">
        <v>348.74</v>
      </c>
      <c r="P392" s="190">
        <v>220.25</v>
      </c>
      <c r="Q392" s="190">
        <v>0</v>
      </c>
      <c r="R392" s="11"/>
      <c r="S392" s="4"/>
      <c r="T392" s="4"/>
      <c r="U392" s="190">
        <v>0</v>
      </c>
      <c r="V392" s="190">
        <v>0</v>
      </c>
      <c r="W392" s="190">
        <v>348.74</v>
      </c>
      <c r="X392" s="190">
        <v>220.25</v>
      </c>
      <c r="Y392" s="190">
        <v>0</v>
      </c>
      <c r="Z392" s="11"/>
      <c r="AA392" s="4"/>
      <c r="AB392" s="11" t="s">
        <v>128</v>
      </c>
      <c r="AC392" s="11"/>
      <c r="AD392" s="189">
        <v>8012</v>
      </c>
      <c r="AE392" s="24">
        <v>22</v>
      </c>
      <c r="AF392" s="24">
        <v>6</v>
      </c>
      <c r="AG392" s="24">
        <v>4</v>
      </c>
      <c r="AH392" s="24">
        <v>4</v>
      </c>
      <c r="AI392" s="24">
        <v>6</v>
      </c>
      <c r="AJ392" s="24"/>
      <c r="AK392" s="4"/>
      <c r="AL392" s="4"/>
      <c r="AM392" s="191">
        <v>29793.279999999999</v>
      </c>
      <c r="AN392" s="191">
        <v>2061.6799999999998</v>
      </c>
      <c r="AO392" s="191">
        <v>1756.56</v>
      </c>
      <c r="AP392" s="191">
        <v>699.25</v>
      </c>
      <c r="AQ392" s="191">
        <v>6427.27</v>
      </c>
      <c r="AR392" s="24"/>
      <c r="AS392" s="4"/>
      <c r="AT392" s="4"/>
      <c r="AU392" s="191">
        <v>1103.45</v>
      </c>
      <c r="AV392" s="191">
        <v>76.36</v>
      </c>
      <c r="AW392" s="191">
        <v>76.37</v>
      </c>
      <c r="AX392" s="191">
        <v>33.299999999999997</v>
      </c>
      <c r="AY392" s="191">
        <v>267.8</v>
      </c>
      <c r="AZ392" s="24"/>
      <c r="BA392" s="4"/>
    </row>
    <row r="393" spans="2:53">
      <c r="B393" s="11" t="s">
        <v>130</v>
      </c>
      <c r="C393" s="11"/>
      <c r="D393" s="189">
        <v>8037</v>
      </c>
      <c r="E393" s="11">
        <v>91</v>
      </c>
      <c r="F393" s="11">
        <v>51</v>
      </c>
      <c r="G393" s="11">
        <v>35</v>
      </c>
      <c r="H393" s="11">
        <v>25</v>
      </c>
      <c r="I393" s="11">
        <v>24</v>
      </c>
      <c r="J393" s="11"/>
      <c r="M393" s="190">
        <v>23119.82</v>
      </c>
      <c r="N393" s="190">
        <v>14520.31</v>
      </c>
      <c r="O393" s="190">
        <v>9984.64</v>
      </c>
      <c r="P393" s="190">
        <v>5698.66</v>
      </c>
      <c r="Q393" s="190">
        <v>42074.94</v>
      </c>
      <c r="R393" s="11"/>
      <c r="S393" s="4"/>
      <c r="T393" s="4"/>
      <c r="U393" s="190">
        <v>220.19</v>
      </c>
      <c r="V393" s="190">
        <v>138.29</v>
      </c>
      <c r="W393" s="190">
        <v>97.89</v>
      </c>
      <c r="X393" s="190">
        <v>57.56</v>
      </c>
      <c r="Y393" s="190">
        <v>416.58</v>
      </c>
      <c r="Z393" s="11"/>
      <c r="AA393" s="4"/>
      <c r="AB393" s="11" t="s">
        <v>130</v>
      </c>
      <c r="AC393" s="11"/>
      <c r="AD393" s="189">
        <v>8037</v>
      </c>
      <c r="AE393" s="24">
        <v>12</v>
      </c>
      <c r="AF393" s="24">
        <v>4</v>
      </c>
      <c r="AG393" s="24">
        <v>2</v>
      </c>
      <c r="AH393" s="24">
        <v>3</v>
      </c>
      <c r="AI393" s="24">
        <v>3</v>
      </c>
      <c r="AJ393" s="24"/>
      <c r="AK393" s="4"/>
      <c r="AL393" s="4"/>
      <c r="AM393" s="191">
        <v>7998.47</v>
      </c>
      <c r="AN393" s="191">
        <v>4274.5</v>
      </c>
      <c r="AO393" s="191">
        <v>812.84</v>
      </c>
      <c r="AP393" s="191">
        <v>804.81</v>
      </c>
      <c r="AQ393" s="191">
        <v>3351.76</v>
      </c>
      <c r="AR393" s="24"/>
      <c r="AS393" s="4"/>
      <c r="AT393" s="4"/>
      <c r="AU393" s="191">
        <v>666.54</v>
      </c>
      <c r="AV393" s="191">
        <v>356.21</v>
      </c>
      <c r="AW393" s="191">
        <v>67.739999999999995</v>
      </c>
      <c r="AX393" s="191">
        <v>67.069999999999993</v>
      </c>
      <c r="AY393" s="191">
        <v>279.31</v>
      </c>
      <c r="AZ393" s="24"/>
      <c r="BA393" s="4"/>
    </row>
    <row r="394" spans="2:53">
      <c r="B394" s="11" t="s">
        <v>131</v>
      </c>
      <c r="C394" s="11"/>
      <c r="D394" s="189">
        <v>8037</v>
      </c>
      <c r="E394" s="11">
        <v>34</v>
      </c>
      <c r="F394" s="11">
        <v>21</v>
      </c>
      <c r="G394" s="11">
        <v>16</v>
      </c>
      <c r="H394" s="11">
        <v>12</v>
      </c>
      <c r="I394" s="11">
        <v>12</v>
      </c>
      <c r="J394" s="11"/>
      <c r="M394" s="190">
        <v>6831.14</v>
      </c>
      <c r="N394" s="190">
        <v>5096.53</v>
      </c>
      <c r="O394" s="190">
        <v>2733.16</v>
      </c>
      <c r="P394" s="190">
        <v>1656.72</v>
      </c>
      <c r="Q394" s="190">
        <v>7665.33</v>
      </c>
      <c r="R394" s="11"/>
      <c r="S394" s="4"/>
      <c r="T394" s="4"/>
      <c r="U394" s="190">
        <v>175.16</v>
      </c>
      <c r="V394" s="190">
        <v>130.68</v>
      </c>
      <c r="W394" s="190">
        <v>71.930000000000007</v>
      </c>
      <c r="X394" s="190">
        <v>43.6</v>
      </c>
      <c r="Y394" s="190">
        <v>201.72</v>
      </c>
      <c r="Z394" s="11"/>
      <c r="AA394" s="4"/>
      <c r="AB394" s="11" t="s">
        <v>131</v>
      </c>
      <c r="AC394" s="11"/>
      <c r="AD394" s="189">
        <v>8037</v>
      </c>
      <c r="AE394" s="24">
        <v>1</v>
      </c>
      <c r="AF394" s="24"/>
      <c r="AG394" s="24"/>
      <c r="AH394" s="24"/>
      <c r="AI394" s="24"/>
      <c r="AJ394" s="24"/>
      <c r="AK394" s="4"/>
      <c r="AL394" s="4"/>
      <c r="AM394" s="191">
        <v>1000</v>
      </c>
      <c r="AN394" s="191">
        <v>0</v>
      </c>
      <c r="AO394" s="191">
        <v>0</v>
      </c>
      <c r="AP394" s="191">
        <v>0</v>
      </c>
      <c r="AQ394" s="191">
        <v>0</v>
      </c>
      <c r="AR394" s="24"/>
      <c r="AS394" s="4"/>
      <c r="AT394" s="4"/>
      <c r="AU394" s="191">
        <v>1000</v>
      </c>
      <c r="AV394" s="191">
        <v>0</v>
      </c>
      <c r="AW394" s="191">
        <v>0</v>
      </c>
      <c r="AX394" s="191">
        <v>0</v>
      </c>
      <c r="AY394" s="191">
        <v>0</v>
      </c>
      <c r="AZ394" s="24"/>
      <c r="BA394" s="4"/>
    </row>
    <row r="395" spans="2:53">
      <c r="B395" s="11" t="s">
        <v>469</v>
      </c>
      <c r="C395" s="11"/>
      <c r="D395" s="189">
        <v>7826</v>
      </c>
      <c r="E395" s="11">
        <v>1</v>
      </c>
      <c r="F395" s="11">
        <v>1</v>
      </c>
      <c r="G395" s="11">
        <v>1</v>
      </c>
      <c r="H395" s="11">
        <v>1</v>
      </c>
      <c r="I395" s="11"/>
      <c r="J395" s="11"/>
      <c r="M395" s="190">
        <v>783.93</v>
      </c>
      <c r="N395" s="190">
        <v>1416.26</v>
      </c>
      <c r="O395" s="190">
        <v>527.09</v>
      </c>
      <c r="P395" s="190">
        <v>30.13</v>
      </c>
      <c r="Q395" s="190">
        <v>0</v>
      </c>
      <c r="R395" s="11"/>
      <c r="S395" s="4"/>
      <c r="T395" s="4"/>
      <c r="U395" s="190">
        <v>783.93</v>
      </c>
      <c r="V395" s="190">
        <v>1416.26</v>
      </c>
      <c r="W395" s="190">
        <v>527.09</v>
      </c>
      <c r="X395" s="190">
        <v>30.13</v>
      </c>
      <c r="Y395" s="190">
        <v>0</v>
      </c>
      <c r="Z395" s="11"/>
      <c r="AA395" s="4"/>
      <c r="AB395" s="11" t="s">
        <v>132</v>
      </c>
      <c r="AC395" s="11"/>
      <c r="AD395" s="189">
        <v>8008</v>
      </c>
      <c r="AE395" s="24">
        <v>3</v>
      </c>
      <c r="AF395" s="24">
        <v>2</v>
      </c>
      <c r="AG395" s="24">
        <v>2</v>
      </c>
      <c r="AH395" s="24">
        <v>2</v>
      </c>
      <c r="AI395" s="24">
        <v>2</v>
      </c>
      <c r="AJ395" s="24"/>
      <c r="AK395" s="4"/>
      <c r="AL395" s="4"/>
      <c r="AM395" s="191">
        <v>1485.84</v>
      </c>
      <c r="AN395" s="191">
        <v>1276.57</v>
      </c>
      <c r="AO395" s="191">
        <v>979.7</v>
      </c>
      <c r="AP395" s="191">
        <v>877.62</v>
      </c>
      <c r="AQ395" s="191">
        <v>6314.69</v>
      </c>
      <c r="AR395" s="24"/>
      <c r="AS395" s="4"/>
      <c r="AT395" s="4"/>
      <c r="AU395" s="191">
        <v>495.28</v>
      </c>
      <c r="AV395" s="191">
        <v>425.52</v>
      </c>
      <c r="AW395" s="191">
        <v>326.57</v>
      </c>
      <c r="AX395" s="191">
        <v>292.54000000000002</v>
      </c>
      <c r="AY395" s="191">
        <v>2104.9</v>
      </c>
      <c r="AZ395" s="24"/>
      <c r="BA395" s="4"/>
    </row>
    <row r="396" spans="2:53">
      <c r="B396" s="11" t="s">
        <v>132</v>
      </c>
      <c r="C396" s="11"/>
      <c r="D396" s="189">
        <v>8008</v>
      </c>
      <c r="E396" s="11">
        <v>46</v>
      </c>
      <c r="F396" s="11">
        <v>19</v>
      </c>
      <c r="G396" s="11">
        <v>8</v>
      </c>
      <c r="H396" s="11">
        <v>7</v>
      </c>
      <c r="I396" s="11">
        <v>8</v>
      </c>
      <c r="J396" s="11"/>
      <c r="M396" s="190">
        <v>13431.06</v>
      </c>
      <c r="N396" s="190">
        <v>5201.05</v>
      </c>
      <c r="O396" s="190">
        <v>1298.75</v>
      </c>
      <c r="P396" s="190">
        <v>514.63</v>
      </c>
      <c r="Q396" s="190">
        <v>4209.6000000000004</v>
      </c>
      <c r="R396" s="11"/>
      <c r="S396" s="4"/>
      <c r="T396" s="4"/>
      <c r="U396" s="190">
        <v>285.77</v>
      </c>
      <c r="V396" s="190">
        <v>110.66</v>
      </c>
      <c r="W396" s="190">
        <v>27.63</v>
      </c>
      <c r="X396" s="190">
        <v>11.19</v>
      </c>
      <c r="Y396" s="190">
        <v>89.57</v>
      </c>
      <c r="Z396" s="11"/>
      <c r="AA396" s="4"/>
      <c r="AB396" s="11" t="s">
        <v>133</v>
      </c>
      <c r="AC396" s="11"/>
      <c r="AD396" s="189">
        <v>8014</v>
      </c>
      <c r="AE396" s="24">
        <v>45</v>
      </c>
      <c r="AF396" s="24">
        <v>20</v>
      </c>
      <c r="AG396" s="24">
        <v>10</v>
      </c>
      <c r="AH396" s="24">
        <v>12</v>
      </c>
      <c r="AI396" s="24">
        <v>12</v>
      </c>
      <c r="AJ396" s="24"/>
      <c r="AK396" s="4"/>
      <c r="AL396" s="4"/>
      <c r="AM396" s="191">
        <v>78777.2</v>
      </c>
      <c r="AN396" s="191">
        <v>18104.14</v>
      </c>
      <c r="AO396" s="191">
        <v>3409.6</v>
      </c>
      <c r="AP396" s="191">
        <v>4654.5600000000004</v>
      </c>
      <c r="AQ396" s="191">
        <v>16937.03</v>
      </c>
      <c r="AR396" s="24"/>
      <c r="AS396" s="4"/>
      <c r="AT396" s="4"/>
      <c r="AU396" s="191">
        <v>1750.6</v>
      </c>
      <c r="AV396" s="191">
        <v>402.31</v>
      </c>
      <c r="AW396" s="191">
        <v>109.99</v>
      </c>
      <c r="AX396" s="191">
        <v>122.49</v>
      </c>
      <c r="AY396" s="191">
        <v>403.26</v>
      </c>
      <c r="AZ396" s="24"/>
      <c r="BA396" s="4"/>
    </row>
    <row r="397" spans="2:53">
      <c r="B397" s="11" t="s">
        <v>133</v>
      </c>
      <c r="C397" s="11"/>
      <c r="D397" s="189">
        <v>8014</v>
      </c>
      <c r="E397" s="11">
        <v>56</v>
      </c>
      <c r="F397" s="11">
        <v>37</v>
      </c>
      <c r="G397" s="11">
        <v>21</v>
      </c>
      <c r="H397" s="11">
        <v>19</v>
      </c>
      <c r="I397" s="11">
        <v>22</v>
      </c>
      <c r="J397" s="11"/>
      <c r="M397" s="190">
        <v>12861.42</v>
      </c>
      <c r="N397" s="190">
        <v>7486.57</v>
      </c>
      <c r="O397" s="190">
        <v>3675.11</v>
      </c>
      <c r="P397" s="190">
        <v>3097.77</v>
      </c>
      <c r="Q397" s="190">
        <v>23048.69</v>
      </c>
      <c r="R397" s="11"/>
      <c r="S397" s="4"/>
      <c r="T397" s="4"/>
      <c r="U397" s="190">
        <v>214.36</v>
      </c>
      <c r="V397" s="190">
        <v>124.78</v>
      </c>
      <c r="W397" s="190">
        <v>70.680000000000007</v>
      </c>
      <c r="X397" s="190">
        <v>52.5</v>
      </c>
      <c r="Y397" s="190">
        <v>390.66</v>
      </c>
      <c r="Z397" s="11"/>
      <c r="AA397" s="4"/>
      <c r="AB397" s="11" t="s">
        <v>135</v>
      </c>
      <c r="AC397" s="11"/>
      <c r="AD397" s="189">
        <v>8302</v>
      </c>
      <c r="AE397" s="24">
        <v>489</v>
      </c>
      <c r="AF397" s="24">
        <v>230</v>
      </c>
      <c r="AG397" s="24">
        <v>179</v>
      </c>
      <c r="AH397" s="24">
        <v>150</v>
      </c>
      <c r="AI397" s="24">
        <v>139</v>
      </c>
      <c r="AJ397" s="24"/>
      <c r="AK397" s="4"/>
      <c r="AL397" s="4"/>
      <c r="AM397" s="191">
        <v>368450.06</v>
      </c>
      <c r="AN397" s="191">
        <v>104488.21</v>
      </c>
      <c r="AO397" s="191">
        <v>108169.56</v>
      </c>
      <c r="AP397" s="191">
        <v>57092.92</v>
      </c>
      <c r="AQ397" s="191">
        <v>61821.07</v>
      </c>
      <c r="AR397" s="24"/>
      <c r="AS397" s="4"/>
      <c r="AT397" s="4"/>
      <c r="AU397" s="191">
        <v>718.23</v>
      </c>
      <c r="AV397" s="191">
        <v>203.68</v>
      </c>
      <c r="AW397" s="191">
        <v>229.66</v>
      </c>
      <c r="AX397" s="191">
        <v>120.7</v>
      </c>
      <c r="AY397" s="191">
        <v>125.91</v>
      </c>
      <c r="AZ397" s="24"/>
      <c r="BA397" s="4"/>
    </row>
    <row r="398" spans="2:53">
      <c r="B398" s="11" t="s">
        <v>135</v>
      </c>
      <c r="C398" s="11"/>
      <c r="D398" s="189">
        <v>8302</v>
      </c>
      <c r="E398" s="11">
        <v>3620</v>
      </c>
      <c r="F398" s="11">
        <v>2282</v>
      </c>
      <c r="G398" s="11">
        <v>1856</v>
      </c>
      <c r="H398" s="11">
        <v>1462</v>
      </c>
      <c r="I398" s="11">
        <v>1519</v>
      </c>
      <c r="J398" s="11"/>
      <c r="M398" s="190">
        <v>730686.36</v>
      </c>
      <c r="N398" s="190">
        <v>519195.52</v>
      </c>
      <c r="O398" s="190">
        <v>422397.36</v>
      </c>
      <c r="P398" s="190">
        <v>251652.61</v>
      </c>
      <c r="Q398" s="190">
        <v>1933132.97</v>
      </c>
      <c r="R398" s="11"/>
      <c r="S398" s="4"/>
      <c r="T398" s="4"/>
      <c r="U398" s="190">
        <v>177.52</v>
      </c>
      <c r="V398" s="190">
        <v>126.14</v>
      </c>
      <c r="W398" s="190">
        <v>108.87</v>
      </c>
      <c r="X398" s="190">
        <v>64.41</v>
      </c>
      <c r="Y398" s="190">
        <v>489.15</v>
      </c>
      <c r="Z398" s="11"/>
      <c r="AA398" s="4"/>
      <c r="AB398" s="11" t="s">
        <v>137</v>
      </c>
      <c r="AC398" s="11"/>
      <c r="AD398" s="189">
        <v>8203</v>
      </c>
      <c r="AE398" s="24">
        <v>96</v>
      </c>
      <c r="AF398" s="24">
        <v>32</v>
      </c>
      <c r="AG398" s="24">
        <v>10</v>
      </c>
      <c r="AH398" s="24">
        <v>4</v>
      </c>
      <c r="AI398" s="24">
        <v>5</v>
      </c>
      <c r="AJ398" s="24"/>
      <c r="AK398" s="4"/>
      <c r="AL398" s="4"/>
      <c r="AM398" s="191">
        <v>78891.149999999994</v>
      </c>
      <c r="AN398" s="191">
        <v>33079.64</v>
      </c>
      <c r="AO398" s="191">
        <v>1993.81</v>
      </c>
      <c r="AP398" s="191">
        <v>380.19</v>
      </c>
      <c r="AQ398" s="191">
        <v>566.29</v>
      </c>
      <c r="AR398" s="24"/>
      <c r="AS398" s="4"/>
      <c r="AT398" s="4"/>
      <c r="AU398" s="191">
        <v>805.01</v>
      </c>
      <c r="AV398" s="191">
        <v>337.55</v>
      </c>
      <c r="AW398" s="191">
        <v>21.67</v>
      </c>
      <c r="AX398" s="191">
        <v>4.04</v>
      </c>
      <c r="AY398" s="191">
        <v>5.9</v>
      </c>
      <c r="AZ398" s="24"/>
      <c r="BA398" s="4"/>
    </row>
    <row r="399" spans="2:53">
      <c r="B399" s="11" t="s">
        <v>135</v>
      </c>
      <c r="C399" s="11"/>
      <c r="D399" s="189">
        <v>8351</v>
      </c>
      <c r="E399" s="11">
        <v>2</v>
      </c>
      <c r="F399" s="11"/>
      <c r="G399" s="11"/>
      <c r="H399" s="11"/>
      <c r="I399" s="11"/>
      <c r="J399" s="11"/>
      <c r="M399" s="190">
        <v>444.88</v>
      </c>
      <c r="N399" s="190">
        <v>0</v>
      </c>
      <c r="O399" s="190">
        <v>0</v>
      </c>
      <c r="P399" s="190">
        <v>0</v>
      </c>
      <c r="Q399" s="190">
        <v>0</v>
      </c>
      <c r="R399" s="11"/>
      <c r="S399" s="4"/>
      <c r="T399" s="4"/>
      <c r="U399" s="190">
        <v>222.44</v>
      </c>
      <c r="V399" s="190">
        <v>0</v>
      </c>
      <c r="W399" s="190">
        <v>0</v>
      </c>
      <c r="X399" s="190">
        <v>0</v>
      </c>
      <c r="Y399" s="190">
        <v>0</v>
      </c>
      <c r="Z399" s="11"/>
      <c r="AA399" s="4"/>
      <c r="AB399" s="11" t="s">
        <v>139</v>
      </c>
      <c r="AC399" s="11"/>
      <c r="AD399" s="189">
        <v>8302</v>
      </c>
      <c r="AE399" s="24">
        <v>1</v>
      </c>
      <c r="AF399" s="24"/>
      <c r="AG399" s="24"/>
      <c r="AH399" s="24"/>
      <c r="AI399" s="24"/>
      <c r="AJ399" s="24"/>
      <c r="AK399" s="4"/>
      <c r="AL399" s="4"/>
      <c r="AM399" s="191">
        <v>428.07</v>
      </c>
      <c r="AN399" s="191">
        <v>0</v>
      </c>
      <c r="AO399" s="191">
        <v>0</v>
      </c>
      <c r="AP399" s="191">
        <v>0</v>
      </c>
      <c r="AQ399" s="191">
        <v>0</v>
      </c>
      <c r="AR399" s="24"/>
      <c r="AS399" s="4"/>
      <c r="AT399" s="4"/>
      <c r="AU399" s="191">
        <v>428.07</v>
      </c>
      <c r="AV399" s="191">
        <v>0</v>
      </c>
      <c r="AW399" s="191">
        <v>0</v>
      </c>
      <c r="AX399" s="191">
        <v>0</v>
      </c>
      <c r="AY399" s="191">
        <v>0</v>
      </c>
      <c r="AZ399" s="24"/>
      <c r="BA399" s="4"/>
    </row>
    <row r="400" spans="2:53">
      <c r="B400" s="11" t="s">
        <v>137</v>
      </c>
      <c r="C400" s="11"/>
      <c r="D400" s="189">
        <v>8203</v>
      </c>
      <c r="E400" s="11">
        <v>988</v>
      </c>
      <c r="F400" s="11">
        <v>439</v>
      </c>
      <c r="G400" s="11">
        <v>273</v>
      </c>
      <c r="H400" s="11">
        <v>199</v>
      </c>
      <c r="I400" s="11">
        <v>178</v>
      </c>
      <c r="J400" s="11"/>
      <c r="M400" s="190">
        <v>143729.15</v>
      </c>
      <c r="N400" s="190">
        <v>77035.03</v>
      </c>
      <c r="O400" s="190">
        <v>44973.120000000003</v>
      </c>
      <c r="P400" s="190">
        <v>23095.94</v>
      </c>
      <c r="Q400" s="190">
        <v>129638.72</v>
      </c>
      <c r="R400" s="11"/>
      <c r="S400" s="4"/>
      <c r="T400" s="4"/>
      <c r="U400" s="190">
        <v>139.54</v>
      </c>
      <c r="V400" s="190">
        <v>74.790000000000006</v>
      </c>
      <c r="W400" s="190">
        <v>46.08</v>
      </c>
      <c r="X400" s="190">
        <v>24.11</v>
      </c>
      <c r="Y400" s="190">
        <v>133.51</v>
      </c>
      <c r="Z400" s="11"/>
      <c r="AA400" s="4"/>
      <c r="AB400" s="11" t="s">
        <v>140</v>
      </c>
      <c r="AC400" s="11"/>
      <c r="AD400" s="189">
        <v>8310</v>
      </c>
      <c r="AE400" s="24">
        <v>49</v>
      </c>
      <c r="AF400" s="24">
        <v>20</v>
      </c>
      <c r="AG400" s="24">
        <v>10</v>
      </c>
      <c r="AH400" s="24">
        <v>9</v>
      </c>
      <c r="AI400" s="24">
        <v>4</v>
      </c>
      <c r="AJ400" s="24"/>
      <c r="AK400" s="4"/>
      <c r="AL400" s="4"/>
      <c r="AM400" s="191">
        <v>98804.91</v>
      </c>
      <c r="AN400" s="191">
        <v>19005.61</v>
      </c>
      <c r="AO400" s="191">
        <v>5411.48</v>
      </c>
      <c r="AP400" s="191">
        <v>2477.8000000000002</v>
      </c>
      <c r="AQ400" s="191">
        <v>2142.98</v>
      </c>
      <c r="AR400" s="24"/>
      <c r="AS400" s="4"/>
      <c r="AT400" s="4"/>
      <c r="AU400" s="191">
        <v>1864.24</v>
      </c>
      <c r="AV400" s="191">
        <v>358.6</v>
      </c>
      <c r="AW400" s="191">
        <v>112.74</v>
      </c>
      <c r="AX400" s="191">
        <v>49.56</v>
      </c>
      <c r="AY400" s="191">
        <v>42.86</v>
      </c>
      <c r="AZ400" s="24"/>
      <c r="BA400" s="4"/>
    </row>
    <row r="401" spans="2:53">
      <c r="B401" s="11" t="s">
        <v>139</v>
      </c>
      <c r="C401" s="11"/>
      <c r="D401" s="189">
        <v>7826</v>
      </c>
      <c r="E401" s="11">
        <v>1</v>
      </c>
      <c r="F401" s="11">
        <v>1</v>
      </c>
      <c r="G401" s="11">
        <v>1</v>
      </c>
      <c r="H401" s="11">
        <v>1</v>
      </c>
      <c r="I401" s="11">
        <v>1</v>
      </c>
      <c r="J401" s="11"/>
      <c r="M401" s="190">
        <v>474.77</v>
      </c>
      <c r="N401" s="190">
        <v>593.62</v>
      </c>
      <c r="O401" s="190">
        <v>453.83</v>
      </c>
      <c r="P401" s="190">
        <v>384.33</v>
      </c>
      <c r="Q401" s="190">
        <v>34.11</v>
      </c>
      <c r="R401" s="11"/>
      <c r="S401" s="4"/>
      <c r="T401" s="4"/>
      <c r="U401" s="190">
        <v>474.77</v>
      </c>
      <c r="V401" s="190">
        <v>593.62</v>
      </c>
      <c r="W401" s="190">
        <v>453.83</v>
      </c>
      <c r="X401" s="190">
        <v>384.33</v>
      </c>
      <c r="Y401" s="190">
        <v>34.11</v>
      </c>
      <c r="Z401" s="11"/>
      <c r="AA401" s="4"/>
      <c r="AB401" s="11" t="s">
        <v>142</v>
      </c>
      <c r="AC401" s="11"/>
      <c r="AD401" s="189">
        <v>8210</v>
      </c>
      <c r="AE401" s="24">
        <v>24</v>
      </c>
      <c r="AF401" s="24">
        <v>7</v>
      </c>
      <c r="AG401" s="24">
        <v>5</v>
      </c>
      <c r="AH401" s="24">
        <v>5</v>
      </c>
      <c r="AI401" s="24">
        <v>4</v>
      </c>
      <c r="AJ401" s="24"/>
      <c r="AK401" s="4"/>
      <c r="AL401" s="4"/>
      <c r="AM401" s="191">
        <v>7135.02</v>
      </c>
      <c r="AN401" s="191">
        <v>1553.96</v>
      </c>
      <c r="AO401" s="191">
        <v>1025.98</v>
      </c>
      <c r="AP401" s="191">
        <v>836.23</v>
      </c>
      <c r="AQ401" s="191">
        <v>7957.62</v>
      </c>
      <c r="AR401" s="24"/>
      <c r="AS401" s="4"/>
      <c r="AT401" s="4"/>
      <c r="AU401" s="191">
        <v>297.29000000000002</v>
      </c>
      <c r="AV401" s="191">
        <v>64.75</v>
      </c>
      <c r="AW401" s="191">
        <v>57</v>
      </c>
      <c r="AX401" s="191">
        <v>44.01</v>
      </c>
      <c r="AY401" s="191">
        <v>397.88</v>
      </c>
      <c r="AZ401" s="24"/>
      <c r="BA401" s="4"/>
    </row>
    <row r="402" spans="2:53">
      <c r="B402" s="11" t="s">
        <v>139</v>
      </c>
      <c r="C402" s="11"/>
      <c r="D402" s="189">
        <v>8302</v>
      </c>
      <c r="E402" s="11">
        <v>5</v>
      </c>
      <c r="F402" s="11">
        <v>3</v>
      </c>
      <c r="G402" s="11"/>
      <c r="H402" s="11"/>
      <c r="I402" s="11"/>
      <c r="J402" s="11"/>
      <c r="M402" s="190">
        <v>1002.82</v>
      </c>
      <c r="N402" s="190">
        <v>167.87</v>
      </c>
      <c r="O402" s="190">
        <v>0</v>
      </c>
      <c r="P402" s="190">
        <v>0</v>
      </c>
      <c r="Q402" s="190">
        <v>0</v>
      </c>
      <c r="R402" s="11"/>
      <c r="S402" s="4"/>
      <c r="T402" s="4"/>
      <c r="U402" s="190">
        <v>167.14</v>
      </c>
      <c r="V402" s="190">
        <v>27.98</v>
      </c>
      <c r="W402" s="190">
        <v>0</v>
      </c>
      <c r="X402" s="190">
        <v>0</v>
      </c>
      <c r="Y402" s="190">
        <v>0</v>
      </c>
      <c r="Z402" s="11"/>
      <c r="AA402" s="4"/>
      <c r="AB402" s="11" t="s">
        <v>517</v>
      </c>
      <c r="AC402" s="11"/>
      <c r="AD402" s="189">
        <v>8001</v>
      </c>
      <c r="AE402" s="24">
        <v>1</v>
      </c>
      <c r="AF402" s="24"/>
      <c r="AG402" s="24"/>
      <c r="AH402" s="24"/>
      <c r="AI402" s="24"/>
      <c r="AJ402" s="24"/>
      <c r="AK402" s="4"/>
      <c r="AL402" s="4"/>
      <c r="AM402" s="191">
        <v>32.909999999999997</v>
      </c>
      <c r="AN402" s="191">
        <v>0</v>
      </c>
      <c r="AO402" s="191">
        <v>0</v>
      </c>
      <c r="AP402" s="191">
        <v>0</v>
      </c>
      <c r="AQ402" s="191">
        <v>0</v>
      </c>
      <c r="AR402" s="24"/>
      <c r="AS402" s="4"/>
      <c r="AT402" s="4"/>
      <c r="AU402" s="191">
        <v>32.909999999999997</v>
      </c>
      <c r="AV402" s="191">
        <v>0</v>
      </c>
      <c r="AW402" s="191">
        <v>0</v>
      </c>
      <c r="AX402" s="191">
        <v>0</v>
      </c>
      <c r="AY402" s="191">
        <v>0</v>
      </c>
      <c r="AZ402" s="24"/>
      <c r="BA402" s="4"/>
    </row>
    <row r="403" spans="2:53">
      <c r="B403" s="11" t="s">
        <v>140</v>
      </c>
      <c r="C403" s="11"/>
      <c r="D403" s="189">
        <v>8310</v>
      </c>
      <c r="E403" s="11">
        <v>250</v>
      </c>
      <c r="F403" s="11">
        <v>153</v>
      </c>
      <c r="G403" s="11">
        <v>105</v>
      </c>
      <c r="H403" s="11">
        <v>80</v>
      </c>
      <c r="I403" s="11">
        <v>80</v>
      </c>
      <c r="J403" s="11"/>
      <c r="M403" s="190">
        <v>52314.76</v>
      </c>
      <c r="N403" s="190">
        <v>36110.910000000003</v>
      </c>
      <c r="O403" s="190">
        <v>19848.57</v>
      </c>
      <c r="P403" s="190">
        <v>11689.28</v>
      </c>
      <c r="Q403" s="190">
        <v>99427.78</v>
      </c>
      <c r="R403" s="11"/>
      <c r="S403" s="4"/>
      <c r="T403" s="4"/>
      <c r="U403" s="190">
        <v>188.18</v>
      </c>
      <c r="V403" s="190">
        <v>129.9</v>
      </c>
      <c r="W403" s="190">
        <v>74.900000000000006</v>
      </c>
      <c r="X403" s="190">
        <v>44.45</v>
      </c>
      <c r="Y403" s="190">
        <v>373.79</v>
      </c>
      <c r="Z403" s="11"/>
      <c r="AA403" s="4"/>
      <c r="AB403" s="11" t="s">
        <v>146</v>
      </c>
      <c r="AC403" s="11"/>
      <c r="AD403" s="189">
        <v>8204</v>
      </c>
      <c r="AE403" s="24">
        <v>183</v>
      </c>
      <c r="AF403" s="24">
        <v>61</v>
      </c>
      <c r="AG403" s="24">
        <v>34</v>
      </c>
      <c r="AH403" s="24">
        <v>25</v>
      </c>
      <c r="AI403" s="24">
        <v>24</v>
      </c>
      <c r="AJ403" s="24"/>
      <c r="AK403" s="4"/>
      <c r="AL403" s="4"/>
      <c r="AM403" s="191">
        <v>145098.51</v>
      </c>
      <c r="AN403" s="191">
        <v>39335.360000000001</v>
      </c>
      <c r="AO403" s="191">
        <v>12991.14</v>
      </c>
      <c r="AP403" s="191">
        <v>7027.78</v>
      </c>
      <c r="AQ403" s="191">
        <v>37047.58</v>
      </c>
      <c r="AR403" s="24"/>
      <c r="AS403" s="4"/>
      <c r="AT403" s="4"/>
      <c r="AU403" s="191">
        <v>788.58</v>
      </c>
      <c r="AV403" s="191">
        <v>213.78</v>
      </c>
      <c r="AW403" s="191">
        <v>74.239999999999995</v>
      </c>
      <c r="AX403" s="191">
        <v>41.58</v>
      </c>
      <c r="AY403" s="191">
        <v>210.5</v>
      </c>
      <c r="AZ403" s="24"/>
      <c r="BA403" s="4"/>
    </row>
    <row r="404" spans="2:53">
      <c r="B404" s="11" t="s">
        <v>142</v>
      </c>
      <c r="C404" s="11"/>
      <c r="D404" s="189">
        <v>8210</v>
      </c>
      <c r="E404" s="11">
        <v>94</v>
      </c>
      <c r="F404" s="11">
        <v>56</v>
      </c>
      <c r="G404" s="11">
        <v>56</v>
      </c>
      <c r="H404" s="11">
        <v>40</v>
      </c>
      <c r="I404" s="11">
        <v>38</v>
      </c>
      <c r="J404" s="11"/>
      <c r="M404" s="190">
        <v>19172.45</v>
      </c>
      <c r="N404" s="190">
        <v>13571.41</v>
      </c>
      <c r="O404" s="190">
        <v>13045.72</v>
      </c>
      <c r="P404" s="190">
        <v>7308.05</v>
      </c>
      <c r="Q404" s="190">
        <v>41002.61</v>
      </c>
      <c r="R404" s="11"/>
      <c r="S404" s="4"/>
      <c r="T404" s="4"/>
      <c r="U404" s="190">
        <v>171.18</v>
      </c>
      <c r="V404" s="190">
        <v>121.17</v>
      </c>
      <c r="W404" s="190">
        <v>126.66</v>
      </c>
      <c r="X404" s="190">
        <v>73.08</v>
      </c>
      <c r="Y404" s="190">
        <v>401.99</v>
      </c>
      <c r="Z404" s="11"/>
      <c r="AA404" s="4"/>
      <c r="AB404" s="11" t="s">
        <v>146</v>
      </c>
      <c r="AC404" s="11"/>
      <c r="AD404" s="189">
        <v>8210</v>
      </c>
      <c r="AE404" s="24">
        <v>156</v>
      </c>
      <c r="AF404" s="24">
        <v>63</v>
      </c>
      <c r="AG404" s="24">
        <v>53</v>
      </c>
      <c r="AH404" s="24">
        <v>20</v>
      </c>
      <c r="AI404" s="24">
        <v>17</v>
      </c>
      <c r="AJ404" s="24"/>
      <c r="AK404" s="4"/>
      <c r="AL404" s="4"/>
      <c r="AM404" s="191">
        <v>131473.99</v>
      </c>
      <c r="AN404" s="191">
        <v>70152.97</v>
      </c>
      <c r="AO404" s="191">
        <v>36539.89</v>
      </c>
      <c r="AP404" s="191">
        <v>2830.39</v>
      </c>
      <c r="AQ404" s="191">
        <v>12005.93</v>
      </c>
      <c r="AR404" s="24"/>
      <c r="AS404" s="4"/>
      <c r="AT404" s="4"/>
      <c r="AU404" s="191">
        <v>826.88</v>
      </c>
      <c r="AV404" s="191">
        <v>441.21</v>
      </c>
      <c r="AW404" s="191">
        <v>246.89</v>
      </c>
      <c r="AX404" s="191">
        <v>19.79</v>
      </c>
      <c r="AY404" s="191">
        <v>83.37</v>
      </c>
      <c r="AZ404" s="24"/>
      <c r="BA404" s="4"/>
    </row>
    <row r="405" spans="2:53">
      <c r="B405" s="11" t="s">
        <v>144</v>
      </c>
      <c r="C405" s="11"/>
      <c r="D405" s="189">
        <v>7006</v>
      </c>
      <c r="E405" s="11">
        <v>2</v>
      </c>
      <c r="F405" s="11">
        <v>1</v>
      </c>
      <c r="G405" s="11">
        <v>1</v>
      </c>
      <c r="H405" s="11">
        <v>1</v>
      </c>
      <c r="I405" s="11">
        <v>2</v>
      </c>
      <c r="J405" s="11"/>
      <c r="M405" s="190">
        <v>290.58999999999997</v>
      </c>
      <c r="N405" s="190">
        <v>291.16000000000003</v>
      </c>
      <c r="O405" s="190">
        <v>194.61</v>
      </c>
      <c r="P405" s="190">
        <v>135.41</v>
      </c>
      <c r="Q405" s="190">
        <v>152.91</v>
      </c>
      <c r="R405" s="11"/>
      <c r="S405" s="4"/>
      <c r="T405" s="4"/>
      <c r="U405" s="190">
        <v>145.30000000000001</v>
      </c>
      <c r="V405" s="190">
        <v>145.58000000000001</v>
      </c>
      <c r="W405" s="190">
        <v>97.31</v>
      </c>
      <c r="X405" s="190">
        <v>67.709999999999994</v>
      </c>
      <c r="Y405" s="190">
        <v>76.459999999999994</v>
      </c>
      <c r="Z405" s="11"/>
      <c r="AA405" s="4"/>
      <c r="AB405" s="11" t="s">
        <v>146</v>
      </c>
      <c r="AC405" s="11"/>
      <c r="AD405" s="189">
        <v>8212</v>
      </c>
      <c r="AE405" s="24">
        <v>16</v>
      </c>
      <c r="AF405" s="24"/>
      <c r="AG405" s="24"/>
      <c r="AH405" s="24"/>
      <c r="AI405" s="24"/>
      <c r="AJ405" s="24"/>
      <c r="AK405" s="4"/>
      <c r="AL405" s="4"/>
      <c r="AM405" s="191">
        <v>3045.11</v>
      </c>
      <c r="AN405" s="191">
        <v>0</v>
      </c>
      <c r="AO405" s="191">
        <v>0</v>
      </c>
      <c r="AP405" s="191">
        <v>0</v>
      </c>
      <c r="AQ405" s="191">
        <v>0</v>
      </c>
      <c r="AR405" s="24"/>
      <c r="AS405" s="4"/>
      <c r="AT405" s="4"/>
      <c r="AU405" s="191">
        <v>190.32</v>
      </c>
      <c r="AV405" s="191">
        <v>0</v>
      </c>
      <c r="AW405" s="191">
        <v>0</v>
      </c>
      <c r="AX405" s="191">
        <v>0</v>
      </c>
      <c r="AY405" s="191">
        <v>0</v>
      </c>
      <c r="AZ405" s="24"/>
      <c r="BA405" s="4"/>
    </row>
    <row r="406" spans="2:53">
      <c r="B406" s="11" t="s">
        <v>146</v>
      </c>
      <c r="C406" s="11"/>
      <c r="D406" s="189">
        <v>8204</v>
      </c>
      <c r="E406" s="11">
        <v>762</v>
      </c>
      <c r="F406" s="11">
        <v>374</v>
      </c>
      <c r="G406" s="11">
        <v>209</v>
      </c>
      <c r="H406" s="11">
        <v>149</v>
      </c>
      <c r="I406" s="11">
        <v>155</v>
      </c>
      <c r="J406" s="11"/>
      <c r="M406" s="190">
        <v>132862.98000000001</v>
      </c>
      <c r="N406" s="190">
        <v>65136.87</v>
      </c>
      <c r="O406" s="190">
        <v>32555.67</v>
      </c>
      <c r="P406" s="190">
        <v>18407.89</v>
      </c>
      <c r="Q406" s="190">
        <v>103985.79</v>
      </c>
      <c r="R406" s="11"/>
      <c r="S406" s="4"/>
      <c r="T406" s="4"/>
      <c r="U406" s="190">
        <v>161.05000000000001</v>
      </c>
      <c r="V406" s="190">
        <v>78.95</v>
      </c>
      <c r="W406" s="190">
        <v>41.47</v>
      </c>
      <c r="X406" s="190">
        <v>24</v>
      </c>
      <c r="Y406" s="190">
        <v>132.30000000000001</v>
      </c>
      <c r="Z406" s="11"/>
      <c r="AA406" s="4"/>
      <c r="AB406" s="11" t="s">
        <v>149</v>
      </c>
      <c r="AC406" s="11"/>
      <c r="AD406" s="189">
        <v>8232</v>
      </c>
      <c r="AE406" s="24">
        <v>11</v>
      </c>
      <c r="AF406" s="24">
        <v>4</v>
      </c>
      <c r="AG406" s="24">
        <v>1</v>
      </c>
      <c r="AH406" s="24">
        <v>3</v>
      </c>
      <c r="AI406" s="24">
        <v>3</v>
      </c>
      <c r="AJ406" s="24"/>
      <c r="AK406" s="4"/>
      <c r="AL406" s="4"/>
      <c r="AM406" s="191">
        <v>4926.6499999999996</v>
      </c>
      <c r="AN406" s="191">
        <v>1743.66</v>
      </c>
      <c r="AO406" s="191">
        <v>1858.77</v>
      </c>
      <c r="AP406" s="191">
        <v>293.60000000000002</v>
      </c>
      <c r="AQ406" s="191">
        <v>547.04999999999995</v>
      </c>
      <c r="AR406" s="24"/>
      <c r="AS406" s="4"/>
      <c r="AT406" s="4"/>
      <c r="AU406" s="191">
        <v>410.55</v>
      </c>
      <c r="AV406" s="191">
        <v>145.31</v>
      </c>
      <c r="AW406" s="191">
        <v>185.88</v>
      </c>
      <c r="AX406" s="191">
        <v>24.47</v>
      </c>
      <c r="AY406" s="191">
        <v>45.59</v>
      </c>
      <c r="AZ406" s="24"/>
      <c r="BA406" s="4"/>
    </row>
    <row r="407" spans="2:53">
      <c r="B407" s="11" t="s">
        <v>146</v>
      </c>
      <c r="C407" s="11"/>
      <c r="D407" s="189">
        <v>8210</v>
      </c>
      <c r="E407" s="11">
        <v>708</v>
      </c>
      <c r="F407" s="11">
        <v>359</v>
      </c>
      <c r="G407" s="11">
        <v>235</v>
      </c>
      <c r="H407" s="11">
        <v>156</v>
      </c>
      <c r="I407" s="11">
        <v>162</v>
      </c>
      <c r="J407" s="11"/>
      <c r="M407" s="190">
        <v>137112.4</v>
      </c>
      <c r="N407" s="190">
        <v>81806.55</v>
      </c>
      <c r="O407" s="190">
        <v>50229.1</v>
      </c>
      <c r="P407" s="190">
        <v>23708.33</v>
      </c>
      <c r="Q407" s="190">
        <v>163027.26999999999</v>
      </c>
      <c r="R407" s="11"/>
      <c r="S407" s="4"/>
      <c r="T407" s="4"/>
      <c r="U407" s="190">
        <v>175.79</v>
      </c>
      <c r="V407" s="190">
        <v>104.88</v>
      </c>
      <c r="W407" s="190">
        <v>67.510000000000005</v>
      </c>
      <c r="X407" s="190">
        <v>32.659999999999997</v>
      </c>
      <c r="Y407" s="190">
        <v>217.08</v>
      </c>
      <c r="Z407" s="11"/>
      <c r="AA407" s="4"/>
      <c r="AB407" s="11" t="s">
        <v>149</v>
      </c>
      <c r="AC407" s="11"/>
      <c r="AD407" s="189">
        <v>8234</v>
      </c>
      <c r="AE407" s="24">
        <v>20</v>
      </c>
      <c r="AF407" s="24">
        <v>10</v>
      </c>
      <c r="AG407" s="24">
        <v>5</v>
      </c>
      <c r="AH407" s="24">
        <v>8</v>
      </c>
      <c r="AI407" s="24">
        <v>7</v>
      </c>
      <c r="AJ407" s="24"/>
      <c r="AK407" s="4"/>
      <c r="AL407" s="4"/>
      <c r="AM407" s="191">
        <v>9406.8799999999992</v>
      </c>
      <c r="AN407" s="191">
        <v>1240.3699999999999</v>
      </c>
      <c r="AO407" s="191">
        <v>493.79</v>
      </c>
      <c r="AP407" s="191">
        <v>550.08000000000004</v>
      </c>
      <c r="AQ407" s="191">
        <v>4593.2299999999996</v>
      </c>
      <c r="AR407" s="24"/>
      <c r="AS407" s="4"/>
      <c r="AT407" s="4"/>
      <c r="AU407" s="191">
        <v>470.34</v>
      </c>
      <c r="AV407" s="191">
        <v>62.02</v>
      </c>
      <c r="AW407" s="191">
        <v>30.86</v>
      </c>
      <c r="AX407" s="191">
        <v>28.95</v>
      </c>
      <c r="AY407" s="191">
        <v>229.66</v>
      </c>
      <c r="AZ407" s="24"/>
      <c r="BA407" s="4"/>
    </row>
    <row r="408" spans="2:53">
      <c r="B408" s="11" t="s">
        <v>146</v>
      </c>
      <c r="C408" s="11"/>
      <c r="D408" s="189">
        <v>8212</v>
      </c>
      <c r="E408" s="11">
        <v>31</v>
      </c>
      <c r="F408" s="11">
        <v>16</v>
      </c>
      <c r="G408" s="11">
        <v>8</v>
      </c>
      <c r="H408" s="11">
        <v>8</v>
      </c>
      <c r="I408" s="11">
        <v>5</v>
      </c>
      <c r="J408" s="11"/>
      <c r="M408" s="190">
        <v>3992.83</v>
      </c>
      <c r="N408" s="190">
        <v>1909.56</v>
      </c>
      <c r="O408" s="190">
        <v>760.23</v>
      </c>
      <c r="P408" s="190">
        <v>819.04</v>
      </c>
      <c r="Q408" s="190">
        <v>2060.98</v>
      </c>
      <c r="R408" s="11"/>
      <c r="S408" s="4"/>
      <c r="T408" s="4"/>
      <c r="U408" s="190">
        <v>128.80000000000001</v>
      </c>
      <c r="V408" s="190">
        <v>61.6</v>
      </c>
      <c r="W408" s="190">
        <v>28.16</v>
      </c>
      <c r="X408" s="190">
        <v>32.76</v>
      </c>
      <c r="Y408" s="190">
        <v>79.27</v>
      </c>
      <c r="Z408" s="11"/>
      <c r="AA408" s="4"/>
      <c r="AB408" s="11" t="s">
        <v>150</v>
      </c>
      <c r="AC408" s="11"/>
      <c r="AD408" s="189">
        <v>8332</v>
      </c>
      <c r="AE408" s="24">
        <v>9</v>
      </c>
      <c r="AF408" s="24">
        <v>5</v>
      </c>
      <c r="AG408" s="24">
        <v>6</v>
      </c>
      <c r="AH408" s="24">
        <v>6</v>
      </c>
      <c r="AI408" s="24">
        <v>6</v>
      </c>
      <c r="AJ408" s="24"/>
      <c r="AK408" s="4"/>
      <c r="AL408" s="4"/>
      <c r="AM408" s="191">
        <v>407.87</v>
      </c>
      <c r="AN408" s="191">
        <v>370.99</v>
      </c>
      <c r="AO408" s="191">
        <v>399.57</v>
      </c>
      <c r="AP408" s="191">
        <v>327.17</v>
      </c>
      <c r="AQ408" s="191">
        <v>4894.4399999999996</v>
      </c>
      <c r="AR408" s="24"/>
      <c r="AS408" s="4"/>
      <c r="AT408" s="4"/>
      <c r="AU408" s="191">
        <v>40.79</v>
      </c>
      <c r="AV408" s="191">
        <v>37.1</v>
      </c>
      <c r="AW408" s="191">
        <v>39.96</v>
      </c>
      <c r="AX408" s="191">
        <v>32.72</v>
      </c>
      <c r="AY408" s="191">
        <v>489.44</v>
      </c>
      <c r="AZ408" s="24"/>
      <c r="BA408" s="4"/>
    </row>
    <row r="409" spans="2:53">
      <c r="B409" s="11" t="s">
        <v>146</v>
      </c>
      <c r="C409" s="11"/>
      <c r="D409" s="189">
        <v>8260</v>
      </c>
      <c r="E409" s="11">
        <v>1</v>
      </c>
      <c r="F409" s="11"/>
      <c r="G409" s="11"/>
      <c r="H409" s="11"/>
      <c r="I409" s="11"/>
      <c r="J409" s="11"/>
      <c r="M409" s="190">
        <v>125.75</v>
      </c>
      <c r="N409" s="190">
        <v>0</v>
      </c>
      <c r="O409" s="190">
        <v>0</v>
      </c>
      <c r="P409" s="190">
        <v>0</v>
      </c>
      <c r="Q409" s="190">
        <v>0</v>
      </c>
      <c r="R409" s="11"/>
      <c r="S409" s="4"/>
      <c r="T409" s="4"/>
      <c r="U409" s="190">
        <v>125.75</v>
      </c>
      <c r="V409" s="190">
        <v>0</v>
      </c>
      <c r="W409" s="190">
        <v>0</v>
      </c>
      <c r="X409" s="190">
        <v>0</v>
      </c>
      <c r="Y409" s="190">
        <v>0</v>
      </c>
      <c r="Z409" s="11"/>
      <c r="AA409" s="4"/>
      <c r="AB409" s="11" t="s">
        <v>152</v>
      </c>
      <c r="AC409" s="11"/>
      <c r="AD409" s="189">
        <v>8069</v>
      </c>
      <c r="AE409" s="24">
        <v>42</v>
      </c>
      <c r="AF409" s="24">
        <v>23</v>
      </c>
      <c r="AG409" s="24">
        <v>19</v>
      </c>
      <c r="AH409" s="24">
        <v>18</v>
      </c>
      <c r="AI409" s="24">
        <v>17</v>
      </c>
      <c r="AJ409" s="24"/>
      <c r="AK409" s="4"/>
      <c r="AL409" s="4"/>
      <c r="AM409" s="191">
        <v>27692.2</v>
      </c>
      <c r="AN409" s="191">
        <v>9951.2800000000007</v>
      </c>
      <c r="AO409" s="191">
        <v>4978.6400000000003</v>
      </c>
      <c r="AP409" s="191">
        <v>6003.97</v>
      </c>
      <c r="AQ409" s="191">
        <v>51979.73</v>
      </c>
      <c r="AR409" s="24"/>
      <c r="AS409" s="4"/>
      <c r="AT409" s="4"/>
      <c r="AU409" s="191">
        <v>644</v>
      </c>
      <c r="AV409" s="191">
        <v>231.43</v>
      </c>
      <c r="AW409" s="191">
        <v>127.66</v>
      </c>
      <c r="AX409" s="191">
        <v>162.27000000000001</v>
      </c>
      <c r="AY409" s="191">
        <v>1299.49</v>
      </c>
      <c r="AZ409" s="24"/>
      <c r="BA409" s="4"/>
    </row>
    <row r="410" spans="2:53">
      <c r="B410" s="11" t="s">
        <v>149</v>
      </c>
      <c r="C410" s="11"/>
      <c r="D410" s="189">
        <v>8232</v>
      </c>
      <c r="E410" s="11">
        <v>40</v>
      </c>
      <c r="F410" s="11">
        <v>24</v>
      </c>
      <c r="G410" s="11">
        <v>16</v>
      </c>
      <c r="H410" s="11">
        <v>13</v>
      </c>
      <c r="I410" s="11">
        <v>15</v>
      </c>
      <c r="J410" s="11"/>
      <c r="M410" s="190">
        <v>6033.73</v>
      </c>
      <c r="N410" s="190">
        <v>5004.8599999999997</v>
      </c>
      <c r="O410" s="190">
        <v>2874.56</v>
      </c>
      <c r="P410" s="190">
        <v>1702.29</v>
      </c>
      <c r="Q410" s="190">
        <v>17222.86</v>
      </c>
      <c r="R410" s="11"/>
      <c r="S410" s="4"/>
      <c r="T410" s="4"/>
      <c r="U410" s="190">
        <v>143.66</v>
      </c>
      <c r="V410" s="190">
        <v>119.16</v>
      </c>
      <c r="W410" s="190">
        <v>73.709999999999994</v>
      </c>
      <c r="X410" s="190">
        <v>46.01</v>
      </c>
      <c r="Y410" s="190">
        <v>453.23</v>
      </c>
      <c r="Z410" s="11"/>
      <c r="AA410" s="4"/>
      <c r="AB410" s="11" t="s">
        <v>154</v>
      </c>
      <c r="AC410" s="11"/>
      <c r="AD410" s="189">
        <v>8094</v>
      </c>
      <c r="AE410" s="24">
        <v>17</v>
      </c>
      <c r="AF410" s="24">
        <v>12</v>
      </c>
      <c r="AG410" s="24">
        <v>8</v>
      </c>
      <c r="AH410" s="24">
        <v>6</v>
      </c>
      <c r="AI410" s="24">
        <v>5</v>
      </c>
      <c r="AJ410" s="24"/>
      <c r="AK410" s="4"/>
      <c r="AL410" s="4"/>
      <c r="AM410" s="191">
        <v>13773.9</v>
      </c>
      <c r="AN410" s="191">
        <v>5119.54</v>
      </c>
      <c r="AO410" s="191">
        <v>1234.23</v>
      </c>
      <c r="AP410" s="191">
        <v>328.98</v>
      </c>
      <c r="AQ410" s="191">
        <v>1785.61</v>
      </c>
      <c r="AR410" s="24"/>
      <c r="AS410" s="4"/>
      <c r="AT410" s="4"/>
      <c r="AU410" s="191">
        <v>724.94</v>
      </c>
      <c r="AV410" s="191">
        <v>269.45</v>
      </c>
      <c r="AW410" s="191">
        <v>64.959999999999994</v>
      </c>
      <c r="AX410" s="191">
        <v>17.309999999999999</v>
      </c>
      <c r="AY410" s="191">
        <v>93.98</v>
      </c>
      <c r="AZ410" s="24"/>
      <c r="BA410" s="4"/>
    </row>
    <row r="411" spans="2:53">
      <c r="B411" s="11" t="s">
        <v>149</v>
      </c>
      <c r="C411" s="11"/>
      <c r="D411" s="189">
        <v>8234</v>
      </c>
      <c r="E411" s="11">
        <v>80</v>
      </c>
      <c r="F411" s="11">
        <v>44</v>
      </c>
      <c r="G411" s="11">
        <v>41</v>
      </c>
      <c r="H411" s="11">
        <v>31</v>
      </c>
      <c r="I411" s="11">
        <v>31</v>
      </c>
      <c r="J411" s="11"/>
      <c r="M411" s="190">
        <v>12967.77</v>
      </c>
      <c r="N411" s="190">
        <v>8280.7000000000007</v>
      </c>
      <c r="O411" s="190">
        <v>7507.56</v>
      </c>
      <c r="P411" s="190">
        <v>4599.62</v>
      </c>
      <c r="Q411" s="190">
        <v>32973.49</v>
      </c>
      <c r="R411" s="11"/>
      <c r="S411" s="4"/>
      <c r="T411" s="4"/>
      <c r="U411" s="190">
        <v>142.5</v>
      </c>
      <c r="V411" s="190">
        <v>91</v>
      </c>
      <c r="W411" s="190">
        <v>86.29</v>
      </c>
      <c r="X411" s="190">
        <v>52.27</v>
      </c>
      <c r="Y411" s="190">
        <v>379.01</v>
      </c>
      <c r="Z411" s="11"/>
      <c r="AA411" s="4"/>
      <c r="AB411" s="11" t="s">
        <v>156</v>
      </c>
      <c r="AC411" s="11"/>
      <c r="AD411" s="189">
        <v>8018</v>
      </c>
      <c r="AE411" s="24">
        <v>24</v>
      </c>
      <c r="AF411" s="24">
        <v>13</v>
      </c>
      <c r="AG411" s="24">
        <v>9</v>
      </c>
      <c r="AH411" s="24">
        <v>8</v>
      </c>
      <c r="AI411" s="24">
        <v>8</v>
      </c>
      <c r="AJ411" s="24"/>
      <c r="AK411" s="4"/>
      <c r="AL411" s="4"/>
      <c r="AM411" s="191">
        <v>9929.59</v>
      </c>
      <c r="AN411" s="191">
        <v>2363.19</v>
      </c>
      <c r="AO411" s="191">
        <v>728.68</v>
      </c>
      <c r="AP411" s="191">
        <v>1967.58</v>
      </c>
      <c r="AQ411" s="191">
        <v>11483.76</v>
      </c>
      <c r="AR411" s="24"/>
      <c r="AS411" s="4"/>
      <c r="AT411" s="4"/>
      <c r="AU411" s="191">
        <v>413.73</v>
      </c>
      <c r="AV411" s="191">
        <v>98.47</v>
      </c>
      <c r="AW411" s="191">
        <v>31.68</v>
      </c>
      <c r="AX411" s="191">
        <v>85.55</v>
      </c>
      <c r="AY411" s="191">
        <v>478.49</v>
      </c>
      <c r="AZ411" s="24"/>
      <c r="BA411" s="4"/>
    </row>
    <row r="412" spans="2:53">
      <c r="B412" s="11" t="s">
        <v>150</v>
      </c>
      <c r="C412" s="11"/>
      <c r="D412" s="189">
        <v>8332</v>
      </c>
      <c r="E412" s="11">
        <v>43</v>
      </c>
      <c r="F412" s="11">
        <v>28</v>
      </c>
      <c r="G412" s="11">
        <v>18</v>
      </c>
      <c r="H412" s="11">
        <v>14</v>
      </c>
      <c r="I412" s="11">
        <v>10</v>
      </c>
      <c r="J412" s="11"/>
      <c r="M412" s="190">
        <v>10477.36</v>
      </c>
      <c r="N412" s="190">
        <v>6338.82</v>
      </c>
      <c r="O412" s="190">
        <v>3672.45</v>
      </c>
      <c r="P412" s="190">
        <v>1618.03</v>
      </c>
      <c r="Q412" s="190">
        <v>18082.28</v>
      </c>
      <c r="R412" s="11"/>
      <c r="S412" s="4"/>
      <c r="T412" s="4"/>
      <c r="U412" s="190">
        <v>238.12</v>
      </c>
      <c r="V412" s="190">
        <v>144.06</v>
      </c>
      <c r="W412" s="190">
        <v>89.57</v>
      </c>
      <c r="X412" s="190">
        <v>38.520000000000003</v>
      </c>
      <c r="Y412" s="190">
        <v>452.06</v>
      </c>
      <c r="Z412" s="11"/>
      <c r="AA412" s="4"/>
      <c r="AB412" s="11" t="s">
        <v>158</v>
      </c>
      <c r="AC412" s="11"/>
      <c r="AD412" s="189">
        <v>8092</v>
      </c>
      <c r="AE412" s="24">
        <v>4</v>
      </c>
      <c r="AF412" s="24">
        <v>2</v>
      </c>
      <c r="AG412" s="24">
        <v>2</v>
      </c>
      <c r="AH412" s="24">
        <v>2</v>
      </c>
      <c r="AI412" s="24">
        <v>2</v>
      </c>
      <c r="AJ412" s="24"/>
      <c r="AK412" s="4"/>
      <c r="AL412" s="4"/>
      <c r="AM412" s="191">
        <v>675.57</v>
      </c>
      <c r="AN412" s="191">
        <v>54.84</v>
      </c>
      <c r="AO412" s="191">
        <v>61.43</v>
      </c>
      <c r="AP412" s="191">
        <v>87.45</v>
      </c>
      <c r="AQ412" s="191">
        <v>2299.06</v>
      </c>
      <c r="AR412" s="24"/>
      <c r="AS412" s="4"/>
      <c r="AT412" s="4"/>
      <c r="AU412" s="191">
        <v>168.89</v>
      </c>
      <c r="AV412" s="191">
        <v>13.71</v>
      </c>
      <c r="AW412" s="191">
        <v>15.36</v>
      </c>
      <c r="AX412" s="191">
        <v>21.86</v>
      </c>
      <c r="AY412" s="191">
        <v>574.77</v>
      </c>
      <c r="AZ412" s="24"/>
      <c r="BA412" s="4"/>
    </row>
    <row r="413" spans="2:53">
      <c r="B413" s="11" t="s">
        <v>152</v>
      </c>
      <c r="C413" s="11"/>
      <c r="D413" s="189">
        <v>8069</v>
      </c>
      <c r="E413" s="11">
        <v>582</v>
      </c>
      <c r="F413" s="11">
        <v>386</v>
      </c>
      <c r="G413" s="11">
        <v>282</v>
      </c>
      <c r="H413" s="11">
        <v>213</v>
      </c>
      <c r="I413" s="11">
        <v>243</v>
      </c>
      <c r="J413" s="11"/>
      <c r="M413" s="190">
        <v>134462.73000000001</v>
      </c>
      <c r="N413" s="190">
        <v>90809.23</v>
      </c>
      <c r="O413" s="190">
        <v>59347.16</v>
      </c>
      <c r="P413" s="190">
        <v>31997.01</v>
      </c>
      <c r="Q413" s="190">
        <v>229897.39</v>
      </c>
      <c r="R413" s="11"/>
      <c r="S413" s="4"/>
      <c r="T413" s="4"/>
      <c r="U413" s="190">
        <v>197.16</v>
      </c>
      <c r="V413" s="190">
        <v>133.15</v>
      </c>
      <c r="W413" s="190">
        <v>93.31</v>
      </c>
      <c r="X413" s="190">
        <v>52.37</v>
      </c>
      <c r="Y413" s="190">
        <v>362.04</v>
      </c>
      <c r="Z413" s="11"/>
      <c r="AA413" s="4"/>
      <c r="AB413" s="11" t="s">
        <v>160</v>
      </c>
      <c r="AC413" s="11"/>
      <c r="AD413" s="189">
        <v>8311</v>
      </c>
      <c r="AE413" s="24">
        <v>47</v>
      </c>
      <c r="AF413" s="24">
        <v>9</v>
      </c>
      <c r="AG413" s="24">
        <v>12</v>
      </c>
      <c r="AH413" s="24">
        <v>11</v>
      </c>
      <c r="AI413" s="24">
        <v>7</v>
      </c>
      <c r="AJ413" s="24"/>
      <c r="AK413" s="4"/>
      <c r="AL413" s="4"/>
      <c r="AM413" s="191">
        <v>10678.04</v>
      </c>
      <c r="AN413" s="191">
        <v>888</v>
      </c>
      <c r="AO413" s="191">
        <v>511.69</v>
      </c>
      <c r="AP413" s="191">
        <v>421.7</v>
      </c>
      <c r="AQ413" s="191">
        <v>2072.3000000000002</v>
      </c>
      <c r="AR413" s="24"/>
      <c r="AS413" s="4"/>
      <c r="AT413" s="4"/>
      <c r="AU413" s="191">
        <v>222.46</v>
      </c>
      <c r="AV413" s="191">
        <v>18.5</v>
      </c>
      <c r="AW413" s="191">
        <v>11.12</v>
      </c>
      <c r="AX413" s="191">
        <v>9.17</v>
      </c>
      <c r="AY413" s="191">
        <v>45.05</v>
      </c>
      <c r="AZ413" s="24"/>
      <c r="BA413" s="4"/>
    </row>
    <row r="414" spans="2:53">
      <c r="B414" s="11" t="s">
        <v>154</v>
      </c>
      <c r="C414" s="11"/>
      <c r="D414" s="189">
        <v>8094</v>
      </c>
      <c r="E414" s="11">
        <v>114</v>
      </c>
      <c r="F414" s="11">
        <v>66</v>
      </c>
      <c r="G414" s="11">
        <v>53</v>
      </c>
      <c r="H414" s="11">
        <v>40</v>
      </c>
      <c r="I414" s="11">
        <v>40</v>
      </c>
      <c r="J414" s="11"/>
      <c r="M414" s="190">
        <v>27891.05</v>
      </c>
      <c r="N414" s="190">
        <v>18035.3</v>
      </c>
      <c r="O414" s="190">
        <v>9991.67</v>
      </c>
      <c r="P414" s="190">
        <v>6560.78</v>
      </c>
      <c r="Q414" s="190">
        <v>43861.17</v>
      </c>
      <c r="R414" s="11"/>
      <c r="S414" s="4"/>
      <c r="T414" s="4"/>
      <c r="U414" s="190">
        <v>228.62</v>
      </c>
      <c r="V414" s="190">
        <v>147.83000000000001</v>
      </c>
      <c r="W414" s="190">
        <v>86.88</v>
      </c>
      <c r="X414" s="190">
        <v>57.55</v>
      </c>
      <c r="Y414" s="190">
        <v>388.15</v>
      </c>
      <c r="Z414" s="11"/>
      <c r="AA414" s="4"/>
      <c r="AB414" s="11" t="s">
        <v>162</v>
      </c>
      <c r="AC414" s="11"/>
      <c r="AD414" s="189">
        <v>8318</v>
      </c>
      <c r="AE414" s="24">
        <v>12</v>
      </c>
      <c r="AF414" s="24">
        <v>1</v>
      </c>
      <c r="AG414" s="24">
        <v>1</v>
      </c>
      <c r="AH414" s="24">
        <v>1</v>
      </c>
      <c r="AI414" s="24"/>
      <c r="AJ414" s="24"/>
      <c r="AK414" s="4"/>
      <c r="AL414" s="4"/>
      <c r="AM414" s="191">
        <v>6535.1</v>
      </c>
      <c r="AN414" s="191">
        <v>19.52</v>
      </c>
      <c r="AO414" s="191">
        <v>19.45</v>
      </c>
      <c r="AP414" s="191">
        <v>21.33</v>
      </c>
      <c r="AQ414" s="191">
        <v>0</v>
      </c>
      <c r="AR414" s="24"/>
      <c r="AS414" s="4"/>
      <c r="AT414" s="4"/>
      <c r="AU414" s="191">
        <v>544.59</v>
      </c>
      <c r="AV414" s="191">
        <v>1.63</v>
      </c>
      <c r="AW414" s="191">
        <v>1.62</v>
      </c>
      <c r="AX414" s="191">
        <v>1.78</v>
      </c>
      <c r="AY414" s="191">
        <v>0</v>
      </c>
      <c r="AZ414" s="24"/>
      <c r="BA414" s="4"/>
    </row>
    <row r="415" spans="2:53">
      <c r="B415" s="11" t="s">
        <v>156</v>
      </c>
      <c r="C415" s="11"/>
      <c r="D415" s="189">
        <v>8018</v>
      </c>
      <c r="E415" s="11">
        <v>356</v>
      </c>
      <c r="F415" s="11">
        <v>241</v>
      </c>
      <c r="G415" s="11">
        <v>161</v>
      </c>
      <c r="H415" s="11">
        <v>115</v>
      </c>
      <c r="I415" s="11">
        <v>116</v>
      </c>
      <c r="J415" s="11"/>
      <c r="M415" s="190">
        <v>91954.55</v>
      </c>
      <c r="N415" s="190">
        <v>68136.820000000007</v>
      </c>
      <c r="O415" s="190">
        <v>49819.48</v>
      </c>
      <c r="P415" s="190">
        <v>21550.35</v>
      </c>
      <c r="Q415" s="190">
        <v>174603.89</v>
      </c>
      <c r="R415" s="11"/>
      <c r="S415" s="4"/>
      <c r="T415" s="4"/>
      <c r="U415" s="190">
        <v>235.78</v>
      </c>
      <c r="V415" s="190">
        <v>174.71</v>
      </c>
      <c r="W415" s="190">
        <v>130.08000000000001</v>
      </c>
      <c r="X415" s="190">
        <v>57.31</v>
      </c>
      <c r="Y415" s="190">
        <v>458.28</v>
      </c>
      <c r="Z415" s="11"/>
      <c r="AA415" s="4"/>
      <c r="AB415" s="11" t="s">
        <v>164</v>
      </c>
      <c r="AC415" s="11"/>
      <c r="AD415" s="189">
        <v>8019</v>
      </c>
      <c r="AE415" s="24">
        <v>14</v>
      </c>
      <c r="AF415" s="24">
        <v>9</v>
      </c>
      <c r="AG415" s="24">
        <v>5</v>
      </c>
      <c r="AH415" s="24">
        <v>3</v>
      </c>
      <c r="AI415" s="24">
        <v>3</v>
      </c>
      <c r="AJ415" s="24"/>
      <c r="AK415" s="4"/>
      <c r="AL415" s="4"/>
      <c r="AM415" s="191">
        <v>1679.54</v>
      </c>
      <c r="AN415" s="191">
        <v>943.59</v>
      </c>
      <c r="AO415" s="191">
        <v>391.28</v>
      </c>
      <c r="AP415" s="191">
        <v>275.75</v>
      </c>
      <c r="AQ415" s="191">
        <v>4105.05</v>
      </c>
      <c r="AR415" s="24"/>
      <c r="AS415" s="4"/>
      <c r="AT415" s="4"/>
      <c r="AU415" s="191">
        <v>119.97</v>
      </c>
      <c r="AV415" s="191">
        <v>67.400000000000006</v>
      </c>
      <c r="AW415" s="191">
        <v>30.1</v>
      </c>
      <c r="AX415" s="191">
        <v>19.7</v>
      </c>
      <c r="AY415" s="191">
        <v>293.22000000000003</v>
      </c>
      <c r="AZ415" s="24"/>
      <c r="BA415" s="4"/>
    </row>
    <row r="416" spans="2:53">
      <c r="B416" s="11" t="s">
        <v>158</v>
      </c>
      <c r="C416" s="11"/>
      <c r="D416" s="189">
        <v>8092</v>
      </c>
      <c r="E416" s="11">
        <v>65</v>
      </c>
      <c r="F416" s="11">
        <v>37</v>
      </c>
      <c r="G416" s="11">
        <v>22</v>
      </c>
      <c r="H416" s="11">
        <v>20</v>
      </c>
      <c r="I416" s="11">
        <v>23</v>
      </c>
      <c r="J416" s="11"/>
      <c r="M416" s="190">
        <v>16392.86</v>
      </c>
      <c r="N416" s="190">
        <v>8329.5499999999993</v>
      </c>
      <c r="O416" s="190">
        <v>4374.59</v>
      </c>
      <c r="P416" s="190">
        <v>3342.99</v>
      </c>
      <c r="Q416" s="190">
        <v>28677.85</v>
      </c>
      <c r="R416" s="11"/>
      <c r="S416" s="4"/>
      <c r="T416" s="4"/>
      <c r="U416" s="190">
        <v>227.68</v>
      </c>
      <c r="V416" s="190">
        <v>115.69</v>
      </c>
      <c r="W416" s="190">
        <v>66.28</v>
      </c>
      <c r="X416" s="190">
        <v>51.43</v>
      </c>
      <c r="Y416" s="190">
        <v>415.62</v>
      </c>
      <c r="Z416" s="11"/>
      <c r="AA416" s="4"/>
      <c r="AB416" s="11" t="s">
        <v>166</v>
      </c>
      <c r="AC416" s="11"/>
      <c r="AD416" s="189">
        <v>8089</v>
      </c>
      <c r="AE416" s="24">
        <v>14</v>
      </c>
      <c r="AF416" s="24">
        <v>5</v>
      </c>
      <c r="AG416" s="24">
        <v>5</v>
      </c>
      <c r="AH416" s="24">
        <v>3</v>
      </c>
      <c r="AI416" s="24">
        <v>3</v>
      </c>
      <c r="AJ416" s="24"/>
      <c r="AK416" s="4"/>
      <c r="AL416" s="4"/>
      <c r="AM416" s="191">
        <v>3410.6</v>
      </c>
      <c r="AN416" s="191">
        <v>2630.71</v>
      </c>
      <c r="AO416" s="191">
        <v>367.28</v>
      </c>
      <c r="AP416" s="191">
        <v>129.9</v>
      </c>
      <c r="AQ416" s="191">
        <v>5085.74</v>
      </c>
      <c r="AR416" s="24"/>
      <c r="AS416" s="4"/>
      <c r="AT416" s="4"/>
      <c r="AU416" s="191">
        <v>227.37</v>
      </c>
      <c r="AV416" s="191">
        <v>175.38</v>
      </c>
      <c r="AW416" s="191">
        <v>24.49</v>
      </c>
      <c r="AX416" s="191">
        <v>9.99</v>
      </c>
      <c r="AY416" s="191">
        <v>339.05</v>
      </c>
      <c r="AZ416" s="24"/>
      <c r="BA416" s="4"/>
    </row>
    <row r="417" spans="2:53">
      <c r="B417" s="11" t="s">
        <v>158</v>
      </c>
      <c r="C417" s="11"/>
      <c r="D417" s="189">
        <v>8092</v>
      </c>
      <c r="E417" s="11">
        <v>1</v>
      </c>
      <c r="F417" s="11">
        <v>1</v>
      </c>
      <c r="G417" s="11"/>
      <c r="H417" s="11"/>
      <c r="I417" s="11"/>
      <c r="J417" s="11"/>
      <c r="M417" s="190">
        <v>107.87</v>
      </c>
      <c r="N417" s="190">
        <v>194.43</v>
      </c>
      <c r="O417" s="190">
        <v>0</v>
      </c>
      <c r="P417" s="190">
        <v>0</v>
      </c>
      <c r="Q417" s="190">
        <v>0</v>
      </c>
      <c r="R417" s="11"/>
      <c r="S417" s="4"/>
      <c r="T417" s="4"/>
      <c r="U417" s="190">
        <v>107.87</v>
      </c>
      <c r="V417" s="190">
        <v>194.43</v>
      </c>
      <c r="W417" s="190">
        <v>0</v>
      </c>
      <c r="X417" s="190">
        <v>0</v>
      </c>
      <c r="Y417" s="190">
        <v>0</v>
      </c>
      <c r="Z417" s="11"/>
      <c r="AA417" s="4"/>
      <c r="AB417" s="11" t="s">
        <v>168</v>
      </c>
      <c r="AC417" s="11"/>
      <c r="AD417" s="189">
        <v>8020</v>
      </c>
      <c r="AE417" s="24">
        <v>30</v>
      </c>
      <c r="AF417" s="24">
        <v>17</v>
      </c>
      <c r="AG417" s="24">
        <v>15</v>
      </c>
      <c r="AH417" s="24">
        <v>8</v>
      </c>
      <c r="AI417" s="24">
        <v>8</v>
      </c>
      <c r="AJ417" s="24"/>
      <c r="AK417" s="4"/>
      <c r="AL417" s="4"/>
      <c r="AM417" s="191">
        <v>13536.92</v>
      </c>
      <c r="AN417" s="191">
        <v>9510.34</v>
      </c>
      <c r="AO417" s="191">
        <v>7759.93</v>
      </c>
      <c r="AP417" s="191">
        <v>4655.97</v>
      </c>
      <c r="AQ417" s="191">
        <v>15987</v>
      </c>
      <c r="AR417" s="24"/>
      <c r="AS417" s="4"/>
      <c r="AT417" s="4"/>
      <c r="AU417" s="191">
        <v>436.67</v>
      </c>
      <c r="AV417" s="191">
        <v>306.79000000000002</v>
      </c>
      <c r="AW417" s="191">
        <v>277.14</v>
      </c>
      <c r="AX417" s="191">
        <v>179.08</v>
      </c>
      <c r="AY417" s="191">
        <v>592.11</v>
      </c>
      <c r="AZ417" s="24"/>
      <c r="BA417" s="4"/>
    </row>
    <row r="418" spans="2:53">
      <c r="B418" s="11" t="s">
        <v>160</v>
      </c>
      <c r="C418" s="11"/>
      <c r="D418" s="189">
        <v>8311</v>
      </c>
      <c r="E418" s="11">
        <v>208</v>
      </c>
      <c r="F418" s="11">
        <v>123</v>
      </c>
      <c r="G418" s="11">
        <v>105</v>
      </c>
      <c r="H418" s="11">
        <v>76</v>
      </c>
      <c r="I418" s="11">
        <v>85</v>
      </c>
      <c r="J418" s="11"/>
      <c r="M418" s="190">
        <v>49202.73</v>
      </c>
      <c r="N418" s="190">
        <v>32976.65</v>
      </c>
      <c r="O418" s="190">
        <v>27031.46</v>
      </c>
      <c r="P418" s="190">
        <v>19893.86</v>
      </c>
      <c r="Q418" s="190">
        <v>163278.99</v>
      </c>
      <c r="R418" s="11"/>
      <c r="S418" s="4"/>
      <c r="T418" s="4"/>
      <c r="U418" s="190">
        <v>205.87</v>
      </c>
      <c r="V418" s="190">
        <v>137.97999999999999</v>
      </c>
      <c r="W418" s="190">
        <v>118.56</v>
      </c>
      <c r="X418" s="190">
        <v>86.5</v>
      </c>
      <c r="Y418" s="190">
        <v>703.79</v>
      </c>
      <c r="Z418" s="11"/>
      <c r="AA418" s="4"/>
      <c r="AB418" s="11" t="s">
        <v>170</v>
      </c>
      <c r="AC418" s="11"/>
      <c r="AD418" s="189">
        <v>8312</v>
      </c>
      <c r="AE418" s="24">
        <v>89</v>
      </c>
      <c r="AF418" s="24">
        <v>34</v>
      </c>
      <c r="AG418" s="24">
        <v>22</v>
      </c>
      <c r="AH418" s="24">
        <v>13</v>
      </c>
      <c r="AI418" s="24">
        <v>12</v>
      </c>
      <c r="AJ418" s="24"/>
      <c r="AK418" s="4"/>
      <c r="AL418" s="4"/>
      <c r="AM418" s="191">
        <v>57942.35</v>
      </c>
      <c r="AN418" s="191">
        <v>10519.75</v>
      </c>
      <c r="AO418" s="191">
        <v>3927.57</v>
      </c>
      <c r="AP418" s="191">
        <v>1158.25</v>
      </c>
      <c r="AQ418" s="191">
        <v>4908.2299999999996</v>
      </c>
      <c r="AR418" s="24"/>
      <c r="AS418" s="4"/>
      <c r="AT418" s="4"/>
      <c r="AU418" s="191">
        <v>623.04</v>
      </c>
      <c r="AV418" s="191">
        <v>113.12</v>
      </c>
      <c r="AW418" s="191">
        <v>44.13</v>
      </c>
      <c r="AX418" s="191">
        <v>13.47</v>
      </c>
      <c r="AY418" s="191">
        <v>56.42</v>
      </c>
      <c r="AZ418" s="24"/>
      <c r="BA418" s="4"/>
    </row>
    <row r="419" spans="2:53">
      <c r="B419" s="11" t="s">
        <v>162</v>
      </c>
      <c r="C419" s="11"/>
      <c r="D419" s="189">
        <v>8318</v>
      </c>
      <c r="E419" s="11">
        <v>76</v>
      </c>
      <c r="F419" s="11">
        <v>45</v>
      </c>
      <c r="G419" s="11">
        <v>29</v>
      </c>
      <c r="H419" s="11">
        <v>22</v>
      </c>
      <c r="I419" s="11">
        <v>21</v>
      </c>
      <c r="J419" s="11"/>
      <c r="M419" s="190">
        <v>16871.54</v>
      </c>
      <c r="N419" s="190">
        <v>13253.65</v>
      </c>
      <c r="O419" s="190">
        <v>7812.27</v>
      </c>
      <c r="P419" s="190">
        <v>4965.74</v>
      </c>
      <c r="Q419" s="190">
        <v>14657.02</v>
      </c>
      <c r="R419" s="11"/>
      <c r="S419" s="4"/>
      <c r="T419" s="4"/>
      <c r="U419" s="190">
        <v>203.27</v>
      </c>
      <c r="V419" s="190">
        <v>159.68</v>
      </c>
      <c r="W419" s="190">
        <v>98.89</v>
      </c>
      <c r="X419" s="190">
        <v>62.86</v>
      </c>
      <c r="Y419" s="190">
        <v>185.53</v>
      </c>
      <c r="Z419" s="11"/>
      <c r="AA419" s="4"/>
      <c r="AB419" s="11" t="s">
        <v>172</v>
      </c>
      <c r="AC419" s="11"/>
      <c r="AD419" s="189">
        <v>8021</v>
      </c>
      <c r="AE419" s="24">
        <v>62</v>
      </c>
      <c r="AF419" s="24">
        <v>36</v>
      </c>
      <c r="AG419" s="24">
        <v>25</v>
      </c>
      <c r="AH419" s="24">
        <v>19</v>
      </c>
      <c r="AI419" s="24">
        <v>20</v>
      </c>
      <c r="AJ419" s="24"/>
      <c r="AK419" s="4"/>
      <c r="AL419" s="4"/>
      <c r="AM419" s="191">
        <v>14639.72</v>
      </c>
      <c r="AN419" s="191">
        <v>16572.75</v>
      </c>
      <c r="AO419" s="191">
        <v>5385.65</v>
      </c>
      <c r="AP419" s="191">
        <v>2423.79</v>
      </c>
      <c r="AQ419" s="191">
        <v>12870.24</v>
      </c>
      <c r="AR419" s="24"/>
      <c r="AS419" s="4"/>
      <c r="AT419" s="4"/>
      <c r="AU419" s="191">
        <v>228.75</v>
      </c>
      <c r="AV419" s="191">
        <v>258.95</v>
      </c>
      <c r="AW419" s="191">
        <v>85.49</v>
      </c>
      <c r="AX419" s="191">
        <v>39.090000000000003</v>
      </c>
      <c r="AY419" s="191">
        <v>207.58</v>
      </c>
      <c r="AZ419" s="24"/>
      <c r="BA419" s="4"/>
    </row>
    <row r="420" spans="2:53">
      <c r="B420" s="11" t="s">
        <v>520</v>
      </c>
      <c r="C420" s="11"/>
      <c r="D420" s="189">
        <v>8080</v>
      </c>
      <c r="E420" s="11">
        <v>1</v>
      </c>
      <c r="F420" s="11"/>
      <c r="G420" s="11"/>
      <c r="H420" s="11"/>
      <c r="I420" s="11"/>
      <c r="J420" s="11"/>
      <c r="M420" s="190">
        <v>59.72</v>
      </c>
      <c r="N420" s="190">
        <v>0</v>
      </c>
      <c r="O420" s="190"/>
      <c r="P420" s="190"/>
      <c r="Q420" s="190"/>
      <c r="R420" s="11"/>
      <c r="S420" s="4"/>
      <c r="T420" s="4"/>
      <c r="U420" s="190">
        <v>59.72</v>
      </c>
      <c r="V420" s="190">
        <v>0</v>
      </c>
      <c r="W420" s="190"/>
      <c r="X420" s="190"/>
      <c r="Y420" s="190"/>
      <c r="Z420" s="11"/>
      <c r="AA420" s="4"/>
      <c r="AB420" s="11" t="s">
        <v>174</v>
      </c>
      <c r="AC420" s="11"/>
      <c r="AD420" s="189">
        <v>8210</v>
      </c>
      <c r="AE420" s="24">
        <v>19</v>
      </c>
      <c r="AF420" s="24">
        <v>5</v>
      </c>
      <c r="AG420" s="24">
        <v>10</v>
      </c>
      <c r="AH420" s="24">
        <v>5</v>
      </c>
      <c r="AI420" s="24">
        <v>5</v>
      </c>
      <c r="AJ420" s="24"/>
      <c r="AK420" s="4"/>
      <c r="AL420" s="4"/>
      <c r="AM420" s="191">
        <v>2544.15</v>
      </c>
      <c r="AN420" s="191">
        <v>578.92999999999995</v>
      </c>
      <c r="AO420" s="191">
        <v>749.52</v>
      </c>
      <c r="AP420" s="191">
        <v>343.64</v>
      </c>
      <c r="AQ420" s="191">
        <v>4058.03</v>
      </c>
      <c r="AR420" s="24"/>
      <c r="AS420" s="4"/>
      <c r="AT420" s="4"/>
      <c r="AU420" s="191">
        <v>133.9</v>
      </c>
      <c r="AV420" s="191">
        <v>30.47</v>
      </c>
      <c r="AW420" s="191">
        <v>41.64</v>
      </c>
      <c r="AX420" s="191">
        <v>19.09</v>
      </c>
      <c r="AY420" s="191">
        <v>213.58</v>
      </c>
      <c r="AZ420" s="24"/>
      <c r="BA420" s="4"/>
    </row>
    <row r="421" spans="2:53">
      <c r="B421" s="11" t="s">
        <v>164</v>
      </c>
      <c r="C421" s="11"/>
      <c r="D421" s="189">
        <v>8019</v>
      </c>
      <c r="E421" s="11">
        <v>70</v>
      </c>
      <c r="F421" s="11">
        <v>40</v>
      </c>
      <c r="G421" s="11">
        <v>24</v>
      </c>
      <c r="H421" s="11">
        <v>17</v>
      </c>
      <c r="I421" s="11">
        <v>13</v>
      </c>
      <c r="J421" s="11"/>
      <c r="M421" s="190">
        <v>17113.990000000002</v>
      </c>
      <c r="N421" s="190">
        <v>15344.85</v>
      </c>
      <c r="O421" s="190">
        <v>6277.47</v>
      </c>
      <c r="P421" s="190">
        <v>3355.3</v>
      </c>
      <c r="Q421" s="190">
        <v>12901.2</v>
      </c>
      <c r="R421" s="11"/>
      <c r="S421" s="4"/>
      <c r="T421" s="4"/>
      <c r="U421" s="190">
        <v>225.18</v>
      </c>
      <c r="V421" s="190">
        <v>201.91</v>
      </c>
      <c r="W421" s="190">
        <v>84.83</v>
      </c>
      <c r="X421" s="190">
        <v>46.6</v>
      </c>
      <c r="Y421" s="190">
        <v>174.34</v>
      </c>
      <c r="Z421" s="11"/>
      <c r="AA421" s="4"/>
      <c r="AB421" s="11" t="s">
        <v>175</v>
      </c>
      <c r="AC421" s="11"/>
      <c r="AD421" s="189">
        <v>8204</v>
      </c>
      <c r="AE421" s="24">
        <v>68</v>
      </c>
      <c r="AF421" s="24">
        <v>14</v>
      </c>
      <c r="AG421" s="24">
        <v>8</v>
      </c>
      <c r="AH421" s="24">
        <v>7</v>
      </c>
      <c r="AI421" s="24">
        <v>7</v>
      </c>
      <c r="AJ421" s="24"/>
      <c r="AK421" s="4"/>
      <c r="AL421" s="4"/>
      <c r="AM421" s="191">
        <v>16891.310000000001</v>
      </c>
      <c r="AN421" s="191">
        <v>872.6</v>
      </c>
      <c r="AO421" s="191">
        <v>284.82</v>
      </c>
      <c r="AP421" s="191">
        <v>197.17</v>
      </c>
      <c r="AQ421" s="191">
        <v>771.19</v>
      </c>
      <c r="AR421" s="24"/>
      <c r="AS421" s="4"/>
      <c r="AT421" s="4"/>
      <c r="AU421" s="191">
        <v>248.4</v>
      </c>
      <c r="AV421" s="191">
        <v>12.83</v>
      </c>
      <c r="AW421" s="191">
        <v>4.25</v>
      </c>
      <c r="AX421" s="191">
        <v>3.13</v>
      </c>
      <c r="AY421" s="191">
        <v>11.68</v>
      </c>
      <c r="AZ421" s="24"/>
      <c r="BA421" s="4"/>
    </row>
    <row r="422" spans="2:53">
      <c r="B422" s="11" t="s">
        <v>166</v>
      </c>
      <c r="C422" s="11"/>
      <c r="D422" s="189">
        <v>8089</v>
      </c>
      <c r="E422" s="11">
        <v>173</v>
      </c>
      <c r="F422" s="11">
        <v>123</v>
      </c>
      <c r="G422" s="11">
        <v>78</v>
      </c>
      <c r="H422" s="11">
        <v>65</v>
      </c>
      <c r="I422" s="11">
        <v>74</v>
      </c>
      <c r="J422" s="11"/>
      <c r="M422" s="190">
        <v>36763.660000000003</v>
      </c>
      <c r="N422" s="190">
        <v>30335.62</v>
      </c>
      <c r="O422" s="190">
        <v>17713.37</v>
      </c>
      <c r="P422" s="190">
        <v>12009.58</v>
      </c>
      <c r="Q422" s="190">
        <v>146270.44</v>
      </c>
      <c r="R422" s="11"/>
      <c r="S422" s="4"/>
      <c r="T422" s="4"/>
      <c r="U422" s="190">
        <v>193.49</v>
      </c>
      <c r="V422" s="190">
        <v>159.66</v>
      </c>
      <c r="W422" s="190">
        <v>94.22</v>
      </c>
      <c r="X422" s="190">
        <v>64.92</v>
      </c>
      <c r="Y422" s="190">
        <v>786.4</v>
      </c>
      <c r="Z422" s="11"/>
      <c r="AA422" s="4"/>
      <c r="AB422" s="11" t="s">
        <v>176</v>
      </c>
      <c r="AC422" s="11"/>
      <c r="AD422" s="189">
        <v>8094</v>
      </c>
      <c r="AE422" s="24">
        <v>7</v>
      </c>
      <c r="AF422" s="24">
        <v>3</v>
      </c>
      <c r="AG422" s="24">
        <v>3</v>
      </c>
      <c r="AH422" s="24">
        <v>2</v>
      </c>
      <c r="AI422" s="24">
        <v>3</v>
      </c>
      <c r="AJ422" s="24"/>
      <c r="AK422" s="4"/>
      <c r="AL422" s="4"/>
      <c r="AM422" s="191">
        <v>757.6</v>
      </c>
      <c r="AN422" s="191">
        <v>68.53</v>
      </c>
      <c r="AO422" s="191">
        <v>73.37</v>
      </c>
      <c r="AP422" s="191">
        <v>61.71</v>
      </c>
      <c r="AQ422" s="191">
        <v>1349.15</v>
      </c>
      <c r="AR422" s="24"/>
      <c r="AS422" s="4"/>
      <c r="AT422" s="4"/>
      <c r="AU422" s="191">
        <v>94.7</v>
      </c>
      <c r="AV422" s="191">
        <v>8.57</v>
      </c>
      <c r="AW422" s="191">
        <v>10.48</v>
      </c>
      <c r="AX422" s="191">
        <v>12.34</v>
      </c>
      <c r="AY422" s="191">
        <v>224.86</v>
      </c>
      <c r="AZ422" s="24"/>
      <c r="BA422" s="4"/>
    </row>
    <row r="423" spans="2:53">
      <c r="B423" s="11" t="s">
        <v>168</v>
      </c>
      <c r="C423" s="11"/>
      <c r="D423" s="189">
        <v>8020</v>
      </c>
      <c r="E423" s="11">
        <v>124</v>
      </c>
      <c r="F423" s="11">
        <v>67</v>
      </c>
      <c r="G423" s="11">
        <v>40</v>
      </c>
      <c r="H423" s="11">
        <v>31</v>
      </c>
      <c r="I423" s="11">
        <v>34</v>
      </c>
      <c r="J423" s="11"/>
      <c r="M423" s="190">
        <v>31303.84</v>
      </c>
      <c r="N423" s="190">
        <v>14896.34</v>
      </c>
      <c r="O423" s="190">
        <v>8443.58</v>
      </c>
      <c r="P423" s="190">
        <v>5836.39</v>
      </c>
      <c r="Q423" s="190">
        <v>38848.550000000003</v>
      </c>
      <c r="R423" s="11"/>
      <c r="S423" s="4"/>
      <c r="T423" s="4"/>
      <c r="U423" s="190">
        <v>238.96</v>
      </c>
      <c r="V423" s="190">
        <v>113.71</v>
      </c>
      <c r="W423" s="190">
        <v>69.78</v>
      </c>
      <c r="X423" s="190">
        <v>47.45</v>
      </c>
      <c r="Y423" s="190">
        <v>310.79000000000002</v>
      </c>
      <c r="Z423" s="11"/>
      <c r="AA423" s="4"/>
      <c r="AB423" s="11" t="s">
        <v>177</v>
      </c>
      <c r="AC423" s="11"/>
      <c r="AD423" s="189">
        <v>8213</v>
      </c>
      <c r="AE423" s="24">
        <v>13</v>
      </c>
      <c r="AF423" s="24">
        <v>3</v>
      </c>
      <c r="AG423" s="24">
        <v>2</v>
      </c>
      <c r="AH423" s="24">
        <v>3</v>
      </c>
      <c r="AI423" s="24">
        <v>2</v>
      </c>
      <c r="AJ423" s="24"/>
      <c r="AK423" s="4"/>
      <c r="AL423" s="4"/>
      <c r="AM423" s="191">
        <v>1956.78</v>
      </c>
      <c r="AN423" s="191">
        <v>148.97</v>
      </c>
      <c r="AO423" s="191">
        <v>180.9</v>
      </c>
      <c r="AP423" s="191">
        <v>189.43</v>
      </c>
      <c r="AQ423" s="191">
        <v>723.69</v>
      </c>
      <c r="AR423" s="24"/>
      <c r="AS423" s="4"/>
      <c r="AT423" s="4"/>
      <c r="AU423" s="191">
        <v>150.52000000000001</v>
      </c>
      <c r="AV423" s="191">
        <v>11.46</v>
      </c>
      <c r="AW423" s="191">
        <v>15.08</v>
      </c>
      <c r="AX423" s="191">
        <v>14.57</v>
      </c>
      <c r="AY423" s="191">
        <v>55.67</v>
      </c>
      <c r="AZ423" s="24"/>
      <c r="BA423" s="4"/>
    </row>
    <row r="424" spans="2:53">
      <c r="B424" s="11" t="s">
        <v>170</v>
      </c>
      <c r="C424" s="11"/>
      <c r="D424" s="189">
        <v>8312</v>
      </c>
      <c r="E424" s="11">
        <v>860</v>
      </c>
      <c r="F424" s="11">
        <v>558</v>
      </c>
      <c r="G424" s="11">
        <v>370</v>
      </c>
      <c r="H424" s="11">
        <v>283</v>
      </c>
      <c r="I424" s="11">
        <v>294</v>
      </c>
      <c r="J424" s="11"/>
      <c r="M424" s="190">
        <v>203244.31</v>
      </c>
      <c r="N424" s="190">
        <v>124000.46</v>
      </c>
      <c r="O424" s="190">
        <v>70182.990000000005</v>
      </c>
      <c r="P424" s="190">
        <v>51010.45</v>
      </c>
      <c r="Q424" s="190">
        <v>300739.03999999998</v>
      </c>
      <c r="R424" s="11"/>
      <c r="S424" s="4"/>
      <c r="T424" s="4"/>
      <c r="U424" s="190">
        <v>215.53</v>
      </c>
      <c r="V424" s="190">
        <v>131.5</v>
      </c>
      <c r="W424" s="190">
        <v>76.87</v>
      </c>
      <c r="X424" s="190">
        <v>56.24</v>
      </c>
      <c r="Y424" s="190">
        <v>331.58</v>
      </c>
      <c r="Z424" s="11"/>
      <c r="AA424" s="4"/>
      <c r="AB424" s="11" t="s">
        <v>179</v>
      </c>
      <c r="AC424" s="11"/>
      <c r="AD424" s="189">
        <v>8270</v>
      </c>
      <c r="AE424" s="24">
        <v>7</v>
      </c>
      <c r="AF424" s="24">
        <v>4</v>
      </c>
      <c r="AG424" s="24">
        <v>3</v>
      </c>
      <c r="AH424" s="24">
        <v>2</v>
      </c>
      <c r="AI424" s="24">
        <v>3</v>
      </c>
      <c r="AJ424" s="24"/>
      <c r="AK424" s="4"/>
      <c r="AL424" s="4"/>
      <c r="AM424" s="191">
        <v>1612.38</v>
      </c>
      <c r="AN424" s="191">
        <v>1798.88</v>
      </c>
      <c r="AO424" s="191">
        <v>1415.55</v>
      </c>
      <c r="AP424" s="191">
        <v>1458.75</v>
      </c>
      <c r="AQ424" s="191">
        <v>20572.52</v>
      </c>
      <c r="AR424" s="24"/>
      <c r="AS424" s="4"/>
      <c r="AT424" s="4"/>
      <c r="AU424" s="191">
        <v>230.34</v>
      </c>
      <c r="AV424" s="191">
        <v>256.98</v>
      </c>
      <c r="AW424" s="191">
        <v>202.22</v>
      </c>
      <c r="AX424" s="191">
        <v>208.39</v>
      </c>
      <c r="AY424" s="191">
        <v>3428.75</v>
      </c>
      <c r="AZ424" s="24"/>
      <c r="BA424" s="4"/>
    </row>
    <row r="425" spans="2:53">
      <c r="B425" s="11" t="s">
        <v>172</v>
      </c>
      <c r="C425" s="11"/>
      <c r="D425" s="189">
        <v>8021</v>
      </c>
      <c r="E425" s="11">
        <v>1714</v>
      </c>
      <c r="F425" s="11">
        <v>1217</v>
      </c>
      <c r="G425" s="11">
        <v>934</v>
      </c>
      <c r="H425" s="11">
        <v>753</v>
      </c>
      <c r="I425" s="11">
        <v>822</v>
      </c>
      <c r="J425" s="11"/>
      <c r="M425" s="190">
        <v>345402.44</v>
      </c>
      <c r="N425" s="190">
        <v>253432.4</v>
      </c>
      <c r="O425" s="190">
        <v>167543.71</v>
      </c>
      <c r="P425" s="190">
        <v>108070.86</v>
      </c>
      <c r="Q425" s="190">
        <v>1038318.53</v>
      </c>
      <c r="R425" s="11"/>
      <c r="S425" s="4"/>
      <c r="T425" s="4"/>
      <c r="U425" s="190">
        <v>179.71</v>
      </c>
      <c r="V425" s="190">
        <v>131.86000000000001</v>
      </c>
      <c r="W425" s="190">
        <v>90.37</v>
      </c>
      <c r="X425" s="190">
        <v>59.44</v>
      </c>
      <c r="Y425" s="190">
        <v>566.46</v>
      </c>
      <c r="Z425" s="11"/>
      <c r="AA425" s="4"/>
      <c r="AB425" s="11" t="s">
        <v>180</v>
      </c>
      <c r="AC425" s="11"/>
      <c r="AD425" s="189">
        <v>8080</v>
      </c>
      <c r="AE425" s="24">
        <v>3</v>
      </c>
      <c r="AF425" s="24">
        <v>2</v>
      </c>
      <c r="AG425" s="24">
        <v>2</v>
      </c>
      <c r="AH425" s="24">
        <v>2</v>
      </c>
      <c r="AI425" s="24">
        <v>1</v>
      </c>
      <c r="AJ425" s="24"/>
      <c r="AK425" s="4"/>
      <c r="AL425" s="4"/>
      <c r="AM425" s="191">
        <v>110.99</v>
      </c>
      <c r="AN425" s="191">
        <v>129.77000000000001</v>
      </c>
      <c r="AO425" s="191">
        <v>97.36</v>
      </c>
      <c r="AP425" s="191">
        <v>55.09</v>
      </c>
      <c r="AQ425" s="191">
        <v>1345.81</v>
      </c>
      <c r="AR425" s="24"/>
      <c r="AS425" s="4"/>
      <c r="AT425" s="4"/>
      <c r="AU425" s="191">
        <v>37</v>
      </c>
      <c r="AV425" s="191">
        <v>43.26</v>
      </c>
      <c r="AW425" s="191">
        <v>32.450000000000003</v>
      </c>
      <c r="AX425" s="191">
        <v>18.36</v>
      </c>
      <c r="AY425" s="191">
        <v>672.91</v>
      </c>
      <c r="AZ425" s="24"/>
      <c r="BA425" s="4"/>
    </row>
    <row r="426" spans="2:53">
      <c r="B426" s="11" t="s">
        <v>174</v>
      </c>
      <c r="C426" s="11"/>
      <c r="D426" s="189">
        <v>8210</v>
      </c>
      <c r="E426" s="11">
        <v>35</v>
      </c>
      <c r="F426" s="11">
        <v>17</v>
      </c>
      <c r="G426" s="11">
        <v>17</v>
      </c>
      <c r="H426" s="11">
        <v>11</v>
      </c>
      <c r="I426" s="11">
        <v>13</v>
      </c>
      <c r="J426" s="11"/>
      <c r="M426" s="190">
        <v>9545.4599999999991</v>
      </c>
      <c r="N426" s="190">
        <v>5649.95</v>
      </c>
      <c r="O426" s="190">
        <v>3880.08</v>
      </c>
      <c r="P426" s="190">
        <v>1540.75</v>
      </c>
      <c r="Q426" s="190">
        <v>10157.67</v>
      </c>
      <c r="R426" s="11"/>
      <c r="S426" s="4"/>
      <c r="T426" s="4"/>
      <c r="U426" s="190">
        <v>207.51</v>
      </c>
      <c r="V426" s="190">
        <v>122.83</v>
      </c>
      <c r="W426" s="190">
        <v>97</v>
      </c>
      <c r="X426" s="190">
        <v>35.83</v>
      </c>
      <c r="Y426" s="190">
        <v>230.86</v>
      </c>
      <c r="Z426" s="11"/>
      <c r="AA426" s="4"/>
      <c r="AB426" s="11" t="s">
        <v>181</v>
      </c>
      <c r="AC426" s="11"/>
      <c r="AD426" s="189">
        <v>8318</v>
      </c>
      <c r="AE426" s="24">
        <v>3</v>
      </c>
      <c r="AF426" s="24">
        <v>2</v>
      </c>
      <c r="AG426" s="24">
        <v>2</v>
      </c>
      <c r="AH426" s="24">
        <v>1</v>
      </c>
      <c r="AI426" s="24"/>
      <c r="AJ426" s="24"/>
      <c r="AK426" s="4"/>
      <c r="AL426" s="4"/>
      <c r="AM426" s="191">
        <v>133.77000000000001</v>
      </c>
      <c r="AN426" s="191">
        <v>74.5</v>
      </c>
      <c r="AO426" s="191">
        <v>72.58</v>
      </c>
      <c r="AP426" s="191">
        <v>13.84</v>
      </c>
      <c r="AQ426" s="191">
        <v>0</v>
      </c>
      <c r="AR426" s="24"/>
      <c r="AS426" s="4"/>
      <c r="AT426" s="4"/>
      <c r="AU426" s="191">
        <v>44.59</v>
      </c>
      <c r="AV426" s="191">
        <v>24.83</v>
      </c>
      <c r="AW426" s="191">
        <v>24.19</v>
      </c>
      <c r="AX426" s="191">
        <v>6.92</v>
      </c>
      <c r="AY426" s="191">
        <v>0</v>
      </c>
      <c r="AZ426" s="24"/>
      <c r="BA426" s="4"/>
    </row>
    <row r="427" spans="2:53">
      <c r="B427" s="11" t="s">
        <v>175</v>
      </c>
      <c r="C427" s="11"/>
      <c r="D427" s="189">
        <v>8204</v>
      </c>
      <c r="E427" s="11">
        <v>229</v>
      </c>
      <c r="F427" s="11">
        <v>129</v>
      </c>
      <c r="G427" s="11">
        <v>71</v>
      </c>
      <c r="H427" s="11">
        <v>47</v>
      </c>
      <c r="I427" s="11">
        <v>49</v>
      </c>
      <c r="J427" s="11"/>
      <c r="M427" s="190">
        <v>31231.42</v>
      </c>
      <c r="N427" s="190">
        <v>24327.95</v>
      </c>
      <c r="O427" s="190">
        <v>8445.65</v>
      </c>
      <c r="P427" s="190">
        <v>4076.79</v>
      </c>
      <c r="Q427" s="190">
        <v>30763.88</v>
      </c>
      <c r="R427" s="11"/>
      <c r="S427" s="4"/>
      <c r="T427" s="4"/>
      <c r="U427" s="190">
        <v>124.43</v>
      </c>
      <c r="V427" s="190">
        <v>96.92</v>
      </c>
      <c r="W427" s="190">
        <v>34.47</v>
      </c>
      <c r="X427" s="190">
        <v>17.2</v>
      </c>
      <c r="Y427" s="190">
        <v>129.26</v>
      </c>
      <c r="Z427" s="11"/>
      <c r="AA427" s="4"/>
      <c r="AB427" s="11" t="s">
        <v>182</v>
      </c>
      <c r="AC427" s="11"/>
      <c r="AD427" s="189">
        <v>8023</v>
      </c>
      <c r="AE427" s="24">
        <v>6</v>
      </c>
      <c r="AF427" s="24">
        <v>6</v>
      </c>
      <c r="AG427" s="24">
        <v>3</v>
      </c>
      <c r="AH427" s="24">
        <v>4</v>
      </c>
      <c r="AI427" s="24">
        <v>6</v>
      </c>
      <c r="AJ427" s="24"/>
      <c r="AK427" s="4"/>
      <c r="AL427" s="4"/>
      <c r="AM427" s="191">
        <v>94.35</v>
      </c>
      <c r="AN427" s="191">
        <v>94.63</v>
      </c>
      <c r="AO427" s="191">
        <v>53.75</v>
      </c>
      <c r="AP427" s="191">
        <v>77.459999999999994</v>
      </c>
      <c r="AQ427" s="191">
        <v>1740.38</v>
      </c>
      <c r="AR427" s="24"/>
      <c r="AS427" s="4"/>
      <c r="AT427" s="4"/>
      <c r="AU427" s="191">
        <v>13.48</v>
      </c>
      <c r="AV427" s="191">
        <v>13.52</v>
      </c>
      <c r="AW427" s="191">
        <v>17.920000000000002</v>
      </c>
      <c r="AX427" s="191">
        <v>15.49</v>
      </c>
      <c r="AY427" s="191">
        <v>248.63</v>
      </c>
      <c r="AZ427" s="24"/>
      <c r="BA427" s="4"/>
    </row>
    <row r="428" spans="2:53">
      <c r="B428" s="11" t="s">
        <v>176</v>
      </c>
      <c r="C428" s="11"/>
      <c r="D428" s="189">
        <v>8094</v>
      </c>
      <c r="E428" s="11">
        <v>291</v>
      </c>
      <c r="F428" s="11">
        <v>191</v>
      </c>
      <c r="G428" s="11">
        <v>147</v>
      </c>
      <c r="H428" s="11">
        <v>107</v>
      </c>
      <c r="I428" s="11">
        <v>110</v>
      </c>
      <c r="J428" s="11"/>
      <c r="M428" s="190">
        <v>64064.800000000003</v>
      </c>
      <c r="N428" s="190">
        <v>51120.49</v>
      </c>
      <c r="O428" s="190">
        <v>37559.730000000003</v>
      </c>
      <c r="P428" s="190">
        <v>22035.49</v>
      </c>
      <c r="Q428" s="190">
        <v>166235.14000000001</v>
      </c>
      <c r="R428" s="11"/>
      <c r="S428" s="4"/>
      <c r="T428" s="4"/>
      <c r="U428" s="190">
        <v>196.52</v>
      </c>
      <c r="V428" s="190">
        <v>156.81</v>
      </c>
      <c r="W428" s="190">
        <v>117.74</v>
      </c>
      <c r="X428" s="190">
        <v>69.73</v>
      </c>
      <c r="Y428" s="190">
        <v>522.75</v>
      </c>
      <c r="Z428" s="11"/>
      <c r="AA428" s="4"/>
      <c r="AB428" s="11" t="s">
        <v>184</v>
      </c>
      <c r="AC428" s="11"/>
      <c r="AD428" s="189">
        <v>8302</v>
      </c>
      <c r="AE428" s="24">
        <v>1</v>
      </c>
      <c r="AF428" s="24"/>
      <c r="AG428" s="24"/>
      <c r="AH428" s="24"/>
      <c r="AI428" s="24"/>
      <c r="AJ428" s="24"/>
      <c r="AK428" s="4"/>
      <c r="AL428" s="4"/>
      <c r="AM428" s="191">
        <v>30.21</v>
      </c>
      <c r="AN428" s="191">
        <v>0</v>
      </c>
      <c r="AO428" s="191">
        <v>0</v>
      </c>
      <c r="AP428" s="191">
        <v>0</v>
      </c>
      <c r="AQ428" s="191">
        <v>0</v>
      </c>
      <c r="AR428" s="24"/>
      <c r="AS428" s="4"/>
      <c r="AT428" s="4"/>
      <c r="AU428" s="191">
        <v>30.21</v>
      </c>
      <c r="AV428" s="191">
        <v>0</v>
      </c>
      <c r="AW428" s="191">
        <v>0</v>
      </c>
      <c r="AX428" s="191">
        <v>0</v>
      </c>
      <c r="AY428" s="191">
        <v>0</v>
      </c>
      <c r="AZ428" s="24"/>
      <c r="BA428" s="4"/>
    </row>
    <row r="429" spans="2:53">
      <c r="B429" s="11" t="s">
        <v>177</v>
      </c>
      <c r="C429" s="11"/>
      <c r="D429" s="189">
        <v>8213</v>
      </c>
      <c r="E429" s="11">
        <v>80</v>
      </c>
      <c r="F429" s="11">
        <v>43</v>
      </c>
      <c r="G429" s="11">
        <v>26</v>
      </c>
      <c r="H429" s="11">
        <v>22</v>
      </c>
      <c r="I429" s="11">
        <v>17</v>
      </c>
      <c r="J429" s="11"/>
      <c r="M429" s="190">
        <v>19101.54</v>
      </c>
      <c r="N429" s="190">
        <v>11988.57</v>
      </c>
      <c r="O429" s="190">
        <v>4819.78</v>
      </c>
      <c r="P429" s="190">
        <v>3847.49</v>
      </c>
      <c r="Q429" s="190">
        <v>33785.14</v>
      </c>
      <c r="R429" s="11"/>
      <c r="S429" s="4"/>
      <c r="T429" s="4"/>
      <c r="U429" s="190">
        <v>230.14</v>
      </c>
      <c r="V429" s="190">
        <v>144.44</v>
      </c>
      <c r="W429" s="190">
        <v>59.5</v>
      </c>
      <c r="X429" s="190">
        <v>48.7</v>
      </c>
      <c r="Y429" s="190">
        <v>417.1</v>
      </c>
      <c r="Z429" s="11"/>
      <c r="AA429" s="4"/>
      <c r="AB429" s="11" t="s">
        <v>184</v>
      </c>
      <c r="AC429" s="11"/>
      <c r="AD429" s="189">
        <v>8313</v>
      </c>
      <c r="AE429" s="24">
        <v>15</v>
      </c>
      <c r="AF429" s="24">
        <v>9</v>
      </c>
      <c r="AG429" s="24">
        <v>7</v>
      </c>
      <c r="AH429" s="24">
        <v>8</v>
      </c>
      <c r="AI429" s="24">
        <v>6</v>
      </c>
      <c r="AJ429" s="24"/>
      <c r="AK429" s="4"/>
      <c r="AL429" s="4"/>
      <c r="AM429" s="191">
        <v>6972.52</v>
      </c>
      <c r="AN429" s="191">
        <v>7024.83</v>
      </c>
      <c r="AO429" s="191">
        <v>5060.62</v>
      </c>
      <c r="AP429" s="191">
        <v>6911.52</v>
      </c>
      <c r="AQ429" s="191">
        <v>103216.68</v>
      </c>
      <c r="AR429" s="24"/>
      <c r="AS429" s="4"/>
      <c r="AT429" s="4"/>
      <c r="AU429" s="191">
        <v>464.83</v>
      </c>
      <c r="AV429" s="191">
        <v>468.32</v>
      </c>
      <c r="AW429" s="191">
        <v>421.72</v>
      </c>
      <c r="AX429" s="191">
        <v>531.66</v>
      </c>
      <c r="AY429" s="191">
        <v>7372.62</v>
      </c>
      <c r="AZ429" s="24"/>
      <c r="BA429" s="4"/>
    </row>
    <row r="430" spans="2:53">
      <c r="B430" s="11" t="s">
        <v>179</v>
      </c>
      <c r="C430" s="11"/>
      <c r="D430" s="189">
        <v>8270</v>
      </c>
      <c r="E430" s="11">
        <v>51</v>
      </c>
      <c r="F430" s="11">
        <v>28</v>
      </c>
      <c r="G430" s="11">
        <v>21</v>
      </c>
      <c r="H430" s="11">
        <v>14</v>
      </c>
      <c r="I430" s="11">
        <v>16</v>
      </c>
      <c r="J430" s="11"/>
      <c r="M430" s="190">
        <v>11397.35</v>
      </c>
      <c r="N430" s="190">
        <v>6323.97</v>
      </c>
      <c r="O430" s="190">
        <v>3931.05</v>
      </c>
      <c r="P430" s="190">
        <v>7751.15</v>
      </c>
      <c r="Q430" s="190">
        <v>14992.78</v>
      </c>
      <c r="R430" s="11"/>
      <c r="S430" s="4"/>
      <c r="T430" s="4"/>
      <c r="U430" s="190">
        <v>207.22</v>
      </c>
      <c r="V430" s="190">
        <v>114.98</v>
      </c>
      <c r="W430" s="190">
        <v>72.8</v>
      </c>
      <c r="X430" s="190">
        <v>143.54</v>
      </c>
      <c r="Y430" s="190">
        <v>282.88</v>
      </c>
      <c r="Z430" s="11"/>
      <c r="AA430" s="4"/>
      <c r="AB430" s="11" t="s">
        <v>186</v>
      </c>
      <c r="AC430" s="11"/>
      <c r="AD430" s="189">
        <v>8251</v>
      </c>
      <c r="AE430" s="24">
        <v>8</v>
      </c>
      <c r="AF430" s="24">
        <v>3</v>
      </c>
      <c r="AG430" s="24">
        <v>3</v>
      </c>
      <c r="AH430" s="24">
        <v>1</v>
      </c>
      <c r="AI430" s="24">
        <v>1</v>
      </c>
      <c r="AJ430" s="24"/>
      <c r="AK430" s="4"/>
      <c r="AL430" s="4"/>
      <c r="AM430" s="191">
        <v>808.71</v>
      </c>
      <c r="AN430" s="191">
        <v>207.24</v>
      </c>
      <c r="AO430" s="191">
        <v>70.81</v>
      </c>
      <c r="AP430" s="191">
        <v>34.869999999999997</v>
      </c>
      <c r="AQ430" s="191">
        <v>266.52</v>
      </c>
      <c r="AR430" s="24"/>
      <c r="AS430" s="4"/>
      <c r="AT430" s="4"/>
      <c r="AU430" s="191">
        <v>101.09</v>
      </c>
      <c r="AV430" s="191">
        <v>25.91</v>
      </c>
      <c r="AW430" s="191">
        <v>10.119999999999999</v>
      </c>
      <c r="AX430" s="191">
        <v>4.9800000000000004</v>
      </c>
      <c r="AY430" s="191">
        <v>33.32</v>
      </c>
      <c r="AZ430" s="24"/>
      <c r="BA430" s="4"/>
    </row>
    <row r="431" spans="2:53">
      <c r="B431" s="11" t="s">
        <v>180</v>
      </c>
      <c r="C431" s="11"/>
      <c r="D431" s="189">
        <v>8080</v>
      </c>
      <c r="E431" s="11">
        <v>6</v>
      </c>
      <c r="F431" s="11">
        <v>3</v>
      </c>
      <c r="G431" s="11">
        <v>1</v>
      </c>
      <c r="H431" s="11"/>
      <c r="I431" s="11"/>
      <c r="J431" s="11"/>
      <c r="M431" s="190">
        <v>1626.93</v>
      </c>
      <c r="N431" s="190">
        <v>689.34</v>
      </c>
      <c r="O431" s="190">
        <v>47.39</v>
      </c>
      <c r="P431" s="190">
        <v>0</v>
      </c>
      <c r="Q431" s="190">
        <v>0</v>
      </c>
      <c r="R431" s="11"/>
      <c r="S431" s="4"/>
      <c r="T431" s="4"/>
      <c r="U431" s="190">
        <v>271.16000000000003</v>
      </c>
      <c r="V431" s="190">
        <v>114.89</v>
      </c>
      <c r="W431" s="190">
        <v>9.48</v>
      </c>
      <c r="X431" s="190">
        <v>0</v>
      </c>
      <c r="Y431" s="190">
        <v>0</v>
      </c>
      <c r="Z431" s="11"/>
      <c r="AA431" s="4"/>
      <c r="AB431" s="11" t="s">
        <v>188</v>
      </c>
      <c r="AC431" s="11"/>
      <c r="AD431" s="189">
        <v>8314</v>
      </c>
      <c r="AE431" s="24">
        <v>3</v>
      </c>
      <c r="AF431" s="24">
        <v>2</v>
      </c>
      <c r="AG431" s="24">
        <v>2</v>
      </c>
      <c r="AH431" s="24">
        <v>2</v>
      </c>
      <c r="AI431" s="24">
        <v>1</v>
      </c>
      <c r="AJ431" s="24"/>
      <c r="AK431" s="4"/>
      <c r="AL431" s="4"/>
      <c r="AM431" s="191">
        <v>88.97</v>
      </c>
      <c r="AN431" s="191">
        <v>41.53</v>
      </c>
      <c r="AO431" s="191">
        <v>64.260000000000005</v>
      </c>
      <c r="AP431" s="191">
        <v>80.349999999999994</v>
      </c>
      <c r="AQ431" s="191">
        <v>106.65</v>
      </c>
      <c r="AR431" s="24"/>
      <c r="AS431" s="4"/>
      <c r="AT431" s="4"/>
      <c r="AU431" s="191">
        <v>29.66</v>
      </c>
      <c r="AV431" s="191">
        <v>13.84</v>
      </c>
      <c r="AW431" s="191">
        <v>21.42</v>
      </c>
      <c r="AX431" s="191">
        <v>26.78</v>
      </c>
      <c r="AY431" s="191">
        <v>53.33</v>
      </c>
      <c r="AZ431" s="24"/>
      <c r="BA431" s="4"/>
    </row>
    <row r="432" spans="2:53">
      <c r="B432" s="11" t="s">
        <v>181</v>
      </c>
      <c r="C432" s="11"/>
      <c r="D432" s="189">
        <v>8318</v>
      </c>
      <c r="E432" s="11">
        <v>11</v>
      </c>
      <c r="F432" s="11">
        <v>2</v>
      </c>
      <c r="G432" s="11">
        <v>2</v>
      </c>
      <c r="H432" s="11">
        <v>1</v>
      </c>
      <c r="I432" s="11">
        <v>1</v>
      </c>
      <c r="J432" s="11"/>
      <c r="M432" s="190">
        <v>1845.86</v>
      </c>
      <c r="N432" s="190">
        <v>792.2</v>
      </c>
      <c r="O432" s="190">
        <v>479.37</v>
      </c>
      <c r="P432" s="190">
        <v>126.73</v>
      </c>
      <c r="Q432" s="190">
        <v>333.17</v>
      </c>
      <c r="R432" s="11"/>
      <c r="S432" s="4"/>
      <c r="T432" s="4"/>
      <c r="U432" s="190">
        <v>167.81</v>
      </c>
      <c r="V432" s="190">
        <v>72.02</v>
      </c>
      <c r="W432" s="190">
        <v>43.58</v>
      </c>
      <c r="X432" s="190">
        <v>11.52</v>
      </c>
      <c r="Y432" s="190">
        <v>30.29</v>
      </c>
      <c r="Z432" s="11"/>
      <c r="AA432" s="4"/>
      <c r="AB432" s="11" t="s">
        <v>190</v>
      </c>
      <c r="AC432" s="11"/>
      <c r="AD432" s="189">
        <v>8214</v>
      </c>
      <c r="AE432" s="24">
        <v>17</v>
      </c>
      <c r="AF432" s="24">
        <v>6</v>
      </c>
      <c r="AG432" s="24">
        <v>6</v>
      </c>
      <c r="AH432" s="24">
        <v>6</v>
      </c>
      <c r="AI432" s="24">
        <v>6</v>
      </c>
      <c r="AJ432" s="24"/>
      <c r="AK432" s="4"/>
      <c r="AL432" s="4"/>
      <c r="AM432" s="191">
        <v>15720.14</v>
      </c>
      <c r="AN432" s="191">
        <v>141.52000000000001</v>
      </c>
      <c r="AO432" s="191">
        <v>131.81</v>
      </c>
      <c r="AP432" s="191">
        <v>148.13999999999999</v>
      </c>
      <c r="AQ432" s="191">
        <v>259.75</v>
      </c>
      <c r="AR432" s="24"/>
      <c r="AS432" s="4"/>
      <c r="AT432" s="4"/>
      <c r="AU432" s="191">
        <v>873.34</v>
      </c>
      <c r="AV432" s="191">
        <v>7.86</v>
      </c>
      <c r="AW432" s="191">
        <v>7.75</v>
      </c>
      <c r="AX432" s="191">
        <v>8.23</v>
      </c>
      <c r="AY432" s="191">
        <v>14.43</v>
      </c>
      <c r="AZ432" s="24"/>
      <c r="BA432" s="4"/>
    </row>
    <row r="433" spans="2:53">
      <c r="B433" s="11" t="s">
        <v>182</v>
      </c>
      <c r="C433" s="11"/>
      <c r="D433" s="189">
        <v>8023</v>
      </c>
      <c r="E433" s="11">
        <v>54</v>
      </c>
      <c r="F433" s="11">
        <v>37</v>
      </c>
      <c r="G433" s="11">
        <v>10</v>
      </c>
      <c r="H433" s="11">
        <v>21</v>
      </c>
      <c r="I433" s="11">
        <v>22</v>
      </c>
      <c r="J433" s="11"/>
      <c r="M433" s="190">
        <v>20791.240000000002</v>
      </c>
      <c r="N433" s="190">
        <v>7663.03</v>
      </c>
      <c r="O433" s="190">
        <v>1718.1</v>
      </c>
      <c r="P433" s="190">
        <v>2445.36</v>
      </c>
      <c r="Q433" s="190">
        <v>52030.28</v>
      </c>
      <c r="R433" s="11"/>
      <c r="S433" s="4"/>
      <c r="T433" s="4"/>
      <c r="U433" s="190">
        <v>371.27</v>
      </c>
      <c r="V433" s="190">
        <v>136.84</v>
      </c>
      <c r="W433" s="190">
        <v>90.43</v>
      </c>
      <c r="X433" s="190">
        <v>53.16</v>
      </c>
      <c r="Y433" s="190">
        <v>981.7</v>
      </c>
      <c r="Z433" s="11"/>
      <c r="AA433" s="4"/>
      <c r="AB433" s="11" t="s">
        <v>192</v>
      </c>
      <c r="AC433" s="11"/>
      <c r="AD433" s="189">
        <v>8090</v>
      </c>
      <c r="AE433" s="24">
        <v>1</v>
      </c>
      <c r="AF433" s="24"/>
      <c r="AG433" s="24"/>
      <c r="AH433" s="24"/>
      <c r="AI433" s="24"/>
      <c r="AJ433" s="24"/>
      <c r="AK433" s="4"/>
      <c r="AL433" s="4"/>
      <c r="AM433" s="191">
        <v>168.25</v>
      </c>
      <c r="AN433" s="191">
        <v>0</v>
      </c>
      <c r="AO433" s="191">
        <v>0</v>
      </c>
      <c r="AP433" s="191">
        <v>0</v>
      </c>
      <c r="AQ433" s="191">
        <v>0</v>
      </c>
      <c r="AR433" s="24"/>
      <c r="AS433" s="4"/>
      <c r="AT433" s="4"/>
      <c r="AU433" s="191">
        <v>168.25</v>
      </c>
      <c r="AV433" s="191">
        <v>0</v>
      </c>
      <c r="AW433" s="191">
        <v>0</v>
      </c>
      <c r="AX433" s="191">
        <v>0</v>
      </c>
      <c r="AY433" s="191">
        <v>0</v>
      </c>
      <c r="AZ433" s="24"/>
      <c r="BA433" s="4"/>
    </row>
    <row r="434" spans="2:53">
      <c r="B434" s="11" t="s">
        <v>184</v>
      </c>
      <c r="C434" s="11"/>
      <c r="D434" s="189">
        <v>8302</v>
      </c>
      <c r="E434" s="11">
        <v>2</v>
      </c>
      <c r="F434" s="11">
        <v>2</v>
      </c>
      <c r="G434" s="11"/>
      <c r="H434" s="11"/>
      <c r="I434" s="11"/>
      <c r="J434" s="11"/>
      <c r="M434" s="190">
        <v>629.19000000000005</v>
      </c>
      <c r="N434" s="190">
        <v>206.29</v>
      </c>
      <c r="O434" s="190">
        <v>0</v>
      </c>
      <c r="P434" s="190">
        <v>0</v>
      </c>
      <c r="Q434" s="190">
        <v>0</v>
      </c>
      <c r="R434" s="11"/>
      <c r="S434" s="4"/>
      <c r="T434" s="4"/>
      <c r="U434" s="190">
        <v>314.60000000000002</v>
      </c>
      <c r="V434" s="190">
        <v>103.15</v>
      </c>
      <c r="W434" s="190">
        <v>0</v>
      </c>
      <c r="X434" s="190">
        <v>0</v>
      </c>
      <c r="Y434" s="190">
        <v>0</v>
      </c>
      <c r="Z434" s="11"/>
      <c r="AA434" s="4"/>
      <c r="AB434" s="11" t="s">
        <v>192</v>
      </c>
      <c r="AC434" s="11"/>
      <c r="AD434" s="189">
        <v>8096</v>
      </c>
      <c r="AE434" s="24">
        <v>2</v>
      </c>
      <c r="AF434" s="24"/>
      <c r="AG434" s="24"/>
      <c r="AH434" s="24"/>
      <c r="AI434" s="24"/>
      <c r="AJ434" s="24"/>
      <c r="AK434" s="4"/>
      <c r="AL434" s="4"/>
      <c r="AM434" s="191">
        <v>559.04999999999995</v>
      </c>
      <c r="AN434" s="191">
        <v>0</v>
      </c>
      <c r="AO434" s="191">
        <v>0</v>
      </c>
      <c r="AP434" s="191">
        <v>0</v>
      </c>
      <c r="AQ434" s="191">
        <v>0</v>
      </c>
      <c r="AR434" s="24"/>
      <c r="AS434" s="4"/>
      <c r="AT434" s="4"/>
      <c r="AU434" s="191">
        <v>279.52999999999997</v>
      </c>
      <c r="AV434" s="191">
        <v>0</v>
      </c>
      <c r="AW434" s="191">
        <v>0</v>
      </c>
      <c r="AX434" s="191">
        <v>0</v>
      </c>
      <c r="AY434" s="191">
        <v>0</v>
      </c>
      <c r="AZ434" s="24"/>
      <c r="BA434" s="4"/>
    </row>
    <row r="435" spans="2:53">
      <c r="B435" s="11" t="s">
        <v>184</v>
      </c>
      <c r="C435" s="11"/>
      <c r="D435" s="189">
        <v>8313</v>
      </c>
      <c r="E435" s="11">
        <v>65</v>
      </c>
      <c r="F435" s="11">
        <v>41</v>
      </c>
      <c r="G435" s="11">
        <v>32</v>
      </c>
      <c r="H435" s="11">
        <v>24</v>
      </c>
      <c r="I435" s="11">
        <v>27</v>
      </c>
      <c r="J435" s="11"/>
      <c r="M435" s="190">
        <v>12667.05</v>
      </c>
      <c r="N435" s="190">
        <v>9600.57</v>
      </c>
      <c r="O435" s="190">
        <v>5668.9</v>
      </c>
      <c r="P435" s="190">
        <v>3295.09</v>
      </c>
      <c r="Q435" s="190">
        <v>34399.050000000003</v>
      </c>
      <c r="R435" s="11"/>
      <c r="S435" s="4"/>
      <c r="T435" s="4"/>
      <c r="U435" s="190">
        <v>180.96</v>
      </c>
      <c r="V435" s="190">
        <v>137.15</v>
      </c>
      <c r="W435" s="190">
        <v>84.61</v>
      </c>
      <c r="X435" s="190">
        <v>52.3</v>
      </c>
      <c r="Y435" s="190">
        <v>513.41999999999996</v>
      </c>
      <c r="Z435" s="11"/>
      <c r="AA435" s="4"/>
      <c r="AB435" s="11" t="s">
        <v>194</v>
      </c>
      <c r="AC435" s="11"/>
      <c r="AD435" s="189">
        <v>8215</v>
      </c>
      <c r="AE435" s="24">
        <v>16</v>
      </c>
      <c r="AF435" s="24">
        <v>9</v>
      </c>
      <c r="AG435" s="24">
        <v>5</v>
      </c>
      <c r="AH435" s="24">
        <v>6</v>
      </c>
      <c r="AI435" s="24">
        <v>7</v>
      </c>
      <c r="AJ435" s="24"/>
      <c r="AK435" s="4"/>
      <c r="AL435" s="4"/>
      <c r="AM435" s="191">
        <v>1046.73</v>
      </c>
      <c r="AN435" s="191">
        <v>414.56</v>
      </c>
      <c r="AO435" s="191">
        <v>83.12</v>
      </c>
      <c r="AP435" s="191">
        <v>162.29</v>
      </c>
      <c r="AQ435" s="191">
        <v>1071.45</v>
      </c>
      <c r="AR435" s="24"/>
      <c r="AS435" s="4"/>
      <c r="AT435" s="4"/>
      <c r="AU435" s="191">
        <v>58.15</v>
      </c>
      <c r="AV435" s="191">
        <v>23.03</v>
      </c>
      <c r="AW435" s="191">
        <v>5.2</v>
      </c>
      <c r="AX435" s="191">
        <v>9.5500000000000007</v>
      </c>
      <c r="AY435" s="191">
        <v>59.53</v>
      </c>
      <c r="AZ435" s="24"/>
      <c r="BA435" s="4"/>
    </row>
    <row r="436" spans="2:53">
      <c r="B436" s="11" t="s">
        <v>186</v>
      </c>
      <c r="C436" s="11"/>
      <c r="D436" s="189">
        <v>8251</v>
      </c>
      <c r="E436" s="11">
        <v>116</v>
      </c>
      <c r="F436" s="11">
        <v>84</v>
      </c>
      <c r="G436" s="11">
        <v>52</v>
      </c>
      <c r="H436" s="11">
        <v>35</v>
      </c>
      <c r="I436" s="11">
        <v>43</v>
      </c>
      <c r="J436" s="11"/>
      <c r="M436" s="190">
        <v>23944.04</v>
      </c>
      <c r="N436" s="190">
        <v>22511.47</v>
      </c>
      <c r="O436" s="190">
        <v>9661.81</v>
      </c>
      <c r="P436" s="190">
        <v>6215.59</v>
      </c>
      <c r="Q436" s="190">
        <v>98360.84</v>
      </c>
      <c r="R436" s="11"/>
      <c r="S436" s="4"/>
      <c r="T436" s="4"/>
      <c r="U436" s="190">
        <v>173.51</v>
      </c>
      <c r="V436" s="190">
        <v>163.13</v>
      </c>
      <c r="W436" s="190">
        <v>74.319999999999993</v>
      </c>
      <c r="X436" s="190">
        <v>48.94</v>
      </c>
      <c r="Y436" s="190">
        <v>745.16</v>
      </c>
      <c r="Z436" s="11"/>
      <c r="AA436" s="4"/>
      <c r="AB436" s="11" t="s">
        <v>472</v>
      </c>
      <c r="AC436" s="11"/>
      <c r="AD436" s="189">
        <v>8210</v>
      </c>
      <c r="AE436" s="24">
        <v>2</v>
      </c>
      <c r="AF436" s="24"/>
      <c r="AG436" s="24"/>
      <c r="AH436" s="24"/>
      <c r="AI436" s="24"/>
      <c r="AJ436" s="24"/>
      <c r="AK436" s="4"/>
      <c r="AL436" s="4"/>
      <c r="AM436" s="191">
        <v>268.52999999999997</v>
      </c>
      <c r="AN436" s="191">
        <v>0</v>
      </c>
      <c r="AO436" s="191">
        <v>0</v>
      </c>
      <c r="AP436" s="191">
        <v>0</v>
      </c>
      <c r="AQ436" s="191">
        <v>0</v>
      </c>
      <c r="AR436" s="24"/>
      <c r="AS436" s="4"/>
      <c r="AT436" s="4"/>
      <c r="AU436" s="191">
        <v>134.27000000000001</v>
      </c>
      <c r="AV436" s="191">
        <v>0</v>
      </c>
      <c r="AW436" s="191">
        <v>0</v>
      </c>
      <c r="AX436" s="191">
        <v>0</v>
      </c>
      <c r="AY436" s="191">
        <v>0</v>
      </c>
      <c r="AZ436" s="24"/>
      <c r="BA436" s="4"/>
    </row>
    <row r="437" spans="2:53">
      <c r="B437" s="11" t="s">
        <v>188</v>
      </c>
      <c r="C437" s="11"/>
      <c r="D437" s="189">
        <v>8314</v>
      </c>
      <c r="E437" s="11">
        <v>27</v>
      </c>
      <c r="F437" s="11">
        <v>13</v>
      </c>
      <c r="G437" s="11">
        <v>8</v>
      </c>
      <c r="H437" s="11">
        <v>7</v>
      </c>
      <c r="I437" s="11">
        <v>9</v>
      </c>
      <c r="J437" s="11"/>
      <c r="M437" s="190">
        <v>4552.38</v>
      </c>
      <c r="N437" s="190">
        <v>3281.17</v>
      </c>
      <c r="O437" s="190">
        <v>2790.09</v>
      </c>
      <c r="P437" s="190">
        <v>1153.45</v>
      </c>
      <c r="Q437" s="190">
        <v>10393.74</v>
      </c>
      <c r="R437" s="11"/>
      <c r="S437" s="4"/>
      <c r="T437" s="4"/>
      <c r="U437" s="190">
        <v>156.97999999999999</v>
      </c>
      <c r="V437" s="190">
        <v>113.14</v>
      </c>
      <c r="W437" s="190">
        <v>111.6</v>
      </c>
      <c r="X437" s="190">
        <v>44.36</v>
      </c>
      <c r="Y437" s="190">
        <v>399.76</v>
      </c>
      <c r="Z437" s="11"/>
      <c r="AA437" s="4"/>
      <c r="AB437" s="11" t="s">
        <v>196</v>
      </c>
      <c r="AC437" s="11"/>
      <c r="AD437" s="189">
        <v>8315</v>
      </c>
      <c r="AE437" s="24">
        <v>2</v>
      </c>
      <c r="AF437" s="24">
        <v>2</v>
      </c>
      <c r="AG437" s="24"/>
      <c r="AH437" s="24">
        <v>1</v>
      </c>
      <c r="AI437" s="24"/>
      <c r="AJ437" s="24"/>
      <c r="AK437" s="4"/>
      <c r="AL437" s="4"/>
      <c r="AM437" s="191">
        <v>1645.42</v>
      </c>
      <c r="AN437" s="191">
        <v>130.35</v>
      </c>
      <c r="AO437" s="191"/>
      <c r="AP437" s="191">
        <v>29.51</v>
      </c>
      <c r="AQ437" s="191">
        <v>0</v>
      </c>
      <c r="AR437" s="24"/>
      <c r="AS437" s="4"/>
      <c r="AT437" s="4"/>
      <c r="AU437" s="191">
        <v>822.71</v>
      </c>
      <c r="AV437" s="191">
        <v>65.180000000000007</v>
      </c>
      <c r="AW437" s="191"/>
      <c r="AX437" s="191">
        <v>14.76</v>
      </c>
      <c r="AY437" s="191">
        <v>0</v>
      </c>
      <c r="AZ437" s="24"/>
      <c r="BA437" s="4"/>
    </row>
    <row r="438" spans="2:53">
      <c r="B438" s="11" t="s">
        <v>190</v>
      </c>
      <c r="C438" s="11"/>
      <c r="D438" s="189">
        <v>8214</v>
      </c>
      <c r="E438" s="11">
        <v>96</v>
      </c>
      <c r="F438" s="11">
        <v>58</v>
      </c>
      <c r="G438" s="11">
        <v>40</v>
      </c>
      <c r="H438" s="11">
        <v>31</v>
      </c>
      <c r="I438" s="11">
        <v>27</v>
      </c>
      <c r="J438" s="11"/>
      <c r="M438" s="190">
        <v>17955.490000000002</v>
      </c>
      <c r="N438" s="190">
        <v>11294.13</v>
      </c>
      <c r="O438" s="190">
        <v>6556.76</v>
      </c>
      <c r="P438" s="190">
        <v>3438.93</v>
      </c>
      <c r="Q438" s="190">
        <v>18121.25</v>
      </c>
      <c r="R438" s="11"/>
      <c r="S438" s="4"/>
      <c r="T438" s="4"/>
      <c r="U438" s="190">
        <v>163.22999999999999</v>
      </c>
      <c r="V438" s="190">
        <v>102.67</v>
      </c>
      <c r="W438" s="190">
        <v>62.45</v>
      </c>
      <c r="X438" s="190">
        <v>33.07</v>
      </c>
      <c r="Y438" s="190">
        <v>170.96</v>
      </c>
      <c r="Z438" s="11"/>
      <c r="AA438" s="4"/>
      <c r="AB438" s="11" t="s">
        <v>200</v>
      </c>
      <c r="AC438" s="11"/>
      <c r="AD438" s="189">
        <v>8317</v>
      </c>
      <c r="AE438" s="24">
        <v>8</v>
      </c>
      <c r="AF438" s="24">
        <v>7</v>
      </c>
      <c r="AG438" s="24">
        <v>7</v>
      </c>
      <c r="AH438" s="24">
        <v>7</v>
      </c>
      <c r="AI438" s="24">
        <v>5</v>
      </c>
      <c r="AJ438" s="24"/>
      <c r="AK438" s="4"/>
      <c r="AL438" s="4"/>
      <c r="AM438" s="191">
        <v>375.58</v>
      </c>
      <c r="AN438" s="191">
        <v>301.58999999999997</v>
      </c>
      <c r="AO438" s="191">
        <v>321.3</v>
      </c>
      <c r="AP438" s="191">
        <v>261.85000000000002</v>
      </c>
      <c r="AQ438" s="191">
        <v>965.35</v>
      </c>
      <c r="AR438" s="24"/>
      <c r="AS438" s="4"/>
      <c r="AT438" s="4"/>
      <c r="AU438" s="191">
        <v>46.95</v>
      </c>
      <c r="AV438" s="191">
        <v>37.700000000000003</v>
      </c>
      <c r="AW438" s="191">
        <v>40.159999999999997</v>
      </c>
      <c r="AX438" s="191">
        <v>32.729999999999997</v>
      </c>
      <c r="AY438" s="191">
        <v>120.67</v>
      </c>
      <c r="AZ438" s="24"/>
      <c r="BA438" s="4"/>
    </row>
    <row r="439" spans="2:53">
      <c r="B439" s="11" t="s">
        <v>192</v>
      </c>
      <c r="C439" s="11"/>
      <c r="D439" s="189">
        <v>8090</v>
      </c>
      <c r="E439" s="11">
        <v>12</v>
      </c>
      <c r="F439" s="11">
        <v>3</v>
      </c>
      <c r="G439" s="11">
        <v>3</v>
      </c>
      <c r="H439" s="11">
        <v>2</v>
      </c>
      <c r="I439" s="11">
        <v>1</v>
      </c>
      <c r="J439" s="11"/>
      <c r="M439" s="190">
        <v>2449.58</v>
      </c>
      <c r="N439" s="190">
        <v>834.49</v>
      </c>
      <c r="O439" s="190">
        <v>522.29</v>
      </c>
      <c r="P439" s="190">
        <v>115.29</v>
      </c>
      <c r="Q439" s="190">
        <v>230.82</v>
      </c>
      <c r="R439" s="11"/>
      <c r="S439" s="4"/>
      <c r="T439" s="4"/>
      <c r="U439" s="190">
        <v>204.13</v>
      </c>
      <c r="V439" s="190">
        <v>69.540000000000006</v>
      </c>
      <c r="W439" s="190">
        <v>47.48</v>
      </c>
      <c r="X439" s="190">
        <v>10.48</v>
      </c>
      <c r="Y439" s="190">
        <v>20.98</v>
      </c>
      <c r="Z439" s="11"/>
      <c r="AA439" s="4"/>
      <c r="AB439" s="11" t="s">
        <v>202</v>
      </c>
      <c r="AC439" s="11"/>
      <c r="AD439" s="189">
        <v>8310</v>
      </c>
      <c r="AE439" s="24">
        <v>1</v>
      </c>
      <c r="AF439" s="24"/>
      <c r="AG439" s="24"/>
      <c r="AH439" s="24">
        <v>1</v>
      </c>
      <c r="AI439" s="24"/>
      <c r="AJ439" s="24"/>
      <c r="AK439" s="4"/>
      <c r="AL439" s="4"/>
      <c r="AM439" s="191">
        <v>1015.04</v>
      </c>
      <c r="AN439" s="191">
        <v>0</v>
      </c>
      <c r="AO439" s="191">
        <v>0</v>
      </c>
      <c r="AP439" s="191">
        <v>262.8</v>
      </c>
      <c r="AQ439" s="191">
        <v>0</v>
      </c>
      <c r="AR439" s="24"/>
      <c r="AS439" s="4"/>
      <c r="AT439" s="4"/>
      <c r="AU439" s="191">
        <v>1015.04</v>
      </c>
      <c r="AV439" s="191">
        <v>0</v>
      </c>
      <c r="AW439" s="191">
        <v>0</v>
      </c>
      <c r="AX439" s="191">
        <v>262.8</v>
      </c>
      <c r="AY439" s="191">
        <v>0</v>
      </c>
      <c r="AZ439" s="24"/>
      <c r="BA439" s="4"/>
    </row>
    <row r="440" spans="2:53">
      <c r="B440" s="11" t="s">
        <v>194</v>
      </c>
      <c r="C440" s="11"/>
      <c r="D440" s="189">
        <v>8215</v>
      </c>
      <c r="E440" s="11">
        <v>103</v>
      </c>
      <c r="F440" s="11">
        <v>67</v>
      </c>
      <c r="G440" s="11">
        <v>44</v>
      </c>
      <c r="H440" s="11">
        <v>30</v>
      </c>
      <c r="I440" s="11">
        <v>40</v>
      </c>
      <c r="J440" s="11"/>
      <c r="M440" s="190">
        <v>20567.3</v>
      </c>
      <c r="N440" s="190">
        <v>15693.6</v>
      </c>
      <c r="O440" s="190">
        <v>7923.39</v>
      </c>
      <c r="P440" s="190">
        <v>4896.33</v>
      </c>
      <c r="Q440" s="190">
        <v>40067.47</v>
      </c>
      <c r="R440" s="11"/>
      <c r="S440" s="4"/>
      <c r="T440" s="4"/>
      <c r="U440" s="190">
        <v>169.98</v>
      </c>
      <c r="V440" s="190">
        <v>129.69999999999999</v>
      </c>
      <c r="W440" s="190">
        <v>67.72</v>
      </c>
      <c r="X440" s="190">
        <v>41.85</v>
      </c>
      <c r="Y440" s="190">
        <v>339.55</v>
      </c>
      <c r="Z440" s="11"/>
      <c r="AA440" s="4"/>
      <c r="AB440" s="11" t="s">
        <v>203</v>
      </c>
      <c r="AC440" s="11"/>
      <c r="AD440" s="189">
        <v>8087</v>
      </c>
      <c r="AE440" s="24">
        <v>4</v>
      </c>
      <c r="AF440" s="24">
        <v>1</v>
      </c>
      <c r="AG440" s="24"/>
      <c r="AH440" s="24"/>
      <c r="AI440" s="24">
        <v>1</v>
      </c>
      <c r="AJ440" s="24"/>
      <c r="AK440" s="4"/>
      <c r="AL440" s="4"/>
      <c r="AM440" s="191">
        <v>2770.67</v>
      </c>
      <c r="AN440" s="191">
        <v>27.86</v>
      </c>
      <c r="AO440" s="191">
        <v>0</v>
      </c>
      <c r="AP440" s="191">
        <v>0</v>
      </c>
      <c r="AQ440" s="191">
        <v>65</v>
      </c>
      <c r="AR440" s="24"/>
      <c r="AS440" s="4"/>
      <c r="AT440" s="4"/>
      <c r="AU440" s="191">
        <v>554.13</v>
      </c>
      <c r="AV440" s="191">
        <v>5.57</v>
      </c>
      <c r="AW440" s="191">
        <v>0</v>
      </c>
      <c r="AX440" s="191">
        <v>0</v>
      </c>
      <c r="AY440" s="191">
        <v>21.67</v>
      </c>
      <c r="AZ440" s="24"/>
      <c r="BA440" s="4"/>
    </row>
    <row r="441" spans="2:53">
      <c r="B441" s="11" t="s">
        <v>472</v>
      </c>
      <c r="C441" s="11"/>
      <c r="D441" s="189">
        <v>8210</v>
      </c>
      <c r="E441" s="11">
        <v>9</v>
      </c>
      <c r="F441" s="11">
        <v>4</v>
      </c>
      <c r="G441" s="11">
        <v>2</v>
      </c>
      <c r="H441" s="11">
        <v>2</v>
      </c>
      <c r="I441" s="11">
        <v>1</v>
      </c>
      <c r="J441" s="11"/>
      <c r="M441" s="190">
        <v>642.41999999999996</v>
      </c>
      <c r="N441" s="190">
        <v>501.42</v>
      </c>
      <c r="O441" s="190">
        <v>239.68</v>
      </c>
      <c r="P441" s="190">
        <v>111.52</v>
      </c>
      <c r="Q441" s="190">
        <v>19.79</v>
      </c>
      <c r="R441" s="11"/>
      <c r="S441" s="4"/>
      <c r="T441" s="4"/>
      <c r="U441" s="190">
        <v>71.38</v>
      </c>
      <c r="V441" s="190">
        <v>55.71</v>
      </c>
      <c r="W441" s="190">
        <v>29.96</v>
      </c>
      <c r="X441" s="190">
        <v>13.94</v>
      </c>
      <c r="Y441" s="190">
        <v>2.4700000000000002</v>
      </c>
      <c r="Z441" s="11"/>
      <c r="AA441" s="4"/>
      <c r="AB441" s="11" t="s">
        <v>203</v>
      </c>
      <c r="AC441" s="11"/>
      <c r="AD441" s="189">
        <v>8215</v>
      </c>
      <c r="AE441" s="24">
        <v>97</v>
      </c>
      <c r="AF441" s="24">
        <v>46</v>
      </c>
      <c r="AG441" s="24">
        <v>35</v>
      </c>
      <c r="AH441" s="24">
        <v>28</v>
      </c>
      <c r="AI441" s="24">
        <v>23</v>
      </c>
      <c r="AJ441" s="24"/>
      <c r="AK441" s="4"/>
      <c r="AL441" s="4"/>
      <c r="AM441" s="191">
        <v>66354.320000000007</v>
      </c>
      <c r="AN441" s="191">
        <v>8616.68</v>
      </c>
      <c r="AO441" s="191">
        <v>10744.58</v>
      </c>
      <c r="AP441" s="191">
        <v>2453.7199999999998</v>
      </c>
      <c r="AQ441" s="191">
        <v>10207.879999999999</v>
      </c>
      <c r="AR441" s="24"/>
      <c r="AS441" s="4"/>
      <c r="AT441" s="4"/>
      <c r="AU441" s="191">
        <v>670.25</v>
      </c>
      <c r="AV441" s="191">
        <v>87.04</v>
      </c>
      <c r="AW441" s="191">
        <v>111.92</v>
      </c>
      <c r="AX441" s="191">
        <v>26.1</v>
      </c>
      <c r="AY441" s="191">
        <v>106.33</v>
      </c>
      <c r="AZ441" s="24"/>
      <c r="BA441" s="4"/>
    </row>
    <row r="442" spans="2:53">
      <c r="B442" s="11" t="s">
        <v>196</v>
      </c>
      <c r="C442" s="11"/>
      <c r="D442" s="189">
        <v>8315</v>
      </c>
      <c r="E442" s="11">
        <v>48</v>
      </c>
      <c r="F442" s="11">
        <v>38</v>
      </c>
      <c r="G442" s="11">
        <v>3</v>
      </c>
      <c r="H442" s="11">
        <v>32</v>
      </c>
      <c r="I442" s="11">
        <v>34</v>
      </c>
      <c r="J442" s="11"/>
      <c r="M442" s="190">
        <v>12440.43</v>
      </c>
      <c r="N442" s="190">
        <v>9833.9</v>
      </c>
      <c r="O442" s="190">
        <v>214.78</v>
      </c>
      <c r="P442" s="190">
        <v>7184.76</v>
      </c>
      <c r="Q442" s="190">
        <v>38258.089999999997</v>
      </c>
      <c r="R442" s="11"/>
      <c r="S442" s="4"/>
      <c r="T442" s="4"/>
      <c r="U442" s="190">
        <v>222.15</v>
      </c>
      <c r="V442" s="190">
        <v>175.61</v>
      </c>
      <c r="W442" s="190">
        <v>30.68</v>
      </c>
      <c r="X442" s="190">
        <v>130.63</v>
      </c>
      <c r="Y442" s="190">
        <v>683.18</v>
      </c>
      <c r="Z442" s="11"/>
      <c r="AA442" s="4"/>
      <c r="AB442" s="11" t="s">
        <v>203</v>
      </c>
      <c r="AC442" s="11"/>
      <c r="AD442" s="189">
        <v>8234</v>
      </c>
      <c r="AE442" s="24">
        <v>126</v>
      </c>
      <c r="AF442" s="24">
        <v>39</v>
      </c>
      <c r="AG442" s="24">
        <v>27</v>
      </c>
      <c r="AH442" s="24">
        <v>20</v>
      </c>
      <c r="AI442" s="24">
        <v>21</v>
      </c>
      <c r="AJ442" s="24"/>
      <c r="AK442" s="4"/>
      <c r="AL442" s="4"/>
      <c r="AM442" s="191">
        <v>150052.21</v>
      </c>
      <c r="AN442" s="191">
        <v>16833.099999999999</v>
      </c>
      <c r="AO442" s="191">
        <v>10872.7</v>
      </c>
      <c r="AP442" s="191">
        <v>6384.92</v>
      </c>
      <c r="AQ442" s="191">
        <v>244791.19</v>
      </c>
      <c r="AR442" s="24"/>
      <c r="AS442" s="4"/>
      <c r="AT442" s="4"/>
      <c r="AU442" s="191">
        <v>1145.44</v>
      </c>
      <c r="AV442" s="191">
        <v>128.5</v>
      </c>
      <c r="AW442" s="191">
        <v>87.68</v>
      </c>
      <c r="AX442" s="191">
        <v>54.11</v>
      </c>
      <c r="AY442" s="191">
        <v>2039.93</v>
      </c>
      <c r="AZ442" s="24"/>
      <c r="BA442" s="4"/>
    </row>
    <row r="443" spans="2:53">
      <c r="B443" s="11" t="s">
        <v>198</v>
      </c>
      <c r="C443" s="11"/>
      <c r="D443" s="189">
        <v>8316</v>
      </c>
      <c r="E443" s="11">
        <v>48</v>
      </c>
      <c r="F443" s="11">
        <v>34</v>
      </c>
      <c r="G443" s="11">
        <v>29</v>
      </c>
      <c r="H443" s="11">
        <v>25</v>
      </c>
      <c r="I443" s="11">
        <v>25</v>
      </c>
      <c r="J443" s="11"/>
      <c r="M443" s="190">
        <v>13696.95</v>
      </c>
      <c r="N443" s="190">
        <v>11480.3</v>
      </c>
      <c r="O443" s="190">
        <v>6463.48</v>
      </c>
      <c r="P443" s="190">
        <v>3905.74</v>
      </c>
      <c r="Q443" s="190">
        <v>60170.21</v>
      </c>
      <c r="R443" s="11"/>
      <c r="S443" s="4"/>
      <c r="T443" s="4"/>
      <c r="U443" s="190">
        <v>244.59</v>
      </c>
      <c r="V443" s="190">
        <v>205.01</v>
      </c>
      <c r="W443" s="190">
        <v>121.95</v>
      </c>
      <c r="X443" s="190">
        <v>73.69</v>
      </c>
      <c r="Y443" s="190">
        <v>1135.29</v>
      </c>
      <c r="Z443" s="11"/>
      <c r="AA443" s="4"/>
      <c r="AB443" s="11" t="s">
        <v>205</v>
      </c>
      <c r="AC443" s="11"/>
      <c r="AD443" s="189">
        <v>8270</v>
      </c>
      <c r="AE443" s="24">
        <v>3</v>
      </c>
      <c r="AF443" s="24">
        <v>1</v>
      </c>
      <c r="AG443" s="24"/>
      <c r="AH443" s="24"/>
      <c r="AI443" s="24"/>
      <c r="AJ443" s="24"/>
      <c r="AK443" s="4"/>
      <c r="AL443" s="4"/>
      <c r="AM443" s="191">
        <v>103.88</v>
      </c>
      <c r="AN443" s="191">
        <v>21.57</v>
      </c>
      <c r="AO443" s="191">
        <v>0</v>
      </c>
      <c r="AP443" s="191">
        <v>0</v>
      </c>
      <c r="AQ443" s="191">
        <v>0</v>
      </c>
      <c r="AR443" s="24"/>
      <c r="AS443" s="4"/>
      <c r="AT443" s="4"/>
      <c r="AU443" s="191">
        <v>34.630000000000003</v>
      </c>
      <c r="AV443" s="191">
        <v>7.19</v>
      </c>
      <c r="AW443" s="191">
        <v>0</v>
      </c>
      <c r="AX443" s="191">
        <v>0</v>
      </c>
      <c r="AY443" s="191">
        <v>0</v>
      </c>
      <c r="AZ443" s="24"/>
      <c r="BA443" s="4"/>
    </row>
    <row r="444" spans="2:53">
      <c r="B444" s="11" t="s">
        <v>198</v>
      </c>
      <c r="C444" s="11"/>
      <c r="D444" s="189">
        <v>8318</v>
      </c>
      <c r="E444" s="11">
        <v>2</v>
      </c>
      <c r="F444" s="11">
        <v>1</v>
      </c>
      <c r="G444" s="11"/>
      <c r="H444" s="11"/>
      <c r="I444" s="11"/>
      <c r="J444" s="11"/>
      <c r="M444" s="190">
        <v>293.08</v>
      </c>
      <c r="N444" s="190">
        <v>128.86000000000001</v>
      </c>
      <c r="O444" s="190">
        <v>0</v>
      </c>
      <c r="P444" s="190">
        <v>0</v>
      </c>
      <c r="Q444" s="190">
        <v>0</v>
      </c>
      <c r="R444" s="11"/>
      <c r="S444" s="4"/>
      <c r="T444" s="4"/>
      <c r="U444" s="190">
        <v>146.54</v>
      </c>
      <c r="V444" s="190">
        <v>64.430000000000007</v>
      </c>
      <c r="W444" s="190">
        <v>0</v>
      </c>
      <c r="X444" s="190">
        <v>0</v>
      </c>
      <c r="Y444" s="190">
        <v>0</v>
      </c>
      <c r="Z444" s="11"/>
      <c r="AA444" s="4"/>
      <c r="AB444" s="11" t="s">
        <v>206</v>
      </c>
      <c r="AC444" s="11"/>
      <c r="AD444" s="189">
        <v>8037</v>
      </c>
      <c r="AE444" s="24">
        <v>12</v>
      </c>
      <c r="AF444" s="24">
        <v>6</v>
      </c>
      <c r="AG444" s="24">
        <v>5</v>
      </c>
      <c r="AH444" s="24">
        <v>6</v>
      </c>
      <c r="AI444" s="24">
        <v>6</v>
      </c>
      <c r="AJ444" s="24"/>
      <c r="AK444" s="4"/>
      <c r="AL444" s="4"/>
      <c r="AM444" s="191">
        <v>1333.78</v>
      </c>
      <c r="AN444" s="191">
        <v>329.9</v>
      </c>
      <c r="AO444" s="191">
        <v>271.02</v>
      </c>
      <c r="AP444" s="191">
        <v>465.78</v>
      </c>
      <c r="AQ444" s="191">
        <v>3845.83</v>
      </c>
      <c r="AR444" s="24"/>
      <c r="AS444" s="4"/>
      <c r="AT444" s="4"/>
      <c r="AU444" s="191">
        <v>111.15</v>
      </c>
      <c r="AV444" s="191">
        <v>27.49</v>
      </c>
      <c r="AW444" s="191">
        <v>22.59</v>
      </c>
      <c r="AX444" s="191">
        <v>42.34</v>
      </c>
      <c r="AY444" s="191">
        <v>320.49</v>
      </c>
      <c r="AZ444" s="24"/>
      <c r="BA444" s="4"/>
    </row>
    <row r="445" spans="2:53">
      <c r="B445" s="11" t="s">
        <v>200</v>
      </c>
      <c r="C445" s="11"/>
      <c r="D445" s="189">
        <v>8317</v>
      </c>
      <c r="E445" s="11">
        <v>82</v>
      </c>
      <c r="F445" s="11">
        <v>46</v>
      </c>
      <c r="G445" s="11">
        <v>33</v>
      </c>
      <c r="H445" s="11">
        <v>26</v>
      </c>
      <c r="I445" s="11">
        <v>35</v>
      </c>
      <c r="J445" s="11"/>
      <c r="M445" s="190">
        <v>19142.759999999998</v>
      </c>
      <c r="N445" s="190">
        <v>10720.98</v>
      </c>
      <c r="O445" s="190">
        <v>6416.88</v>
      </c>
      <c r="P445" s="190">
        <v>3449.51</v>
      </c>
      <c r="Q445" s="190">
        <v>30644.26</v>
      </c>
      <c r="R445" s="11"/>
      <c r="S445" s="4"/>
      <c r="T445" s="4"/>
      <c r="U445" s="190">
        <v>191.43</v>
      </c>
      <c r="V445" s="190">
        <v>107.21</v>
      </c>
      <c r="W445" s="190">
        <v>67.55</v>
      </c>
      <c r="X445" s="190">
        <v>37.090000000000003</v>
      </c>
      <c r="Y445" s="190">
        <v>326</v>
      </c>
      <c r="Z445" s="11"/>
      <c r="AA445" s="4"/>
      <c r="AB445" s="11" t="s">
        <v>207</v>
      </c>
      <c r="AC445" s="11"/>
      <c r="AD445" s="189">
        <v>8318</v>
      </c>
      <c r="AE445" s="24">
        <v>96</v>
      </c>
      <c r="AF445" s="24">
        <v>34</v>
      </c>
      <c r="AG445" s="24">
        <v>22</v>
      </c>
      <c r="AH445" s="24">
        <v>19</v>
      </c>
      <c r="AI445" s="24">
        <v>12</v>
      </c>
      <c r="AJ445" s="24"/>
      <c r="AK445" s="4"/>
      <c r="AL445" s="4"/>
      <c r="AM445" s="191">
        <v>34759.94</v>
      </c>
      <c r="AN445" s="191">
        <v>8952.2099999999991</v>
      </c>
      <c r="AO445" s="191">
        <v>6010.18</v>
      </c>
      <c r="AP445" s="191">
        <v>2326.39</v>
      </c>
      <c r="AQ445" s="191">
        <v>5178.43</v>
      </c>
      <c r="AR445" s="24"/>
      <c r="AS445" s="4"/>
      <c r="AT445" s="4"/>
      <c r="AU445" s="191">
        <v>351.11</v>
      </c>
      <c r="AV445" s="191">
        <v>90.43</v>
      </c>
      <c r="AW445" s="191">
        <v>66.78</v>
      </c>
      <c r="AX445" s="191">
        <v>24.75</v>
      </c>
      <c r="AY445" s="191">
        <v>52.84</v>
      </c>
      <c r="AZ445" s="24"/>
      <c r="BA445" s="4"/>
    </row>
    <row r="446" spans="2:53">
      <c r="B446" s="11" t="s">
        <v>200</v>
      </c>
      <c r="C446" s="11"/>
      <c r="D446" s="189">
        <v>8330</v>
      </c>
      <c r="E446" s="11">
        <v>1</v>
      </c>
      <c r="F446" s="11">
        <v>1</v>
      </c>
      <c r="G446" s="11">
        <v>1</v>
      </c>
      <c r="H446" s="11">
        <v>1</v>
      </c>
      <c r="I446" s="11">
        <v>1</v>
      </c>
      <c r="J446" s="11"/>
      <c r="M446" s="190">
        <v>115.97</v>
      </c>
      <c r="N446" s="190">
        <v>176.98</v>
      </c>
      <c r="O446" s="190">
        <v>97.51</v>
      </c>
      <c r="P446" s="190">
        <v>110.08</v>
      </c>
      <c r="Q446" s="190">
        <v>1187.81</v>
      </c>
      <c r="R446" s="11"/>
      <c r="S446" s="4"/>
      <c r="T446" s="4"/>
      <c r="U446" s="190">
        <v>115.97</v>
      </c>
      <c r="V446" s="190">
        <v>176.98</v>
      </c>
      <c r="W446" s="190">
        <v>97.51</v>
      </c>
      <c r="X446" s="190">
        <v>110.08</v>
      </c>
      <c r="Y446" s="190">
        <v>1187.81</v>
      </c>
      <c r="Z446" s="11"/>
      <c r="AA446" s="4"/>
      <c r="AB446" s="11" t="s">
        <v>208</v>
      </c>
      <c r="AC446" s="11"/>
      <c r="AD446" s="189">
        <v>8217</v>
      </c>
      <c r="AE446" s="24">
        <v>24</v>
      </c>
      <c r="AF446" s="24">
        <v>15</v>
      </c>
      <c r="AG446" s="24">
        <v>12</v>
      </c>
      <c r="AH446" s="24">
        <v>10</v>
      </c>
      <c r="AI446" s="24">
        <v>12</v>
      </c>
      <c r="AJ446" s="24"/>
      <c r="AK446" s="4"/>
      <c r="AL446" s="4"/>
      <c r="AM446" s="191">
        <v>19488.5</v>
      </c>
      <c r="AN446" s="191">
        <v>1883.13</v>
      </c>
      <c r="AO446" s="191">
        <v>1750.58</v>
      </c>
      <c r="AP446" s="191">
        <v>1292.01</v>
      </c>
      <c r="AQ446" s="191">
        <v>18424.490000000002</v>
      </c>
      <c r="AR446" s="24"/>
      <c r="AS446" s="4"/>
      <c r="AT446" s="4"/>
      <c r="AU446" s="191">
        <v>779.54</v>
      </c>
      <c r="AV446" s="191">
        <v>75.33</v>
      </c>
      <c r="AW446" s="191">
        <v>76.11</v>
      </c>
      <c r="AX446" s="191">
        <v>51.68</v>
      </c>
      <c r="AY446" s="191">
        <v>736.98</v>
      </c>
      <c r="AZ446" s="24"/>
      <c r="BA446" s="4"/>
    </row>
    <row r="447" spans="2:53">
      <c r="B447" s="11" t="s">
        <v>202</v>
      </c>
      <c r="C447" s="11"/>
      <c r="D447" s="189">
        <v>8310</v>
      </c>
      <c r="E447" s="11"/>
      <c r="F447" s="11">
        <v>1</v>
      </c>
      <c r="G447" s="11"/>
      <c r="H447" s="11"/>
      <c r="I447" s="11"/>
      <c r="J447" s="11"/>
      <c r="M447" s="190">
        <v>0</v>
      </c>
      <c r="N447" s="190">
        <v>69.34</v>
      </c>
      <c r="O447" s="190">
        <v>0</v>
      </c>
      <c r="P447" s="190">
        <v>0</v>
      </c>
      <c r="Q447" s="190">
        <v>0</v>
      </c>
      <c r="R447" s="11"/>
      <c r="S447" s="4"/>
      <c r="T447" s="4"/>
      <c r="U447" s="190">
        <v>0</v>
      </c>
      <c r="V447" s="190">
        <v>69.34</v>
      </c>
      <c r="W447" s="190">
        <v>0</v>
      </c>
      <c r="X447" s="190">
        <v>0</v>
      </c>
      <c r="Y447" s="190">
        <v>0</v>
      </c>
      <c r="Z447" s="11"/>
      <c r="AA447" s="4"/>
      <c r="AB447" s="11" t="s">
        <v>210</v>
      </c>
      <c r="AC447" s="11"/>
      <c r="AD447" s="189">
        <v>8234</v>
      </c>
      <c r="AE447" s="24">
        <v>1</v>
      </c>
      <c r="AF447" s="24">
        <v>1</v>
      </c>
      <c r="AG447" s="24">
        <v>1</v>
      </c>
      <c r="AH447" s="24">
        <v>1</v>
      </c>
      <c r="AI447" s="24">
        <v>1</v>
      </c>
      <c r="AJ447" s="24"/>
      <c r="AK447" s="4"/>
      <c r="AL447" s="4"/>
      <c r="AM447" s="191">
        <v>12.3</v>
      </c>
      <c r="AN447" s="191">
        <v>13.09</v>
      </c>
      <c r="AO447" s="191">
        <v>11.11</v>
      </c>
      <c r="AP447" s="191">
        <v>13.48</v>
      </c>
      <c r="AQ447" s="191">
        <v>283.12</v>
      </c>
      <c r="AR447" s="24"/>
      <c r="AS447" s="4"/>
      <c r="AT447" s="4"/>
      <c r="AU447" s="191">
        <v>12.3</v>
      </c>
      <c r="AV447" s="191">
        <v>13.09</v>
      </c>
      <c r="AW447" s="191">
        <v>11.11</v>
      </c>
      <c r="AX447" s="191">
        <v>13.48</v>
      </c>
      <c r="AY447" s="191">
        <v>283.12</v>
      </c>
      <c r="AZ447" s="24"/>
      <c r="BA447" s="4"/>
    </row>
    <row r="448" spans="2:53">
      <c r="B448" s="11" t="s">
        <v>523</v>
      </c>
      <c r="C448" s="11"/>
      <c r="D448" s="189">
        <v>8242</v>
      </c>
      <c r="E448" s="11">
        <v>1</v>
      </c>
      <c r="F448" s="11"/>
      <c r="G448" s="11"/>
      <c r="H448" s="11"/>
      <c r="I448" s="11"/>
      <c r="J448" s="11"/>
      <c r="M448" s="190">
        <v>15</v>
      </c>
      <c r="N448" s="190">
        <v>0</v>
      </c>
      <c r="O448" s="190"/>
      <c r="P448" s="190"/>
      <c r="Q448" s="190"/>
      <c r="R448" s="11"/>
      <c r="S448" s="4"/>
      <c r="T448" s="4"/>
      <c r="U448" s="190">
        <v>15</v>
      </c>
      <c r="V448" s="190">
        <v>0</v>
      </c>
      <c r="W448" s="190"/>
      <c r="X448" s="190"/>
      <c r="Y448" s="190"/>
      <c r="Z448" s="11"/>
      <c r="AA448" s="4"/>
      <c r="AB448" s="11" t="s">
        <v>210</v>
      </c>
      <c r="AC448" s="11"/>
      <c r="AD448" s="189">
        <v>8330</v>
      </c>
      <c r="AE448" s="24">
        <v>4</v>
      </c>
      <c r="AF448" s="24">
        <v>3</v>
      </c>
      <c r="AG448" s="24">
        <v>3</v>
      </c>
      <c r="AH448" s="24">
        <v>2</v>
      </c>
      <c r="AI448" s="24">
        <v>1</v>
      </c>
      <c r="AJ448" s="24"/>
      <c r="AK448" s="4"/>
      <c r="AL448" s="4"/>
      <c r="AM448" s="191">
        <v>455.77</v>
      </c>
      <c r="AN448" s="191">
        <v>61.1</v>
      </c>
      <c r="AO448" s="191">
        <v>62.47</v>
      </c>
      <c r="AP448" s="191">
        <v>47.38</v>
      </c>
      <c r="AQ448" s="191">
        <v>387.8</v>
      </c>
      <c r="AR448" s="24"/>
      <c r="AS448" s="4"/>
      <c r="AT448" s="4"/>
      <c r="AU448" s="191">
        <v>113.94</v>
      </c>
      <c r="AV448" s="191">
        <v>15.28</v>
      </c>
      <c r="AW448" s="191">
        <v>15.62</v>
      </c>
      <c r="AX448" s="191">
        <v>11.85</v>
      </c>
      <c r="AY448" s="191">
        <v>96.95</v>
      </c>
      <c r="AZ448" s="24"/>
      <c r="BA448" s="4"/>
    </row>
    <row r="449" spans="2:53">
      <c r="B449" s="11" t="s">
        <v>203</v>
      </c>
      <c r="C449" s="11"/>
      <c r="D449" s="189">
        <v>8087</v>
      </c>
      <c r="E449" s="11">
        <v>37</v>
      </c>
      <c r="F449" s="11">
        <v>13</v>
      </c>
      <c r="G449" s="11">
        <v>8</v>
      </c>
      <c r="H449" s="11">
        <v>2</v>
      </c>
      <c r="I449" s="11">
        <v>1</v>
      </c>
      <c r="J449" s="11"/>
      <c r="M449" s="190">
        <v>6632.45</v>
      </c>
      <c r="N449" s="190">
        <v>4285.1499999999996</v>
      </c>
      <c r="O449" s="190">
        <v>1838.87</v>
      </c>
      <c r="P449" s="190">
        <v>433.61</v>
      </c>
      <c r="Q449" s="190">
        <v>194.22</v>
      </c>
      <c r="R449" s="11"/>
      <c r="S449" s="4"/>
      <c r="T449" s="4"/>
      <c r="U449" s="190">
        <v>157.91999999999999</v>
      </c>
      <c r="V449" s="190">
        <v>102.03</v>
      </c>
      <c r="W449" s="190">
        <v>54.08</v>
      </c>
      <c r="X449" s="190">
        <v>13.55</v>
      </c>
      <c r="Y449" s="190">
        <v>6.07</v>
      </c>
      <c r="Z449" s="11"/>
      <c r="AA449" s="4"/>
      <c r="AB449" s="11" t="s">
        <v>211</v>
      </c>
      <c r="AC449" s="11"/>
      <c r="AD449" s="189">
        <v>8081</v>
      </c>
      <c r="AE449" s="24">
        <v>67</v>
      </c>
      <c r="AF449" s="24">
        <v>37</v>
      </c>
      <c r="AG449" s="24">
        <v>29</v>
      </c>
      <c r="AH449" s="24">
        <v>24</v>
      </c>
      <c r="AI449" s="24">
        <v>25</v>
      </c>
      <c r="AJ449" s="24"/>
      <c r="AK449" s="4"/>
      <c r="AL449" s="4"/>
      <c r="AM449" s="191">
        <v>35978.42</v>
      </c>
      <c r="AN449" s="191">
        <v>13092</v>
      </c>
      <c r="AO449" s="191">
        <v>2719.64</v>
      </c>
      <c r="AP449" s="191">
        <v>1283.3499999999999</v>
      </c>
      <c r="AQ449" s="191">
        <v>13232.59</v>
      </c>
      <c r="AR449" s="24"/>
      <c r="AS449" s="4"/>
      <c r="AT449" s="4"/>
      <c r="AU449" s="191">
        <v>513.98</v>
      </c>
      <c r="AV449" s="191">
        <v>187.03</v>
      </c>
      <c r="AW449" s="191">
        <v>39.99</v>
      </c>
      <c r="AX449" s="191">
        <v>19.149999999999999</v>
      </c>
      <c r="AY449" s="191">
        <v>191.78</v>
      </c>
      <c r="AZ449" s="24"/>
      <c r="BA449" s="4"/>
    </row>
    <row r="450" spans="2:53">
      <c r="B450" s="11" t="s">
        <v>203</v>
      </c>
      <c r="C450" s="11"/>
      <c r="D450" s="189">
        <v>8215</v>
      </c>
      <c r="E450" s="11">
        <v>786</v>
      </c>
      <c r="F450" s="11">
        <v>536</v>
      </c>
      <c r="G450" s="11">
        <v>363</v>
      </c>
      <c r="H450" s="11">
        <v>281</v>
      </c>
      <c r="I450" s="11">
        <v>289</v>
      </c>
      <c r="J450" s="11"/>
      <c r="M450" s="190">
        <v>134461.74</v>
      </c>
      <c r="N450" s="190">
        <v>106036.7</v>
      </c>
      <c r="O450" s="190">
        <v>63781.27</v>
      </c>
      <c r="P450" s="190">
        <v>34906.980000000003</v>
      </c>
      <c r="Q450" s="190">
        <v>319779.82</v>
      </c>
      <c r="R450" s="11"/>
      <c r="S450" s="4"/>
      <c r="T450" s="4"/>
      <c r="U450" s="190">
        <v>156.35</v>
      </c>
      <c r="V450" s="190">
        <v>123.3</v>
      </c>
      <c r="W450" s="190">
        <v>76.11</v>
      </c>
      <c r="X450" s="190">
        <v>41.91</v>
      </c>
      <c r="Y450" s="190">
        <v>386.67</v>
      </c>
      <c r="Z450" s="11"/>
      <c r="AA450" s="4"/>
      <c r="AB450" s="11" t="s">
        <v>213</v>
      </c>
      <c r="AC450" s="11"/>
      <c r="AD450" s="189">
        <v>8204</v>
      </c>
      <c r="AE450" s="24">
        <v>49</v>
      </c>
      <c r="AF450" s="24">
        <v>22</v>
      </c>
      <c r="AG450" s="24">
        <v>12</v>
      </c>
      <c r="AH450" s="24">
        <v>5</v>
      </c>
      <c r="AI450" s="24">
        <v>3</v>
      </c>
      <c r="AJ450" s="24"/>
      <c r="AK450" s="4"/>
      <c r="AL450" s="4"/>
      <c r="AM450" s="191">
        <v>22922.22</v>
      </c>
      <c r="AN450" s="191">
        <v>4817.66</v>
      </c>
      <c r="AO450" s="191">
        <v>1452.22</v>
      </c>
      <c r="AP450" s="191">
        <v>452.17</v>
      </c>
      <c r="AQ450" s="191">
        <v>3148.37</v>
      </c>
      <c r="AR450" s="24"/>
      <c r="AS450" s="4"/>
      <c r="AT450" s="4"/>
      <c r="AU450" s="191">
        <v>467.8</v>
      </c>
      <c r="AV450" s="191">
        <v>98.32</v>
      </c>
      <c r="AW450" s="191">
        <v>29.64</v>
      </c>
      <c r="AX450" s="191">
        <v>9.23</v>
      </c>
      <c r="AY450" s="191">
        <v>64.25</v>
      </c>
      <c r="AZ450" s="24"/>
      <c r="BA450" s="4"/>
    </row>
    <row r="451" spans="2:53">
      <c r="B451" s="11" t="s">
        <v>203</v>
      </c>
      <c r="C451" s="11"/>
      <c r="D451" s="189">
        <v>8234</v>
      </c>
      <c r="E451" s="11">
        <v>1464</v>
      </c>
      <c r="F451" s="11">
        <v>943</v>
      </c>
      <c r="G451" s="11">
        <v>634</v>
      </c>
      <c r="H451" s="11">
        <v>490</v>
      </c>
      <c r="I451" s="11">
        <v>536</v>
      </c>
      <c r="J451" s="11"/>
      <c r="M451" s="190">
        <v>288274.11</v>
      </c>
      <c r="N451" s="190">
        <v>219794.87</v>
      </c>
      <c r="O451" s="190">
        <v>117190.95</v>
      </c>
      <c r="P451" s="190">
        <v>75783.66</v>
      </c>
      <c r="Q451" s="190">
        <v>518157.5</v>
      </c>
      <c r="R451" s="11"/>
      <c r="S451" s="4"/>
      <c r="T451" s="4"/>
      <c r="U451" s="190">
        <v>176.42</v>
      </c>
      <c r="V451" s="190">
        <v>134.51</v>
      </c>
      <c r="W451" s="190">
        <v>75.56</v>
      </c>
      <c r="X451" s="190">
        <v>49.79</v>
      </c>
      <c r="Y451" s="190">
        <v>335.81</v>
      </c>
      <c r="Z451" s="11"/>
      <c r="AA451" s="4"/>
      <c r="AB451" s="11" t="s">
        <v>214</v>
      </c>
      <c r="AC451" s="11"/>
      <c r="AD451" s="189">
        <v>8319</v>
      </c>
      <c r="AE451" s="24">
        <v>13</v>
      </c>
      <c r="AF451" s="24">
        <v>9</v>
      </c>
      <c r="AG451" s="24">
        <v>12</v>
      </c>
      <c r="AH451" s="24">
        <v>10</v>
      </c>
      <c r="AI451" s="24">
        <v>9</v>
      </c>
      <c r="AJ451" s="24"/>
      <c r="AK451" s="4"/>
      <c r="AL451" s="4"/>
      <c r="AM451" s="191">
        <v>709.31</v>
      </c>
      <c r="AN451" s="191">
        <v>580.80999999999995</v>
      </c>
      <c r="AO451" s="191">
        <v>686.77</v>
      </c>
      <c r="AP451" s="191">
        <v>925.82</v>
      </c>
      <c r="AQ451" s="191">
        <v>4417.59</v>
      </c>
      <c r="AR451" s="24"/>
      <c r="AS451" s="4"/>
      <c r="AT451" s="4"/>
      <c r="AU451" s="191">
        <v>47.29</v>
      </c>
      <c r="AV451" s="191">
        <v>38.72</v>
      </c>
      <c r="AW451" s="191">
        <v>45.78</v>
      </c>
      <c r="AX451" s="191">
        <v>66.13</v>
      </c>
      <c r="AY451" s="191">
        <v>315.54000000000002</v>
      </c>
      <c r="AZ451" s="24"/>
      <c r="BA451" s="4"/>
    </row>
    <row r="452" spans="2:53">
      <c r="B452" s="11" t="s">
        <v>205</v>
      </c>
      <c r="C452" s="11"/>
      <c r="D452" s="189">
        <v>8270</v>
      </c>
      <c r="E452" s="11">
        <v>33</v>
      </c>
      <c r="F452" s="11">
        <v>23</v>
      </c>
      <c r="G452" s="11">
        <v>12</v>
      </c>
      <c r="H452" s="11">
        <v>8</v>
      </c>
      <c r="I452" s="11">
        <v>7</v>
      </c>
      <c r="J452" s="11"/>
      <c r="M452" s="190">
        <v>6703.9</v>
      </c>
      <c r="N452" s="190">
        <v>4179.41</v>
      </c>
      <c r="O452" s="190">
        <v>2601.62</v>
      </c>
      <c r="P452" s="190">
        <v>1251.19</v>
      </c>
      <c r="Q452" s="190">
        <v>12582.94</v>
      </c>
      <c r="R452" s="11"/>
      <c r="S452" s="4"/>
      <c r="T452" s="4"/>
      <c r="U452" s="190">
        <v>181.19</v>
      </c>
      <c r="V452" s="190">
        <v>112.96</v>
      </c>
      <c r="W452" s="190">
        <v>70.31</v>
      </c>
      <c r="X452" s="190">
        <v>33.82</v>
      </c>
      <c r="Y452" s="190">
        <v>340.08</v>
      </c>
      <c r="Z452" s="11"/>
      <c r="AA452" s="4"/>
      <c r="AB452" s="11" t="s">
        <v>216</v>
      </c>
      <c r="AC452" s="11"/>
      <c r="AD452" s="189">
        <v>8025</v>
      </c>
      <c r="AE452" s="24">
        <v>1</v>
      </c>
      <c r="AF452" s="24">
        <v>1</v>
      </c>
      <c r="AG452" s="24">
        <v>1</v>
      </c>
      <c r="AH452" s="24"/>
      <c r="AI452" s="24"/>
      <c r="AJ452" s="24"/>
      <c r="AK452" s="4"/>
      <c r="AL452" s="4"/>
      <c r="AM452" s="191">
        <v>43.26</v>
      </c>
      <c r="AN452" s="191">
        <v>42.59</v>
      </c>
      <c r="AO452" s="191">
        <v>41.05</v>
      </c>
      <c r="AP452" s="191">
        <v>0</v>
      </c>
      <c r="AQ452" s="191">
        <v>0</v>
      </c>
      <c r="AR452" s="24"/>
      <c r="AS452" s="4"/>
      <c r="AT452" s="4"/>
      <c r="AU452" s="191">
        <v>43.26</v>
      </c>
      <c r="AV452" s="191">
        <v>42.59</v>
      </c>
      <c r="AW452" s="191">
        <v>41.05</v>
      </c>
      <c r="AX452" s="191">
        <v>0</v>
      </c>
      <c r="AY452" s="191">
        <v>0</v>
      </c>
      <c r="AZ452" s="24"/>
      <c r="BA452" s="4"/>
    </row>
    <row r="453" spans="2:53">
      <c r="B453" s="11" t="s">
        <v>206</v>
      </c>
      <c r="C453" s="11"/>
      <c r="D453" s="189">
        <v>8037</v>
      </c>
      <c r="E453" s="11">
        <v>54</v>
      </c>
      <c r="F453" s="11">
        <v>38</v>
      </c>
      <c r="G453" s="11">
        <v>25</v>
      </c>
      <c r="H453" s="11">
        <v>20</v>
      </c>
      <c r="I453" s="11">
        <v>20</v>
      </c>
      <c r="J453" s="11"/>
      <c r="M453" s="190">
        <v>10481.64</v>
      </c>
      <c r="N453" s="190">
        <v>8071.39</v>
      </c>
      <c r="O453" s="190">
        <v>4458.99</v>
      </c>
      <c r="P453" s="190">
        <v>3074.34</v>
      </c>
      <c r="Q453" s="190">
        <v>14360.69</v>
      </c>
      <c r="R453" s="11"/>
      <c r="S453" s="4"/>
      <c r="T453" s="4"/>
      <c r="U453" s="190">
        <v>166.38</v>
      </c>
      <c r="V453" s="190">
        <v>128.12</v>
      </c>
      <c r="W453" s="190">
        <v>73.099999999999994</v>
      </c>
      <c r="X453" s="190">
        <v>50.4</v>
      </c>
      <c r="Y453" s="190">
        <v>239.34</v>
      </c>
      <c r="Z453" s="11"/>
      <c r="AA453" s="4"/>
      <c r="AB453" s="11" t="s">
        <v>218</v>
      </c>
      <c r="AC453" s="11"/>
      <c r="AD453" s="189">
        <v>8302</v>
      </c>
      <c r="AE453" s="24">
        <v>9</v>
      </c>
      <c r="AF453" s="24">
        <v>3</v>
      </c>
      <c r="AG453" s="24">
        <v>3</v>
      </c>
      <c r="AH453" s="24">
        <v>2</v>
      </c>
      <c r="AI453" s="24">
        <v>2</v>
      </c>
      <c r="AJ453" s="24"/>
      <c r="AK453" s="4"/>
      <c r="AL453" s="4"/>
      <c r="AM453" s="191">
        <v>1579.29</v>
      </c>
      <c r="AN453" s="191">
        <v>79.38</v>
      </c>
      <c r="AO453" s="191">
        <v>101.24</v>
      </c>
      <c r="AP453" s="191">
        <v>60.71</v>
      </c>
      <c r="AQ453" s="191">
        <v>737.8</v>
      </c>
      <c r="AR453" s="24"/>
      <c r="AS453" s="4"/>
      <c r="AT453" s="4"/>
      <c r="AU453" s="191">
        <v>175.48</v>
      </c>
      <c r="AV453" s="191">
        <v>8.82</v>
      </c>
      <c r="AW453" s="191">
        <v>11.25</v>
      </c>
      <c r="AX453" s="191">
        <v>7.59</v>
      </c>
      <c r="AY453" s="191">
        <v>81.98</v>
      </c>
      <c r="AZ453" s="24"/>
      <c r="BA453" s="4"/>
    </row>
    <row r="454" spans="2:53">
      <c r="B454" s="11" t="s">
        <v>207</v>
      </c>
      <c r="C454" s="11"/>
      <c r="D454" s="189">
        <v>8318</v>
      </c>
      <c r="E454" s="11">
        <v>567</v>
      </c>
      <c r="F454" s="11">
        <v>332</v>
      </c>
      <c r="G454" s="11">
        <v>234</v>
      </c>
      <c r="H454" s="11">
        <v>175</v>
      </c>
      <c r="I454" s="11">
        <v>177</v>
      </c>
      <c r="J454" s="11"/>
      <c r="M454" s="190">
        <v>145808.75</v>
      </c>
      <c r="N454" s="190">
        <v>86047.77</v>
      </c>
      <c r="O454" s="190">
        <v>69747.45</v>
      </c>
      <c r="P454" s="190">
        <v>40782.76</v>
      </c>
      <c r="Q454" s="190">
        <v>257779.88</v>
      </c>
      <c r="R454" s="11"/>
      <c r="S454" s="4"/>
      <c r="T454" s="4"/>
      <c r="U454" s="190">
        <v>234.42</v>
      </c>
      <c r="V454" s="190">
        <v>138.34</v>
      </c>
      <c r="W454" s="190">
        <v>117.62</v>
      </c>
      <c r="X454" s="190">
        <v>70.069999999999993</v>
      </c>
      <c r="Y454" s="190">
        <v>438.4</v>
      </c>
      <c r="Z454" s="11"/>
      <c r="AA454" s="4"/>
      <c r="AB454" s="11" t="s">
        <v>218</v>
      </c>
      <c r="AC454" s="11"/>
      <c r="AD454" s="189">
        <v>8320</v>
      </c>
      <c r="AE454" s="24">
        <v>1</v>
      </c>
      <c r="AF454" s="24"/>
      <c r="AG454" s="24"/>
      <c r="AH454" s="24"/>
      <c r="AI454" s="24"/>
      <c r="AJ454" s="24"/>
      <c r="AK454" s="4"/>
      <c r="AL454" s="4"/>
      <c r="AM454" s="191">
        <v>17.2</v>
      </c>
      <c r="AN454" s="191">
        <v>0</v>
      </c>
      <c r="AO454" s="191">
        <v>0</v>
      </c>
      <c r="AP454" s="191">
        <v>0</v>
      </c>
      <c r="AQ454" s="191">
        <v>0</v>
      </c>
      <c r="AR454" s="24"/>
      <c r="AS454" s="4"/>
      <c r="AT454" s="4"/>
      <c r="AU454" s="191">
        <v>17.2</v>
      </c>
      <c r="AV454" s="191">
        <v>0</v>
      </c>
      <c r="AW454" s="191">
        <v>0</v>
      </c>
      <c r="AX454" s="191">
        <v>0</v>
      </c>
      <c r="AY454" s="191">
        <v>0</v>
      </c>
      <c r="AZ454" s="24"/>
      <c r="BA454" s="4"/>
    </row>
    <row r="455" spans="2:53">
      <c r="B455" s="11" t="s">
        <v>208</v>
      </c>
      <c r="C455" s="11"/>
      <c r="D455" s="189">
        <v>8217</v>
      </c>
      <c r="E455" s="11">
        <v>185</v>
      </c>
      <c r="F455" s="11">
        <v>131</v>
      </c>
      <c r="G455" s="11">
        <v>85</v>
      </c>
      <c r="H455" s="11">
        <v>66</v>
      </c>
      <c r="I455" s="11">
        <v>75</v>
      </c>
      <c r="J455" s="11"/>
      <c r="M455" s="190">
        <v>45771.17</v>
      </c>
      <c r="N455" s="190">
        <v>37929.67</v>
      </c>
      <c r="O455" s="190">
        <v>17509.3</v>
      </c>
      <c r="P455" s="190">
        <v>11707.68</v>
      </c>
      <c r="Q455" s="190">
        <v>137797.43</v>
      </c>
      <c r="R455" s="11"/>
      <c r="S455" s="4"/>
      <c r="T455" s="4"/>
      <c r="U455" s="190">
        <v>222.19</v>
      </c>
      <c r="V455" s="190">
        <v>184.12</v>
      </c>
      <c r="W455" s="190">
        <v>85.83</v>
      </c>
      <c r="X455" s="190">
        <v>58.83</v>
      </c>
      <c r="Y455" s="190">
        <v>685.56</v>
      </c>
      <c r="Z455" s="11"/>
      <c r="AA455" s="4"/>
      <c r="AB455" s="11" t="s">
        <v>219</v>
      </c>
      <c r="AC455" s="11"/>
      <c r="AD455" s="189">
        <v>8320</v>
      </c>
      <c r="AE455" s="24">
        <v>11</v>
      </c>
      <c r="AF455" s="24">
        <v>7</v>
      </c>
      <c r="AG455" s="24">
        <v>7</v>
      </c>
      <c r="AH455" s="24">
        <v>5</v>
      </c>
      <c r="AI455" s="24">
        <v>6</v>
      </c>
      <c r="AJ455" s="24"/>
      <c r="AK455" s="4"/>
      <c r="AL455" s="4"/>
      <c r="AM455" s="191">
        <v>2494.11</v>
      </c>
      <c r="AN455" s="191">
        <v>467.07</v>
      </c>
      <c r="AO455" s="191">
        <v>600.79999999999995</v>
      </c>
      <c r="AP455" s="191">
        <v>266.24</v>
      </c>
      <c r="AQ455" s="191">
        <v>4146.74</v>
      </c>
      <c r="AR455" s="24"/>
      <c r="AS455" s="4"/>
      <c r="AT455" s="4"/>
      <c r="AU455" s="191">
        <v>226.74</v>
      </c>
      <c r="AV455" s="191">
        <v>42.46</v>
      </c>
      <c r="AW455" s="191">
        <v>54.62</v>
      </c>
      <c r="AX455" s="191">
        <v>29.58</v>
      </c>
      <c r="AY455" s="191">
        <v>376.98</v>
      </c>
      <c r="AZ455" s="24"/>
      <c r="BA455" s="4"/>
    </row>
    <row r="456" spans="2:53">
      <c r="B456" s="11" t="s">
        <v>473</v>
      </c>
      <c r="C456" s="11"/>
      <c r="D456" s="189">
        <v>7632</v>
      </c>
      <c r="E456" s="11">
        <v>1</v>
      </c>
      <c r="F456" s="11"/>
      <c r="G456" s="11"/>
      <c r="H456" s="11"/>
      <c r="I456" s="11"/>
      <c r="J456" s="11"/>
      <c r="M456" s="190">
        <v>145.1</v>
      </c>
      <c r="N456" s="190">
        <v>0</v>
      </c>
      <c r="O456" s="190">
        <v>0</v>
      </c>
      <c r="P456" s="190">
        <v>0</v>
      </c>
      <c r="Q456" s="190">
        <v>0</v>
      </c>
      <c r="R456" s="11"/>
      <c r="S456" s="4"/>
      <c r="T456" s="4"/>
      <c r="U456" s="190">
        <v>145.1</v>
      </c>
      <c r="V456" s="190">
        <v>0</v>
      </c>
      <c r="W456" s="190">
        <v>0</v>
      </c>
      <c r="X456" s="190">
        <v>0</v>
      </c>
      <c r="Y456" s="190">
        <v>0</v>
      </c>
      <c r="Z456" s="11"/>
      <c r="AA456" s="4"/>
      <c r="AB456" s="11" t="s">
        <v>491</v>
      </c>
      <c r="AC456" s="11"/>
      <c r="AD456" s="189">
        <v>8080</v>
      </c>
      <c r="AE456" s="24">
        <v>6</v>
      </c>
      <c r="AF456" s="24">
        <v>4</v>
      </c>
      <c r="AG456" s="24">
        <v>4</v>
      </c>
      <c r="AH456" s="24">
        <v>4</v>
      </c>
      <c r="AI456" s="24">
        <v>4</v>
      </c>
      <c r="AJ456" s="24"/>
      <c r="AK456" s="4"/>
      <c r="AL456" s="4"/>
      <c r="AM456" s="191">
        <v>2437.65</v>
      </c>
      <c r="AN456" s="191">
        <v>1538.31</v>
      </c>
      <c r="AO456" s="191">
        <v>1338.79</v>
      </c>
      <c r="AP456" s="191">
        <v>1325.85</v>
      </c>
      <c r="AQ456" s="191">
        <v>12398.08</v>
      </c>
      <c r="AR456" s="24"/>
      <c r="AS456" s="4"/>
      <c r="AT456" s="4"/>
      <c r="AU456" s="191">
        <v>406.28</v>
      </c>
      <c r="AV456" s="191">
        <v>256.39</v>
      </c>
      <c r="AW456" s="191">
        <v>223.13</v>
      </c>
      <c r="AX456" s="191">
        <v>220.98</v>
      </c>
      <c r="AY456" s="191">
        <v>2066.35</v>
      </c>
      <c r="AZ456" s="24"/>
      <c r="BA456" s="4"/>
    </row>
    <row r="457" spans="2:53">
      <c r="B457" s="11" t="s">
        <v>210</v>
      </c>
      <c r="C457" s="11"/>
      <c r="D457" s="189">
        <v>8234</v>
      </c>
      <c r="E457" s="11">
        <v>10</v>
      </c>
      <c r="F457" s="11">
        <v>5</v>
      </c>
      <c r="G457" s="11">
        <v>3</v>
      </c>
      <c r="H457" s="11">
        <v>3</v>
      </c>
      <c r="I457" s="11">
        <v>2</v>
      </c>
      <c r="J457" s="11"/>
      <c r="M457" s="190">
        <v>3707.5</v>
      </c>
      <c r="N457" s="190">
        <v>1640.38</v>
      </c>
      <c r="O457" s="190">
        <v>957.2</v>
      </c>
      <c r="P457" s="190">
        <v>715.49</v>
      </c>
      <c r="Q457" s="190">
        <v>4386.63</v>
      </c>
      <c r="R457" s="11"/>
      <c r="S457" s="4"/>
      <c r="T457" s="4"/>
      <c r="U457" s="190">
        <v>370.75</v>
      </c>
      <c r="V457" s="190">
        <v>164.04</v>
      </c>
      <c r="W457" s="190">
        <v>95.72</v>
      </c>
      <c r="X457" s="190">
        <v>71.55</v>
      </c>
      <c r="Y457" s="190">
        <v>438.66</v>
      </c>
      <c r="Z457" s="11"/>
      <c r="AA457" s="4"/>
      <c r="AB457" s="11" t="s">
        <v>221</v>
      </c>
      <c r="AC457" s="11"/>
      <c r="AD457" s="189">
        <v>8232</v>
      </c>
      <c r="AE457" s="24">
        <v>3</v>
      </c>
      <c r="AF457" s="24"/>
      <c r="AG457" s="24"/>
      <c r="AH457" s="24"/>
      <c r="AI457" s="24"/>
      <c r="AJ457" s="24"/>
      <c r="AK457" s="4"/>
      <c r="AL457" s="4"/>
      <c r="AM457" s="191">
        <v>3956.35</v>
      </c>
      <c r="AN457" s="191">
        <v>0</v>
      </c>
      <c r="AO457" s="191">
        <v>0</v>
      </c>
      <c r="AP457" s="191">
        <v>0</v>
      </c>
      <c r="AQ457" s="191">
        <v>0</v>
      </c>
      <c r="AR457" s="24"/>
      <c r="AS457" s="4"/>
      <c r="AT457" s="4"/>
      <c r="AU457" s="191">
        <v>1318.78</v>
      </c>
      <c r="AV457" s="191">
        <v>0</v>
      </c>
      <c r="AW457" s="191">
        <v>0</v>
      </c>
      <c r="AX457" s="191">
        <v>0</v>
      </c>
      <c r="AY457" s="191">
        <v>0</v>
      </c>
      <c r="AZ457" s="24"/>
      <c r="BA457" s="4"/>
    </row>
    <row r="458" spans="2:53">
      <c r="B458" s="11" t="s">
        <v>210</v>
      </c>
      <c r="C458" s="11"/>
      <c r="D458" s="189">
        <v>8330</v>
      </c>
      <c r="E458" s="11">
        <v>48</v>
      </c>
      <c r="F458" s="11">
        <v>32</v>
      </c>
      <c r="G458" s="11">
        <v>19</v>
      </c>
      <c r="H458" s="11">
        <v>11</v>
      </c>
      <c r="I458" s="11">
        <v>10</v>
      </c>
      <c r="J458" s="11"/>
      <c r="M458" s="190">
        <v>13625.32</v>
      </c>
      <c r="N458" s="190">
        <v>9446.19</v>
      </c>
      <c r="O458" s="190">
        <v>4502.62</v>
      </c>
      <c r="P458" s="190">
        <v>2212.09</v>
      </c>
      <c r="Q458" s="190">
        <v>9161.7900000000009</v>
      </c>
      <c r="R458" s="11"/>
      <c r="S458" s="4"/>
      <c r="T458" s="4"/>
      <c r="U458" s="190">
        <v>247.73</v>
      </c>
      <c r="V458" s="190">
        <v>171.75</v>
      </c>
      <c r="W458" s="190">
        <v>84.96</v>
      </c>
      <c r="X458" s="190">
        <v>42.54</v>
      </c>
      <c r="Y458" s="190">
        <v>169.66</v>
      </c>
      <c r="Z458" s="11"/>
      <c r="AA458" s="4"/>
      <c r="AB458" s="11" t="s">
        <v>221</v>
      </c>
      <c r="AC458" s="11"/>
      <c r="AD458" s="189">
        <v>8234</v>
      </c>
      <c r="AE458" s="24">
        <v>1</v>
      </c>
      <c r="AF458" s="24"/>
      <c r="AG458" s="24"/>
      <c r="AH458" s="24"/>
      <c r="AI458" s="24"/>
      <c r="AJ458" s="24"/>
      <c r="AK458" s="4"/>
      <c r="AL458" s="4"/>
      <c r="AM458" s="191">
        <v>258.06</v>
      </c>
      <c r="AN458" s="191">
        <v>0</v>
      </c>
      <c r="AO458" s="191">
        <v>0</v>
      </c>
      <c r="AP458" s="191">
        <v>0</v>
      </c>
      <c r="AQ458" s="191">
        <v>0</v>
      </c>
      <c r="AR458" s="24"/>
      <c r="AS458" s="4"/>
      <c r="AT458" s="4"/>
      <c r="AU458" s="191">
        <v>258.06</v>
      </c>
      <c r="AV458" s="191">
        <v>0</v>
      </c>
      <c r="AW458" s="191">
        <v>0</v>
      </c>
      <c r="AX458" s="191">
        <v>0</v>
      </c>
      <c r="AY458" s="191">
        <v>0</v>
      </c>
      <c r="AZ458" s="24"/>
      <c r="BA458" s="4"/>
    </row>
    <row r="459" spans="2:53">
      <c r="B459" s="11" t="s">
        <v>211</v>
      </c>
      <c r="C459" s="11"/>
      <c r="D459" s="189">
        <v>8081</v>
      </c>
      <c r="E459" s="11">
        <v>1623</v>
      </c>
      <c r="F459" s="11">
        <v>988</v>
      </c>
      <c r="G459" s="11">
        <v>723</v>
      </c>
      <c r="H459" s="11">
        <v>525</v>
      </c>
      <c r="I459" s="11">
        <v>626</v>
      </c>
      <c r="J459" s="11"/>
      <c r="M459" s="190">
        <v>364204.18</v>
      </c>
      <c r="N459" s="190">
        <v>248974.53</v>
      </c>
      <c r="O459" s="190">
        <v>173894.29</v>
      </c>
      <c r="P459" s="190">
        <v>102147.44</v>
      </c>
      <c r="Q459" s="190">
        <v>899727.55</v>
      </c>
      <c r="R459" s="11"/>
      <c r="S459" s="4"/>
      <c r="T459" s="4"/>
      <c r="U459" s="190">
        <v>195.7</v>
      </c>
      <c r="V459" s="190">
        <v>133.79</v>
      </c>
      <c r="W459" s="190">
        <v>96.82</v>
      </c>
      <c r="X459" s="190">
        <v>58.74</v>
      </c>
      <c r="Y459" s="190">
        <v>505.46</v>
      </c>
      <c r="Z459" s="11"/>
      <c r="AA459" s="4"/>
      <c r="AB459" s="11" t="s">
        <v>222</v>
      </c>
      <c r="AC459" s="11"/>
      <c r="AD459" s="189">
        <v>8343</v>
      </c>
      <c r="AE459" s="24">
        <v>3</v>
      </c>
      <c r="AF459" s="24">
        <v>2</v>
      </c>
      <c r="AG459" s="24">
        <v>2</v>
      </c>
      <c r="AH459" s="24">
        <v>1</v>
      </c>
      <c r="AI459" s="24">
        <v>1</v>
      </c>
      <c r="AJ459" s="24"/>
      <c r="AK459" s="4"/>
      <c r="AL459" s="4"/>
      <c r="AM459" s="191">
        <v>290.7</v>
      </c>
      <c r="AN459" s="191">
        <v>240.5</v>
      </c>
      <c r="AO459" s="191">
        <v>165.46</v>
      </c>
      <c r="AP459" s="191">
        <v>96.15</v>
      </c>
      <c r="AQ459" s="191">
        <v>370.4</v>
      </c>
      <c r="AR459" s="24"/>
      <c r="AS459" s="4"/>
      <c r="AT459" s="4"/>
      <c r="AU459" s="191">
        <v>96.9</v>
      </c>
      <c r="AV459" s="191">
        <v>80.17</v>
      </c>
      <c r="AW459" s="191">
        <v>55.15</v>
      </c>
      <c r="AX459" s="191">
        <v>32.049999999999997</v>
      </c>
      <c r="AY459" s="191">
        <v>123.47</v>
      </c>
      <c r="AZ459" s="24"/>
      <c r="BA459" s="4"/>
    </row>
    <row r="460" spans="2:53">
      <c r="B460" s="11" t="s">
        <v>213</v>
      </c>
      <c r="C460" s="11"/>
      <c r="D460" s="189">
        <v>8204</v>
      </c>
      <c r="E460" s="11">
        <v>320</v>
      </c>
      <c r="F460" s="11">
        <v>167</v>
      </c>
      <c r="G460" s="11">
        <v>112</v>
      </c>
      <c r="H460" s="11">
        <v>93</v>
      </c>
      <c r="I460" s="11">
        <v>86</v>
      </c>
      <c r="J460" s="11"/>
      <c r="M460" s="190">
        <v>63796.959999999999</v>
      </c>
      <c r="N460" s="190">
        <v>40137.21</v>
      </c>
      <c r="O460" s="190">
        <v>21461.95</v>
      </c>
      <c r="P460" s="190">
        <v>12188.71</v>
      </c>
      <c r="Q460" s="190">
        <v>59552.01</v>
      </c>
      <c r="R460" s="11"/>
      <c r="S460" s="4"/>
      <c r="T460" s="4"/>
      <c r="U460" s="190">
        <v>184.92</v>
      </c>
      <c r="V460" s="190">
        <v>116.34</v>
      </c>
      <c r="W460" s="190">
        <v>64.260000000000005</v>
      </c>
      <c r="X460" s="190">
        <v>37.85</v>
      </c>
      <c r="Y460" s="190">
        <v>180.46</v>
      </c>
      <c r="Z460" s="11"/>
      <c r="AA460" s="4"/>
      <c r="AB460" s="11" t="s">
        <v>224</v>
      </c>
      <c r="AC460" s="11"/>
      <c r="AD460" s="189">
        <v>8204</v>
      </c>
      <c r="AE460" s="24">
        <v>1</v>
      </c>
      <c r="AF460" s="24"/>
      <c r="AG460" s="24"/>
      <c r="AH460" s="24"/>
      <c r="AI460" s="24"/>
      <c r="AJ460" s="24"/>
      <c r="AK460" s="4"/>
      <c r="AL460" s="4"/>
      <c r="AM460" s="191">
        <v>33.99</v>
      </c>
      <c r="AN460" s="191">
        <v>0</v>
      </c>
      <c r="AO460" s="191">
        <v>0</v>
      </c>
      <c r="AP460" s="191">
        <v>0</v>
      </c>
      <c r="AQ460" s="191">
        <v>0</v>
      </c>
      <c r="AR460" s="24"/>
      <c r="AS460" s="4"/>
      <c r="AT460" s="4"/>
      <c r="AU460" s="191">
        <v>33.99</v>
      </c>
      <c r="AV460" s="191">
        <v>0</v>
      </c>
      <c r="AW460" s="191">
        <v>0</v>
      </c>
      <c r="AX460" s="191">
        <v>0</v>
      </c>
      <c r="AY460" s="191">
        <v>0</v>
      </c>
      <c r="AZ460" s="24"/>
      <c r="BA460" s="4"/>
    </row>
    <row r="461" spans="2:53">
      <c r="B461" s="11" t="s">
        <v>214</v>
      </c>
      <c r="C461" s="11"/>
      <c r="D461" s="189">
        <v>8319</v>
      </c>
      <c r="E461" s="11">
        <v>101</v>
      </c>
      <c r="F461" s="11">
        <v>66</v>
      </c>
      <c r="G461" s="11">
        <v>49</v>
      </c>
      <c r="H461" s="11">
        <v>39</v>
      </c>
      <c r="I461" s="11">
        <v>39</v>
      </c>
      <c r="J461" s="11"/>
      <c r="M461" s="190">
        <v>22581.33</v>
      </c>
      <c r="N461" s="190">
        <v>15678.24</v>
      </c>
      <c r="O461" s="190">
        <v>9080.25</v>
      </c>
      <c r="P461" s="190">
        <v>14226.04</v>
      </c>
      <c r="Q461" s="190">
        <v>76537.789999999994</v>
      </c>
      <c r="R461" s="11"/>
      <c r="S461" s="4"/>
      <c r="T461" s="4"/>
      <c r="U461" s="190">
        <v>205.28</v>
      </c>
      <c r="V461" s="190">
        <v>142.53</v>
      </c>
      <c r="W461" s="190">
        <v>84.86</v>
      </c>
      <c r="X461" s="190">
        <v>134.21</v>
      </c>
      <c r="Y461" s="190">
        <v>708.68</v>
      </c>
      <c r="Z461" s="11"/>
      <c r="AA461" s="4"/>
      <c r="AB461" s="11" t="s">
        <v>224</v>
      </c>
      <c r="AC461" s="11"/>
      <c r="AD461" s="189">
        <v>8251</v>
      </c>
      <c r="AE461" s="24">
        <v>11</v>
      </c>
      <c r="AF461" s="24">
        <v>3</v>
      </c>
      <c r="AG461" s="24">
        <v>3</v>
      </c>
      <c r="AH461" s="24">
        <v>2</v>
      </c>
      <c r="AI461" s="24">
        <v>2</v>
      </c>
      <c r="AJ461" s="24"/>
      <c r="AK461" s="4"/>
      <c r="AL461" s="4"/>
      <c r="AM461" s="191">
        <v>3031.08</v>
      </c>
      <c r="AN461" s="191">
        <v>1425.9</v>
      </c>
      <c r="AO461" s="191">
        <v>1056.9000000000001</v>
      </c>
      <c r="AP461" s="191">
        <v>925.66</v>
      </c>
      <c r="AQ461" s="191">
        <v>964.9</v>
      </c>
      <c r="AR461" s="24"/>
      <c r="AS461" s="4"/>
      <c r="AT461" s="4"/>
      <c r="AU461" s="191">
        <v>275.55</v>
      </c>
      <c r="AV461" s="191">
        <v>129.63</v>
      </c>
      <c r="AW461" s="191">
        <v>96.08</v>
      </c>
      <c r="AX461" s="191">
        <v>84.15</v>
      </c>
      <c r="AY461" s="191">
        <v>87.72</v>
      </c>
      <c r="AZ461" s="24"/>
      <c r="BA461" s="4"/>
    </row>
    <row r="462" spans="2:53">
      <c r="B462" s="11" t="s">
        <v>216</v>
      </c>
      <c r="C462" s="11"/>
      <c r="D462" s="189">
        <v>8025</v>
      </c>
      <c r="E462" s="11">
        <v>20</v>
      </c>
      <c r="F462" s="11">
        <v>13</v>
      </c>
      <c r="G462" s="11">
        <v>7</v>
      </c>
      <c r="H462" s="11">
        <v>6</v>
      </c>
      <c r="I462" s="11">
        <v>8</v>
      </c>
      <c r="J462" s="11"/>
      <c r="M462" s="190">
        <v>5180.09</v>
      </c>
      <c r="N462" s="190">
        <v>4100.29</v>
      </c>
      <c r="O462" s="190">
        <v>1592.67</v>
      </c>
      <c r="P462" s="190">
        <v>1146.47</v>
      </c>
      <c r="Q462" s="190">
        <v>5498.37</v>
      </c>
      <c r="R462" s="11"/>
      <c r="S462" s="4"/>
      <c r="T462" s="4"/>
      <c r="U462" s="190">
        <v>235.46</v>
      </c>
      <c r="V462" s="190">
        <v>186.38</v>
      </c>
      <c r="W462" s="190">
        <v>79.63</v>
      </c>
      <c r="X462" s="190">
        <v>57.32</v>
      </c>
      <c r="Y462" s="190">
        <v>261.83</v>
      </c>
      <c r="Z462" s="11"/>
      <c r="AA462" s="4"/>
      <c r="AB462" s="11" t="s">
        <v>525</v>
      </c>
      <c r="AC462" s="11"/>
      <c r="AD462" s="189">
        <v>8009</v>
      </c>
      <c r="AE462" s="24">
        <v>2</v>
      </c>
      <c r="AF462" s="24"/>
      <c r="AG462" s="24"/>
      <c r="AH462" s="24"/>
      <c r="AI462" s="24"/>
      <c r="AJ462" s="24"/>
      <c r="AK462" s="4"/>
      <c r="AL462" s="4"/>
      <c r="AM462" s="191">
        <v>1599.55</v>
      </c>
      <c r="AN462" s="191">
        <v>0</v>
      </c>
      <c r="AO462" s="191">
        <v>0</v>
      </c>
      <c r="AP462" s="191">
        <v>0</v>
      </c>
      <c r="AQ462" s="191">
        <v>0</v>
      </c>
      <c r="AR462" s="24"/>
      <c r="AS462" s="4"/>
      <c r="AT462" s="4"/>
      <c r="AU462" s="191">
        <v>799.78</v>
      </c>
      <c r="AV462" s="191">
        <v>0</v>
      </c>
      <c r="AW462" s="191">
        <v>0</v>
      </c>
      <c r="AX462" s="191">
        <v>0</v>
      </c>
      <c r="AY462" s="191">
        <v>0</v>
      </c>
      <c r="AZ462" s="24"/>
      <c r="BA462" s="4"/>
    </row>
    <row r="463" spans="2:53">
      <c r="B463" s="11" t="s">
        <v>218</v>
      </c>
      <c r="C463" s="11"/>
      <c r="D463" s="189">
        <v>8302</v>
      </c>
      <c r="E463" s="11">
        <v>35</v>
      </c>
      <c r="F463" s="11">
        <v>13</v>
      </c>
      <c r="G463" s="11">
        <v>18</v>
      </c>
      <c r="H463" s="11">
        <v>15</v>
      </c>
      <c r="I463" s="11">
        <v>21</v>
      </c>
      <c r="J463" s="11"/>
      <c r="M463" s="190">
        <v>7383.61</v>
      </c>
      <c r="N463" s="190">
        <v>3451.48</v>
      </c>
      <c r="O463" s="190">
        <v>3543.05</v>
      </c>
      <c r="P463" s="190">
        <v>2312.6999999999998</v>
      </c>
      <c r="Q463" s="190">
        <v>24956.38</v>
      </c>
      <c r="R463" s="11"/>
      <c r="S463" s="4"/>
      <c r="T463" s="4"/>
      <c r="U463" s="190">
        <v>171.71</v>
      </c>
      <c r="V463" s="190">
        <v>80.27</v>
      </c>
      <c r="W463" s="190">
        <v>84.36</v>
      </c>
      <c r="X463" s="190">
        <v>53.78</v>
      </c>
      <c r="Y463" s="190">
        <v>594.20000000000005</v>
      </c>
      <c r="Z463" s="11"/>
      <c r="AA463" s="4"/>
      <c r="AB463" s="11" t="s">
        <v>225</v>
      </c>
      <c r="AC463" s="11"/>
      <c r="AD463" s="189">
        <v>8037</v>
      </c>
      <c r="AE463" s="24">
        <v>17</v>
      </c>
      <c r="AF463" s="24">
        <v>8</v>
      </c>
      <c r="AG463" s="24">
        <v>6</v>
      </c>
      <c r="AH463" s="24">
        <v>7</v>
      </c>
      <c r="AI463" s="24">
        <v>5</v>
      </c>
      <c r="AJ463" s="24"/>
      <c r="AK463" s="4"/>
      <c r="AL463" s="4"/>
      <c r="AM463" s="191">
        <v>13260.4</v>
      </c>
      <c r="AN463" s="191">
        <v>1904.61</v>
      </c>
      <c r="AO463" s="191">
        <v>960.26</v>
      </c>
      <c r="AP463" s="191">
        <v>7813.13</v>
      </c>
      <c r="AQ463" s="191">
        <v>10049.51</v>
      </c>
      <c r="AR463" s="24"/>
      <c r="AS463" s="4"/>
      <c r="AT463" s="4"/>
      <c r="AU463" s="191">
        <v>736.69</v>
      </c>
      <c r="AV463" s="191">
        <v>105.81</v>
      </c>
      <c r="AW463" s="191">
        <v>60.02</v>
      </c>
      <c r="AX463" s="191">
        <v>488.32</v>
      </c>
      <c r="AY463" s="191">
        <v>591.15</v>
      </c>
      <c r="AZ463" s="24"/>
      <c r="BA463" s="4"/>
    </row>
    <row r="464" spans="2:53">
      <c r="B464" s="11" t="s">
        <v>218</v>
      </c>
      <c r="C464" s="11"/>
      <c r="D464" s="189">
        <v>8320</v>
      </c>
      <c r="E464" s="11">
        <v>2</v>
      </c>
      <c r="F464" s="11"/>
      <c r="G464" s="11">
        <v>2</v>
      </c>
      <c r="H464" s="11">
        <v>1</v>
      </c>
      <c r="I464" s="11">
        <v>1</v>
      </c>
      <c r="J464" s="11"/>
      <c r="M464" s="190">
        <v>614.29</v>
      </c>
      <c r="N464" s="190">
        <v>0</v>
      </c>
      <c r="O464" s="190">
        <v>264.27</v>
      </c>
      <c r="P464" s="190">
        <v>6.43</v>
      </c>
      <c r="Q464" s="190">
        <v>10.3</v>
      </c>
      <c r="R464" s="11"/>
      <c r="S464" s="4"/>
      <c r="T464" s="4"/>
      <c r="U464" s="190">
        <v>204.76</v>
      </c>
      <c r="V464" s="190">
        <v>0</v>
      </c>
      <c r="W464" s="190">
        <v>88.09</v>
      </c>
      <c r="X464" s="190">
        <v>2.14</v>
      </c>
      <c r="Y464" s="190">
        <v>3.43</v>
      </c>
      <c r="Z464" s="11"/>
      <c r="AA464" s="4"/>
      <c r="AB464" s="11" t="s">
        <v>226</v>
      </c>
      <c r="AC464" s="11"/>
      <c r="AD464" s="189">
        <v>8321</v>
      </c>
      <c r="AE464" s="24">
        <v>6</v>
      </c>
      <c r="AF464" s="24"/>
      <c r="AG464" s="24">
        <v>4</v>
      </c>
      <c r="AH464" s="24">
        <v>3</v>
      </c>
      <c r="AI464" s="24">
        <v>1</v>
      </c>
      <c r="AJ464" s="24"/>
      <c r="AK464" s="4"/>
      <c r="AL464" s="4"/>
      <c r="AM464" s="191">
        <v>2735.24</v>
      </c>
      <c r="AN464" s="191">
        <v>0</v>
      </c>
      <c r="AO464" s="191">
        <v>2249.36</v>
      </c>
      <c r="AP464" s="191">
        <v>139.24</v>
      </c>
      <c r="AQ464" s="191">
        <v>2053.84</v>
      </c>
      <c r="AR464" s="24"/>
      <c r="AS464" s="4"/>
      <c r="AT464" s="4"/>
      <c r="AU464" s="191">
        <v>455.87</v>
      </c>
      <c r="AV464" s="191">
        <v>0</v>
      </c>
      <c r="AW464" s="191">
        <v>374.89</v>
      </c>
      <c r="AX464" s="191">
        <v>23.21</v>
      </c>
      <c r="AY464" s="191">
        <v>342.31</v>
      </c>
      <c r="AZ464" s="24"/>
      <c r="BA464" s="4"/>
    </row>
    <row r="465" spans="2:53">
      <c r="B465" s="11" t="s">
        <v>219</v>
      </c>
      <c r="C465" s="11"/>
      <c r="D465" s="189">
        <v>8320</v>
      </c>
      <c r="E465" s="11">
        <v>69</v>
      </c>
      <c r="F465" s="11">
        <v>19</v>
      </c>
      <c r="G465" s="11">
        <v>32</v>
      </c>
      <c r="H465" s="11">
        <v>35</v>
      </c>
      <c r="I465" s="11">
        <v>39</v>
      </c>
      <c r="J465" s="11"/>
      <c r="M465" s="190">
        <v>15752.55</v>
      </c>
      <c r="N465" s="190">
        <v>4595</v>
      </c>
      <c r="O465" s="190">
        <v>8420.32</v>
      </c>
      <c r="P465" s="190">
        <v>7350.12</v>
      </c>
      <c r="Q465" s="190">
        <v>62660.9</v>
      </c>
      <c r="R465" s="11"/>
      <c r="S465" s="4"/>
      <c r="T465" s="4"/>
      <c r="U465" s="190">
        <v>204.58</v>
      </c>
      <c r="V465" s="190">
        <v>59.68</v>
      </c>
      <c r="W465" s="190">
        <v>120.29</v>
      </c>
      <c r="X465" s="190">
        <v>100.69</v>
      </c>
      <c r="Y465" s="190">
        <v>846.77</v>
      </c>
      <c r="Z465" s="11"/>
      <c r="AA465" s="4"/>
      <c r="AB465" s="11" t="s">
        <v>228</v>
      </c>
      <c r="AC465" s="11"/>
      <c r="AD465" s="189">
        <v>8344</v>
      </c>
      <c r="AE465" s="24">
        <v>2</v>
      </c>
      <c r="AF465" s="24">
        <v>2</v>
      </c>
      <c r="AG465" s="24">
        <v>2</v>
      </c>
      <c r="AH465" s="24">
        <v>1</v>
      </c>
      <c r="AI465" s="24"/>
      <c r="AJ465" s="24"/>
      <c r="AK465" s="4"/>
      <c r="AL465" s="4"/>
      <c r="AM465" s="191">
        <v>1218.58</v>
      </c>
      <c r="AN465" s="191">
        <v>1226.2</v>
      </c>
      <c r="AO465" s="191">
        <v>1267.95</v>
      </c>
      <c r="AP465" s="191">
        <v>9.5500000000000007</v>
      </c>
      <c r="AQ465" s="191">
        <v>0</v>
      </c>
      <c r="AR465" s="24"/>
      <c r="AS465" s="4"/>
      <c r="AT465" s="4"/>
      <c r="AU465" s="191">
        <v>609.29</v>
      </c>
      <c r="AV465" s="191">
        <v>613.1</v>
      </c>
      <c r="AW465" s="191">
        <v>633.98</v>
      </c>
      <c r="AX465" s="191">
        <v>4.78</v>
      </c>
      <c r="AY465" s="191">
        <v>0</v>
      </c>
      <c r="AZ465" s="24"/>
      <c r="BA465" s="4"/>
    </row>
    <row r="466" spans="2:53">
      <c r="B466" s="11" t="s">
        <v>491</v>
      </c>
      <c r="C466" s="11"/>
      <c r="D466" s="189">
        <v>8080</v>
      </c>
      <c r="E466" s="11">
        <v>1</v>
      </c>
      <c r="F466" s="11"/>
      <c r="G466" s="11"/>
      <c r="H466" s="11"/>
      <c r="I466" s="11"/>
      <c r="J466" s="11"/>
      <c r="M466" s="190">
        <v>25.89</v>
      </c>
      <c r="N466" s="190">
        <v>0</v>
      </c>
      <c r="O466" s="190">
        <v>0</v>
      </c>
      <c r="P466" s="190">
        <v>0</v>
      </c>
      <c r="Q466" s="190">
        <v>0</v>
      </c>
      <c r="R466" s="11"/>
      <c r="S466" s="4"/>
      <c r="T466" s="4"/>
      <c r="U466" s="190">
        <v>25.89</v>
      </c>
      <c r="V466" s="190">
        <v>0</v>
      </c>
      <c r="W466" s="190">
        <v>0</v>
      </c>
      <c r="X466" s="190">
        <v>0</v>
      </c>
      <c r="Y466" s="190">
        <v>0</v>
      </c>
      <c r="Z466" s="11"/>
      <c r="AA466" s="4"/>
      <c r="AB466" s="11" t="s">
        <v>230</v>
      </c>
      <c r="AC466" s="11"/>
      <c r="AD466" s="189">
        <v>8322</v>
      </c>
      <c r="AE466" s="24">
        <v>105</v>
      </c>
      <c r="AF466" s="24">
        <v>64</v>
      </c>
      <c r="AG466" s="24">
        <v>37</v>
      </c>
      <c r="AH466" s="24">
        <v>29</v>
      </c>
      <c r="AI466" s="24">
        <v>22</v>
      </c>
      <c r="AJ466" s="24"/>
      <c r="AK466" s="4"/>
      <c r="AL466" s="4"/>
      <c r="AM466" s="191">
        <v>27190.49</v>
      </c>
      <c r="AN466" s="191">
        <v>9385.33</v>
      </c>
      <c r="AO466" s="191">
        <v>2522.29</v>
      </c>
      <c r="AP466" s="191">
        <v>1957.05</v>
      </c>
      <c r="AQ466" s="191">
        <v>14176.37</v>
      </c>
      <c r="AR466" s="24"/>
      <c r="AS466" s="4"/>
      <c r="AT466" s="4"/>
      <c r="AU466" s="191">
        <v>251.76</v>
      </c>
      <c r="AV466" s="191">
        <v>86.9</v>
      </c>
      <c r="AW466" s="191">
        <v>24.49</v>
      </c>
      <c r="AX466" s="191">
        <v>19.38</v>
      </c>
      <c r="AY466" s="191">
        <v>137.63</v>
      </c>
      <c r="AZ466" s="24"/>
      <c r="BA466" s="4"/>
    </row>
    <row r="467" spans="2:53">
      <c r="B467" s="11" t="s">
        <v>221</v>
      </c>
      <c r="C467" s="11"/>
      <c r="D467" s="189">
        <v>8232</v>
      </c>
      <c r="E467" s="11">
        <v>4</v>
      </c>
      <c r="F467" s="11">
        <v>4</v>
      </c>
      <c r="G467" s="11">
        <v>2</v>
      </c>
      <c r="H467" s="11">
        <v>2</v>
      </c>
      <c r="I467" s="11">
        <v>2</v>
      </c>
      <c r="J467" s="11"/>
      <c r="M467" s="190">
        <v>652.9</v>
      </c>
      <c r="N467" s="190">
        <v>927.89</v>
      </c>
      <c r="O467" s="190">
        <v>385.91</v>
      </c>
      <c r="P467" s="190">
        <v>223.7</v>
      </c>
      <c r="Q467" s="190">
        <v>506.34</v>
      </c>
      <c r="R467" s="11"/>
      <c r="S467" s="4"/>
      <c r="T467" s="4"/>
      <c r="U467" s="190">
        <v>163.22999999999999</v>
      </c>
      <c r="V467" s="190">
        <v>231.97</v>
      </c>
      <c r="W467" s="190">
        <v>96.48</v>
      </c>
      <c r="X467" s="190">
        <v>55.93</v>
      </c>
      <c r="Y467" s="190">
        <v>126.59</v>
      </c>
      <c r="Z467" s="11"/>
      <c r="AA467" s="4"/>
      <c r="AB467" s="11" t="s">
        <v>230</v>
      </c>
      <c r="AC467" s="11"/>
      <c r="AD467" s="189">
        <v>8344</v>
      </c>
      <c r="AE467" s="24">
        <v>1</v>
      </c>
      <c r="AF467" s="24">
        <v>1</v>
      </c>
      <c r="AG467" s="24">
        <v>1</v>
      </c>
      <c r="AH467" s="24">
        <v>1</v>
      </c>
      <c r="AI467" s="24">
        <v>1</v>
      </c>
      <c r="AJ467" s="24"/>
      <c r="AK467" s="4"/>
      <c r="AL467" s="4"/>
      <c r="AM467" s="191">
        <v>110.18</v>
      </c>
      <c r="AN467" s="191">
        <v>102.92</v>
      </c>
      <c r="AO467" s="191">
        <v>101.44</v>
      </c>
      <c r="AP467" s="191">
        <v>89.86</v>
      </c>
      <c r="AQ467" s="191">
        <v>407.56</v>
      </c>
      <c r="AR467" s="24"/>
      <c r="AS467" s="4"/>
      <c r="AT467" s="4"/>
      <c r="AU467" s="191">
        <v>110.18</v>
      </c>
      <c r="AV467" s="191">
        <v>102.92</v>
      </c>
      <c r="AW467" s="191">
        <v>101.44</v>
      </c>
      <c r="AX467" s="191">
        <v>89.86</v>
      </c>
      <c r="AY467" s="191">
        <v>407.56</v>
      </c>
      <c r="AZ467" s="24"/>
      <c r="BA467" s="4"/>
    </row>
    <row r="468" spans="2:53">
      <c r="B468" s="11" t="s">
        <v>221</v>
      </c>
      <c r="C468" s="11"/>
      <c r="D468" s="189">
        <v>8234</v>
      </c>
      <c r="E468" s="11"/>
      <c r="F468" s="11"/>
      <c r="G468" s="11"/>
      <c r="H468" s="11"/>
      <c r="I468" s="11">
        <v>1</v>
      </c>
      <c r="J468" s="11"/>
      <c r="M468" s="190">
        <v>0</v>
      </c>
      <c r="N468" s="190">
        <v>0</v>
      </c>
      <c r="O468" s="190">
        <v>0</v>
      </c>
      <c r="P468" s="190">
        <v>0</v>
      </c>
      <c r="Q468" s="190">
        <v>991.18</v>
      </c>
      <c r="R468" s="11"/>
      <c r="S468" s="4"/>
      <c r="T468" s="4"/>
      <c r="U468" s="190">
        <v>0</v>
      </c>
      <c r="V468" s="190">
        <v>0</v>
      </c>
      <c r="W468" s="190">
        <v>0</v>
      </c>
      <c r="X468" s="190">
        <v>0</v>
      </c>
      <c r="Y468" s="190">
        <v>991.18</v>
      </c>
      <c r="Z468" s="11"/>
      <c r="AA468" s="4"/>
      <c r="AB468" s="11" t="s">
        <v>232</v>
      </c>
      <c r="AC468" s="11"/>
      <c r="AD468" s="189">
        <v>8201</v>
      </c>
      <c r="AE468" s="24">
        <v>1</v>
      </c>
      <c r="AF468" s="24"/>
      <c r="AG468" s="24"/>
      <c r="AH468" s="24"/>
      <c r="AI468" s="24"/>
      <c r="AJ468" s="24"/>
      <c r="AK468" s="4"/>
      <c r="AL468" s="4"/>
      <c r="AM468" s="191">
        <v>359.42</v>
      </c>
      <c r="AN468" s="191">
        <v>0</v>
      </c>
      <c r="AO468" s="191">
        <v>0</v>
      </c>
      <c r="AP468" s="191">
        <v>0</v>
      </c>
      <c r="AQ468" s="191">
        <v>0</v>
      </c>
      <c r="AR468" s="24"/>
      <c r="AS468" s="4"/>
      <c r="AT468" s="4"/>
      <c r="AU468" s="191">
        <v>359.42</v>
      </c>
      <c r="AV468" s="191">
        <v>0</v>
      </c>
      <c r="AW468" s="191">
        <v>0</v>
      </c>
      <c r="AX468" s="191">
        <v>0</v>
      </c>
      <c r="AY468" s="191">
        <v>0</v>
      </c>
      <c r="AZ468" s="24"/>
      <c r="BA468" s="4"/>
    </row>
    <row r="469" spans="2:53">
      <c r="B469" s="11" t="s">
        <v>461</v>
      </c>
      <c r="C469" s="11"/>
      <c r="D469" s="189">
        <v>8050</v>
      </c>
      <c r="E469" s="11">
        <v>1</v>
      </c>
      <c r="F469" s="11">
        <v>1</v>
      </c>
      <c r="G469" s="11">
        <v>1</v>
      </c>
      <c r="H469" s="11"/>
      <c r="I469" s="11"/>
      <c r="J469" s="11"/>
      <c r="M469" s="190">
        <v>130.30000000000001</v>
      </c>
      <c r="N469" s="190">
        <v>161.11000000000001</v>
      </c>
      <c r="O469" s="190">
        <v>15</v>
      </c>
      <c r="P469" s="190"/>
      <c r="Q469" s="190"/>
      <c r="R469" s="11"/>
      <c r="S469" s="4"/>
      <c r="T469" s="4"/>
      <c r="U469" s="190">
        <v>130.30000000000001</v>
      </c>
      <c r="V469" s="190">
        <v>161.11000000000001</v>
      </c>
      <c r="W469" s="190">
        <v>15</v>
      </c>
      <c r="X469" s="190"/>
      <c r="Y469" s="190"/>
      <c r="Z469" s="11"/>
      <c r="AA469" s="4"/>
      <c r="AB469" s="11" t="s">
        <v>232</v>
      </c>
      <c r="AC469" s="11"/>
      <c r="AD469" s="189">
        <v>8205</v>
      </c>
      <c r="AE469" s="24">
        <v>19</v>
      </c>
      <c r="AF469" s="24">
        <v>4</v>
      </c>
      <c r="AG469" s="24">
        <v>3</v>
      </c>
      <c r="AH469" s="24">
        <v>1</v>
      </c>
      <c r="AI469" s="24">
        <v>1</v>
      </c>
      <c r="AJ469" s="24"/>
      <c r="AK469" s="4"/>
      <c r="AL469" s="4"/>
      <c r="AM469" s="191">
        <v>17050.009999999998</v>
      </c>
      <c r="AN469" s="191">
        <v>2687.72</v>
      </c>
      <c r="AO469" s="191">
        <v>166.63</v>
      </c>
      <c r="AP469" s="191">
        <v>14.35</v>
      </c>
      <c r="AQ469" s="191">
        <v>82</v>
      </c>
      <c r="AR469" s="24"/>
      <c r="AS469" s="4"/>
      <c r="AT469" s="4"/>
      <c r="AU469" s="191">
        <v>897.37</v>
      </c>
      <c r="AV469" s="191">
        <v>141.46</v>
      </c>
      <c r="AW469" s="191">
        <v>9.8000000000000007</v>
      </c>
      <c r="AX469" s="191">
        <v>0.84</v>
      </c>
      <c r="AY469" s="191">
        <v>4.82</v>
      </c>
      <c r="AZ469" s="24"/>
      <c r="BA469" s="4"/>
    </row>
    <row r="470" spans="2:53">
      <c r="B470" s="11" t="s">
        <v>475</v>
      </c>
      <c r="C470" s="11"/>
      <c r="D470" s="189">
        <v>7405</v>
      </c>
      <c r="E470" s="11">
        <v>3</v>
      </c>
      <c r="F470" s="11">
        <v>1</v>
      </c>
      <c r="G470" s="11"/>
      <c r="H470" s="11"/>
      <c r="I470" s="11"/>
      <c r="J470" s="11"/>
      <c r="M470" s="190">
        <v>238.37</v>
      </c>
      <c r="N470" s="190">
        <v>352.36</v>
      </c>
      <c r="O470" s="190">
        <v>0</v>
      </c>
      <c r="P470" s="190">
        <v>0</v>
      </c>
      <c r="Q470" s="190">
        <v>0</v>
      </c>
      <c r="R470" s="11"/>
      <c r="S470" s="4"/>
      <c r="T470" s="4"/>
      <c r="U470" s="190">
        <v>79.459999999999994</v>
      </c>
      <c r="V470" s="190">
        <v>117.45</v>
      </c>
      <c r="W470" s="190">
        <v>0</v>
      </c>
      <c r="X470" s="190">
        <v>0</v>
      </c>
      <c r="Y470" s="190">
        <v>0</v>
      </c>
      <c r="Z470" s="11"/>
      <c r="AA470" s="4"/>
      <c r="AB470" s="11" t="s">
        <v>233</v>
      </c>
      <c r="AC470" s="11"/>
      <c r="AD470" s="189">
        <v>8345</v>
      </c>
      <c r="AE470" s="24">
        <v>1</v>
      </c>
      <c r="AF470" s="24"/>
      <c r="AG470" s="24"/>
      <c r="AH470" s="24"/>
      <c r="AI470" s="24"/>
      <c r="AJ470" s="24"/>
      <c r="AK470" s="4"/>
      <c r="AL470" s="4"/>
      <c r="AM470" s="191">
        <v>0.24</v>
      </c>
      <c r="AN470" s="191">
        <v>0</v>
      </c>
      <c r="AO470" s="191">
        <v>0</v>
      </c>
      <c r="AP470" s="191">
        <v>0</v>
      </c>
      <c r="AQ470" s="191">
        <v>0</v>
      </c>
      <c r="AR470" s="24"/>
      <c r="AS470" s="4"/>
      <c r="AT470" s="4"/>
      <c r="AU470" s="191">
        <v>0.24</v>
      </c>
      <c r="AV470" s="191">
        <v>0</v>
      </c>
      <c r="AW470" s="191">
        <v>0</v>
      </c>
      <c r="AX470" s="191">
        <v>0</v>
      </c>
      <c r="AY470" s="191">
        <v>0</v>
      </c>
      <c r="AZ470" s="24"/>
      <c r="BA470" s="4"/>
    </row>
    <row r="471" spans="2:53">
      <c r="B471" s="11" t="s">
        <v>222</v>
      </c>
      <c r="C471" s="11"/>
      <c r="D471" s="189">
        <v>8343</v>
      </c>
      <c r="E471" s="11">
        <v>22</v>
      </c>
      <c r="F471" s="11">
        <v>14</v>
      </c>
      <c r="G471" s="11">
        <v>10</v>
      </c>
      <c r="H471" s="11">
        <v>11</v>
      </c>
      <c r="I471" s="11">
        <v>8</v>
      </c>
      <c r="J471" s="11"/>
      <c r="M471" s="190">
        <v>7112.61</v>
      </c>
      <c r="N471" s="190">
        <v>3400.48</v>
      </c>
      <c r="O471" s="190">
        <v>2084.42</v>
      </c>
      <c r="P471" s="190">
        <v>1280.74</v>
      </c>
      <c r="Q471" s="190">
        <v>29919.11</v>
      </c>
      <c r="R471" s="11"/>
      <c r="S471" s="4"/>
      <c r="T471" s="4"/>
      <c r="U471" s="190">
        <v>296.36</v>
      </c>
      <c r="V471" s="190">
        <v>141.69</v>
      </c>
      <c r="W471" s="190">
        <v>90.63</v>
      </c>
      <c r="X471" s="190">
        <v>58.22</v>
      </c>
      <c r="Y471" s="190">
        <v>1359.96</v>
      </c>
      <c r="Z471" s="11"/>
      <c r="AA471" s="4"/>
      <c r="AB471" s="11" t="s">
        <v>235</v>
      </c>
      <c r="AC471" s="11"/>
      <c r="AD471" s="189">
        <v>8215</v>
      </c>
      <c r="AE471" s="24">
        <v>19</v>
      </c>
      <c r="AF471" s="24">
        <v>9</v>
      </c>
      <c r="AG471" s="24">
        <v>8</v>
      </c>
      <c r="AH471" s="24">
        <v>6</v>
      </c>
      <c r="AI471" s="24">
        <v>7</v>
      </c>
      <c r="AJ471" s="24"/>
      <c r="AK471" s="4"/>
      <c r="AL471" s="4"/>
      <c r="AM471" s="191">
        <v>3827.18</v>
      </c>
      <c r="AN471" s="191">
        <v>586.24</v>
      </c>
      <c r="AO471" s="191">
        <v>321.04000000000002</v>
      </c>
      <c r="AP471" s="191">
        <v>315.54000000000002</v>
      </c>
      <c r="AQ471" s="191">
        <v>3249.93</v>
      </c>
      <c r="AR471" s="24"/>
      <c r="AS471" s="4"/>
      <c r="AT471" s="4"/>
      <c r="AU471" s="191">
        <v>182.25</v>
      </c>
      <c r="AV471" s="191">
        <v>27.92</v>
      </c>
      <c r="AW471" s="191">
        <v>16.05</v>
      </c>
      <c r="AX471" s="191">
        <v>15.78</v>
      </c>
      <c r="AY471" s="191">
        <v>154.76</v>
      </c>
      <c r="AZ471" s="24"/>
      <c r="BA471" s="4"/>
    </row>
    <row r="472" spans="2:53">
      <c r="B472" s="11" t="s">
        <v>224</v>
      </c>
      <c r="C472" s="11"/>
      <c r="D472" s="189">
        <v>8204</v>
      </c>
      <c r="E472" s="11">
        <v>93</v>
      </c>
      <c r="F472" s="11">
        <v>47</v>
      </c>
      <c r="G472" s="11">
        <v>27</v>
      </c>
      <c r="H472" s="11">
        <v>17</v>
      </c>
      <c r="I472" s="11">
        <v>29</v>
      </c>
      <c r="J472" s="11"/>
      <c r="M472" s="190">
        <v>21168.92</v>
      </c>
      <c r="N472" s="190">
        <v>12818.98</v>
      </c>
      <c r="O472" s="190">
        <v>5518.47</v>
      </c>
      <c r="P472" s="190">
        <v>3298.73</v>
      </c>
      <c r="Q472" s="190">
        <v>23096.720000000001</v>
      </c>
      <c r="R472" s="11"/>
      <c r="S472" s="4"/>
      <c r="T472" s="4"/>
      <c r="U472" s="190">
        <v>194.21</v>
      </c>
      <c r="V472" s="190">
        <v>117.61</v>
      </c>
      <c r="W472" s="190">
        <v>52.56</v>
      </c>
      <c r="X472" s="190">
        <v>33.659999999999997</v>
      </c>
      <c r="Y472" s="190">
        <v>224.24</v>
      </c>
      <c r="Z472" s="11"/>
      <c r="AA472" s="4"/>
      <c r="AB472" s="11" t="s">
        <v>236</v>
      </c>
      <c r="AC472" s="11"/>
      <c r="AD472" s="189">
        <v>8026</v>
      </c>
      <c r="AE472" s="24">
        <v>21</v>
      </c>
      <c r="AF472" s="24">
        <v>12</v>
      </c>
      <c r="AG472" s="24">
        <v>11</v>
      </c>
      <c r="AH472" s="24">
        <v>8</v>
      </c>
      <c r="AI472" s="24">
        <v>6</v>
      </c>
      <c r="AJ472" s="24"/>
      <c r="AK472" s="4"/>
      <c r="AL472" s="4"/>
      <c r="AM472" s="191">
        <v>6723.6</v>
      </c>
      <c r="AN472" s="191">
        <v>4348.3</v>
      </c>
      <c r="AO472" s="191">
        <v>1104.23</v>
      </c>
      <c r="AP472" s="191">
        <v>578.11</v>
      </c>
      <c r="AQ472" s="191">
        <v>1228.81</v>
      </c>
      <c r="AR472" s="24"/>
      <c r="AS472" s="4"/>
      <c r="AT472" s="4"/>
      <c r="AU472" s="191">
        <v>305.62</v>
      </c>
      <c r="AV472" s="191">
        <v>197.65</v>
      </c>
      <c r="AW472" s="191">
        <v>55.21</v>
      </c>
      <c r="AX472" s="191">
        <v>30.43</v>
      </c>
      <c r="AY472" s="191">
        <v>61.44</v>
      </c>
      <c r="AZ472" s="24"/>
      <c r="BA472" s="4"/>
    </row>
    <row r="473" spans="2:53">
      <c r="B473" s="11" t="s">
        <v>224</v>
      </c>
      <c r="C473" s="11"/>
      <c r="D473" s="189">
        <v>8251</v>
      </c>
      <c r="E473" s="11">
        <v>6</v>
      </c>
      <c r="F473" s="11">
        <v>6</v>
      </c>
      <c r="G473" s="11">
        <v>3</v>
      </c>
      <c r="H473" s="11">
        <v>2</v>
      </c>
      <c r="I473" s="11">
        <v>1</v>
      </c>
      <c r="J473" s="11"/>
      <c r="M473" s="190">
        <v>664.16</v>
      </c>
      <c r="N473" s="190">
        <v>510.77</v>
      </c>
      <c r="O473" s="190">
        <v>148.32</v>
      </c>
      <c r="P473" s="190">
        <v>129.74</v>
      </c>
      <c r="Q473" s="190">
        <v>31.44</v>
      </c>
      <c r="R473" s="11"/>
      <c r="S473" s="4"/>
      <c r="T473" s="4"/>
      <c r="U473" s="190">
        <v>110.69</v>
      </c>
      <c r="V473" s="190">
        <v>85.13</v>
      </c>
      <c r="W473" s="190">
        <v>24.72</v>
      </c>
      <c r="X473" s="190">
        <v>21.62</v>
      </c>
      <c r="Y473" s="190">
        <v>5.24</v>
      </c>
      <c r="Z473" s="11"/>
      <c r="AA473" s="4"/>
      <c r="AB473" s="11" t="s">
        <v>238</v>
      </c>
      <c r="AC473" s="11"/>
      <c r="AD473" s="189">
        <v>8027</v>
      </c>
      <c r="AE473" s="24">
        <v>20</v>
      </c>
      <c r="AF473" s="24">
        <v>12</v>
      </c>
      <c r="AG473" s="24">
        <v>10</v>
      </c>
      <c r="AH473" s="24">
        <v>9</v>
      </c>
      <c r="AI473" s="24">
        <v>11</v>
      </c>
      <c r="AJ473" s="24"/>
      <c r="AK473" s="4"/>
      <c r="AL473" s="4"/>
      <c r="AM473" s="191">
        <v>7615.34</v>
      </c>
      <c r="AN473" s="191">
        <v>1565.74</v>
      </c>
      <c r="AO473" s="191">
        <v>1975.47</v>
      </c>
      <c r="AP473" s="191">
        <v>1736.36</v>
      </c>
      <c r="AQ473" s="191">
        <v>8951.1200000000008</v>
      </c>
      <c r="AR473" s="24"/>
      <c r="AS473" s="4"/>
      <c r="AT473" s="4"/>
      <c r="AU473" s="191">
        <v>304.61</v>
      </c>
      <c r="AV473" s="191">
        <v>62.63</v>
      </c>
      <c r="AW473" s="191">
        <v>94.07</v>
      </c>
      <c r="AX473" s="191">
        <v>82.68</v>
      </c>
      <c r="AY473" s="191">
        <v>358.04</v>
      </c>
      <c r="AZ473" s="24"/>
      <c r="BA473" s="4"/>
    </row>
    <row r="474" spans="2:53">
      <c r="B474" s="11" t="s">
        <v>525</v>
      </c>
      <c r="C474" s="11"/>
      <c r="D474" s="189">
        <v>8009</v>
      </c>
      <c r="E474" s="11">
        <v>2</v>
      </c>
      <c r="F474" s="11">
        <v>1</v>
      </c>
      <c r="G474" s="11">
        <v>1</v>
      </c>
      <c r="H474" s="11">
        <v>1</v>
      </c>
      <c r="I474" s="11">
        <v>1</v>
      </c>
      <c r="J474" s="11"/>
      <c r="M474" s="190">
        <v>184.34</v>
      </c>
      <c r="N474" s="190">
        <v>155.15</v>
      </c>
      <c r="O474" s="190">
        <v>151.22</v>
      </c>
      <c r="P474" s="190">
        <v>133.74</v>
      </c>
      <c r="Q474" s="190">
        <v>1561.07</v>
      </c>
      <c r="R474" s="11"/>
      <c r="S474" s="4"/>
      <c r="T474" s="4"/>
      <c r="U474" s="190">
        <v>92.17</v>
      </c>
      <c r="V474" s="190">
        <v>77.58</v>
      </c>
      <c r="W474" s="190">
        <v>75.61</v>
      </c>
      <c r="X474" s="190">
        <v>66.87</v>
      </c>
      <c r="Y474" s="190">
        <v>780.54</v>
      </c>
      <c r="Z474" s="11"/>
      <c r="AA474" s="4"/>
      <c r="AB474" s="11" t="s">
        <v>240</v>
      </c>
      <c r="AC474" s="11"/>
      <c r="AD474" s="189">
        <v>8028</v>
      </c>
      <c r="AE474" s="24">
        <v>196</v>
      </c>
      <c r="AF474" s="24">
        <v>70</v>
      </c>
      <c r="AG474" s="24">
        <v>43</v>
      </c>
      <c r="AH474" s="24">
        <v>32</v>
      </c>
      <c r="AI474" s="24">
        <v>25</v>
      </c>
      <c r="AJ474" s="24"/>
      <c r="AK474" s="4"/>
      <c r="AL474" s="4"/>
      <c r="AM474" s="191">
        <v>74579.759999999995</v>
      </c>
      <c r="AN474" s="191">
        <v>24413.24</v>
      </c>
      <c r="AO474" s="191">
        <v>11517.76</v>
      </c>
      <c r="AP474" s="191">
        <v>4907.67</v>
      </c>
      <c r="AQ474" s="191">
        <v>17011.939999999999</v>
      </c>
      <c r="AR474" s="24"/>
      <c r="AS474" s="4"/>
      <c r="AT474" s="4"/>
      <c r="AU474" s="191">
        <v>367.39</v>
      </c>
      <c r="AV474" s="191">
        <v>120.26</v>
      </c>
      <c r="AW474" s="191">
        <v>59.37</v>
      </c>
      <c r="AX474" s="191">
        <v>25.43</v>
      </c>
      <c r="AY474" s="191">
        <v>87.24</v>
      </c>
      <c r="AZ474" s="24"/>
      <c r="BA474" s="4"/>
    </row>
    <row r="475" spans="2:53">
      <c r="B475" s="11" t="s">
        <v>225</v>
      </c>
      <c r="C475" s="11"/>
      <c r="D475" s="189">
        <v>8037</v>
      </c>
      <c r="E475" s="11">
        <v>67</v>
      </c>
      <c r="F475" s="11">
        <v>46</v>
      </c>
      <c r="G475" s="11">
        <v>28</v>
      </c>
      <c r="H475" s="11">
        <v>24</v>
      </c>
      <c r="I475" s="11">
        <v>28</v>
      </c>
      <c r="J475" s="11"/>
      <c r="M475" s="190">
        <v>14187.75</v>
      </c>
      <c r="N475" s="190">
        <v>9942.6200000000008</v>
      </c>
      <c r="O475" s="190">
        <v>6582.92</v>
      </c>
      <c r="P475" s="190">
        <v>3753.01</v>
      </c>
      <c r="Q475" s="190">
        <v>33200.410000000003</v>
      </c>
      <c r="R475" s="11"/>
      <c r="S475" s="4"/>
      <c r="T475" s="4"/>
      <c r="U475" s="190">
        <v>191.73</v>
      </c>
      <c r="V475" s="190">
        <v>134.36000000000001</v>
      </c>
      <c r="W475" s="190">
        <v>90.18</v>
      </c>
      <c r="X475" s="190">
        <v>51.41</v>
      </c>
      <c r="Y475" s="190">
        <v>448.65</v>
      </c>
      <c r="Z475" s="11"/>
      <c r="AA475" s="4"/>
      <c r="AB475" s="11" t="s">
        <v>241</v>
      </c>
      <c r="AC475" s="11"/>
      <c r="AD475" s="189">
        <v>8218</v>
      </c>
      <c r="AE475" s="24">
        <v>7</v>
      </c>
      <c r="AF475" s="24">
        <v>3</v>
      </c>
      <c r="AG475" s="24">
        <v>2</v>
      </c>
      <c r="AH475" s="24">
        <v>2</v>
      </c>
      <c r="AI475" s="24">
        <v>1</v>
      </c>
      <c r="AJ475" s="24"/>
      <c r="AK475" s="4"/>
      <c r="AL475" s="4"/>
      <c r="AM475" s="191">
        <v>667.18</v>
      </c>
      <c r="AN475" s="191">
        <v>155.82</v>
      </c>
      <c r="AO475" s="191">
        <v>137.63999999999999</v>
      </c>
      <c r="AP475" s="191">
        <v>139.6</v>
      </c>
      <c r="AQ475" s="191">
        <v>21.9</v>
      </c>
      <c r="AR475" s="24"/>
      <c r="AS475" s="4"/>
      <c r="AT475" s="4"/>
      <c r="AU475" s="191">
        <v>95.31</v>
      </c>
      <c r="AV475" s="191">
        <v>22.26</v>
      </c>
      <c r="AW475" s="191">
        <v>19.66</v>
      </c>
      <c r="AX475" s="191">
        <v>19.940000000000001</v>
      </c>
      <c r="AY475" s="191">
        <v>3.13</v>
      </c>
      <c r="AZ475" s="24"/>
      <c r="BA475" s="4"/>
    </row>
    <row r="476" spans="2:53">
      <c r="B476" s="11" t="s">
        <v>226</v>
      </c>
      <c r="C476" s="11"/>
      <c r="D476" s="189">
        <v>8321</v>
      </c>
      <c r="E476" s="11">
        <v>51</v>
      </c>
      <c r="F476" s="11">
        <v>8</v>
      </c>
      <c r="G476" s="11">
        <v>21</v>
      </c>
      <c r="H476" s="11">
        <v>20</v>
      </c>
      <c r="I476" s="11">
        <v>20</v>
      </c>
      <c r="J476" s="11"/>
      <c r="M476" s="190">
        <v>5649.97</v>
      </c>
      <c r="N476" s="190">
        <v>838.81</v>
      </c>
      <c r="O476" s="190">
        <v>2978.4</v>
      </c>
      <c r="P476" s="190">
        <v>1188.08</v>
      </c>
      <c r="Q476" s="190">
        <v>16633.8</v>
      </c>
      <c r="R476" s="11"/>
      <c r="S476" s="4"/>
      <c r="T476" s="4"/>
      <c r="U476" s="190">
        <v>102.73</v>
      </c>
      <c r="V476" s="190">
        <v>15.25</v>
      </c>
      <c r="W476" s="190">
        <v>67.69</v>
      </c>
      <c r="X476" s="190">
        <v>23.3</v>
      </c>
      <c r="Y476" s="190">
        <v>339.47</v>
      </c>
      <c r="Z476" s="11"/>
      <c r="AA476" s="4"/>
      <c r="AB476" s="11" t="s">
        <v>528</v>
      </c>
      <c r="AC476" s="11"/>
      <c r="AD476" s="189">
        <v>8302</v>
      </c>
      <c r="AE476" s="24">
        <v>1</v>
      </c>
      <c r="AF476" s="24"/>
      <c r="AG476" s="24"/>
      <c r="AH476" s="24"/>
      <c r="AI476" s="24"/>
      <c r="AJ476" s="24"/>
      <c r="AK476" s="4"/>
      <c r="AL476" s="4"/>
      <c r="AM476" s="191">
        <v>7.69</v>
      </c>
      <c r="AN476" s="191">
        <v>0</v>
      </c>
      <c r="AO476" s="191"/>
      <c r="AP476" s="191"/>
      <c r="AQ476" s="191">
        <v>0</v>
      </c>
      <c r="AR476" s="24"/>
      <c r="AS476" s="4"/>
      <c r="AT476" s="4"/>
      <c r="AU476" s="191">
        <v>7.69</v>
      </c>
      <c r="AV476" s="191">
        <v>0</v>
      </c>
      <c r="AW476" s="191"/>
      <c r="AX476" s="191"/>
      <c r="AY476" s="191">
        <v>0</v>
      </c>
      <c r="AZ476" s="24"/>
      <c r="BA476" s="4"/>
    </row>
    <row r="477" spans="2:53">
      <c r="B477" s="11" t="s">
        <v>230</v>
      </c>
      <c r="C477" s="11"/>
      <c r="D477" s="189">
        <v>8322</v>
      </c>
      <c r="E477" s="11">
        <v>819</v>
      </c>
      <c r="F477" s="11">
        <v>518</v>
      </c>
      <c r="G477" s="11">
        <v>351</v>
      </c>
      <c r="H477" s="11">
        <v>284</v>
      </c>
      <c r="I477" s="11">
        <v>288</v>
      </c>
      <c r="J477" s="11"/>
      <c r="M477" s="190">
        <v>214994.46</v>
      </c>
      <c r="N477" s="190">
        <v>156135.37</v>
      </c>
      <c r="O477" s="190">
        <v>81648.149999999994</v>
      </c>
      <c r="P477" s="190">
        <v>56734.15</v>
      </c>
      <c r="Q477" s="190">
        <v>519974.44</v>
      </c>
      <c r="R477" s="11"/>
      <c r="S477" s="4"/>
      <c r="T477" s="4"/>
      <c r="U477" s="190">
        <v>231.18</v>
      </c>
      <c r="V477" s="190">
        <v>167.89</v>
      </c>
      <c r="W477" s="190">
        <v>89.43</v>
      </c>
      <c r="X477" s="190">
        <v>63.25</v>
      </c>
      <c r="Y477" s="190">
        <v>571.4</v>
      </c>
      <c r="Z477" s="11"/>
      <c r="AA477" s="4"/>
      <c r="AB477" s="11" t="s">
        <v>243</v>
      </c>
      <c r="AC477" s="11"/>
      <c r="AD477" s="189">
        <v>8260</v>
      </c>
      <c r="AE477" s="24">
        <v>1</v>
      </c>
      <c r="AF477" s="24"/>
      <c r="AG477" s="24"/>
      <c r="AH477" s="24"/>
      <c r="AI477" s="24"/>
      <c r="AJ477" s="24"/>
      <c r="AK477" s="4"/>
      <c r="AL477" s="4"/>
      <c r="AM477" s="191">
        <v>11.9</v>
      </c>
      <c r="AN477" s="191">
        <v>0</v>
      </c>
      <c r="AO477" s="191">
        <v>0</v>
      </c>
      <c r="AP477" s="191">
        <v>0</v>
      </c>
      <c r="AQ477" s="191">
        <v>0</v>
      </c>
      <c r="AR477" s="24"/>
      <c r="AS477" s="4"/>
      <c r="AT477" s="4"/>
      <c r="AU477" s="191">
        <v>11.9</v>
      </c>
      <c r="AV477" s="191">
        <v>0</v>
      </c>
      <c r="AW477" s="191">
        <v>0</v>
      </c>
      <c r="AX477" s="191">
        <v>0</v>
      </c>
      <c r="AY477" s="191">
        <v>0</v>
      </c>
      <c r="AZ477" s="24"/>
      <c r="BA477" s="4"/>
    </row>
    <row r="478" spans="2:53">
      <c r="B478" s="11" t="s">
        <v>230</v>
      </c>
      <c r="C478" s="11"/>
      <c r="D478" s="189">
        <v>8873</v>
      </c>
      <c r="E478" s="11">
        <v>1</v>
      </c>
      <c r="F478" s="11"/>
      <c r="G478" s="11"/>
      <c r="H478" s="11"/>
      <c r="I478" s="11"/>
      <c r="J478" s="11"/>
      <c r="M478" s="190">
        <v>194.82</v>
      </c>
      <c r="N478" s="190">
        <v>0</v>
      </c>
      <c r="O478" s="190">
        <v>0</v>
      </c>
      <c r="P478" s="190">
        <v>0</v>
      </c>
      <c r="Q478" s="190">
        <v>0</v>
      </c>
      <c r="R478" s="11"/>
      <c r="S478" s="4"/>
      <c r="T478" s="4"/>
      <c r="U478" s="190">
        <v>194.82</v>
      </c>
      <c r="V478" s="190">
        <v>0</v>
      </c>
      <c r="W478" s="190">
        <v>0</v>
      </c>
      <c r="X478" s="190">
        <v>0</v>
      </c>
      <c r="Y478" s="190">
        <v>0</v>
      </c>
      <c r="Z478" s="11"/>
      <c r="AA478" s="4"/>
      <c r="AB478" s="11" t="s">
        <v>245</v>
      </c>
      <c r="AC478" s="11"/>
      <c r="AD478" s="189">
        <v>8215</v>
      </c>
      <c r="AE478" s="24">
        <v>16</v>
      </c>
      <c r="AF478" s="24">
        <v>2</v>
      </c>
      <c r="AG478" s="24">
        <v>1</v>
      </c>
      <c r="AH478" s="24"/>
      <c r="AI478" s="24"/>
      <c r="AJ478" s="24"/>
      <c r="AK478" s="4"/>
      <c r="AL478" s="4"/>
      <c r="AM478" s="191">
        <v>11705.72</v>
      </c>
      <c r="AN478" s="191">
        <v>48.99</v>
      </c>
      <c r="AO478" s="191">
        <v>45.15</v>
      </c>
      <c r="AP478" s="191">
        <v>0</v>
      </c>
      <c r="AQ478" s="191">
        <v>0</v>
      </c>
      <c r="AR478" s="24"/>
      <c r="AS478" s="4"/>
      <c r="AT478" s="4"/>
      <c r="AU478" s="191">
        <v>731.61</v>
      </c>
      <c r="AV478" s="191">
        <v>3.06</v>
      </c>
      <c r="AW478" s="191">
        <v>2.82</v>
      </c>
      <c r="AX478" s="191">
        <v>0</v>
      </c>
      <c r="AY478" s="191">
        <v>0</v>
      </c>
      <c r="AZ478" s="24"/>
      <c r="BA478" s="4"/>
    </row>
    <row r="479" spans="2:53">
      <c r="B479" s="11" t="s">
        <v>232</v>
      </c>
      <c r="C479" s="11"/>
      <c r="D479" s="189">
        <v>8201</v>
      </c>
      <c r="E479" s="11">
        <v>4</v>
      </c>
      <c r="F479" s="11">
        <v>3</v>
      </c>
      <c r="G479" s="11">
        <v>2</v>
      </c>
      <c r="H479" s="11">
        <v>3</v>
      </c>
      <c r="I479" s="11">
        <v>2</v>
      </c>
      <c r="J479" s="11"/>
      <c r="M479" s="190">
        <v>846.01</v>
      </c>
      <c r="N479" s="190">
        <v>434.12</v>
      </c>
      <c r="O479" s="190">
        <v>125.1</v>
      </c>
      <c r="P479" s="190">
        <v>143.41999999999999</v>
      </c>
      <c r="Q479" s="190">
        <v>74.03</v>
      </c>
      <c r="R479" s="11"/>
      <c r="S479" s="4"/>
      <c r="T479" s="4"/>
      <c r="U479" s="190">
        <v>169.2</v>
      </c>
      <c r="V479" s="190">
        <v>86.82</v>
      </c>
      <c r="W479" s="190">
        <v>31.28</v>
      </c>
      <c r="X479" s="190">
        <v>35.86</v>
      </c>
      <c r="Y479" s="190">
        <v>18.510000000000002</v>
      </c>
      <c r="Z479" s="11"/>
      <c r="AA479" s="4"/>
      <c r="AB479" s="11" t="s">
        <v>246</v>
      </c>
      <c r="AC479" s="11"/>
      <c r="AD479" s="189">
        <v>8219</v>
      </c>
      <c r="AE479" s="24">
        <v>6</v>
      </c>
      <c r="AF479" s="24">
        <v>4</v>
      </c>
      <c r="AG479" s="24">
        <v>1</v>
      </c>
      <c r="AH479" s="24">
        <v>2</v>
      </c>
      <c r="AI479" s="24">
        <v>1</v>
      </c>
      <c r="AJ479" s="24"/>
      <c r="AK479" s="4"/>
      <c r="AL479" s="4"/>
      <c r="AM479" s="191">
        <v>1955.6</v>
      </c>
      <c r="AN479" s="191">
        <v>1539.91</v>
      </c>
      <c r="AO479" s="191">
        <v>924.58</v>
      </c>
      <c r="AP479" s="191">
        <v>900.36</v>
      </c>
      <c r="AQ479" s="191">
        <v>1242.17</v>
      </c>
      <c r="AR479" s="24"/>
      <c r="AS479" s="4"/>
      <c r="AT479" s="4"/>
      <c r="AU479" s="191">
        <v>279.37</v>
      </c>
      <c r="AV479" s="191">
        <v>219.99</v>
      </c>
      <c r="AW479" s="191">
        <v>154.1</v>
      </c>
      <c r="AX479" s="191">
        <v>128.62</v>
      </c>
      <c r="AY479" s="191">
        <v>177.45</v>
      </c>
      <c r="AZ479" s="24"/>
      <c r="BA479" s="4"/>
    </row>
    <row r="480" spans="2:53">
      <c r="B480" s="11" t="s">
        <v>232</v>
      </c>
      <c r="C480" s="11"/>
      <c r="D480" s="189">
        <v>8205</v>
      </c>
      <c r="E480" s="11">
        <v>226</v>
      </c>
      <c r="F480" s="11">
        <v>100</v>
      </c>
      <c r="G480" s="11">
        <v>58</v>
      </c>
      <c r="H480" s="11">
        <v>26</v>
      </c>
      <c r="I480" s="11">
        <v>19</v>
      </c>
      <c r="J480" s="11"/>
      <c r="M480" s="190">
        <v>39041.949999999997</v>
      </c>
      <c r="N480" s="190">
        <v>17937.41</v>
      </c>
      <c r="O480" s="190">
        <v>10605.51</v>
      </c>
      <c r="P480" s="190">
        <v>4710.82</v>
      </c>
      <c r="Q480" s="190">
        <v>5124.49</v>
      </c>
      <c r="R480" s="11"/>
      <c r="S480" s="4"/>
      <c r="T480" s="4"/>
      <c r="U480" s="190">
        <v>163.36000000000001</v>
      </c>
      <c r="V480" s="190">
        <v>75.05</v>
      </c>
      <c r="W480" s="190">
        <v>53.56</v>
      </c>
      <c r="X480" s="190">
        <v>26.17</v>
      </c>
      <c r="Y480" s="190">
        <v>29.97</v>
      </c>
      <c r="Z480" s="11"/>
      <c r="AA480" s="4"/>
      <c r="AB480" s="11" t="s">
        <v>246</v>
      </c>
      <c r="AC480" s="11"/>
      <c r="AD480" s="189">
        <v>8242</v>
      </c>
      <c r="AE480" s="24">
        <v>1</v>
      </c>
      <c r="AF480" s="24"/>
      <c r="AG480" s="24"/>
      <c r="AH480" s="24"/>
      <c r="AI480" s="24"/>
      <c r="AJ480" s="24"/>
      <c r="AK480" s="4"/>
      <c r="AL480" s="4"/>
      <c r="AM480" s="191">
        <v>289.16000000000003</v>
      </c>
      <c r="AN480" s="191">
        <v>0</v>
      </c>
      <c r="AO480" s="191">
        <v>0</v>
      </c>
      <c r="AP480" s="191">
        <v>0</v>
      </c>
      <c r="AQ480" s="191">
        <v>0</v>
      </c>
      <c r="AR480" s="24"/>
      <c r="AS480" s="4"/>
      <c r="AT480" s="4"/>
      <c r="AU480" s="191">
        <v>289.16000000000003</v>
      </c>
      <c r="AV480" s="191">
        <v>0</v>
      </c>
      <c r="AW480" s="191">
        <v>0</v>
      </c>
      <c r="AX480" s="191">
        <v>0</v>
      </c>
      <c r="AY480" s="191">
        <v>0</v>
      </c>
      <c r="AZ480" s="24"/>
      <c r="BA480" s="4"/>
    </row>
    <row r="481" spans="2:53">
      <c r="B481" s="11" t="s">
        <v>233</v>
      </c>
      <c r="C481" s="11"/>
      <c r="D481" s="189">
        <v>8345</v>
      </c>
      <c r="E481" s="11">
        <v>6</v>
      </c>
      <c r="F481" s="11"/>
      <c r="G481" s="11">
        <v>2</v>
      </c>
      <c r="H481" s="11">
        <v>2</v>
      </c>
      <c r="I481" s="11">
        <v>2</v>
      </c>
      <c r="J481" s="11"/>
      <c r="M481" s="190">
        <v>1055.08</v>
      </c>
      <c r="N481" s="190">
        <v>0</v>
      </c>
      <c r="O481" s="190">
        <v>400.26</v>
      </c>
      <c r="P481" s="190">
        <v>235.27</v>
      </c>
      <c r="Q481" s="190">
        <v>872.51</v>
      </c>
      <c r="R481" s="11"/>
      <c r="S481" s="4"/>
      <c r="T481" s="4"/>
      <c r="U481" s="190">
        <v>175.85</v>
      </c>
      <c r="V481" s="190">
        <v>0</v>
      </c>
      <c r="W481" s="190">
        <v>66.709999999999994</v>
      </c>
      <c r="X481" s="190">
        <v>47.05</v>
      </c>
      <c r="Y481" s="190">
        <v>145.41999999999999</v>
      </c>
      <c r="Z481" s="11"/>
      <c r="AA481" s="4"/>
      <c r="AB481" s="11" t="s">
        <v>248</v>
      </c>
      <c r="AC481" s="11"/>
      <c r="AD481" s="189">
        <v>8323</v>
      </c>
      <c r="AE481" s="24">
        <v>8</v>
      </c>
      <c r="AF481" s="24">
        <v>5</v>
      </c>
      <c r="AG481" s="24">
        <v>3</v>
      </c>
      <c r="AH481" s="24">
        <v>1</v>
      </c>
      <c r="AI481" s="24">
        <v>1</v>
      </c>
      <c r="AJ481" s="24"/>
      <c r="AK481" s="4"/>
      <c r="AL481" s="4"/>
      <c r="AM481" s="191">
        <v>1638.16</v>
      </c>
      <c r="AN481" s="191">
        <v>175.24</v>
      </c>
      <c r="AO481" s="191">
        <v>55.13</v>
      </c>
      <c r="AP481" s="191">
        <v>23.3</v>
      </c>
      <c r="AQ481" s="191">
        <v>50.94</v>
      </c>
      <c r="AR481" s="24"/>
      <c r="AS481" s="4"/>
      <c r="AT481" s="4"/>
      <c r="AU481" s="191">
        <v>204.77</v>
      </c>
      <c r="AV481" s="191">
        <v>21.91</v>
      </c>
      <c r="AW481" s="191">
        <v>7.88</v>
      </c>
      <c r="AX481" s="191">
        <v>3.88</v>
      </c>
      <c r="AY481" s="191">
        <v>6.37</v>
      </c>
      <c r="AZ481" s="24"/>
      <c r="BA481" s="4"/>
    </row>
    <row r="482" spans="2:53">
      <c r="B482" s="11" t="s">
        <v>235</v>
      </c>
      <c r="C482" s="11"/>
      <c r="D482" s="189">
        <v>8215</v>
      </c>
      <c r="E482" s="11">
        <v>124</v>
      </c>
      <c r="F482" s="11">
        <v>73</v>
      </c>
      <c r="G482" s="11">
        <v>43</v>
      </c>
      <c r="H482" s="11">
        <v>27</v>
      </c>
      <c r="I482" s="11">
        <v>33</v>
      </c>
      <c r="J482" s="11"/>
      <c r="M482" s="190">
        <v>30690.38</v>
      </c>
      <c r="N482" s="190">
        <v>18950.28</v>
      </c>
      <c r="O482" s="190">
        <v>7922.07</v>
      </c>
      <c r="P482" s="190">
        <v>4342.8500000000004</v>
      </c>
      <c r="Q482" s="190">
        <v>44810.84</v>
      </c>
      <c r="R482" s="11"/>
      <c r="S482" s="4"/>
      <c r="T482" s="4"/>
      <c r="U482" s="190">
        <v>229.03</v>
      </c>
      <c r="V482" s="190">
        <v>141.41999999999999</v>
      </c>
      <c r="W482" s="190">
        <v>62.38</v>
      </c>
      <c r="X482" s="190">
        <v>33.93</v>
      </c>
      <c r="Y482" s="190">
        <v>344.7</v>
      </c>
      <c r="Z482" s="11"/>
      <c r="AA482" s="4"/>
      <c r="AB482" s="11" t="s">
        <v>250</v>
      </c>
      <c r="AC482" s="11"/>
      <c r="AD482" s="189">
        <v>8032</v>
      </c>
      <c r="AE482" s="24">
        <v>4</v>
      </c>
      <c r="AF482" s="24">
        <v>2</v>
      </c>
      <c r="AG482" s="24">
        <v>2</v>
      </c>
      <c r="AH482" s="24"/>
      <c r="AI482" s="24"/>
      <c r="AJ482" s="24"/>
      <c r="AK482" s="4"/>
      <c r="AL482" s="4"/>
      <c r="AM482" s="191">
        <v>4336.5200000000004</v>
      </c>
      <c r="AN482" s="191">
        <v>2665.09</v>
      </c>
      <c r="AO482" s="191">
        <v>831.4</v>
      </c>
      <c r="AP482" s="191">
        <v>0</v>
      </c>
      <c r="AQ482" s="191">
        <v>0</v>
      </c>
      <c r="AR482" s="24"/>
      <c r="AS482" s="4"/>
      <c r="AT482" s="4"/>
      <c r="AU482" s="191">
        <v>1084.1300000000001</v>
      </c>
      <c r="AV482" s="191">
        <v>666.27</v>
      </c>
      <c r="AW482" s="191">
        <v>207.85</v>
      </c>
      <c r="AX482" s="191">
        <v>0</v>
      </c>
      <c r="AY482" s="191">
        <v>0</v>
      </c>
      <c r="AZ482" s="24"/>
      <c r="BA482" s="4"/>
    </row>
    <row r="483" spans="2:53">
      <c r="B483" s="11" t="s">
        <v>236</v>
      </c>
      <c r="C483" s="11"/>
      <c r="D483" s="189">
        <v>8026</v>
      </c>
      <c r="E483" s="11">
        <v>165</v>
      </c>
      <c r="F483" s="11">
        <v>102</v>
      </c>
      <c r="G483" s="11">
        <v>71</v>
      </c>
      <c r="H483" s="11">
        <v>55</v>
      </c>
      <c r="I483" s="11">
        <v>49</v>
      </c>
      <c r="J483" s="11"/>
      <c r="M483" s="190">
        <v>43886.2</v>
      </c>
      <c r="N483" s="190">
        <v>25691.39</v>
      </c>
      <c r="O483" s="190">
        <v>15181.33</v>
      </c>
      <c r="P483" s="190">
        <v>8627.3700000000008</v>
      </c>
      <c r="Q483" s="190">
        <v>56090.62</v>
      </c>
      <c r="R483" s="11"/>
      <c r="S483" s="4"/>
      <c r="T483" s="4"/>
      <c r="U483" s="190">
        <v>250.78</v>
      </c>
      <c r="V483" s="190">
        <v>146.81</v>
      </c>
      <c r="W483" s="190">
        <v>92.01</v>
      </c>
      <c r="X483" s="190">
        <v>52.29</v>
      </c>
      <c r="Y483" s="190">
        <v>333.87</v>
      </c>
      <c r="Z483" s="11"/>
      <c r="AA483" s="4"/>
      <c r="AB483" s="11" t="s">
        <v>252</v>
      </c>
      <c r="AC483" s="11"/>
      <c r="AD483" s="189">
        <v>8037</v>
      </c>
      <c r="AE483" s="24">
        <v>258</v>
      </c>
      <c r="AF483" s="24">
        <v>116</v>
      </c>
      <c r="AG483" s="24">
        <v>68</v>
      </c>
      <c r="AH483" s="24">
        <v>65</v>
      </c>
      <c r="AI483" s="24">
        <v>60</v>
      </c>
      <c r="AJ483" s="24"/>
      <c r="AK483" s="4"/>
      <c r="AL483" s="4"/>
      <c r="AM483" s="191">
        <v>91296.27</v>
      </c>
      <c r="AN483" s="191">
        <v>23425.26</v>
      </c>
      <c r="AO483" s="191">
        <v>21768.77</v>
      </c>
      <c r="AP483" s="191">
        <v>19704.04</v>
      </c>
      <c r="AQ483" s="191">
        <v>97241.54</v>
      </c>
      <c r="AR483" s="24"/>
      <c r="AS483" s="4"/>
      <c r="AT483" s="4"/>
      <c r="AU483" s="191">
        <v>336.89</v>
      </c>
      <c r="AV483" s="191">
        <v>86.44</v>
      </c>
      <c r="AW483" s="191">
        <v>86.04</v>
      </c>
      <c r="AX483" s="191">
        <v>76.67</v>
      </c>
      <c r="AY483" s="191">
        <v>376.91</v>
      </c>
      <c r="AZ483" s="24"/>
      <c r="BA483" s="4"/>
    </row>
    <row r="484" spans="2:53">
      <c r="B484" s="11" t="s">
        <v>238</v>
      </c>
      <c r="C484" s="11"/>
      <c r="D484" s="189">
        <v>8027</v>
      </c>
      <c r="E484" s="11">
        <v>308</v>
      </c>
      <c r="F484" s="11">
        <v>176</v>
      </c>
      <c r="G484" s="11">
        <v>150</v>
      </c>
      <c r="H484" s="11">
        <v>101</v>
      </c>
      <c r="I484" s="11">
        <v>128</v>
      </c>
      <c r="J484" s="11"/>
      <c r="M484" s="190">
        <v>77435.92</v>
      </c>
      <c r="N484" s="190">
        <v>37796.85</v>
      </c>
      <c r="O484" s="190">
        <v>33988.93</v>
      </c>
      <c r="P484" s="190">
        <v>15582.14</v>
      </c>
      <c r="Q484" s="190">
        <v>214983.19</v>
      </c>
      <c r="R484" s="11"/>
      <c r="S484" s="4"/>
      <c r="T484" s="4"/>
      <c r="U484" s="190">
        <v>224.45</v>
      </c>
      <c r="V484" s="190">
        <v>109.56</v>
      </c>
      <c r="W484" s="190">
        <v>104.9</v>
      </c>
      <c r="X484" s="190">
        <v>50.26</v>
      </c>
      <c r="Y484" s="190">
        <v>655.44</v>
      </c>
      <c r="Z484" s="11"/>
      <c r="AA484" s="4"/>
      <c r="AB484" s="11" t="s">
        <v>253</v>
      </c>
      <c r="AC484" s="11"/>
      <c r="AD484" s="189">
        <v>8038</v>
      </c>
      <c r="AE484" s="24">
        <v>7</v>
      </c>
      <c r="AF484" s="24">
        <v>3</v>
      </c>
      <c r="AG484" s="24">
        <v>3</v>
      </c>
      <c r="AH484" s="24">
        <v>3</v>
      </c>
      <c r="AI484" s="24">
        <v>3</v>
      </c>
      <c r="AJ484" s="24"/>
      <c r="AK484" s="4"/>
      <c r="AL484" s="4"/>
      <c r="AM484" s="191">
        <v>1079.8800000000001</v>
      </c>
      <c r="AN484" s="191">
        <v>91.58</v>
      </c>
      <c r="AO484" s="191">
        <v>97.87</v>
      </c>
      <c r="AP484" s="191">
        <v>98.94</v>
      </c>
      <c r="AQ484" s="191">
        <v>1304.07</v>
      </c>
      <c r="AR484" s="24"/>
      <c r="AS484" s="4"/>
      <c r="AT484" s="4"/>
      <c r="AU484" s="191">
        <v>154.27000000000001</v>
      </c>
      <c r="AV484" s="191">
        <v>13.08</v>
      </c>
      <c r="AW484" s="191">
        <v>13.98</v>
      </c>
      <c r="AX484" s="191">
        <v>14.13</v>
      </c>
      <c r="AY484" s="191">
        <v>186.3</v>
      </c>
      <c r="AZ484" s="24"/>
      <c r="BA484" s="4"/>
    </row>
    <row r="485" spans="2:53">
      <c r="B485" s="11" t="s">
        <v>240</v>
      </c>
      <c r="C485" s="11"/>
      <c r="D485" s="189">
        <v>8028</v>
      </c>
      <c r="E485" s="11">
        <v>1579</v>
      </c>
      <c r="F485" s="11">
        <v>1001</v>
      </c>
      <c r="G485" s="11">
        <v>708</v>
      </c>
      <c r="H485" s="11">
        <v>517</v>
      </c>
      <c r="I485" s="11">
        <v>521</v>
      </c>
      <c r="J485" s="11"/>
      <c r="M485" s="190">
        <v>303208.21000000002</v>
      </c>
      <c r="N485" s="190">
        <v>219550.93</v>
      </c>
      <c r="O485" s="190">
        <v>133232.23000000001</v>
      </c>
      <c r="P485" s="190">
        <v>82345.2</v>
      </c>
      <c r="Q485" s="190">
        <v>551980.99</v>
      </c>
      <c r="R485" s="11"/>
      <c r="S485" s="4"/>
      <c r="T485" s="4"/>
      <c r="U485" s="190">
        <v>175.87</v>
      </c>
      <c r="V485" s="190">
        <v>127.35</v>
      </c>
      <c r="W485" s="190">
        <v>82.65</v>
      </c>
      <c r="X485" s="190">
        <v>52.48</v>
      </c>
      <c r="Y485" s="190">
        <v>354.06</v>
      </c>
      <c r="Z485" s="11"/>
      <c r="AA485" s="4"/>
      <c r="AB485" s="11" t="s">
        <v>551</v>
      </c>
      <c r="AC485" s="11"/>
      <c r="AD485" s="189">
        <v>8343</v>
      </c>
      <c r="AE485" s="24">
        <v>1</v>
      </c>
      <c r="AF485" s="24"/>
      <c r="AG485" s="24"/>
      <c r="AH485" s="24"/>
      <c r="AI485" s="24"/>
      <c r="AJ485" s="24"/>
      <c r="AK485" s="4"/>
      <c r="AL485" s="4"/>
      <c r="AM485" s="191">
        <v>19.829999999999998</v>
      </c>
      <c r="AN485" s="191">
        <v>0</v>
      </c>
      <c r="AO485" s="191">
        <v>0</v>
      </c>
      <c r="AP485" s="191">
        <v>0</v>
      </c>
      <c r="AQ485" s="191">
        <v>0</v>
      </c>
      <c r="AR485" s="24"/>
      <c r="AS485" s="4"/>
      <c r="AT485" s="4"/>
      <c r="AU485" s="191">
        <v>19.829999999999998</v>
      </c>
      <c r="AV485" s="191">
        <v>0</v>
      </c>
      <c r="AW485" s="191">
        <v>0</v>
      </c>
      <c r="AX485" s="191">
        <v>0</v>
      </c>
      <c r="AY485" s="191">
        <v>0</v>
      </c>
      <c r="AZ485" s="24"/>
      <c r="BA485" s="4"/>
    </row>
    <row r="486" spans="2:53">
      <c r="B486" s="11" t="s">
        <v>241</v>
      </c>
      <c r="C486" s="11"/>
      <c r="D486" s="189">
        <v>8210</v>
      </c>
      <c r="E486" s="11">
        <v>1</v>
      </c>
      <c r="F486" s="11"/>
      <c r="G486" s="11"/>
      <c r="H486" s="11"/>
      <c r="I486" s="11"/>
      <c r="J486" s="11"/>
      <c r="M486" s="190">
        <v>227.97</v>
      </c>
      <c r="N486" s="190">
        <v>0</v>
      </c>
      <c r="O486" s="190">
        <v>0</v>
      </c>
      <c r="P486" s="190">
        <v>0</v>
      </c>
      <c r="Q486" s="190">
        <v>0</v>
      </c>
      <c r="R486" s="11"/>
      <c r="S486" s="4"/>
      <c r="T486" s="4"/>
      <c r="U486" s="190">
        <v>227.97</v>
      </c>
      <c r="V486" s="190">
        <v>0</v>
      </c>
      <c r="W486" s="190">
        <v>0</v>
      </c>
      <c r="X486" s="190">
        <v>0</v>
      </c>
      <c r="Y486" s="190">
        <v>0</v>
      </c>
      <c r="Z486" s="11"/>
      <c r="AA486" s="4"/>
      <c r="AB486" s="11" t="s">
        <v>256</v>
      </c>
      <c r="AC486" s="11"/>
      <c r="AD486" s="189">
        <v>8039</v>
      </c>
      <c r="AE486" s="24">
        <v>6</v>
      </c>
      <c r="AF486" s="24">
        <v>2</v>
      </c>
      <c r="AG486" s="24">
        <v>1</v>
      </c>
      <c r="AH486" s="24">
        <v>1</v>
      </c>
      <c r="AI486" s="24"/>
      <c r="AJ486" s="24"/>
      <c r="AK486" s="4"/>
      <c r="AL486" s="4"/>
      <c r="AM486" s="191">
        <v>361.19</v>
      </c>
      <c r="AN486" s="191">
        <v>203.7</v>
      </c>
      <c r="AO486" s="191">
        <v>138.44</v>
      </c>
      <c r="AP486" s="191">
        <v>138.30000000000001</v>
      </c>
      <c r="AQ486" s="191">
        <v>0</v>
      </c>
      <c r="AR486" s="24"/>
      <c r="AS486" s="4"/>
      <c r="AT486" s="4"/>
      <c r="AU486" s="191">
        <v>60.2</v>
      </c>
      <c r="AV486" s="191">
        <v>33.950000000000003</v>
      </c>
      <c r="AW486" s="191">
        <v>23.07</v>
      </c>
      <c r="AX486" s="191">
        <v>27.66</v>
      </c>
      <c r="AY486" s="191">
        <v>0</v>
      </c>
      <c r="AZ486" s="24"/>
      <c r="BA486" s="4"/>
    </row>
    <row r="487" spans="2:53">
      <c r="B487" s="11" t="s">
        <v>241</v>
      </c>
      <c r="C487" s="11"/>
      <c r="D487" s="189">
        <v>8218</v>
      </c>
      <c r="E487" s="11">
        <v>43</v>
      </c>
      <c r="F487" s="11">
        <v>23</v>
      </c>
      <c r="G487" s="11">
        <v>13</v>
      </c>
      <c r="H487" s="11">
        <v>9</v>
      </c>
      <c r="I487" s="11">
        <v>12</v>
      </c>
      <c r="J487" s="11"/>
      <c r="M487" s="190">
        <v>11470.3</v>
      </c>
      <c r="N487" s="190">
        <v>6750.51</v>
      </c>
      <c r="O487" s="190">
        <v>2737.49</v>
      </c>
      <c r="P487" s="190">
        <v>1304.8399999999999</v>
      </c>
      <c r="Q487" s="190">
        <v>5831.43</v>
      </c>
      <c r="R487" s="11"/>
      <c r="S487" s="4"/>
      <c r="T487" s="4"/>
      <c r="U487" s="190">
        <v>249.35</v>
      </c>
      <c r="V487" s="190">
        <v>146.75</v>
      </c>
      <c r="W487" s="190">
        <v>65.180000000000007</v>
      </c>
      <c r="X487" s="190">
        <v>30.35</v>
      </c>
      <c r="Y487" s="190">
        <v>129.59</v>
      </c>
      <c r="Z487" s="11"/>
      <c r="AA487" s="4"/>
      <c r="AB487" s="11" t="s">
        <v>258</v>
      </c>
      <c r="AC487" s="11"/>
      <c r="AD487" s="189">
        <v>8008</v>
      </c>
      <c r="AE487" s="24">
        <v>3</v>
      </c>
      <c r="AF487" s="24">
        <v>1</v>
      </c>
      <c r="AG487" s="24"/>
      <c r="AH487" s="24"/>
      <c r="AI487" s="24">
        <v>1</v>
      </c>
      <c r="AJ487" s="24"/>
      <c r="AK487" s="4"/>
      <c r="AL487" s="4"/>
      <c r="AM487" s="191">
        <v>1418.5</v>
      </c>
      <c r="AN487" s="191">
        <v>105.6</v>
      </c>
      <c r="AO487" s="191">
        <v>0</v>
      </c>
      <c r="AP487" s="191">
        <v>0</v>
      </c>
      <c r="AQ487" s="191">
        <v>618.71</v>
      </c>
      <c r="AR487" s="24"/>
      <c r="AS487" s="4"/>
      <c r="AT487" s="4"/>
      <c r="AU487" s="191">
        <v>354.63</v>
      </c>
      <c r="AV487" s="191">
        <v>26.4</v>
      </c>
      <c r="AW487" s="191">
        <v>0</v>
      </c>
      <c r="AX487" s="191">
        <v>0</v>
      </c>
      <c r="AY487" s="191">
        <v>206.24</v>
      </c>
      <c r="AZ487" s="24"/>
      <c r="BA487" s="4"/>
    </row>
    <row r="488" spans="2:53">
      <c r="B488" s="11" t="s">
        <v>528</v>
      </c>
      <c r="C488" s="11"/>
      <c r="D488" s="189">
        <v>8302</v>
      </c>
      <c r="E488" s="11"/>
      <c r="F488" s="11"/>
      <c r="G488" s="11"/>
      <c r="H488" s="11">
        <v>1</v>
      </c>
      <c r="I488" s="11"/>
      <c r="J488" s="11"/>
      <c r="M488" s="190">
        <v>0</v>
      </c>
      <c r="N488" s="190">
        <v>0</v>
      </c>
      <c r="O488" s="190">
        <v>0</v>
      </c>
      <c r="P488" s="190">
        <v>90.77</v>
      </c>
      <c r="Q488" s="190">
        <v>0</v>
      </c>
      <c r="R488" s="11"/>
      <c r="S488" s="4"/>
      <c r="T488" s="4"/>
      <c r="U488" s="190">
        <v>0</v>
      </c>
      <c r="V488" s="190">
        <v>0</v>
      </c>
      <c r="W488" s="190">
        <v>0</v>
      </c>
      <c r="X488" s="190">
        <v>90.77</v>
      </c>
      <c r="Y488" s="190">
        <v>0</v>
      </c>
      <c r="Z488" s="11"/>
      <c r="AA488" s="4"/>
      <c r="AB488" s="11" t="s">
        <v>259</v>
      </c>
      <c r="AC488" s="11"/>
      <c r="AD488" s="189">
        <v>8324</v>
      </c>
      <c r="AE488" s="24">
        <v>1</v>
      </c>
      <c r="AF488" s="24">
        <v>1</v>
      </c>
      <c r="AG488" s="24">
        <v>1</v>
      </c>
      <c r="AH488" s="24">
        <v>1</v>
      </c>
      <c r="AI488" s="24"/>
      <c r="AJ488" s="24"/>
      <c r="AK488" s="4"/>
      <c r="AL488" s="4"/>
      <c r="AM488" s="191">
        <v>122.91</v>
      </c>
      <c r="AN488" s="191">
        <v>42.65</v>
      </c>
      <c r="AO488" s="191">
        <v>46.03</v>
      </c>
      <c r="AP488" s="191">
        <v>35.1</v>
      </c>
      <c r="AQ488" s="191">
        <v>0</v>
      </c>
      <c r="AR488" s="24"/>
      <c r="AS488" s="4"/>
      <c r="AT488" s="4"/>
      <c r="AU488" s="191">
        <v>122.91</v>
      </c>
      <c r="AV488" s="191">
        <v>42.65</v>
      </c>
      <c r="AW488" s="191">
        <v>46.03</v>
      </c>
      <c r="AX488" s="191">
        <v>35.1</v>
      </c>
      <c r="AY488" s="191">
        <v>0</v>
      </c>
      <c r="AZ488" s="24"/>
      <c r="BA488" s="4"/>
    </row>
    <row r="489" spans="2:53">
      <c r="B489" s="11" t="s">
        <v>243</v>
      </c>
      <c r="C489" s="11"/>
      <c r="D489" s="189">
        <v>8260</v>
      </c>
      <c r="E489" s="11">
        <v>3</v>
      </c>
      <c r="F489" s="11">
        <v>2</v>
      </c>
      <c r="G489" s="11">
        <v>2</v>
      </c>
      <c r="H489" s="11">
        <v>2</v>
      </c>
      <c r="I489" s="11">
        <v>2</v>
      </c>
      <c r="J489" s="11"/>
      <c r="M489" s="190">
        <v>328.81</v>
      </c>
      <c r="N489" s="190">
        <v>354.33</v>
      </c>
      <c r="O489" s="190">
        <v>237.16</v>
      </c>
      <c r="P489" s="190">
        <v>113.66</v>
      </c>
      <c r="Q489" s="190">
        <v>315.73</v>
      </c>
      <c r="R489" s="11"/>
      <c r="S489" s="4"/>
      <c r="T489" s="4"/>
      <c r="U489" s="190">
        <v>109.6</v>
      </c>
      <c r="V489" s="190">
        <v>118.11</v>
      </c>
      <c r="W489" s="190">
        <v>118.58</v>
      </c>
      <c r="X489" s="190">
        <v>56.83</v>
      </c>
      <c r="Y489" s="190">
        <v>105.24</v>
      </c>
      <c r="Z489" s="11"/>
      <c r="AA489" s="4"/>
      <c r="AB489" s="11" t="s">
        <v>261</v>
      </c>
      <c r="AC489" s="11"/>
      <c r="AD489" s="189">
        <v>8083</v>
      </c>
      <c r="AE489" s="24"/>
      <c r="AF489" s="24"/>
      <c r="AG489" s="24">
        <v>1</v>
      </c>
      <c r="AH489" s="24">
        <v>1</v>
      </c>
      <c r="AI489" s="24">
        <v>1</v>
      </c>
      <c r="AJ489" s="24"/>
      <c r="AK489" s="4"/>
      <c r="AL489" s="4"/>
      <c r="AM489" s="191">
        <v>0</v>
      </c>
      <c r="AN489" s="191">
        <v>0</v>
      </c>
      <c r="AO489" s="191">
        <v>6.57</v>
      </c>
      <c r="AP489" s="191">
        <v>22.16</v>
      </c>
      <c r="AQ489" s="191">
        <v>83.67</v>
      </c>
      <c r="AR489" s="24"/>
      <c r="AS489" s="4"/>
      <c r="AT489" s="4"/>
      <c r="AU489" s="191">
        <v>0</v>
      </c>
      <c r="AV489" s="191">
        <v>0</v>
      </c>
      <c r="AW489" s="191">
        <v>6.57</v>
      </c>
      <c r="AX489" s="191">
        <v>22.16</v>
      </c>
      <c r="AY489" s="191">
        <v>83.67</v>
      </c>
      <c r="AZ489" s="24"/>
      <c r="BA489" s="4"/>
    </row>
    <row r="490" spans="2:53">
      <c r="B490" s="11" t="s">
        <v>245</v>
      </c>
      <c r="C490" s="11"/>
      <c r="D490" s="189">
        <v>8215</v>
      </c>
      <c r="E490" s="11">
        <v>73</v>
      </c>
      <c r="F490" s="11">
        <v>39</v>
      </c>
      <c r="G490" s="11">
        <v>25</v>
      </c>
      <c r="H490" s="11">
        <v>16</v>
      </c>
      <c r="I490" s="11">
        <v>14</v>
      </c>
      <c r="J490" s="11"/>
      <c r="M490" s="190">
        <v>7920.21</v>
      </c>
      <c r="N490" s="190">
        <v>5071.49</v>
      </c>
      <c r="O490" s="190">
        <v>2479.48</v>
      </c>
      <c r="P490" s="190">
        <v>1236.8399999999999</v>
      </c>
      <c r="Q490" s="190">
        <v>3257.85</v>
      </c>
      <c r="R490" s="11"/>
      <c r="S490" s="4"/>
      <c r="T490" s="4"/>
      <c r="U490" s="190">
        <v>102.86</v>
      </c>
      <c r="V490" s="190">
        <v>65.86</v>
      </c>
      <c r="W490" s="190">
        <v>33.97</v>
      </c>
      <c r="X490" s="190">
        <v>17.18</v>
      </c>
      <c r="Y490" s="190">
        <v>44.03</v>
      </c>
      <c r="Z490" s="11"/>
      <c r="AA490" s="4"/>
      <c r="AB490" s="11" t="s">
        <v>527</v>
      </c>
      <c r="AC490" s="11"/>
      <c r="AD490" s="189">
        <v>8087</v>
      </c>
      <c r="AE490" s="24">
        <v>1</v>
      </c>
      <c r="AF490" s="24">
        <v>1</v>
      </c>
      <c r="AG490" s="24"/>
      <c r="AH490" s="24"/>
      <c r="AI490" s="24"/>
      <c r="AJ490" s="24"/>
      <c r="AK490" s="4"/>
      <c r="AL490" s="4"/>
      <c r="AM490" s="191">
        <v>42.43</v>
      </c>
      <c r="AN490" s="191">
        <v>40.56</v>
      </c>
      <c r="AO490" s="191">
        <v>0</v>
      </c>
      <c r="AP490" s="191">
        <v>0</v>
      </c>
      <c r="AQ490" s="191">
        <v>0</v>
      </c>
      <c r="AR490" s="24"/>
      <c r="AS490" s="4"/>
      <c r="AT490" s="4"/>
      <c r="AU490" s="191">
        <v>42.43</v>
      </c>
      <c r="AV490" s="191">
        <v>40.56</v>
      </c>
      <c r="AW490" s="191">
        <v>0</v>
      </c>
      <c r="AX490" s="191">
        <v>0</v>
      </c>
      <c r="AY490" s="191">
        <v>0</v>
      </c>
      <c r="AZ490" s="24"/>
      <c r="BA490" s="4"/>
    </row>
    <row r="491" spans="2:53">
      <c r="B491" s="11" t="s">
        <v>246</v>
      </c>
      <c r="C491" s="11"/>
      <c r="D491" s="189">
        <v>8210</v>
      </c>
      <c r="E491" s="11">
        <v>1</v>
      </c>
      <c r="F491" s="11"/>
      <c r="G491" s="11"/>
      <c r="H491" s="11"/>
      <c r="I491" s="11"/>
      <c r="J491" s="11"/>
      <c r="M491" s="190">
        <v>165.43</v>
      </c>
      <c r="N491" s="190">
        <v>0</v>
      </c>
      <c r="O491" s="190">
        <v>0</v>
      </c>
      <c r="P491" s="190">
        <v>0</v>
      </c>
      <c r="Q491" s="190">
        <v>0</v>
      </c>
      <c r="R491" s="11"/>
      <c r="S491" s="4"/>
      <c r="T491" s="4"/>
      <c r="U491" s="190">
        <v>165.43</v>
      </c>
      <c r="V491" s="190">
        <v>0</v>
      </c>
      <c r="W491" s="190">
        <v>0</v>
      </c>
      <c r="X491" s="190">
        <v>0</v>
      </c>
      <c r="Y491" s="190">
        <v>0</v>
      </c>
      <c r="Z491" s="11"/>
      <c r="AA491" s="4"/>
      <c r="AB491" s="11" t="s">
        <v>484</v>
      </c>
      <c r="AC491" s="11"/>
      <c r="AD491" s="189">
        <v>8302</v>
      </c>
      <c r="AE491" s="24">
        <v>2</v>
      </c>
      <c r="AF491" s="24">
        <v>1</v>
      </c>
      <c r="AG491" s="24">
        <v>1</v>
      </c>
      <c r="AH491" s="24">
        <v>1</v>
      </c>
      <c r="AI491" s="24"/>
      <c r="AJ491" s="24"/>
      <c r="AK491" s="4"/>
      <c r="AL491" s="4"/>
      <c r="AM491" s="191">
        <v>632.20000000000005</v>
      </c>
      <c r="AN491" s="191">
        <v>418.45</v>
      </c>
      <c r="AO491" s="191">
        <v>380.26</v>
      </c>
      <c r="AP491" s="191">
        <v>217.59</v>
      </c>
      <c r="AQ491" s="191">
        <v>0</v>
      </c>
      <c r="AR491" s="24"/>
      <c r="AS491" s="4"/>
      <c r="AT491" s="4"/>
      <c r="AU491" s="191">
        <v>316.10000000000002</v>
      </c>
      <c r="AV491" s="191">
        <v>209.23</v>
      </c>
      <c r="AW491" s="191">
        <v>190.13</v>
      </c>
      <c r="AX491" s="191">
        <v>217.59</v>
      </c>
      <c r="AY491" s="191">
        <v>0</v>
      </c>
      <c r="AZ491" s="24"/>
      <c r="BA491" s="4"/>
    </row>
    <row r="492" spans="2:53">
      <c r="B492" s="11" t="s">
        <v>246</v>
      </c>
      <c r="C492" s="11"/>
      <c r="D492" s="189">
        <v>8219</v>
      </c>
      <c r="E492" s="11">
        <v>109</v>
      </c>
      <c r="F492" s="11">
        <v>71</v>
      </c>
      <c r="G492" s="11">
        <v>48</v>
      </c>
      <c r="H492" s="11">
        <v>32</v>
      </c>
      <c r="I492" s="11">
        <v>40</v>
      </c>
      <c r="J492" s="11"/>
      <c r="M492" s="190">
        <v>27664.14</v>
      </c>
      <c r="N492" s="190">
        <v>16252.14</v>
      </c>
      <c r="O492" s="190">
        <v>10468.44</v>
      </c>
      <c r="P492" s="190">
        <v>4625.99</v>
      </c>
      <c r="Q492" s="190">
        <v>54253.78</v>
      </c>
      <c r="R492" s="11"/>
      <c r="S492" s="4"/>
      <c r="T492" s="4"/>
      <c r="U492" s="190">
        <v>204.92</v>
      </c>
      <c r="V492" s="190">
        <v>120.39</v>
      </c>
      <c r="W492" s="190">
        <v>79.31</v>
      </c>
      <c r="X492" s="190">
        <v>36.14</v>
      </c>
      <c r="Y492" s="190">
        <v>420.57</v>
      </c>
      <c r="Z492" s="11"/>
      <c r="AA492" s="4"/>
      <c r="AB492" s="11" t="s">
        <v>484</v>
      </c>
      <c r="AC492" s="11"/>
      <c r="AD492" s="189">
        <v>8318</v>
      </c>
      <c r="AE492" s="24">
        <v>1</v>
      </c>
      <c r="AF492" s="24">
        <v>1</v>
      </c>
      <c r="AG492" s="24">
        <v>1</v>
      </c>
      <c r="AH492" s="24">
        <v>1</v>
      </c>
      <c r="AI492" s="24">
        <v>1</v>
      </c>
      <c r="AJ492" s="24"/>
      <c r="AK492" s="4"/>
      <c r="AL492" s="4"/>
      <c r="AM492" s="191">
        <v>17.690000000000001</v>
      </c>
      <c r="AN492" s="191">
        <v>66.47</v>
      </c>
      <c r="AO492" s="191">
        <v>49.73</v>
      </c>
      <c r="AP492" s="191">
        <v>18.010000000000002</v>
      </c>
      <c r="AQ492" s="191">
        <v>95.37</v>
      </c>
      <c r="AR492" s="24"/>
      <c r="AS492" s="4"/>
      <c r="AT492" s="4"/>
      <c r="AU492" s="191">
        <v>17.690000000000001</v>
      </c>
      <c r="AV492" s="191">
        <v>66.47</v>
      </c>
      <c r="AW492" s="191">
        <v>49.73</v>
      </c>
      <c r="AX492" s="191">
        <v>18.010000000000002</v>
      </c>
      <c r="AY492" s="191">
        <v>95.37</v>
      </c>
      <c r="AZ492" s="24"/>
      <c r="BA492" s="4"/>
    </row>
    <row r="493" spans="2:53">
      <c r="B493" s="11" t="s">
        <v>248</v>
      </c>
      <c r="C493" s="11"/>
      <c r="D493" s="189">
        <v>8323</v>
      </c>
      <c r="E493" s="11">
        <v>68</v>
      </c>
      <c r="F493" s="11">
        <v>36</v>
      </c>
      <c r="G493" s="11">
        <v>31</v>
      </c>
      <c r="H493" s="11">
        <v>26</v>
      </c>
      <c r="I493" s="11">
        <v>21</v>
      </c>
      <c r="J493" s="11"/>
      <c r="M493" s="190">
        <v>15112.74</v>
      </c>
      <c r="N493" s="190">
        <v>11537.92</v>
      </c>
      <c r="O493" s="190">
        <v>8837.2999999999993</v>
      </c>
      <c r="P493" s="190">
        <v>5187.5</v>
      </c>
      <c r="Q493" s="190">
        <v>22239.89</v>
      </c>
      <c r="R493" s="11"/>
      <c r="S493" s="4"/>
      <c r="T493" s="4"/>
      <c r="U493" s="190">
        <v>209.9</v>
      </c>
      <c r="V493" s="190">
        <v>160.25</v>
      </c>
      <c r="W493" s="190">
        <v>126.25</v>
      </c>
      <c r="X493" s="190">
        <v>76.290000000000006</v>
      </c>
      <c r="Y493" s="190">
        <v>327.06</v>
      </c>
      <c r="Z493" s="11"/>
      <c r="AA493" s="4"/>
      <c r="AB493" s="11" t="s">
        <v>264</v>
      </c>
      <c r="AC493" s="11"/>
      <c r="AD493" s="189">
        <v>8080</v>
      </c>
      <c r="AE493" s="24">
        <v>6</v>
      </c>
      <c r="AF493" s="24">
        <v>4</v>
      </c>
      <c r="AG493" s="24">
        <v>3</v>
      </c>
      <c r="AH493" s="24">
        <v>2</v>
      </c>
      <c r="AI493" s="24">
        <v>2</v>
      </c>
      <c r="AJ493" s="24"/>
      <c r="AK493" s="4"/>
      <c r="AL493" s="4"/>
      <c r="AM493" s="191">
        <v>1455.02</v>
      </c>
      <c r="AN493" s="191">
        <v>316.3</v>
      </c>
      <c r="AO493" s="191">
        <v>125.16</v>
      </c>
      <c r="AP493" s="191">
        <v>40.380000000000003</v>
      </c>
      <c r="AQ493" s="191">
        <v>47.97</v>
      </c>
      <c r="AR493" s="24"/>
      <c r="AS493" s="4"/>
      <c r="AT493" s="4"/>
      <c r="AU493" s="191">
        <v>242.5</v>
      </c>
      <c r="AV493" s="191">
        <v>52.72</v>
      </c>
      <c r="AW493" s="191">
        <v>20.86</v>
      </c>
      <c r="AX493" s="191">
        <v>8.08</v>
      </c>
      <c r="AY493" s="191">
        <v>9.59</v>
      </c>
      <c r="AZ493" s="24"/>
      <c r="BA493" s="4"/>
    </row>
    <row r="494" spans="2:53">
      <c r="B494" s="11" t="s">
        <v>250</v>
      </c>
      <c r="C494" s="11"/>
      <c r="D494" s="189">
        <v>8032</v>
      </c>
      <c r="E494" s="11">
        <v>60</v>
      </c>
      <c r="F494" s="11">
        <v>35</v>
      </c>
      <c r="G494" s="11">
        <v>23</v>
      </c>
      <c r="H494" s="11">
        <v>16</v>
      </c>
      <c r="I494" s="11">
        <v>15</v>
      </c>
      <c r="J494" s="11"/>
      <c r="M494" s="190">
        <v>12489.26</v>
      </c>
      <c r="N494" s="190">
        <v>10505.09</v>
      </c>
      <c r="O494" s="190">
        <v>6936.43</v>
      </c>
      <c r="P494" s="190">
        <v>3472.75</v>
      </c>
      <c r="Q494" s="190">
        <v>28511.119999999999</v>
      </c>
      <c r="R494" s="11"/>
      <c r="S494" s="4"/>
      <c r="T494" s="4"/>
      <c r="U494" s="190">
        <v>195.14</v>
      </c>
      <c r="V494" s="190">
        <v>164.14</v>
      </c>
      <c r="W494" s="190">
        <v>110.1</v>
      </c>
      <c r="X494" s="190">
        <v>56.01</v>
      </c>
      <c r="Y494" s="190">
        <v>445.49</v>
      </c>
      <c r="Z494" s="11"/>
      <c r="AA494" s="4"/>
      <c r="AB494" s="11" t="s">
        <v>265</v>
      </c>
      <c r="AC494" s="11"/>
      <c r="AD494" s="189">
        <v>8088</v>
      </c>
      <c r="AE494" s="24">
        <v>13</v>
      </c>
      <c r="AF494" s="24">
        <v>6</v>
      </c>
      <c r="AG494" s="24">
        <v>7</v>
      </c>
      <c r="AH494" s="24">
        <v>6</v>
      </c>
      <c r="AI494" s="24">
        <v>6</v>
      </c>
      <c r="AJ494" s="24"/>
      <c r="AK494" s="4"/>
      <c r="AL494" s="4"/>
      <c r="AM494" s="191">
        <v>2604.4</v>
      </c>
      <c r="AN494" s="191">
        <v>563.52</v>
      </c>
      <c r="AO494" s="191">
        <v>928.94</v>
      </c>
      <c r="AP494" s="191">
        <v>629.57000000000005</v>
      </c>
      <c r="AQ494" s="191">
        <v>1789.99</v>
      </c>
      <c r="AR494" s="24"/>
      <c r="AS494" s="4"/>
      <c r="AT494" s="4"/>
      <c r="AU494" s="191">
        <v>200.34</v>
      </c>
      <c r="AV494" s="191">
        <v>43.35</v>
      </c>
      <c r="AW494" s="191">
        <v>71.459999999999994</v>
      </c>
      <c r="AX494" s="191">
        <v>52.46</v>
      </c>
      <c r="AY494" s="191">
        <v>137.69</v>
      </c>
      <c r="AZ494" s="24"/>
      <c r="BA494" s="4"/>
    </row>
    <row r="495" spans="2:53">
      <c r="B495" s="11" t="s">
        <v>462</v>
      </c>
      <c r="C495" s="11"/>
      <c r="D495" s="189">
        <v>8349</v>
      </c>
      <c r="E495" s="11">
        <v>1</v>
      </c>
      <c r="F495" s="11">
        <v>1</v>
      </c>
      <c r="G495" s="11"/>
      <c r="H495" s="11">
        <v>1</v>
      </c>
      <c r="I495" s="11"/>
      <c r="J495" s="11"/>
      <c r="M495" s="190">
        <v>251.62</v>
      </c>
      <c r="N495" s="190">
        <v>238.78</v>
      </c>
      <c r="O495" s="190"/>
      <c r="P495" s="190">
        <v>5030.03</v>
      </c>
      <c r="Q495" s="190"/>
      <c r="R495" s="11"/>
      <c r="S495" s="4"/>
      <c r="T495" s="4"/>
      <c r="U495" s="190">
        <v>251.62</v>
      </c>
      <c r="V495" s="190">
        <v>238.78</v>
      </c>
      <c r="W495" s="190"/>
      <c r="X495" s="190">
        <v>5030.03</v>
      </c>
      <c r="Y495" s="190"/>
      <c r="Z495" s="11"/>
      <c r="AA495" s="4"/>
      <c r="AB495" s="11" t="s">
        <v>267</v>
      </c>
      <c r="AC495" s="11"/>
      <c r="AD495" s="189">
        <v>8322</v>
      </c>
      <c r="AE495" s="24">
        <v>1</v>
      </c>
      <c r="AF495" s="24"/>
      <c r="AG495" s="24"/>
      <c r="AH495" s="24"/>
      <c r="AI495" s="24"/>
      <c r="AJ495" s="24"/>
      <c r="AK495" s="4"/>
      <c r="AL495" s="4"/>
      <c r="AM495" s="191">
        <v>3.59</v>
      </c>
      <c r="AN495" s="191">
        <v>0</v>
      </c>
      <c r="AO495" s="191">
        <v>0</v>
      </c>
      <c r="AP495" s="191">
        <v>0</v>
      </c>
      <c r="AQ495" s="191">
        <v>0</v>
      </c>
      <c r="AR495" s="24"/>
      <c r="AS495" s="4"/>
      <c r="AT495" s="4"/>
      <c r="AU495" s="191">
        <v>3.59</v>
      </c>
      <c r="AV495" s="191">
        <v>0</v>
      </c>
      <c r="AW495" s="191">
        <v>0</v>
      </c>
      <c r="AX495" s="191">
        <v>0</v>
      </c>
      <c r="AY495" s="191">
        <v>0</v>
      </c>
      <c r="AZ495" s="24"/>
      <c r="BA495" s="4"/>
    </row>
    <row r="496" spans="2:53">
      <c r="B496" s="11" t="s">
        <v>252</v>
      </c>
      <c r="C496" s="11"/>
      <c r="D496" s="189">
        <v>8037</v>
      </c>
      <c r="E496" s="11">
        <v>1257</v>
      </c>
      <c r="F496" s="11">
        <v>783</v>
      </c>
      <c r="G496" s="11">
        <v>507</v>
      </c>
      <c r="H496" s="11">
        <v>401</v>
      </c>
      <c r="I496" s="11">
        <v>379</v>
      </c>
      <c r="J496" s="11"/>
      <c r="M496" s="190">
        <v>276582.2</v>
      </c>
      <c r="N496" s="190">
        <v>198571.15</v>
      </c>
      <c r="O496" s="190">
        <v>106107.48</v>
      </c>
      <c r="P496" s="190">
        <v>69753.05</v>
      </c>
      <c r="Q496" s="190">
        <v>432985.67</v>
      </c>
      <c r="R496" s="11"/>
      <c r="S496" s="4"/>
      <c r="T496" s="4"/>
      <c r="U496" s="190">
        <v>202.18</v>
      </c>
      <c r="V496" s="190">
        <v>145.15</v>
      </c>
      <c r="W496" s="190">
        <v>80.14</v>
      </c>
      <c r="X496" s="190">
        <v>53.37</v>
      </c>
      <c r="Y496" s="190">
        <v>328.77</v>
      </c>
      <c r="Z496" s="11"/>
      <c r="AA496" s="4"/>
      <c r="AB496" s="11" t="s">
        <v>268</v>
      </c>
      <c r="AC496" s="11"/>
      <c r="AD496" s="189">
        <v>8080</v>
      </c>
      <c r="AE496" s="24">
        <v>1</v>
      </c>
      <c r="AF496" s="24"/>
      <c r="AG496" s="24"/>
      <c r="AH496" s="24"/>
      <c r="AI496" s="24"/>
      <c r="AJ496" s="24"/>
      <c r="AK496" s="4"/>
      <c r="AL496" s="4"/>
      <c r="AM496" s="191">
        <v>18</v>
      </c>
      <c r="AN496" s="191">
        <v>0</v>
      </c>
      <c r="AO496" s="191">
        <v>0</v>
      </c>
      <c r="AP496" s="191">
        <v>0</v>
      </c>
      <c r="AQ496" s="191">
        <v>0</v>
      </c>
      <c r="AR496" s="24"/>
      <c r="AS496" s="4"/>
      <c r="AT496" s="4"/>
      <c r="AU496" s="191">
        <v>18</v>
      </c>
      <c r="AV496" s="191">
        <v>0</v>
      </c>
      <c r="AW496" s="191">
        <v>0</v>
      </c>
      <c r="AX496" s="191">
        <v>0</v>
      </c>
      <c r="AY496" s="191">
        <v>0</v>
      </c>
      <c r="AZ496" s="24"/>
      <c r="BA496" s="4"/>
    </row>
    <row r="497" spans="2:53">
      <c r="B497" s="11" t="s">
        <v>253</v>
      </c>
      <c r="C497" s="11"/>
      <c r="D497" s="189">
        <v>8038</v>
      </c>
      <c r="E497" s="11">
        <v>36</v>
      </c>
      <c r="F497" s="11">
        <v>17</v>
      </c>
      <c r="G497" s="11">
        <v>10</v>
      </c>
      <c r="H497" s="11">
        <v>11</v>
      </c>
      <c r="I497" s="11">
        <v>14</v>
      </c>
      <c r="J497" s="11"/>
      <c r="M497" s="190">
        <v>7458.31</v>
      </c>
      <c r="N497" s="190">
        <v>4452.82</v>
      </c>
      <c r="O497" s="190">
        <v>3141.88</v>
      </c>
      <c r="P497" s="190">
        <v>2261.67</v>
      </c>
      <c r="Q497" s="190">
        <v>20310.87</v>
      </c>
      <c r="R497" s="11"/>
      <c r="S497" s="4"/>
      <c r="T497" s="4"/>
      <c r="U497" s="190">
        <v>181.91</v>
      </c>
      <c r="V497" s="190">
        <v>108.61</v>
      </c>
      <c r="W497" s="190">
        <v>78.55</v>
      </c>
      <c r="X497" s="190">
        <v>56.54</v>
      </c>
      <c r="Y497" s="190">
        <v>507.77</v>
      </c>
      <c r="Z497" s="11"/>
      <c r="AA497" s="4"/>
      <c r="AB497" s="11" t="s">
        <v>270</v>
      </c>
      <c r="AC497" s="11"/>
      <c r="AD497" s="189">
        <v>8043</v>
      </c>
      <c r="AE497" s="24">
        <v>9</v>
      </c>
      <c r="AF497" s="24">
        <v>4</v>
      </c>
      <c r="AG497" s="24">
        <v>1</v>
      </c>
      <c r="AH497" s="24"/>
      <c r="AI497" s="24"/>
      <c r="AJ497" s="24"/>
      <c r="AK497" s="4"/>
      <c r="AL497" s="4"/>
      <c r="AM497" s="191">
        <v>1359.94</v>
      </c>
      <c r="AN497" s="191">
        <v>444.2</v>
      </c>
      <c r="AO497" s="191">
        <v>15</v>
      </c>
      <c r="AP497" s="191">
        <v>0</v>
      </c>
      <c r="AQ497" s="191">
        <v>0</v>
      </c>
      <c r="AR497" s="24"/>
      <c r="AS497" s="4"/>
      <c r="AT497" s="4"/>
      <c r="AU497" s="191">
        <v>151.1</v>
      </c>
      <c r="AV497" s="191">
        <v>49.36</v>
      </c>
      <c r="AW497" s="191">
        <v>1.67</v>
      </c>
      <c r="AX497" s="191">
        <v>0</v>
      </c>
      <c r="AY497" s="191">
        <v>0</v>
      </c>
      <c r="AZ497" s="24"/>
      <c r="BA497" s="4"/>
    </row>
    <row r="498" spans="2:53">
      <c r="B498" s="11" t="s">
        <v>255</v>
      </c>
      <c r="C498" s="11"/>
      <c r="D498" s="189">
        <v>8344</v>
      </c>
      <c r="E498" s="11">
        <v>13</v>
      </c>
      <c r="F498" s="11">
        <v>8</v>
      </c>
      <c r="G498" s="11">
        <v>3</v>
      </c>
      <c r="H498" s="11">
        <v>2</v>
      </c>
      <c r="I498" s="11">
        <v>2</v>
      </c>
      <c r="J498" s="11"/>
      <c r="M498" s="190">
        <v>2347.14</v>
      </c>
      <c r="N498" s="190">
        <v>2922.89</v>
      </c>
      <c r="O498" s="190">
        <v>498.71</v>
      </c>
      <c r="P498" s="190">
        <v>256.91000000000003</v>
      </c>
      <c r="Q498" s="190">
        <v>887.92</v>
      </c>
      <c r="R498" s="11"/>
      <c r="S498" s="4"/>
      <c r="T498" s="4"/>
      <c r="U498" s="190">
        <v>146.69999999999999</v>
      </c>
      <c r="V498" s="190">
        <v>182.68</v>
      </c>
      <c r="W498" s="190">
        <v>35.619999999999997</v>
      </c>
      <c r="X498" s="190">
        <v>18.350000000000001</v>
      </c>
      <c r="Y498" s="190">
        <v>73.989999999999995</v>
      </c>
      <c r="Z498" s="11"/>
      <c r="AA498" s="4"/>
      <c r="AB498" s="11" t="s">
        <v>272</v>
      </c>
      <c r="AC498" s="11"/>
      <c r="AD498" s="189">
        <v>8053</v>
      </c>
      <c r="AE498" s="24">
        <v>6</v>
      </c>
      <c r="AF498" s="24">
        <v>3</v>
      </c>
      <c r="AG498" s="24">
        <v>3</v>
      </c>
      <c r="AH498" s="24">
        <v>3</v>
      </c>
      <c r="AI498" s="24">
        <v>4</v>
      </c>
      <c r="AJ498" s="24"/>
      <c r="AK498" s="4"/>
      <c r="AL498" s="4"/>
      <c r="AM498" s="191">
        <v>2994.39</v>
      </c>
      <c r="AN498" s="191">
        <v>2136.7199999999998</v>
      </c>
      <c r="AO498" s="191">
        <v>3470.57</v>
      </c>
      <c r="AP498" s="191">
        <v>2666.44</v>
      </c>
      <c r="AQ498" s="191">
        <v>9019.06</v>
      </c>
      <c r="AR498" s="24"/>
      <c r="AS498" s="4"/>
      <c r="AT498" s="4"/>
      <c r="AU498" s="191">
        <v>427.77</v>
      </c>
      <c r="AV498" s="191">
        <v>305.25</v>
      </c>
      <c r="AW498" s="191">
        <v>495.8</v>
      </c>
      <c r="AX498" s="191">
        <v>380.92</v>
      </c>
      <c r="AY498" s="191">
        <v>1288.44</v>
      </c>
      <c r="AZ498" s="24"/>
      <c r="BA498" s="4"/>
    </row>
    <row r="499" spans="2:53">
      <c r="B499" s="11" t="s">
        <v>530</v>
      </c>
      <c r="C499" s="11"/>
      <c r="D499" s="189">
        <v>8079</v>
      </c>
      <c r="E499" s="11">
        <v>2</v>
      </c>
      <c r="F499" s="11">
        <v>1</v>
      </c>
      <c r="G499" s="11"/>
      <c r="H499" s="11"/>
      <c r="I499" s="11"/>
      <c r="J499" s="11"/>
      <c r="M499" s="190">
        <v>460.64</v>
      </c>
      <c r="N499" s="190">
        <v>34.24</v>
      </c>
      <c r="O499" s="190">
        <v>0</v>
      </c>
      <c r="P499" s="190">
        <v>0</v>
      </c>
      <c r="Q499" s="190">
        <v>0</v>
      </c>
      <c r="R499" s="11"/>
      <c r="S499" s="4"/>
      <c r="T499" s="4"/>
      <c r="U499" s="190">
        <v>230.32</v>
      </c>
      <c r="V499" s="190">
        <v>17.12</v>
      </c>
      <c r="W499" s="190">
        <v>0</v>
      </c>
      <c r="X499" s="190">
        <v>0</v>
      </c>
      <c r="Y499" s="190">
        <v>0</v>
      </c>
      <c r="Z499" s="11"/>
      <c r="AA499" s="4"/>
      <c r="AB499" s="11" t="s">
        <v>275</v>
      </c>
      <c r="AC499" s="11"/>
      <c r="AD499" s="189">
        <v>8326</v>
      </c>
      <c r="AE499" s="24">
        <v>22</v>
      </c>
      <c r="AF499" s="24">
        <v>7</v>
      </c>
      <c r="AG499" s="24">
        <v>4</v>
      </c>
      <c r="AH499" s="24">
        <v>2</v>
      </c>
      <c r="AI499" s="24">
        <v>3</v>
      </c>
      <c r="AJ499" s="24"/>
      <c r="AK499" s="4"/>
      <c r="AL499" s="4"/>
      <c r="AM499" s="191">
        <v>6081.91</v>
      </c>
      <c r="AN499" s="191">
        <v>356.7</v>
      </c>
      <c r="AO499" s="191">
        <v>80.16</v>
      </c>
      <c r="AP499" s="191">
        <v>45.3</v>
      </c>
      <c r="AQ499" s="191">
        <v>899.55</v>
      </c>
      <c r="AR499" s="24"/>
      <c r="AS499" s="4"/>
      <c r="AT499" s="4"/>
      <c r="AU499" s="191">
        <v>264.43</v>
      </c>
      <c r="AV499" s="191">
        <v>15.51</v>
      </c>
      <c r="AW499" s="191">
        <v>4.01</v>
      </c>
      <c r="AX499" s="191">
        <v>2.16</v>
      </c>
      <c r="AY499" s="191">
        <v>39.11</v>
      </c>
      <c r="AZ499" s="24"/>
      <c r="BA499" s="4"/>
    </row>
    <row r="500" spans="2:53">
      <c r="B500" s="11" t="s">
        <v>256</v>
      </c>
      <c r="C500" s="11"/>
      <c r="D500" s="189">
        <v>8039</v>
      </c>
      <c r="E500" s="11">
        <v>41</v>
      </c>
      <c r="F500" s="11">
        <v>16</v>
      </c>
      <c r="G500" s="11">
        <v>11</v>
      </c>
      <c r="H500" s="11">
        <v>7</v>
      </c>
      <c r="I500" s="11">
        <v>6</v>
      </c>
      <c r="J500" s="11"/>
      <c r="M500" s="190">
        <v>12306.98</v>
      </c>
      <c r="N500" s="190">
        <v>6020.64</v>
      </c>
      <c r="O500" s="190">
        <v>3462.3</v>
      </c>
      <c r="P500" s="190">
        <v>2112.4499999999998</v>
      </c>
      <c r="Q500" s="190">
        <v>15664.43</v>
      </c>
      <c r="R500" s="11"/>
      <c r="S500" s="4"/>
      <c r="T500" s="4"/>
      <c r="U500" s="190">
        <v>286.20999999999998</v>
      </c>
      <c r="V500" s="190">
        <v>140.01</v>
      </c>
      <c r="W500" s="190">
        <v>98.92</v>
      </c>
      <c r="X500" s="190">
        <v>52.81</v>
      </c>
      <c r="Y500" s="190">
        <v>391.61</v>
      </c>
      <c r="Z500" s="11"/>
      <c r="AA500" s="4"/>
      <c r="AB500" s="11" t="s">
        <v>277</v>
      </c>
      <c r="AC500" s="11"/>
      <c r="AD500" s="189">
        <v>8332</v>
      </c>
      <c r="AE500" s="24">
        <v>8</v>
      </c>
      <c r="AF500" s="24">
        <v>5</v>
      </c>
      <c r="AG500" s="24">
        <v>3</v>
      </c>
      <c r="AH500" s="24">
        <v>5</v>
      </c>
      <c r="AI500" s="24">
        <v>5</v>
      </c>
      <c r="AJ500" s="24"/>
      <c r="AK500" s="4"/>
      <c r="AL500" s="4"/>
      <c r="AM500" s="191">
        <v>2332.71</v>
      </c>
      <c r="AN500" s="191">
        <v>2282.1799999999998</v>
      </c>
      <c r="AO500" s="191">
        <v>141.22</v>
      </c>
      <c r="AP500" s="191">
        <v>453.75</v>
      </c>
      <c r="AQ500" s="191">
        <v>10284.450000000001</v>
      </c>
      <c r="AR500" s="24"/>
      <c r="AS500" s="4"/>
      <c r="AT500" s="4"/>
      <c r="AU500" s="191">
        <v>259.19</v>
      </c>
      <c r="AV500" s="191">
        <v>253.58</v>
      </c>
      <c r="AW500" s="191">
        <v>23.54</v>
      </c>
      <c r="AX500" s="191">
        <v>50.42</v>
      </c>
      <c r="AY500" s="191">
        <v>1142.72</v>
      </c>
      <c r="AZ500" s="24"/>
      <c r="BA500" s="4"/>
    </row>
    <row r="501" spans="2:53">
      <c r="B501" s="11" t="s">
        <v>258</v>
      </c>
      <c r="C501" s="11"/>
      <c r="D501" s="189">
        <v>8008</v>
      </c>
      <c r="E501" s="11">
        <v>30</v>
      </c>
      <c r="F501" s="11">
        <v>17</v>
      </c>
      <c r="G501" s="11">
        <v>11</v>
      </c>
      <c r="H501" s="11">
        <v>9</v>
      </c>
      <c r="I501" s="11">
        <v>9</v>
      </c>
      <c r="J501" s="11"/>
      <c r="M501" s="190">
        <v>8541.1200000000008</v>
      </c>
      <c r="N501" s="190">
        <v>4824.07</v>
      </c>
      <c r="O501" s="190">
        <v>1242.94</v>
      </c>
      <c r="P501" s="190">
        <v>908.83</v>
      </c>
      <c r="Q501" s="190">
        <v>17382.63</v>
      </c>
      <c r="R501" s="11"/>
      <c r="S501" s="4"/>
      <c r="T501" s="4"/>
      <c r="U501" s="190">
        <v>284.7</v>
      </c>
      <c r="V501" s="190">
        <v>160.80000000000001</v>
      </c>
      <c r="W501" s="190">
        <v>44.39</v>
      </c>
      <c r="X501" s="190">
        <v>30.29</v>
      </c>
      <c r="Y501" s="190">
        <v>579.41999999999996</v>
      </c>
      <c r="Z501" s="11"/>
      <c r="AA501" s="4"/>
      <c r="AB501" s="11" t="s">
        <v>278</v>
      </c>
      <c r="AC501" s="11"/>
      <c r="AD501" s="189">
        <v>8021</v>
      </c>
      <c r="AE501" s="24">
        <v>19</v>
      </c>
      <c r="AF501" s="24">
        <v>12</v>
      </c>
      <c r="AG501" s="24">
        <v>8</v>
      </c>
      <c r="AH501" s="24">
        <v>7</v>
      </c>
      <c r="AI501" s="24">
        <v>7</v>
      </c>
      <c r="AJ501" s="24"/>
      <c r="AK501" s="4"/>
      <c r="AL501" s="4"/>
      <c r="AM501" s="191">
        <v>3354.7</v>
      </c>
      <c r="AN501" s="191">
        <v>1453.31</v>
      </c>
      <c r="AO501" s="191">
        <v>769.97</v>
      </c>
      <c r="AP501" s="191">
        <v>306.60000000000002</v>
      </c>
      <c r="AQ501" s="191">
        <v>6708.59</v>
      </c>
      <c r="AR501" s="24"/>
      <c r="AS501" s="4"/>
      <c r="AT501" s="4"/>
      <c r="AU501" s="191">
        <v>159.75</v>
      </c>
      <c r="AV501" s="191">
        <v>69.209999999999994</v>
      </c>
      <c r="AW501" s="191">
        <v>38.5</v>
      </c>
      <c r="AX501" s="191">
        <v>15.33</v>
      </c>
      <c r="AY501" s="191">
        <v>335.43</v>
      </c>
      <c r="AZ501" s="24"/>
      <c r="BA501" s="4"/>
    </row>
    <row r="502" spans="2:53">
      <c r="B502" s="11" t="s">
        <v>259</v>
      </c>
      <c r="C502" s="11"/>
      <c r="D502" s="189">
        <v>8324</v>
      </c>
      <c r="E502" s="11">
        <v>59</v>
      </c>
      <c r="F502" s="11">
        <v>30</v>
      </c>
      <c r="G502" s="11">
        <v>22</v>
      </c>
      <c r="H502" s="11">
        <v>18</v>
      </c>
      <c r="I502" s="11">
        <v>22</v>
      </c>
      <c r="J502" s="11"/>
      <c r="M502" s="190">
        <v>10915.17</v>
      </c>
      <c r="N502" s="190">
        <v>6506.73</v>
      </c>
      <c r="O502" s="190">
        <v>5563.08</v>
      </c>
      <c r="P502" s="190">
        <v>4087.93</v>
      </c>
      <c r="Q502" s="190">
        <v>46378.44</v>
      </c>
      <c r="R502" s="11"/>
      <c r="S502" s="4"/>
      <c r="T502" s="4"/>
      <c r="U502" s="190">
        <v>162.91</v>
      </c>
      <c r="V502" s="190">
        <v>97.12</v>
      </c>
      <c r="W502" s="190">
        <v>85.59</v>
      </c>
      <c r="X502" s="190">
        <v>63.87</v>
      </c>
      <c r="Y502" s="190">
        <v>702.7</v>
      </c>
      <c r="Z502" s="11"/>
      <c r="AA502" s="4"/>
      <c r="AB502" s="11" t="s">
        <v>279</v>
      </c>
      <c r="AC502" s="11"/>
      <c r="AD502" s="189">
        <v>8201</v>
      </c>
      <c r="AE502" s="24">
        <v>1</v>
      </c>
      <c r="AF502" s="24">
        <v>1</v>
      </c>
      <c r="AG502" s="24"/>
      <c r="AH502" s="24"/>
      <c r="AI502" s="24"/>
      <c r="AJ502" s="24"/>
      <c r="AK502" s="4"/>
      <c r="AL502" s="4"/>
      <c r="AM502" s="191">
        <v>383.08</v>
      </c>
      <c r="AN502" s="191">
        <v>130.85</v>
      </c>
      <c r="AO502" s="191">
        <v>0</v>
      </c>
      <c r="AP502" s="191">
        <v>0</v>
      </c>
      <c r="AQ502" s="191">
        <v>0</v>
      </c>
      <c r="AR502" s="24"/>
      <c r="AS502" s="4"/>
      <c r="AT502" s="4"/>
      <c r="AU502" s="191">
        <v>383.08</v>
      </c>
      <c r="AV502" s="191">
        <v>130.85</v>
      </c>
      <c r="AW502" s="191">
        <v>0</v>
      </c>
      <c r="AX502" s="191">
        <v>0</v>
      </c>
      <c r="AY502" s="191">
        <v>0</v>
      </c>
      <c r="AZ502" s="24"/>
      <c r="BA502" s="4"/>
    </row>
    <row r="503" spans="2:53">
      <c r="B503" s="11" t="s">
        <v>261</v>
      </c>
      <c r="C503" s="11"/>
      <c r="D503" s="189">
        <v>8083</v>
      </c>
      <c r="E503" s="11">
        <v>78</v>
      </c>
      <c r="F503" s="11">
        <v>62</v>
      </c>
      <c r="G503" s="11">
        <v>48</v>
      </c>
      <c r="H503" s="11">
        <v>38</v>
      </c>
      <c r="I503" s="11">
        <v>37</v>
      </c>
      <c r="J503" s="11"/>
      <c r="M503" s="190">
        <v>12696.16</v>
      </c>
      <c r="N503" s="190">
        <v>8829.4699999999993</v>
      </c>
      <c r="O503" s="190">
        <v>6933.03</v>
      </c>
      <c r="P503" s="190">
        <v>3700.65</v>
      </c>
      <c r="Q503" s="190">
        <v>14434.7</v>
      </c>
      <c r="R503" s="11"/>
      <c r="S503" s="4"/>
      <c r="T503" s="4"/>
      <c r="U503" s="190">
        <v>145.93</v>
      </c>
      <c r="V503" s="190">
        <v>101.49</v>
      </c>
      <c r="W503" s="190">
        <v>86.66</v>
      </c>
      <c r="X503" s="190">
        <v>46.84</v>
      </c>
      <c r="Y503" s="190">
        <v>185.06</v>
      </c>
      <c r="Z503" s="11"/>
      <c r="AA503" s="4"/>
      <c r="AB503" s="11" t="s">
        <v>283</v>
      </c>
      <c r="AC503" s="11"/>
      <c r="AD503" s="189">
        <v>8327</v>
      </c>
      <c r="AE503" s="24">
        <v>5</v>
      </c>
      <c r="AF503" s="24">
        <v>3</v>
      </c>
      <c r="AG503" s="24">
        <v>3</v>
      </c>
      <c r="AH503" s="24">
        <v>1</v>
      </c>
      <c r="AI503" s="24"/>
      <c r="AJ503" s="24"/>
      <c r="AK503" s="4"/>
      <c r="AL503" s="4"/>
      <c r="AM503" s="191">
        <v>3827.83</v>
      </c>
      <c r="AN503" s="191">
        <v>3607.72</v>
      </c>
      <c r="AO503" s="191">
        <v>825.62</v>
      </c>
      <c r="AP503" s="191">
        <v>490.64</v>
      </c>
      <c r="AQ503" s="191">
        <v>0</v>
      </c>
      <c r="AR503" s="24"/>
      <c r="AS503" s="4"/>
      <c r="AT503" s="4"/>
      <c r="AU503" s="191">
        <v>765.57</v>
      </c>
      <c r="AV503" s="191">
        <v>721.54</v>
      </c>
      <c r="AW503" s="191">
        <v>165.12</v>
      </c>
      <c r="AX503" s="191">
        <v>98.13</v>
      </c>
      <c r="AY503" s="191">
        <v>0</v>
      </c>
      <c r="AZ503" s="24"/>
      <c r="BA503" s="4"/>
    </row>
    <row r="504" spans="2:53">
      <c r="B504" s="11" t="s">
        <v>263</v>
      </c>
      <c r="C504" s="11"/>
      <c r="D504" s="189">
        <v>8008</v>
      </c>
      <c r="E504" s="11">
        <v>17</v>
      </c>
      <c r="F504" s="11">
        <v>1</v>
      </c>
      <c r="G504" s="11">
        <v>6</v>
      </c>
      <c r="H504" s="11">
        <v>3</v>
      </c>
      <c r="I504" s="11">
        <v>3</v>
      </c>
      <c r="J504" s="11"/>
      <c r="M504" s="190">
        <v>6108.09</v>
      </c>
      <c r="N504" s="190">
        <v>339.32</v>
      </c>
      <c r="O504" s="190">
        <v>1462.37</v>
      </c>
      <c r="P504" s="190">
        <v>710.72</v>
      </c>
      <c r="Q504" s="190">
        <v>5376.21</v>
      </c>
      <c r="R504" s="11"/>
      <c r="S504" s="4"/>
      <c r="T504" s="4"/>
      <c r="U504" s="190">
        <v>359.3</v>
      </c>
      <c r="V504" s="190">
        <v>19.96</v>
      </c>
      <c r="W504" s="190">
        <v>91.4</v>
      </c>
      <c r="X504" s="190">
        <v>50.77</v>
      </c>
      <c r="Y504" s="190">
        <v>336.01</v>
      </c>
      <c r="Z504" s="11"/>
      <c r="AA504" s="4"/>
      <c r="AB504" s="11" t="s">
        <v>285</v>
      </c>
      <c r="AC504" s="11"/>
      <c r="AD504" s="189">
        <v>8021</v>
      </c>
      <c r="AE504" s="24">
        <v>148</v>
      </c>
      <c r="AF504" s="24">
        <v>51</v>
      </c>
      <c r="AG504" s="24">
        <v>27</v>
      </c>
      <c r="AH504" s="24">
        <v>24</v>
      </c>
      <c r="AI504" s="24">
        <v>17</v>
      </c>
      <c r="AJ504" s="24"/>
      <c r="AK504" s="4"/>
      <c r="AL504" s="4"/>
      <c r="AM504" s="191">
        <v>24191.32</v>
      </c>
      <c r="AN504" s="191">
        <v>8471.67</v>
      </c>
      <c r="AO504" s="191">
        <v>6432.09</v>
      </c>
      <c r="AP504" s="191">
        <v>3626.14</v>
      </c>
      <c r="AQ504" s="191">
        <v>13957.18</v>
      </c>
      <c r="AR504" s="24"/>
      <c r="AS504" s="4"/>
      <c r="AT504" s="4"/>
      <c r="AU504" s="191">
        <v>159.15</v>
      </c>
      <c r="AV504" s="191">
        <v>55.73</v>
      </c>
      <c r="AW504" s="191">
        <v>45.94</v>
      </c>
      <c r="AX504" s="191">
        <v>25.72</v>
      </c>
      <c r="AY504" s="191">
        <v>97.6</v>
      </c>
      <c r="AZ504" s="24"/>
      <c r="BA504" s="4"/>
    </row>
    <row r="505" spans="2:53">
      <c r="B505" s="11" t="s">
        <v>527</v>
      </c>
      <c r="C505" s="11"/>
      <c r="D505" s="189">
        <v>8087</v>
      </c>
      <c r="E505" s="11">
        <v>1</v>
      </c>
      <c r="F505" s="11">
        <v>1</v>
      </c>
      <c r="G505" s="11">
        <v>1</v>
      </c>
      <c r="H505" s="11">
        <v>1</v>
      </c>
      <c r="I505" s="11"/>
      <c r="J505" s="11"/>
      <c r="M505" s="190">
        <v>30.39</v>
      </c>
      <c r="N505" s="190">
        <v>55.08</v>
      </c>
      <c r="O505" s="190">
        <v>92.36</v>
      </c>
      <c r="P505" s="190">
        <v>35.03</v>
      </c>
      <c r="Q505" s="190"/>
      <c r="R505" s="11"/>
      <c r="S505" s="4"/>
      <c r="T505" s="4"/>
      <c r="U505" s="190">
        <v>30.39</v>
      </c>
      <c r="V505" s="190">
        <v>55.08</v>
      </c>
      <c r="W505" s="190">
        <v>92.36</v>
      </c>
      <c r="X505" s="190">
        <v>35.03</v>
      </c>
      <c r="Y505" s="190"/>
      <c r="Z505" s="11"/>
      <c r="AA505" s="4"/>
      <c r="AB505" s="11" t="s">
        <v>286</v>
      </c>
      <c r="AC505" s="11"/>
      <c r="AD505" s="189">
        <v>8221</v>
      </c>
      <c r="AE505" s="24">
        <v>46</v>
      </c>
      <c r="AF505" s="24">
        <v>14</v>
      </c>
      <c r="AG505" s="24">
        <v>13</v>
      </c>
      <c r="AH505" s="24">
        <v>8</v>
      </c>
      <c r="AI505" s="24">
        <v>11</v>
      </c>
      <c r="AJ505" s="24"/>
      <c r="AK505" s="4"/>
      <c r="AL505" s="4"/>
      <c r="AM505" s="191">
        <v>14140.94</v>
      </c>
      <c r="AN505" s="191">
        <v>5535.2</v>
      </c>
      <c r="AO505" s="191">
        <v>4195.4799999999996</v>
      </c>
      <c r="AP505" s="191">
        <v>2965.31</v>
      </c>
      <c r="AQ505" s="191">
        <v>3430.3</v>
      </c>
      <c r="AR505" s="24"/>
      <c r="AS505" s="4"/>
      <c r="AT505" s="4"/>
      <c r="AU505" s="191">
        <v>277.27</v>
      </c>
      <c r="AV505" s="191">
        <v>108.53</v>
      </c>
      <c r="AW505" s="191">
        <v>95.35</v>
      </c>
      <c r="AX505" s="191">
        <v>70.599999999999994</v>
      </c>
      <c r="AY505" s="191">
        <v>72.989999999999995</v>
      </c>
      <c r="AZ505" s="24"/>
      <c r="BA505" s="4"/>
    </row>
    <row r="506" spans="2:53">
      <c r="B506" s="11" t="s">
        <v>264</v>
      </c>
      <c r="C506" s="11"/>
      <c r="D506" s="189">
        <v>8080</v>
      </c>
      <c r="E506" s="11">
        <v>22</v>
      </c>
      <c r="F506" s="11">
        <v>9</v>
      </c>
      <c r="G506" s="11">
        <v>7</v>
      </c>
      <c r="H506" s="11">
        <v>3</v>
      </c>
      <c r="I506" s="11">
        <v>2</v>
      </c>
      <c r="J506" s="11"/>
      <c r="M506" s="190">
        <v>3706.14</v>
      </c>
      <c r="N506" s="190">
        <v>1394.15</v>
      </c>
      <c r="O506" s="190">
        <v>599.94000000000005</v>
      </c>
      <c r="P506" s="190">
        <v>405.39</v>
      </c>
      <c r="Q506" s="190">
        <v>1732.38</v>
      </c>
      <c r="R506" s="11"/>
      <c r="S506" s="4"/>
      <c r="T506" s="4"/>
      <c r="U506" s="190">
        <v>161.13999999999999</v>
      </c>
      <c r="V506" s="190">
        <v>60.62</v>
      </c>
      <c r="W506" s="190">
        <v>33.33</v>
      </c>
      <c r="X506" s="190">
        <v>22.52</v>
      </c>
      <c r="Y506" s="190">
        <v>101.9</v>
      </c>
      <c r="Z506" s="11"/>
      <c r="AA506" s="4"/>
      <c r="AB506" s="11" t="s">
        <v>288</v>
      </c>
      <c r="AC506" s="11"/>
      <c r="AD506" s="189">
        <v>8008</v>
      </c>
      <c r="AE506" s="24">
        <v>5</v>
      </c>
      <c r="AF506" s="24">
        <v>4</v>
      </c>
      <c r="AG506" s="24">
        <v>3</v>
      </c>
      <c r="AH506" s="24">
        <v>2</v>
      </c>
      <c r="AI506" s="24">
        <v>2</v>
      </c>
      <c r="AJ506" s="24"/>
      <c r="AK506" s="4"/>
      <c r="AL506" s="4"/>
      <c r="AM506" s="191">
        <v>1167.83</v>
      </c>
      <c r="AN506" s="191">
        <v>1264.3</v>
      </c>
      <c r="AO506" s="191">
        <v>398.86</v>
      </c>
      <c r="AP506" s="191">
        <v>135</v>
      </c>
      <c r="AQ506" s="191">
        <v>977.68</v>
      </c>
      <c r="AR506" s="24"/>
      <c r="AS506" s="4"/>
      <c r="AT506" s="4"/>
      <c r="AU506" s="191">
        <v>233.57</v>
      </c>
      <c r="AV506" s="191">
        <v>252.86</v>
      </c>
      <c r="AW506" s="191">
        <v>79.77</v>
      </c>
      <c r="AX506" s="191">
        <v>27</v>
      </c>
      <c r="AY506" s="191">
        <v>195.54</v>
      </c>
      <c r="AZ506" s="24"/>
      <c r="BA506" s="4"/>
    </row>
    <row r="507" spans="2:53">
      <c r="B507" s="11" t="s">
        <v>265</v>
      </c>
      <c r="C507" s="11"/>
      <c r="D507" s="189">
        <v>8088</v>
      </c>
      <c r="E507" s="11">
        <v>231</v>
      </c>
      <c r="F507" s="11">
        <v>130</v>
      </c>
      <c r="G507" s="11">
        <v>89</v>
      </c>
      <c r="H507" s="11">
        <v>66</v>
      </c>
      <c r="I507" s="11">
        <v>70</v>
      </c>
      <c r="J507" s="11"/>
      <c r="M507" s="190">
        <v>75056.240000000005</v>
      </c>
      <c r="N507" s="190">
        <v>38290.03</v>
      </c>
      <c r="O507" s="190">
        <v>23340.13</v>
      </c>
      <c r="P507" s="190">
        <v>16607.080000000002</v>
      </c>
      <c r="Q507" s="190">
        <v>112951.47</v>
      </c>
      <c r="R507" s="11"/>
      <c r="S507" s="4"/>
      <c r="T507" s="4"/>
      <c r="U507" s="190">
        <v>293.19</v>
      </c>
      <c r="V507" s="190">
        <v>149.57</v>
      </c>
      <c r="W507" s="190">
        <v>94.11</v>
      </c>
      <c r="X507" s="190">
        <v>67.510000000000005</v>
      </c>
      <c r="Y507" s="190">
        <v>451.81</v>
      </c>
      <c r="Z507" s="11"/>
      <c r="AA507" s="4"/>
      <c r="AB507" s="11" t="s">
        <v>289</v>
      </c>
      <c r="AC507" s="11"/>
      <c r="AD507" s="189">
        <v>8403</v>
      </c>
      <c r="AE507" s="24">
        <v>5</v>
      </c>
      <c r="AF507" s="24">
        <v>2</v>
      </c>
      <c r="AG507" s="24"/>
      <c r="AH507" s="24"/>
      <c r="AI507" s="24"/>
      <c r="AJ507" s="24"/>
      <c r="AK507" s="4"/>
      <c r="AL507" s="4"/>
      <c r="AM507" s="191">
        <v>1061.97</v>
      </c>
      <c r="AN507" s="191">
        <v>583.39</v>
      </c>
      <c r="AO507" s="191">
        <v>0</v>
      </c>
      <c r="AP507" s="191">
        <v>0</v>
      </c>
      <c r="AQ507" s="191">
        <v>0</v>
      </c>
      <c r="AR507" s="24"/>
      <c r="AS507" s="4"/>
      <c r="AT507" s="4"/>
      <c r="AU507" s="191">
        <v>177</v>
      </c>
      <c r="AV507" s="191">
        <v>97.23</v>
      </c>
      <c r="AW507" s="191">
        <v>0</v>
      </c>
      <c r="AX507" s="191">
        <v>0</v>
      </c>
      <c r="AY507" s="191">
        <v>0</v>
      </c>
      <c r="AZ507" s="24"/>
      <c r="BA507" s="4"/>
    </row>
    <row r="508" spans="2:53">
      <c r="B508" s="11" t="s">
        <v>532</v>
      </c>
      <c r="C508" s="11"/>
      <c r="D508" s="189">
        <v>8322</v>
      </c>
      <c r="E508" s="11">
        <v>3</v>
      </c>
      <c r="F508" s="11"/>
      <c r="G508" s="11"/>
      <c r="H508" s="11"/>
      <c r="I508" s="11"/>
      <c r="J508" s="11"/>
      <c r="M508" s="190">
        <v>348.49</v>
      </c>
      <c r="N508" s="190">
        <v>0</v>
      </c>
      <c r="O508" s="190">
        <v>0</v>
      </c>
      <c r="P508" s="190">
        <v>0</v>
      </c>
      <c r="Q508" s="190">
        <v>0</v>
      </c>
      <c r="R508" s="11"/>
      <c r="S508" s="4"/>
      <c r="T508" s="4"/>
      <c r="U508" s="190">
        <v>116.16</v>
      </c>
      <c r="V508" s="190">
        <v>0</v>
      </c>
      <c r="W508" s="190">
        <v>0</v>
      </c>
      <c r="X508" s="190">
        <v>0</v>
      </c>
      <c r="Y508" s="190">
        <v>0</v>
      </c>
      <c r="Z508" s="11"/>
      <c r="AA508" s="4"/>
      <c r="AB508" s="11" t="s">
        <v>291</v>
      </c>
      <c r="AC508" s="11"/>
      <c r="AD508" s="189">
        <v>8008</v>
      </c>
      <c r="AE508" s="24">
        <v>1</v>
      </c>
      <c r="AF508" s="24">
        <v>1</v>
      </c>
      <c r="AG508" s="24">
        <v>1</v>
      </c>
      <c r="AH508" s="24">
        <v>1</v>
      </c>
      <c r="AI508" s="24">
        <v>1</v>
      </c>
      <c r="AJ508" s="24"/>
      <c r="AK508" s="4"/>
      <c r="AL508" s="4"/>
      <c r="AM508" s="191">
        <v>14.42</v>
      </c>
      <c r="AN508" s="191">
        <v>13.48</v>
      </c>
      <c r="AO508" s="191">
        <v>11.41</v>
      </c>
      <c r="AP508" s="191">
        <v>15.32</v>
      </c>
      <c r="AQ508" s="191">
        <v>205.85</v>
      </c>
      <c r="AR508" s="24"/>
      <c r="AS508" s="4"/>
      <c r="AT508" s="4"/>
      <c r="AU508" s="191">
        <v>14.42</v>
      </c>
      <c r="AV508" s="191">
        <v>13.48</v>
      </c>
      <c r="AW508" s="191">
        <v>11.41</v>
      </c>
      <c r="AX508" s="191">
        <v>15.32</v>
      </c>
      <c r="AY508" s="191">
        <v>205.85</v>
      </c>
      <c r="AZ508" s="24"/>
      <c r="BA508" s="4"/>
    </row>
    <row r="509" spans="2:53">
      <c r="B509" s="11" t="s">
        <v>267</v>
      </c>
      <c r="C509" s="11"/>
      <c r="D509" s="189">
        <v>8322</v>
      </c>
      <c r="E509" s="11">
        <v>6</v>
      </c>
      <c r="F509" s="11">
        <v>2</v>
      </c>
      <c r="G509" s="11">
        <v>2</v>
      </c>
      <c r="H509" s="11">
        <v>1</v>
      </c>
      <c r="I509" s="11">
        <v>1</v>
      </c>
      <c r="J509" s="11"/>
      <c r="M509" s="190">
        <v>528.45000000000005</v>
      </c>
      <c r="N509" s="190">
        <v>516.87</v>
      </c>
      <c r="O509" s="190">
        <v>199.82</v>
      </c>
      <c r="P509" s="190">
        <v>101.57</v>
      </c>
      <c r="Q509" s="190">
        <v>196.66</v>
      </c>
      <c r="R509" s="11"/>
      <c r="S509" s="4"/>
      <c r="T509" s="4"/>
      <c r="U509" s="190">
        <v>88.08</v>
      </c>
      <c r="V509" s="190">
        <v>86.15</v>
      </c>
      <c r="W509" s="190">
        <v>66.61</v>
      </c>
      <c r="X509" s="190">
        <v>33.86</v>
      </c>
      <c r="Y509" s="190">
        <v>65.55</v>
      </c>
      <c r="Z509" s="11"/>
      <c r="AA509" s="4"/>
      <c r="AB509" s="11" t="s">
        <v>292</v>
      </c>
      <c r="AC509" s="11"/>
      <c r="AD509" s="189">
        <v>8215</v>
      </c>
      <c r="AE509" s="24">
        <v>4</v>
      </c>
      <c r="AF509" s="24">
        <v>2</v>
      </c>
      <c r="AG509" s="24">
        <v>1</v>
      </c>
      <c r="AH509" s="24">
        <v>1</v>
      </c>
      <c r="AI509" s="24">
        <v>1</v>
      </c>
      <c r="AJ509" s="24"/>
      <c r="AK509" s="4"/>
      <c r="AL509" s="4"/>
      <c r="AM509" s="191">
        <v>109.74</v>
      </c>
      <c r="AN509" s="191">
        <v>85.17</v>
      </c>
      <c r="AO509" s="191">
        <v>43.05</v>
      </c>
      <c r="AP509" s="191">
        <v>37.93</v>
      </c>
      <c r="AQ509" s="191">
        <v>250.11</v>
      </c>
      <c r="AR509" s="24"/>
      <c r="AS509" s="4"/>
      <c r="AT509" s="4"/>
      <c r="AU509" s="191">
        <v>27.44</v>
      </c>
      <c r="AV509" s="191">
        <v>21.29</v>
      </c>
      <c r="AW509" s="191">
        <v>14.35</v>
      </c>
      <c r="AX509" s="191">
        <v>12.64</v>
      </c>
      <c r="AY509" s="191">
        <v>83.37</v>
      </c>
      <c r="AZ509" s="24"/>
      <c r="BA509" s="4"/>
    </row>
    <row r="510" spans="2:53">
      <c r="B510" s="11" t="s">
        <v>268</v>
      </c>
      <c r="C510" s="11"/>
      <c r="D510" s="189">
        <v>8080</v>
      </c>
      <c r="E510" s="11">
        <v>7</v>
      </c>
      <c r="F510" s="11">
        <v>4</v>
      </c>
      <c r="G510" s="11">
        <v>4</v>
      </c>
      <c r="H510" s="11">
        <v>3</v>
      </c>
      <c r="I510" s="11">
        <v>5</v>
      </c>
      <c r="J510" s="11"/>
      <c r="M510" s="190">
        <v>1361.35</v>
      </c>
      <c r="N510" s="190">
        <v>937.42</v>
      </c>
      <c r="O510" s="190">
        <v>772.13</v>
      </c>
      <c r="P510" s="190">
        <v>526.78</v>
      </c>
      <c r="Q510" s="190">
        <v>9595.08</v>
      </c>
      <c r="R510" s="11"/>
      <c r="S510" s="4"/>
      <c r="T510" s="4"/>
      <c r="U510" s="190">
        <v>151.26</v>
      </c>
      <c r="V510" s="190">
        <v>104.16</v>
      </c>
      <c r="W510" s="190">
        <v>96.52</v>
      </c>
      <c r="X510" s="190">
        <v>75.25</v>
      </c>
      <c r="Y510" s="190">
        <v>1066.1199999999999</v>
      </c>
      <c r="Z510" s="11"/>
      <c r="AA510" s="4"/>
      <c r="AB510" s="11" t="s">
        <v>293</v>
      </c>
      <c r="AC510" s="11"/>
      <c r="AD510" s="189">
        <v>8328</v>
      </c>
      <c r="AE510" s="24">
        <v>17</v>
      </c>
      <c r="AF510" s="24">
        <v>14</v>
      </c>
      <c r="AG510" s="24">
        <v>12</v>
      </c>
      <c r="AH510" s="24">
        <v>12</v>
      </c>
      <c r="AI510" s="24">
        <v>10</v>
      </c>
      <c r="AJ510" s="24"/>
      <c r="AK510" s="4"/>
      <c r="AL510" s="4"/>
      <c r="AM510" s="191">
        <v>8120.06</v>
      </c>
      <c r="AN510" s="191">
        <v>4763.93</v>
      </c>
      <c r="AO510" s="191">
        <v>3951.27</v>
      </c>
      <c r="AP510" s="191">
        <v>3621.81</v>
      </c>
      <c r="AQ510" s="191">
        <v>29239.25</v>
      </c>
      <c r="AR510" s="24"/>
      <c r="AS510" s="4"/>
      <c r="AT510" s="4"/>
      <c r="AU510" s="191">
        <v>386.67</v>
      </c>
      <c r="AV510" s="191">
        <v>226.85</v>
      </c>
      <c r="AW510" s="191">
        <v>197.56</v>
      </c>
      <c r="AX510" s="191">
        <v>190.62</v>
      </c>
      <c r="AY510" s="191">
        <v>1538.91</v>
      </c>
      <c r="AZ510" s="24"/>
      <c r="BA510" s="4"/>
    </row>
    <row r="511" spans="2:53">
      <c r="B511" s="11" t="s">
        <v>269</v>
      </c>
      <c r="C511" s="11"/>
      <c r="D511" s="189">
        <v>8019</v>
      </c>
      <c r="E511" s="11">
        <v>1</v>
      </c>
      <c r="F511" s="11">
        <v>1</v>
      </c>
      <c r="G511" s="11">
        <v>1</v>
      </c>
      <c r="H511" s="11">
        <v>1</v>
      </c>
      <c r="I511" s="11">
        <v>1</v>
      </c>
      <c r="J511" s="11"/>
      <c r="M511" s="190">
        <v>23.69</v>
      </c>
      <c r="N511" s="190">
        <v>25.32</v>
      </c>
      <c r="O511" s="190">
        <v>21.8</v>
      </c>
      <c r="P511" s="190">
        <v>17.16</v>
      </c>
      <c r="Q511" s="190">
        <v>30.4</v>
      </c>
      <c r="R511" s="11"/>
      <c r="S511" s="4"/>
      <c r="T511" s="4"/>
      <c r="U511" s="190">
        <v>23.69</v>
      </c>
      <c r="V511" s="190">
        <v>25.32</v>
      </c>
      <c r="W511" s="190">
        <v>21.8</v>
      </c>
      <c r="X511" s="190">
        <v>17.16</v>
      </c>
      <c r="Y511" s="190">
        <v>30.4</v>
      </c>
      <c r="Z511" s="11"/>
      <c r="AA511" s="4"/>
      <c r="AB511" s="11" t="s">
        <v>295</v>
      </c>
      <c r="AC511" s="11"/>
      <c r="AD511" s="189">
        <v>8050</v>
      </c>
      <c r="AE511" s="24">
        <v>167</v>
      </c>
      <c r="AF511" s="24">
        <v>56</v>
      </c>
      <c r="AG511" s="24">
        <v>37</v>
      </c>
      <c r="AH511" s="24">
        <v>29</v>
      </c>
      <c r="AI511" s="24">
        <v>31</v>
      </c>
      <c r="AJ511" s="24"/>
      <c r="AK511" s="4"/>
      <c r="AL511" s="4"/>
      <c r="AM511" s="191">
        <v>175303.73</v>
      </c>
      <c r="AN511" s="191">
        <v>16378.47</v>
      </c>
      <c r="AO511" s="191">
        <v>5615.97</v>
      </c>
      <c r="AP511" s="191">
        <v>4991.25</v>
      </c>
      <c r="AQ511" s="191">
        <v>22300.36</v>
      </c>
      <c r="AR511" s="24"/>
      <c r="AS511" s="4"/>
      <c r="AT511" s="4"/>
      <c r="AU511" s="191">
        <v>996.04</v>
      </c>
      <c r="AV511" s="191">
        <v>93.06</v>
      </c>
      <c r="AW511" s="191">
        <v>35.1</v>
      </c>
      <c r="AX511" s="191">
        <v>32</v>
      </c>
      <c r="AY511" s="191">
        <v>140.25</v>
      </c>
      <c r="AZ511" s="24"/>
      <c r="BA511" s="4"/>
    </row>
    <row r="512" spans="2:53">
      <c r="B512" s="11" t="s">
        <v>463</v>
      </c>
      <c r="C512" s="11"/>
      <c r="D512" s="189">
        <v>8080</v>
      </c>
      <c r="E512" s="11">
        <v>2</v>
      </c>
      <c r="F512" s="11">
        <v>1</v>
      </c>
      <c r="G512" s="11">
        <v>1</v>
      </c>
      <c r="H512" s="11">
        <v>1</v>
      </c>
      <c r="I512" s="11">
        <v>2</v>
      </c>
      <c r="J512" s="11"/>
      <c r="M512" s="190">
        <v>57.79</v>
      </c>
      <c r="N512" s="190">
        <v>6.25</v>
      </c>
      <c r="O512" s="190">
        <v>6.25</v>
      </c>
      <c r="P512" s="190">
        <v>6.88</v>
      </c>
      <c r="Q512" s="190">
        <v>2444.54</v>
      </c>
      <c r="R512" s="11"/>
      <c r="S512" s="4"/>
      <c r="T512" s="4"/>
      <c r="U512" s="190">
        <v>28.9</v>
      </c>
      <c r="V512" s="190">
        <v>3.13</v>
      </c>
      <c r="W512" s="190">
        <v>3.13</v>
      </c>
      <c r="X512" s="190">
        <v>3.44</v>
      </c>
      <c r="Y512" s="190">
        <v>1222.27</v>
      </c>
      <c r="Z512" s="11"/>
      <c r="AA512" s="4"/>
      <c r="AB512" s="11" t="s">
        <v>296</v>
      </c>
      <c r="AC512" s="11"/>
      <c r="AD512" s="189">
        <v>8023</v>
      </c>
      <c r="AE512" s="24">
        <v>1</v>
      </c>
      <c r="AF512" s="24">
        <v>1</v>
      </c>
      <c r="AG512" s="24">
        <v>1</v>
      </c>
      <c r="AH512" s="24"/>
      <c r="AI512" s="24"/>
      <c r="AJ512" s="24"/>
      <c r="AK512" s="4"/>
      <c r="AL512" s="4"/>
      <c r="AM512" s="191">
        <v>571.75</v>
      </c>
      <c r="AN512" s="191">
        <v>800.45</v>
      </c>
      <c r="AO512" s="191">
        <v>65</v>
      </c>
      <c r="AP512" s="191"/>
      <c r="AQ512" s="191"/>
      <c r="AR512" s="24"/>
      <c r="AS512" s="4"/>
      <c r="AT512" s="4"/>
      <c r="AU512" s="191">
        <v>571.75</v>
      </c>
      <c r="AV512" s="191">
        <v>800.45</v>
      </c>
      <c r="AW512" s="191">
        <v>65</v>
      </c>
      <c r="AX512" s="191"/>
      <c r="AY512" s="191"/>
      <c r="AZ512" s="24"/>
      <c r="BA512" s="4"/>
    </row>
    <row r="513" spans="2:53">
      <c r="B513" s="11" t="s">
        <v>270</v>
      </c>
      <c r="C513" s="11"/>
      <c r="D513" s="189">
        <v>8043</v>
      </c>
      <c r="E513" s="11">
        <v>140</v>
      </c>
      <c r="F513" s="11">
        <v>81</v>
      </c>
      <c r="G513" s="11">
        <v>65</v>
      </c>
      <c r="H513" s="11">
        <v>49</v>
      </c>
      <c r="I513" s="11">
        <v>60</v>
      </c>
      <c r="J513" s="11"/>
      <c r="M513" s="190">
        <v>27221.45</v>
      </c>
      <c r="N513" s="190">
        <v>14133.77</v>
      </c>
      <c r="O513" s="190">
        <v>18150.580000000002</v>
      </c>
      <c r="P513" s="190">
        <v>6522.18</v>
      </c>
      <c r="Q513" s="190">
        <v>53432.9</v>
      </c>
      <c r="R513" s="11"/>
      <c r="S513" s="4"/>
      <c r="T513" s="4"/>
      <c r="U513" s="190">
        <v>167</v>
      </c>
      <c r="V513" s="190">
        <v>86.71</v>
      </c>
      <c r="W513" s="190">
        <v>117.86</v>
      </c>
      <c r="X513" s="190">
        <v>43.77</v>
      </c>
      <c r="Y513" s="190">
        <v>358.61</v>
      </c>
      <c r="Z513" s="11"/>
      <c r="AA513" s="4"/>
      <c r="AB513" s="11" t="s">
        <v>296</v>
      </c>
      <c r="AC513" s="11"/>
      <c r="AD513" s="189">
        <v>8079</v>
      </c>
      <c r="AE513" s="24">
        <v>30</v>
      </c>
      <c r="AF513" s="24">
        <v>21</v>
      </c>
      <c r="AG513" s="24">
        <v>16</v>
      </c>
      <c r="AH513" s="24">
        <v>13</v>
      </c>
      <c r="AI513" s="24">
        <v>11</v>
      </c>
      <c r="AJ513" s="24"/>
      <c r="AK513" s="4"/>
      <c r="AL513" s="4"/>
      <c r="AM513" s="191">
        <v>15046.93</v>
      </c>
      <c r="AN513" s="191">
        <v>4545.2299999999996</v>
      </c>
      <c r="AO513" s="191">
        <v>2421.12</v>
      </c>
      <c r="AP513" s="191">
        <v>1872</v>
      </c>
      <c r="AQ513" s="191">
        <v>2970.92</v>
      </c>
      <c r="AR513" s="24"/>
      <c r="AS513" s="4"/>
      <c r="AT513" s="4"/>
      <c r="AU513" s="191">
        <v>470.22</v>
      </c>
      <c r="AV513" s="191">
        <v>142.04</v>
      </c>
      <c r="AW513" s="191">
        <v>80.7</v>
      </c>
      <c r="AX513" s="191">
        <v>62.4</v>
      </c>
      <c r="AY513" s="191">
        <v>99.03</v>
      </c>
      <c r="AZ513" s="24"/>
      <c r="BA513" s="4"/>
    </row>
    <row r="514" spans="2:53">
      <c r="B514" s="11" t="s">
        <v>272</v>
      </c>
      <c r="C514" s="11"/>
      <c r="D514" s="189">
        <v>8053</v>
      </c>
      <c r="E514" s="11">
        <v>110</v>
      </c>
      <c r="F514" s="11">
        <v>60</v>
      </c>
      <c r="G514" s="11">
        <v>47</v>
      </c>
      <c r="H514" s="11">
        <v>34</v>
      </c>
      <c r="I514" s="11">
        <v>36</v>
      </c>
      <c r="J514" s="11"/>
      <c r="M514" s="190">
        <v>39670.089999999997</v>
      </c>
      <c r="N514" s="190">
        <v>22275.74</v>
      </c>
      <c r="O514" s="190">
        <v>17490.400000000001</v>
      </c>
      <c r="P514" s="190">
        <v>8144.63</v>
      </c>
      <c r="Q514" s="190">
        <v>48254.41</v>
      </c>
      <c r="R514" s="11"/>
      <c r="S514" s="4"/>
      <c r="T514" s="4"/>
      <c r="U514" s="190">
        <v>339.06</v>
      </c>
      <c r="V514" s="190">
        <v>190.39</v>
      </c>
      <c r="W514" s="190">
        <v>150.78</v>
      </c>
      <c r="X514" s="190">
        <v>73.38</v>
      </c>
      <c r="Y514" s="190">
        <v>419.6</v>
      </c>
      <c r="Z514" s="11"/>
      <c r="AA514" s="4"/>
      <c r="AB514" s="11" t="s">
        <v>298</v>
      </c>
      <c r="AC514" s="11"/>
      <c r="AD514" s="189">
        <v>8051</v>
      </c>
      <c r="AE514" s="24">
        <v>82</v>
      </c>
      <c r="AF514" s="24">
        <v>30</v>
      </c>
      <c r="AG514" s="24">
        <v>21</v>
      </c>
      <c r="AH514" s="24">
        <v>19</v>
      </c>
      <c r="AI514" s="24">
        <v>17</v>
      </c>
      <c r="AJ514" s="24"/>
      <c r="AK514" s="4"/>
      <c r="AL514" s="4"/>
      <c r="AM514" s="191">
        <v>21743.1</v>
      </c>
      <c r="AN514" s="191">
        <v>12753.9</v>
      </c>
      <c r="AO514" s="191">
        <v>9039.2999999999993</v>
      </c>
      <c r="AP514" s="191">
        <v>8288.73</v>
      </c>
      <c r="AQ514" s="191">
        <v>19306.2</v>
      </c>
      <c r="AR514" s="24"/>
      <c r="AS514" s="4"/>
      <c r="AT514" s="4"/>
      <c r="AU514" s="191">
        <v>265.16000000000003</v>
      </c>
      <c r="AV514" s="191">
        <v>155.54</v>
      </c>
      <c r="AW514" s="191">
        <v>112.99</v>
      </c>
      <c r="AX514" s="191">
        <v>103.61</v>
      </c>
      <c r="AY514" s="191">
        <v>241.33</v>
      </c>
      <c r="AZ514" s="24"/>
      <c r="BA514" s="4"/>
    </row>
    <row r="515" spans="2:53">
      <c r="B515" s="11" t="s">
        <v>274</v>
      </c>
      <c r="C515" s="11"/>
      <c r="D515" s="189">
        <v>8343</v>
      </c>
      <c r="E515" s="11">
        <v>1</v>
      </c>
      <c r="F515" s="11">
        <v>1</v>
      </c>
      <c r="G515" s="11">
        <v>1</v>
      </c>
      <c r="H515" s="11"/>
      <c r="I515" s="11"/>
      <c r="J515" s="11"/>
      <c r="M515" s="190">
        <v>25.02</v>
      </c>
      <c r="N515" s="190">
        <v>13.6</v>
      </c>
      <c r="O515" s="190">
        <v>18.350000000000001</v>
      </c>
      <c r="P515" s="190">
        <v>0</v>
      </c>
      <c r="Q515" s="190">
        <v>0</v>
      </c>
      <c r="R515" s="11"/>
      <c r="S515" s="4"/>
      <c r="T515" s="4"/>
      <c r="U515" s="190">
        <v>25.02</v>
      </c>
      <c r="V515" s="190">
        <v>13.6</v>
      </c>
      <c r="W515" s="190">
        <v>18.350000000000001</v>
      </c>
      <c r="X515" s="190">
        <v>0</v>
      </c>
      <c r="Y515" s="190">
        <v>0</v>
      </c>
      <c r="Z515" s="11"/>
      <c r="AA515" s="4"/>
      <c r="AB515" s="11" t="s">
        <v>298</v>
      </c>
      <c r="AC515" s="11"/>
      <c r="AD515" s="189">
        <v>8056</v>
      </c>
      <c r="AE515" s="24">
        <v>1</v>
      </c>
      <c r="AF515" s="24"/>
      <c r="AG515" s="24"/>
      <c r="AH515" s="24"/>
      <c r="AI515" s="24"/>
      <c r="AJ515" s="24"/>
      <c r="AK515" s="4"/>
      <c r="AL515" s="4"/>
      <c r="AM515" s="191">
        <v>13.22</v>
      </c>
      <c r="AN515" s="191">
        <v>0</v>
      </c>
      <c r="AO515" s="191">
        <v>0</v>
      </c>
      <c r="AP515" s="191">
        <v>0</v>
      </c>
      <c r="AQ515" s="191">
        <v>0</v>
      </c>
      <c r="AR515" s="24"/>
      <c r="AS515" s="4"/>
      <c r="AT515" s="4"/>
      <c r="AU515" s="191">
        <v>13.22</v>
      </c>
      <c r="AV515" s="191">
        <v>0</v>
      </c>
      <c r="AW515" s="191">
        <v>0</v>
      </c>
      <c r="AX515" s="191">
        <v>0</v>
      </c>
      <c r="AY515" s="191">
        <v>0</v>
      </c>
      <c r="AZ515" s="24"/>
      <c r="BA515" s="4"/>
    </row>
    <row r="516" spans="2:53">
      <c r="B516" s="11" t="s">
        <v>275</v>
      </c>
      <c r="C516" s="11"/>
      <c r="D516" s="189">
        <v>8326</v>
      </c>
      <c r="E516" s="11">
        <v>196</v>
      </c>
      <c r="F516" s="11">
        <v>87</v>
      </c>
      <c r="G516" s="11">
        <v>95</v>
      </c>
      <c r="H516" s="11">
        <v>65</v>
      </c>
      <c r="I516" s="11">
        <v>76</v>
      </c>
      <c r="J516" s="11"/>
      <c r="M516" s="190">
        <v>48171.46</v>
      </c>
      <c r="N516" s="190">
        <v>22967.47</v>
      </c>
      <c r="O516" s="190">
        <v>23032.81</v>
      </c>
      <c r="P516" s="190">
        <v>12379.6</v>
      </c>
      <c r="Q516" s="190">
        <v>132182.98000000001</v>
      </c>
      <c r="R516" s="11"/>
      <c r="S516" s="4"/>
      <c r="T516" s="4"/>
      <c r="U516" s="190">
        <v>216.99</v>
      </c>
      <c r="V516" s="190">
        <v>103.46</v>
      </c>
      <c r="W516" s="190">
        <v>109.16</v>
      </c>
      <c r="X516" s="190">
        <v>64.48</v>
      </c>
      <c r="Y516" s="190">
        <v>623.5</v>
      </c>
      <c r="Z516" s="11"/>
      <c r="AA516" s="4"/>
      <c r="AB516" s="11" t="s">
        <v>300</v>
      </c>
      <c r="AC516" s="11"/>
      <c r="AD516" s="189">
        <v>8402</v>
      </c>
      <c r="AE516" s="24">
        <v>41</v>
      </c>
      <c r="AF516" s="24">
        <v>22</v>
      </c>
      <c r="AG516" s="24">
        <v>14</v>
      </c>
      <c r="AH516" s="24">
        <v>10</v>
      </c>
      <c r="AI516" s="24">
        <v>10</v>
      </c>
      <c r="AJ516" s="24"/>
      <c r="AK516" s="4"/>
      <c r="AL516" s="4"/>
      <c r="AM516" s="191">
        <v>15497.1</v>
      </c>
      <c r="AN516" s="191">
        <v>6705.55</v>
      </c>
      <c r="AO516" s="191">
        <v>614.04999999999995</v>
      </c>
      <c r="AP516" s="191">
        <v>238.89</v>
      </c>
      <c r="AQ516" s="191">
        <v>7495.81</v>
      </c>
      <c r="AR516" s="24"/>
      <c r="AS516" s="4"/>
      <c r="AT516" s="4"/>
      <c r="AU516" s="191">
        <v>377.98</v>
      </c>
      <c r="AV516" s="191">
        <v>163.55000000000001</v>
      </c>
      <c r="AW516" s="191">
        <v>15.74</v>
      </c>
      <c r="AX516" s="191">
        <v>6.46</v>
      </c>
      <c r="AY516" s="191">
        <v>197.26</v>
      </c>
      <c r="AZ516" s="24"/>
      <c r="BA516" s="4"/>
    </row>
    <row r="517" spans="2:53">
      <c r="B517" s="11" t="s">
        <v>277</v>
      </c>
      <c r="C517" s="11"/>
      <c r="D517" s="189">
        <v>8332</v>
      </c>
      <c r="E517" s="11">
        <v>355</v>
      </c>
      <c r="F517" s="11">
        <v>263</v>
      </c>
      <c r="G517" s="11">
        <v>188</v>
      </c>
      <c r="H517" s="11">
        <v>162</v>
      </c>
      <c r="I517" s="11">
        <v>192</v>
      </c>
      <c r="J517" s="11"/>
      <c r="M517" s="190">
        <v>84871.08</v>
      </c>
      <c r="N517" s="190">
        <v>74812.27</v>
      </c>
      <c r="O517" s="190">
        <v>40595.040000000001</v>
      </c>
      <c r="P517" s="190">
        <v>30127.71</v>
      </c>
      <c r="Q517" s="190">
        <v>312901.52</v>
      </c>
      <c r="R517" s="11"/>
      <c r="S517" s="4"/>
      <c r="T517" s="4"/>
      <c r="U517" s="190">
        <v>207.51</v>
      </c>
      <c r="V517" s="190">
        <v>182.92</v>
      </c>
      <c r="W517" s="190">
        <v>104.63</v>
      </c>
      <c r="X517" s="190">
        <v>78.05</v>
      </c>
      <c r="Y517" s="190">
        <v>800.26</v>
      </c>
      <c r="Z517" s="11"/>
      <c r="AA517" s="4"/>
      <c r="AB517" s="11" t="s">
        <v>302</v>
      </c>
      <c r="AC517" s="11"/>
      <c r="AD517" s="189">
        <v>8053</v>
      </c>
      <c r="AE517" s="24">
        <v>16</v>
      </c>
      <c r="AF517" s="24">
        <v>4</v>
      </c>
      <c r="AG517" s="24">
        <v>4</v>
      </c>
      <c r="AH517" s="24">
        <v>3</v>
      </c>
      <c r="AI517" s="24">
        <v>4</v>
      </c>
      <c r="AJ517" s="24"/>
      <c r="AK517" s="4"/>
      <c r="AL517" s="4"/>
      <c r="AM517" s="191">
        <v>985.3</v>
      </c>
      <c r="AN517" s="191">
        <v>252.22</v>
      </c>
      <c r="AO517" s="191">
        <v>280.08</v>
      </c>
      <c r="AP517" s="191">
        <v>111.02</v>
      </c>
      <c r="AQ517" s="191">
        <v>722.1</v>
      </c>
      <c r="AR517" s="24"/>
      <c r="AS517" s="4"/>
      <c r="AT517" s="4"/>
      <c r="AU517" s="191">
        <v>57.96</v>
      </c>
      <c r="AV517" s="191">
        <v>14.84</v>
      </c>
      <c r="AW517" s="191">
        <v>17.510000000000002</v>
      </c>
      <c r="AX517" s="191">
        <v>7.4</v>
      </c>
      <c r="AY517" s="191">
        <v>42.48</v>
      </c>
      <c r="AZ517" s="24"/>
      <c r="BA517" s="4"/>
    </row>
    <row r="518" spans="2:53">
      <c r="B518" s="11" t="s">
        <v>278</v>
      </c>
      <c r="C518" s="11"/>
      <c r="D518" s="189">
        <v>8021</v>
      </c>
      <c r="E518" s="11">
        <v>236</v>
      </c>
      <c r="F518" s="11">
        <v>144</v>
      </c>
      <c r="G518" s="11">
        <v>100</v>
      </c>
      <c r="H518" s="11">
        <v>73</v>
      </c>
      <c r="I518" s="11">
        <v>72</v>
      </c>
      <c r="J518" s="11"/>
      <c r="M518" s="190">
        <v>57709.58</v>
      </c>
      <c r="N518" s="190">
        <v>34448.04</v>
      </c>
      <c r="O518" s="190">
        <v>24211.51</v>
      </c>
      <c r="P518" s="190">
        <v>15951.83</v>
      </c>
      <c r="Q518" s="190">
        <v>103102.6</v>
      </c>
      <c r="R518" s="11"/>
      <c r="S518" s="4"/>
      <c r="T518" s="4"/>
      <c r="U518" s="190">
        <v>224.55</v>
      </c>
      <c r="V518" s="190">
        <v>134.04</v>
      </c>
      <c r="W518" s="190">
        <v>97.23</v>
      </c>
      <c r="X518" s="190">
        <v>65.92</v>
      </c>
      <c r="Y518" s="190">
        <v>415.74</v>
      </c>
      <c r="Z518" s="11"/>
      <c r="AA518" s="4"/>
      <c r="AB518" s="11" t="s">
        <v>303</v>
      </c>
      <c r="AC518" s="11"/>
      <c r="AD518" s="189">
        <v>8223</v>
      </c>
      <c r="AE518" s="24">
        <v>42</v>
      </c>
      <c r="AF518" s="24">
        <v>21</v>
      </c>
      <c r="AG518" s="24">
        <v>11</v>
      </c>
      <c r="AH518" s="24">
        <v>12</v>
      </c>
      <c r="AI518" s="24">
        <v>12</v>
      </c>
      <c r="AJ518" s="24"/>
      <c r="AK518" s="4"/>
      <c r="AL518" s="4"/>
      <c r="AM518" s="191">
        <v>9635.6</v>
      </c>
      <c r="AN518" s="191">
        <v>3428.22</v>
      </c>
      <c r="AO518" s="191">
        <v>4160.08</v>
      </c>
      <c r="AP518" s="191">
        <v>1502.45</v>
      </c>
      <c r="AQ518" s="191">
        <v>4498.05</v>
      </c>
      <c r="AR518" s="24"/>
      <c r="AS518" s="4"/>
      <c r="AT518" s="4"/>
      <c r="AU518" s="191">
        <v>229.42</v>
      </c>
      <c r="AV518" s="191">
        <v>81.62</v>
      </c>
      <c r="AW518" s="191">
        <v>109.48</v>
      </c>
      <c r="AX518" s="191">
        <v>37.56</v>
      </c>
      <c r="AY518" s="191">
        <v>112.45</v>
      </c>
      <c r="AZ518" s="24"/>
      <c r="BA518" s="4"/>
    </row>
    <row r="519" spans="2:53">
      <c r="B519" s="11" t="s">
        <v>279</v>
      </c>
      <c r="C519" s="11"/>
      <c r="D519" s="189">
        <v>8220</v>
      </c>
      <c r="E519" s="11">
        <v>59</v>
      </c>
      <c r="F519" s="11">
        <v>18</v>
      </c>
      <c r="G519" s="11">
        <v>16</v>
      </c>
      <c r="H519" s="11">
        <v>7</v>
      </c>
      <c r="I519" s="11">
        <v>9</v>
      </c>
      <c r="J519" s="11"/>
      <c r="M519" s="190">
        <v>18071.03</v>
      </c>
      <c r="N519" s="190">
        <v>4552.82</v>
      </c>
      <c r="O519" s="190">
        <v>5632.82</v>
      </c>
      <c r="P519" s="190">
        <v>1888.25</v>
      </c>
      <c r="Q519" s="190">
        <v>14410.91</v>
      </c>
      <c r="R519" s="11"/>
      <c r="S519" s="4"/>
      <c r="T519" s="4"/>
      <c r="U519" s="190">
        <v>291.47000000000003</v>
      </c>
      <c r="V519" s="190">
        <v>73.430000000000007</v>
      </c>
      <c r="W519" s="190">
        <v>93.88</v>
      </c>
      <c r="X519" s="190">
        <v>34.33</v>
      </c>
      <c r="Y519" s="190">
        <v>240.18</v>
      </c>
      <c r="Z519" s="11"/>
      <c r="AA519" s="4"/>
      <c r="AB519" s="11" t="s">
        <v>305</v>
      </c>
      <c r="AC519" s="11"/>
      <c r="AD519" s="189">
        <v>8329</v>
      </c>
      <c r="AE519" s="24">
        <v>3</v>
      </c>
      <c r="AF519" s="24">
        <v>2</v>
      </c>
      <c r="AG519" s="24">
        <v>1</v>
      </c>
      <c r="AH519" s="24">
        <v>1</v>
      </c>
      <c r="AI519" s="24">
        <v>1</v>
      </c>
      <c r="AJ519" s="24"/>
      <c r="AK519" s="4"/>
      <c r="AL519" s="4"/>
      <c r="AM519" s="191">
        <v>197.31</v>
      </c>
      <c r="AN519" s="191">
        <v>35.369999999999997</v>
      </c>
      <c r="AO519" s="191">
        <v>97.86</v>
      </c>
      <c r="AP519" s="191">
        <v>104.88</v>
      </c>
      <c r="AQ519" s="191">
        <v>701.47</v>
      </c>
      <c r="AR519" s="24"/>
      <c r="AS519" s="4"/>
      <c r="AT519" s="4"/>
      <c r="AU519" s="191">
        <v>65.77</v>
      </c>
      <c r="AV519" s="191">
        <v>11.79</v>
      </c>
      <c r="AW519" s="191">
        <v>97.86</v>
      </c>
      <c r="AX519" s="191">
        <v>52.44</v>
      </c>
      <c r="AY519" s="191">
        <v>233.82</v>
      </c>
      <c r="AZ519" s="24"/>
      <c r="BA519" s="4"/>
    </row>
    <row r="520" spans="2:53">
      <c r="B520" s="11" t="s">
        <v>281</v>
      </c>
      <c r="C520" s="11"/>
      <c r="D520" s="189">
        <v>8224</v>
      </c>
      <c r="E520" s="11">
        <v>1</v>
      </c>
      <c r="F520" s="11">
        <v>1</v>
      </c>
      <c r="G520" s="11">
        <v>1</v>
      </c>
      <c r="H520" s="11"/>
      <c r="I520" s="11">
        <v>1</v>
      </c>
      <c r="J520" s="11"/>
      <c r="M520" s="190">
        <v>165.98</v>
      </c>
      <c r="N520" s="190">
        <v>271.02999999999997</v>
      </c>
      <c r="O520" s="190">
        <v>229.99</v>
      </c>
      <c r="P520" s="190">
        <v>0</v>
      </c>
      <c r="Q520" s="190">
        <v>2007.99</v>
      </c>
      <c r="R520" s="11"/>
      <c r="S520" s="4"/>
      <c r="T520" s="4"/>
      <c r="U520" s="190">
        <v>165.98</v>
      </c>
      <c r="V520" s="190">
        <v>271.02999999999997</v>
      </c>
      <c r="W520" s="190">
        <v>229.99</v>
      </c>
      <c r="X520" s="190">
        <v>0</v>
      </c>
      <c r="Y520" s="190">
        <v>2007.99</v>
      </c>
      <c r="Z520" s="11"/>
      <c r="AA520" s="4"/>
      <c r="AB520" s="11" t="s">
        <v>307</v>
      </c>
      <c r="AC520" s="11"/>
      <c r="AD520" s="189">
        <v>8092</v>
      </c>
      <c r="AE520" s="24">
        <v>3</v>
      </c>
      <c r="AF520" s="24">
        <v>1</v>
      </c>
      <c r="AG520" s="24">
        <v>1</v>
      </c>
      <c r="AH520" s="24">
        <v>1</v>
      </c>
      <c r="AI520" s="24">
        <v>2</v>
      </c>
      <c r="AJ520" s="24"/>
      <c r="AK520" s="4"/>
      <c r="AL520" s="4"/>
      <c r="AM520" s="191">
        <v>1037.33</v>
      </c>
      <c r="AN520" s="191">
        <v>172.67</v>
      </c>
      <c r="AO520" s="191">
        <v>110.88</v>
      </c>
      <c r="AP520" s="191">
        <v>94.82</v>
      </c>
      <c r="AQ520" s="191">
        <v>750.41</v>
      </c>
      <c r="AR520" s="24"/>
      <c r="AS520" s="4"/>
      <c r="AT520" s="4"/>
      <c r="AU520" s="191">
        <v>259.33</v>
      </c>
      <c r="AV520" s="191">
        <v>43.17</v>
      </c>
      <c r="AW520" s="191">
        <v>36.96</v>
      </c>
      <c r="AX520" s="191">
        <v>31.61</v>
      </c>
      <c r="AY520" s="191">
        <v>187.6</v>
      </c>
      <c r="AZ520" s="24"/>
      <c r="BA520" s="4"/>
    </row>
    <row r="521" spans="2:53">
      <c r="B521" s="11" t="s">
        <v>283</v>
      </c>
      <c r="C521" s="11"/>
      <c r="D521" s="189">
        <v>8327</v>
      </c>
      <c r="E521" s="11">
        <v>68</v>
      </c>
      <c r="F521" s="11">
        <v>49</v>
      </c>
      <c r="G521" s="11">
        <v>34</v>
      </c>
      <c r="H521" s="11">
        <v>22</v>
      </c>
      <c r="I521" s="11">
        <v>26</v>
      </c>
      <c r="J521" s="11"/>
      <c r="M521" s="190">
        <v>15312.15</v>
      </c>
      <c r="N521" s="190">
        <v>10402.049999999999</v>
      </c>
      <c r="O521" s="190">
        <v>6461.58</v>
      </c>
      <c r="P521" s="190">
        <v>3161.2</v>
      </c>
      <c r="Q521" s="190">
        <v>28609.13</v>
      </c>
      <c r="R521" s="11"/>
      <c r="S521" s="4"/>
      <c r="T521" s="4"/>
      <c r="U521" s="190">
        <v>193.82</v>
      </c>
      <c r="V521" s="190">
        <v>131.66999999999999</v>
      </c>
      <c r="W521" s="190">
        <v>83.92</v>
      </c>
      <c r="X521" s="190">
        <v>42.72</v>
      </c>
      <c r="Y521" s="190">
        <v>376.44</v>
      </c>
      <c r="Z521" s="11"/>
      <c r="AA521" s="4"/>
      <c r="AB521" s="11" t="s">
        <v>308</v>
      </c>
      <c r="AC521" s="11"/>
      <c r="AD521" s="189">
        <v>8330</v>
      </c>
      <c r="AE521" s="24">
        <v>201</v>
      </c>
      <c r="AF521" s="24">
        <v>99</v>
      </c>
      <c r="AG521" s="24">
        <v>68</v>
      </c>
      <c r="AH521" s="24">
        <v>55</v>
      </c>
      <c r="AI521" s="24">
        <v>35</v>
      </c>
      <c r="AJ521" s="24"/>
      <c r="AK521" s="4"/>
      <c r="AL521" s="4"/>
      <c r="AM521" s="191">
        <v>273649.28999999998</v>
      </c>
      <c r="AN521" s="191">
        <v>15775.99</v>
      </c>
      <c r="AO521" s="191">
        <v>8947.5499999999993</v>
      </c>
      <c r="AP521" s="191">
        <v>6902.04</v>
      </c>
      <c r="AQ521" s="191">
        <v>23511.99</v>
      </c>
      <c r="AR521" s="24"/>
      <c r="AS521" s="4"/>
      <c r="AT521" s="4"/>
      <c r="AU521" s="191">
        <v>1309.33</v>
      </c>
      <c r="AV521" s="191">
        <v>75.48</v>
      </c>
      <c r="AW521" s="191">
        <v>46.85</v>
      </c>
      <c r="AX521" s="191">
        <v>35.21</v>
      </c>
      <c r="AY521" s="191">
        <v>117.56</v>
      </c>
      <c r="AZ521" s="24"/>
      <c r="BA521" s="4"/>
    </row>
    <row r="522" spans="2:53">
      <c r="B522" s="11" t="s">
        <v>285</v>
      </c>
      <c r="C522" s="11"/>
      <c r="D522" s="189">
        <v>8021</v>
      </c>
      <c r="E522" s="11">
        <v>2827</v>
      </c>
      <c r="F522" s="11">
        <v>1995</v>
      </c>
      <c r="G522" s="11">
        <v>1474</v>
      </c>
      <c r="H522" s="11">
        <v>1136</v>
      </c>
      <c r="I522" s="11">
        <v>1245</v>
      </c>
      <c r="J522" s="11"/>
      <c r="M522" s="190">
        <v>548681.21</v>
      </c>
      <c r="N522" s="190">
        <v>403657.73</v>
      </c>
      <c r="O522" s="190">
        <v>250157.85</v>
      </c>
      <c r="P522" s="190">
        <v>163865.18</v>
      </c>
      <c r="Q522" s="190">
        <v>1233262.1299999999</v>
      </c>
      <c r="R522" s="11"/>
      <c r="S522" s="4"/>
      <c r="T522" s="4"/>
      <c r="U522" s="190">
        <v>176.42</v>
      </c>
      <c r="V522" s="190">
        <v>129.79</v>
      </c>
      <c r="W522" s="190">
        <v>83.75</v>
      </c>
      <c r="X522" s="190">
        <v>56.37</v>
      </c>
      <c r="Y522" s="190">
        <v>420.33</v>
      </c>
      <c r="Z522" s="11"/>
      <c r="AA522" s="4"/>
      <c r="AB522" s="11" t="s">
        <v>309</v>
      </c>
      <c r="AC522" s="11"/>
      <c r="AD522" s="189">
        <v>8210</v>
      </c>
      <c r="AE522" s="24">
        <v>6</v>
      </c>
      <c r="AF522" s="24">
        <v>1</v>
      </c>
      <c r="AG522" s="24">
        <v>1</v>
      </c>
      <c r="AH522" s="24">
        <v>1</v>
      </c>
      <c r="AI522" s="24">
        <v>1</v>
      </c>
      <c r="AJ522" s="24"/>
      <c r="AK522" s="4"/>
      <c r="AL522" s="4"/>
      <c r="AM522" s="191">
        <v>1746.71</v>
      </c>
      <c r="AN522" s="191">
        <v>48.29</v>
      </c>
      <c r="AO522" s="191">
        <v>50.1</v>
      </c>
      <c r="AP522" s="191">
        <v>43.61</v>
      </c>
      <c r="AQ522" s="191">
        <v>108.49</v>
      </c>
      <c r="AR522" s="24"/>
      <c r="AS522" s="4"/>
      <c r="AT522" s="4"/>
      <c r="AU522" s="191">
        <v>291.12</v>
      </c>
      <c r="AV522" s="191">
        <v>8.0500000000000007</v>
      </c>
      <c r="AW522" s="191">
        <v>8.35</v>
      </c>
      <c r="AX522" s="191">
        <v>7.27</v>
      </c>
      <c r="AY522" s="191">
        <v>18.079999999999998</v>
      </c>
      <c r="AZ522" s="24"/>
      <c r="BA522" s="4"/>
    </row>
    <row r="523" spans="2:53">
      <c r="B523" s="11" t="s">
        <v>286</v>
      </c>
      <c r="C523" s="11"/>
      <c r="D523" s="189">
        <v>8221</v>
      </c>
      <c r="E523" s="11">
        <v>263</v>
      </c>
      <c r="F523" s="11">
        <v>143</v>
      </c>
      <c r="G523" s="11">
        <v>92</v>
      </c>
      <c r="H523" s="11">
        <v>84</v>
      </c>
      <c r="I523" s="11">
        <v>92</v>
      </c>
      <c r="J523" s="11"/>
      <c r="M523" s="190">
        <v>73262.55</v>
      </c>
      <c r="N523" s="190">
        <v>35684.11</v>
      </c>
      <c r="O523" s="190">
        <v>18004.060000000001</v>
      </c>
      <c r="P523" s="190">
        <v>10449.85</v>
      </c>
      <c r="Q523" s="190">
        <v>103159.66</v>
      </c>
      <c r="R523" s="11"/>
      <c r="S523" s="4"/>
      <c r="T523" s="4"/>
      <c r="U523" s="190">
        <v>250.9</v>
      </c>
      <c r="V523" s="190">
        <v>122.21</v>
      </c>
      <c r="W523" s="190">
        <v>66.44</v>
      </c>
      <c r="X523" s="190">
        <v>37.86</v>
      </c>
      <c r="Y523" s="190">
        <v>365.81</v>
      </c>
      <c r="Z523" s="11"/>
      <c r="AA523" s="4"/>
      <c r="AB523" s="11" t="s">
        <v>310</v>
      </c>
      <c r="AC523" s="11"/>
      <c r="AD523" s="189">
        <v>8232</v>
      </c>
      <c r="AE523" s="24">
        <v>2</v>
      </c>
      <c r="AF523" s="24"/>
      <c r="AG523" s="24">
        <v>1</v>
      </c>
      <c r="AH523" s="24">
        <v>1</v>
      </c>
      <c r="AI523" s="24">
        <v>1</v>
      </c>
      <c r="AJ523" s="24"/>
      <c r="AK523" s="4"/>
      <c r="AL523" s="4"/>
      <c r="AM523" s="191">
        <v>828.53</v>
      </c>
      <c r="AN523" s="191">
        <v>0</v>
      </c>
      <c r="AO523" s="191">
        <v>1861.48</v>
      </c>
      <c r="AP523" s="191">
        <v>1052.3800000000001</v>
      </c>
      <c r="AQ523" s="191">
        <v>714.51</v>
      </c>
      <c r="AR523" s="24"/>
      <c r="AS523" s="4"/>
      <c r="AT523" s="4"/>
      <c r="AU523" s="191">
        <v>414.27</v>
      </c>
      <c r="AV523" s="191">
        <v>0</v>
      </c>
      <c r="AW523" s="191">
        <v>930.74</v>
      </c>
      <c r="AX523" s="191">
        <v>526.19000000000005</v>
      </c>
      <c r="AY523" s="191">
        <v>357.26</v>
      </c>
      <c r="AZ523" s="24"/>
      <c r="BA523" s="4"/>
    </row>
    <row r="524" spans="2:53">
      <c r="B524" s="11" t="s">
        <v>288</v>
      </c>
      <c r="C524" s="11"/>
      <c r="D524" s="189">
        <v>8008</v>
      </c>
      <c r="E524" s="11">
        <v>82</v>
      </c>
      <c r="F524" s="11">
        <v>34</v>
      </c>
      <c r="G524" s="11">
        <v>19</v>
      </c>
      <c r="H524" s="11">
        <v>15</v>
      </c>
      <c r="I524" s="11">
        <v>17</v>
      </c>
      <c r="J524" s="11"/>
      <c r="M524" s="190">
        <v>18563.79</v>
      </c>
      <c r="N524" s="190">
        <v>8339.1200000000008</v>
      </c>
      <c r="O524" s="190">
        <v>2366.59</v>
      </c>
      <c r="P524" s="190">
        <v>1341.06</v>
      </c>
      <c r="Q524" s="190">
        <v>17425.41</v>
      </c>
      <c r="R524" s="11"/>
      <c r="S524" s="4"/>
      <c r="T524" s="4"/>
      <c r="U524" s="190">
        <v>218.4</v>
      </c>
      <c r="V524" s="190">
        <v>98.11</v>
      </c>
      <c r="W524" s="190">
        <v>29.58</v>
      </c>
      <c r="X524" s="190">
        <v>17.190000000000001</v>
      </c>
      <c r="Y524" s="190">
        <v>212.51</v>
      </c>
      <c r="Z524" s="11"/>
      <c r="AA524" s="4"/>
      <c r="AB524" s="11" t="s">
        <v>310</v>
      </c>
      <c r="AC524" s="11"/>
      <c r="AD524" s="189">
        <v>8234</v>
      </c>
      <c r="AE524" s="24">
        <v>27</v>
      </c>
      <c r="AF524" s="24">
        <v>11</v>
      </c>
      <c r="AG524" s="24">
        <v>5</v>
      </c>
      <c r="AH524" s="24">
        <v>3</v>
      </c>
      <c r="AI524" s="24">
        <v>3</v>
      </c>
      <c r="AJ524" s="24"/>
      <c r="AK524" s="4"/>
      <c r="AL524" s="4"/>
      <c r="AM524" s="191">
        <v>22842.27</v>
      </c>
      <c r="AN524" s="191">
        <v>2714.46</v>
      </c>
      <c r="AO524" s="191">
        <v>516.84</v>
      </c>
      <c r="AP524" s="191">
        <v>331.53</v>
      </c>
      <c r="AQ524" s="191">
        <v>4456.78</v>
      </c>
      <c r="AR524" s="24"/>
      <c r="AS524" s="4"/>
      <c r="AT524" s="4"/>
      <c r="AU524" s="191">
        <v>846.01</v>
      </c>
      <c r="AV524" s="191">
        <v>100.54</v>
      </c>
      <c r="AW524" s="191">
        <v>25.84</v>
      </c>
      <c r="AX524" s="191">
        <v>15.79</v>
      </c>
      <c r="AY524" s="191">
        <v>212.23</v>
      </c>
      <c r="AZ524" s="24"/>
      <c r="BA524" s="4"/>
    </row>
    <row r="525" spans="2:53">
      <c r="B525" s="11" t="s">
        <v>289</v>
      </c>
      <c r="C525" s="11"/>
      <c r="D525" s="189">
        <v>8403</v>
      </c>
      <c r="E525" s="11">
        <v>69</v>
      </c>
      <c r="F525" s="11">
        <v>35</v>
      </c>
      <c r="G525" s="11">
        <v>22</v>
      </c>
      <c r="H525" s="11">
        <v>16</v>
      </c>
      <c r="I525" s="11">
        <v>17</v>
      </c>
      <c r="J525" s="11"/>
      <c r="M525" s="190">
        <v>21849.19</v>
      </c>
      <c r="N525" s="190">
        <v>6003.02</v>
      </c>
      <c r="O525" s="190">
        <v>3484.84</v>
      </c>
      <c r="P525" s="190">
        <v>1871.45</v>
      </c>
      <c r="Q525" s="190">
        <v>19245.61</v>
      </c>
      <c r="R525" s="11"/>
      <c r="S525" s="4"/>
      <c r="T525" s="4"/>
      <c r="U525" s="190">
        <v>307.74</v>
      </c>
      <c r="V525" s="190">
        <v>84.55</v>
      </c>
      <c r="W525" s="190">
        <v>52.01</v>
      </c>
      <c r="X525" s="190">
        <v>28.36</v>
      </c>
      <c r="Y525" s="190">
        <v>283.02</v>
      </c>
      <c r="Z525" s="11"/>
      <c r="AA525" s="4"/>
      <c r="AB525" s="11" t="s">
        <v>311</v>
      </c>
      <c r="AC525" s="11"/>
      <c r="AD525" s="189">
        <v>8055</v>
      </c>
      <c r="AE525" s="24">
        <v>9</v>
      </c>
      <c r="AF525" s="24">
        <v>4</v>
      </c>
      <c r="AG525" s="24">
        <v>5</v>
      </c>
      <c r="AH525" s="24">
        <v>5</v>
      </c>
      <c r="AI525" s="24">
        <v>4</v>
      </c>
      <c r="AJ525" s="24"/>
      <c r="AK525" s="4"/>
      <c r="AL525" s="4"/>
      <c r="AM525" s="191">
        <v>529.73</v>
      </c>
      <c r="AN525" s="191">
        <v>58.47</v>
      </c>
      <c r="AO525" s="191">
        <v>192.89</v>
      </c>
      <c r="AP525" s="191">
        <v>187.42</v>
      </c>
      <c r="AQ525" s="191">
        <v>8591.67</v>
      </c>
      <c r="AR525" s="24"/>
      <c r="AS525" s="4"/>
      <c r="AT525" s="4"/>
      <c r="AU525" s="191">
        <v>58.86</v>
      </c>
      <c r="AV525" s="191">
        <v>6.5</v>
      </c>
      <c r="AW525" s="191">
        <v>21.43</v>
      </c>
      <c r="AX525" s="191">
        <v>23.43</v>
      </c>
      <c r="AY525" s="191">
        <v>954.63</v>
      </c>
      <c r="AZ525" s="24"/>
      <c r="BA525" s="4"/>
    </row>
    <row r="526" spans="2:53">
      <c r="B526" s="11" t="s">
        <v>291</v>
      </c>
      <c r="C526" s="11"/>
      <c r="D526" s="189">
        <v>8008</v>
      </c>
      <c r="E526" s="11">
        <v>22</v>
      </c>
      <c r="F526" s="11">
        <v>6</v>
      </c>
      <c r="G526" s="11">
        <v>11</v>
      </c>
      <c r="H526" s="11">
        <v>11</v>
      </c>
      <c r="I526" s="11">
        <v>6</v>
      </c>
      <c r="J526" s="11"/>
      <c r="M526" s="190">
        <v>8853.5499999999993</v>
      </c>
      <c r="N526" s="190">
        <v>3103.15</v>
      </c>
      <c r="O526" s="190">
        <v>3686.12</v>
      </c>
      <c r="P526" s="190">
        <v>2747.74</v>
      </c>
      <c r="Q526" s="190">
        <v>7099.93</v>
      </c>
      <c r="R526" s="11"/>
      <c r="S526" s="4"/>
      <c r="T526" s="4"/>
      <c r="U526" s="190">
        <v>368.9</v>
      </c>
      <c r="V526" s="190">
        <v>129.30000000000001</v>
      </c>
      <c r="W526" s="190">
        <v>160.27000000000001</v>
      </c>
      <c r="X526" s="190">
        <v>124.9</v>
      </c>
      <c r="Y526" s="190">
        <v>308.69</v>
      </c>
      <c r="Z526" s="11"/>
      <c r="AA526" s="4"/>
      <c r="AB526" s="11" t="s">
        <v>313</v>
      </c>
      <c r="AC526" s="11"/>
      <c r="AD526" s="189">
        <v>8027</v>
      </c>
      <c r="AE526" s="24">
        <v>1</v>
      </c>
      <c r="AF526" s="24"/>
      <c r="AG526" s="24">
        <v>1</v>
      </c>
      <c r="AH526" s="24">
        <v>1</v>
      </c>
      <c r="AI526" s="24">
        <v>1</v>
      </c>
      <c r="AJ526" s="24"/>
      <c r="AK526" s="4"/>
      <c r="AL526" s="4"/>
      <c r="AM526" s="191">
        <v>17545.05</v>
      </c>
      <c r="AN526" s="191">
        <v>0</v>
      </c>
      <c r="AO526" s="191">
        <v>14902.55</v>
      </c>
      <c r="AP526" s="191">
        <v>15657.41</v>
      </c>
      <c r="AQ526" s="191">
        <v>78764.710000000006</v>
      </c>
      <c r="AR526" s="24"/>
      <c r="AS526" s="4"/>
      <c r="AT526" s="4"/>
      <c r="AU526" s="191">
        <v>17545.05</v>
      </c>
      <c r="AV526" s="191">
        <v>0</v>
      </c>
      <c r="AW526" s="191">
        <v>14902.55</v>
      </c>
      <c r="AX526" s="191">
        <v>15657.41</v>
      </c>
      <c r="AY526" s="191">
        <v>78764.710000000006</v>
      </c>
      <c r="AZ526" s="24"/>
      <c r="BA526" s="4"/>
    </row>
    <row r="527" spans="2:53">
      <c r="B527" s="11" t="s">
        <v>292</v>
      </c>
      <c r="C527" s="11"/>
      <c r="D527" s="189">
        <v>8215</v>
      </c>
      <c r="E527" s="11">
        <v>26</v>
      </c>
      <c r="F527" s="11">
        <v>17</v>
      </c>
      <c r="G527" s="11">
        <v>10</v>
      </c>
      <c r="H527" s="11">
        <v>8</v>
      </c>
      <c r="I527" s="11">
        <v>11</v>
      </c>
      <c r="J527" s="11"/>
      <c r="M527" s="190">
        <v>5742.37</v>
      </c>
      <c r="N527" s="190">
        <v>4138.97</v>
      </c>
      <c r="O527" s="190">
        <v>1206.8</v>
      </c>
      <c r="P527" s="190">
        <v>676.74</v>
      </c>
      <c r="Q527" s="190">
        <v>14473.85</v>
      </c>
      <c r="R527" s="11"/>
      <c r="S527" s="4"/>
      <c r="T527" s="4"/>
      <c r="U527" s="190">
        <v>212.68</v>
      </c>
      <c r="V527" s="190">
        <v>153.30000000000001</v>
      </c>
      <c r="W527" s="190">
        <v>46.42</v>
      </c>
      <c r="X527" s="190">
        <v>26.03</v>
      </c>
      <c r="Y527" s="190">
        <v>556.69000000000005</v>
      </c>
      <c r="Z527" s="11"/>
      <c r="AA527" s="4"/>
      <c r="AB527" s="11" t="s">
        <v>313</v>
      </c>
      <c r="AC527" s="11"/>
      <c r="AD527" s="189">
        <v>8056</v>
      </c>
      <c r="AE527" s="24">
        <v>18</v>
      </c>
      <c r="AF527" s="24">
        <v>10</v>
      </c>
      <c r="AG527" s="24">
        <v>9</v>
      </c>
      <c r="AH527" s="24">
        <v>7</v>
      </c>
      <c r="AI527" s="24">
        <v>8</v>
      </c>
      <c r="AJ527" s="24"/>
      <c r="AK527" s="4"/>
      <c r="AL527" s="4"/>
      <c r="AM527" s="191">
        <v>4684.9799999999996</v>
      </c>
      <c r="AN527" s="191">
        <v>2062.7600000000002</v>
      </c>
      <c r="AO527" s="191">
        <v>1866.07</v>
      </c>
      <c r="AP527" s="191">
        <v>1975.18</v>
      </c>
      <c r="AQ527" s="191">
        <v>7708.87</v>
      </c>
      <c r="AR527" s="24"/>
      <c r="AS527" s="4"/>
      <c r="AT527" s="4"/>
      <c r="AU527" s="191">
        <v>260.27999999999997</v>
      </c>
      <c r="AV527" s="191">
        <v>114.6</v>
      </c>
      <c r="AW527" s="191">
        <v>103.67</v>
      </c>
      <c r="AX527" s="191">
        <v>109.73</v>
      </c>
      <c r="AY527" s="191">
        <v>428.27</v>
      </c>
      <c r="AZ527" s="24"/>
      <c r="BA527" s="4"/>
    </row>
    <row r="528" spans="2:53">
      <c r="B528" s="11" t="s">
        <v>293</v>
      </c>
      <c r="C528" s="11"/>
      <c r="D528" s="189">
        <v>8328</v>
      </c>
      <c r="E528" s="11">
        <v>191</v>
      </c>
      <c r="F528" s="11">
        <v>132</v>
      </c>
      <c r="G528" s="11">
        <v>92</v>
      </c>
      <c r="H528" s="11">
        <v>76</v>
      </c>
      <c r="I528" s="11">
        <v>72</v>
      </c>
      <c r="J528" s="11"/>
      <c r="M528" s="190">
        <v>46492.4</v>
      </c>
      <c r="N528" s="190">
        <v>32591.94</v>
      </c>
      <c r="O528" s="190">
        <v>20182.419999999998</v>
      </c>
      <c r="P528" s="190">
        <v>12800.72</v>
      </c>
      <c r="Q528" s="190">
        <v>143305.09</v>
      </c>
      <c r="R528" s="11"/>
      <c r="S528" s="4"/>
      <c r="T528" s="4"/>
      <c r="U528" s="190">
        <v>215.24</v>
      </c>
      <c r="V528" s="190">
        <v>150.88999999999999</v>
      </c>
      <c r="W528" s="190">
        <v>95.65</v>
      </c>
      <c r="X528" s="190">
        <v>60.96</v>
      </c>
      <c r="Y528" s="190">
        <v>682.41</v>
      </c>
      <c r="Z528" s="11"/>
      <c r="AA528" s="4"/>
      <c r="AB528" s="11" t="s">
        <v>315</v>
      </c>
      <c r="AC528" s="11"/>
      <c r="AD528" s="189">
        <v>8332</v>
      </c>
      <c r="AE528" s="24">
        <v>315</v>
      </c>
      <c r="AF528" s="24">
        <v>182</v>
      </c>
      <c r="AG528" s="24">
        <v>139</v>
      </c>
      <c r="AH528" s="24">
        <v>110</v>
      </c>
      <c r="AI528" s="24">
        <v>93</v>
      </c>
      <c r="AJ528" s="24"/>
      <c r="AK528" s="4"/>
      <c r="AL528" s="4"/>
      <c r="AM528" s="191">
        <v>174508.19</v>
      </c>
      <c r="AN528" s="191">
        <v>47700.33</v>
      </c>
      <c r="AO528" s="191">
        <v>21165.05</v>
      </c>
      <c r="AP528" s="191">
        <v>15893.89</v>
      </c>
      <c r="AQ528" s="191">
        <v>106173.8</v>
      </c>
      <c r="AR528" s="24"/>
      <c r="AS528" s="4"/>
      <c r="AT528" s="4"/>
      <c r="AU528" s="191">
        <v>535.29999999999995</v>
      </c>
      <c r="AV528" s="191">
        <v>146.32</v>
      </c>
      <c r="AW528" s="191">
        <v>71.02</v>
      </c>
      <c r="AX528" s="191">
        <v>52.98</v>
      </c>
      <c r="AY528" s="191">
        <v>346.97</v>
      </c>
      <c r="AZ528" s="24"/>
      <c r="BA528" s="4"/>
    </row>
    <row r="529" spans="2:53">
      <c r="B529" s="11" t="s">
        <v>293</v>
      </c>
      <c r="C529" s="11"/>
      <c r="D529" s="189">
        <v>8344</v>
      </c>
      <c r="E529" s="11">
        <v>1</v>
      </c>
      <c r="F529" s="11">
        <v>1</v>
      </c>
      <c r="G529" s="11"/>
      <c r="H529" s="11"/>
      <c r="I529" s="11"/>
      <c r="J529" s="11"/>
      <c r="M529" s="190">
        <v>206.92</v>
      </c>
      <c r="N529" s="190">
        <v>39.28</v>
      </c>
      <c r="O529" s="190">
        <v>0</v>
      </c>
      <c r="P529" s="190">
        <v>0</v>
      </c>
      <c r="Q529" s="190">
        <v>0</v>
      </c>
      <c r="R529" s="11"/>
      <c r="S529" s="4"/>
      <c r="T529" s="4"/>
      <c r="U529" s="190">
        <v>206.92</v>
      </c>
      <c r="V529" s="190">
        <v>39.28</v>
      </c>
      <c r="W529" s="190">
        <v>0</v>
      </c>
      <c r="X529" s="190">
        <v>0</v>
      </c>
      <c r="Y529" s="190">
        <v>0</v>
      </c>
      <c r="Z529" s="11"/>
      <c r="AA529" s="4"/>
      <c r="AB529" s="11" t="s">
        <v>316</v>
      </c>
      <c r="AC529" s="11"/>
      <c r="AD529" s="189">
        <v>8340</v>
      </c>
      <c r="AE529" s="24">
        <v>6</v>
      </c>
      <c r="AF529" s="24">
        <v>3</v>
      </c>
      <c r="AG529" s="24">
        <v>3</v>
      </c>
      <c r="AH529" s="24">
        <v>2</v>
      </c>
      <c r="AI529" s="24">
        <v>2</v>
      </c>
      <c r="AJ529" s="24"/>
      <c r="AK529" s="4"/>
      <c r="AL529" s="4"/>
      <c r="AM529" s="191">
        <v>1308.01</v>
      </c>
      <c r="AN529" s="191">
        <v>94.09</v>
      </c>
      <c r="AO529" s="191">
        <v>242.62</v>
      </c>
      <c r="AP529" s="191">
        <v>236.91</v>
      </c>
      <c r="AQ529" s="191">
        <v>1485.49</v>
      </c>
      <c r="AR529" s="24"/>
      <c r="AS529" s="4"/>
      <c r="AT529" s="4"/>
      <c r="AU529" s="191">
        <v>218</v>
      </c>
      <c r="AV529" s="191">
        <v>15.68</v>
      </c>
      <c r="AW529" s="191">
        <v>48.52</v>
      </c>
      <c r="AX529" s="191">
        <v>47.38</v>
      </c>
      <c r="AY529" s="191">
        <v>297.10000000000002</v>
      </c>
      <c r="AZ529" s="24"/>
      <c r="BA529" s="4"/>
    </row>
    <row r="530" spans="2:53">
      <c r="B530" s="11" t="s">
        <v>295</v>
      </c>
      <c r="C530" s="11"/>
      <c r="D530" s="189">
        <v>7405</v>
      </c>
      <c r="E530" s="11">
        <v>1</v>
      </c>
      <c r="F530" s="11">
        <v>1</v>
      </c>
      <c r="G530" s="11">
        <v>1</v>
      </c>
      <c r="H530" s="11">
        <v>1</v>
      </c>
      <c r="I530" s="11">
        <v>1</v>
      </c>
      <c r="J530" s="11"/>
      <c r="M530" s="190">
        <v>211.19</v>
      </c>
      <c r="N530" s="190">
        <v>242.98</v>
      </c>
      <c r="O530" s="190">
        <v>210.29</v>
      </c>
      <c r="P530" s="190">
        <v>191.72</v>
      </c>
      <c r="Q530" s="190">
        <v>3307.91</v>
      </c>
      <c r="R530" s="11"/>
      <c r="S530" s="4"/>
      <c r="T530" s="4"/>
      <c r="U530" s="190">
        <v>211.19</v>
      </c>
      <c r="V530" s="190">
        <v>242.98</v>
      </c>
      <c r="W530" s="190">
        <v>210.29</v>
      </c>
      <c r="X530" s="190">
        <v>191.72</v>
      </c>
      <c r="Y530" s="190">
        <v>3307.91</v>
      </c>
      <c r="Z530" s="11"/>
      <c r="AA530" s="4"/>
      <c r="AB530" s="11" t="s">
        <v>318</v>
      </c>
      <c r="AC530" s="11"/>
      <c r="AD530" s="189">
        <v>8341</v>
      </c>
      <c r="AE530" s="24">
        <v>28</v>
      </c>
      <c r="AF530" s="24">
        <v>10</v>
      </c>
      <c r="AG530" s="24">
        <v>8</v>
      </c>
      <c r="AH530" s="24">
        <v>6</v>
      </c>
      <c r="AI530" s="24">
        <v>3</v>
      </c>
      <c r="AJ530" s="24"/>
      <c r="AK530" s="4"/>
      <c r="AL530" s="4"/>
      <c r="AM530" s="191">
        <v>5387.51</v>
      </c>
      <c r="AN530" s="191">
        <v>1526.04</v>
      </c>
      <c r="AO530" s="191">
        <v>1129.54</v>
      </c>
      <c r="AP530" s="191">
        <v>425.18</v>
      </c>
      <c r="AQ530" s="191">
        <v>1855.95</v>
      </c>
      <c r="AR530" s="24"/>
      <c r="AS530" s="4"/>
      <c r="AT530" s="4"/>
      <c r="AU530" s="191">
        <v>185.78</v>
      </c>
      <c r="AV530" s="191">
        <v>52.62</v>
      </c>
      <c r="AW530" s="191">
        <v>40.340000000000003</v>
      </c>
      <c r="AX530" s="191">
        <v>15.19</v>
      </c>
      <c r="AY530" s="191">
        <v>66.28</v>
      </c>
      <c r="AZ530" s="24"/>
      <c r="BA530" s="4"/>
    </row>
    <row r="531" spans="2:53">
      <c r="B531" s="11" t="s">
        <v>295</v>
      </c>
      <c r="C531" s="11"/>
      <c r="D531" s="189">
        <v>8005</v>
      </c>
      <c r="E531" s="11">
        <v>3</v>
      </c>
      <c r="F531" s="11"/>
      <c r="G531" s="11"/>
      <c r="H531" s="11"/>
      <c r="I531" s="11"/>
      <c r="J531" s="11"/>
      <c r="M531" s="190">
        <v>621.84</v>
      </c>
      <c r="N531" s="190">
        <v>0</v>
      </c>
      <c r="O531" s="190">
        <v>0</v>
      </c>
      <c r="P531" s="190">
        <v>0</v>
      </c>
      <c r="Q531" s="190">
        <v>0</v>
      </c>
      <c r="R531" s="11"/>
      <c r="S531" s="4"/>
      <c r="T531" s="4"/>
      <c r="U531" s="190">
        <v>207.28</v>
      </c>
      <c r="V531" s="190">
        <v>0</v>
      </c>
      <c r="W531" s="190">
        <v>0</v>
      </c>
      <c r="X531" s="190">
        <v>0</v>
      </c>
      <c r="Y531" s="190">
        <v>0</v>
      </c>
      <c r="Z531" s="11"/>
      <c r="AA531" s="4"/>
      <c r="AB531" s="11" t="s">
        <v>320</v>
      </c>
      <c r="AC531" s="11"/>
      <c r="AD531" s="189">
        <v>8342</v>
      </c>
      <c r="AE531" s="24">
        <v>17</v>
      </c>
      <c r="AF531" s="24">
        <v>11</v>
      </c>
      <c r="AG531" s="24">
        <v>12</v>
      </c>
      <c r="AH531" s="24">
        <v>10</v>
      </c>
      <c r="AI531" s="24">
        <v>8</v>
      </c>
      <c r="AJ531" s="24"/>
      <c r="AK531" s="4"/>
      <c r="AL531" s="4"/>
      <c r="AM531" s="191">
        <v>4709.57</v>
      </c>
      <c r="AN531" s="191">
        <v>1250.92</v>
      </c>
      <c r="AO531" s="191">
        <v>1295.82</v>
      </c>
      <c r="AP531" s="191">
        <v>1003.16</v>
      </c>
      <c r="AQ531" s="191">
        <v>5517.74</v>
      </c>
      <c r="AR531" s="24"/>
      <c r="AS531" s="4"/>
      <c r="AT531" s="4"/>
      <c r="AU531" s="191">
        <v>277.02999999999997</v>
      </c>
      <c r="AV531" s="191">
        <v>73.58</v>
      </c>
      <c r="AW531" s="191">
        <v>76.22</v>
      </c>
      <c r="AX531" s="191">
        <v>59.01</v>
      </c>
      <c r="AY531" s="191">
        <v>344.86</v>
      </c>
      <c r="AZ531" s="24"/>
      <c r="BA531" s="4"/>
    </row>
    <row r="532" spans="2:53">
      <c r="B532" s="11" t="s">
        <v>295</v>
      </c>
      <c r="C532" s="11"/>
      <c r="D532" s="189">
        <v>8050</v>
      </c>
      <c r="E532" s="11">
        <v>1397</v>
      </c>
      <c r="F532" s="11">
        <v>770</v>
      </c>
      <c r="G532" s="11">
        <v>451</v>
      </c>
      <c r="H532" s="11">
        <v>329</v>
      </c>
      <c r="I532" s="11">
        <v>391</v>
      </c>
      <c r="J532" s="11"/>
      <c r="M532" s="190">
        <v>317897.02</v>
      </c>
      <c r="N532" s="190">
        <v>216508.9</v>
      </c>
      <c r="O532" s="190">
        <v>96922.87</v>
      </c>
      <c r="P532" s="190">
        <v>53971.43</v>
      </c>
      <c r="Q532" s="190">
        <v>411694.23</v>
      </c>
      <c r="R532" s="11"/>
      <c r="S532" s="4"/>
      <c r="T532" s="4"/>
      <c r="U532" s="190">
        <v>204.3</v>
      </c>
      <c r="V532" s="190">
        <v>139.13999999999999</v>
      </c>
      <c r="W532" s="190">
        <v>65.489999999999995</v>
      </c>
      <c r="X532" s="190">
        <v>36.869999999999997</v>
      </c>
      <c r="Y532" s="190">
        <v>277.24</v>
      </c>
      <c r="Z532" s="11"/>
      <c r="AA532" s="4"/>
      <c r="AB532" s="11" t="s">
        <v>322</v>
      </c>
      <c r="AC532" s="11"/>
      <c r="AD532" s="189">
        <v>8343</v>
      </c>
      <c r="AE532" s="24">
        <v>27</v>
      </c>
      <c r="AF532" s="24">
        <v>18</v>
      </c>
      <c r="AG532" s="24">
        <v>9</v>
      </c>
      <c r="AH532" s="24">
        <v>7</v>
      </c>
      <c r="AI532" s="24">
        <v>7</v>
      </c>
      <c r="AJ532" s="24"/>
      <c r="AK532" s="4"/>
      <c r="AL532" s="4"/>
      <c r="AM532" s="191">
        <v>15797.13</v>
      </c>
      <c r="AN532" s="191">
        <v>3437.19</v>
      </c>
      <c r="AO532" s="191">
        <v>1762.23</v>
      </c>
      <c r="AP532" s="191">
        <v>1141.6600000000001</v>
      </c>
      <c r="AQ532" s="191">
        <v>5203.1899999999996</v>
      </c>
      <c r="AR532" s="24"/>
      <c r="AS532" s="4"/>
      <c r="AT532" s="4"/>
      <c r="AU532" s="191">
        <v>544.73</v>
      </c>
      <c r="AV532" s="191">
        <v>118.52</v>
      </c>
      <c r="AW532" s="191">
        <v>60.77</v>
      </c>
      <c r="AX532" s="191">
        <v>40.770000000000003</v>
      </c>
      <c r="AY532" s="191">
        <v>179.42</v>
      </c>
      <c r="AZ532" s="24"/>
      <c r="BA532" s="4"/>
    </row>
    <row r="533" spans="2:53">
      <c r="B533" s="11" t="s">
        <v>296</v>
      </c>
      <c r="C533" s="11"/>
      <c r="D533" s="189">
        <v>8079</v>
      </c>
      <c r="E533" s="11">
        <v>65</v>
      </c>
      <c r="F533" s="11">
        <v>39</v>
      </c>
      <c r="G533" s="11">
        <v>33</v>
      </c>
      <c r="H533" s="11">
        <v>26</v>
      </c>
      <c r="I533" s="11">
        <v>31</v>
      </c>
      <c r="J533" s="11"/>
      <c r="M533" s="190">
        <v>15214.03</v>
      </c>
      <c r="N533" s="190">
        <v>13814.21</v>
      </c>
      <c r="O533" s="190">
        <v>7288.49</v>
      </c>
      <c r="P533" s="190">
        <v>4708.5600000000004</v>
      </c>
      <c r="Q533" s="190">
        <v>47856.95</v>
      </c>
      <c r="R533" s="11"/>
      <c r="S533" s="4"/>
      <c r="T533" s="4"/>
      <c r="U533" s="190">
        <v>200.18</v>
      </c>
      <c r="V533" s="190">
        <v>181.77</v>
      </c>
      <c r="W533" s="190">
        <v>102.65</v>
      </c>
      <c r="X533" s="190">
        <v>66.319999999999993</v>
      </c>
      <c r="Y533" s="190">
        <v>664.68</v>
      </c>
      <c r="Z533" s="11"/>
      <c r="AA533" s="4"/>
      <c r="AB533" s="11" t="s">
        <v>323</v>
      </c>
      <c r="AC533" s="11"/>
      <c r="AD533" s="189">
        <v>8201</v>
      </c>
      <c r="AE533" s="24">
        <v>1</v>
      </c>
      <c r="AF533" s="24"/>
      <c r="AG533" s="24"/>
      <c r="AH533" s="24"/>
      <c r="AI533" s="24"/>
      <c r="AJ533" s="24"/>
      <c r="AK533" s="4"/>
      <c r="AL533" s="4"/>
      <c r="AM533" s="191">
        <v>29.79</v>
      </c>
      <c r="AN533" s="191">
        <v>0</v>
      </c>
      <c r="AO533" s="191">
        <v>0</v>
      </c>
      <c r="AP533" s="191">
        <v>0</v>
      </c>
      <c r="AQ533" s="191">
        <v>0</v>
      </c>
      <c r="AR533" s="24"/>
      <c r="AS533" s="4"/>
      <c r="AT533" s="4"/>
      <c r="AU533" s="191">
        <v>29.79</v>
      </c>
      <c r="AV533" s="191">
        <v>0</v>
      </c>
      <c r="AW533" s="191">
        <v>0</v>
      </c>
      <c r="AX533" s="191">
        <v>0</v>
      </c>
      <c r="AY533" s="191">
        <v>0</v>
      </c>
      <c r="AZ533" s="24"/>
      <c r="BA533" s="4"/>
    </row>
    <row r="534" spans="2:53">
      <c r="B534" s="11" t="s">
        <v>298</v>
      </c>
      <c r="C534" s="11"/>
      <c r="D534" s="189">
        <v>8051</v>
      </c>
      <c r="E534" s="11">
        <v>737</v>
      </c>
      <c r="F534" s="11">
        <v>444</v>
      </c>
      <c r="G534" s="11">
        <v>288</v>
      </c>
      <c r="H534" s="11">
        <v>226</v>
      </c>
      <c r="I534" s="11">
        <v>230</v>
      </c>
      <c r="J534" s="11"/>
      <c r="M534" s="190">
        <v>175678.45</v>
      </c>
      <c r="N534" s="190">
        <v>102398.82</v>
      </c>
      <c r="O534" s="190">
        <v>61836.24</v>
      </c>
      <c r="P534" s="190">
        <v>32779.26</v>
      </c>
      <c r="Q534" s="190">
        <v>226261.3</v>
      </c>
      <c r="R534" s="11"/>
      <c r="S534" s="4"/>
      <c r="T534" s="4"/>
      <c r="U534" s="190">
        <v>218.51</v>
      </c>
      <c r="V534" s="190">
        <v>127.36</v>
      </c>
      <c r="W534" s="190">
        <v>80.62</v>
      </c>
      <c r="X534" s="190">
        <v>43.36</v>
      </c>
      <c r="Y534" s="190">
        <v>295</v>
      </c>
      <c r="Z534" s="11"/>
      <c r="AA534" s="4"/>
      <c r="AB534" s="11" t="s">
        <v>323</v>
      </c>
      <c r="AC534" s="11"/>
      <c r="AD534" s="189">
        <v>8205</v>
      </c>
      <c r="AE534" s="24">
        <v>1</v>
      </c>
      <c r="AF534" s="24"/>
      <c r="AG534" s="24"/>
      <c r="AH534" s="24"/>
      <c r="AI534" s="24"/>
      <c r="AJ534" s="24"/>
      <c r="AK534" s="4"/>
      <c r="AL534" s="4"/>
      <c r="AM534" s="191">
        <v>66.06</v>
      </c>
      <c r="AN534" s="191">
        <v>0</v>
      </c>
      <c r="AO534" s="191">
        <v>0</v>
      </c>
      <c r="AP534" s="191">
        <v>0</v>
      </c>
      <c r="AQ534" s="191">
        <v>0</v>
      </c>
      <c r="AR534" s="24"/>
      <c r="AS534" s="4"/>
      <c r="AT534" s="4"/>
      <c r="AU534" s="191">
        <v>66.06</v>
      </c>
      <c r="AV534" s="191">
        <v>0</v>
      </c>
      <c r="AW534" s="191">
        <v>0</v>
      </c>
      <c r="AX534" s="191">
        <v>0</v>
      </c>
      <c r="AY534" s="191">
        <v>0</v>
      </c>
      <c r="AZ534" s="24"/>
      <c r="BA534" s="4"/>
    </row>
    <row r="535" spans="2:53">
      <c r="B535" s="11" t="s">
        <v>298</v>
      </c>
      <c r="C535" s="11"/>
      <c r="D535" s="189">
        <v>8056</v>
      </c>
      <c r="E535" s="11">
        <v>8</v>
      </c>
      <c r="F535" s="11">
        <v>6</v>
      </c>
      <c r="G535" s="11">
        <v>2</v>
      </c>
      <c r="H535" s="11">
        <v>2</v>
      </c>
      <c r="I535" s="11">
        <v>4</v>
      </c>
      <c r="J535" s="11"/>
      <c r="M535" s="190">
        <v>1204.69</v>
      </c>
      <c r="N535" s="190">
        <v>851.4</v>
      </c>
      <c r="O535" s="190">
        <v>293.07</v>
      </c>
      <c r="P535" s="190">
        <v>152.66</v>
      </c>
      <c r="Q535" s="190">
        <v>7144.57</v>
      </c>
      <c r="R535" s="11"/>
      <c r="S535" s="4"/>
      <c r="T535" s="4"/>
      <c r="U535" s="190">
        <v>133.85</v>
      </c>
      <c r="V535" s="190">
        <v>94.6</v>
      </c>
      <c r="W535" s="190">
        <v>32.56</v>
      </c>
      <c r="X535" s="190">
        <v>16.96</v>
      </c>
      <c r="Y535" s="190">
        <v>793.84</v>
      </c>
      <c r="Z535" s="11"/>
      <c r="AA535" s="4"/>
      <c r="AB535" s="11" t="s">
        <v>324</v>
      </c>
      <c r="AC535" s="11"/>
      <c r="AD535" s="189">
        <v>8061</v>
      </c>
      <c r="AE535" s="24">
        <v>13</v>
      </c>
      <c r="AF535" s="24">
        <v>7</v>
      </c>
      <c r="AG535" s="24">
        <v>5</v>
      </c>
      <c r="AH535" s="24">
        <v>4</v>
      </c>
      <c r="AI535" s="24">
        <v>2</v>
      </c>
      <c r="AJ535" s="24"/>
      <c r="AK535" s="4"/>
      <c r="AL535" s="4"/>
      <c r="AM535" s="191">
        <v>7213.06</v>
      </c>
      <c r="AN535" s="191">
        <v>298.66000000000003</v>
      </c>
      <c r="AO535" s="191">
        <v>100.55</v>
      </c>
      <c r="AP535" s="191">
        <v>95.37</v>
      </c>
      <c r="AQ535" s="191">
        <v>417.24</v>
      </c>
      <c r="AR535" s="24"/>
      <c r="AS535" s="4"/>
      <c r="AT535" s="4"/>
      <c r="AU535" s="191">
        <v>554.85</v>
      </c>
      <c r="AV535" s="191">
        <v>22.97</v>
      </c>
      <c r="AW535" s="191">
        <v>7.73</v>
      </c>
      <c r="AX535" s="191">
        <v>7.34</v>
      </c>
      <c r="AY535" s="191">
        <v>34.770000000000003</v>
      </c>
      <c r="AZ535" s="24"/>
      <c r="BA535" s="4"/>
    </row>
    <row r="536" spans="2:53">
      <c r="B536" s="11" t="s">
        <v>300</v>
      </c>
      <c r="C536" s="11"/>
      <c r="D536" s="189">
        <v>8402</v>
      </c>
      <c r="E536" s="11">
        <v>417</v>
      </c>
      <c r="F536" s="11">
        <v>195</v>
      </c>
      <c r="G536" s="11">
        <v>116</v>
      </c>
      <c r="H536" s="11">
        <v>98</v>
      </c>
      <c r="I536" s="11">
        <v>99</v>
      </c>
      <c r="J536" s="11"/>
      <c r="M536" s="190">
        <v>74898.259999999995</v>
      </c>
      <c r="N536" s="190">
        <v>34172.019999999997</v>
      </c>
      <c r="O536" s="190">
        <v>14729.34</v>
      </c>
      <c r="P536" s="190">
        <v>9085.3700000000008</v>
      </c>
      <c r="Q536" s="190">
        <v>74854.259999999995</v>
      </c>
      <c r="R536" s="11"/>
      <c r="S536" s="4"/>
      <c r="T536" s="4"/>
      <c r="U536" s="190">
        <v>169.45</v>
      </c>
      <c r="V536" s="190">
        <v>77.31</v>
      </c>
      <c r="W536" s="190">
        <v>37.86</v>
      </c>
      <c r="X536" s="190">
        <v>23.97</v>
      </c>
      <c r="Y536" s="190">
        <v>187.14</v>
      </c>
      <c r="Z536" s="11"/>
      <c r="AA536" s="4"/>
      <c r="AB536" s="11" t="s">
        <v>326</v>
      </c>
      <c r="AC536" s="11"/>
      <c r="AD536" s="189">
        <v>8062</v>
      </c>
      <c r="AE536" s="24">
        <v>88</v>
      </c>
      <c r="AF536" s="24">
        <v>16</v>
      </c>
      <c r="AG536" s="24">
        <v>12</v>
      </c>
      <c r="AH536" s="24">
        <v>11</v>
      </c>
      <c r="AI536" s="24">
        <v>9</v>
      </c>
      <c r="AJ536" s="24"/>
      <c r="AK536" s="4"/>
      <c r="AL536" s="4"/>
      <c r="AM536" s="191">
        <v>232593.95</v>
      </c>
      <c r="AN536" s="191">
        <v>3362.3</v>
      </c>
      <c r="AO536" s="191">
        <v>2987.33</v>
      </c>
      <c r="AP536" s="191">
        <v>4133.5200000000004</v>
      </c>
      <c r="AQ536" s="191">
        <v>14264.85</v>
      </c>
      <c r="AR536" s="24"/>
      <c r="AS536" s="4"/>
      <c r="AT536" s="4"/>
      <c r="AU536" s="191">
        <v>2584.38</v>
      </c>
      <c r="AV536" s="191">
        <v>37.36</v>
      </c>
      <c r="AW536" s="191">
        <v>33.950000000000003</v>
      </c>
      <c r="AX536" s="191">
        <v>46.97</v>
      </c>
      <c r="AY536" s="191">
        <v>160.28</v>
      </c>
      <c r="AZ536" s="24"/>
      <c r="BA536" s="4"/>
    </row>
    <row r="537" spans="2:53">
      <c r="B537" s="11" t="s">
        <v>302</v>
      </c>
      <c r="C537" s="11"/>
      <c r="D537" s="189">
        <v>8053</v>
      </c>
      <c r="E537" s="11">
        <v>363</v>
      </c>
      <c r="F537" s="11">
        <v>208</v>
      </c>
      <c r="G537" s="11">
        <v>146</v>
      </c>
      <c r="H537" s="11">
        <v>77</v>
      </c>
      <c r="I537" s="11">
        <v>136</v>
      </c>
      <c r="J537" s="11"/>
      <c r="M537" s="190">
        <v>88583.94</v>
      </c>
      <c r="N537" s="190">
        <v>49850.9</v>
      </c>
      <c r="O537" s="190">
        <v>30508.85</v>
      </c>
      <c r="P537" s="190">
        <v>19658.11</v>
      </c>
      <c r="Q537" s="190">
        <v>151028.45000000001</v>
      </c>
      <c r="R537" s="11"/>
      <c r="S537" s="4"/>
      <c r="T537" s="4"/>
      <c r="U537" s="190">
        <v>212.94</v>
      </c>
      <c r="V537" s="190">
        <v>119.83</v>
      </c>
      <c r="W537" s="190">
        <v>75.89</v>
      </c>
      <c r="X537" s="190">
        <v>77.7</v>
      </c>
      <c r="Y537" s="190">
        <v>378.52</v>
      </c>
      <c r="Z537" s="11"/>
      <c r="AA537" s="4"/>
      <c r="AB537" s="11" t="s">
        <v>328</v>
      </c>
      <c r="AC537" s="11"/>
      <c r="AD537" s="189">
        <v>8087</v>
      </c>
      <c r="AE537" s="24">
        <v>10</v>
      </c>
      <c r="AF537" s="24">
        <v>3</v>
      </c>
      <c r="AG537" s="24">
        <v>1</v>
      </c>
      <c r="AH537" s="24"/>
      <c r="AI537" s="24"/>
      <c r="AJ537" s="24"/>
      <c r="AK537" s="4"/>
      <c r="AL537" s="4"/>
      <c r="AM537" s="191">
        <v>1684.24</v>
      </c>
      <c r="AN537" s="191">
        <v>1702.6</v>
      </c>
      <c r="AO537" s="191">
        <v>1548.8</v>
      </c>
      <c r="AP537" s="191">
        <v>0</v>
      </c>
      <c r="AQ537" s="191">
        <v>0</v>
      </c>
      <c r="AR537" s="24"/>
      <c r="AS537" s="4"/>
      <c r="AT537" s="4"/>
      <c r="AU537" s="191">
        <v>168.42</v>
      </c>
      <c r="AV537" s="191">
        <v>170.26</v>
      </c>
      <c r="AW537" s="191">
        <v>154.88</v>
      </c>
      <c r="AX537" s="191">
        <v>0</v>
      </c>
      <c r="AY537" s="191">
        <v>0</v>
      </c>
      <c r="AZ537" s="24"/>
      <c r="BA537" s="4"/>
    </row>
    <row r="538" spans="2:53">
      <c r="B538" s="11" t="s">
        <v>303</v>
      </c>
      <c r="C538" s="11"/>
      <c r="D538" s="189">
        <v>8223</v>
      </c>
      <c r="E538" s="11">
        <v>224</v>
      </c>
      <c r="F538" s="11">
        <v>111</v>
      </c>
      <c r="G538" s="11">
        <v>53</v>
      </c>
      <c r="H538" s="11">
        <v>34</v>
      </c>
      <c r="I538" s="11">
        <v>39</v>
      </c>
      <c r="J538" s="11"/>
      <c r="M538" s="190">
        <v>45162.58</v>
      </c>
      <c r="N538" s="190">
        <v>22582.48</v>
      </c>
      <c r="O538" s="190">
        <v>7715.07</v>
      </c>
      <c r="P538" s="190">
        <v>4861.72</v>
      </c>
      <c r="Q538" s="190">
        <v>30157.85</v>
      </c>
      <c r="R538" s="11"/>
      <c r="S538" s="4"/>
      <c r="T538" s="4"/>
      <c r="U538" s="190">
        <v>190.56</v>
      </c>
      <c r="V538" s="190">
        <v>95.28</v>
      </c>
      <c r="W538" s="190">
        <v>34.14</v>
      </c>
      <c r="X538" s="190">
        <v>21.61</v>
      </c>
      <c r="Y538" s="190">
        <v>132.27000000000001</v>
      </c>
      <c r="Z538" s="11"/>
      <c r="AA538" s="4"/>
      <c r="AB538" s="11" t="s">
        <v>329</v>
      </c>
      <c r="AC538" s="11"/>
      <c r="AD538" s="189">
        <v>8037</v>
      </c>
      <c r="AE538" s="24">
        <v>6</v>
      </c>
      <c r="AF538" s="24"/>
      <c r="AG538" s="24"/>
      <c r="AH538" s="24"/>
      <c r="AI538" s="24"/>
      <c r="AJ538" s="24"/>
      <c r="AK538" s="4"/>
      <c r="AL538" s="4"/>
      <c r="AM538" s="191">
        <v>507.96</v>
      </c>
      <c r="AN538" s="191">
        <v>0</v>
      </c>
      <c r="AO538" s="191">
        <v>0</v>
      </c>
      <c r="AP538" s="191">
        <v>0</v>
      </c>
      <c r="AQ538" s="191">
        <v>0</v>
      </c>
      <c r="AR538" s="24"/>
      <c r="AS538" s="4"/>
      <c r="AT538" s="4"/>
      <c r="AU538" s="191">
        <v>84.66</v>
      </c>
      <c r="AV538" s="191">
        <v>0</v>
      </c>
      <c r="AW538" s="191">
        <v>0</v>
      </c>
      <c r="AX538" s="191">
        <v>0</v>
      </c>
      <c r="AY538" s="191">
        <v>0</v>
      </c>
      <c r="AZ538" s="24"/>
      <c r="BA538" s="4"/>
    </row>
    <row r="539" spans="2:53">
      <c r="B539" s="11" t="s">
        <v>304</v>
      </c>
      <c r="C539" s="11"/>
      <c r="D539" s="189">
        <v>8224</v>
      </c>
      <c r="E539" s="11">
        <v>2</v>
      </c>
      <c r="F539" s="11">
        <v>1</v>
      </c>
      <c r="G539" s="11">
        <v>1</v>
      </c>
      <c r="H539" s="11">
        <v>1</v>
      </c>
      <c r="I539" s="11">
        <v>1</v>
      </c>
      <c r="J539" s="11"/>
      <c r="M539" s="190">
        <v>838.12</v>
      </c>
      <c r="N539" s="190">
        <v>283.87</v>
      </c>
      <c r="O539" s="190">
        <v>325.52999999999997</v>
      </c>
      <c r="P539" s="190">
        <v>135.01</v>
      </c>
      <c r="Q539" s="190">
        <v>301.87</v>
      </c>
      <c r="R539" s="11"/>
      <c r="S539" s="4"/>
      <c r="T539" s="4"/>
      <c r="U539" s="190">
        <v>419.06</v>
      </c>
      <c r="V539" s="190">
        <v>141.94</v>
      </c>
      <c r="W539" s="190">
        <v>162.77000000000001</v>
      </c>
      <c r="X539" s="190">
        <v>67.510000000000005</v>
      </c>
      <c r="Y539" s="190">
        <v>150.94</v>
      </c>
      <c r="Z539" s="11"/>
      <c r="AA539" s="4"/>
      <c r="AB539" s="11" t="s">
        <v>330</v>
      </c>
      <c r="AC539" s="11"/>
      <c r="AD539" s="189">
        <v>8224</v>
      </c>
      <c r="AE539" s="24">
        <v>34</v>
      </c>
      <c r="AF539" s="24">
        <v>16</v>
      </c>
      <c r="AG539" s="24">
        <v>10</v>
      </c>
      <c r="AH539" s="24">
        <v>7</v>
      </c>
      <c r="AI539" s="24">
        <v>6</v>
      </c>
      <c r="AJ539" s="24"/>
      <c r="AK539" s="4"/>
      <c r="AL539" s="4"/>
      <c r="AM539" s="191">
        <v>5579.89</v>
      </c>
      <c r="AN539" s="191">
        <v>3442.57</v>
      </c>
      <c r="AO539" s="191">
        <v>1988.19</v>
      </c>
      <c r="AP539" s="191">
        <v>399.09</v>
      </c>
      <c r="AQ539" s="191">
        <v>4203.01</v>
      </c>
      <c r="AR539" s="24"/>
      <c r="AS539" s="4"/>
      <c r="AT539" s="4"/>
      <c r="AU539" s="191">
        <v>155</v>
      </c>
      <c r="AV539" s="191">
        <v>95.63</v>
      </c>
      <c r="AW539" s="191">
        <v>56.81</v>
      </c>
      <c r="AX539" s="191">
        <v>11.4</v>
      </c>
      <c r="AY539" s="191">
        <v>123.62</v>
      </c>
      <c r="AZ539" s="24"/>
      <c r="BA539" s="4"/>
    </row>
    <row r="540" spans="2:53">
      <c r="B540" s="11" t="s">
        <v>305</v>
      </c>
      <c r="C540" s="11"/>
      <c r="D540" s="189">
        <v>8329</v>
      </c>
      <c r="E540" s="11">
        <v>13</v>
      </c>
      <c r="F540" s="11">
        <v>10</v>
      </c>
      <c r="G540" s="11">
        <v>3</v>
      </c>
      <c r="H540" s="11">
        <v>3</v>
      </c>
      <c r="I540" s="11">
        <v>6</v>
      </c>
      <c r="J540" s="11"/>
      <c r="M540" s="190">
        <v>2215.61</v>
      </c>
      <c r="N540" s="190">
        <v>1455.83</v>
      </c>
      <c r="O540" s="190">
        <v>117.75</v>
      </c>
      <c r="P540" s="190">
        <v>106.96</v>
      </c>
      <c r="Q540" s="190">
        <v>16051.01</v>
      </c>
      <c r="R540" s="11"/>
      <c r="S540" s="4"/>
      <c r="T540" s="4"/>
      <c r="U540" s="190">
        <v>158.26</v>
      </c>
      <c r="V540" s="190">
        <v>103.99</v>
      </c>
      <c r="W540" s="190">
        <v>19.63</v>
      </c>
      <c r="X540" s="190">
        <v>13.37</v>
      </c>
      <c r="Y540" s="190">
        <v>1234.69</v>
      </c>
      <c r="Z540" s="11"/>
      <c r="AA540" s="4"/>
      <c r="AB540" s="11" t="s">
        <v>332</v>
      </c>
      <c r="AC540" s="11"/>
      <c r="AD540" s="189">
        <v>8344</v>
      </c>
      <c r="AE540" s="24">
        <v>48</v>
      </c>
      <c r="AF540" s="24">
        <v>26</v>
      </c>
      <c r="AG540" s="24">
        <v>22</v>
      </c>
      <c r="AH540" s="24">
        <v>16</v>
      </c>
      <c r="AI540" s="24">
        <v>16</v>
      </c>
      <c r="AJ540" s="24"/>
      <c r="AK540" s="4"/>
      <c r="AL540" s="4"/>
      <c r="AM540" s="191">
        <v>14677.75</v>
      </c>
      <c r="AN540" s="191">
        <v>4187.0200000000004</v>
      </c>
      <c r="AO540" s="191">
        <v>3472.17</v>
      </c>
      <c r="AP540" s="191">
        <v>4452.78</v>
      </c>
      <c r="AQ540" s="191">
        <v>6957.28</v>
      </c>
      <c r="AR540" s="24"/>
      <c r="AS540" s="4"/>
      <c r="AT540" s="4"/>
      <c r="AU540" s="191">
        <v>287.8</v>
      </c>
      <c r="AV540" s="191">
        <v>82.1</v>
      </c>
      <c r="AW540" s="191">
        <v>72.34</v>
      </c>
      <c r="AX540" s="191">
        <v>94.74</v>
      </c>
      <c r="AY540" s="191">
        <v>139.15</v>
      </c>
      <c r="AZ540" s="24"/>
      <c r="BA540" s="4"/>
    </row>
    <row r="541" spans="2:53">
      <c r="B541" s="11" t="s">
        <v>307</v>
      </c>
      <c r="C541" s="11"/>
      <c r="D541" s="189">
        <v>8092</v>
      </c>
      <c r="E541" s="11">
        <v>36</v>
      </c>
      <c r="F541" s="11">
        <v>24</v>
      </c>
      <c r="G541" s="11">
        <v>18</v>
      </c>
      <c r="H541" s="11">
        <v>15</v>
      </c>
      <c r="I541" s="11">
        <v>14</v>
      </c>
      <c r="J541" s="11"/>
      <c r="M541" s="190">
        <v>14641.35</v>
      </c>
      <c r="N541" s="190">
        <v>6015.16</v>
      </c>
      <c r="O541" s="190">
        <v>4105.83</v>
      </c>
      <c r="P541" s="190">
        <v>2252.77</v>
      </c>
      <c r="Q541" s="190">
        <v>11427.71</v>
      </c>
      <c r="R541" s="11"/>
      <c r="S541" s="4"/>
      <c r="T541" s="4"/>
      <c r="U541" s="190">
        <v>375.42</v>
      </c>
      <c r="V541" s="190">
        <v>154.22999999999999</v>
      </c>
      <c r="W541" s="190">
        <v>105.28</v>
      </c>
      <c r="X541" s="190">
        <v>59.28</v>
      </c>
      <c r="Y541" s="190">
        <v>300.73</v>
      </c>
      <c r="Z541" s="11"/>
      <c r="AA541" s="4"/>
      <c r="AB541" s="11" t="s">
        <v>333</v>
      </c>
      <c r="AC541" s="11"/>
      <c r="AD541" s="189">
        <v>8345</v>
      </c>
      <c r="AE541" s="24">
        <v>7</v>
      </c>
      <c r="AF541" s="24">
        <v>4</v>
      </c>
      <c r="AG541" s="24">
        <v>5</v>
      </c>
      <c r="AH541" s="24">
        <v>3</v>
      </c>
      <c r="AI541" s="24">
        <v>3</v>
      </c>
      <c r="AJ541" s="24"/>
      <c r="AK541" s="4"/>
      <c r="AL541" s="4"/>
      <c r="AM541" s="191">
        <v>540.22</v>
      </c>
      <c r="AN541" s="191">
        <v>81.86</v>
      </c>
      <c r="AO541" s="191">
        <v>472.03</v>
      </c>
      <c r="AP541" s="191">
        <v>53.38</v>
      </c>
      <c r="AQ541" s="191">
        <v>406.09</v>
      </c>
      <c r="AR541" s="24"/>
      <c r="AS541" s="4"/>
      <c r="AT541" s="4"/>
      <c r="AU541" s="191">
        <v>67.53</v>
      </c>
      <c r="AV541" s="191">
        <v>10.23</v>
      </c>
      <c r="AW541" s="191">
        <v>67.430000000000007</v>
      </c>
      <c r="AX541" s="191">
        <v>7.63</v>
      </c>
      <c r="AY541" s="191">
        <v>50.76</v>
      </c>
      <c r="AZ541" s="24"/>
      <c r="BA541" s="4"/>
    </row>
    <row r="542" spans="2:53">
      <c r="B542" s="11" t="s">
        <v>308</v>
      </c>
      <c r="C542" s="11"/>
      <c r="D542" s="189">
        <v>8330</v>
      </c>
      <c r="E542" s="11">
        <v>2159</v>
      </c>
      <c r="F542" s="11">
        <v>1387</v>
      </c>
      <c r="G542" s="11">
        <v>989</v>
      </c>
      <c r="H542" s="11">
        <v>760</v>
      </c>
      <c r="I542" s="11">
        <v>817</v>
      </c>
      <c r="J542" s="11"/>
      <c r="M542" s="190">
        <v>442317.91</v>
      </c>
      <c r="N542" s="190">
        <v>341370.89</v>
      </c>
      <c r="O542" s="190">
        <v>183516.86</v>
      </c>
      <c r="P542" s="190">
        <v>137540.73000000001</v>
      </c>
      <c r="Q542" s="190">
        <v>1083898.08</v>
      </c>
      <c r="R542" s="11"/>
      <c r="S542" s="4"/>
      <c r="T542" s="4"/>
      <c r="U542" s="190">
        <v>184.76</v>
      </c>
      <c r="V542" s="190">
        <v>142.59</v>
      </c>
      <c r="W542" s="190">
        <v>80.7</v>
      </c>
      <c r="X542" s="190">
        <v>61.48</v>
      </c>
      <c r="Y542" s="190">
        <v>481.3</v>
      </c>
      <c r="Z542" s="11"/>
      <c r="AA542" s="4"/>
      <c r="AB542" s="11" t="s">
        <v>334</v>
      </c>
      <c r="AC542" s="11"/>
      <c r="AD542" s="189">
        <v>8346</v>
      </c>
      <c r="AE542" s="24">
        <v>14</v>
      </c>
      <c r="AF542" s="24">
        <v>8</v>
      </c>
      <c r="AG542" s="24">
        <v>6</v>
      </c>
      <c r="AH542" s="24">
        <v>4</v>
      </c>
      <c r="AI542" s="24">
        <v>4</v>
      </c>
      <c r="AJ542" s="24"/>
      <c r="AK542" s="4"/>
      <c r="AL542" s="4"/>
      <c r="AM542" s="191">
        <v>1386.2</v>
      </c>
      <c r="AN542" s="191">
        <v>466.72</v>
      </c>
      <c r="AO542" s="191">
        <v>261.64</v>
      </c>
      <c r="AP542" s="191">
        <v>83.26</v>
      </c>
      <c r="AQ542" s="191">
        <v>2081.77</v>
      </c>
      <c r="AR542" s="24"/>
      <c r="AS542" s="4"/>
      <c r="AT542" s="4"/>
      <c r="AU542" s="191">
        <v>99.01</v>
      </c>
      <c r="AV542" s="191">
        <v>33.340000000000003</v>
      </c>
      <c r="AW542" s="191">
        <v>20.13</v>
      </c>
      <c r="AX542" s="191">
        <v>6.4</v>
      </c>
      <c r="AY542" s="191">
        <v>160.13999999999999</v>
      </c>
      <c r="AZ542" s="24"/>
      <c r="BA542" s="4"/>
    </row>
    <row r="543" spans="2:53">
      <c r="B543" s="11" t="s">
        <v>309</v>
      </c>
      <c r="C543" s="11"/>
      <c r="D543" s="189">
        <v>8210</v>
      </c>
      <c r="E543" s="11">
        <v>141</v>
      </c>
      <c r="F543" s="11">
        <v>76</v>
      </c>
      <c r="G543" s="11">
        <v>47</v>
      </c>
      <c r="H543" s="11">
        <v>34</v>
      </c>
      <c r="I543" s="11">
        <v>40</v>
      </c>
      <c r="J543" s="11"/>
      <c r="M543" s="190">
        <v>16593.95</v>
      </c>
      <c r="N543" s="190">
        <v>12928.09</v>
      </c>
      <c r="O543" s="190">
        <v>8311.7000000000007</v>
      </c>
      <c r="P543" s="190">
        <v>3631.21</v>
      </c>
      <c r="Q543" s="190">
        <v>41093.9</v>
      </c>
      <c r="R543" s="11"/>
      <c r="S543" s="4"/>
      <c r="T543" s="4"/>
      <c r="U543" s="190">
        <v>111.37</v>
      </c>
      <c r="V543" s="190">
        <v>86.77</v>
      </c>
      <c r="W543" s="190">
        <v>58.12</v>
      </c>
      <c r="X543" s="190">
        <v>25.75</v>
      </c>
      <c r="Y543" s="190">
        <v>285.37</v>
      </c>
      <c r="Z543" s="11"/>
      <c r="AA543" s="4"/>
      <c r="AB543" s="11" t="s">
        <v>336</v>
      </c>
      <c r="AC543" s="11"/>
      <c r="AD543" s="189">
        <v>8347</v>
      </c>
      <c r="AE543" s="24">
        <v>20</v>
      </c>
      <c r="AF543" s="24">
        <v>14</v>
      </c>
      <c r="AG543" s="24">
        <v>7</v>
      </c>
      <c r="AH543" s="24">
        <v>5</v>
      </c>
      <c r="AI543" s="24">
        <v>4</v>
      </c>
      <c r="AJ543" s="24"/>
      <c r="AK543" s="4"/>
      <c r="AL543" s="4"/>
      <c r="AM543" s="191">
        <v>6454.25</v>
      </c>
      <c r="AN543" s="191">
        <v>2314.2199999999998</v>
      </c>
      <c r="AO543" s="191">
        <v>474.69</v>
      </c>
      <c r="AP543" s="191">
        <v>345.88</v>
      </c>
      <c r="AQ543" s="191">
        <v>1222.7</v>
      </c>
      <c r="AR543" s="24"/>
      <c r="AS543" s="4"/>
      <c r="AT543" s="4"/>
      <c r="AU543" s="191">
        <v>322.70999999999998</v>
      </c>
      <c r="AV543" s="191">
        <v>115.71</v>
      </c>
      <c r="AW543" s="191">
        <v>23.73</v>
      </c>
      <c r="AX543" s="191">
        <v>18.2</v>
      </c>
      <c r="AY543" s="191">
        <v>61.14</v>
      </c>
      <c r="AZ543" s="24"/>
      <c r="BA543" s="4"/>
    </row>
    <row r="544" spans="2:53">
      <c r="B544" s="11" t="s">
        <v>310</v>
      </c>
      <c r="C544" s="11"/>
      <c r="D544" s="189">
        <v>8232</v>
      </c>
      <c r="E544" s="11">
        <v>9</v>
      </c>
      <c r="F544" s="11">
        <v>4</v>
      </c>
      <c r="G544" s="11">
        <v>3</v>
      </c>
      <c r="H544" s="11">
        <v>2</v>
      </c>
      <c r="I544" s="11">
        <v>2</v>
      </c>
      <c r="J544" s="11"/>
      <c r="M544" s="190">
        <v>622.17999999999995</v>
      </c>
      <c r="N544" s="190">
        <v>502.92</v>
      </c>
      <c r="O544" s="190">
        <v>188.65</v>
      </c>
      <c r="P544" s="190">
        <v>183.64</v>
      </c>
      <c r="Q544" s="190">
        <v>3016.53</v>
      </c>
      <c r="R544" s="11"/>
      <c r="S544" s="4"/>
      <c r="T544" s="4"/>
      <c r="U544" s="190">
        <v>69.13</v>
      </c>
      <c r="V544" s="190">
        <v>55.88</v>
      </c>
      <c r="W544" s="190">
        <v>26.95</v>
      </c>
      <c r="X544" s="190">
        <v>30.61</v>
      </c>
      <c r="Y544" s="190">
        <v>502.76</v>
      </c>
      <c r="Z544" s="11"/>
      <c r="AA544" s="4"/>
      <c r="AB544" s="11" t="s">
        <v>338</v>
      </c>
      <c r="AC544" s="11"/>
      <c r="AD544" s="189">
        <v>8225</v>
      </c>
      <c r="AE544" s="24">
        <v>60</v>
      </c>
      <c r="AF544" s="24">
        <v>35</v>
      </c>
      <c r="AG544" s="24">
        <v>23</v>
      </c>
      <c r="AH544" s="24">
        <v>22</v>
      </c>
      <c r="AI544" s="24">
        <v>21</v>
      </c>
      <c r="AJ544" s="24"/>
      <c r="AK544" s="4"/>
      <c r="AL544" s="4"/>
      <c r="AM544" s="191">
        <v>30555.72</v>
      </c>
      <c r="AN544" s="191">
        <v>13896.55</v>
      </c>
      <c r="AO544" s="191">
        <v>7038.43</v>
      </c>
      <c r="AP544" s="191">
        <v>5098</v>
      </c>
      <c r="AQ544" s="191">
        <v>18558.95</v>
      </c>
      <c r="AR544" s="24"/>
      <c r="AS544" s="4"/>
      <c r="AT544" s="4"/>
      <c r="AU544" s="191">
        <v>456.06</v>
      </c>
      <c r="AV544" s="191">
        <v>207.41</v>
      </c>
      <c r="AW544" s="191">
        <v>123.48</v>
      </c>
      <c r="AX544" s="191">
        <v>86.41</v>
      </c>
      <c r="AY544" s="191">
        <v>319.98</v>
      </c>
      <c r="AZ544" s="24"/>
      <c r="BA544" s="4"/>
    </row>
    <row r="545" spans="2:53">
      <c r="B545" s="11" t="s">
        <v>310</v>
      </c>
      <c r="C545" s="11"/>
      <c r="D545" s="189">
        <v>8234</v>
      </c>
      <c r="E545" s="11">
        <v>721</v>
      </c>
      <c r="F545" s="11">
        <v>447</v>
      </c>
      <c r="G545" s="11">
        <v>272</v>
      </c>
      <c r="H545" s="11">
        <v>201</v>
      </c>
      <c r="I545" s="11">
        <v>221</v>
      </c>
      <c r="J545" s="11"/>
      <c r="M545" s="190">
        <v>159096.62</v>
      </c>
      <c r="N545" s="190">
        <v>122219.62</v>
      </c>
      <c r="O545" s="190">
        <v>52209.16</v>
      </c>
      <c r="P545" s="190">
        <v>36785.550000000003</v>
      </c>
      <c r="Q545" s="190">
        <v>241415.57</v>
      </c>
      <c r="R545" s="11"/>
      <c r="S545" s="4"/>
      <c r="T545" s="4"/>
      <c r="U545" s="190">
        <v>200.88</v>
      </c>
      <c r="V545" s="190">
        <v>154.32</v>
      </c>
      <c r="W545" s="190">
        <v>68.61</v>
      </c>
      <c r="X545" s="190">
        <v>48.66</v>
      </c>
      <c r="Y545" s="190">
        <v>315.16000000000003</v>
      </c>
      <c r="Z545" s="11"/>
      <c r="AA545" s="4"/>
      <c r="AB545" s="11" t="s">
        <v>535</v>
      </c>
      <c r="AC545" s="11"/>
      <c r="AD545" s="189">
        <v>8050</v>
      </c>
      <c r="AE545" s="24">
        <v>1</v>
      </c>
      <c r="AF545" s="24"/>
      <c r="AG545" s="24"/>
      <c r="AH545" s="24"/>
      <c r="AI545" s="24"/>
      <c r="AJ545" s="24"/>
      <c r="AK545" s="4"/>
      <c r="AL545" s="4"/>
      <c r="AM545" s="191">
        <v>1221.79</v>
      </c>
      <c r="AN545" s="191">
        <v>0</v>
      </c>
      <c r="AO545" s="191">
        <v>0</v>
      </c>
      <c r="AP545" s="191">
        <v>0</v>
      </c>
      <c r="AQ545" s="191">
        <v>0</v>
      </c>
      <c r="AR545" s="24"/>
      <c r="AS545" s="4"/>
      <c r="AT545" s="4"/>
      <c r="AU545" s="191">
        <v>1221.79</v>
      </c>
      <c r="AV545" s="191">
        <v>0</v>
      </c>
      <c r="AW545" s="191">
        <v>0</v>
      </c>
      <c r="AX545" s="191">
        <v>0</v>
      </c>
      <c r="AY545" s="191">
        <v>0</v>
      </c>
      <c r="AZ545" s="24"/>
      <c r="BA545" s="4"/>
    </row>
    <row r="546" spans="2:53">
      <c r="B546" s="11" t="s">
        <v>311</v>
      </c>
      <c r="C546" s="11"/>
      <c r="D546" s="189">
        <v>8055</v>
      </c>
      <c r="E546" s="11">
        <v>184</v>
      </c>
      <c r="F546" s="11">
        <v>106</v>
      </c>
      <c r="G546" s="11">
        <v>60</v>
      </c>
      <c r="H546" s="11">
        <v>45</v>
      </c>
      <c r="I546" s="11">
        <v>45</v>
      </c>
      <c r="J546" s="11"/>
      <c r="M546" s="190">
        <v>68642.95</v>
      </c>
      <c r="N546" s="190">
        <v>38677.21</v>
      </c>
      <c r="O546" s="190">
        <v>22466.240000000002</v>
      </c>
      <c r="P546" s="190">
        <v>12611.27</v>
      </c>
      <c r="Q546" s="190">
        <v>109966.24</v>
      </c>
      <c r="R546" s="11"/>
      <c r="S546" s="4"/>
      <c r="T546" s="4"/>
      <c r="U546" s="190">
        <v>336.49</v>
      </c>
      <c r="V546" s="190">
        <v>189.59</v>
      </c>
      <c r="W546" s="190">
        <v>113.47</v>
      </c>
      <c r="X546" s="190">
        <v>64.67</v>
      </c>
      <c r="Y546" s="190">
        <v>558.20000000000005</v>
      </c>
      <c r="Z546" s="11"/>
      <c r="AA546" s="4"/>
      <c r="AB546" s="11" t="s">
        <v>340</v>
      </c>
      <c r="AC546" s="11"/>
      <c r="AD546" s="189">
        <v>8226</v>
      </c>
      <c r="AE546" s="24">
        <v>317</v>
      </c>
      <c r="AF546" s="24">
        <v>100</v>
      </c>
      <c r="AG546" s="24">
        <v>72</v>
      </c>
      <c r="AH546" s="24">
        <v>33</v>
      </c>
      <c r="AI546" s="24">
        <v>33</v>
      </c>
      <c r="AJ546" s="24"/>
      <c r="AK546" s="4"/>
      <c r="AL546" s="4"/>
      <c r="AM546" s="191">
        <v>209951.13</v>
      </c>
      <c r="AN546" s="191">
        <v>27386.76</v>
      </c>
      <c r="AO546" s="191">
        <v>7654.73</v>
      </c>
      <c r="AP546" s="191">
        <v>5548.56</v>
      </c>
      <c r="AQ546" s="191">
        <v>17688.75</v>
      </c>
      <c r="AR546" s="24"/>
      <c r="AS546" s="4"/>
      <c r="AT546" s="4"/>
      <c r="AU546" s="191">
        <v>644.02</v>
      </c>
      <c r="AV546" s="191">
        <v>84.01</v>
      </c>
      <c r="AW546" s="191">
        <v>24.69</v>
      </c>
      <c r="AX546" s="191">
        <v>18.37</v>
      </c>
      <c r="AY546" s="191">
        <v>56.69</v>
      </c>
      <c r="AZ546" s="24"/>
      <c r="BA546" s="4"/>
    </row>
    <row r="547" spans="2:53">
      <c r="B547" s="11" t="s">
        <v>313</v>
      </c>
      <c r="C547" s="11"/>
      <c r="D547" s="189">
        <v>8027</v>
      </c>
      <c r="E547" s="11">
        <v>2</v>
      </c>
      <c r="F547" s="11">
        <v>1</v>
      </c>
      <c r="G547" s="11">
        <v>1</v>
      </c>
      <c r="H547" s="11">
        <v>1</v>
      </c>
      <c r="I547" s="11">
        <v>1</v>
      </c>
      <c r="J547" s="11"/>
      <c r="M547" s="190">
        <v>426.44</v>
      </c>
      <c r="N547" s="190">
        <v>163.02000000000001</v>
      </c>
      <c r="O547" s="190">
        <v>131.69999999999999</v>
      </c>
      <c r="P547" s="190">
        <v>139.62</v>
      </c>
      <c r="Q547" s="190">
        <v>741.96</v>
      </c>
      <c r="R547" s="11"/>
      <c r="S547" s="4"/>
      <c r="T547" s="4"/>
      <c r="U547" s="190">
        <v>213.22</v>
      </c>
      <c r="V547" s="190">
        <v>81.510000000000005</v>
      </c>
      <c r="W547" s="190">
        <v>65.849999999999994</v>
      </c>
      <c r="X547" s="190">
        <v>69.81</v>
      </c>
      <c r="Y547" s="190">
        <v>370.98</v>
      </c>
      <c r="Z547" s="11"/>
      <c r="AA547" s="4"/>
      <c r="AB547" s="11" t="s">
        <v>342</v>
      </c>
      <c r="AC547" s="11"/>
      <c r="AD547" s="189">
        <v>8203</v>
      </c>
      <c r="AE547" s="24">
        <v>1</v>
      </c>
      <c r="AF547" s="24"/>
      <c r="AG547" s="24"/>
      <c r="AH547" s="24"/>
      <c r="AI547" s="24"/>
      <c r="AJ547" s="24"/>
      <c r="AK547" s="4"/>
      <c r="AL547" s="4"/>
      <c r="AM547" s="191">
        <v>24.97</v>
      </c>
      <c r="AN547" s="191">
        <v>0</v>
      </c>
      <c r="AO547" s="191">
        <v>0</v>
      </c>
      <c r="AP547" s="191">
        <v>0</v>
      </c>
      <c r="AQ547" s="191">
        <v>0</v>
      </c>
      <c r="AR547" s="24"/>
      <c r="AS547" s="4"/>
      <c r="AT547" s="4"/>
      <c r="AU547" s="191">
        <v>24.97</v>
      </c>
      <c r="AV547" s="191">
        <v>0</v>
      </c>
      <c r="AW547" s="191">
        <v>0</v>
      </c>
      <c r="AX547" s="191">
        <v>0</v>
      </c>
      <c r="AY547" s="191">
        <v>0</v>
      </c>
      <c r="AZ547" s="24"/>
      <c r="BA547" s="4"/>
    </row>
    <row r="548" spans="2:53">
      <c r="B548" s="11" t="s">
        <v>313</v>
      </c>
      <c r="C548" s="11"/>
      <c r="D548" s="189">
        <v>8056</v>
      </c>
      <c r="E548" s="11">
        <v>126</v>
      </c>
      <c r="F548" s="11">
        <v>66</v>
      </c>
      <c r="G548" s="11">
        <v>46</v>
      </c>
      <c r="H548" s="11">
        <v>29</v>
      </c>
      <c r="I548" s="11">
        <v>34</v>
      </c>
      <c r="J548" s="11"/>
      <c r="M548" s="190">
        <v>50504.91</v>
      </c>
      <c r="N548" s="190">
        <v>20049.96</v>
      </c>
      <c r="O548" s="190">
        <v>12101.89</v>
      </c>
      <c r="P548" s="190">
        <v>5376.84</v>
      </c>
      <c r="Q548" s="190">
        <v>40679.480000000003</v>
      </c>
      <c r="R548" s="11"/>
      <c r="S548" s="4"/>
      <c r="T548" s="4"/>
      <c r="U548" s="190">
        <v>363.34</v>
      </c>
      <c r="V548" s="190">
        <v>144.24</v>
      </c>
      <c r="W548" s="190">
        <v>88.98</v>
      </c>
      <c r="X548" s="190">
        <v>39.54</v>
      </c>
      <c r="Y548" s="190">
        <v>294.77999999999997</v>
      </c>
      <c r="Z548" s="11"/>
      <c r="AA548" s="4"/>
      <c r="AB548" s="11" t="s">
        <v>342</v>
      </c>
      <c r="AC548" s="11"/>
      <c r="AD548" s="189">
        <v>8230</v>
      </c>
      <c r="AE548" s="24">
        <v>52</v>
      </c>
      <c r="AF548" s="24">
        <v>18</v>
      </c>
      <c r="AG548" s="24">
        <v>14</v>
      </c>
      <c r="AH548" s="24">
        <v>14</v>
      </c>
      <c r="AI548" s="24">
        <v>10</v>
      </c>
      <c r="AJ548" s="24"/>
      <c r="AK548" s="4"/>
      <c r="AL548" s="4"/>
      <c r="AM548" s="191">
        <v>25551.37</v>
      </c>
      <c r="AN548" s="191">
        <v>5427.05</v>
      </c>
      <c r="AO548" s="191">
        <v>3728.63</v>
      </c>
      <c r="AP548" s="191">
        <v>1986.28</v>
      </c>
      <c r="AQ548" s="191">
        <v>4759.63</v>
      </c>
      <c r="AR548" s="24"/>
      <c r="AS548" s="4"/>
      <c r="AT548" s="4"/>
      <c r="AU548" s="191">
        <v>482.1</v>
      </c>
      <c r="AV548" s="191">
        <v>102.4</v>
      </c>
      <c r="AW548" s="191">
        <v>76.09</v>
      </c>
      <c r="AX548" s="191">
        <v>38.950000000000003</v>
      </c>
      <c r="AY548" s="191">
        <v>91.53</v>
      </c>
      <c r="AZ548" s="24"/>
      <c r="BA548" s="4"/>
    </row>
    <row r="549" spans="2:53">
      <c r="B549" s="11" t="s">
        <v>315</v>
      </c>
      <c r="C549" s="11"/>
      <c r="D549" s="189">
        <v>8332</v>
      </c>
      <c r="E549" s="11">
        <v>3100</v>
      </c>
      <c r="F549" s="11">
        <v>2182</v>
      </c>
      <c r="G549" s="11">
        <v>1536</v>
      </c>
      <c r="H549" s="11">
        <v>1223</v>
      </c>
      <c r="I549" s="11">
        <v>1292</v>
      </c>
      <c r="J549" s="11"/>
      <c r="M549" s="190">
        <v>666759.43999999994</v>
      </c>
      <c r="N549" s="190">
        <v>508663.84</v>
      </c>
      <c r="O549" s="190">
        <v>321094.73</v>
      </c>
      <c r="P549" s="190">
        <v>204566.69</v>
      </c>
      <c r="Q549" s="190">
        <v>1714182.58</v>
      </c>
      <c r="R549" s="11"/>
      <c r="S549" s="4"/>
      <c r="T549" s="4"/>
      <c r="U549" s="190">
        <v>192.65</v>
      </c>
      <c r="V549" s="190">
        <v>146.97</v>
      </c>
      <c r="W549" s="190">
        <v>100.06</v>
      </c>
      <c r="X549" s="190">
        <v>63.55</v>
      </c>
      <c r="Y549" s="190">
        <v>527.12</v>
      </c>
      <c r="Z549" s="11"/>
      <c r="AA549" s="4"/>
      <c r="AB549" s="11" t="s">
        <v>344</v>
      </c>
      <c r="AC549" s="11"/>
      <c r="AD549" s="189">
        <v>8231</v>
      </c>
      <c r="AE549" s="24">
        <v>15</v>
      </c>
      <c r="AF549" s="24">
        <v>5</v>
      </c>
      <c r="AG549" s="24">
        <v>2</v>
      </c>
      <c r="AH549" s="24">
        <v>3</v>
      </c>
      <c r="AI549" s="24">
        <v>3</v>
      </c>
      <c r="AJ549" s="24"/>
      <c r="AK549" s="4"/>
      <c r="AL549" s="4"/>
      <c r="AM549" s="191">
        <v>1907.67</v>
      </c>
      <c r="AN549" s="191">
        <v>292.97000000000003</v>
      </c>
      <c r="AO549" s="191">
        <v>158.99</v>
      </c>
      <c r="AP549" s="191">
        <v>161.04</v>
      </c>
      <c r="AQ549" s="191">
        <v>412.65</v>
      </c>
      <c r="AR549" s="24"/>
      <c r="AS549" s="4"/>
      <c r="AT549" s="4"/>
      <c r="AU549" s="191">
        <v>127.18</v>
      </c>
      <c r="AV549" s="191">
        <v>19.53</v>
      </c>
      <c r="AW549" s="191">
        <v>11.36</v>
      </c>
      <c r="AX549" s="191">
        <v>12.39</v>
      </c>
      <c r="AY549" s="191">
        <v>27.51</v>
      </c>
      <c r="AZ549" s="24"/>
      <c r="BA549" s="4"/>
    </row>
    <row r="550" spans="2:53">
      <c r="B550" s="11" t="s">
        <v>316</v>
      </c>
      <c r="C550" s="11"/>
      <c r="D550" s="189">
        <v>8340</v>
      </c>
      <c r="E550" s="11">
        <v>57</v>
      </c>
      <c r="F550" s="11">
        <v>37</v>
      </c>
      <c r="G550" s="11">
        <v>29</v>
      </c>
      <c r="H550" s="11">
        <v>17</v>
      </c>
      <c r="I550" s="11">
        <v>20</v>
      </c>
      <c r="J550" s="11"/>
      <c r="M550" s="190">
        <v>17163.59</v>
      </c>
      <c r="N550" s="190">
        <v>9285.67</v>
      </c>
      <c r="O550" s="190">
        <v>6405.63</v>
      </c>
      <c r="P550" s="190">
        <v>2935.44</v>
      </c>
      <c r="Q550" s="190">
        <v>61122.79</v>
      </c>
      <c r="R550" s="11"/>
      <c r="S550" s="4"/>
      <c r="T550" s="4"/>
      <c r="U550" s="190">
        <v>272.44</v>
      </c>
      <c r="V550" s="190">
        <v>147.38999999999999</v>
      </c>
      <c r="W550" s="190">
        <v>105.01</v>
      </c>
      <c r="X550" s="190">
        <v>47.35</v>
      </c>
      <c r="Y550" s="190">
        <v>985.85</v>
      </c>
      <c r="Z550" s="11"/>
      <c r="AA550" s="4"/>
      <c r="AB550" s="11" t="s">
        <v>347</v>
      </c>
      <c r="AC550" s="11"/>
      <c r="AD550" s="189">
        <v>8223</v>
      </c>
      <c r="AE550" s="24">
        <v>13</v>
      </c>
      <c r="AF550" s="24">
        <v>5</v>
      </c>
      <c r="AG550" s="24">
        <v>3</v>
      </c>
      <c r="AH550" s="24">
        <v>2</v>
      </c>
      <c r="AI550" s="24">
        <v>2</v>
      </c>
      <c r="AJ550" s="24"/>
      <c r="AK550" s="4"/>
      <c r="AL550" s="4"/>
      <c r="AM550" s="191">
        <v>2449.37</v>
      </c>
      <c r="AN550" s="191">
        <v>12901.42</v>
      </c>
      <c r="AO550" s="191">
        <v>2198.38</v>
      </c>
      <c r="AP550" s="191">
        <v>41.83</v>
      </c>
      <c r="AQ550" s="191">
        <v>53.44</v>
      </c>
      <c r="AR550" s="24"/>
      <c r="AS550" s="4"/>
      <c r="AT550" s="4"/>
      <c r="AU550" s="191">
        <v>188.41</v>
      </c>
      <c r="AV550" s="191">
        <v>992.42</v>
      </c>
      <c r="AW550" s="191">
        <v>199.85</v>
      </c>
      <c r="AX550" s="191">
        <v>3.8</v>
      </c>
      <c r="AY550" s="191">
        <v>6.68</v>
      </c>
      <c r="AZ550" s="24"/>
      <c r="BA550" s="4"/>
    </row>
    <row r="551" spans="2:53">
      <c r="B551" s="11" t="s">
        <v>318</v>
      </c>
      <c r="C551" s="11"/>
      <c r="D551" s="189">
        <v>8341</v>
      </c>
      <c r="E551" s="11">
        <v>221</v>
      </c>
      <c r="F551" s="11">
        <v>158</v>
      </c>
      <c r="G551" s="11">
        <v>113</v>
      </c>
      <c r="H551" s="11">
        <v>83</v>
      </c>
      <c r="I551" s="11">
        <v>96</v>
      </c>
      <c r="J551" s="11"/>
      <c r="M551" s="190">
        <v>46241.75</v>
      </c>
      <c r="N551" s="190">
        <v>32814.22</v>
      </c>
      <c r="O551" s="190">
        <v>23678.25</v>
      </c>
      <c r="P551" s="190">
        <v>14838.09</v>
      </c>
      <c r="Q551" s="190">
        <v>101136.6</v>
      </c>
      <c r="R551" s="11"/>
      <c r="S551" s="4"/>
      <c r="T551" s="4"/>
      <c r="U551" s="190">
        <v>178.54</v>
      </c>
      <c r="V551" s="190">
        <v>126.7</v>
      </c>
      <c r="W551" s="190">
        <v>96.65</v>
      </c>
      <c r="X551" s="190">
        <v>61.06</v>
      </c>
      <c r="Y551" s="190">
        <v>411.12</v>
      </c>
      <c r="Z551" s="11"/>
      <c r="AA551" s="4"/>
      <c r="AB551" s="11" t="s">
        <v>348</v>
      </c>
      <c r="AC551" s="11"/>
      <c r="AD551" s="189">
        <v>8087</v>
      </c>
      <c r="AE551" s="24">
        <v>44</v>
      </c>
      <c r="AF551" s="24">
        <v>13</v>
      </c>
      <c r="AG551" s="24">
        <v>8</v>
      </c>
      <c r="AH551" s="24">
        <v>7</v>
      </c>
      <c r="AI551" s="24">
        <v>4</v>
      </c>
      <c r="AJ551" s="24"/>
      <c r="AK551" s="4"/>
      <c r="AL551" s="4"/>
      <c r="AM551" s="191">
        <v>31521.79</v>
      </c>
      <c r="AN551" s="191">
        <v>11888.56</v>
      </c>
      <c r="AO551" s="191">
        <v>2813.74</v>
      </c>
      <c r="AP551" s="191">
        <v>1167.53</v>
      </c>
      <c r="AQ551" s="191">
        <v>1941.05</v>
      </c>
      <c r="AR551" s="24"/>
      <c r="AS551" s="4"/>
      <c r="AT551" s="4"/>
      <c r="AU551" s="191">
        <v>716.4</v>
      </c>
      <c r="AV551" s="191">
        <v>270.19</v>
      </c>
      <c r="AW551" s="191">
        <v>63.95</v>
      </c>
      <c r="AX551" s="191">
        <v>26.53</v>
      </c>
      <c r="AY551" s="191">
        <v>44.11</v>
      </c>
      <c r="AZ551" s="24"/>
      <c r="BA551" s="4"/>
    </row>
    <row r="552" spans="2:53">
      <c r="B552" s="11" t="s">
        <v>320</v>
      </c>
      <c r="C552" s="11"/>
      <c r="D552" s="189">
        <v>8342</v>
      </c>
      <c r="E552" s="11">
        <v>137</v>
      </c>
      <c r="F552" s="11">
        <v>98</v>
      </c>
      <c r="G552" s="11">
        <v>70</v>
      </c>
      <c r="H552" s="11">
        <v>65</v>
      </c>
      <c r="I552" s="11">
        <v>74</v>
      </c>
      <c r="J552" s="11"/>
      <c r="M552" s="190">
        <v>28775.66</v>
      </c>
      <c r="N552" s="190">
        <v>26079.07</v>
      </c>
      <c r="O552" s="190">
        <v>16755.54</v>
      </c>
      <c r="P552" s="190">
        <v>13015.35</v>
      </c>
      <c r="Q552" s="190">
        <v>153572.15</v>
      </c>
      <c r="R552" s="11"/>
      <c r="S552" s="4"/>
      <c r="T552" s="4"/>
      <c r="U552" s="190">
        <v>186.85</v>
      </c>
      <c r="V552" s="190">
        <v>169.34</v>
      </c>
      <c r="W552" s="190">
        <v>116.36</v>
      </c>
      <c r="X552" s="190">
        <v>89.76</v>
      </c>
      <c r="Y552" s="190">
        <v>1051.8599999999999</v>
      </c>
      <c r="Z552" s="11"/>
      <c r="AA552" s="4"/>
      <c r="AB552" s="11" t="s">
        <v>349</v>
      </c>
      <c r="AC552" s="11"/>
      <c r="AD552" s="189">
        <v>8066</v>
      </c>
      <c r="AE552" s="24">
        <v>64</v>
      </c>
      <c r="AF552" s="24">
        <v>41</v>
      </c>
      <c r="AG552" s="24">
        <v>36</v>
      </c>
      <c r="AH552" s="24">
        <v>28</v>
      </c>
      <c r="AI552" s="24">
        <v>27</v>
      </c>
      <c r="AJ552" s="24"/>
      <c r="AK552" s="4"/>
      <c r="AL552" s="4"/>
      <c r="AM552" s="191">
        <v>57775.86</v>
      </c>
      <c r="AN552" s="191">
        <v>24562.91</v>
      </c>
      <c r="AO552" s="191">
        <v>9721.3799999999992</v>
      </c>
      <c r="AP552" s="191">
        <v>1871.81</v>
      </c>
      <c r="AQ552" s="191">
        <v>16790.93</v>
      </c>
      <c r="AR552" s="24"/>
      <c r="AS552" s="4"/>
      <c r="AT552" s="4"/>
      <c r="AU552" s="191">
        <v>902.75</v>
      </c>
      <c r="AV552" s="191">
        <v>383.8</v>
      </c>
      <c r="AW552" s="191">
        <v>167.61</v>
      </c>
      <c r="AX552" s="191">
        <v>32.270000000000003</v>
      </c>
      <c r="AY552" s="191">
        <v>284.58999999999997</v>
      </c>
      <c r="AZ552" s="24"/>
      <c r="BA552" s="4"/>
    </row>
    <row r="553" spans="2:53">
      <c r="B553" s="11" t="s">
        <v>322</v>
      </c>
      <c r="C553" s="11"/>
      <c r="D553" s="189">
        <v>8343</v>
      </c>
      <c r="E553" s="11">
        <v>230</v>
      </c>
      <c r="F553" s="11">
        <v>138</v>
      </c>
      <c r="G553" s="11">
        <v>94</v>
      </c>
      <c r="H553" s="11">
        <v>69</v>
      </c>
      <c r="I553" s="11">
        <v>77</v>
      </c>
      <c r="J553" s="11"/>
      <c r="M553" s="190">
        <v>54707.85</v>
      </c>
      <c r="N553" s="190">
        <v>32412.79</v>
      </c>
      <c r="O553" s="190">
        <v>18934.61</v>
      </c>
      <c r="P553" s="190">
        <v>15309.82</v>
      </c>
      <c r="Q553" s="190">
        <v>104426.53</v>
      </c>
      <c r="R553" s="11"/>
      <c r="S553" s="4"/>
      <c r="T553" s="4"/>
      <c r="U553" s="190">
        <v>216.24</v>
      </c>
      <c r="V553" s="190">
        <v>128.11000000000001</v>
      </c>
      <c r="W553" s="190">
        <v>76.349999999999994</v>
      </c>
      <c r="X553" s="190">
        <v>62.49</v>
      </c>
      <c r="Y553" s="190">
        <v>426.23</v>
      </c>
      <c r="Z553" s="11"/>
      <c r="AA553" s="4"/>
      <c r="AB553" s="11" t="s">
        <v>351</v>
      </c>
      <c r="AC553" s="11"/>
      <c r="AD553" s="189">
        <v>8067</v>
      </c>
      <c r="AE553" s="24">
        <v>20</v>
      </c>
      <c r="AF553" s="24">
        <v>15</v>
      </c>
      <c r="AG553" s="24">
        <v>9</v>
      </c>
      <c r="AH553" s="24">
        <v>10</v>
      </c>
      <c r="AI553" s="24">
        <v>9</v>
      </c>
      <c r="AJ553" s="24"/>
      <c r="AK553" s="4"/>
      <c r="AL553" s="4"/>
      <c r="AM553" s="191">
        <v>1666.67</v>
      </c>
      <c r="AN553" s="191">
        <v>1224.6199999999999</v>
      </c>
      <c r="AO553" s="191">
        <v>362.8</v>
      </c>
      <c r="AP553" s="191">
        <v>378.92</v>
      </c>
      <c r="AQ553" s="191">
        <v>2396.4699999999998</v>
      </c>
      <c r="AR553" s="24"/>
      <c r="AS553" s="4"/>
      <c r="AT553" s="4"/>
      <c r="AU553" s="191">
        <v>75.760000000000005</v>
      </c>
      <c r="AV553" s="191">
        <v>55.66</v>
      </c>
      <c r="AW553" s="191">
        <v>18.14</v>
      </c>
      <c r="AX553" s="191">
        <v>18.95</v>
      </c>
      <c r="AY553" s="191">
        <v>108.93</v>
      </c>
      <c r="AZ553" s="24"/>
      <c r="BA553" s="4"/>
    </row>
    <row r="554" spans="2:53">
      <c r="B554" s="11" t="s">
        <v>323</v>
      </c>
      <c r="C554" s="11"/>
      <c r="D554" s="189">
        <v>8201</v>
      </c>
      <c r="E554" s="11">
        <v>9</v>
      </c>
      <c r="F554" s="11"/>
      <c r="G554" s="11">
        <v>4</v>
      </c>
      <c r="H554" s="11">
        <v>3</v>
      </c>
      <c r="I554" s="11">
        <v>3</v>
      </c>
      <c r="J554" s="11"/>
      <c r="M554" s="190">
        <v>1251.48</v>
      </c>
      <c r="N554" s="190">
        <v>0</v>
      </c>
      <c r="O554" s="190">
        <v>442.43</v>
      </c>
      <c r="P554" s="190">
        <v>157.06</v>
      </c>
      <c r="Q554" s="190">
        <v>765.41</v>
      </c>
      <c r="R554" s="11"/>
      <c r="S554" s="4"/>
      <c r="T554" s="4"/>
      <c r="U554" s="190">
        <v>139.05000000000001</v>
      </c>
      <c r="V554" s="190">
        <v>0</v>
      </c>
      <c r="W554" s="190">
        <v>55.3</v>
      </c>
      <c r="X554" s="190">
        <v>19.63</v>
      </c>
      <c r="Y554" s="190">
        <v>95.68</v>
      </c>
      <c r="Z554" s="11"/>
      <c r="AA554" s="4"/>
      <c r="AB554" s="11" t="s">
        <v>353</v>
      </c>
      <c r="AC554" s="11"/>
      <c r="AD554" s="189">
        <v>8069</v>
      </c>
      <c r="AE554" s="24">
        <v>94</v>
      </c>
      <c r="AF554" s="24">
        <v>62</v>
      </c>
      <c r="AG554" s="24">
        <v>39</v>
      </c>
      <c r="AH554" s="24">
        <v>23</v>
      </c>
      <c r="AI554" s="24">
        <v>36</v>
      </c>
      <c r="AJ554" s="24"/>
      <c r="AK554" s="4"/>
      <c r="AL554" s="4"/>
      <c r="AM554" s="191">
        <v>54406.83</v>
      </c>
      <c r="AN554" s="191">
        <v>23762.68</v>
      </c>
      <c r="AO554" s="191">
        <v>12672</v>
      </c>
      <c r="AP554" s="191">
        <v>1778.91</v>
      </c>
      <c r="AQ554" s="191">
        <v>90778.51</v>
      </c>
      <c r="AR554" s="24"/>
      <c r="AS554" s="4"/>
      <c r="AT554" s="4"/>
      <c r="AU554" s="191">
        <v>566.74</v>
      </c>
      <c r="AV554" s="191">
        <v>247.53</v>
      </c>
      <c r="AW554" s="191">
        <v>136.26</v>
      </c>
      <c r="AX554" s="191">
        <v>25.06</v>
      </c>
      <c r="AY554" s="191">
        <v>986.72</v>
      </c>
      <c r="AZ554" s="24"/>
      <c r="BA554" s="4"/>
    </row>
    <row r="555" spans="2:53">
      <c r="B555" s="11" t="s">
        <v>323</v>
      </c>
      <c r="C555" s="11"/>
      <c r="D555" s="189">
        <v>8205</v>
      </c>
      <c r="E555" s="11">
        <v>1</v>
      </c>
      <c r="F555" s="11"/>
      <c r="G555" s="11"/>
      <c r="H555" s="11"/>
      <c r="I555" s="11"/>
      <c r="J555" s="11"/>
      <c r="M555" s="190">
        <v>75.14</v>
      </c>
      <c r="N555" s="190">
        <v>0</v>
      </c>
      <c r="O555" s="190">
        <v>0</v>
      </c>
      <c r="P555" s="190">
        <v>0</v>
      </c>
      <c r="Q555" s="190">
        <v>0</v>
      </c>
      <c r="R555" s="11"/>
      <c r="S555" s="4"/>
      <c r="T555" s="4"/>
      <c r="U555" s="190">
        <v>75.14</v>
      </c>
      <c r="V555" s="190">
        <v>0</v>
      </c>
      <c r="W555" s="190">
        <v>0</v>
      </c>
      <c r="X555" s="190">
        <v>0</v>
      </c>
      <c r="Y555" s="190">
        <v>0</v>
      </c>
      <c r="Z555" s="11"/>
      <c r="AA555" s="4"/>
      <c r="AB555" s="11" t="s">
        <v>354</v>
      </c>
      <c r="AC555" s="11"/>
      <c r="AD555" s="189">
        <v>8070</v>
      </c>
      <c r="AE555" s="24">
        <v>75</v>
      </c>
      <c r="AF555" s="24">
        <v>34</v>
      </c>
      <c r="AG555" s="24">
        <v>27</v>
      </c>
      <c r="AH555" s="24">
        <v>22</v>
      </c>
      <c r="AI555" s="24">
        <v>17</v>
      </c>
      <c r="AJ555" s="24"/>
      <c r="AK555" s="4"/>
      <c r="AL555" s="4"/>
      <c r="AM555" s="191">
        <v>41438.89</v>
      </c>
      <c r="AN555" s="191">
        <v>5591.68</v>
      </c>
      <c r="AO555" s="191">
        <v>4740.21</v>
      </c>
      <c r="AP555" s="191">
        <v>1423.15</v>
      </c>
      <c r="AQ555" s="191">
        <v>19066.03</v>
      </c>
      <c r="AR555" s="24"/>
      <c r="AS555" s="4"/>
      <c r="AT555" s="4"/>
      <c r="AU555" s="191">
        <v>538.16999999999996</v>
      </c>
      <c r="AV555" s="191">
        <v>72.62</v>
      </c>
      <c r="AW555" s="191">
        <v>71.819999999999993</v>
      </c>
      <c r="AX555" s="191">
        <v>20.329999999999998</v>
      </c>
      <c r="AY555" s="191">
        <v>264.81</v>
      </c>
      <c r="AZ555" s="24"/>
      <c r="BA555" s="4"/>
    </row>
    <row r="556" spans="2:53">
      <c r="B556" s="11" t="s">
        <v>324</v>
      </c>
      <c r="C556" s="11"/>
      <c r="D556" s="189">
        <v>8061</v>
      </c>
      <c r="E556" s="11">
        <v>174</v>
      </c>
      <c r="F556" s="11">
        <v>87</v>
      </c>
      <c r="G556" s="11">
        <v>72</v>
      </c>
      <c r="H556" s="11">
        <v>54</v>
      </c>
      <c r="I556" s="11">
        <v>59</v>
      </c>
      <c r="J556" s="11"/>
      <c r="M556" s="190">
        <v>43482.55</v>
      </c>
      <c r="N556" s="190">
        <v>20983.88</v>
      </c>
      <c r="O556" s="190">
        <v>18292.37</v>
      </c>
      <c r="P556" s="190">
        <v>7320.89</v>
      </c>
      <c r="Q556" s="190">
        <v>77941.460000000006</v>
      </c>
      <c r="R556" s="11"/>
      <c r="S556" s="4"/>
      <c r="T556" s="4"/>
      <c r="U556" s="190">
        <v>232.53</v>
      </c>
      <c r="V556" s="190">
        <v>112.21</v>
      </c>
      <c r="W556" s="190">
        <v>101.06</v>
      </c>
      <c r="X556" s="190">
        <v>40.67</v>
      </c>
      <c r="Y556" s="190">
        <v>430.62</v>
      </c>
      <c r="Z556" s="11"/>
      <c r="AA556" s="4"/>
      <c r="AB556" s="11" t="s">
        <v>356</v>
      </c>
      <c r="AC556" s="11"/>
      <c r="AD556" s="189">
        <v>8270</v>
      </c>
      <c r="AE556" s="24">
        <v>11</v>
      </c>
      <c r="AF556" s="24">
        <v>3</v>
      </c>
      <c r="AG556" s="24">
        <v>2</v>
      </c>
      <c r="AH556" s="24">
        <v>2</v>
      </c>
      <c r="AI556" s="24">
        <v>2</v>
      </c>
      <c r="AJ556" s="24"/>
      <c r="AK556" s="4"/>
      <c r="AL556" s="4"/>
      <c r="AM556" s="191">
        <v>21388.27</v>
      </c>
      <c r="AN556" s="191">
        <v>202.16</v>
      </c>
      <c r="AO556" s="191">
        <v>165.9</v>
      </c>
      <c r="AP556" s="191">
        <v>185.23</v>
      </c>
      <c r="AQ556" s="191">
        <v>3513.94</v>
      </c>
      <c r="AR556" s="24"/>
      <c r="AS556" s="4"/>
      <c r="AT556" s="4"/>
      <c r="AU556" s="191">
        <v>1944.39</v>
      </c>
      <c r="AV556" s="191">
        <v>18.38</v>
      </c>
      <c r="AW556" s="191">
        <v>16.59</v>
      </c>
      <c r="AX556" s="191">
        <v>18.52</v>
      </c>
      <c r="AY556" s="191">
        <v>351.39</v>
      </c>
      <c r="AZ556" s="24"/>
      <c r="BA556" s="4"/>
    </row>
    <row r="557" spans="2:53">
      <c r="B557" s="11" t="s">
        <v>326</v>
      </c>
      <c r="C557" s="11"/>
      <c r="D557" s="189">
        <v>8062</v>
      </c>
      <c r="E557" s="11">
        <v>611</v>
      </c>
      <c r="F557" s="11">
        <v>321</v>
      </c>
      <c r="G557" s="11">
        <v>195</v>
      </c>
      <c r="H557" s="11">
        <v>142</v>
      </c>
      <c r="I557" s="11">
        <v>160</v>
      </c>
      <c r="J557" s="11"/>
      <c r="M557" s="190">
        <v>173154.79</v>
      </c>
      <c r="N557" s="190">
        <v>87535.95</v>
      </c>
      <c r="O557" s="190">
        <v>45386.65</v>
      </c>
      <c r="P557" s="190">
        <v>31391.96</v>
      </c>
      <c r="Q557" s="190">
        <v>221747.31</v>
      </c>
      <c r="R557" s="11"/>
      <c r="S557" s="4"/>
      <c r="T557" s="4"/>
      <c r="U557" s="190">
        <v>267.20999999999998</v>
      </c>
      <c r="V557" s="190">
        <v>135.09</v>
      </c>
      <c r="W557" s="190">
        <v>75.27</v>
      </c>
      <c r="X557" s="190">
        <v>51.63</v>
      </c>
      <c r="Y557" s="190">
        <v>354.8</v>
      </c>
      <c r="Z557" s="11"/>
      <c r="AA557" s="4"/>
      <c r="AB557" s="11" t="s">
        <v>357</v>
      </c>
      <c r="AC557" s="11"/>
      <c r="AD557" s="189">
        <v>8098</v>
      </c>
      <c r="AE557" s="24">
        <v>11</v>
      </c>
      <c r="AF557" s="24">
        <v>6</v>
      </c>
      <c r="AG557" s="24">
        <v>6</v>
      </c>
      <c r="AH557" s="24">
        <v>7</v>
      </c>
      <c r="AI557" s="24">
        <v>5</v>
      </c>
      <c r="AJ557" s="24"/>
      <c r="AK557" s="4"/>
      <c r="AL557" s="4"/>
      <c r="AM557" s="191">
        <v>1566.86</v>
      </c>
      <c r="AN557" s="191">
        <v>364.59</v>
      </c>
      <c r="AO557" s="191">
        <v>315.8</v>
      </c>
      <c r="AP557" s="191">
        <v>227.23</v>
      </c>
      <c r="AQ557" s="191">
        <v>1771.7</v>
      </c>
      <c r="AR557" s="24"/>
      <c r="AS557" s="4"/>
      <c r="AT557" s="4"/>
      <c r="AU557" s="191">
        <v>130.57</v>
      </c>
      <c r="AV557" s="191">
        <v>30.38</v>
      </c>
      <c r="AW557" s="191">
        <v>31.58</v>
      </c>
      <c r="AX557" s="191">
        <v>20.66</v>
      </c>
      <c r="AY557" s="191">
        <v>161.06</v>
      </c>
      <c r="AZ557" s="24"/>
      <c r="BA557" s="4"/>
    </row>
    <row r="558" spans="2:53">
      <c r="B558" s="11" t="s">
        <v>328</v>
      </c>
      <c r="C558" s="11"/>
      <c r="D558" s="189">
        <v>8087</v>
      </c>
      <c r="E558" s="11">
        <v>184</v>
      </c>
      <c r="F558" s="11">
        <v>94</v>
      </c>
      <c r="G558" s="11">
        <v>47</v>
      </c>
      <c r="H558" s="11">
        <v>26</v>
      </c>
      <c r="I558" s="11">
        <v>9</v>
      </c>
      <c r="J558" s="11"/>
      <c r="M558" s="190">
        <v>26452.68</v>
      </c>
      <c r="N558" s="190">
        <v>20093.97</v>
      </c>
      <c r="O558" s="190">
        <v>11419.23</v>
      </c>
      <c r="P558" s="190">
        <v>3463.87</v>
      </c>
      <c r="Q558" s="190">
        <v>1346.11</v>
      </c>
      <c r="R558" s="11"/>
      <c r="S558" s="4"/>
      <c r="T558" s="4"/>
      <c r="U558" s="190">
        <v>132.26</v>
      </c>
      <c r="V558" s="190">
        <v>100.47</v>
      </c>
      <c r="W558" s="190">
        <v>68.790000000000006</v>
      </c>
      <c r="X558" s="190">
        <v>23.25</v>
      </c>
      <c r="Y558" s="190">
        <v>9.1</v>
      </c>
      <c r="Z558" s="11"/>
      <c r="AA558" s="4"/>
      <c r="AB558" s="11" t="s">
        <v>359</v>
      </c>
      <c r="AC558" s="11"/>
      <c r="AD558" s="189">
        <v>8021</v>
      </c>
      <c r="AE558" s="24">
        <v>76</v>
      </c>
      <c r="AF558" s="24">
        <v>20</v>
      </c>
      <c r="AG558" s="24">
        <v>18</v>
      </c>
      <c r="AH558" s="24">
        <v>14</v>
      </c>
      <c r="AI558" s="24">
        <v>11</v>
      </c>
      <c r="AJ558" s="24"/>
      <c r="AK558" s="4"/>
      <c r="AL558" s="4"/>
      <c r="AM558" s="191">
        <v>48559.92</v>
      </c>
      <c r="AN558" s="191">
        <v>3156.41</v>
      </c>
      <c r="AO558" s="191">
        <v>2695.45</v>
      </c>
      <c r="AP558" s="191">
        <v>2397.69</v>
      </c>
      <c r="AQ558" s="191">
        <v>9298.26</v>
      </c>
      <c r="AR558" s="24"/>
      <c r="AS558" s="4"/>
      <c r="AT558" s="4"/>
      <c r="AU558" s="191">
        <v>630.65</v>
      </c>
      <c r="AV558" s="191">
        <v>40.99</v>
      </c>
      <c r="AW558" s="191">
        <v>38.51</v>
      </c>
      <c r="AX558" s="191">
        <v>37.46</v>
      </c>
      <c r="AY558" s="191">
        <v>120.76</v>
      </c>
      <c r="AZ558" s="24"/>
      <c r="BA558" s="4"/>
    </row>
    <row r="559" spans="2:53">
      <c r="B559" s="11" t="s">
        <v>329</v>
      </c>
      <c r="C559" s="11"/>
      <c r="D559" s="189">
        <v>8037</v>
      </c>
      <c r="E559" s="11">
        <v>49</v>
      </c>
      <c r="F559" s="11">
        <v>30</v>
      </c>
      <c r="G559" s="11">
        <v>20</v>
      </c>
      <c r="H559" s="11">
        <v>15</v>
      </c>
      <c r="I559" s="11">
        <v>19</v>
      </c>
      <c r="J559" s="11"/>
      <c r="M559" s="190">
        <v>9497.1299999999992</v>
      </c>
      <c r="N559" s="190">
        <v>8618.59</v>
      </c>
      <c r="O559" s="190">
        <v>4140.68</v>
      </c>
      <c r="P559" s="190">
        <v>2386.5300000000002</v>
      </c>
      <c r="Q559" s="190">
        <v>41055.480000000003</v>
      </c>
      <c r="R559" s="11"/>
      <c r="S559" s="4"/>
      <c r="T559" s="4"/>
      <c r="U559" s="190">
        <v>175.87</v>
      </c>
      <c r="V559" s="190">
        <v>159.6</v>
      </c>
      <c r="W559" s="190">
        <v>78.13</v>
      </c>
      <c r="X559" s="190">
        <v>45.89</v>
      </c>
      <c r="Y559" s="190">
        <v>760.29</v>
      </c>
      <c r="Z559" s="11"/>
      <c r="AA559" s="4"/>
      <c r="AB559" s="11" t="s">
        <v>360</v>
      </c>
      <c r="AC559" s="11"/>
      <c r="AD559" s="189">
        <v>8201</v>
      </c>
      <c r="AE559" s="24">
        <v>6</v>
      </c>
      <c r="AF559" s="24">
        <v>3</v>
      </c>
      <c r="AG559" s="24">
        <v>2</v>
      </c>
      <c r="AH559" s="24">
        <v>2</v>
      </c>
      <c r="AI559" s="24">
        <v>2</v>
      </c>
      <c r="AJ559" s="24"/>
      <c r="AK559" s="4"/>
      <c r="AL559" s="4"/>
      <c r="AM559" s="191">
        <v>4170.09</v>
      </c>
      <c r="AN559" s="191">
        <v>2275.5500000000002</v>
      </c>
      <c r="AO559" s="191">
        <v>17.190000000000001</v>
      </c>
      <c r="AP559" s="191">
        <v>46.12</v>
      </c>
      <c r="AQ559" s="191">
        <v>1778.56</v>
      </c>
      <c r="AR559" s="24"/>
      <c r="AS559" s="4"/>
      <c r="AT559" s="4"/>
      <c r="AU559" s="191">
        <v>595.73</v>
      </c>
      <c r="AV559" s="191">
        <v>325.08</v>
      </c>
      <c r="AW559" s="191">
        <v>2.87</v>
      </c>
      <c r="AX559" s="191">
        <v>6.59</v>
      </c>
      <c r="AY559" s="191">
        <v>254.08</v>
      </c>
      <c r="AZ559" s="24"/>
      <c r="BA559" s="4"/>
    </row>
    <row r="560" spans="2:53">
      <c r="B560" s="11" t="s">
        <v>330</v>
      </c>
      <c r="C560" s="11"/>
      <c r="D560" s="189">
        <v>8092</v>
      </c>
      <c r="E560" s="11">
        <v>1</v>
      </c>
      <c r="F560" s="11">
        <v>1</v>
      </c>
      <c r="G560" s="11">
        <v>1</v>
      </c>
      <c r="H560" s="11">
        <v>1</v>
      </c>
      <c r="I560" s="11">
        <v>1</v>
      </c>
      <c r="J560" s="11"/>
      <c r="M560" s="190">
        <v>186.27</v>
      </c>
      <c r="N560" s="190">
        <v>367.21</v>
      </c>
      <c r="O560" s="190">
        <v>329.8</v>
      </c>
      <c r="P560" s="190">
        <v>253.97</v>
      </c>
      <c r="Q560" s="190">
        <v>842.35</v>
      </c>
      <c r="R560" s="11"/>
      <c r="S560" s="4"/>
      <c r="T560" s="4"/>
      <c r="U560" s="190">
        <v>186.27</v>
      </c>
      <c r="V560" s="190">
        <v>367.21</v>
      </c>
      <c r="W560" s="190">
        <v>329.8</v>
      </c>
      <c r="X560" s="190">
        <v>253.97</v>
      </c>
      <c r="Y560" s="190">
        <v>842.35</v>
      </c>
      <c r="Z560" s="11"/>
      <c r="AA560" s="4"/>
      <c r="AB560" s="11" t="s">
        <v>361</v>
      </c>
      <c r="AC560" s="11"/>
      <c r="AD560" s="189">
        <v>8071</v>
      </c>
      <c r="AE560" s="24">
        <v>109</v>
      </c>
      <c r="AF560" s="24">
        <v>38</v>
      </c>
      <c r="AG560" s="24">
        <v>26</v>
      </c>
      <c r="AH560" s="24">
        <v>22</v>
      </c>
      <c r="AI560" s="24">
        <v>19</v>
      </c>
      <c r="AJ560" s="24"/>
      <c r="AK560" s="4"/>
      <c r="AL560" s="4"/>
      <c r="AM560" s="191">
        <v>78466.53</v>
      </c>
      <c r="AN560" s="191">
        <v>9943.02</v>
      </c>
      <c r="AO560" s="191">
        <v>5059.4399999999996</v>
      </c>
      <c r="AP560" s="191">
        <v>4150.67</v>
      </c>
      <c r="AQ560" s="191">
        <v>13624.05</v>
      </c>
      <c r="AR560" s="24"/>
      <c r="AS560" s="4"/>
      <c r="AT560" s="4"/>
      <c r="AU560" s="191">
        <v>706.91</v>
      </c>
      <c r="AV560" s="191">
        <v>89.58</v>
      </c>
      <c r="AW560" s="191">
        <v>46.85</v>
      </c>
      <c r="AX560" s="191">
        <v>38.08</v>
      </c>
      <c r="AY560" s="191">
        <v>124.99</v>
      </c>
      <c r="AZ560" s="24"/>
      <c r="BA560" s="4"/>
    </row>
    <row r="561" spans="2:53">
      <c r="B561" s="11" t="s">
        <v>330</v>
      </c>
      <c r="C561" s="11"/>
      <c r="D561" s="189">
        <v>8224</v>
      </c>
      <c r="E561" s="11">
        <v>176</v>
      </c>
      <c r="F561" s="11">
        <v>105</v>
      </c>
      <c r="G561" s="11">
        <v>79</v>
      </c>
      <c r="H561" s="11">
        <v>62</v>
      </c>
      <c r="I561" s="11">
        <v>62</v>
      </c>
      <c r="J561" s="11"/>
      <c r="M561" s="190">
        <v>27451.13</v>
      </c>
      <c r="N561" s="190">
        <v>18804.38</v>
      </c>
      <c r="O561" s="190">
        <v>13924.78</v>
      </c>
      <c r="P561" s="190">
        <v>7120.55</v>
      </c>
      <c r="Q561" s="190">
        <v>70810.490000000005</v>
      </c>
      <c r="R561" s="11"/>
      <c r="S561" s="4"/>
      <c r="T561" s="4"/>
      <c r="U561" s="190">
        <v>140.78</v>
      </c>
      <c r="V561" s="190">
        <v>96.43</v>
      </c>
      <c r="W561" s="190">
        <v>73.680000000000007</v>
      </c>
      <c r="X561" s="190">
        <v>38.700000000000003</v>
      </c>
      <c r="Y561" s="190">
        <v>378.67</v>
      </c>
      <c r="Z561" s="11"/>
      <c r="AA561" s="4"/>
      <c r="AB561" s="11" t="s">
        <v>363</v>
      </c>
      <c r="AC561" s="11"/>
      <c r="AD561" s="189">
        <v>8318</v>
      </c>
      <c r="AE561" s="24">
        <v>1</v>
      </c>
      <c r="AF561" s="24"/>
      <c r="AG561" s="24"/>
      <c r="AH561" s="24"/>
      <c r="AI561" s="24"/>
      <c r="AJ561" s="24"/>
      <c r="AK561" s="4"/>
      <c r="AL561" s="4"/>
      <c r="AM561" s="191">
        <v>13.09</v>
      </c>
      <c r="AN561" s="191">
        <v>0</v>
      </c>
      <c r="AO561" s="191">
        <v>0</v>
      </c>
      <c r="AP561" s="191">
        <v>0</v>
      </c>
      <c r="AQ561" s="191">
        <v>0</v>
      </c>
      <c r="AR561" s="24"/>
      <c r="AS561" s="4"/>
      <c r="AT561" s="4"/>
      <c r="AU561" s="191">
        <v>13.09</v>
      </c>
      <c r="AV561" s="191">
        <v>0</v>
      </c>
      <c r="AW561" s="191">
        <v>0</v>
      </c>
      <c r="AX561" s="191">
        <v>0</v>
      </c>
      <c r="AY561" s="191">
        <v>0</v>
      </c>
      <c r="AZ561" s="24"/>
      <c r="BA561" s="4"/>
    </row>
    <row r="562" spans="2:53">
      <c r="B562" s="11" t="s">
        <v>332</v>
      </c>
      <c r="C562" s="11"/>
      <c r="D562" s="189">
        <v>8344</v>
      </c>
      <c r="E562" s="11">
        <v>407</v>
      </c>
      <c r="F562" s="11">
        <v>301</v>
      </c>
      <c r="G562" s="11">
        <v>225</v>
      </c>
      <c r="H562" s="11">
        <v>179</v>
      </c>
      <c r="I562" s="11">
        <v>212</v>
      </c>
      <c r="J562" s="11"/>
      <c r="M562" s="190">
        <v>100752.02</v>
      </c>
      <c r="N562" s="190">
        <v>83930.76</v>
      </c>
      <c r="O562" s="190">
        <v>53418.5</v>
      </c>
      <c r="P562" s="190">
        <v>30110.41</v>
      </c>
      <c r="Q562" s="190">
        <v>262568.59999999998</v>
      </c>
      <c r="R562" s="11"/>
      <c r="S562" s="4"/>
      <c r="T562" s="4"/>
      <c r="U562" s="190">
        <v>201.91</v>
      </c>
      <c r="V562" s="190">
        <v>168.2</v>
      </c>
      <c r="W562" s="190">
        <v>110.83</v>
      </c>
      <c r="X562" s="190">
        <v>63.79</v>
      </c>
      <c r="Y562" s="190">
        <v>544.75</v>
      </c>
      <c r="Z562" s="11"/>
      <c r="AA562" s="4"/>
      <c r="AB562" s="11" t="s">
        <v>364</v>
      </c>
      <c r="AC562" s="11"/>
      <c r="AD562" s="189">
        <v>8232</v>
      </c>
      <c r="AE562" s="24">
        <v>293</v>
      </c>
      <c r="AF562" s="24">
        <v>170</v>
      </c>
      <c r="AG562" s="24">
        <v>112</v>
      </c>
      <c r="AH562" s="24">
        <v>110</v>
      </c>
      <c r="AI562" s="24">
        <v>98</v>
      </c>
      <c r="AJ562" s="24"/>
      <c r="AK562" s="4"/>
      <c r="AL562" s="4"/>
      <c r="AM562" s="191">
        <v>114125.66</v>
      </c>
      <c r="AN562" s="191">
        <v>38064.75</v>
      </c>
      <c r="AO562" s="191">
        <v>27429.71</v>
      </c>
      <c r="AP562" s="191">
        <v>30762.14</v>
      </c>
      <c r="AQ562" s="191">
        <v>119283.07</v>
      </c>
      <c r="AR562" s="24"/>
      <c r="AS562" s="4"/>
      <c r="AT562" s="4"/>
      <c r="AU562" s="191">
        <v>379.16</v>
      </c>
      <c r="AV562" s="191">
        <v>126.46</v>
      </c>
      <c r="AW562" s="191">
        <v>96.58</v>
      </c>
      <c r="AX562" s="191">
        <v>105.71</v>
      </c>
      <c r="AY562" s="191">
        <v>412.74</v>
      </c>
      <c r="AZ562" s="24"/>
      <c r="BA562" s="4"/>
    </row>
    <row r="563" spans="2:53">
      <c r="B563" s="11" t="s">
        <v>333</v>
      </c>
      <c r="C563" s="11"/>
      <c r="D563" s="189">
        <v>8345</v>
      </c>
      <c r="E563" s="11">
        <v>82</v>
      </c>
      <c r="F563" s="11">
        <v>38</v>
      </c>
      <c r="G563" s="11">
        <v>30</v>
      </c>
      <c r="H563" s="11">
        <v>32</v>
      </c>
      <c r="I563" s="11">
        <v>41</v>
      </c>
      <c r="J563" s="11"/>
      <c r="M563" s="190">
        <v>14948.9</v>
      </c>
      <c r="N563" s="190">
        <v>7532.71</v>
      </c>
      <c r="O563" s="190">
        <v>5121.3599999999997</v>
      </c>
      <c r="P563" s="190">
        <v>3828.24</v>
      </c>
      <c r="Q563" s="190">
        <v>49795.32</v>
      </c>
      <c r="R563" s="11"/>
      <c r="S563" s="4"/>
      <c r="T563" s="4"/>
      <c r="U563" s="190">
        <v>166.1</v>
      </c>
      <c r="V563" s="190">
        <v>83.7</v>
      </c>
      <c r="W563" s="190">
        <v>72.13</v>
      </c>
      <c r="X563" s="190">
        <v>48.46</v>
      </c>
      <c r="Y563" s="190">
        <v>579.02</v>
      </c>
      <c r="Z563" s="11"/>
      <c r="AA563" s="4"/>
      <c r="AB563" s="11" t="s">
        <v>365</v>
      </c>
      <c r="AC563" s="11"/>
      <c r="AD563" s="189">
        <v>8201</v>
      </c>
      <c r="AE563" s="24">
        <v>1</v>
      </c>
      <c r="AF563" s="24"/>
      <c r="AG563" s="24"/>
      <c r="AH563" s="24"/>
      <c r="AI563" s="24"/>
      <c r="AJ563" s="24"/>
      <c r="AK563" s="4"/>
      <c r="AL563" s="4"/>
      <c r="AM563" s="191">
        <v>175.22</v>
      </c>
      <c r="AN563" s="191">
        <v>0</v>
      </c>
      <c r="AO563" s="191">
        <v>0</v>
      </c>
      <c r="AP563" s="191">
        <v>0</v>
      </c>
      <c r="AQ563" s="191">
        <v>0</v>
      </c>
      <c r="AR563" s="24"/>
      <c r="AS563" s="4"/>
      <c r="AT563" s="4"/>
      <c r="AU563" s="191">
        <v>175.22</v>
      </c>
      <c r="AV563" s="191">
        <v>0</v>
      </c>
      <c r="AW563" s="191">
        <v>0</v>
      </c>
      <c r="AX563" s="191">
        <v>0</v>
      </c>
      <c r="AY563" s="191">
        <v>0</v>
      </c>
      <c r="AZ563" s="24"/>
      <c r="BA563" s="4"/>
    </row>
    <row r="564" spans="2:53">
      <c r="B564" s="11" t="s">
        <v>334</v>
      </c>
      <c r="C564" s="11"/>
      <c r="D564" s="189">
        <v>8346</v>
      </c>
      <c r="E564" s="11">
        <v>150</v>
      </c>
      <c r="F564" s="11">
        <v>109</v>
      </c>
      <c r="G564" s="11">
        <v>69</v>
      </c>
      <c r="H564" s="11">
        <v>51</v>
      </c>
      <c r="I564" s="11">
        <v>74</v>
      </c>
      <c r="J564" s="11"/>
      <c r="M564" s="190">
        <v>25915.93</v>
      </c>
      <c r="N564" s="190">
        <v>25320.5</v>
      </c>
      <c r="O564" s="190">
        <v>11764.68</v>
      </c>
      <c r="P564" s="190">
        <v>7457.03</v>
      </c>
      <c r="Q564" s="190">
        <v>96351.09</v>
      </c>
      <c r="R564" s="11"/>
      <c r="S564" s="4"/>
      <c r="T564" s="4"/>
      <c r="U564" s="190">
        <v>140.85</v>
      </c>
      <c r="V564" s="190">
        <v>137.61000000000001</v>
      </c>
      <c r="W564" s="190">
        <v>66.09</v>
      </c>
      <c r="X564" s="190">
        <v>41.89</v>
      </c>
      <c r="Y564" s="190">
        <v>541.29999999999995</v>
      </c>
      <c r="Z564" s="11"/>
      <c r="AA564" s="4"/>
      <c r="AB564" s="11" t="s">
        <v>365</v>
      </c>
      <c r="AC564" s="11"/>
      <c r="AD564" s="189">
        <v>8215</v>
      </c>
      <c r="AE564" s="24">
        <v>1</v>
      </c>
      <c r="AF564" s="24"/>
      <c r="AG564" s="24"/>
      <c r="AH564" s="24"/>
      <c r="AI564" s="24"/>
      <c r="AJ564" s="24"/>
      <c r="AK564" s="4"/>
      <c r="AL564" s="4"/>
      <c r="AM564" s="191">
        <v>5052.58</v>
      </c>
      <c r="AN564" s="191">
        <v>0</v>
      </c>
      <c r="AO564" s="191">
        <v>0</v>
      </c>
      <c r="AP564" s="191">
        <v>0</v>
      </c>
      <c r="AQ564" s="191">
        <v>0</v>
      </c>
      <c r="AR564" s="24"/>
      <c r="AS564" s="4"/>
      <c r="AT564" s="4"/>
      <c r="AU564" s="191">
        <v>5052.58</v>
      </c>
      <c r="AV564" s="191">
        <v>0</v>
      </c>
      <c r="AW564" s="191">
        <v>0</v>
      </c>
      <c r="AX564" s="191">
        <v>0</v>
      </c>
      <c r="AY564" s="191">
        <v>0</v>
      </c>
      <c r="AZ564" s="24"/>
      <c r="BA564" s="4"/>
    </row>
    <row r="565" spans="2:53">
      <c r="B565" s="11" t="s">
        <v>336</v>
      </c>
      <c r="C565" s="11"/>
      <c r="D565" s="189">
        <v>8347</v>
      </c>
      <c r="E565" s="11">
        <v>82</v>
      </c>
      <c r="F565" s="11">
        <v>59</v>
      </c>
      <c r="G565" s="11">
        <v>45</v>
      </c>
      <c r="H565" s="11">
        <v>36</v>
      </c>
      <c r="I565" s="11">
        <v>40</v>
      </c>
      <c r="J565" s="11"/>
      <c r="M565" s="190">
        <v>19574.810000000001</v>
      </c>
      <c r="N565" s="190">
        <v>16231.19</v>
      </c>
      <c r="O565" s="190">
        <v>10046.48</v>
      </c>
      <c r="P565" s="190">
        <v>7016.16</v>
      </c>
      <c r="Q565" s="190">
        <v>47916.2</v>
      </c>
      <c r="R565" s="11"/>
      <c r="S565" s="4"/>
      <c r="T565" s="4"/>
      <c r="U565" s="190">
        <v>201.8</v>
      </c>
      <c r="V565" s="190">
        <v>167.33</v>
      </c>
      <c r="W565" s="190">
        <v>106.88</v>
      </c>
      <c r="X565" s="190">
        <v>75.44</v>
      </c>
      <c r="Y565" s="190">
        <v>515.23</v>
      </c>
      <c r="Z565" s="11"/>
      <c r="AA565" s="4"/>
      <c r="AB565" s="11" t="s">
        <v>365</v>
      </c>
      <c r="AC565" s="11"/>
      <c r="AD565" s="189">
        <v>8240</v>
      </c>
      <c r="AE565" s="24">
        <v>45</v>
      </c>
      <c r="AF565" s="24">
        <v>22</v>
      </c>
      <c r="AG565" s="24">
        <v>8</v>
      </c>
      <c r="AH565" s="24">
        <v>10</v>
      </c>
      <c r="AI565" s="24">
        <v>10</v>
      </c>
      <c r="AJ565" s="24"/>
      <c r="AK565" s="4"/>
      <c r="AL565" s="4"/>
      <c r="AM565" s="191">
        <v>29009.73</v>
      </c>
      <c r="AN565" s="191">
        <v>3583.99</v>
      </c>
      <c r="AO565" s="191">
        <v>1194.6300000000001</v>
      </c>
      <c r="AP565" s="191">
        <v>1125.76</v>
      </c>
      <c r="AQ565" s="191">
        <v>5222.6499999999996</v>
      </c>
      <c r="AR565" s="24"/>
      <c r="AS565" s="4"/>
      <c r="AT565" s="4"/>
      <c r="AU565" s="191">
        <v>630.65</v>
      </c>
      <c r="AV565" s="191">
        <v>77.91</v>
      </c>
      <c r="AW565" s="191">
        <v>31.44</v>
      </c>
      <c r="AX565" s="191">
        <v>26.8</v>
      </c>
      <c r="AY565" s="191">
        <v>124.35</v>
      </c>
      <c r="AZ565" s="24"/>
      <c r="BA565" s="4"/>
    </row>
    <row r="566" spans="2:53">
      <c r="B566" s="11" t="s">
        <v>338</v>
      </c>
      <c r="C566" s="11"/>
      <c r="D566" s="189">
        <v>8225</v>
      </c>
      <c r="E566" s="11">
        <v>471</v>
      </c>
      <c r="F566" s="11">
        <v>262</v>
      </c>
      <c r="G566" s="11">
        <v>166</v>
      </c>
      <c r="H566" s="11">
        <v>127</v>
      </c>
      <c r="I566" s="11">
        <v>132</v>
      </c>
      <c r="J566" s="11"/>
      <c r="M566" s="190">
        <v>117854.35</v>
      </c>
      <c r="N566" s="190">
        <v>65605.440000000002</v>
      </c>
      <c r="O566" s="190">
        <v>28238.91</v>
      </c>
      <c r="P566" s="190">
        <v>17855.64</v>
      </c>
      <c r="Q566" s="190">
        <v>157059.56</v>
      </c>
      <c r="R566" s="11"/>
      <c r="S566" s="4"/>
      <c r="T566" s="4"/>
      <c r="U566" s="190">
        <v>233.37</v>
      </c>
      <c r="V566" s="190">
        <v>129.91</v>
      </c>
      <c r="W566" s="190">
        <v>58.34</v>
      </c>
      <c r="X566" s="190">
        <v>37.75</v>
      </c>
      <c r="Y566" s="190">
        <v>323.17</v>
      </c>
      <c r="Z566" s="11"/>
      <c r="AA566" s="4"/>
      <c r="AB566" s="11" t="s">
        <v>368</v>
      </c>
      <c r="AC566" s="11"/>
      <c r="AD566" s="189">
        <v>8348</v>
      </c>
      <c r="AE566" s="24">
        <v>6</v>
      </c>
      <c r="AF566" s="24">
        <v>4</v>
      </c>
      <c r="AG566" s="24">
        <v>2</v>
      </c>
      <c r="AH566" s="24"/>
      <c r="AI566" s="24">
        <v>1</v>
      </c>
      <c r="AJ566" s="24"/>
      <c r="AK566" s="4"/>
      <c r="AL566" s="4"/>
      <c r="AM566" s="191">
        <v>357.79</v>
      </c>
      <c r="AN566" s="191">
        <v>242.27</v>
      </c>
      <c r="AO566" s="191">
        <v>33.200000000000003</v>
      </c>
      <c r="AP566" s="191">
        <v>0</v>
      </c>
      <c r="AQ566" s="191">
        <v>93.23</v>
      </c>
      <c r="AR566" s="24"/>
      <c r="AS566" s="4"/>
      <c r="AT566" s="4"/>
      <c r="AU566" s="191">
        <v>59.63</v>
      </c>
      <c r="AV566" s="191">
        <v>40.380000000000003</v>
      </c>
      <c r="AW566" s="191">
        <v>6.64</v>
      </c>
      <c r="AX566" s="191">
        <v>0</v>
      </c>
      <c r="AY566" s="191">
        <v>15.54</v>
      </c>
      <c r="AZ566" s="24"/>
      <c r="BA566" s="4"/>
    </row>
    <row r="567" spans="2:53">
      <c r="B567" s="11" t="s">
        <v>464</v>
      </c>
      <c r="C567" s="11"/>
      <c r="D567" s="189">
        <v>8085</v>
      </c>
      <c r="E567" s="11">
        <v>1</v>
      </c>
      <c r="F567" s="11">
        <v>1</v>
      </c>
      <c r="G567" s="11"/>
      <c r="H567" s="11"/>
      <c r="I567" s="11"/>
      <c r="J567" s="11"/>
      <c r="M567" s="190">
        <v>279.69</v>
      </c>
      <c r="N567" s="190">
        <v>221.77</v>
      </c>
      <c r="O567" s="190"/>
      <c r="P567" s="190"/>
      <c r="Q567" s="190"/>
      <c r="R567" s="11"/>
      <c r="S567" s="4"/>
      <c r="T567" s="4"/>
      <c r="U567" s="190">
        <v>279.69</v>
      </c>
      <c r="V567" s="190">
        <v>221.77</v>
      </c>
      <c r="W567" s="190"/>
      <c r="X567" s="190"/>
      <c r="Y567" s="190"/>
      <c r="Z567" s="11"/>
      <c r="AA567" s="4"/>
      <c r="AB567" s="11" t="s">
        <v>370</v>
      </c>
      <c r="AC567" s="11"/>
      <c r="AD567" s="189">
        <v>8349</v>
      </c>
      <c r="AE567" s="24">
        <v>25</v>
      </c>
      <c r="AF567" s="24">
        <v>13</v>
      </c>
      <c r="AG567" s="24">
        <v>4</v>
      </c>
      <c r="AH567" s="24">
        <v>9</v>
      </c>
      <c r="AI567" s="24">
        <v>8</v>
      </c>
      <c r="AJ567" s="24"/>
      <c r="AK567" s="4"/>
      <c r="AL567" s="4"/>
      <c r="AM567" s="191">
        <v>5583.93</v>
      </c>
      <c r="AN567" s="191">
        <v>5479.59</v>
      </c>
      <c r="AO567" s="191">
        <v>4323.0200000000004</v>
      </c>
      <c r="AP567" s="191">
        <v>1148.3599999999999</v>
      </c>
      <c r="AQ567" s="191">
        <v>813.41</v>
      </c>
      <c r="AR567" s="24"/>
      <c r="AS567" s="4"/>
      <c r="AT567" s="4"/>
      <c r="AU567" s="191">
        <v>223.36</v>
      </c>
      <c r="AV567" s="191">
        <v>219.18</v>
      </c>
      <c r="AW567" s="191">
        <v>480.34</v>
      </c>
      <c r="AX567" s="191">
        <v>47.85</v>
      </c>
      <c r="AY567" s="191">
        <v>33.89</v>
      </c>
      <c r="AZ567" s="24"/>
      <c r="BA567" s="4"/>
    </row>
    <row r="568" spans="2:53">
      <c r="B568" s="11" t="s">
        <v>340</v>
      </c>
      <c r="C568" s="11"/>
      <c r="D568" s="189">
        <v>8226</v>
      </c>
      <c r="E568" s="11">
        <v>1409</v>
      </c>
      <c r="F568" s="11">
        <v>500</v>
      </c>
      <c r="G568" s="11">
        <v>349</v>
      </c>
      <c r="H568" s="11">
        <v>236</v>
      </c>
      <c r="I568" s="11">
        <v>243</v>
      </c>
      <c r="J568" s="11"/>
      <c r="M568" s="190">
        <v>201062.38</v>
      </c>
      <c r="N568" s="190">
        <v>86351.73</v>
      </c>
      <c r="O568" s="190">
        <v>57808.800000000003</v>
      </c>
      <c r="P568" s="190">
        <v>25078.92</v>
      </c>
      <c r="Q568" s="190">
        <v>166955.26999999999</v>
      </c>
      <c r="R568" s="11"/>
      <c r="S568" s="4"/>
      <c r="T568" s="4"/>
      <c r="U568" s="190">
        <v>134.94</v>
      </c>
      <c r="V568" s="190">
        <v>57.95</v>
      </c>
      <c r="W568" s="190">
        <v>42.82</v>
      </c>
      <c r="X568" s="190">
        <v>18.86</v>
      </c>
      <c r="Y568" s="190">
        <v>121.78</v>
      </c>
      <c r="Z568" s="11"/>
      <c r="AA568" s="4"/>
      <c r="AB568" s="11" t="s">
        <v>372</v>
      </c>
      <c r="AC568" s="11"/>
      <c r="AD568" s="189">
        <v>8081</v>
      </c>
      <c r="AE568" s="24">
        <v>1</v>
      </c>
      <c r="AF568" s="24"/>
      <c r="AG568" s="24"/>
      <c r="AH568" s="24"/>
      <c r="AI568" s="24"/>
      <c r="AJ568" s="24"/>
      <c r="AK568" s="4"/>
      <c r="AL568" s="4"/>
      <c r="AM568" s="191">
        <v>280.27999999999997</v>
      </c>
      <c r="AN568" s="191">
        <v>0</v>
      </c>
      <c r="AO568" s="191">
        <v>0</v>
      </c>
      <c r="AP568" s="191">
        <v>0</v>
      </c>
      <c r="AQ568" s="191">
        <v>0</v>
      </c>
      <c r="AR568" s="24"/>
      <c r="AS568" s="4"/>
      <c r="AT568" s="4"/>
      <c r="AU568" s="191">
        <v>280.27999999999997</v>
      </c>
      <c r="AV568" s="191">
        <v>0</v>
      </c>
      <c r="AW568" s="191">
        <v>0</v>
      </c>
      <c r="AX568" s="191">
        <v>0</v>
      </c>
      <c r="AY568" s="191">
        <v>0</v>
      </c>
      <c r="AZ568" s="24"/>
      <c r="BA568" s="4"/>
    </row>
    <row r="569" spans="2:53">
      <c r="B569" s="11" t="s">
        <v>342</v>
      </c>
      <c r="C569" s="11"/>
      <c r="D569" s="189">
        <v>8230</v>
      </c>
      <c r="E569" s="11">
        <v>158</v>
      </c>
      <c r="F569" s="11">
        <v>82</v>
      </c>
      <c r="G569" s="11">
        <v>50</v>
      </c>
      <c r="H569" s="11">
        <v>32</v>
      </c>
      <c r="I569" s="11">
        <v>32</v>
      </c>
      <c r="J569" s="11"/>
      <c r="M569" s="190">
        <v>30893.52</v>
      </c>
      <c r="N569" s="190">
        <v>19218.43</v>
      </c>
      <c r="O569" s="190">
        <v>9924.2000000000007</v>
      </c>
      <c r="P569" s="190">
        <v>5128.5200000000004</v>
      </c>
      <c r="Q569" s="190">
        <v>34354.65</v>
      </c>
      <c r="R569" s="11"/>
      <c r="S569" s="4"/>
      <c r="T569" s="4"/>
      <c r="U569" s="190">
        <v>179.61</v>
      </c>
      <c r="V569" s="190">
        <v>111.74</v>
      </c>
      <c r="W569" s="190">
        <v>63.21</v>
      </c>
      <c r="X569" s="190">
        <v>32.880000000000003</v>
      </c>
      <c r="Y569" s="190">
        <v>218.82</v>
      </c>
      <c r="Z569" s="11"/>
      <c r="AA569" s="4"/>
      <c r="AB569" s="11" t="s">
        <v>372</v>
      </c>
      <c r="AC569" s="11"/>
      <c r="AD569" s="189">
        <v>8241</v>
      </c>
      <c r="AE569" s="24">
        <v>28</v>
      </c>
      <c r="AF569" s="24">
        <v>21</v>
      </c>
      <c r="AG569" s="24">
        <v>17</v>
      </c>
      <c r="AH569" s="24">
        <v>14</v>
      </c>
      <c r="AI569" s="24">
        <v>10</v>
      </c>
      <c r="AJ569" s="24"/>
      <c r="AK569" s="4"/>
      <c r="AL569" s="4"/>
      <c r="AM569" s="191">
        <v>10412.93</v>
      </c>
      <c r="AN569" s="191">
        <v>6740.45</v>
      </c>
      <c r="AO569" s="191">
        <v>3306.44</v>
      </c>
      <c r="AP569" s="191">
        <v>2547.73</v>
      </c>
      <c r="AQ569" s="191">
        <v>3308.88</v>
      </c>
      <c r="AR569" s="24"/>
      <c r="AS569" s="4"/>
      <c r="AT569" s="4"/>
      <c r="AU569" s="191">
        <v>359.07</v>
      </c>
      <c r="AV569" s="191">
        <v>232.43</v>
      </c>
      <c r="AW569" s="191">
        <v>118.09</v>
      </c>
      <c r="AX569" s="191">
        <v>94.36</v>
      </c>
      <c r="AY569" s="191">
        <v>118.17</v>
      </c>
      <c r="AZ569" s="24"/>
      <c r="BA569" s="4"/>
    </row>
    <row r="570" spans="2:53">
      <c r="B570" s="11" t="s">
        <v>344</v>
      </c>
      <c r="C570" s="11"/>
      <c r="D570" s="189">
        <v>8231</v>
      </c>
      <c r="E570" s="11">
        <v>75</v>
      </c>
      <c r="F570" s="11">
        <v>34</v>
      </c>
      <c r="G570" s="11">
        <v>29</v>
      </c>
      <c r="H570" s="11">
        <v>19</v>
      </c>
      <c r="I570" s="11">
        <v>22</v>
      </c>
      <c r="J570" s="11"/>
      <c r="M570" s="190">
        <v>15921.56</v>
      </c>
      <c r="N570" s="190">
        <v>9716.0400000000009</v>
      </c>
      <c r="O570" s="190">
        <v>5343.85</v>
      </c>
      <c r="P570" s="190">
        <v>2728.88</v>
      </c>
      <c r="Q570" s="190">
        <v>31786.87</v>
      </c>
      <c r="R570" s="11"/>
      <c r="S570" s="4"/>
      <c r="T570" s="4"/>
      <c r="U570" s="190">
        <v>196.56</v>
      </c>
      <c r="V570" s="190">
        <v>119.95</v>
      </c>
      <c r="W570" s="190">
        <v>66.8</v>
      </c>
      <c r="X570" s="190">
        <v>35.44</v>
      </c>
      <c r="Y570" s="190">
        <v>392.43</v>
      </c>
      <c r="Z570" s="11"/>
      <c r="AA570" s="4"/>
      <c r="AB570" s="11" t="s">
        <v>374</v>
      </c>
      <c r="AC570" s="11"/>
      <c r="AD570" s="189">
        <v>8072</v>
      </c>
      <c r="AE570" s="24">
        <v>24</v>
      </c>
      <c r="AF570" s="24">
        <v>14</v>
      </c>
      <c r="AG570" s="24">
        <v>8</v>
      </c>
      <c r="AH570" s="24">
        <v>8</v>
      </c>
      <c r="AI570" s="24">
        <v>7</v>
      </c>
      <c r="AJ570" s="24"/>
      <c r="AK570" s="4"/>
      <c r="AL570" s="4"/>
      <c r="AM570" s="191">
        <v>15360</v>
      </c>
      <c r="AN570" s="191">
        <v>1980.98</v>
      </c>
      <c r="AO570" s="191">
        <v>1260.69</v>
      </c>
      <c r="AP570" s="191">
        <v>1251.51</v>
      </c>
      <c r="AQ570" s="191">
        <v>14556.9</v>
      </c>
      <c r="AR570" s="24"/>
      <c r="AS570" s="4"/>
      <c r="AT570" s="4"/>
      <c r="AU570" s="191">
        <v>640</v>
      </c>
      <c r="AV570" s="191">
        <v>82.54</v>
      </c>
      <c r="AW570" s="191">
        <v>52.53</v>
      </c>
      <c r="AX570" s="191">
        <v>52.15</v>
      </c>
      <c r="AY570" s="191">
        <v>606.54</v>
      </c>
      <c r="AZ570" s="24"/>
      <c r="BA570" s="4"/>
    </row>
    <row r="571" spans="2:53">
      <c r="B571" s="11" t="s">
        <v>346</v>
      </c>
      <c r="C571" s="11"/>
      <c r="D571" s="189">
        <v>8302</v>
      </c>
      <c r="E571" s="11">
        <v>1</v>
      </c>
      <c r="F571" s="11">
        <v>1</v>
      </c>
      <c r="G571" s="11">
        <v>1</v>
      </c>
      <c r="H571" s="11"/>
      <c r="I571" s="11"/>
      <c r="J571" s="11"/>
      <c r="M571" s="190">
        <v>328.82</v>
      </c>
      <c r="N571" s="190">
        <v>410.04</v>
      </c>
      <c r="O571" s="190">
        <v>397.71</v>
      </c>
      <c r="P571" s="190">
        <v>0</v>
      </c>
      <c r="Q571" s="190">
        <v>0</v>
      </c>
      <c r="R571" s="11"/>
      <c r="S571" s="4"/>
      <c r="T571" s="4"/>
      <c r="U571" s="190">
        <v>328.82</v>
      </c>
      <c r="V571" s="190">
        <v>410.04</v>
      </c>
      <c r="W571" s="190">
        <v>397.71</v>
      </c>
      <c r="X571" s="190">
        <v>0</v>
      </c>
      <c r="Y571" s="190">
        <v>0</v>
      </c>
      <c r="Z571" s="11"/>
      <c r="AA571" s="4"/>
      <c r="AB571" s="11" t="s">
        <v>477</v>
      </c>
      <c r="AC571" s="11"/>
      <c r="AD571" s="189">
        <v>8072</v>
      </c>
      <c r="AE571" s="24">
        <v>5</v>
      </c>
      <c r="AF571" s="24">
        <v>1</v>
      </c>
      <c r="AG571" s="24"/>
      <c r="AH571" s="24"/>
      <c r="AI571" s="24">
        <v>1</v>
      </c>
      <c r="AJ571" s="24"/>
      <c r="AK571" s="4"/>
      <c r="AL571" s="4"/>
      <c r="AM571" s="191">
        <v>504.39</v>
      </c>
      <c r="AN571" s="191">
        <v>250</v>
      </c>
      <c r="AO571" s="191">
        <v>0</v>
      </c>
      <c r="AP571" s="191">
        <v>0</v>
      </c>
      <c r="AQ571" s="191">
        <v>891.38</v>
      </c>
      <c r="AR571" s="24"/>
      <c r="AS571" s="4"/>
      <c r="AT571" s="4"/>
      <c r="AU571" s="191">
        <v>84.07</v>
      </c>
      <c r="AV571" s="191">
        <v>41.67</v>
      </c>
      <c r="AW571" s="191">
        <v>0</v>
      </c>
      <c r="AX571" s="191">
        <v>0</v>
      </c>
      <c r="AY571" s="191">
        <v>148.56</v>
      </c>
      <c r="AZ571" s="24"/>
      <c r="BA571" s="4"/>
    </row>
    <row r="572" spans="2:53">
      <c r="B572" s="11" t="s">
        <v>536</v>
      </c>
      <c r="C572" s="11"/>
      <c r="D572" s="189">
        <v>8201</v>
      </c>
      <c r="E572" s="11">
        <v>1</v>
      </c>
      <c r="F572" s="11"/>
      <c r="G572" s="11">
        <v>1</v>
      </c>
      <c r="H572" s="11">
        <v>1</v>
      </c>
      <c r="I572" s="11">
        <v>1</v>
      </c>
      <c r="J572" s="11"/>
      <c r="M572" s="190">
        <v>22.94</v>
      </c>
      <c r="N572" s="190">
        <v>0</v>
      </c>
      <c r="O572" s="190">
        <v>13.05</v>
      </c>
      <c r="P572" s="190">
        <v>27.11</v>
      </c>
      <c r="Q572" s="190">
        <v>10.77</v>
      </c>
      <c r="R572" s="11"/>
      <c r="S572" s="4"/>
      <c r="T572" s="4"/>
      <c r="U572" s="190">
        <v>22.94</v>
      </c>
      <c r="V572" s="190">
        <v>0</v>
      </c>
      <c r="W572" s="190">
        <v>13.05</v>
      </c>
      <c r="X572" s="190">
        <v>27.11</v>
      </c>
      <c r="Y572" s="190">
        <v>10.77</v>
      </c>
      <c r="Z572" s="11"/>
      <c r="AA572" s="4"/>
      <c r="AB572" s="11" t="s">
        <v>377</v>
      </c>
      <c r="AC572" s="11"/>
      <c r="AD572" s="189">
        <v>8350</v>
      </c>
      <c r="AE572" s="24">
        <v>20</v>
      </c>
      <c r="AF572" s="24">
        <v>4</v>
      </c>
      <c r="AG572" s="24">
        <v>2</v>
      </c>
      <c r="AH572" s="24">
        <v>2</v>
      </c>
      <c r="AI572" s="24">
        <v>2</v>
      </c>
      <c r="AJ572" s="24"/>
      <c r="AK572" s="4"/>
      <c r="AL572" s="4"/>
      <c r="AM572" s="191">
        <v>4131.4799999999996</v>
      </c>
      <c r="AN572" s="191">
        <v>1738.66</v>
      </c>
      <c r="AO572" s="191">
        <v>933.83</v>
      </c>
      <c r="AP572" s="191">
        <v>784.21</v>
      </c>
      <c r="AQ572" s="191">
        <v>1560.18</v>
      </c>
      <c r="AR572" s="24"/>
      <c r="AS572" s="4"/>
      <c r="AT572" s="4"/>
      <c r="AU572" s="191">
        <v>206.57</v>
      </c>
      <c r="AV572" s="191">
        <v>86.93</v>
      </c>
      <c r="AW572" s="191">
        <v>46.69</v>
      </c>
      <c r="AX572" s="191">
        <v>39.21</v>
      </c>
      <c r="AY572" s="191">
        <v>78.010000000000005</v>
      </c>
      <c r="AZ572" s="24"/>
      <c r="BA572" s="4"/>
    </row>
    <row r="573" spans="2:53">
      <c r="B573" s="11" t="s">
        <v>347</v>
      </c>
      <c r="C573" s="11"/>
      <c r="D573" s="189">
        <v>8223</v>
      </c>
      <c r="E573" s="11">
        <v>137</v>
      </c>
      <c r="F573" s="11">
        <v>59</v>
      </c>
      <c r="G573" s="11">
        <v>43</v>
      </c>
      <c r="H573" s="11">
        <v>31</v>
      </c>
      <c r="I573" s="11">
        <v>35</v>
      </c>
      <c r="J573" s="11"/>
      <c r="M573" s="190">
        <v>29556.41</v>
      </c>
      <c r="N573" s="190">
        <v>17458.3</v>
      </c>
      <c r="O573" s="190">
        <v>10132.129999999999</v>
      </c>
      <c r="P573" s="190">
        <v>7005.16</v>
      </c>
      <c r="Q573" s="190">
        <v>58013.15</v>
      </c>
      <c r="R573" s="11"/>
      <c r="S573" s="4"/>
      <c r="T573" s="4"/>
      <c r="U573" s="190">
        <v>195.74</v>
      </c>
      <c r="V573" s="190">
        <v>115.62</v>
      </c>
      <c r="W573" s="190">
        <v>69.400000000000006</v>
      </c>
      <c r="X573" s="190">
        <v>48.31</v>
      </c>
      <c r="Y573" s="190">
        <v>400.09</v>
      </c>
      <c r="Z573" s="11"/>
      <c r="AA573" s="4"/>
      <c r="AB573" s="11" t="s">
        <v>379</v>
      </c>
      <c r="AC573" s="11"/>
      <c r="AD573" s="189">
        <v>8074</v>
      </c>
      <c r="AE573" s="24">
        <v>6</v>
      </c>
      <c r="AF573" s="24">
        <v>2</v>
      </c>
      <c r="AG573" s="24">
        <v>2</v>
      </c>
      <c r="AH573" s="24">
        <v>2</v>
      </c>
      <c r="AI573" s="24">
        <v>2</v>
      </c>
      <c r="AJ573" s="24"/>
      <c r="AK573" s="4"/>
      <c r="AL573" s="4"/>
      <c r="AM573" s="191">
        <v>787.12</v>
      </c>
      <c r="AN573" s="191">
        <v>451.71</v>
      </c>
      <c r="AO573" s="191">
        <v>374.5</v>
      </c>
      <c r="AP573" s="191">
        <v>205.36</v>
      </c>
      <c r="AQ573" s="191">
        <v>1308.02</v>
      </c>
      <c r="AR573" s="24"/>
      <c r="AS573" s="4"/>
      <c r="AT573" s="4"/>
      <c r="AU573" s="191">
        <v>131.19</v>
      </c>
      <c r="AV573" s="191">
        <v>75.290000000000006</v>
      </c>
      <c r="AW573" s="191">
        <v>62.42</v>
      </c>
      <c r="AX573" s="191">
        <v>34.229999999999997</v>
      </c>
      <c r="AY573" s="191">
        <v>218</v>
      </c>
      <c r="AZ573" s="24"/>
      <c r="BA573" s="4"/>
    </row>
    <row r="574" spans="2:53">
      <c r="B574" s="11" t="s">
        <v>347</v>
      </c>
      <c r="C574" s="11"/>
      <c r="D574" s="189">
        <v>8230</v>
      </c>
      <c r="E574" s="11">
        <v>1</v>
      </c>
      <c r="F574" s="11"/>
      <c r="G574" s="11"/>
      <c r="H574" s="11"/>
      <c r="I574" s="11"/>
      <c r="J574" s="11"/>
      <c r="M574" s="190">
        <v>303.06</v>
      </c>
      <c r="N574" s="190">
        <v>0</v>
      </c>
      <c r="O574" s="190">
        <v>0</v>
      </c>
      <c r="P574" s="190">
        <v>0</v>
      </c>
      <c r="Q574" s="190">
        <v>0</v>
      </c>
      <c r="R574" s="11"/>
      <c r="S574" s="4"/>
      <c r="T574" s="4"/>
      <c r="U574" s="190">
        <v>303.06</v>
      </c>
      <c r="V574" s="190">
        <v>0</v>
      </c>
      <c r="W574" s="190">
        <v>0</v>
      </c>
      <c r="X574" s="190">
        <v>0</v>
      </c>
      <c r="Y574" s="190">
        <v>0</v>
      </c>
      <c r="Z574" s="11"/>
      <c r="AA574" s="4"/>
      <c r="AB574" s="11" t="s">
        <v>381</v>
      </c>
      <c r="AC574" s="11"/>
      <c r="AD574" s="189">
        <v>8242</v>
      </c>
      <c r="AE574" s="24">
        <v>113</v>
      </c>
      <c r="AF574" s="24">
        <v>39</v>
      </c>
      <c r="AG574" s="24">
        <v>19</v>
      </c>
      <c r="AH574" s="24">
        <v>15</v>
      </c>
      <c r="AI574" s="24">
        <v>17</v>
      </c>
      <c r="AJ574" s="24"/>
      <c r="AK574" s="4"/>
      <c r="AL574" s="4"/>
      <c r="AM574" s="191">
        <v>97563.22</v>
      </c>
      <c r="AN574" s="191">
        <v>31140.23</v>
      </c>
      <c r="AO574" s="191">
        <v>5839.64</v>
      </c>
      <c r="AP574" s="191">
        <v>2809.78</v>
      </c>
      <c r="AQ574" s="191">
        <v>11105.21</v>
      </c>
      <c r="AR574" s="24"/>
      <c r="AS574" s="4"/>
      <c r="AT574" s="4"/>
      <c r="AU574" s="191">
        <v>841.06</v>
      </c>
      <c r="AV574" s="191">
        <v>268.45</v>
      </c>
      <c r="AW574" s="191">
        <v>53.09</v>
      </c>
      <c r="AX574" s="191">
        <v>25.31</v>
      </c>
      <c r="AY574" s="191">
        <v>96.57</v>
      </c>
      <c r="AZ574" s="24"/>
      <c r="BA574" s="4"/>
    </row>
    <row r="575" spans="2:53">
      <c r="B575" s="11" t="s">
        <v>348</v>
      </c>
      <c r="C575" s="11"/>
      <c r="D575" s="189">
        <v>8087</v>
      </c>
      <c r="E575" s="11">
        <v>196</v>
      </c>
      <c r="F575" s="11">
        <v>107</v>
      </c>
      <c r="G575" s="11">
        <v>67</v>
      </c>
      <c r="H575" s="11">
        <v>49</v>
      </c>
      <c r="I575" s="11">
        <v>55</v>
      </c>
      <c r="J575" s="11"/>
      <c r="M575" s="190">
        <v>36709.339999999997</v>
      </c>
      <c r="N575" s="190">
        <v>39135.589999999997</v>
      </c>
      <c r="O575" s="190">
        <v>13418.99</v>
      </c>
      <c r="P575" s="190">
        <v>8002.79</v>
      </c>
      <c r="Q575" s="190">
        <v>80554.02</v>
      </c>
      <c r="R575" s="11"/>
      <c r="S575" s="4"/>
      <c r="T575" s="4"/>
      <c r="U575" s="190">
        <v>173.16</v>
      </c>
      <c r="V575" s="190">
        <v>184.6</v>
      </c>
      <c r="W575" s="190">
        <v>66.760000000000005</v>
      </c>
      <c r="X575" s="190">
        <v>41.04</v>
      </c>
      <c r="Y575" s="190">
        <v>398.78</v>
      </c>
      <c r="Z575" s="11"/>
      <c r="AA575" s="4"/>
      <c r="AB575" s="11" t="s">
        <v>383</v>
      </c>
      <c r="AC575" s="11"/>
      <c r="AD575" s="189">
        <v>8037</v>
      </c>
      <c r="AE575" s="24">
        <v>2</v>
      </c>
      <c r="AF575" s="24">
        <v>2</v>
      </c>
      <c r="AG575" s="24">
        <v>2</v>
      </c>
      <c r="AH575" s="24">
        <v>2</v>
      </c>
      <c r="AI575" s="24">
        <v>1</v>
      </c>
      <c r="AJ575" s="24"/>
      <c r="AK575" s="4"/>
      <c r="AL575" s="4"/>
      <c r="AM575" s="191">
        <v>141.38999999999999</v>
      </c>
      <c r="AN575" s="191">
        <v>136.32</v>
      </c>
      <c r="AO575" s="191">
        <v>105.15</v>
      </c>
      <c r="AP575" s="191">
        <v>112.84</v>
      </c>
      <c r="AQ575" s="191">
        <v>138.96</v>
      </c>
      <c r="AR575" s="24"/>
      <c r="AS575" s="4"/>
      <c r="AT575" s="4"/>
      <c r="AU575" s="191">
        <v>70.7</v>
      </c>
      <c r="AV575" s="191">
        <v>68.16</v>
      </c>
      <c r="AW575" s="191">
        <v>52.58</v>
      </c>
      <c r="AX575" s="191">
        <v>56.42</v>
      </c>
      <c r="AY575" s="191">
        <v>69.48</v>
      </c>
      <c r="AZ575" s="24"/>
      <c r="BA575" s="4"/>
    </row>
    <row r="576" spans="2:53">
      <c r="B576" s="11" t="s">
        <v>349</v>
      </c>
      <c r="C576" s="11"/>
      <c r="D576" s="189">
        <v>8066</v>
      </c>
      <c r="E576" s="11">
        <v>812</v>
      </c>
      <c r="F576" s="11">
        <v>508</v>
      </c>
      <c r="G576" s="11">
        <v>463</v>
      </c>
      <c r="H576" s="11">
        <v>334</v>
      </c>
      <c r="I576" s="11">
        <v>414</v>
      </c>
      <c r="J576" s="11"/>
      <c r="M576" s="190">
        <v>190856.17</v>
      </c>
      <c r="N576" s="190">
        <v>113241.28</v>
      </c>
      <c r="O576" s="190">
        <v>97337.07</v>
      </c>
      <c r="P576" s="190">
        <v>62800.47</v>
      </c>
      <c r="Q576" s="190">
        <v>506954.66</v>
      </c>
      <c r="R576" s="11"/>
      <c r="S576" s="4"/>
      <c r="T576" s="4"/>
      <c r="U576" s="190">
        <v>208.13</v>
      </c>
      <c r="V576" s="190">
        <v>123.49</v>
      </c>
      <c r="W576" s="190">
        <v>111.75</v>
      </c>
      <c r="X576" s="190">
        <v>76.489999999999995</v>
      </c>
      <c r="Y576" s="190">
        <v>583.38</v>
      </c>
      <c r="Z576" s="11"/>
      <c r="AA576" s="4"/>
      <c r="AB576" s="11" t="s">
        <v>384</v>
      </c>
      <c r="AC576" s="11"/>
      <c r="AD576" s="189">
        <v>8352</v>
      </c>
      <c r="AE576" s="24">
        <v>35</v>
      </c>
      <c r="AF576" s="24">
        <v>8</v>
      </c>
      <c r="AG576" s="24">
        <v>5</v>
      </c>
      <c r="AH576" s="24">
        <v>5</v>
      </c>
      <c r="AI576" s="24">
        <v>3</v>
      </c>
      <c r="AJ576" s="24"/>
      <c r="AK576" s="4"/>
      <c r="AL576" s="4"/>
      <c r="AM576" s="191">
        <v>49791.8</v>
      </c>
      <c r="AN576" s="191">
        <v>1078.77</v>
      </c>
      <c r="AO576" s="191">
        <v>488.72</v>
      </c>
      <c r="AP576" s="191">
        <v>248.64</v>
      </c>
      <c r="AQ576" s="191">
        <v>400.28</v>
      </c>
      <c r="AR576" s="24"/>
      <c r="AS576" s="4"/>
      <c r="AT576" s="4"/>
      <c r="AU576" s="191">
        <v>1310.31</v>
      </c>
      <c r="AV576" s="191">
        <v>28.39</v>
      </c>
      <c r="AW576" s="191">
        <v>13.58</v>
      </c>
      <c r="AX576" s="191">
        <v>6.91</v>
      </c>
      <c r="AY576" s="191">
        <v>10.82</v>
      </c>
      <c r="AZ576" s="24"/>
      <c r="BA576" s="4"/>
    </row>
    <row r="577" spans="2:53">
      <c r="B577" s="11" t="s">
        <v>351</v>
      </c>
      <c r="C577" s="11"/>
      <c r="D577" s="189">
        <v>8067</v>
      </c>
      <c r="E577" s="11">
        <v>120</v>
      </c>
      <c r="F577" s="11">
        <v>68</v>
      </c>
      <c r="G577" s="11">
        <v>48</v>
      </c>
      <c r="H577" s="11">
        <v>38</v>
      </c>
      <c r="I577" s="11">
        <v>46</v>
      </c>
      <c r="J577" s="11"/>
      <c r="M577" s="190">
        <v>26693.37</v>
      </c>
      <c r="N577" s="190">
        <v>16986.29</v>
      </c>
      <c r="O577" s="190">
        <v>9002.0300000000007</v>
      </c>
      <c r="P577" s="190">
        <v>9576.14</v>
      </c>
      <c r="Q577" s="190">
        <v>61055.32</v>
      </c>
      <c r="R577" s="11"/>
      <c r="S577" s="4"/>
      <c r="T577" s="4"/>
      <c r="U577" s="190">
        <v>196.27</v>
      </c>
      <c r="V577" s="190">
        <v>124.9</v>
      </c>
      <c r="W577" s="190">
        <v>76.290000000000006</v>
      </c>
      <c r="X577" s="190">
        <v>79.14</v>
      </c>
      <c r="Y577" s="190">
        <v>492.38</v>
      </c>
      <c r="Z577" s="11"/>
      <c r="AA577" s="4"/>
      <c r="AB577" s="11" t="s">
        <v>386</v>
      </c>
      <c r="AC577" s="11"/>
      <c r="AD577" s="189">
        <v>8079</v>
      </c>
      <c r="AE577" s="24">
        <v>142</v>
      </c>
      <c r="AF577" s="24">
        <v>70</v>
      </c>
      <c r="AG577" s="24">
        <v>48</v>
      </c>
      <c r="AH577" s="24">
        <v>40</v>
      </c>
      <c r="AI577" s="24">
        <v>38</v>
      </c>
      <c r="AJ577" s="24"/>
      <c r="AK577" s="4"/>
      <c r="AL577" s="4"/>
      <c r="AM577" s="191">
        <v>234021.18</v>
      </c>
      <c r="AN577" s="191">
        <v>146625.85</v>
      </c>
      <c r="AO577" s="191">
        <v>31480.7</v>
      </c>
      <c r="AP577" s="191">
        <v>113225</v>
      </c>
      <c r="AQ577" s="191">
        <v>1250831.8500000001</v>
      </c>
      <c r="AR577" s="24"/>
      <c r="AS577" s="4"/>
      <c r="AT577" s="4"/>
      <c r="AU577" s="191">
        <v>1591.98</v>
      </c>
      <c r="AV577" s="191">
        <v>997.45</v>
      </c>
      <c r="AW577" s="191">
        <v>229.79</v>
      </c>
      <c r="AX577" s="191">
        <v>877.71</v>
      </c>
      <c r="AY577" s="191">
        <v>9404.75</v>
      </c>
      <c r="AZ577" s="24"/>
      <c r="BA577" s="4"/>
    </row>
    <row r="578" spans="2:53">
      <c r="B578" s="11" t="s">
        <v>353</v>
      </c>
      <c r="C578" s="11"/>
      <c r="D578" s="189">
        <v>8069</v>
      </c>
      <c r="E578" s="11">
        <v>853</v>
      </c>
      <c r="F578" s="11">
        <v>597</v>
      </c>
      <c r="G578" s="11">
        <v>439</v>
      </c>
      <c r="H578" s="11">
        <v>358</v>
      </c>
      <c r="I578" s="11">
        <v>388</v>
      </c>
      <c r="J578" s="11"/>
      <c r="M578" s="190">
        <v>180747.28</v>
      </c>
      <c r="N578" s="190">
        <v>131485.71</v>
      </c>
      <c r="O578" s="190">
        <v>85160.82</v>
      </c>
      <c r="P578" s="190">
        <v>55359.73</v>
      </c>
      <c r="Q578" s="190">
        <v>501802.5</v>
      </c>
      <c r="R578" s="11"/>
      <c r="S578" s="4"/>
      <c r="T578" s="4"/>
      <c r="U578" s="190">
        <v>191.67</v>
      </c>
      <c r="V578" s="190">
        <v>139.43</v>
      </c>
      <c r="W578" s="190">
        <v>96.55</v>
      </c>
      <c r="X578" s="190">
        <v>63.2</v>
      </c>
      <c r="Y578" s="190">
        <v>563.82000000000005</v>
      </c>
      <c r="Z578" s="11"/>
      <c r="AA578" s="4"/>
      <c r="AB578" s="11" t="s">
        <v>387</v>
      </c>
      <c r="AC578" s="11"/>
      <c r="AD578" s="189">
        <v>8300</v>
      </c>
      <c r="AE578" s="24">
        <v>1</v>
      </c>
      <c r="AF578" s="24">
        <v>1</v>
      </c>
      <c r="AG578" s="24">
        <v>1</v>
      </c>
      <c r="AH578" s="24">
        <v>1</v>
      </c>
      <c r="AI578" s="24"/>
      <c r="AJ578" s="24"/>
      <c r="AK578" s="4"/>
      <c r="AL578" s="4"/>
      <c r="AM578" s="191">
        <v>19.760000000000002</v>
      </c>
      <c r="AN578" s="191">
        <v>20.8</v>
      </c>
      <c r="AO578" s="191">
        <v>19.37</v>
      </c>
      <c r="AP578" s="191">
        <v>21.33</v>
      </c>
      <c r="AQ578" s="191">
        <v>0</v>
      </c>
      <c r="AR578" s="24"/>
      <c r="AS578" s="4"/>
      <c r="AT578" s="4"/>
      <c r="AU578" s="191">
        <v>19.760000000000002</v>
      </c>
      <c r="AV578" s="191">
        <v>20.8</v>
      </c>
      <c r="AW578" s="191">
        <v>19.37</v>
      </c>
      <c r="AX578" s="191">
        <v>21.33</v>
      </c>
      <c r="AY578" s="191">
        <v>0</v>
      </c>
      <c r="AZ578" s="24"/>
      <c r="BA578" s="4"/>
    </row>
    <row r="579" spans="2:53">
      <c r="B579" s="11" t="s">
        <v>354</v>
      </c>
      <c r="C579" s="11"/>
      <c r="D579" s="189">
        <v>8070</v>
      </c>
      <c r="E579" s="11">
        <v>1104</v>
      </c>
      <c r="F579" s="11">
        <v>728</v>
      </c>
      <c r="G579" s="11">
        <v>502</v>
      </c>
      <c r="H579" s="11">
        <v>396</v>
      </c>
      <c r="I579" s="11">
        <v>410</v>
      </c>
      <c r="J579" s="11"/>
      <c r="M579" s="190">
        <v>257026.13</v>
      </c>
      <c r="N579" s="190">
        <v>174272.61</v>
      </c>
      <c r="O579" s="190">
        <v>110586.75</v>
      </c>
      <c r="P579" s="190">
        <v>65973.52</v>
      </c>
      <c r="Q579" s="190">
        <v>475399.87</v>
      </c>
      <c r="R579" s="11"/>
      <c r="S579" s="4"/>
      <c r="T579" s="4"/>
      <c r="U579" s="190">
        <v>209.3</v>
      </c>
      <c r="V579" s="190">
        <v>141.91999999999999</v>
      </c>
      <c r="W579" s="190">
        <v>97.69</v>
      </c>
      <c r="X579" s="190">
        <v>57.92</v>
      </c>
      <c r="Y579" s="190">
        <v>415.56</v>
      </c>
      <c r="Z579" s="11"/>
      <c r="AA579" s="4"/>
      <c r="AB579" s="11" t="s">
        <v>387</v>
      </c>
      <c r="AC579" s="11"/>
      <c r="AD579" s="189">
        <v>8330</v>
      </c>
      <c r="AE579" s="24">
        <v>2</v>
      </c>
      <c r="AF579" s="24">
        <v>1</v>
      </c>
      <c r="AG579" s="24">
        <v>1</v>
      </c>
      <c r="AH579" s="24">
        <v>1</v>
      </c>
      <c r="AI579" s="24">
        <v>1</v>
      </c>
      <c r="AJ579" s="24"/>
      <c r="AK579" s="4"/>
      <c r="AL579" s="4"/>
      <c r="AM579" s="191">
        <v>19</v>
      </c>
      <c r="AN579" s="191">
        <v>12.3</v>
      </c>
      <c r="AO579" s="191">
        <v>10.71</v>
      </c>
      <c r="AP579" s="191">
        <v>13.09</v>
      </c>
      <c r="AQ579" s="191">
        <v>204.79</v>
      </c>
      <c r="AR579" s="24"/>
      <c r="AS579" s="4"/>
      <c r="AT579" s="4"/>
      <c r="AU579" s="191">
        <v>9.5</v>
      </c>
      <c r="AV579" s="191">
        <v>6.15</v>
      </c>
      <c r="AW579" s="191">
        <v>5.36</v>
      </c>
      <c r="AX579" s="191">
        <v>6.55</v>
      </c>
      <c r="AY579" s="191">
        <v>102.4</v>
      </c>
      <c r="AZ579" s="24"/>
      <c r="BA579" s="4"/>
    </row>
    <row r="580" spans="2:53">
      <c r="B580" s="11" t="s">
        <v>356</v>
      </c>
      <c r="C580" s="11"/>
      <c r="D580" s="189">
        <v>8270</v>
      </c>
      <c r="E580" s="11">
        <v>115</v>
      </c>
      <c r="F580" s="11">
        <v>64</v>
      </c>
      <c r="G580" s="11">
        <v>35</v>
      </c>
      <c r="H580" s="11">
        <v>24</v>
      </c>
      <c r="I580" s="11">
        <v>25</v>
      </c>
      <c r="J580" s="11"/>
      <c r="M580" s="190">
        <v>35280.75</v>
      </c>
      <c r="N580" s="190">
        <v>19155.21</v>
      </c>
      <c r="O580" s="190">
        <v>6585.18</v>
      </c>
      <c r="P580" s="190">
        <v>4908.41</v>
      </c>
      <c r="Q580" s="190">
        <v>35833.97</v>
      </c>
      <c r="R580" s="11"/>
      <c r="S580" s="4"/>
      <c r="T580" s="4"/>
      <c r="U580" s="190">
        <v>277.8</v>
      </c>
      <c r="V580" s="190">
        <v>150.83000000000001</v>
      </c>
      <c r="W580" s="190">
        <v>53.54</v>
      </c>
      <c r="X580" s="190">
        <v>40.57</v>
      </c>
      <c r="Y580" s="190">
        <v>293.72000000000003</v>
      </c>
      <c r="Z580" s="11"/>
      <c r="AA580" s="4"/>
      <c r="AB580" s="11" t="s">
        <v>389</v>
      </c>
      <c r="AC580" s="11"/>
      <c r="AD580" s="189">
        <v>8203</v>
      </c>
      <c r="AE580" s="24">
        <v>1</v>
      </c>
      <c r="AF580" s="24"/>
      <c r="AG580" s="24"/>
      <c r="AH580" s="24"/>
      <c r="AI580" s="24"/>
      <c r="AJ580" s="24"/>
      <c r="AK580" s="4"/>
      <c r="AL580" s="4"/>
      <c r="AM580" s="191">
        <v>1504.07</v>
      </c>
      <c r="AN580" s="191">
        <v>0</v>
      </c>
      <c r="AO580" s="191">
        <v>0</v>
      </c>
      <c r="AP580" s="191">
        <v>0</v>
      </c>
      <c r="AQ580" s="191">
        <v>0</v>
      </c>
      <c r="AR580" s="24"/>
      <c r="AS580" s="4"/>
      <c r="AT580" s="4"/>
      <c r="AU580" s="191">
        <v>1504.07</v>
      </c>
      <c r="AV580" s="191">
        <v>0</v>
      </c>
      <c r="AW580" s="191">
        <v>0</v>
      </c>
      <c r="AX580" s="191">
        <v>0</v>
      </c>
      <c r="AY580" s="191">
        <v>0</v>
      </c>
      <c r="AZ580" s="24"/>
      <c r="BA580" s="4"/>
    </row>
    <row r="581" spans="2:53">
      <c r="B581" s="11" t="s">
        <v>357</v>
      </c>
      <c r="C581" s="11"/>
      <c r="D581" s="189">
        <v>8098</v>
      </c>
      <c r="E581" s="11">
        <v>40</v>
      </c>
      <c r="F581" s="11">
        <v>23</v>
      </c>
      <c r="G581" s="11">
        <v>17</v>
      </c>
      <c r="H581" s="11">
        <v>15</v>
      </c>
      <c r="I581" s="11">
        <v>14</v>
      </c>
      <c r="J581" s="11"/>
      <c r="M581" s="190">
        <v>6894.68</v>
      </c>
      <c r="N581" s="190">
        <v>3667.9</v>
      </c>
      <c r="O581" s="190">
        <v>3067.89</v>
      </c>
      <c r="P581" s="190">
        <v>2880</v>
      </c>
      <c r="Q581" s="190">
        <v>12461.94</v>
      </c>
      <c r="R581" s="11"/>
      <c r="S581" s="4"/>
      <c r="T581" s="4"/>
      <c r="U581" s="190">
        <v>160.34</v>
      </c>
      <c r="V581" s="190">
        <v>85.3</v>
      </c>
      <c r="W581" s="190">
        <v>73.05</v>
      </c>
      <c r="X581" s="190">
        <v>68.569999999999993</v>
      </c>
      <c r="Y581" s="190">
        <v>296.70999999999998</v>
      </c>
      <c r="Z581" s="11"/>
      <c r="AA581" s="4"/>
      <c r="AB581" s="11" t="s">
        <v>389</v>
      </c>
      <c r="AC581" s="11"/>
      <c r="AD581" s="189">
        <v>8243</v>
      </c>
      <c r="AE581" s="24">
        <v>41</v>
      </c>
      <c r="AF581" s="24">
        <v>16</v>
      </c>
      <c r="AG581" s="24">
        <v>5</v>
      </c>
      <c r="AH581" s="24">
        <v>4</v>
      </c>
      <c r="AI581" s="24">
        <v>6</v>
      </c>
      <c r="AJ581" s="24"/>
      <c r="AK581" s="4"/>
      <c r="AL581" s="4"/>
      <c r="AM581" s="191">
        <v>31176.61</v>
      </c>
      <c r="AN581" s="191">
        <v>7313.25</v>
      </c>
      <c r="AO581" s="191">
        <v>194.18</v>
      </c>
      <c r="AP581" s="191">
        <v>278.52</v>
      </c>
      <c r="AQ581" s="191">
        <v>2117.67</v>
      </c>
      <c r="AR581" s="24"/>
      <c r="AS581" s="4"/>
      <c r="AT581" s="4"/>
      <c r="AU581" s="191">
        <v>692.81</v>
      </c>
      <c r="AV581" s="191">
        <v>162.52000000000001</v>
      </c>
      <c r="AW581" s="191">
        <v>5.1100000000000003</v>
      </c>
      <c r="AX581" s="191">
        <v>7.53</v>
      </c>
      <c r="AY581" s="191">
        <v>51.65</v>
      </c>
      <c r="AZ581" s="24"/>
      <c r="BA581" s="4"/>
    </row>
    <row r="582" spans="2:53">
      <c r="B582" s="11" t="s">
        <v>359</v>
      </c>
      <c r="C582" s="11"/>
      <c r="D582" s="189">
        <v>8021</v>
      </c>
      <c r="E582" s="11">
        <v>1249</v>
      </c>
      <c r="F582" s="11">
        <v>455</v>
      </c>
      <c r="G582" s="11">
        <v>686</v>
      </c>
      <c r="H582" s="11">
        <v>459</v>
      </c>
      <c r="I582" s="11">
        <v>555</v>
      </c>
      <c r="J582" s="11"/>
      <c r="M582" s="190">
        <v>275529.46999999997</v>
      </c>
      <c r="N582" s="190">
        <v>102869.12</v>
      </c>
      <c r="O582" s="190">
        <v>141696.95999999999</v>
      </c>
      <c r="P582" s="190">
        <v>69113.320000000007</v>
      </c>
      <c r="Q582" s="190">
        <v>547437.57999999996</v>
      </c>
      <c r="R582" s="11"/>
      <c r="S582" s="4"/>
      <c r="T582" s="4"/>
      <c r="U582" s="190">
        <v>195.97</v>
      </c>
      <c r="V582" s="190">
        <v>73.16</v>
      </c>
      <c r="W582" s="190">
        <v>107.18</v>
      </c>
      <c r="X582" s="190">
        <v>57.84</v>
      </c>
      <c r="Y582" s="190">
        <v>408.23</v>
      </c>
      <c r="Z582" s="11"/>
      <c r="AA582" s="4"/>
      <c r="AB582" s="11" t="s">
        <v>391</v>
      </c>
      <c r="AC582" s="11"/>
      <c r="AD582" s="189">
        <v>8302</v>
      </c>
      <c r="AE582" s="24">
        <v>7</v>
      </c>
      <c r="AF582" s="24">
        <v>2</v>
      </c>
      <c r="AG582" s="24">
        <v>5</v>
      </c>
      <c r="AH582" s="24">
        <v>3</v>
      </c>
      <c r="AI582" s="24">
        <v>4</v>
      </c>
      <c r="AJ582" s="24"/>
      <c r="AK582" s="4"/>
      <c r="AL582" s="4"/>
      <c r="AM582" s="191">
        <v>1846.26</v>
      </c>
      <c r="AN582" s="191">
        <v>2815.32</v>
      </c>
      <c r="AO582" s="191">
        <v>511.35</v>
      </c>
      <c r="AP582" s="191">
        <v>200.39</v>
      </c>
      <c r="AQ582" s="191">
        <v>3526.85</v>
      </c>
      <c r="AR582" s="24"/>
      <c r="AS582" s="4"/>
      <c r="AT582" s="4"/>
      <c r="AU582" s="191">
        <v>263.75</v>
      </c>
      <c r="AV582" s="191">
        <v>402.19</v>
      </c>
      <c r="AW582" s="191">
        <v>73.05</v>
      </c>
      <c r="AX582" s="191">
        <v>33.4</v>
      </c>
      <c r="AY582" s="191">
        <v>503.84</v>
      </c>
      <c r="AZ582" s="24"/>
      <c r="BA582" s="4"/>
    </row>
    <row r="583" spans="2:53">
      <c r="B583" s="11" t="s">
        <v>360</v>
      </c>
      <c r="C583" s="11"/>
      <c r="D583" s="189">
        <v>8201</v>
      </c>
      <c r="E583" s="11">
        <v>102</v>
      </c>
      <c r="F583" s="11">
        <v>52</v>
      </c>
      <c r="G583" s="11">
        <v>30</v>
      </c>
      <c r="H583" s="11">
        <v>26</v>
      </c>
      <c r="I583" s="11">
        <v>28</v>
      </c>
      <c r="J583" s="11"/>
      <c r="M583" s="190">
        <v>18827.43</v>
      </c>
      <c r="N583" s="190">
        <v>11505.87</v>
      </c>
      <c r="O583" s="190">
        <v>6187.55</v>
      </c>
      <c r="P583" s="190">
        <v>3759.1</v>
      </c>
      <c r="Q583" s="190">
        <v>32149.41</v>
      </c>
      <c r="R583" s="11"/>
      <c r="S583" s="4"/>
      <c r="T583" s="4"/>
      <c r="U583" s="190">
        <v>166.61</v>
      </c>
      <c r="V583" s="190">
        <v>101.82</v>
      </c>
      <c r="W583" s="190">
        <v>58.93</v>
      </c>
      <c r="X583" s="190">
        <v>35.46</v>
      </c>
      <c r="Y583" s="190">
        <v>297.68</v>
      </c>
      <c r="Z583" s="11"/>
      <c r="AA583" s="4"/>
      <c r="AB583" s="11" t="s">
        <v>392</v>
      </c>
      <c r="AC583" s="11"/>
      <c r="AD583" s="189">
        <v>8201</v>
      </c>
      <c r="AE583" s="24">
        <v>5</v>
      </c>
      <c r="AF583" s="24">
        <v>1</v>
      </c>
      <c r="AG583" s="24">
        <v>1</v>
      </c>
      <c r="AH583" s="24">
        <v>1</v>
      </c>
      <c r="AI583" s="24"/>
      <c r="AJ583" s="24"/>
      <c r="AK583" s="4"/>
      <c r="AL583" s="4"/>
      <c r="AM583" s="191">
        <v>665.72</v>
      </c>
      <c r="AN583" s="191">
        <v>139.76</v>
      </c>
      <c r="AO583" s="191">
        <v>118.93</v>
      </c>
      <c r="AP583" s="191">
        <v>124.23</v>
      </c>
      <c r="AQ583" s="191">
        <v>0</v>
      </c>
      <c r="AR583" s="24"/>
      <c r="AS583" s="4"/>
      <c r="AT583" s="4"/>
      <c r="AU583" s="191">
        <v>133.13999999999999</v>
      </c>
      <c r="AV583" s="191">
        <v>27.95</v>
      </c>
      <c r="AW583" s="191">
        <v>23.79</v>
      </c>
      <c r="AX583" s="191">
        <v>24.85</v>
      </c>
      <c r="AY583" s="191">
        <v>0</v>
      </c>
      <c r="AZ583" s="24"/>
      <c r="BA583" s="4"/>
    </row>
    <row r="584" spans="2:53">
      <c r="B584" s="11" t="s">
        <v>538</v>
      </c>
      <c r="C584" s="11"/>
      <c r="D584" s="189">
        <v>8094</v>
      </c>
      <c r="E584" s="11">
        <v>4</v>
      </c>
      <c r="F584" s="11">
        <v>3</v>
      </c>
      <c r="G584" s="11">
        <v>1</v>
      </c>
      <c r="H584" s="11"/>
      <c r="I584" s="11"/>
      <c r="J584" s="11"/>
      <c r="M584" s="190">
        <v>932.8</v>
      </c>
      <c r="N584" s="190">
        <v>809.5</v>
      </c>
      <c r="O584" s="190">
        <v>224.83</v>
      </c>
      <c r="P584" s="190">
        <v>0</v>
      </c>
      <c r="Q584" s="190">
        <v>0</v>
      </c>
      <c r="R584" s="11"/>
      <c r="S584" s="4"/>
      <c r="T584" s="4"/>
      <c r="U584" s="190">
        <v>233.2</v>
      </c>
      <c r="V584" s="190">
        <v>202.38</v>
      </c>
      <c r="W584" s="190">
        <v>56.21</v>
      </c>
      <c r="X584" s="190">
        <v>0</v>
      </c>
      <c r="Y584" s="190">
        <v>0</v>
      </c>
      <c r="Z584" s="11"/>
      <c r="AA584" s="4"/>
      <c r="AB584" s="11" t="s">
        <v>393</v>
      </c>
      <c r="AC584" s="11"/>
      <c r="AD584" s="189">
        <v>8230</v>
      </c>
      <c r="AE584" s="24">
        <v>14</v>
      </c>
      <c r="AF584" s="24">
        <v>3</v>
      </c>
      <c r="AG584" s="24">
        <v>1</v>
      </c>
      <c r="AH584" s="24">
        <v>2</v>
      </c>
      <c r="AI584" s="24">
        <v>3</v>
      </c>
      <c r="AJ584" s="24"/>
      <c r="AK584" s="4"/>
      <c r="AL584" s="4"/>
      <c r="AM584" s="191">
        <v>12937.38</v>
      </c>
      <c r="AN584" s="191">
        <v>166.91</v>
      </c>
      <c r="AO584" s="191">
        <v>18.23</v>
      </c>
      <c r="AP584" s="191">
        <v>40.19</v>
      </c>
      <c r="AQ584" s="191">
        <v>801.18</v>
      </c>
      <c r="AR584" s="24"/>
      <c r="AS584" s="4"/>
      <c r="AT584" s="4"/>
      <c r="AU584" s="191">
        <v>862.49</v>
      </c>
      <c r="AV584" s="191">
        <v>11.13</v>
      </c>
      <c r="AW584" s="191">
        <v>1.52</v>
      </c>
      <c r="AX584" s="191">
        <v>3.09</v>
      </c>
      <c r="AY584" s="191">
        <v>61.63</v>
      </c>
      <c r="AZ584" s="24"/>
      <c r="BA584" s="4"/>
    </row>
    <row r="585" spans="2:53">
      <c r="B585" s="11" t="s">
        <v>361</v>
      </c>
      <c r="C585" s="11"/>
      <c r="D585" s="189">
        <v>8071</v>
      </c>
      <c r="E585" s="11">
        <v>673</v>
      </c>
      <c r="F585" s="11">
        <v>392</v>
      </c>
      <c r="G585" s="11">
        <v>277</v>
      </c>
      <c r="H585" s="11">
        <v>205</v>
      </c>
      <c r="I585" s="11">
        <v>202</v>
      </c>
      <c r="J585" s="11"/>
      <c r="M585" s="190">
        <v>131226.42000000001</v>
      </c>
      <c r="N585" s="190">
        <v>87861.13</v>
      </c>
      <c r="O585" s="190">
        <v>59550.46</v>
      </c>
      <c r="P585" s="190">
        <v>34151.49</v>
      </c>
      <c r="Q585" s="190">
        <v>171198.79</v>
      </c>
      <c r="R585" s="11"/>
      <c r="S585" s="4"/>
      <c r="T585" s="4"/>
      <c r="U585" s="190">
        <v>178.3</v>
      </c>
      <c r="V585" s="190">
        <v>119.38</v>
      </c>
      <c r="W585" s="190">
        <v>85.44</v>
      </c>
      <c r="X585" s="190">
        <v>49.86</v>
      </c>
      <c r="Y585" s="190">
        <v>250.29</v>
      </c>
      <c r="Z585" s="11"/>
      <c r="AA585" s="4"/>
      <c r="AB585" s="11" t="s">
        <v>394</v>
      </c>
      <c r="AC585" s="11"/>
      <c r="AD585" s="189">
        <v>8080</v>
      </c>
      <c r="AE585" s="24">
        <v>114</v>
      </c>
      <c r="AF585" s="24">
        <v>52</v>
      </c>
      <c r="AG585" s="24">
        <v>42</v>
      </c>
      <c r="AH585" s="24">
        <v>31</v>
      </c>
      <c r="AI585" s="24">
        <v>25</v>
      </c>
      <c r="AJ585" s="24"/>
      <c r="AK585" s="4"/>
      <c r="AL585" s="4"/>
      <c r="AM585" s="191">
        <v>83739.429999999993</v>
      </c>
      <c r="AN585" s="191">
        <v>146232.39000000001</v>
      </c>
      <c r="AO585" s="191">
        <v>25667.67</v>
      </c>
      <c r="AP585" s="191">
        <v>7635.1</v>
      </c>
      <c r="AQ585" s="191">
        <v>16484.98</v>
      </c>
      <c r="AR585" s="24"/>
      <c r="AS585" s="4"/>
      <c r="AT585" s="4"/>
      <c r="AU585" s="191">
        <v>709.66</v>
      </c>
      <c r="AV585" s="191">
        <v>1239.26</v>
      </c>
      <c r="AW585" s="191">
        <v>231.24</v>
      </c>
      <c r="AX585" s="191">
        <v>69.41</v>
      </c>
      <c r="AY585" s="191">
        <v>147.19</v>
      </c>
      <c r="AZ585" s="24"/>
      <c r="BA585" s="4"/>
    </row>
    <row r="586" spans="2:53">
      <c r="B586" s="11" t="s">
        <v>363</v>
      </c>
      <c r="C586" s="11"/>
      <c r="D586" s="189">
        <v>8318</v>
      </c>
      <c r="E586" s="11">
        <v>3</v>
      </c>
      <c r="F586" s="11">
        <v>1</v>
      </c>
      <c r="G586" s="11">
        <v>1</v>
      </c>
      <c r="H586" s="11"/>
      <c r="I586" s="11"/>
      <c r="J586" s="11"/>
      <c r="M586" s="190">
        <v>241.14</v>
      </c>
      <c r="N586" s="190">
        <v>541.95000000000005</v>
      </c>
      <c r="O586" s="190">
        <v>334.71</v>
      </c>
      <c r="P586" s="190">
        <v>0</v>
      </c>
      <c r="Q586" s="190">
        <v>0</v>
      </c>
      <c r="R586" s="11"/>
      <c r="S586" s="4"/>
      <c r="T586" s="4"/>
      <c r="U586" s="190">
        <v>60.29</v>
      </c>
      <c r="V586" s="190">
        <v>135.49</v>
      </c>
      <c r="W586" s="190">
        <v>111.57</v>
      </c>
      <c r="X586" s="190">
        <v>0</v>
      </c>
      <c r="Y586" s="190">
        <v>0</v>
      </c>
      <c r="Z586" s="11"/>
      <c r="AA586" s="4"/>
      <c r="AB586" s="11" t="s">
        <v>395</v>
      </c>
      <c r="AC586" s="11"/>
      <c r="AD586" s="189">
        <v>8098</v>
      </c>
      <c r="AE586" s="24">
        <v>5</v>
      </c>
      <c r="AF586" s="24">
        <v>3</v>
      </c>
      <c r="AG586" s="24">
        <v>1</v>
      </c>
      <c r="AH586" s="24">
        <v>1</v>
      </c>
      <c r="AI586" s="24">
        <v>1</v>
      </c>
      <c r="AJ586" s="24"/>
      <c r="AK586" s="4"/>
      <c r="AL586" s="4"/>
      <c r="AM586" s="191">
        <v>1740.18</v>
      </c>
      <c r="AN586" s="191">
        <v>426.33</v>
      </c>
      <c r="AO586" s="191">
        <v>36.479999999999997</v>
      </c>
      <c r="AP586" s="191">
        <v>48.44</v>
      </c>
      <c r="AQ586" s="191">
        <v>97.03</v>
      </c>
      <c r="AR586" s="24"/>
      <c r="AS586" s="4"/>
      <c r="AT586" s="4"/>
      <c r="AU586" s="191">
        <v>348.04</v>
      </c>
      <c r="AV586" s="191">
        <v>85.27</v>
      </c>
      <c r="AW586" s="191">
        <v>7.3</v>
      </c>
      <c r="AX586" s="191">
        <v>9.69</v>
      </c>
      <c r="AY586" s="191">
        <v>19.41</v>
      </c>
      <c r="AZ586" s="24"/>
      <c r="BA586" s="4"/>
    </row>
    <row r="587" spans="2:53">
      <c r="B587" s="11" t="s">
        <v>364</v>
      </c>
      <c r="C587" s="11"/>
      <c r="D587" s="189">
        <v>8232</v>
      </c>
      <c r="E587" s="11">
        <v>2575</v>
      </c>
      <c r="F587" s="11">
        <v>1829</v>
      </c>
      <c r="G587" s="11">
        <v>1319</v>
      </c>
      <c r="H587" s="11">
        <v>1031</v>
      </c>
      <c r="I587" s="11">
        <v>1086</v>
      </c>
      <c r="J587" s="11"/>
      <c r="M587" s="190">
        <v>442830.87</v>
      </c>
      <c r="N587" s="190">
        <v>363345.89</v>
      </c>
      <c r="O587" s="190">
        <v>209826.95</v>
      </c>
      <c r="P587" s="190">
        <v>139408.73000000001</v>
      </c>
      <c r="Q587" s="190">
        <v>1338379.5900000001</v>
      </c>
      <c r="R587" s="11"/>
      <c r="S587" s="4"/>
      <c r="T587" s="4"/>
      <c r="U587" s="190">
        <v>158.1</v>
      </c>
      <c r="V587" s="190">
        <v>129.72</v>
      </c>
      <c r="W587" s="190">
        <v>77.83</v>
      </c>
      <c r="X587" s="190">
        <v>52.71</v>
      </c>
      <c r="Y587" s="190">
        <v>502.96</v>
      </c>
      <c r="Z587" s="11"/>
      <c r="AA587" s="4"/>
      <c r="AB587" s="11" t="s">
        <v>396</v>
      </c>
      <c r="AC587" s="11"/>
      <c r="AD587" s="189">
        <v>8353</v>
      </c>
      <c r="AE587" s="24">
        <v>1</v>
      </c>
      <c r="AF587" s="24">
        <v>1</v>
      </c>
      <c r="AG587" s="24">
        <v>1</v>
      </c>
      <c r="AH587" s="24"/>
      <c r="AI587" s="24">
        <v>1</v>
      </c>
      <c r="AJ587" s="24"/>
      <c r="AK587" s="4"/>
      <c r="AL587" s="4"/>
      <c r="AM587" s="191">
        <v>178.21</v>
      </c>
      <c r="AN587" s="191">
        <v>2732.97</v>
      </c>
      <c r="AO587" s="191">
        <v>3087.23</v>
      </c>
      <c r="AP587" s="191">
        <v>0</v>
      </c>
      <c r="AQ587" s="191">
        <v>23.34</v>
      </c>
      <c r="AR587" s="24"/>
      <c r="AS587" s="4"/>
      <c r="AT587" s="4"/>
      <c r="AU587" s="191">
        <v>59.4</v>
      </c>
      <c r="AV587" s="191">
        <v>910.99</v>
      </c>
      <c r="AW587" s="191">
        <v>1029.08</v>
      </c>
      <c r="AX587" s="191">
        <v>0</v>
      </c>
      <c r="AY587" s="191">
        <v>7.78</v>
      </c>
      <c r="AZ587" s="24"/>
      <c r="BA587" s="4"/>
    </row>
    <row r="588" spans="2:53">
      <c r="B588" s="11" t="s">
        <v>365</v>
      </c>
      <c r="C588" s="11"/>
      <c r="D588" s="189">
        <v>8201</v>
      </c>
      <c r="E588" s="11">
        <v>1</v>
      </c>
      <c r="F588" s="11">
        <v>1</v>
      </c>
      <c r="G588" s="11"/>
      <c r="H588" s="11"/>
      <c r="I588" s="11"/>
      <c r="J588" s="11"/>
      <c r="M588" s="190">
        <v>346.68</v>
      </c>
      <c r="N588" s="190">
        <v>28.11</v>
      </c>
      <c r="O588" s="190">
        <v>0</v>
      </c>
      <c r="P588" s="190">
        <v>0</v>
      </c>
      <c r="Q588" s="190">
        <v>0</v>
      </c>
      <c r="R588" s="11"/>
      <c r="S588" s="4"/>
      <c r="T588" s="4"/>
      <c r="U588" s="190">
        <v>346.68</v>
      </c>
      <c r="V588" s="190">
        <v>28.11</v>
      </c>
      <c r="W588" s="190">
        <v>0</v>
      </c>
      <c r="X588" s="190">
        <v>0</v>
      </c>
      <c r="Y588" s="190">
        <v>0</v>
      </c>
      <c r="Z588" s="11"/>
      <c r="AA588" s="4"/>
      <c r="AB588" s="11" t="s">
        <v>398</v>
      </c>
      <c r="AC588" s="11"/>
      <c r="AD588" s="189">
        <v>8008</v>
      </c>
      <c r="AE588" s="24">
        <v>23</v>
      </c>
      <c r="AF588" s="24">
        <v>13</v>
      </c>
      <c r="AG588" s="24">
        <v>8</v>
      </c>
      <c r="AH588" s="24">
        <v>7</v>
      </c>
      <c r="AI588" s="24">
        <v>7</v>
      </c>
      <c r="AJ588" s="24"/>
      <c r="AK588" s="4"/>
      <c r="AL588" s="4"/>
      <c r="AM588" s="191">
        <v>13593.56</v>
      </c>
      <c r="AN588" s="191">
        <v>2697.48</v>
      </c>
      <c r="AO588" s="191">
        <v>1416.94</v>
      </c>
      <c r="AP588" s="191">
        <v>1561.85</v>
      </c>
      <c r="AQ588" s="191">
        <v>7631.08</v>
      </c>
      <c r="AR588" s="24"/>
      <c r="AS588" s="4"/>
      <c r="AT588" s="4"/>
      <c r="AU588" s="191">
        <v>566.4</v>
      </c>
      <c r="AV588" s="191">
        <v>112.4</v>
      </c>
      <c r="AW588" s="191">
        <v>61.61</v>
      </c>
      <c r="AX588" s="191">
        <v>74.37</v>
      </c>
      <c r="AY588" s="191">
        <v>317.95999999999998</v>
      </c>
      <c r="AZ588" s="24"/>
      <c r="BA588" s="4"/>
    </row>
    <row r="589" spans="2:53">
      <c r="B589" s="11" t="s">
        <v>365</v>
      </c>
      <c r="C589" s="11"/>
      <c r="D589" s="189">
        <v>8205</v>
      </c>
      <c r="E589" s="11">
        <v>1</v>
      </c>
      <c r="F589" s="11"/>
      <c r="G589" s="11"/>
      <c r="H589" s="11"/>
      <c r="I589" s="11"/>
      <c r="J589" s="11"/>
      <c r="M589" s="190">
        <v>3.54</v>
      </c>
      <c r="N589" s="190">
        <v>0</v>
      </c>
      <c r="O589" s="190"/>
      <c r="P589" s="190"/>
      <c r="Q589" s="190">
        <v>0</v>
      </c>
      <c r="R589" s="11"/>
      <c r="S589" s="4"/>
      <c r="T589" s="4"/>
      <c r="U589" s="190">
        <v>3.54</v>
      </c>
      <c r="V589" s="190">
        <v>0</v>
      </c>
      <c r="W589" s="190"/>
      <c r="X589" s="190"/>
      <c r="Y589" s="190">
        <v>0</v>
      </c>
      <c r="Z589" s="11"/>
      <c r="AA589" s="4"/>
      <c r="AB589" s="11" t="s">
        <v>399</v>
      </c>
      <c r="AC589" s="11"/>
      <c r="AD589" s="189">
        <v>8081</v>
      </c>
      <c r="AE589" s="24">
        <v>136</v>
      </c>
      <c r="AF589" s="24">
        <v>68</v>
      </c>
      <c r="AG589" s="24">
        <v>48</v>
      </c>
      <c r="AH589" s="24">
        <v>40</v>
      </c>
      <c r="AI589" s="24">
        <v>37</v>
      </c>
      <c r="AJ589" s="24"/>
      <c r="AK589" s="4"/>
      <c r="AL589" s="4"/>
      <c r="AM589" s="191">
        <v>53258.57</v>
      </c>
      <c r="AN589" s="191">
        <v>25413.200000000001</v>
      </c>
      <c r="AO589" s="191">
        <v>9428.27</v>
      </c>
      <c r="AP589" s="191">
        <v>6493.48</v>
      </c>
      <c r="AQ589" s="191">
        <v>40813.089999999997</v>
      </c>
      <c r="AR589" s="24"/>
      <c r="AS589" s="4"/>
      <c r="AT589" s="4"/>
      <c r="AU589" s="191">
        <v>372.44</v>
      </c>
      <c r="AV589" s="191">
        <v>177.71</v>
      </c>
      <c r="AW589" s="191">
        <v>70.36</v>
      </c>
      <c r="AX589" s="191">
        <v>48.82</v>
      </c>
      <c r="AY589" s="191">
        <v>306.87</v>
      </c>
      <c r="AZ589" s="24"/>
      <c r="BA589" s="4"/>
    </row>
    <row r="590" spans="2:53">
      <c r="B590" s="11" t="s">
        <v>365</v>
      </c>
      <c r="C590" s="11"/>
      <c r="D590" s="189">
        <v>8240</v>
      </c>
      <c r="E590" s="11">
        <v>257</v>
      </c>
      <c r="F590" s="11">
        <v>145</v>
      </c>
      <c r="G590" s="11">
        <v>86</v>
      </c>
      <c r="H590" s="11">
        <v>64</v>
      </c>
      <c r="I590" s="11">
        <v>68</v>
      </c>
      <c r="J590" s="11"/>
      <c r="M590" s="190">
        <v>52745.99</v>
      </c>
      <c r="N590" s="190">
        <v>39908.74</v>
      </c>
      <c r="O590" s="190">
        <v>19021.93</v>
      </c>
      <c r="P590" s="190">
        <v>11231.22</v>
      </c>
      <c r="Q590" s="190">
        <v>93557.47</v>
      </c>
      <c r="R590" s="11"/>
      <c r="S590" s="4"/>
      <c r="T590" s="4"/>
      <c r="U590" s="190">
        <v>188.38</v>
      </c>
      <c r="V590" s="190">
        <v>142.53</v>
      </c>
      <c r="W590" s="190">
        <v>70.98</v>
      </c>
      <c r="X590" s="190">
        <v>42.7</v>
      </c>
      <c r="Y590" s="190">
        <v>351.72</v>
      </c>
      <c r="Z590" s="11"/>
      <c r="AA590" s="4"/>
      <c r="AB590" s="11" t="s">
        <v>401</v>
      </c>
      <c r="AC590" s="11"/>
      <c r="AD590" s="189">
        <v>8201</v>
      </c>
      <c r="AE590" s="24">
        <v>33</v>
      </c>
      <c r="AF590" s="24">
        <v>7</v>
      </c>
      <c r="AG590" s="24">
        <v>10</v>
      </c>
      <c r="AH590" s="24"/>
      <c r="AI590" s="24"/>
      <c r="AJ590" s="24"/>
      <c r="AK590" s="4"/>
      <c r="AL590" s="4"/>
      <c r="AM590" s="191">
        <v>9081.08</v>
      </c>
      <c r="AN590" s="191">
        <v>500.4</v>
      </c>
      <c r="AO590" s="191">
        <v>333.53</v>
      </c>
      <c r="AP590" s="191">
        <v>0</v>
      </c>
      <c r="AQ590" s="191">
        <v>0</v>
      </c>
      <c r="AR590" s="24"/>
      <c r="AS590" s="4"/>
      <c r="AT590" s="4"/>
      <c r="AU590" s="191">
        <v>275.18</v>
      </c>
      <c r="AV590" s="191">
        <v>15.16</v>
      </c>
      <c r="AW590" s="191">
        <v>10.42</v>
      </c>
      <c r="AX590" s="191">
        <v>0</v>
      </c>
      <c r="AY590" s="191">
        <v>0</v>
      </c>
      <c r="AZ590" s="24"/>
      <c r="BA590" s="4"/>
    </row>
    <row r="591" spans="2:53">
      <c r="B591" s="11" t="s">
        <v>365</v>
      </c>
      <c r="C591" s="11"/>
      <c r="D591" s="189">
        <v>8241</v>
      </c>
      <c r="E591" s="11">
        <v>1</v>
      </c>
      <c r="F591" s="11">
        <v>1</v>
      </c>
      <c r="G591" s="11">
        <v>1</v>
      </c>
      <c r="H591" s="11">
        <v>1</v>
      </c>
      <c r="I591" s="11"/>
      <c r="J591" s="11"/>
      <c r="M591" s="190">
        <v>6.67</v>
      </c>
      <c r="N591" s="190">
        <v>6.46</v>
      </c>
      <c r="O591" s="190">
        <v>6.46</v>
      </c>
      <c r="P591" s="190">
        <v>6.46</v>
      </c>
      <c r="Q591" s="190">
        <v>0</v>
      </c>
      <c r="R591" s="11"/>
      <c r="S591" s="4"/>
      <c r="T591" s="4"/>
      <c r="U591" s="190">
        <v>6.67</v>
      </c>
      <c r="V591" s="190">
        <v>6.46</v>
      </c>
      <c r="W591" s="190">
        <v>6.46</v>
      </c>
      <c r="X591" s="190">
        <v>6.46</v>
      </c>
      <c r="Y591" s="190">
        <v>0</v>
      </c>
      <c r="Z591" s="11"/>
      <c r="AA591" s="4"/>
      <c r="AB591" s="11" t="s">
        <v>401</v>
      </c>
      <c r="AC591" s="11"/>
      <c r="AD591" s="189">
        <v>8205</v>
      </c>
      <c r="AE591" s="24">
        <v>37</v>
      </c>
      <c r="AF591" s="24">
        <v>9</v>
      </c>
      <c r="AG591" s="24">
        <v>11</v>
      </c>
      <c r="AH591" s="24">
        <v>8</v>
      </c>
      <c r="AI591" s="24">
        <v>6</v>
      </c>
      <c r="AJ591" s="24"/>
      <c r="AK591" s="4"/>
      <c r="AL591" s="4"/>
      <c r="AM591" s="191">
        <v>6630.24</v>
      </c>
      <c r="AN591" s="191">
        <v>1415.01</v>
      </c>
      <c r="AO591" s="191">
        <v>1168.95</v>
      </c>
      <c r="AP591" s="191">
        <v>822.3</v>
      </c>
      <c r="AQ591" s="191">
        <v>1203.6400000000001</v>
      </c>
      <c r="AR591" s="24"/>
      <c r="AS591" s="4"/>
      <c r="AT591" s="4"/>
      <c r="AU591" s="191">
        <v>179.2</v>
      </c>
      <c r="AV591" s="191">
        <v>38.24</v>
      </c>
      <c r="AW591" s="191">
        <v>31.59</v>
      </c>
      <c r="AX591" s="191">
        <v>22.84</v>
      </c>
      <c r="AY591" s="191">
        <v>33.43</v>
      </c>
      <c r="AZ591" s="24"/>
      <c r="BA591" s="4"/>
    </row>
    <row r="592" spans="2:53">
      <c r="B592" s="11" t="s">
        <v>367</v>
      </c>
      <c r="C592" s="11"/>
      <c r="D592" s="189">
        <v>8344</v>
      </c>
      <c r="E592" s="11">
        <v>4</v>
      </c>
      <c r="F592" s="11">
        <v>3</v>
      </c>
      <c r="G592" s="11">
        <v>2</v>
      </c>
      <c r="H592" s="11"/>
      <c r="I592" s="11"/>
      <c r="J592" s="11"/>
      <c r="M592" s="190">
        <v>868.58</v>
      </c>
      <c r="N592" s="190">
        <v>1105.96</v>
      </c>
      <c r="O592" s="190">
        <v>255.35</v>
      </c>
      <c r="P592" s="190">
        <v>0</v>
      </c>
      <c r="Q592" s="190">
        <v>0</v>
      </c>
      <c r="R592" s="11"/>
      <c r="S592" s="4"/>
      <c r="T592" s="4"/>
      <c r="U592" s="190">
        <v>173.72</v>
      </c>
      <c r="V592" s="190">
        <v>221.19</v>
      </c>
      <c r="W592" s="190">
        <v>51.07</v>
      </c>
      <c r="X592" s="190">
        <v>0</v>
      </c>
      <c r="Y592" s="190">
        <v>0</v>
      </c>
      <c r="Z592" s="11"/>
      <c r="AA592" s="4"/>
      <c r="AB592" s="11" t="s">
        <v>402</v>
      </c>
      <c r="AC592" s="11"/>
      <c r="AD592" s="189">
        <v>8083</v>
      </c>
      <c r="AE592" s="24">
        <v>6</v>
      </c>
      <c r="AF592" s="24">
        <v>1</v>
      </c>
      <c r="AG592" s="24">
        <v>1</v>
      </c>
      <c r="AH592" s="24">
        <v>1</v>
      </c>
      <c r="AI592" s="24">
        <v>1</v>
      </c>
      <c r="AJ592" s="24"/>
      <c r="AK592" s="4"/>
      <c r="AL592" s="4"/>
      <c r="AM592" s="191">
        <v>504.35</v>
      </c>
      <c r="AN592" s="191">
        <v>236.58</v>
      </c>
      <c r="AO592" s="191">
        <v>231.91</v>
      </c>
      <c r="AP592" s="191">
        <v>107.65</v>
      </c>
      <c r="AQ592" s="191">
        <v>608.85</v>
      </c>
      <c r="AR592" s="24"/>
      <c r="AS592" s="4"/>
      <c r="AT592" s="4"/>
      <c r="AU592" s="191">
        <v>84.06</v>
      </c>
      <c r="AV592" s="191">
        <v>39.43</v>
      </c>
      <c r="AW592" s="191">
        <v>46.38</v>
      </c>
      <c r="AX592" s="191">
        <v>26.91</v>
      </c>
      <c r="AY592" s="191">
        <v>152.21</v>
      </c>
      <c r="AZ592" s="24"/>
      <c r="BA592" s="4"/>
    </row>
    <row r="593" spans="2:53">
      <c r="B593" s="11" t="s">
        <v>368</v>
      </c>
      <c r="C593" s="11"/>
      <c r="D593" s="189">
        <v>8348</v>
      </c>
      <c r="E593" s="11">
        <v>40</v>
      </c>
      <c r="F593" s="11">
        <v>29</v>
      </c>
      <c r="G593" s="11">
        <v>13</v>
      </c>
      <c r="H593" s="11">
        <v>7</v>
      </c>
      <c r="I593" s="11">
        <v>12</v>
      </c>
      <c r="J593" s="11"/>
      <c r="M593" s="190">
        <v>7748.12</v>
      </c>
      <c r="N593" s="190">
        <v>6581.73</v>
      </c>
      <c r="O593" s="190">
        <v>1988.83</v>
      </c>
      <c r="P593" s="190">
        <v>1002.65</v>
      </c>
      <c r="Q593" s="190">
        <v>26026.720000000001</v>
      </c>
      <c r="R593" s="11"/>
      <c r="S593" s="4"/>
      <c r="T593" s="4"/>
      <c r="U593" s="190">
        <v>164.85</v>
      </c>
      <c r="V593" s="190">
        <v>140.04</v>
      </c>
      <c r="W593" s="190">
        <v>52.34</v>
      </c>
      <c r="X593" s="190">
        <v>38.56</v>
      </c>
      <c r="Y593" s="190">
        <v>553.76</v>
      </c>
      <c r="Z593" s="11"/>
      <c r="AA593" s="4"/>
      <c r="AB593" s="11" t="s">
        <v>403</v>
      </c>
      <c r="AC593" s="11"/>
      <c r="AD593" s="189">
        <v>8244</v>
      </c>
      <c r="AE593" s="24">
        <v>56</v>
      </c>
      <c r="AF593" s="24">
        <v>25</v>
      </c>
      <c r="AG593" s="24">
        <v>26</v>
      </c>
      <c r="AH593" s="24">
        <v>23</v>
      </c>
      <c r="AI593" s="24">
        <v>21</v>
      </c>
      <c r="AJ593" s="24"/>
      <c r="AK593" s="4"/>
      <c r="AL593" s="4"/>
      <c r="AM593" s="191">
        <v>11566.78</v>
      </c>
      <c r="AN593" s="191">
        <v>6551.98</v>
      </c>
      <c r="AO593" s="191">
        <v>3624.86</v>
      </c>
      <c r="AP593" s="191">
        <v>1377.93</v>
      </c>
      <c r="AQ593" s="191">
        <v>3351.7</v>
      </c>
      <c r="AR593" s="24"/>
      <c r="AS593" s="4"/>
      <c r="AT593" s="4"/>
      <c r="AU593" s="191">
        <v>177.95</v>
      </c>
      <c r="AV593" s="191">
        <v>100.8</v>
      </c>
      <c r="AW593" s="191">
        <v>61.44</v>
      </c>
      <c r="AX593" s="191">
        <v>25.52</v>
      </c>
      <c r="AY593" s="191">
        <v>54.95</v>
      </c>
      <c r="AZ593" s="24"/>
      <c r="BA593" s="4"/>
    </row>
    <row r="594" spans="2:53">
      <c r="B594" s="11" t="s">
        <v>370</v>
      </c>
      <c r="C594" s="11"/>
      <c r="D594" s="189">
        <v>8349</v>
      </c>
      <c r="E594" s="11">
        <v>155</v>
      </c>
      <c r="F594" s="11">
        <v>108</v>
      </c>
      <c r="G594" s="11">
        <v>29</v>
      </c>
      <c r="H594" s="11">
        <v>68</v>
      </c>
      <c r="I594" s="11">
        <v>76</v>
      </c>
      <c r="J594" s="11"/>
      <c r="M594" s="190">
        <v>33845.629999999997</v>
      </c>
      <c r="N594" s="190">
        <v>22585</v>
      </c>
      <c r="O594" s="190">
        <v>4877.29</v>
      </c>
      <c r="P594" s="190">
        <v>13592.6</v>
      </c>
      <c r="Q594" s="190">
        <v>85329.37</v>
      </c>
      <c r="R594" s="11"/>
      <c r="S594" s="4"/>
      <c r="T594" s="4"/>
      <c r="U594" s="190">
        <v>194.52</v>
      </c>
      <c r="V594" s="190">
        <v>129.80000000000001</v>
      </c>
      <c r="W594" s="190">
        <v>82.67</v>
      </c>
      <c r="X594" s="190">
        <v>84.43</v>
      </c>
      <c r="Y594" s="190">
        <v>510.95</v>
      </c>
      <c r="Z594" s="11"/>
      <c r="AA594" s="4"/>
      <c r="AB594" s="11" t="s">
        <v>404</v>
      </c>
      <c r="AC594" s="11"/>
      <c r="AD594" s="189">
        <v>8245</v>
      </c>
      <c r="AE594" s="24">
        <v>6</v>
      </c>
      <c r="AF594" s="24">
        <v>3</v>
      </c>
      <c r="AG594" s="24">
        <v>5</v>
      </c>
      <c r="AH594" s="24">
        <v>2</v>
      </c>
      <c r="AI594" s="24">
        <v>2</v>
      </c>
      <c r="AJ594" s="24"/>
      <c r="AK594" s="4"/>
      <c r="AL594" s="4"/>
      <c r="AM594" s="191">
        <v>521.84</v>
      </c>
      <c r="AN594" s="191">
        <v>214.17</v>
      </c>
      <c r="AO594" s="191">
        <v>473.22</v>
      </c>
      <c r="AP594" s="191">
        <v>87.74</v>
      </c>
      <c r="AQ594" s="191">
        <v>48</v>
      </c>
      <c r="AR594" s="24"/>
      <c r="AS594" s="4"/>
      <c r="AT594" s="4"/>
      <c r="AU594" s="191">
        <v>86.97</v>
      </c>
      <c r="AV594" s="191">
        <v>35.700000000000003</v>
      </c>
      <c r="AW594" s="191">
        <v>78.87</v>
      </c>
      <c r="AX594" s="191">
        <v>21.94</v>
      </c>
      <c r="AY594" s="191">
        <v>9.6</v>
      </c>
      <c r="AZ594" s="24"/>
      <c r="BA594" s="4"/>
    </row>
    <row r="595" spans="2:53">
      <c r="B595" s="11" t="s">
        <v>372</v>
      </c>
      <c r="C595" s="11"/>
      <c r="D595" s="189">
        <v>8241</v>
      </c>
      <c r="E595" s="11">
        <v>88</v>
      </c>
      <c r="F595" s="11">
        <v>51</v>
      </c>
      <c r="G595" s="11">
        <v>32</v>
      </c>
      <c r="H595" s="11">
        <v>23</v>
      </c>
      <c r="I595" s="11">
        <v>32</v>
      </c>
      <c r="J595" s="11"/>
      <c r="M595" s="190">
        <v>17445.330000000002</v>
      </c>
      <c r="N595" s="190">
        <v>15200.67</v>
      </c>
      <c r="O595" s="190">
        <v>8447.85</v>
      </c>
      <c r="P595" s="190">
        <v>3860.37</v>
      </c>
      <c r="Q595" s="190">
        <v>38391.18</v>
      </c>
      <c r="R595" s="11"/>
      <c r="S595" s="4"/>
      <c r="T595" s="4"/>
      <c r="U595" s="190">
        <v>172.73</v>
      </c>
      <c r="V595" s="190">
        <v>150.5</v>
      </c>
      <c r="W595" s="190">
        <v>87.09</v>
      </c>
      <c r="X595" s="190">
        <v>41.51</v>
      </c>
      <c r="Y595" s="190">
        <v>395.79</v>
      </c>
      <c r="Z595" s="11"/>
      <c r="AA595" s="4"/>
      <c r="AB595" s="11" t="s">
        <v>489</v>
      </c>
      <c r="AC595" s="11"/>
      <c r="AD595" s="189">
        <v>8062</v>
      </c>
      <c r="AE595" s="24">
        <v>2</v>
      </c>
      <c r="AF595" s="24">
        <v>2</v>
      </c>
      <c r="AG595" s="24">
        <v>1</v>
      </c>
      <c r="AH595" s="24">
        <v>1</v>
      </c>
      <c r="AI595" s="24">
        <v>1</v>
      </c>
      <c r="AJ595" s="24"/>
      <c r="AK595" s="4"/>
      <c r="AL595" s="4"/>
      <c r="AM595" s="191">
        <v>4688.5</v>
      </c>
      <c r="AN595" s="191">
        <v>990.31</v>
      </c>
      <c r="AO595" s="191">
        <v>20.12</v>
      </c>
      <c r="AP595" s="191">
        <v>17.95</v>
      </c>
      <c r="AQ595" s="191">
        <v>169.4</v>
      </c>
      <c r="AR595" s="24"/>
      <c r="AS595" s="4"/>
      <c r="AT595" s="4"/>
      <c r="AU595" s="191">
        <v>2344.25</v>
      </c>
      <c r="AV595" s="191">
        <v>495.16</v>
      </c>
      <c r="AW595" s="191">
        <v>10.06</v>
      </c>
      <c r="AX595" s="191">
        <v>8.98</v>
      </c>
      <c r="AY595" s="191">
        <v>84.7</v>
      </c>
      <c r="AZ595" s="24"/>
      <c r="BA595" s="4"/>
    </row>
    <row r="596" spans="2:53">
      <c r="B596" s="11" t="s">
        <v>374</v>
      </c>
      <c r="C596" s="11"/>
      <c r="D596" s="189">
        <v>8072</v>
      </c>
      <c r="E596" s="11">
        <v>115</v>
      </c>
      <c r="F596" s="11">
        <v>77</v>
      </c>
      <c r="G596" s="11">
        <v>55</v>
      </c>
      <c r="H596" s="11">
        <v>43</v>
      </c>
      <c r="I596" s="11">
        <v>59</v>
      </c>
      <c r="J596" s="11"/>
      <c r="M596" s="190">
        <v>26065.73</v>
      </c>
      <c r="N596" s="190">
        <v>20471.52</v>
      </c>
      <c r="O596" s="190">
        <v>13445.45</v>
      </c>
      <c r="P596" s="190">
        <v>7820.12</v>
      </c>
      <c r="Q596" s="190">
        <v>87780.32</v>
      </c>
      <c r="R596" s="11"/>
      <c r="S596" s="4"/>
      <c r="T596" s="4"/>
      <c r="U596" s="190">
        <v>187.52</v>
      </c>
      <c r="V596" s="190">
        <v>147.28</v>
      </c>
      <c r="W596" s="190">
        <v>99.6</v>
      </c>
      <c r="X596" s="190">
        <v>57.93</v>
      </c>
      <c r="Y596" s="190">
        <v>655.08000000000004</v>
      </c>
      <c r="Z596" s="11"/>
      <c r="AA596" s="4"/>
      <c r="AB596" s="11" t="s">
        <v>406</v>
      </c>
      <c r="AC596" s="11"/>
      <c r="AD596" s="189">
        <v>8246</v>
      </c>
      <c r="AE596" s="24">
        <v>4</v>
      </c>
      <c r="AF596" s="24">
        <v>3</v>
      </c>
      <c r="AG596" s="24">
        <v>3</v>
      </c>
      <c r="AH596" s="24">
        <v>2</v>
      </c>
      <c r="AI596" s="24">
        <v>2</v>
      </c>
      <c r="AJ596" s="24"/>
      <c r="AK596" s="4"/>
      <c r="AL596" s="4"/>
      <c r="AM596" s="191">
        <v>222.34</v>
      </c>
      <c r="AN596" s="191">
        <v>119.07</v>
      </c>
      <c r="AO596" s="191">
        <v>115.95</v>
      </c>
      <c r="AP596" s="191">
        <v>87.01</v>
      </c>
      <c r="AQ596" s="191">
        <v>82.39</v>
      </c>
      <c r="AR596" s="24"/>
      <c r="AS596" s="4"/>
      <c r="AT596" s="4"/>
      <c r="AU596" s="191">
        <v>44.47</v>
      </c>
      <c r="AV596" s="191">
        <v>23.81</v>
      </c>
      <c r="AW596" s="191">
        <v>23.19</v>
      </c>
      <c r="AX596" s="191">
        <v>17.399999999999999</v>
      </c>
      <c r="AY596" s="191">
        <v>16.48</v>
      </c>
      <c r="AZ596" s="24"/>
      <c r="BA596" s="4"/>
    </row>
    <row r="597" spans="2:53">
      <c r="B597" s="11" t="s">
        <v>374</v>
      </c>
      <c r="C597" s="11"/>
      <c r="D597" s="189">
        <v>8302</v>
      </c>
      <c r="E597" s="11">
        <v>1</v>
      </c>
      <c r="F597" s="11"/>
      <c r="G597" s="11"/>
      <c r="H597" s="11"/>
      <c r="I597" s="11"/>
      <c r="J597" s="11"/>
      <c r="M597" s="190">
        <v>71.2</v>
      </c>
      <c r="N597" s="190">
        <v>0</v>
      </c>
      <c r="O597" s="190">
        <v>0</v>
      </c>
      <c r="P597" s="190">
        <v>0</v>
      </c>
      <c r="Q597" s="190">
        <v>0</v>
      </c>
      <c r="R597" s="11"/>
      <c r="S597" s="4"/>
      <c r="T597" s="4"/>
      <c r="U597" s="190">
        <v>71.2</v>
      </c>
      <c r="V597" s="190">
        <v>0</v>
      </c>
      <c r="W597" s="190">
        <v>0</v>
      </c>
      <c r="X597" s="190">
        <v>0</v>
      </c>
      <c r="Y597" s="190">
        <v>0</v>
      </c>
      <c r="Z597" s="11"/>
      <c r="AA597" s="4"/>
      <c r="AB597" s="11" t="s">
        <v>409</v>
      </c>
      <c r="AC597" s="11"/>
      <c r="AD597" s="189">
        <v>8092</v>
      </c>
      <c r="AE597" s="24">
        <v>3</v>
      </c>
      <c r="AF597" s="24">
        <v>2</v>
      </c>
      <c r="AG597" s="24"/>
      <c r="AH597" s="24"/>
      <c r="AI597" s="24">
        <v>1</v>
      </c>
      <c r="AJ597" s="24"/>
      <c r="AK597" s="4"/>
      <c r="AL597" s="4"/>
      <c r="AM597" s="191">
        <v>2737.54</v>
      </c>
      <c r="AN597" s="191">
        <v>2459.29</v>
      </c>
      <c r="AO597" s="191">
        <v>0</v>
      </c>
      <c r="AP597" s="191">
        <v>0</v>
      </c>
      <c r="AQ597" s="191">
        <v>1067.93</v>
      </c>
      <c r="AR597" s="24"/>
      <c r="AS597" s="4"/>
      <c r="AT597" s="4"/>
      <c r="AU597" s="191">
        <v>912.51</v>
      </c>
      <c r="AV597" s="191">
        <v>819.76</v>
      </c>
      <c r="AW597" s="191">
        <v>0</v>
      </c>
      <c r="AX597" s="191">
        <v>0</v>
      </c>
      <c r="AY597" s="191">
        <v>355.98</v>
      </c>
      <c r="AZ597" s="24"/>
      <c r="BA597" s="4"/>
    </row>
    <row r="598" spans="2:53">
      <c r="B598" s="11" t="s">
        <v>477</v>
      </c>
      <c r="C598" s="11"/>
      <c r="D598" s="189">
        <v>8072</v>
      </c>
      <c r="E598" s="11">
        <v>23</v>
      </c>
      <c r="F598" s="11">
        <v>7</v>
      </c>
      <c r="G598" s="11">
        <v>2</v>
      </c>
      <c r="H598" s="11">
        <v>1</v>
      </c>
      <c r="I598" s="11"/>
      <c r="J598" s="11"/>
      <c r="M598" s="190">
        <v>4600.54</v>
      </c>
      <c r="N598" s="190">
        <v>1456.31</v>
      </c>
      <c r="O598" s="190">
        <v>279.67</v>
      </c>
      <c r="P598" s="190">
        <v>178.32</v>
      </c>
      <c r="Q598" s="190">
        <v>0</v>
      </c>
      <c r="R598" s="11"/>
      <c r="S598" s="4"/>
      <c r="T598" s="4"/>
      <c r="U598" s="190">
        <v>200.02</v>
      </c>
      <c r="V598" s="190">
        <v>63.32</v>
      </c>
      <c r="W598" s="190">
        <v>12.16</v>
      </c>
      <c r="X598" s="190">
        <v>7.75</v>
      </c>
      <c r="Y598" s="190">
        <v>0</v>
      </c>
      <c r="Z598" s="11"/>
      <c r="AA598" s="4"/>
      <c r="AB598" s="11" t="s">
        <v>411</v>
      </c>
      <c r="AC598" s="11"/>
      <c r="AD598" s="189">
        <v>8234</v>
      </c>
      <c r="AE598" s="24">
        <v>3</v>
      </c>
      <c r="AF598" s="24">
        <v>2</v>
      </c>
      <c r="AG598" s="24">
        <v>2</v>
      </c>
      <c r="AH598" s="24">
        <v>1</v>
      </c>
      <c r="AI598" s="24">
        <v>1</v>
      </c>
      <c r="AJ598" s="24"/>
      <c r="AK598" s="4"/>
      <c r="AL598" s="4"/>
      <c r="AM598" s="191">
        <v>2474.83</v>
      </c>
      <c r="AN598" s="191">
        <v>103.95</v>
      </c>
      <c r="AO598" s="191">
        <v>125.08</v>
      </c>
      <c r="AP598" s="191">
        <v>85.23</v>
      </c>
      <c r="AQ598" s="191">
        <v>168.31</v>
      </c>
      <c r="AR598" s="24"/>
      <c r="AS598" s="4"/>
      <c r="AT598" s="4"/>
      <c r="AU598" s="191">
        <v>824.94</v>
      </c>
      <c r="AV598" s="191">
        <v>34.65</v>
      </c>
      <c r="AW598" s="191">
        <v>41.69</v>
      </c>
      <c r="AX598" s="191">
        <v>28.41</v>
      </c>
      <c r="AY598" s="191">
        <v>56.1</v>
      </c>
      <c r="AZ598" s="24"/>
      <c r="BA598" s="4"/>
    </row>
    <row r="599" spans="2:53">
      <c r="B599" s="11" t="s">
        <v>376</v>
      </c>
      <c r="C599" s="11"/>
      <c r="D599" s="189">
        <v>8302</v>
      </c>
      <c r="E599" s="11">
        <v>1</v>
      </c>
      <c r="F599" s="11"/>
      <c r="G599" s="11"/>
      <c r="H599" s="11"/>
      <c r="I599" s="11"/>
      <c r="J599" s="11"/>
      <c r="M599" s="190">
        <v>111.64</v>
      </c>
      <c r="N599" s="190">
        <v>0</v>
      </c>
      <c r="O599" s="190"/>
      <c r="P599" s="190"/>
      <c r="Q599" s="190"/>
      <c r="R599" s="11"/>
      <c r="S599" s="4"/>
      <c r="T599" s="4"/>
      <c r="U599" s="190">
        <v>111.64</v>
      </c>
      <c r="V599" s="190">
        <v>0</v>
      </c>
      <c r="W599" s="190"/>
      <c r="X599" s="190"/>
      <c r="Y599" s="190"/>
      <c r="Z599" s="11"/>
      <c r="AA599" s="4"/>
      <c r="AB599" s="11" t="s">
        <v>412</v>
      </c>
      <c r="AC599" s="11"/>
      <c r="AD599" s="189">
        <v>8247</v>
      </c>
      <c r="AE599" s="24">
        <v>24</v>
      </c>
      <c r="AF599" s="24">
        <v>12</v>
      </c>
      <c r="AG599" s="24">
        <v>7</v>
      </c>
      <c r="AH599" s="24">
        <v>3</v>
      </c>
      <c r="AI599" s="24">
        <v>6</v>
      </c>
      <c r="AJ599" s="24"/>
      <c r="AK599" s="4"/>
      <c r="AL599" s="4"/>
      <c r="AM599" s="191">
        <v>8214.34</v>
      </c>
      <c r="AN599" s="191">
        <v>2295.67</v>
      </c>
      <c r="AO599" s="191">
        <v>1931.77</v>
      </c>
      <c r="AP599" s="191">
        <v>455.58</v>
      </c>
      <c r="AQ599" s="191">
        <v>1340.64</v>
      </c>
      <c r="AR599" s="24"/>
      <c r="AS599" s="4"/>
      <c r="AT599" s="4"/>
      <c r="AU599" s="191">
        <v>304.23</v>
      </c>
      <c r="AV599" s="191">
        <v>85.02</v>
      </c>
      <c r="AW599" s="191">
        <v>91.99</v>
      </c>
      <c r="AX599" s="191">
        <v>50.62</v>
      </c>
      <c r="AY599" s="191">
        <v>60.94</v>
      </c>
      <c r="AZ599" s="24"/>
      <c r="BA599" s="4"/>
    </row>
    <row r="600" spans="2:53">
      <c r="B600" s="11" t="s">
        <v>541</v>
      </c>
      <c r="C600" s="11"/>
      <c r="D600" s="189">
        <v>8066</v>
      </c>
      <c r="E600" s="11">
        <v>6</v>
      </c>
      <c r="F600" s="11">
        <v>2</v>
      </c>
      <c r="G600" s="11">
        <v>1</v>
      </c>
      <c r="H600" s="11"/>
      <c r="I600" s="11"/>
      <c r="J600" s="11"/>
      <c r="M600" s="190">
        <v>1312.42</v>
      </c>
      <c r="N600" s="190">
        <v>47.45</v>
      </c>
      <c r="O600" s="190">
        <v>15</v>
      </c>
      <c r="P600" s="190">
        <v>0</v>
      </c>
      <c r="Q600" s="190">
        <v>0</v>
      </c>
      <c r="R600" s="11"/>
      <c r="S600" s="4"/>
      <c r="T600" s="4"/>
      <c r="U600" s="190">
        <v>218.74</v>
      </c>
      <c r="V600" s="190">
        <v>7.91</v>
      </c>
      <c r="W600" s="190">
        <v>15</v>
      </c>
      <c r="X600" s="190">
        <v>0</v>
      </c>
      <c r="Y600" s="190">
        <v>0</v>
      </c>
      <c r="Z600" s="11"/>
      <c r="AA600" s="4"/>
      <c r="AB600" s="11" t="s">
        <v>415</v>
      </c>
      <c r="AC600" s="11"/>
      <c r="AD600" s="189">
        <v>8084</v>
      </c>
      <c r="AE600" s="24">
        <v>28</v>
      </c>
      <c r="AF600" s="24">
        <v>16</v>
      </c>
      <c r="AG600" s="24">
        <v>14</v>
      </c>
      <c r="AH600" s="24">
        <v>10</v>
      </c>
      <c r="AI600" s="24">
        <v>8</v>
      </c>
      <c r="AJ600" s="24"/>
      <c r="AK600" s="4"/>
      <c r="AL600" s="4"/>
      <c r="AM600" s="191">
        <v>28428.1</v>
      </c>
      <c r="AN600" s="191">
        <v>2526.33</v>
      </c>
      <c r="AO600" s="191">
        <v>7649.36</v>
      </c>
      <c r="AP600" s="191">
        <v>2870.71</v>
      </c>
      <c r="AQ600" s="191">
        <v>7818.16</v>
      </c>
      <c r="AR600" s="24"/>
      <c r="AS600" s="4"/>
      <c r="AT600" s="4"/>
      <c r="AU600" s="191">
        <v>1015.29</v>
      </c>
      <c r="AV600" s="191">
        <v>90.23</v>
      </c>
      <c r="AW600" s="191">
        <v>294.20999999999998</v>
      </c>
      <c r="AX600" s="191">
        <v>114.83</v>
      </c>
      <c r="AY600" s="191">
        <v>300.7</v>
      </c>
      <c r="AZ600" s="24"/>
      <c r="BA600" s="4"/>
    </row>
    <row r="601" spans="2:53">
      <c r="B601" s="11" t="s">
        <v>377</v>
      </c>
      <c r="C601" s="11"/>
      <c r="D601" s="189">
        <v>8350</v>
      </c>
      <c r="E601" s="11">
        <v>114</v>
      </c>
      <c r="F601" s="11">
        <v>66</v>
      </c>
      <c r="G601" s="11">
        <v>45</v>
      </c>
      <c r="H601" s="11">
        <v>33</v>
      </c>
      <c r="I601" s="11">
        <v>36</v>
      </c>
      <c r="J601" s="11"/>
      <c r="M601" s="190">
        <v>25128.9</v>
      </c>
      <c r="N601" s="190">
        <v>17544.830000000002</v>
      </c>
      <c r="O601" s="190">
        <v>9830.9500000000007</v>
      </c>
      <c r="P601" s="190">
        <v>7603.07</v>
      </c>
      <c r="Q601" s="190">
        <v>38155</v>
      </c>
      <c r="R601" s="11"/>
      <c r="S601" s="4"/>
      <c r="T601" s="4"/>
      <c r="U601" s="190">
        <v>204.3</v>
      </c>
      <c r="V601" s="190">
        <v>142.63999999999999</v>
      </c>
      <c r="W601" s="190">
        <v>81.25</v>
      </c>
      <c r="X601" s="190">
        <v>64.430000000000007</v>
      </c>
      <c r="Y601" s="190">
        <v>317.95999999999998</v>
      </c>
      <c r="Z601" s="11"/>
      <c r="AA601" s="4"/>
      <c r="AB601" s="11" t="s">
        <v>478</v>
      </c>
      <c r="AC601" s="11"/>
      <c r="AD601" s="189">
        <v>8246</v>
      </c>
      <c r="AE601" s="24"/>
      <c r="AF601" s="24"/>
      <c r="AG601" s="24"/>
      <c r="AH601" s="24"/>
      <c r="AI601" s="24">
        <v>1</v>
      </c>
      <c r="AJ601" s="24"/>
      <c r="AK601" s="4"/>
      <c r="AL601" s="4"/>
      <c r="AM601" s="191">
        <v>0</v>
      </c>
      <c r="AN601" s="191">
        <v>0</v>
      </c>
      <c r="AO601" s="191"/>
      <c r="AP601" s="191"/>
      <c r="AQ601" s="191">
        <v>65</v>
      </c>
      <c r="AR601" s="24"/>
      <c r="AS601" s="4"/>
      <c r="AT601" s="4"/>
      <c r="AU601" s="191">
        <v>0</v>
      </c>
      <c r="AV601" s="191">
        <v>0</v>
      </c>
      <c r="AW601" s="191"/>
      <c r="AX601" s="191"/>
      <c r="AY601" s="191">
        <v>65</v>
      </c>
      <c r="AZ601" s="24"/>
      <c r="BA601" s="4"/>
    </row>
    <row r="602" spans="2:53">
      <c r="B602" s="11" t="s">
        <v>379</v>
      </c>
      <c r="C602" s="11"/>
      <c r="D602" s="189">
        <v>8074</v>
      </c>
      <c r="E602" s="11">
        <v>27</v>
      </c>
      <c r="F602" s="11">
        <v>18</v>
      </c>
      <c r="G602" s="11">
        <v>12</v>
      </c>
      <c r="H602" s="11">
        <v>9</v>
      </c>
      <c r="I602" s="11">
        <v>9</v>
      </c>
      <c r="J602" s="11"/>
      <c r="M602" s="190">
        <v>8851.6299999999992</v>
      </c>
      <c r="N602" s="190">
        <v>5334.09</v>
      </c>
      <c r="O602" s="190">
        <v>3342.6</v>
      </c>
      <c r="P602" s="190">
        <v>1984.6</v>
      </c>
      <c r="Q602" s="190">
        <v>21297.61</v>
      </c>
      <c r="R602" s="11"/>
      <c r="S602" s="4"/>
      <c r="T602" s="4"/>
      <c r="U602" s="190">
        <v>276.61</v>
      </c>
      <c r="V602" s="190">
        <v>166.69</v>
      </c>
      <c r="W602" s="190">
        <v>104.46</v>
      </c>
      <c r="X602" s="190">
        <v>64.02</v>
      </c>
      <c r="Y602" s="190">
        <v>687.02</v>
      </c>
      <c r="Z602" s="11"/>
      <c r="AA602" s="4"/>
      <c r="AB602" s="11" t="s">
        <v>478</v>
      </c>
      <c r="AC602" s="11"/>
      <c r="AD602" s="189">
        <v>8248</v>
      </c>
      <c r="AE602" s="24">
        <v>3</v>
      </c>
      <c r="AF602" s="24">
        <v>1</v>
      </c>
      <c r="AG602" s="24">
        <v>1</v>
      </c>
      <c r="AH602" s="24">
        <v>1</v>
      </c>
      <c r="AI602" s="24">
        <v>3</v>
      </c>
      <c r="AJ602" s="24"/>
      <c r="AK602" s="4"/>
      <c r="AL602" s="4"/>
      <c r="AM602" s="191">
        <v>292.79000000000002</v>
      </c>
      <c r="AN602" s="191">
        <v>0.06</v>
      </c>
      <c r="AO602" s="191">
        <v>12.37</v>
      </c>
      <c r="AP602" s="191">
        <v>5.83</v>
      </c>
      <c r="AQ602" s="191">
        <v>145</v>
      </c>
      <c r="AR602" s="24"/>
      <c r="AS602" s="4"/>
      <c r="AT602" s="4"/>
      <c r="AU602" s="191">
        <v>41.83</v>
      </c>
      <c r="AV602" s="191">
        <v>0.01</v>
      </c>
      <c r="AW602" s="191">
        <v>6.19</v>
      </c>
      <c r="AX602" s="191">
        <v>2.92</v>
      </c>
      <c r="AY602" s="191">
        <v>29</v>
      </c>
      <c r="AZ602" s="24"/>
      <c r="BA602" s="4"/>
    </row>
    <row r="603" spans="2:53">
      <c r="B603" s="11" t="s">
        <v>381</v>
      </c>
      <c r="C603" s="11"/>
      <c r="D603" s="189">
        <v>8242</v>
      </c>
      <c r="E603" s="11">
        <v>384</v>
      </c>
      <c r="F603" s="11">
        <v>224</v>
      </c>
      <c r="G603" s="11">
        <v>140</v>
      </c>
      <c r="H603" s="11">
        <v>103</v>
      </c>
      <c r="I603" s="11">
        <v>114</v>
      </c>
      <c r="J603" s="11"/>
      <c r="M603" s="190">
        <v>62744.87</v>
      </c>
      <c r="N603" s="190">
        <v>42645.04</v>
      </c>
      <c r="O603" s="190">
        <v>26569</v>
      </c>
      <c r="P603" s="190">
        <v>15992.16</v>
      </c>
      <c r="Q603" s="190">
        <v>127877.11</v>
      </c>
      <c r="R603" s="11"/>
      <c r="S603" s="4"/>
      <c r="T603" s="4"/>
      <c r="U603" s="190">
        <v>146.6</v>
      </c>
      <c r="V603" s="190">
        <v>99.64</v>
      </c>
      <c r="W603" s="190">
        <v>67.430000000000007</v>
      </c>
      <c r="X603" s="190">
        <v>40.9</v>
      </c>
      <c r="Y603" s="190">
        <v>325.39</v>
      </c>
      <c r="Z603" s="11"/>
      <c r="AA603" s="4"/>
      <c r="AB603" s="11" t="s">
        <v>417</v>
      </c>
      <c r="AC603" s="11"/>
      <c r="AD603" s="189">
        <v>8008</v>
      </c>
      <c r="AE603" s="24">
        <v>10</v>
      </c>
      <c r="AF603" s="24">
        <v>5</v>
      </c>
      <c r="AG603" s="24">
        <v>1</v>
      </c>
      <c r="AH603" s="24">
        <v>1</v>
      </c>
      <c r="AI603" s="24">
        <v>1</v>
      </c>
      <c r="AJ603" s="24"/>
      <c r="AK603" s="4"/>
      <c r="AL603" s="4"/>
      <c r="AM603" s="191">
        <v>4711.0600000000004</v>
      </c>
      <c r="AN603" s="191">
        <v>123.25</v>
      </c>
      <c r="AO603" s="191">
        <v>19.829999999999998</v>
      </c>
      <c r="AP603" s="191">
        <v>14.46</v>
      </c>
      <c r="AQ603" s="191">
        <v>96.51</v>
      </c>
      <c r="AR603" s="24"/>
      <c r="AS603" s="4"/>
      <c r="AT603" s="4"/>
      <c r="AU603" s="191">
        <v>471.11</v>
      </c>
      <c r="AV603" s="191">
        <v>12.33</v>
      </c>
      <c r="AW603" s="191">
        <v>2.48</v>
      </c>
      <c r="AX603" s="191">
        <v>1.81</v>
      </c>
      <c r="AY603" s="191">
        <v>12.06</v>
      </c>
      <c r="AZ603" s="24"/>
      <c r="BA603" s="4"/>
    </row>
    <row r="604" spans="2:53">
      <c r="B604" s="11" t="s">
        <v>383</v>
      </c>
      <c r="C604" s="11"/>
      <c r="D604" s="189">
        <v>8037</v>
      </c>
      <c r="E604" s="11">
        <v>23</v>
      </c>
      <c r="F604" s="11">
        <v>17</v>
      </c>
      <c r="G604" s="11">
        <v>13</v>
      </c>
      <c r="H604" s="11">
        <v>12</v>
      </c>
      <c r="I604" s="11">
        <v>12</v>
      </c>
      <c r="J604" s="11"/>
      <c r="M604" s="190">
        <v>5717.89</v>
      </c>
      <c r="N604" s="190">
        <v>4938.2700000000004</v>
      </c>
      <c r="O604" s="190">
        <v>2253.89</v>
      </c>
      <c r="P604" s="190">
        <v>2097.0100000000002</v>
      </c>
      <c r="Q604" s="190">
        <v>8424.67</v>
      </c>
      <c r="R604" s="11"/>
      <c r="S604" s="4"/>
      <c r="T604" s="4"/>
      <c r="U604" s="190">
        <v>228.72</v>
      </c>
      <c r="V604" s="190">
        <v>197.53</v>
      </c>
      <c r="W604" s="190">
        <v>93.91</v>
      </c>
      <c r="X604" s="190">
        <v>83.88</v>
      </c>
      <c r="Y604" s="190">
        <v>336.99</v>
      </c>
      <c r="Z604" s="11"/>
      <c r="AA604" s="4"/>
      <c r="AB604" s="11" t="s">
        <v>418</v>
      </c>
      <c r="AC604" s="11"/>
      <c r="AD604" s="189">
        <v>8210</v>
      </c>
      <c r="AE604" s="24">
        <v>17</v>
      </c>
      <c r="AF604" s="24">
        <v>6</v>
      </c>
      <c r="AG604" s="24">
        <v>4</v>
      </c>
      <c r="AH604" s="24">
        <v>6</v>
      </c>
      <c r="AI604" s="24">
        <v>6</v>
      </c>
      <c r="AJ604" s="24"/>
      <c r="AK604" s="4"/>
      <c r="AL604" s="4"/>
      <c r="AM604" s="191">
        <v>4650.74</v>
      </c>
      <c r="AN604" s="191">
        <v>136.49</v>
      </c>
      <c r="AO604" s="191">
        <v>2317.2199999999998</v>
      </c>
      <c r="AP604" s="191">
        <v>2897.77</v>
      </c>
      <c r="AQ604" s="191">
        <v>14176.06</v>
      </c>
      <c r="AR604" s="24"/>
      <c r="AS604" s="4"/>
      <c r="AT604" s="4"/>
      <c r="AU604" s="191">
        <v>244.78</v>
      </c>
      <c r="AV604" s="191">
        <v>7.18</v>
      </c>
      <c r="AW604" s="191">
        <v>154.47999999999999</v>
      </c>
      <c r="AX604" s="191">
        <v>181.11</v>
      </c>
      <c r="AY604" s="191">
        <v>833.89</v>
      </c>
      <c r="AZ604" s="24"/>
      <c r="BA604" s="4"/>
    </row>
    <row r="605" spans="2:53">
      <c r="B605" s="11" t="s">
        <v>384</v>
      </c>
      <c r="C605" s="11"/>
      <c r="D605" s="189">
        <v>8352</v>
      </c>
      <c r="E605" s="11">
        <v>129</v>
      </c>
      <c r="F605" s="11">
        <v>80</v>
      </c>
      <c r="G605" s="11">
        <v>55</v>
      </c>
      <c r="H605" s="11">
        <v>45</v>
      </c>
      <c r="I605" s="11">
        <v>45</v>
      </c>
      <c r="J605" s="11"/>
      <c r="M605" s="190">
        <v>35274.69</v>
      </c>
      <c r="N605" s="190">
        <v>22559.34</v>
      </c>
      <c r="O605" s="190">
        <v>14352.99</v>
      </c>
      <c r="P605" s="190">
        <v>8502.0300000000007</v>
      </c>
      <c r="Q605" s="190">
        <v>89499.77</v>
      </c>
      <c r="R605" s="11"/>
      <c r="S605" s="4"/>
      <c r="T605" s="4"/>
      <c r="U605" s="190">
        <v>246.68</v>
      </c>
      <c r="V605" s="190">
        <v>157.76</v>
      </c>
      <c r="W605" s="190">
        <v>104.01</v>
      </c>
      <c r="X605" s="190">
        <v>61.61</v>
      </c>
      <c r="Y605" s="190">
        <v>643.88</v>
      </c>
      <c r="Z605" s="11"/>
      <c r="AA605" s="4"/>
      <c r="AB605" s="11" t="s">
        <v>419</v>
      </c>
      <c r="AC605" s="11"/>
      <c r="AD605" s="189">
        <v>8085</v>
      </c>
      <c r="AE605" s="24">
        <v>86</v>
      </c>
      <c r="AF605" s="24">
        <v>41</v>
      </c>
      <c r="AG605" s="24">
        <v>32</v>
      </c>
      <c r="AH605" s="24">
        <v>25</v>
      </c>
      <c r="AI605" s="24">
        <v>19</v>
      </c>
      <c r="AJ605" s="24"/>
      <c r="AK605" s="4"/>
      <c r="AL605" s="4"/>
      <c r="AM605" s="191">
        <v>504852.57</v>
      </c>
      <c r="AN605" s="191">
        <v>282973.3</v>
      </c>
      <c r="AO605" s="191">
        <v>334612.56</v>
      </c>
      <c r="AP605" s="191">
        <v>2995.4</v>
      </c>
      <c r="AQ605" s="191">
        <v>10395.290000000001</v>
      </c>
      <c r="AR605" s="24"/>
      <c r="AS605" s="4"/>
      <c r="AT605" s="4"/>
      <c r="AU605" s="191">
        <v>5487.53</v>
      </c>
      <c r="AV605" s="191">
        <v>3075.8</v>
      </c>
      <c r="AW605" s="191">
        <v>4080.64</v>
      </c>
      <c r="AX605" s="191">
        <v>36.53</v>
      </c>
      <c r="AY605" s="191">
        <v>123.75</v>
      </c>
      <c r="AZ605" s="24"/>
      <c r="BA605" s="4"/>
    </row>
    <row r="606" spans="2:53">
      <c r="B606" s="11" t="s">
        <v>386</v>
      </c>
      <c r="C606" s="11"/>
      <c r="D606" s="189">
        <v>8079</v>
      </c>
      <c r="E606" s="11">
        <v>1113</v>
      </c>
      <c r="F606" s="11">
        <v>783</v>
      </c>
      <c r="G606" s="11">
        <v>601</v>
      </c>
      <c r="H606" s="11">
        <v>493</v>
      </c>
      <c r="I606" s="11">
        <v>506</v>
      </c>
      <c r="J606" s="11"/>
      <c r="M606" s="190">
        <v>224533.15</v>
      </c>
      <c r="N606" s="190">
        <v>156666.37</v>
      </c>
      <c r="O606" s="190">
        <v>108055.34</v>
      </c>
      <c r="P606" s="190">
        <v>81663.25</v>
      </c>
      <c r="Q606" s="190">
        <v>685150.93</v>
      </c>
      <c r="R606" s="11"/>
      <c r="S606" s="4"/>
      <c r="T606" s="4"/>
      <c r="U606" s="190">
        <v>183.14</v>
      </c>
      <c r="V606" s="190">
        <v>127.79</v>
      </c>
      <c r="W606" s="190">
        <v>92.28</v>
      </c>
      <c r="X606" s="190">
        <v>71.2</v>
      </c>
      <c r="Y606" s="190">
        <v>595.78</v>
      </c>
      <c r="Z606" s="11"/>
      <c r="AA606" s="4"/>
      <c r="AB606" s="11" t="s">
        <v>420</v>
      </c>
      <c r="AC606" s="11"/>
      <c r="AD606" s="189">
        <v>8037</v>
      </c>
      <c r="AE606" s="24">
        <v>2</v>
      </c>
      <c r="AF606" s="24">
        <v>1</v>
      </c>
      <c r="AG606" s="24"/>
      <c r="AH606" s="24"/>
      <c r="AI606" s="24"/>
      <c r="AJ606" s="24"/>
      <c r="AK606" s="4"/>
      <c r="AL606" s="4"/>
      <c r="AM606" s="191">
        <v>230.95</v>
      </c>
      <c r="AN606" s="191">
        <v>14.78</v>
      </c>
      <c r="AO606" s="191">
        <v>0</v>
      </c>
      <c r="AP606" s="191">
        <v>0</v>
      </c>
      <c r="AQ606" s="191">
        <v>0</v>
      </c>
      <c r="AR606" s="24"/>
      <c r="AS606" s="4"/>
      <c r="AT606" s="4"/>
      <c r="AU606" s="191">
        <v>115.48</v>
      </c>
      <c r="AV606" s="191">
        <v>7.39</v>
      </c>
      <c r="AW606" s="191">
        <v>0</v>
      </c>
      <c r="AX606" s="191">
        <v>0</v>
      </c>
      <c r="AY606" s="191">
        <v>0</v>
      </c>
      <c r="AZ606" s="24"/>
      <c r="BA606" s="4"/>
    </row>
    <row r="607" spans="2:53">
      <c r="B607" s="11" t="s">
        <v>387</v>
      </c>
      <c r="C607" s="11"/>
      <c r="D607" s="189">
        <v>8234</v>
      </c>
      <c r="E607" s="11">
        <v>10</v>
      </c>
      <c r="F607" s="11">
        <v>8</v>
      </c>
      <c r="G607" s="11">
        <v>6</v>
      </c>
      <c r="H607" s="11">
        <v>6</v>
      </c>
      <c r="I607" s="11">
        <v>8</v>
      </c>
      <c r="J607" s="11"/>
      <c r="M607" s="190">
        <v>2354.19</v>
      </c>
      <c r="N607" s="190">
        <v>2121.79</v>
      </c>
      <c r="O607" s="190">
        <v>655.46</v>
      </c>
      <c r="P607" s="190">
        <v>573.67999999999995</v>
      </c>
      <c r="Q607" s="190">
        <v>4281.8599999999997</v>
      </c>
      <c r="R607" s="11"/>
      <c r="S607" s="4"/>
      <c r="T607" s="4"/>
      <c r="U607" s="190">
        <v>235.42</v>
      </c>
      <c r="V607" s="190">
        <v>212.18</v>
      </c>
      <c r="W607" s="190">
        <v>65.55</v>
      </c>
      <c r="X607" s="190">
        <v>57.37</v>
      </c>
      <c r="Y607" s="190">
        <v>428.19</v>
      </c>
      <c r="Z607" s="11"/>
      <c r="AA607" s="4"/>
      <c r="AB607" s="11" t="s">
        <v>421</v>
      </c>
      <c r="AC607" s="11"/>
      <c r="AD607" s="189">
        <v>8088</v>
      </c>
      <c r="AE607" s="24">
        <v>4</v>
      </c>
      <c r="AF607" s="24">
        <v>3</v>
      </c>
      <c r="AG607" s="24"/>
      <c r="AH607" s="24"/>
      <c r="AI607" s="24"/>
      <c r="AJ607" s="24"/>
      <c r="AK607" s="4"/>
      <c r="AL607" s="4"/>
      <c r="AM607" s="191">
        <v>561.41999999999996</v>
      </c>
      <c r="AN607" s="191">
        <v>548.77</v>
      </c>
      <c r="AO607" s="191">
        <v>0</v>
      </c>
      <c r="AP607" s="191">
        <v>0</v>
      </c>
      <c r="AQ607" s="191">
        <v>0</v>
      </c>
      <c r="AR607" s="24"/>
      <c r="AS607" s="4"/>
      <c r="AT607" s="4"/>
      <c r="AU607" s="191">
        <v>140.36000000000001</v>
      </c>
      <c r="AV607" s="191">
        <v>137.19</v>
      </c>
      <c r="AW607" s="191">
        <v>0</v>
      </c>
      <c r="AX607" s="191">
        <v>0</v>
      </c>
      <c r="AY607" s="191">
        <v>0</v>
      </c>
      <c r="AZ607" s="24"/>
      <c r="BA607" s="4"/>
    </row>
    <row r="608" spans="2:53">
      <c r="B608" s="11" t="s">
        <v>387</v>
      </c>
      <c r="C608" s="11"/>
      <c r="D608" s="189">
        <v>8300</v>
      </c>
      <c r="E608" s="11">
        <v>27</v>
      </c>
      <c r="F608" s="11">
        <v>17</v>
      </c>
      <c r="G608" s="11">
        <v>13</v>
      </c>
      <c r="H608" s="11">
        <v>11</v>
      </c>
      <c r="I608" s="11">
        <v>12</v>
      </c>
      <c r="J608" s="11"/>
      <c r="M608" s="190">
        <v>5770.91</v>
      </c>
      <c r="N608" s="190">
        <v>4705.3999999999996</v>
      </c>
      <c r="O608" s="190">
        <v>2854.21</v>
      </c>
      <c r="P608" s="190">
        <v>1617.76</v>
      </c>
      <c r="Q608" s="190">
        <v>15551.64</v>
      </c>
      <c r="R608" s="11"/>
      <c r="S608" s="4"/>
      <c r="T608" s="4"/>
      <c r="U608" s="190">
        <v>206.1</v>
      </c>
      <c r="V608" s="190">
        <v>168.05</v>
      </c>
      <c r="W608" s="190">
        <v>105.71</v>
      </c>
      <c r="X608" s="190">
        <v>57.78</v>
      </c>
      <c r="Y608" s="190">
        <v>555.41999999999996</v>
      </c>
      <c r="Z608" s="11"/>
      <c r="AA608" s="4"/>
      <c r="AB608" s="11" t="s">
        <v>422</v>
      </c>
      <c r="AC608" s="11"/>
      <c r="AD608" s="189">
        <v>8009</v>
      </c>
      <c r="AE608" s="24">
        <v>39</v>
      </c>
      <c r="AF608" s="24">
        <v>31</v>
      </c>
      <c r="AG608" s="24">
        <v>29</v>
      </c>
      <c r="AH608" s="24">
        <v>23</v>
      </c>
      <c r="AI608" s="24">
        <v>20</v>
      </c>
      <c r="AJ608" s="24"/>
      <c r="AK608" s="4"/>
      <c r="AL608" s="4"/>
      <c r="AM608" s="191">
        <v>16719.689999999999</v>
      </c>
      <c r="AN608" s="191">
        <v>8906.6299999999992</v>
      </c>
      <c r="AO608" s="191">
        <v>6357.29</v>
      </c>
      <c r="AP608" s="191">
        <v>3857.68</v>
      </c>
      <c r="AQ608" s="191">
        <v>6260.93</v>
      </c>
      <c r="AR608" s="24"/>
      <c r="AS608" s="4"/>
      <c r="AT608" s="4"/>
      <c r="AU608" s="191">
        <v>417.99</v>
      </c>
      <c r="AV608" s="191">
        <v>222.67</v>
      </c>
      <c r="AW608" s="191">
        <v>158.93</v>
      </c>
      <c r="AX608" s="191">
        <v>107.16</v>
      </c>
      <c r="AY608" s="191">
        <v>173.91</v>
      </c>
      <c r="AZ608" s="24"/>
      <c r="BA608" s="4"/>
    </row>
    <row r="609" spans="2:53">
      <c r="B609" s="11" t="s">
        <v>387</v>
      </c>
      <c r="C609" s="11"/>
      <c r="D609" s="189">
        <v>8330</v>
      </c>
      <c r="E609" s="11">
        <v>20</v>
      </c>
      <c r="F609" s="11">
        <v>11</v>
      </c>
      <c r="G609" s="11">
        <v>6</v>
      </c>
      <c r="H609" s="11">
        <v>6</v>
      </c>
      <c r="I609" s="11">
        <v>7</v>
      </c>
      <c r="J609" s="11"/>
      <c r="M609" s="190">
        <v>5074.99</v>
      </c>
      <c r="N609" s="190">
        <v>2939.32</v>
      </c>
      <c r="O609" s="190">
        <v>946.41</v>
      </c>
      <c r="P609" s="190">
        <v>849.52</v>
      </c>
      <c r="Q609" s="190">
        <v>1375.63</v>
      </c>
      <c r="R609" s="11"/>
      <c r="S609" s="4"/>
      <c r="T609" s="4"/>
      <c r="U609" s="190">
        <v>220.65</v>
      </c>
      <c r="V609" s="190">
        <v>127.8</v>
      </c>
      <c r="W609" s="190">
        <v>43.02</v>
      </c>
      <c r="X609" s="190">
        <v>38.61</v>
      </c>
      <c r="Y609" s="190">
        <v>59.81</v>
      </c>
      <c r="Z609" s="11"/>
      <c r="AA609" s="4"/>
      <c r="AB609" s="11" t="s">
        <v>423</v>
      </c>
      <c r="AC609" s="11"/>
      <c r="AD609" s="189">
        <v>8204</v>
      </c>
      <c r="AE609" s="24">
        <v>1</v>
      </c>
      <c r="AF609" s="24">
        <v>1</v>
      </c>
      <c r="AG609" s="24"/>
      <c r="AH609" s="24"/>
      <c r="AI609" s="24"/>
      <c r="AJ609" s="24"/>
      <c r="AK609" s="4"/>
      <c r="AL609" s="4"/>
      <c r="AM609" s="191">
        <v>697.66</v>
      </c>
      <c r="AN609" s="191">
        <v>597.44000000000005</v>
      </c>
      <c r="AO609" s="191">
        <v>0</v>
      </c>
      <c r="AP609" s="191">
        <v>0</v>
      </c>
      <c r="AQ609" s="191">
        <v>0</v>
      </c>
      <c r="AR609" s="24"/>
      <c r="AS609" s="4"/>
      <c r="AT609" s="4"/>
      <c r="AU609" s="191">
        <v>697.66</v>
      </c>
      <c r="AV609" s="191">
        <v>597.44000000000005</v>
      </c>
      <c r="AW609" s="191">
        <v>0</v>
      </c>
      <c r="AX609" s="191">
        <v>0</v>
      </c>
      <c r="AY609" s="191">
        <v>0</v>
      </c>
      <c r="AZ609" s="24"/>
      <c r="BA609" s="4"/>
    </row>
    <row r="610" spans="2:53">
      <c r="B610" s="11" t="s">
        <v>389</v>
      </c>
      <c r="C610" s="11"/>
      <c r="D610" s="189">
        <v>8243</v>
      </c>
      <c r="E610" s="11">
        <v>275</v>
      </c>
      <c r="F610" s="11">
        <v>108</v>
      </c>
      <c r="G610" s="11">
        <v>58</v>
      </c>
      <c r="H610" s="11">
        <v>41</v>
      </c>
      <c r="I610" s="11">
        <v>37</v>
      </c>
      <c r="J610" s="11"/>
      <c r="M610" s="190">
        <v>62047.96</v>
      </c>
      <c r="N610" s="190">
        <v>26694.15</v>
      </c>
      <c r="O610" s="190">
        <v>9851.5300000000007</v>
      </c>
      <c r="P610" s="190">
        <v>4189.6400000000003</v>
      </c>
      <c r="Q610" s="190">
        <v>8558.69</v>
      </c>
      <c r="R610" s="11"/>
      <c r="S610" s="4"/>
      <c r="T610" s="4"/>
      <c r="U610" s="190">
        <v>220.81</v>
      </c>
      <c r="V610" s="190">
        <v>95</v>
      </c>
      <c r="W610" s="190">
        <v>38.79</v>
      </c>
      <c r="X610" s="190">
        <v>17.38</v>
      </c>
      <c r="Y610" s="190">
        <v>33.049999999999997</v>
      </c>
      <c r="Z610" s="11"/>
      <c r="AA610" s="4"/>
      <c r="AB610" s="11" t="s">
        <v>424</v>
      </c>
      <c r="AC610" s="11"/>
      <c r="AD610" s="189">
        <v>8250</v>
      </c>
      <c r="AE610" s="24">
        <v>8</v>
      </c>
      <c r="AF610" s="24">
        <v>5</v>
      </c>
      <c r="AG610" s="24"/>
      <c r="AH610" s="24"/>
      <c r="AI610" s="24"/>
      <c r="AJ610" s="24"/>
      <c r="AK610" s="4"/>
      <c r="AL610" s="4"/>
      <c r="AM610" s="191">
        <v>524.41999999999996</v>
      </c>
      <c r="AN610" s="191">
        <v>239.39</v>
      </c>
      <c r="AO610" s="191">
        <v>0</v>
      </c>
      <c r="AP610" s="191">
        <v>0</v>
      </c>
      <c r="AQ610" s="191">
        <v>0</v>
      </c>
      <c r="AR610" s="24"/>
      <c r="AS610" s="4"/>
      <c r="AT610" s="4"/>
      <c r="AU610" s="191">
        <v>65.55</v>
      </c>
      <c r="AV610" s="191">
        <v>29.92</v>
      </c>
      <c r="AW610" s="191">
        <v>0</v>
      </c>
      <c r="AX610" s="191">
        <v>0</v>
      </c>
      <c r="AY610" s="191">
        <v>0</v>
      </c>
      <c r="AZ610" s="24"/>
      <c r="BA610" s="4"/>
    </row>
    <row r="611" spans="2:53">
      <c r="B611" s="11" t="s">
        <v>391</v>
      </c>
      <c r="C611" s="11"/>
      <c r="D611" s="189">
        <v>8302</v>
      </c>
      <c r="E611" s="11">
        <v>2</v>
      </c>
      <c r="F611" s="11">
        <v>1</v>
      </c>
      <c r="G611" s="11"/>
      <c r="H611" s="11"/>
      <c r="I611" s="11"/>
      <c r="J611" s="11"/>
      <c r="M611" s="190">
        <v>195.88</v>
      </c>
      <c r="N611" s="190">
        <v>585.71</v>
      </c>
      <c r="O611" s="190">
        <v>0</v>
      </c>
      <c r="P611" s="190">
        <v>0</v>
      </c>
      <c r="Q611" s="190">
        <v>0</v>
      </c>
      <c r="R611" s="11"/>
      <c r="S611" s="4"/>
      <c r="T611" s="4"/>
      <c r="U611" s="190">
        <v>65.290000000000006</v>
      </c>
      <c r="V611" s="190">
        <v>195.24</v>
      </c>
      <c r="W611" s="190">
        <v>0</v>
      </c>
      <c r="X611" s="190">
        <v>0</v>
      </c>
      <c r="Y611" s="190">
        <v>0</v>
      </c>
      <c r="Z611" s="11"/>
      <c r="AA611" s="4"/>
      <c r="AB611" s="11" t="s">
        <v>424</v>
      </c>
      <c r="AC611" s="11"/>
      <c r="AD611" s="189">
        <v>8270</v>
      </c>
      <c r="AE611" s="24">
        <v>1</v>
      </c>
      <c r="AF611" s="24">
        <v>1</v>
      </c>
      <c r="AG611" s="24"/>
      <c r="AH611" s="24"/>
      <c r="AI611" s="24"/>
      <c r="AJ611" s="24"/>
      <c r="AK611" s="4"/>
      <c r="AL611" s="4"/>
      <c r="AM611" s="191">
        <v>15.66</v>
      </c>
      <c r="AN611" s="191">
        <v>15.41</v>
      </c>
      <c r="AO611" s="191">
        <v>0</v>
      </c>
      <c r="AP611" s="191">
        <v>0</v>
      </c>
      <c r="AQ611" s="191">
        <v>0</v>
      </c>
      <c r="AR611" s="24"/>
      <c r="AS611" s="4"/>
      <c r="AT611" s="4"/>
      <c r="AU611" s="191">
        <v>15.66</v>
      </c>
      <c r="AV611" s="191">
        <v>15.41</v>
      </c>
      <c r="AW611" s="191">
        <v>0</v>
      </c>
      <c r="AX611" s="191">
        <v>0</v>
      </c>
      <c r="AY611" s="191">
        <v>0</v>
      </c>
      <c r="AZ611" s="24"/>
      <c r="BA611" s="4"/>
    </row>
    <row r="612" spans="2:53">
      <c r="B612" s="11" t="s">
        <v>465</v>
      </c>
      <c r="C612" s="11"/>
      <c r="D612" s="189">
        <v>8201</v>
      </c>
      <c r="E612" s="11">
        <v>1</v>
      </c>
      <c r="F612" s="11"/>
      <c r="G612" s="11"/>
      <c r="H612" s="11"/>
      <c r="I612" s="11"/>
      <c r="J612" s="11"/>
      <c r="M612" s="190">
        <v>858.22</v>
      </c>
      <c r="N612" s="190">
        <v>0</v>
      </c>
      <c r="O612" s="190">
        <v>0</v>
      </c>
      <c r="P612" s="190"/>
      <c r="Q612" s="190"/>
      <c r="R612" s="11"/>
      <c r="S612" s="4"/>
      <c r="T612" s="4"/>
      <c r="U612" s="190">
        <v>858.22</v>
      </c>
      <c r="V612" s="190">
        <v>0</v>
      </c>
      <c r="W612" s="190">
        <v>0</v>
      </c>
      <c r="X612" s="190"/>
      <c r="Y612" s="190"/>
      <c r="Z612" s="11"/>
      <c r="AA612" s="4"/>
      <c r="AB612" s="11" t="s">
        <v>426</v>
      </c>
      <c r="AC612" s="11"/>
      <c r="AD612" s="189">
        <v>8087</v>
      </c>
      <c r="AE612" s="24">
        <v>154</v>
      </c>
      <c r="AF612" s="24">
        <v>75</v>
      </c>
      <c r="AG612" s="24">
        <v>41</v>
      </c>
      <c r="AH612" s="24">
        <v>23</v>
      </c>
      <c r="AI612" s="24">
        <v>20</v>
      </c>
      <c r="AJ612" s="24"/>
      <c r="AK612" s="4"/>
      <c r="AL612" s="4"/>
      <c r="AM612" s="191">
        <v>78233.5</v>
      </c>
      <c r="AN612" s="191">
        <v>12857.35</v>
      </c>
      <c r="AO612" s="191">
        <v>5768.23</v>
      </c>
      <c r="AP612" s="191">
        <v>2841.18</v>
      </c>
      <c r="AQ612" s="191">
        <v>48726.7</v>
      </c>
      <c r="AR612" s="24"/>
      <c r="AS612" s="4"/>
      <c r="AT612" s="4"/>
      <c r="AU612" s="191">
        <v>492.03</v>
      </c>
      <c r="AV612" s="191">
        <v>80.86</v>
      </c>
      <c r="AW612" s="191">
        <v>37.700000000000003</v>
      </c>
      <c r="AX612" s="191">
        <v>18.690000000000001</v>
      </c>
      <c r="AY612" s="191">
        <v>312.35000000000002</v>
      </c>
      <c r="AZ612" s="24"/>
      <c r="BA612" s="4"/>
    </row>
    <row r="613" spans="2:53">
      <c r="B613" s="11" t="s">
        <v>392</v>
      </c>
      <c r="C613" s="11"/>
      <c r="D613" s="189">
        <v>8201</v>
      </c>
      <c r="E613" s="11">
        <v>11</v>
      </c>
      <c r="F613" s="11">
        <v>4</v>
      </c>
      <c r="G613" s="11">
        <v>4</v>
      </c>
      <c r="H613" s="11">
        <v>2</v>
      </c>
      <c r="I613" s="11">
        <v>1</v>
      </c>
      <c r="J613" s="11"/>
      <c r="M613" s="190">
        <v>3934</v>
      </c>
      <c r="N613" s="190">
        <v>1747.74</v>
      </c>
      <c r="O613" s="190">
        <v>1714.86</v>
      </c>
      <c r="P613" s="190">
        <v>353.03</v>
      </c>
      <c r="Q613" s="190">
        <v>238.21</v>
      </c>
      <c r="R613" s="11"/>
      <c r="S613" s="4"/>
      <c r="T613" s="4"/>
      <c r="U613" s="190">
        <v>327.83</v>
      </c>
      <c r="V613" s="190">
        <v>145.65</v>
      </c>
      <c r="W613" s="190">
        <v>155.9</v>
      </c>
      <c r="X613" s="190">
        <v>39.229999999999997</v>
      </c>
      <c r="Y613" s="190">
        <v>26.47</v>
      </c>
      <c r="Z613" s="11"/>
      <c r="AA613" s="4"/>
      <c r="AB613" s="11" t="s">
        <v>427</v>
      </c>
      <c r="AC613" s="11"/>
      <c r="AD613" s="189">
        <v>8012</v>
      </c>
      <c r="AE613" s="24">
        <v>249</v>
      </c>
      <c r="AF613" s="24">
        <v>96</v>
      </c>
      <c r="AG613" s="24">
        <v>75</v>
      </c>
      <c r="AH613" s="24">
        <v>52</v>
      </c>
      <c r="AI613" s="24">
        <v>43</v>
      </c>
      <c r="AJ613" s="24"/>
      <c r="AK613" s="4"/>
      <c r="AL613" s="4"/>
      <c r="AM613" s="191">
        <v>369362.83</v>
      </c>
      <c r="AN613" s="191">
        <v>81393.48</v>
      </c>
      <c r="AO613" s="191">
        <v>66433.289999999994</v>
      </c>
      <c r="AP613" s="191">
        <v>27211.32</v>
      </c>
      <c r="AQ613" s="191">
        <v>24443.200000000001</v>
      </c>
      <c r="AR613" s="24"/>
      <c r="AS613" s="4"/>
      <c r="AT613" s="4"/>
      <c r="AU613" s="191">
        <v>1393.82</v>
      </c>
      <c r="AV613" s="191">
        <v>307.14999999999998</v>
      </c>
      <c r="AW613" s="191">
        <v>272.27</v>
      </c>
      <c r="AX613" s="191">
        <v>117.29</v>
      </c>
      <c r="AY613" s="191">
        <v>101.85</v>
      </c>
      <c r="AZ613" s="24"/>
      <c r="BA613" s="4"/>
    </row>
    <row r="614" spans="2:53">
      <c r="B614" s="11" t="s">
        <v>393</v>
      </c>
      <c r="C614" s="11"/>
      <c r="D614" s="189">
        <v>8230</v>
      </c>
      <c r="E614" s="11">
        <v>193</v>
      </c>
      <c r="F614" s="11">
        <v>106</v>
      </c>
      <c r="G614" s="11">
        <v>61</v>
      </c>
      <c r="H614" s="11">
        <v>42</v>
      </c>
      <c r="I614" s="11">
        <v>47</v>
      </c>
      <c r="J614" s="11"/>
      <c r="M614" s="190">
        <v>42300.59</v>
      </c>
      <c r="N614" s="190">
        <v>26130.04</v>
      </c>
      <c r="O614" s="190">
        <v>10941.77</v>
      </c>
      <c r="P614" s="190">
        <v>6975.97</v>
      </c>
      <c r="Q614" s="190">
        <v>40097.61</v>
      </c>
      <c r="R614" s="11"/>
      <c r="S614" s="4"/>
      <c r="T614" s="4"/>
      <c r="U614" s="190">
        <v>202.4</v>
      </c>
      <c r="V614" s="190">
        <v>125.02</v>
      </c>
      <c r="W614" s="190">
        <v>54.17</v>
      </c>
      <c r="X614" s="190">
        <v>35.229999999999997</v>
      </c>
      <c r="Y614" s="190">
        <v>200.49</v>
      </c>
      <c r="Z614" s="11"/>
      <c r="AA614" s="4"/>
      <c r="AB614" s="11" t="s">
        <v>427</v>
      </c>
      <c r="AC614" s="11"/>
      <c r="AD614" s="189">
        <v>8080</v>
      </c>
      <c r="AE614" s="24">
        <v>1</v>
      </c>
      <c r="AF614" s="24">
        <v>1</v>
      </c>
      <c r="AG614" s="24"/>
      <c r="AH614" s="24"/>
      <c r="AI614" s="24"/>
      <c r="AJ614" s="24"/>
      <c r="AK614" s="4"/>
      <c r="AL614" s="4"/>
      <c r="AM614" s="191">
        <v>308.13</v>
      </c>
      <c r="AN614" s="191">
        <v>463.31</v>
      </c>
      <c r="AO614" s="191">
        <v>0</v>
      </c>
      <c r="AP614" s="191">
        <v>0</v>
      </c>
      <c r="AQ614" s="191">
        <v>0</v>
      </c>
      <c r="AR614" s="24"/>
      <c r="AS614" s="4"/>
      <c r="AT614" s="4"/>
      <c r="AU614" s="191">
        <v>308.13</v>
      </c>
      <c r="AV614" s="191">
        <v>463.31</v>
      </c>
      <c r="AW614" s="191">
        <v>0</v>
      </c>
      <c r="AX614" s="191">
        <v>0</v>
      </c>
      <c r="AY614" s="191">
        <v>0</v>
      </c>
      <c r="AZ614" s="24"/>
      <c r="BA614" s="4"/>
    </row>
    <row r="615" spans="2:53">
      <c r="B615" s="11" t="s">
        <v>394</v>
      </c>
      <c r="C615" s="11"/>
      <c r="D615" s="189">
        <v>8080</v>
      </c>
      <c r="E615" s="11">
        <v>1410</v>
      </c>
      <c r="F615" s="11">
        <v>791</v>
      </c>
      <c r="G615" s="11">
        <v>599</v>
      </c>
      <c r="H615" s="11">
        <v>421</v>
      </c>
      <c r="I615" s="11">
        <v>436</v>
      </c>
      <c r="J615" s="11"/>
      <c r="M615" s="190">
        <v>316212.84999999998</v>
      </c>
      <c r="N615" s="190">
        <v>212082.57</v>
      </c>
      <c r="O615" s="190">
        <v>147056.26999999999</v>
      </c>
      <c r="P615" s="190">
        <v>79638.61</v>
      </c>
      <c r="Q615" s="190">
        <v>440346.27</v>
      </c>
      <c r="R615" s="11"/>
      <c r="S615" s="4"/>
      <c r="T615" s="4"/>
      <c r="U615" s="190">
        <v>201.28</v>
      </c>
      <c r="V615" s="190">
        <v>135</v>
      </c>
      <c r="W615" s="190">
        <v>96.75</v>
      </c>
      <c r="X615" s="190">
        <v>53.63</v>
      </c>
      <c r="Y615" s="190">
        <v>289.7</v>
      </c>
      <c r="Z615" s="11"/>
      <c r="AA615" s="4"/>
      <c r="AB615" s="11" t="s">
        <v>428</v>
      </c>
      <c r="AC615" s="11"/>
      <c r="AD615" s="189">
        <v>8302</v>
      </c>
      <c r="AE615" s="24">
        <v>4</v>
      </c>
      <c r="AF615" s="24">
        <v>2</v>
      </c>
      <c r="AG615" s="24">
        <v>2</v>
      </c>
      <c r="AH615" s="24">
        <v>1</v>
      </c>
      <c r="AI615" s="24"/>
      <c r="AJ615" s="24"/>
      <c r="AK615" s="4"/>
      <c r="AL615" s="4"/>
      <c r="AM615" s="191">
        <v>397.99</v>
      </c>
      <c r="AN615" s="191">
        <v>46.8</v>
      </c>
      <c r="AO615" s="191">
        <v>257.49</v>
      </c>
      <c r="AP615" s="191">
        <v>105.83</v>
      </c>
      <c r="AQ615" s="191">
        <v>0</v>
      </c>
      <c r="AR615" s="24"/>
      <c r="AS615" s="4"/>
      <c r="AT615" s="4"/>
      <c r="AU615" s="191">
        <v>99.5</v>
      </c>
      <c r="AV615" s="191">
        <v>11.7</v>
      </c>
      <c r="AW615" s="191">
        <v>64.37</v>
      </c>
      <c r="AX615" s="191">
        <v>35.28</v>
      </c>
      <c r="AY615" s="191">
        <v>0</v>
      </c>
      <c r="AZ615" s="24"/>
      <c r="BA615" s="4"/>
    </row>
    <row r="616" spans="2:53">
      <c r="B616" s="11" t="s">
        <v>537</v>
      </c>
      <c r="C616" s="11"/>
      <c r="D616" s="189">
        <v>8088</v>
      </c>
      <c r="E616" s="11">
        <v>1</v>
      </c>
      <c r="F616" s="11"/>
      <c r="G616" s="11"/>
      <c r="H616" s="11"/>
      <c r="I616" s="11"/>
      <c r="J616" s="11"/>
      <c r="M616" s="190">
        <v>15</v>
      </c>
      <c r="N616" s="190">
        <v>0</v>
      </c>
      <c r="O616" s="190"/>
      <c r="P616" s="190"/>
      <c r="Q616" s="190"/>
      <c r="R616" s="11"/>
      <c r="S616" s="4"/>
      <c r="T616" s="4"/>
      <c r="U616" s="190">
        <v>15</v>
      </c>
      <c r="V616" s="190">
        <v>0</v>
      </c>
      <c r="W616" s="190"/>
      <c r="X616" s="190"/>
      <c r="Y616" s="190"/>
      <c r="Z616" s="11"/>
      <c r="AA616" s="4"/>
      <c r="AB616" s="11" t="s">
        <v>432</v>
      </c>
      <c r="AC616" s="11"/>
      <c r="AD616" s="189">
        <v>8406</v>
      </c>
      <c r="AE616" s="24">
        <v>59</v>
      </c>
      <c r="AF616" s="24">
        <v>38</v>
      </c>
      <c r="AG616" s="24">
        <v>33</v>
      </c>
      <c r="AH616" s="24">
        <v>30</v>
      </c>
      <c r="AI616" s="24">
        <v>17</v>
      </c>
      <c r="AJ616" s="24"/>
      <c r="AK616" s="4"/>
      <c r="AL616" s="4"/>
      <c r="AM616" s="191">
        <v>44168.57</v>
      </c>
      <c r="AN616" s="191">
        <v>6629.24</v>
      </c>
      <c r="AO616" s="191">
        <v>4462.8500000000004</v>
      </c>
      <c r="AP616" s="191">
        <v>2695</v>
      </c>
      <c r="AQ616" s="191">
        <v>19492.400000000001</v>
      </c>
      <c r="AR616" s="24"/>
      <c r="AS616" s="4"/>
      <c r="AT616" s="4"/>
      <c r="AU616" s="191">
        <v>724.07</v>
      </c>
      <c r="AV616" s="191">
        <v>108.68</v>
      </c>
      <c r="AW616" s="191">
        <v>79.69</v>
      </c>
      <c r="AX616" s="191">
        <v>48.13</v>
      </c>
      <c r="AY616" s="191">
        <v>464.1</v>
      </c>
      <c r="AZ616" s="24"/>
      <c r="BA616" s="4"/>
    </row>
    <row r="617" spans="2:53">
      <c r="B617" s="11" t="s">
        <v>395</v>
      </c>
      <c r="C617" s="11"/>
      <c r="D617" s="189">
        <v>8098</v>
      </c>
      <c r="E617" s="11">
        <v>18</v>
      </c>
      <c r="F617" s="11">
        <v>9</v>
      </c>
      <c r="G617" s="11">
        <v>5</v>
      </c>
      <c r="H617" s="11">
        <v>5</v>
      </c>
      <c r="I617" s="11">
        <v>7</v>
      </c>
      <c r="J617" s="11"/>
      <c r="M617" s="190">
        <v>2247.0500000000002</v>
      </c>
      <c r="N617" s="190">
        <v>1168.31</v>
      </c>
      <c r="O617" s="190">
        <v>445.62</v>
      </c>
      <c r="P617" s="190">
        <v>762.26</v>
      </c>
      <c r="Q617" s="190">
        <v>2302.06</v>
      </c>
      <c r="R617" s="11"/>
      <c r="S617" s="4"/>
      <c r="T617" s="4"/>
      <c r="U617" s="190">
        <v>118.27</v>
      </c>
      <c r="V617" s="190">
        <v>61.49</v>
      </c>
      <c r="W617" s="190">
        <v>24.76</v>
      </c>
      <c r="X617" s="190">
        <v>44.84</v>
      </c>
      <c r="Y617" s="190">
        <v>127.89</v>
      </c>
      <c r="Z617" s="11"/>
      <c r="AA617" s="4"/>
      <c r="AB617" s="11" t="s">
        <v>434</v>
      </c>
      <c r="AC617" s="11"/>
      <c r="AD617" s="189">
        <v>8251</v>
      </c>
      <c r="AE617" s="24">
        <v>56</v>
      </c>
      <c r="AF617" s="24">
        <v>33</v>
      </c>
      <c r="AG617" s="24">
        <v>19</v>
      </c>
      <c r="AH617" s="24">
        <v>14</v>
      </c>
      <c r="AI617" s="24">
        <v>11</v>
      </c>
      <c r="AJ617" s="24"/>
      <c r="AK617" s="4"/>
      <c r="AL617" s="4"/>
      <c r="AM617" s="191">
        <v>26551.66</v>
      </c>
      <c r="AN617" s="191">
        <v>13596.29</v>
      </c>
      <c r="AO617" s="191">
        <v>2487.2800000000002</v>
      </c>
      <c r="AP617" s="191">
        <v>1751.36</v>
      </c>
      <c r="AQ617" s="191">
        <v>3885.02</v>
      </c>
      <c r="AR617" s="24"/>
      <c r="AS617" s="4"/>
      <c r="AT617" s="4"/>
      <c r="AU617" s="191">
        <v>457.79</v>
      </c>
      <c r="AV617" s="191">
        <v>234.42</v>
      </c>
      <c r="AW617" s="191">
        <v>46.06</v>
      </c>
      <c r="AX617" s="191">
        <v>30.73</v>
      </c>
      <c r="AY617" s="191">
        <v>68.16</v>
      </c>
      <c r="AZ617" s="24"/>
      <c r="BA617" s="4"/>
    </row>
    <row r="618" spans="2:53">
      <c r="B618" s="11" t="s">
        <v>396</v>
      </c>
      <c r="C618" s="11"/>
      <c r="D618" s="189">
        <v>8353</v>
      </c>
      <c r="E618" s="11">
        <v>15</v>
      </c>
      <c r="F618" s="11">
        <v>29</v>
      </c>
      <c r="G618" s="11">
        <v>16</v>
      </c>
      <c r="H618" s="11">
        <v>12</v>
      </c>
      <c r="I618" s="11">
        <v>11</v>
      </c>
      <c r="J618" s="11"/>
      <c r="M618" s="190">
        <v>4300.49</v>
      </c>
      <c r="N618" s="190">
        <v>7915.91</v>
      </c>
      <c r="O618" s="190">
        <v>3586.46</v>
      </c>
      <c r="P618" s="190">
        <v>2871.16</v>
      </c>
      <c r="Q618" s="190">
        <v>24815.61</v>
      </c>
      <c r="R618" s="11"/>
      <c r="S618" s="4"/>
      <c r="T618" s="4"/>
      <c r="U618" s="190">
        <v>122.87</v>
      </c>
      <c r="V618" s="190">
        <v>226.17</v>
      </c>
      <c r="W618" s="190">
        <v>128.09</v>
      </c>
      <c r="X618" s="190">
        <v>87</v>
      </c>
      <c r="Y618" s="190">
        <v>729.87</v>
      </c>
      <c r="Z618" s="11"/>
      <c r="AA618" s="4"/>
      <c r="AB618" s="11" t="s">
        <v>435</v>
      </c>
      <c r="AC618" s="11"/>
      <c r="AD618" s="189">
        <v>8088</v>
      </c>
      <c r="AE618" s="24">
        <v>41</v>
      </c>
      <c r="AF618" s="24">
        <v>21</v>
      </c>
      <c r="AG618" s="24">
        <v>17</v>
      </c>
      <c r="AH618" s="24">
        <v>16</v>
      </c>
      <c r="AI618" s="24">
        <v>15</v>
      </c>
      <c r="AJ618" s="24"/>
      <c r="AK618" s="4"/>
      <c r="AL618" s="4"/>
      <c r="AM618" s="191">
        <v>16983.88</v>
      </c>
      <c r="AN618" s="191">
        <v>6178.24</v>
      </c>
      <c r="AO618" s="191">
        <v>1043.6300000000001</v>
      </c>
      <c r="AP618" s="191">
        <v>1498.41</v>
      </c>
      <c r="AQ618" s="191">
        <v>12775.59</v>
      </c>
      <c r="AR618" s="24"/>
      <c r="AS618" s="4"/>
      <c r="AT618" s="4"/>
      <c r="AU618" s="191">
        <v>414.24</v>
      </c>
      <c r="AV618" s="191">
        <v>150.69</v>
      </c>
      <c r="AW618" s="191">
        <v>26.09</v>
      </c>
      <c r="AX618" s="191">
        <v>36.549999999999997</v>
      </c>
      <c r="AY618" s="191">
        <v>311.60000000000002</v>
      </c>
      <c r="AZ618" s="24"/>
      <c r="BA618" s="4"/>
    </row>
    <row r="619" spans="2:53">
      <c r="B619" s="11" t="s">
        <v>398</v>
      </c>
      <c r="C619" s="11"/>
      <c r="D619" s="189">
        <v>8008</v>
      </c>
      <c r="E619" s="11">
        <v>93</v>
      </c>
      <c r="F619" s="11">
        <v>50</v>
      </c>
      <c r="G619" s="11">
        <v>33</v>
      </c>
      <c r="H619" s="11">
        <v>25</v>
      </c>
      <c r="I619" s="11">
        <v>24</v>
      </c>
      <c r="J619" s="11"/>
      <c r="M619" s="190">
        <v>20023.22</v>
      </c>
      <c r="N619" s="190">
        <v>11144.66</v>
      </c>
      <c r="O619" s="190">
        <v>3792.99</v>
      </c>
      <c r="P619" s="190">
        <v>2757.58</v>
      </c>
      <c r="Q619" s="190">
        <v>13968.96</v>
      </c>
      <c r="R619" s="11"/>
      <c r="S619" s="4"/>
      <c r="T619" s="4"/>
      <c r="U619" s="190">
        <v>213.01</v>
      </c>
      <c r="V619" s="190">
        <v>118.56</v>
      </c>
      <c r="W619" s="190">
        <v>41.23</v>
      </c>
      <c r="X619" s="190">
        <v>30.98</v>
      </c>
      <c r="Y619" s="190">
        <v>150.19999999999999</v>
      </c>
      <c r="Z619" s="11"/>
      <c r="AA619" s="4"/>
      <c r="AB619" s="11" t="s">
        <v>436</v>
      </c>
      <c r="AC619" s="11"/>
      <c r="AD619" s="189">
        <v>8360</v>
      </c>
      <c r="AE619" s="24">
        <v>12</v>
      </c>
      <c r="AF619" s="24">
        <v>10</v>
      </c>
      <c r="AG619" s="24">
        <v>10</v>
      </c>
      <c r="AH619" s="24">
        <v>7</v>
      </c>
      <c r="AI619" s="24">
        <v>7</v>
      </c>
      <c r="AJ619" s="24"/>
      <c r="AK619" s="4"/>
      <c r="AL619" s="4"/>
      <c r="AM619" s="191">
        <v>1663</v>
      </c>
      <c r="AN619" s="191">
        <v>1190.8</v>
      </c>
      <c r="AO619" s="191">
        <v>1471.99</v>
      </c>
      <c r="AP619" s="191">
        <v>827.54</v>
      </c>
      <c r="AQ619" s="191">
        <v>3972.2</v>
      </c>
      <c r="AR619" s="24"/>
      <c r="AS619" s="4"/>
      <c r="AT619" s="4"/>
      <c r="AU619" s="191">
        <v>103.94</v>
      </c>
      <c r="AV619" s="191">
        <v>74.430000000000007</v>
      </c>
      <c r="AW619" s="191">
        <v>98.13</v>
      </c>
      <c r="AX619" s="191">
        <v>55.17</v>
      </c>
      <c r="AY619" s="191">
        <v>264.81</v>
      </c>
      <c r="AZ619" s="24"/>
      <c r="BA619" s="4"/>
    </row>
    <row r="620" spans="2:53">
      <c r="B620" s="11" t="s">
        <v>399</v>
      </c>
      <c r="C620" s="11"/>
      <c r="D620" s="189">
        <v>8081</v>
      </c>
      <c r="E620" s="11">
        <v>3521</v>
      </c>
      <c r="F620" s="11">
        <v>2400</v>
      </c>
      <c r="G620" s="11">
        <v>1766</v>
      </c>
      <c r="H620" s="11">
        <v>1332</v>
      </c>
      <c r="I620" s="11">
        <v>1379</v>
      </c>
      <c r="J620" s="11"/>
      <c r="M620" s="190">
        <v>715159.85</v>
      </c>
      <c r="N620" s="190">
        <v>579031.80000000005</v>
      </c>
      <c r="O620" s="190">
        <v>397591.58</v>
      </c>
      <c r="P620" s="190">
        <v>243089.33</v>
      </c>
      <c r="Q620" s="190">
        <v>1897138.85</v>
      </c>
      <c r="R620" s="11"/>
      <c r="S620" s="4"/>
      <c r="T620" s="4"/>
      <c r="U620" s="190">
        <v>182.16</v>
      </c>
      <c r="V620" s="190">
        <v>147.49</v>
      </c>
      <c r="W620" s="190">
        <v>104.93</v>
      </c>
      <c r="X620" s="190">
        <v>65.099999999999994</v>
      </c>
      <c r="Y620" s="190">
        <v>504.83</v>
      </c>
      <c r="Z620" s="11"/>
      <c r="AA620" s="4"/>
      <c r="AB620" s="11" t="s">
        <v>438</v>
      </c>
      <c r="AC620" s="11"/>
      <c r="AD620" s="189">
        <v>8043</v>
      </c>
      <c r="AE620" s="24">
        <v>2</v>
      </c>
      <c r="AF620" s="24"/>
      <c r="AG620" s="24"/>
      <c r="AH620" s="24"/>
      <c r="AI620" s="24"/>
      <c r="AJ620" s="24"/>
      <c r="AK620" s="4"/>
      <c r="AL620" s="4"/>
      <c r="AM620" s="191">
        <v>325.54000000000002</v>
      </c>
      <c r="AN620" s="191">
        <v>0</v>
      </c>
      <c r="AO620" s="191">
        <v>0</v>
      </c>
      <c r="AP620" s="191">
        <v>0</v>
      </c>
      <c r="AQ620" s="191">
        <v>0</v>
      </c>
      <c r="AR620" s="24"/>
      <c r="AS620" s="4"/>
      <c r="AT620" s="4"/>
      <c r="AU620" s="191">
        <v>162.77000000000001</v>
      </c>
      <c r="AV620" s="191">
        <v>0</v>
      </c>
      <c r="AW620" s="191">
        <v>0</v>
      </c>
      <c r="AX620" s="191">
        <v>0</v>
      </c>
      <c r="AY620" s="191">
        <v>0</v>
      </c>
      <c r="AZ620" s="24"/>
      <c r="BA620" s="4"/>
    </row>
    <row r="621" spans="2:53">
      <c r="B621" s="11" t="s">
        <v>399</v>
      </c>
      <c r="C621" s="11"/>
      <c r="D621" s="189">
        <v>8181</v>
      </c>
      <c r="E621" s="11">
        <v>2</v>
      </c>
      <c r="F621" s="11">
        <v>1</v>
      </c>
      <c r="G621" s="11">
        <v>1</v>
      </c>
      <c r="H621" s="11">
        <v>1</v>
      </c>
      <c r="I621" s="11">
        <v>1</v>
      </c>
      <c r="J621" s="11"/>
      <c r="M621" s="190">
        <v>332.93</v>
      </c>
      <c r="N621" s="190">
        <v>184.8</v>
      </c>
      <c r="O621" s="190">
        <v>191.2</v>
      </c>
      <c r="P621" s="190">
        <v>158.41999999999999</v>
      </c>
      <c r="Q621" s="190">
        <v>5857.24</v>
      </c>
      <c r="R621" s="11"/>
      <c r="S621" s="4"/>
      <c r="T621" s="4"/>
      <c r="U621" s="190">
        <v>166.47</v>
      </c>
      <c r="V621" s="190">
        <v>92.4</v>
      </c>
      <c r="W621" s="190">
        <v>95.6</v>
      </c>
      <c r="X621" s="190">
        <v>79.209999999999994</v>
      </c>
      <c r="Y621" s="190">
        <v>2928.62</v>
      </c>
      <c r="Z621" s="11"/>
      <c r="AA621" s="4"/>
      <c r="AB621" s="11" t="s">
        <v>439</v>
      </c>
      <c r="AC621" s="11"/>
      <c r="AD621" s="189">
        <v>8043</v>
      </c>
      <c r="AE621" s="24">
        <v>38</v>
      </c>
      <c r="AF621" s="24">
        <v>20</v>
      </c>
      <c r="AG621" s="24">
        <v>14</v>
      </c>
      <c r="AH621" s="24">
        <v>12</v>
      </c>
      <c r="AI621" s="24">
        <v>10</v>
      </c>
      <c r="AJ621" s="24"/>
      <c r="AK621" s="4"/>
      <c r="AL621" s="4"/>
      <c r="AM621" s="191">
        <v>19197.52</v>
      </c>
      <c r="AN621" s="191">
        <v>9100.4</v>
      </c>
      <c r="AO621" s="191">
        <v>5616.4</v>
      </c>
      <c r="AP621" s="191">
        <v>4970.8999999999996</v>
      </c>
      <c r="AQ621" s="191">
        <v>6877.49</v>
      </c>
      <c r="AR621" s="24"/>
      <c r="AS621" s="4"/>
      <c r="AT621" s="4"/>
      <c r="AU621" s="191">
        <v>505.2</v>
      </c>
      <c r="AV621" s="191">
        <v>239.48</v>
      </c>
      <c r="AW621" s="191">
        <v>151.79</v>
      </c>
      <c r="AX621" s="191">
        <v>138.08000000000001</v>
      </c>
      <c r="AY621" s="191">
        <v>185.88</v>
      </c>
      <c r="AZ621" s="24"/>
      <c r="BA621" s="4"/>
    </row>
    <row r="622" spans="2:53">
      <c r="B622" s="11" t="s">
        <v>401</v>
      </c>
      <c r="C622" s="11"/>
      <c r="D622" s="189">
        <v>8201</v>
      </c>
      <c r="E622" s="11">
        <v>1</v>
      </c>
      <c r="F622" s="11"/>
      <c r="G622" s="11"/>
      <c r="H622" s="11"/>
      <c r="I622" s="11"/>
      <c r="J622" s="11"/>
      <c r="M622" s="190">
        <v>28.98</v>
      </c>
      <c r="N622" s="190">
        <v>0</v>
      </c>
      <c r="O622" s="190">
        <v>0</v>
      </c>
      <c r="P622" s="190">
        <v>0</v>
      </c>
      <c r="Q622" s="190">
        <v>0</v>
      </c>
      <c r="R622" s="11"/>
      <c r="S622" s="4"/>
      <c r="T622" s="4"/>
      <c r="U622" s="190">
        <v>28.98</v>
      </c>
      <c r="V622" s="190">
        <v>0</v>
      </c>
      <c r="W622" s="190">
        <v>0</v>
      </c>
      <c r="X622" s="190">
        <v>0</v>
      </c>
      <c r="Y622" s="190">
        <v>0</v>
      </c>
      <c r="Z622" s="11"/>
      <c r="AA622" s="4"/>
      <c r="AB622" s="11" t="s">
        <v>441</v>
      </c>
      <c r="AC622" s="11"/>
      <c r="AD622" s="189">
        <v>8005</v>
      </c>
      <c r="AE622" s="24">
        <v>17</v>
      </c>
      <c r="AF622" s="24">
        <v>13</v>
      </c>
      <c r="AG622" s="24">
        <v>11</v>
      </c>
      <c r="AH622" s="24">
        <v>12</v>
      </c>
      <c r="AI622" s="24">
        <v>10</v>
      </c>
      <c r="AJ622" s="24"/>
      <c r="AK622" s="4"/>
      <c r="AL622" s="4"/>
      <c r="AM622" s="191">
        <v>2904.49</v>
      </c>
      <c r="AN622" s="191">
        <v>2306.11</v>
      </c>
      <c r="AO622" s="191">
        <v>1524.47</v>
      </c>
      <c r="AP622" s="191">
        <v>1651.46</v>
      </c>
      <c r="AQ622" s="191">
        <v>6721.92</v>
      </c>
      <c r="AR622" s="24"/>
      <c r="AS622" s="4"/>
      <c r="AT622" s="4"/>
      <c r="AU622" s="191">
        <v>170.85</v>
      </c>
      <c r="AV622" s="191">
        <v>135.65</v>
      </c>
      <c r="AW622" s="191">
        <v>89.67</v>
      </c>
      <c r="AX622" s="191">
        <v>97.14</v>
      </c>
      <c r="AY622" s="191">
        <v>395.41</v>
      </c>
      <c r="AZ622" s="24"/>
      <c r="BA622" s="4"/>
    </row>
    <row r="623" spans="2:53">
      <c r="B623" s="11" t="s">
        <v>401</v>
      </c>
      <c r="C623" s="11"/>
      <c r="D623" s="189">
        <v>8205</v>
      </c>
      <c r="E623" s="11">
        <v>400</v>
      </c>
      <c r="F623" s="11">
        <v>194</v>
      </c>
      <c r="G623" s="11">
        <v>136</v>
      </c>
      <c r="H623" s="11">
        <v>87</v>
      </c>
      <c r="I623" s="11">
        <v>88</v>
      </c>
      <c r="J623" s="11"/>
      <c r="M623" s="190">
        <v>64397.64</v>
      </c>
      <c r="N623" s="190">
        <v>34706.620000000003</v>
      </c>
      <c r="O623" s="190">
        <v>23970.85</v>
      </c>
      <c r="P623" s="190">
        <v>12003.87</v>
      </c>
      <c r="Q623" s="190">
        <v>57129.47</v>
      </c>
      <c r="R623" s="11"/>
      <c r="S623" s="4"/>
      <c r="T623" s="4"/>
      <c r="U623" s="190">
        <v>149.76</v>
      </c>
      <c r="V623" s="190">
        <v>80.709999999999994</v>
      </c>
      <c r="W623" s="190">
        <v>58.75</v>
      </c>
      <c r="X623" s="190">
        <v>29.93</v>
      </c>
      <c r="Y623" s="190">
        <v>141.06</v>
      </c>
      <c r="Z623" s="11"/>
      <c r="AA623" s="4"/>
      <c r="AB623" s="11" t="s">
        <v>442</v>
      </c>
      <c r="AC623" s="11"/>
      <c r="AD623" s="189">
        <v>8080</v>
      </c>
      <c r="AE623" s="24">
        <v>1</v>
      </c>
      <c r="AF623" s="24"/>
      <c r="AG623" s="24"/>
      <c r="AH623" s="24"/>
      <c r="AI623" s="24"/>
      <c r="AJ623" s="24"/>
      <c r="AK623" s="4"/>
      <c r="AL623" s="4"/>
      <c r="AM623" s="191">
        <v>86.52</v>
      </c>
      <c r="AN623" s="191">
        <v>0</v>
      </c>
      <c r="AO623" s="191">
        <v>0</v>
      </c>
      <c r="AP623" s="191"/>
      <c r="AQ623" s="191">
        <v>0</v>
      </c>
      <c r="AR623" s="24"/>
      <c r="AS623" s="4"/>
      <c r="AT623" s="4"/>
      <c r="AU623" s="191">
        <v>86.52</v>
      </c>
      <c r="AV623" s="191">
        <v>0</v>
      </c>
      <c r="AW623" s="191">
        <v>0</v>
      </c>
      <c r="AX623" s="191"/>
      <c r="AY623" s="191">
        <v>0</v>
      </c>
      <c r="AZ623" s="24"/>
      <c r="BA623" s="4"/>
    </row>
    <row r="624" spans="2:53">
      <c r="B624" s="11" t="s">
        <v>401</v>
      </c>
      <c r="C624" s="11"/>
      <c r="D624" s="189">
        <v>8215</v>
      </c>
      <c r="E624" s="11">
        <v>1</v>
      </c>
      <c r="F624" s="11"/>
      <c r="G624" s="11"/>
      <c r="H624" s="11"/>
      <c r="I624" s="11"/>
      <c r="J624" s="11"/>
      <c r="M624" s="190">
        <v>780.72</v>
      </c>
      <c r="N624" s="190">
        <v>0</v>
      </c>
      <c r="O624" s="190">
        <v>0</v>
      </c>
      <c r="P624" s="190">
        <v>0</v>
      </c>
      <c r="Q624" s="190">
        <v>0</v>
      </c>
      <c r="R624" s="11"/>
      <c r="S624" s="4"/>
      <c r="T624" s="4"/>
      <c r="U624" s="190">
        <v>780.72</v>
      </c>
      <c r="V624" s="190">
        <v>0</v>
      </c>
      <c r="W624" s="190">
        <v>0</v>
      </c>
      <c r="X624" s="190">
        <v>0</v>
      </c>
      <c r="Y624" s="190">
        <v>0</v>
      </c>
      <c r="Z624" s="11"/>
      <c r="AA624" s="4"/>
      <c r="AB624" s="11" t="s">
        <v>443</v>
      </c>
      <c r="AC624" s="11"/>
      <c r="AD624" s="189">
        <v>8080</v>
      </c>
      <c r="AE624" s="24">
        <v>1</v>
      </c>
      <c r="AF624" s="24"/>
      <c r="AG624" s="24">
        <v>1</v>
      </c>
      <c r="AH624" s="24">
        <v>1</v>
      </c>
      <c r="AI624" s="24">
        <v>1</v>
      </c>
      <c r="AJ624" s="24"/>
      <c r="AK624" s="4"/>
      <c r="AL624" s="4"/>
      <c r="AM624" s="191">
        <v>38.659999999999997</v>
      </c>
      <c r="AN624" s="191">
        <v>0</v>
      </c>
      <c r="AO624" s="191">
        <v>36.17</v>
      </c>
      <c r="AP624" s="191">
        <v>36.57</v>
      </c>
      <c r="AQ624" s="191">
        <v>239.97</v>
      </c>
      <c r="AR624" s="24"/>
      <c r="AS624" s="4"/>
      <c r="AT624" s="4"/>
      <c r="AU624" s="191">
        <v>38.659999999999997</v>
      </c>
      <c r="AV624" s="191">
        <v>0</v>
      </c>
      <c r="AW624" s="191">
        <v>36.17</v>
      </c>
      <c r="AX624" s="191">
        <v>36.57</v>
      </c>
      <c r="AY624" s="191">
        <v>239.97</v>
      </c>
      <c r="AZ624" s="24"/>
      <c r="BA624" s="4"/>
    </row>
    <row r="625" spans="2:53">
      <c r="B625" s="11" t="s">
        <v>402</v>
      </c>
      <c r="C625" s="11"/>
      <c r="D625" s="189">
        <v>8083</v>
      </c>
      <c r="E625" s="11">
        <v>46</v>
      </c>
      <c r="F625" s="11">
        <v>21</v>
      </c>
      <c r="G625" s="11">
        <v>14</v>
      </c>
      <c r="H625" s="11">
        <v>9</v>
      </c>
      <c r="I625" s="11">
        <v>6</v>
      </c>
      <c r="J625" s="11"/>
      <c r="M625" s="190">
        <v>9752.0400000000009</v>
      </c>
      <c r="N625" s="190">
        <v>4175.93</v>
      </c>
      <c r="O625" s="190">
        <v>2763.32</v>
      </c>
      <c r="P625" s="190">
        <v>1398.84</v>
      </c>
      <c r="Q625" s="190">
        <v>1838.02</v>
      </c>
      <c r="R625" s="11"/>
      <c r="S625" s="4"/>
      <c r="T625" s="4"/>
      <c r="U625" s="190">
        <v>195.04</v>
      </c>
      <c r="V625" s="190">
        <v>83.52</v>
      </c>
      <c r="W625" s="190">
        <v>57.57</v>
      </c>
      <c r="X625" s="190">
        <v>29.14</v>
      </c>
      <c r="Y625" s="190">
        <v>38.29</v>
      </c>
      <c r="Z625" s="11"/>
      <c r="AA625" s="4"/>
      <c r="AB625" s="11" t="s">
        <v>444</v>
      </c>
      <c r="AC625" s="11"/>
      <c r="AD625" s="189">
        <v>8089</v>
      </c>
      <c r="AE625" s="24">
        <v>31</v>
      </c>
      <c r="AF625" s="24">
        <v>17</v>
      </c>
      <c r="AG625" s="24">
        <v>14</v>
      </c>
      <c r="AH625" s="24">
        <v>13</v>
      </c>
      <c r="AI625" s="24">
        <v>14</v>
      </c>
      <c r="AJ625" s="24"/>
      <c r="AK625" s="4"/>
      <c r="AL625" s="4"/>
      <c r="AM625" s="191">
        <v>5549.46</v>
      </c>
      <c r="AN625" s="191">
        <v>3771.06</v>
      </c>
      <c r="AO625" s="191">
        <v>2771.34</v>
      </c>
      <c r="AP625" s="191">
        <v>3024.45</v>
      </c>
      <c r="AQ625" s="191">
        <v>20301.14</v>
      </c>
      <c r="AR625" s="24"/>
      <c r="AS625" s="4"/>
      <c r="AT625" s="4"/>
      <c r="AU625" s="191">
        <v>179.01</v>
      </c>
      <c r="AV625" s="191">
        <v>121.65</v>
      </c>
      <c r="AW625" s="191">
        <v>92.38</v>
      </c>
      <c r="AX625" s="191">
        <v>100.82</v>
      </c>
      <c r="AY625" s="191">
        <v>654.88</v>
      </c>
      <c r="AZ625" s="24"/>
      <c r="BA625" s="4"/>
    </row>
    <row r="626" spans="2:53">
      <c r="B626" s="11" t="s">
        <v>403</v>
      </c>
      <c r="C626" s="11"/>
      <c r="D626" s="189">
        <v>8244</v>
      </c>
      <c r="E626" s="11">
        <v>733</v>
      </c>
      <c r="F626" s="11">
        <v>254</v>
      </c>
      <c r="G626" s="11">
        <v>323</v>
      </c>
      <c r="H626" s="11">
        <v>202</v>
      </c>
      <c r="I626" s="11">
        <v>232</v>
      </c>
      <c r="J626" s="11"/>
      <c r="M626" s="190">
        <v>136166.9</v>
      </c>
      <c r="N626" s="190">
        <v>39996.51</v>
      </c>
      <c r="O626" s="190">
        <v>45556.05</v>
      </c>
      <c r="P626" s="190">
        <v>22343.040000000001</v>
      </c>
      <c r="Q626" s="190">
        <v>131791.15</v>
      </c>
      <c r="R626" s="11"/>
      <c r="S626" s="4"/>
      <c r="T626" s="4"/>
      <c r="U626" s="190">
        <v>172.15</v>
      </c>
      <c r="V626" s="190">
        <v>50.56</v>
      </c>
      <c r="W626" s="190">
        <v>61.07</v>
      </c>
      <c r="X626" s="190">
        <v>31.69</v>
      </c>
      <c r="Y626" s="190">
        <v>174.1</v>
      </c>
      <c r="Z626" s="11"/>
      <c r="AA626" s="4"/>
      <c r="AB626" s="11" t="s">
        <v>446</v>
      </c>
      <c r="AC626" s="11"/>
      <c r="AD626" s="189">
        <v>8090</v>
      </c>
      <c r="AE626" s="24">
        <v>20</v>
      </c>
      <c r="AF626" s="24">
        <v>4</v>
      </c>
      <c r="AG626" s="24">
        <v>1</v>
      </c>
      <c r="AH626" s="24"/>
      <c r="AI626" s="24">
        <v>1</v>
      </c>
      <c r="AJ626" s="24"/>
      <c r="AK626" s="4"/>
      <c r="AL626" s="4"/>
      <c r="AM626" s="191">
        <v>11672.28</v>
      </c>
      <c r="AN626" s="191">
        <v>427.35</v>
      </c>
      <c r="AO626" s="191">
        <v>43.43</v>
      </c>
      <c r="AP626" s="191">
        <v>0</v>
      </c>
      <c r="AQ626" s="191">
        <v>563.13</v>
      </c>
      <c r="AR626" s="24"/>
      <c r="AS626" s="4"/>
      <c r="AT626" s="4"/>
      <c r="AU626" s="191">
        <v>555.82000000000005</v>
      </c>
      <c r="AV626" s="191">
        <v>20.350000000000001</v>
      </c>
      <c r="AW626" s="191">
        <v>2.29</v>
      </c>
      <c r="AX626" s="191">
        <v>0</v>
      </c>
      <c r="AY626" s="191">
        <v>29.64</v>
      </c>
      <c r="AZ626" s="24"/>
      <c r="BA626" s="4"/>
    </row>
    <row r="627" spans="2:53">
      <c r="B627" s="11" t="s">
        <v>404</v>
      </c>
      <c r="C627" s="11"/>
      <c r="D627" s="189">
        <v>8245</v>
      </c>
      <c r="E627" s="11">
        <v>67</v>
      </c>
      <c r="F627" s="11">
        <v>19</v>
      </c>
      <c r="G627" s="11">
        <v>27</v>
      </c>
      <c r="H627" s="11">
        <v>20</v>
      </c>
      <c r="I627" s="11">
        <v>26</v>
      </c>
      <c r="J627" s="11"/>
      <c r="M627" s="190">
        <v>22677.83</v>
      </c>
      <c r="N627" s="190">
        <v>6085.15</v>
      </c>
      <c r="O627" s="190">
        <v>9303.66</v>
      </c>
      <c r="P627" s="190">
        <v>4907.92</v>
      </c>
      <c r="Q627" s="190">
        <v>19502.689999999999</v>
      </c>
      <c r="R627" s="11"/>
      <c r="S627" s="4"/>
      <c r="T627" s="4"/>
      <c r="U627" s="190">
        <v>306.45999999999998</v>
      </c>
      <c r="V627" s="190">
        <v>82.23</v>
      </c>
      <c r="W627" s="190">
        <v>134.84</v>
      </c>
      <c r="X627" s="190">
        <v>69.13</v>
      </c>
      <c r="Y627" s="190">
        <v>263.55</v>
      </c>
      <c r="Z627" s="11"/>
      <c r="AA627" s="4"/>
      <c r="AB627" s="11" t="s">
        <v>447</v>
      </c>
      <c r="AC627" s="11"/>
      <c r="AD627" s="189">
        <v>8009</v>
      </c>
      <c r="AE627" s="24">
        <v>1</v>
      </c>
      <c r="AF627" s="24">
        <v>1</v>
      </c>
      <c r="AG627" s="24">
        <v>1</v>
      </c>
      <c r="AH627" s="24">
        <v>1</v>
      </c>
      <c r="AI627" s="24">
        <v>1</v>
      </c>
      <c r="AJ627" s="24"/>
      <c r="AK627" s="4"/>
      <c r="AL627" s="4"/>
      <c r="AM627" s="191">
        <v>80.62</v>
      </c>
      <c r="AN627" s="191">
        <v>99.54</v>
      </c>
      <c r="AO627" s="191">
        <v>98.65</v>
      </c>
      <c r="AP627" s="191">
        <v>65.930000000000007</v>
      </c>
      <c r="AQ627" s="191">
        <v>108.78</v>
      </c>
      <c r="AR627" s="24"/>
      <c r="AS627" s="4"/>
      <c r="AT627" s="4"/>
      <c r="AU627" s="191">
        <v>80.62</v>
      </c>
      <c r="AV627" s="191">
        <v>99.54</v>
      </c>
      <c r="AW627" s="191">
        <v>98.65</v>
      </c>
      <c r="AX627" s="191">
        <v>65.930000000000007</v>
      </c>
      <c r="AY627" s="191">
        <v>108.78</v>
      </c>
      <c r="AZ627" s="24"/>
      <c r="BA627" s="4"/>
    </row>
    <row r="628" spans="2:53">
      <c r="B628" s="11" t="s">
        <v>489</v>
      </c>
      <c r="C628" s="11"/>
      <c r="D628" s="189">
        <v>8062</v>
      </c>
      <c r="E628" s="11"/>
      <c r="F628" s="11"/>
      <c r="G628" s="11"/>
      <c r="H628" s="11"/>
      <c r="I628" s="11">
        <v>1</v>
      </c>
      <c r="J628" s="11"/>
      <c r="M628" s="190">
        <v>0</v>
      </c>
      <c r="N628" s="190">
        <v>0</v>
      </c>
      <c r="O628" s="190"/>
      <c r="P628" s="190"/>
      <c r="Q628" s="190">
        <v>53.95</v>
      </c>
      <c r="R628" s="11"/>
      <c r="S628" s="4"/>
      <c r="T628" s="4"/>
      <c r="U628" s="190">
        <v>0</v>
      </c>
      <c r="V628" s="190">
        <v>0</v>
      </c>
      <c r="W628" s="190"/>
      <c r="X628" s="190"/>
      <c r="Y628" s="190">
        <v>53.95</v>
      </c>
      <c r="Z628" s="11"/>
      <c r="AA628" s="4"/>
      <c r="AB628" s="11" t="s">
        <v>447</v>
      </c>
      <c r="AC628" s="11"/>
      <c r="AD628" s="189">
        <v>8091</v>
      </c>
      <c r="AE628" s="24">
        <v>101</v>
      </c>
      <c r="AF628" s="24">
        <v>48</v>
      </c>
      <c r="AG628" s="24">
        <v>26</v>
      </c>
      <c r="AH628" s="24">
        <v>21</v>
      </c>
      <c r="AI628" s="24">
        <v>20</v>
      </c>
      <c r="AJ628" s="24"/>
      <c r="AK628" s="4"/>
      <c r="AL628" s="4"/>
      <c r="AM628" s="191">
        <v>49904.59</v>
      </c>
      <c r="AN628" s="191">
        <v>7577.55</v>
      </c>
      <c r="AO628" s="191">
        <v>4377.54</v>
      </c>
      <c r="AP628" s="191">
        <v>3716.88</v>
      </c>
      <c r="AQ628" s="191">
        <v>35681.72</v>
      </c>
      <c r="AR628" s="24"/>
      <c r="AS628" s="4"/>
      <c r="AT628" s="4"/>
      <c r="AU628" s="191">
        <v>453.68</v>
      </c>
      <c r="AV628" s="191">
        <v>68.89</v>
      </c>
      <c r="AW628" s="191">
        <v>44.67</v>
      </c>
      <c r="AX628" s="191">
        <v>39.54</v>
      </c>
      <c r="AY628" s="191">
        <v>367.85</v>
      </c>
      <c r="AZ628" s="24"/>
      <c r="BA628" s="4"/>
    </row>
    <row r="629" spans="2:53">
      <c r="B629" s="11" t="s">
        <v>406</v>
      </c>
      <c r="C629" s="11"/>
      <c r="D629" s="189">
        <v>8246</v>
      </c>
      <c r="E629" s="11">
        <v>65</v>
      </c>
      <c r="F629" s="11">
        <v>29</v>
      </c>
      <c r="G629" s="11">
        <v>24</v>
      </c>
      <c r="H629" s="11">
        <v>19</v>
      </c>
      <c r="I629" s="11">
        <v>25</v>
      </c>
      <c r="J629" s="11"/>
      <c r="M629" s="190">
        <v>14960.44</v>
      </c>
      <c r="N629" s="190">
        <v>8048.14</v>
      </c>
      <c r="O629" s="190">
        <v>5741.86</v>
      </c>
      <c r="P629" s="190">
        <v>4209.6000000000004</v>
      </c>
      <c r="Q629" s="190">
        <v>64628.75</v>
      </c>
      <c r="R629" s="11"/>
      <c r="S629" s="4"/>
      <c r="T629" s="4"/>
      <c r="U629" s="190">
        <v>207.78</v>
      </c>
      <c r="V629" s="190">
        <v>111.78</v>
      </c>
      <c r="W629" s="190">
        <v>84.44</v>
      </c>
      <c r="X629" s="190">
        <v>63.78</v>
      </c>
      <c r="Y629" s="190">
        <v>923.27</v>
      </c>
      <c r="Z629" s="11"/>
      <c r="AA629" s="4"/>
      <c r="AB629" s="11" t="s">
        <v>448</v>
      </c>
      <c r="AC629" s="11"/>
      <c r="AD629" s="189">
        <v>8092</v>
      </c>
      <c r="AE629" s="24">
        <v>56</v>
      </c>
      <c r="AF629" s="24">
        <v>15</v>
      </c>
      <c r="AG629" s="24">
        <v>13</v>
      </c>
      <c r="AH629" s="24">
        <v>12</v>
      </c>
      <c r="AI629" s="24">
        <v>11</v>
      </c>
      <c r="AJ629" s="24"/>
      <c r="AK629" s="4"/>
      <c r="AL629" s="4"/>
      <c r="AM629" s="191">
        <v>12729.25</v>
      </c>
      <c r="AN629" s="191">
        <v>18897.59</v>
      </c>
      <c r="AO629" s="191">
        <v>1494.13</v>
      </c>
      <c r="AP629" s="191">
        <v>1656.53</v>
      </c>
      <c r="AQ629" s="191">
        <v>3620.88</v>
      </c>
      <c r="AR629" s="24"/>
      <c r="AS629" s="4"/>
      <c r="AT629" s="4"/>
      <c r="AU629" s="191">
        <v>223.32</v>
      </c>
      <c r="AV629" s="191">
        <v>331.54</v>
      </c>
      <c r="AW629" s="191">
        <v>27.67</v>
      </c>
      <c r="AX629" s="191">
        <v>31.26</v>
      </c>
      <c r="AY629" s="191">
        <v>64.66</v>
      </c>
      <c r="AZ629" s="24"/>
      <c r="BA629" s="4"/>
    </row>
    <row r="630" spans="2:53">
      <c r="B630" s="11" t="s">
        <v>408</v>
      </c>
      <c r="C630" s="11"/>
      <c r="D630" s="189">
        <v>8088</v>
      </c>
      <c r="E630" s="11">
        <v>20</v>
      </c>
      <c r="F630" s="11">
        <v>8</v>
      </c>
      <c r="G630" s="11">
        <v>5</v>
      </c>
      <c r="H630" s="11">
        <v>4</v>
      </c>
      <c r="I630" s="11">
        <v>4</v>
      </c>
      <c r="J630" s="11"/>
      <c r="M630" s="190">
        <v>6689.54</v>
      </c>
      <c r="N630" s="190">
        <v>2802.58</v>
      </c>
      <c r="O630" s="190">
        <v>1221.58</v>
      </c>
      <c r="P630" s="190">
        <v>933.24</v>
      </c>
      <c r="Q630" s="190">
        <v>5178.47</v>
      </c>
      <c r="R630" s="11"/>
      <c r="S630" s="4"/>
      <c r="T630" s="4"/>
      <c r="U630" s="190">
        <v>304.07</v>
      </c>
      <c r="V630" s="190">
        <v>127.39</v>
      </c>
      <c r="W630" s="190">
        <v>61.08</v>
      </c>
      <c r="X630" s="190">
        <v>46.66</v>
      </c>
      <c r="Y630" s="190">
        <v>258.92</v>
      </c>
      <c r="Z630" s="11"/>
      <c r="AA630" s="4"/>
      <c r="AB630" s="11" t="s">
        <v>449</v>
      </c>
      <c r="AC630" s="11"/>
      <c r="AD630" s="189">
        <v>8330</v>
      </c>
      <c r="AE630" s="24">
        <v>15</v>
      </c>
      <c r="AF630" s="24">
        <v>7</v>
      </c>
      <c r="AG630" s="24">
        <v>5</v>
      </c>
      <c r="AH630" s="24">
        <v>4</v>
      </c>
      <c r="AI630" s="24">
        <v>3</v>
      </c>
      <c r="AJ630" s="24"/>
      <c r="AK630" s="4"/>
      <c r="AL630" s="4"/>
      <c r="AM630" s="191">
        <v>1389.12</v>
      </c>
      <c r="AN630" s="191">
        <v>182.92</v>
      </c>
      <c r="AO630" s="191">
        <v>89.21</v>
      </c>
      <c r="AP630" s="191">
        <v>68.52</v>
      </c>
      <c r="AQ630" s="191">
        <v>525.78</v>
      </c>
      <c r="AR630" s="24"/>
      <c r="AS630" s="4"/>
      <c r="AT630" s="4"/>
      <c r="AU630" s="191">
        <v>92.61</v>
      </c>
      <c r="AV630" s="191">
        <v>12.19</v>
      </c>
      <c r="AW630" s="191">
        <v>6.86</v>
      </c>
      <c r="AX630" s="191">
        <v>5.71</v>
      </c>
      <c r="AY630" s="191">
        <v>37.56</v>
      </c>
      <c r="AZ630" s="24"/>
      <c r="BA630" s="4"/>
    </row>
    <row r="631" spans="2:53">
      <c r="B631" s="11" t="s">
        <v>409</v>
      </c>
      <c r="C631" s="11"/>
      <c r="D631" s="189">
        <v>8092</v>
      </c>
      <c r="E631" s="11">
        <v>18</v>
      </c>
      <c r="F631" s="11">
        <v>10</v>
      </c>
      <c r="G631" s="11">
        <v>6</v>
      </c>
      <c r="H631" s="11">
        <v>4</v>
      </c>
      <c r="I631" s="11">
        <v>5</v>
      </c>
      <c r="J631" s="11"/>
      <c r="M631" s="190">
        <v>3691.07</v>
      </c>
      <c r="N631" s="190">
        <v>1843.35</v>
      </c>
      <c r="O631" s="190">
        <v>1117.95</v>
      </c>
      <c r="P631" s="190">
        <v>656.32</v>
      </c>
      <c r="Q631" s="190">
        <v>9113.41</v>
      </c>
      <c r="R631" s="11"/>
      <c r="S631" s="4"/>
      <c r="T631" s="4"/>
      <c r="U631" s="190">
        <v>184.55</v>
      </c>
      <c r="V631" s="190">
        <v>92.17</v>
      </c>
      <c r="W631" s="190">
        <v>58.84</v>
      </c>
      <c r="X631" s="190">
        <v>34.54</v>
      </c>
      <c r="Y631" s="190">
        <v>455.67</v>
      </c>
      <c r="Z631" s="11"/>
      <c r="AA631" s="4"/>
      <c r="AB631" s="11" t="s">
        <v>450</v>
      </c>
      <c r="AC631" s="11"/>
      <c r="AD631" s="189">
        <v>8252</v>
      </c>
      <c r="AE631" s="24">
        <v>9</v>
      </c>
      <c r="AF631" s="24">
        <v>2</v>
      </c>
      <c r="AG631" s="24">
        <v>1</v>
      </c>
      <c r="AH631" s="24">
        <v>2</v>
      </c>
      <c r="AI631" s="24">
        <v>2</v>
      </c>
      <c r="AJ631" s="24"/>
      <c r="AK631" s="4"/>
      <c r="AL631" s="4"/>
      <c r="AM631" s="191">
        <v>5318.36</v>
      </c>
      <c r="AN631" s="191">
        <v>66.95</v>
      </c>
      <c r="AO631" s="191">
        <v>37.39</v>
      </c>
      <c r="AP631" s="191">
        <v>822.63</v>
      </c>
      <c r="AQ631" s="191">
        <v>545.89</v>
      </c>
      <c r="AR631" s="24"/>
      <c r="AS631" s="4"/>
      <c r="AT631" s="4"/>
      <c r="AU631" s="191">
        <v>531.84</v>
      </c>
      <c r="AV631" s="191">
        <v>6.7</v>
      </c>
      <c r="AW631" s="191">
        <v>3.74</v>
      </c>
      <c r="AX631" s="191">
        <v>82.26</v>
      </c>
      <c r="AY631" s="191">
        <v>54.59</v>
      </c>
      <c r="AZ631" s="24"/>
      <c r="BA631" s="4"/>
    </row>
    <row r="632" spans="2:53">
      <c r="B632" s="11" t="s">
        <v>410</v>
      </c>
      <c r="C632" s="11"/>
      <c r="D632" s="189">
        <v>8270</v>
      </c>
      <c r="E632" s="11">
        <v>9</v>
      </c>
      <c r="F632" s="11">
        <v>9</v>
      </c>
      <c r="G632" s="11">
        <v>3</v>
      </c>
      <c r="H632" s="11">
        <v>2</v>
      </c>
      <c r="I632" s="11">
        <v>2</v>
      </c>
      <c r="J632" s="11"/>
      <c r="M632" s="190">
        <v>2296.33</v>
      </c>
      <c r="N632" s="190">
        <v>2164.71</v>
      </c>
      <c r="O632" s="190">
        <v>2423.9299999999998</v>
      </c>
      <c r="P632" s="190">
        <v>432.19</v>
      </c>
      <c r="Q632" s="190">
        <v>4217.29</v>
      </c>
      <c r="R632" s="11"/>
      <c r="S632" s="4"/>
      <c r="T632" s="4"/>
      <c r="U632" s="190">
        <v>229.63</v>
      </c>
      <c r="V632" s="190">
        <v>216.47</v>
      </c>
      <c r="W632" s="190">
        <v>242.39</v>
      </c>
      <c r="X632" s="190">
        <v>43.22</v>
      </c>
      <c r="Y632" s="190">
        <v>421.73</v>
      </c>
      <c r="Z632" s="11"/>
      <c r="AA632" s="4"/>
      <c r="AB632" s="11" t="s">
        <v>452</v>
      </c>
      <c r="AC632" s="11"/>
      <c r="AD632" s="189">
        <v>8260</v>
      </c>
      <c r="AE632" s="24">
        <v>257</v>
      </c>
      <c r="AF632" s="24">
        <v>132</v>
      </c>
      <c r="AG632" s="24">
        <v>73</v>
      </c>
      <c r="AH632" s="24">
        <v>59</v>
      </c>
      <c r="AI632" s="24">
        <v>58</v>
      </c>
      <c r="AJ632" s="24"/>
      <c r="AK632" s="4"/>
      <c r="AL632" s="4"/>
      <c r="AM632" s="191">
        <v>171880.62</v>
      </c>
      <c r="AN632" s="191">
        <v>52227.13</v>
      </c>
      <c r="AO632" s="191">
        <v>18658.650000000001</v>
      </c>
      <c r="AP632" s="191">
        <v>9845.43</v>
      </c>
      <c r="AQ632" s="191">
        <v>61698.66</v>
      </c>
      <c r="AR632" s="24"/>
      <c r="AS632" s="4"/>
      <c r="AT632" s="4"/>
      <c r="AU632" s="191">
        <v>648.61</v>
      </c>
      <c r="AV632" s="191">
        <v>197.08</v>
      </c>
      <c r="AW632" s="191">
        <v>77.739999999999995</v>
      </c>
      <c r="AX632" s="191">
        <v>41.19</v>
      </c>
      <c r="AY632" s="191">
        <v>250.81</v>
      </c>
      <c r="AZ632" s="24"/>
      <c r="BA632" s="4"/>
    </row>
    <row r="633" spans="2:53">
      <c r="B633" s="11" t="s">
        <v>411</v>
      </c>
      <c r="C633" s="11"/>
      <c r="D633" s="189">
        <v>8234</v>
      </c>
      <c r="E633" s="11">
        <v>84</v>
      </c>
      <c r="F633" s="11">
        <v>39</v>
      </c>
      <c r="G633" s="11">
        <v>26</v>
      </c>
      <c r="H633" s="11">
        <v>20</v>
      </c>
      <c r="I633" s="11">
        <v>23</v>
      </c>
      <c r="J633" s="11"/>
      <c r="M633" s="190">
        <v>20392.39</v>
      </c>
      <c r="N633" s="190">
        <v>11961.44</v>
      </c>
      <c r="O633" s="190">
        <v>5162.46</v>
      </c>
      <c r="P633" s="190">
        <v>3274.47</v>
      </c>
      <c r="Q633" s="190">
        <v>26590.07</v>
      </c>
      <c r="R633" s="11"/>
      <c r="S633" s="4"/>
      <c r="T633" s="4"/>
      <c r="U633" s="190">
        <v>229.13</v>
      </c>
      <c r="V633" s="190">
        <v>134.4</v>
      </c>
      <c r="W633" s="190">
        <v>60.03</v>
      </c>
      <c r="X633" s="190">
        <v>39.93</v>
      </c>
      <c r="Y633" s="190">
        <v>302.16000000000003</v>
      </c>
      <c r="Z633" s="11"/>
      <c r="AA633" s="4"/>
      <c r="AB633" s="11" t="s">
        <v>453</v>
      </c>
      <c r="AC633" s="11"/>
      <c r="AD633" s="189">
        <v>8094</v>
      </c>
      <c r="AE633" s="24">
        <v>256</v>
      </c>
      <c r="AF633" s="24">
        <v>124</v>
      </c>
      <c r="AG633" s="24">
        <v>92</v>
      </c>
      <c r="AH633" s="24">
        <v>75</v>
      </c>
      <c r="AI633" s="24">
        <v>73</v>
      </c>
      <c r="AJ633" s="24"/>
      <c r="AK633" s="4"/>
      <c r="AL633" s="4"/>
      <c r="AM633" s="191">
        <v>196396.76</v>
      </c>
      <c r="AN633" s="191">
        <v>24634.92</v>
      </c>
      <c r="AO633" s="191">
        <v>17549.28</v>
      </c>
      <c r="AP633" s="191">
        <v>19229.27</v>
      </c>
      <c r="AQ633" s="191">
        <v>54919.85</v>
      </c>
      <c r="AR633" s="24"/>
      <c r="AS633" s="4"/>
      <c r="AT633" s="4"/>
      <c r="AU633" s="191">
        <v>743.93</v>
      </c>
      <c r="AV633" s="191">
        <v>93.31</v>
      </c>
      <c r="AW633" s="191">
        <v>69.36</v>
      </c>
      <c r="AX633" s="191">
        <v>77.849999999999994</v>
      </c>
      <c r="AY633" s="191">
        <v>217.94</v>
      </c>
      <c r="AZ633" s="24"/>
      <c r="BA633" s="4"/>
    </row>
    <row r="634" spans="2:53">
      <c r="B634" s="11" t="s">
        <v>412</v>
      </c>
      <c r="C634" s="11"/>
      <c r="D634" s="189">
        <v>8247</v>
      </c>
      <c r="E634" s="11">
        <v>76</v>
      </c>
      <c r="F634" s="11">
        <v>29</v>
      </c>
      <c r="G634" s="11">
        <v>7</v>
      </c>
      <c r="H634" s="11">
        <v>15</v>
      </c>
      <c r="I634" s="11">
        <v>15</v>
      </c>
      <c r="J634" s="11"/>
      <c r="M634" s="190">
        <v>18593.53</v>
      </c>
      <c r="N634" s="190">
        <v>5430.12</v>
      </c>
      <c r="O634" s="190">
        <v>1367.74</v>
      </c>
      <c r="P634" s="190">
        <v>1951.65</v>
      </c>
      <c r="Q634" s="190">
        <v>3091.95</v>
      </c>
      <c r="R634" s="11"/>
      <c r="S634" s="4"/>
      <c r="T634" s="4"/>
      <c r="U634" s="190">
        <v>244.65</v>
      </c>
      <c r="V634" s="190">
        <v>71.45</v>
      </c>
      <c r="W634" s="190">
        <v>45.59</v>
      </c>
      <c r="X634" s="190">
        <v>34.24</v>
      </c>
      <c r="Y634" s="190">
        <v>45.47</v>
      </c>
      <c r="Z634" s="11"/>
      <c r="AA634" s="4"/>
      <c r="AB634" s="11" t="s">
        <v>454</v>
      </c>
      <c r="AC634" s="11"/>
      <c r="AD634" s="189">
        <v>8344</v>
      </c>
      <c r="AE634" s="24">
        <v>8</v>
      </c>
      <c r="AF634" s="24">
        <v>5</v>
      </c>
      <c r="AG634" s="24">
        <v>5</v>
      </c>
      <c r="AH634" s="24">
        <v>4</v>
      </c>
      <c r="AI634" s="24">
        <v>4</v>
      </c>
      <c r="AJ634" s="24"/>
      <c r="AK634" s="4"/>
      <c r="AL634" s="4"/>
      <c r="AM634" s="191">
        <v>656.43</v>
      </c>
      <c r="AN634" s="191">
        <v>136.19999999999999</v>
      </c>
      <c r="AO634" s="191">
        <v>144.53</v>
      </c>
      <c r="AP634" s="191">
        <v>134.06</v>
      </c>
      <c r="AQ634" s="191">
        <v>494.65</v>
      </c>
      <c r="AR634" s="24"/>
      <c r="AS634" s="4"/>
      <c r="AT634" s="4"/>
      <c r="AU634" s="191">
        <v>82.05</v>
      </c>
      <c r="AV634" s="191">
        <v>17.03</v>
      </c>
      <c r="AW634" s="191">
        <v>18.07</v>
      </c>
      <c r="AX634" s="191">
        <v>16.760000000000002</v>
      </c>
      <c r="AY634" s="191">
        <v>61.83</v>
      </c>
      <c r="AZ634" s="24"/>
      <c r="BA634" s="4"/>
    </row>
    <row r="635" spans="2:53">
      <c r="B635" s="11" t="s">
        <v>540</v>
      </c>
      <c r="C635" s="11"/>
      <c r="D635" s="189">
        <v>8302</v>
      </c>
      <c r="E635" s="11">
        <v>7</v>
      </c>
      <c r="F635" s="11">
        <v>3</v>
      </c>
      <c r="G635" s="11">
        <v>1</v>
      </c>
      <c r="H635" s="11"/>
      <c r="I635" s="11"/>
      <c r="J635" s="11"/>
      <c r="M635" s="190">
        <v>1125.1300000000001</v>
      </c>
      <c r="N635" s="190">
        <v>152.55000000000001</v>
      </c>
      <c r="O635" s="190">
        <v>82.52</v>
      </c>
      <c r="P635" s="190">
        <v>0</v>
      </c>
      <c r="Q635" s="190">
        <v>0</v>
      </c>
      <c r="R635" s="11"/>
      <c r="S635" s="4"/>
      <c r="T635" s="4"/>
      <c r="U635" s="190">
        <v>160.72999999999999</v>
      </c>
      <c r="V635" s="190">
        <v>21.79</v>
      </c>
      <c r="W635" s="190">
        <v>16.5</v>
      </c>
      <c r="X635" s="190">
        <v>0</v>
      </c>
      <c r="Y635" s="190">
        <v>0</v>
      </c>
      <c r="Z635" s="11"/>
      <c r="AA635" s="4"/>
      <c r="AB635" s="11" t="s">
        <v>455</v>
      </c>
      <c r="AC635" s="11"/>
      <c r="AD635" s="189">
        <v>8095</v>
      </c>
      <c r="AE635" s="24">
        <v>19</v>
      </c>
      <c r="AF635" s="24">
        <v>14</v>
      </c>
      <c r="AG635" s="24">
        <v>13</v>
      </c>
      <c r="AH635" s="24">
        <v>10</v>
      </c>
      <c r="AI635" s="24">
        <v>11</v>
      </c>
      <c r="AJ635" s="24"/>
      <c r="AK635" s="4"/>
      <c r="AL635" s="4"/>
      <c r="AM635" s="191">
        <v>3707.96</v>
      </c>
      <c r="AN635" s="191">
        <v>1532.6</v>
      </c>
      <c r="AO635" s="191">
        <v>1111.26</v>
      </c>
      <c r="AP635" s="191">
        <v>637.09</v>
      </c>
      <c r="AQ635" s="191">
        <v>32524.68</v>
      </c>
      <c r="AR635" s="24"/>
      <c r="AS635" s="4"/>
      <c r="AT635" s="4"/>
      <c r="AU635" s="191">
        <v>176.57</v>
      </c>
      <c r="AV635" s="191">
        <v>72.98</v>
      </c>
      <c r="AW635" s="191">
        <v>52.92</v>
      </c>
      <c r="AX635" s="191">
        <v>31.85</v>
      </c>
      <c r="AY635" s="191">
        <v>1548.79</v>
      </c>
      <c r="AZ635" s="24"/>
      <c r="BA635" s="4"/>
    </row>
    <row r="636" spans="2:53">
      <c r="B636" s="11" t="s">
        <v>415</v>
      </c>
      <c r="C636" s="11"/>
      <c r="D636" s="189">
        <v>8084</v>
      </c>
      <c r="E636" s="11">
        <v>488</v>
      </c>
      <c r="F636" s="11">
        <v>297</v>
      </c>
      <c r="G636" s="11">
        <v>219</v>
      </c>
      <c r="H636" s="11">
        <v>174</v>
      </c>
      <c r="I636" s="11">
        <v>178</v>
      </c>
      <c r="J636" s="11"/>
      <c r="M636" s="190">
        <v>110545.19</v>
      </c>
      <c r="N636" s="190">
        <v>62008.4</v>
      </c>
      <c r="O636" s="190">
        <v>46730.080000000002</v>
      </c>
      <c r="P636" s="190">
        <v>24290.87</v>
      </c>
      <c r="Q636" s="190">
        <v>143368.47</v>
      </c>
      <c r="R636" s="11"/>
      <c r="S636" s="4"/>
      <c r="T636" s="4"/>
      <c r="U636" s="190">
        <v>202.09</v>
      </c>
      <c r="V636" s="190">
        <v>113.36</v>
      </c>
      <c r="W636" s="190">
        <v>89.18</v>
      </c>
      <c r="X636" s="190">
        <v>46.98</v>
      </c>
      <c r="Y636" s="190">
        <v>272.56</v>
      </c>
      <c r="Z636" s="11"/>
      <c r="AA636" s="4"/>
      <c r="AB636" s="11" t="s">
        <v>457</v>
      </c>
      <c r="AC636" s="11"/>
      <c r="AD636" s="189">
        <v>8270</v>
      </c>
      <c r="AE636" s="24">
        <v>47</v>
      </c>
      <c r="AF636" s="24">
        <v>27</v>
      </c>
      <c r="AG636" s="24">
        <v>15</v>
      </c>
      <c r="AH636" s="24">
        <v>12</v>
      </c>
      <c r="AI636" s="24">
        <v>12</v>
      </c>
      <c r="AJ636" s="24"/>
      <c r="AK636" s="4"/>
      <c r="AL636" s="4"/>
      <c r="AM636" s="191">
        <v>8662.7800000000007</v>
      </c>
      <c r="AN636" s="191">
        <v>2183.91</v>
      </c>
      <c r="AO636" s="191">
        <v>1244.6099999999999</v>
      </c>
      <c r="AP636" s="191">
        <v>903.33</v>
      </c>
      <c r="AQ636" s="191">
        <v>3963</v>
      </c>
      <c r="AR636" s="24"/>
      <c r="AS636" s="4"/>
      <c r="AT636" s="4"/>
      <c r="AU636" s="191">
        <v>173.26</v>
      </c>
      <c r="AV636" s="191">
        <v>43.68</v>
      </c>
      <c r="AW636" s="191">
        <v>27.66</v>
      </c>
      <c r="AX636" s="191">
        <v>20.07</v>
      </c>
      <c r="AY636" s="191">
        <v>88.07</v>
      </c>
      <c r="AZ636" s="24"/>
      <c r="BA636" s="4"/>
    </row>
    <row r="637" spans="2:53">
      <c r="B637" s="11" t="s">
        <v>478</v>
      </c>
      <c r="C637" s="11"/>
      <c r="D637" s="189">
        <v>8243</v>
      </c>
      <c r="E637" s="11">
        <v>1</v>
      </c>
      <c r="F637" s="11"/>
      <c r="G637" s="11"/>
      <c r="H637" s="11"/>
      <c r="I637" s="11"/>
      <c r="J637" s="11"/>
      <c r="M637" s="190">
        <v>129.34</v>
      </c>
      <c r="N637" s="190">
        <v>0</v>
      </c>
      <c r="O637" s="190">
        <v>0</v>
      </c>
      <c r="P637" s="190">
        <v>0</v>
      </c>
      <c r="Q637" s="190">
        <v>0</v>
      </c>
      <c r="R637" s="11"/>
      <c r="S637" s="4"/>
      <c r="T637" s="4"/>
      <c r="U637" s="190">
        <v>129.34</v>
      </c>
      <c r="V637" s="190">
        <v>0</v>
      </c>
      <c r="W637" s="190">
        <v>0</v>
      </c>
      <c r="X637" s="190">
        <v>0</v>
      </c>
      <c r="Y637" s="190">
        <v>0</v>
      </c>
      <c r="Z637" s="11"/>
      <c r="AA637" s="4"/>
      <c r="AB637" s="11" t="s">
        <v>544</v>
      </c>
      <c r="AC637" s="11"/>
      <c r="AD637" s="189">
        <v>8019</v>
      </c>
      <c r="AE637" s="24">
        <v>1</v>
      </c>
      <c r="AF637" s="24"/>
      <c r="AG637" s="24"/>
      <c r="AH637" s="24"/>
      <c r="AI637" s="24"/>
      <c r="AJ637" s="24"/>
      <c r="AK637" s="4"/>
      <c r="AL637" s="4"/>
      <c r="AM637" s="191">
        <v>118.03</v>
      </c>
      <c r="AN637" s="191">
        <v>0</v>
      </c>
      <c r="AO637" s="191">
        <v>0</v>
      </c>
      <c r="AP637" s="191">
        <v>0</v>
      </c>
      <c r="AQ637" s="191">
        <v>0</v>
      </c>
      <c r="AR637" s="24"/>
      <c r="AS637" s="4"/>
      <c r="AT637" s="4"/>
      <c r="AU637" s="191">
        <v>118.03</v>
      </c>
      <c r="AV637" s="191">
        <v>0</v>
      </c>
      <c r="AW637" s="191">
        <v>0</v>
      </c>
      <c r="AX637" s="191">
        <v>0</v>
      </c>
      <c r="AY637" s="191">
        <v>0</v>
      </c>
      <c r="AZ637" s="24"/>
      <c r="BA637" s="4"/>
    </row>
    <row r="638" spans="2:53">
      <c r="B638" s="11" t="s">
        <v>478</v>
      </c>
      <c r="C638" s="11"/>
      <c r="D638" s="189">
        <v>8248</v>
      </c>
      <c r="E638" s="11">
        <v>30</v>
      </c>
      <c r="F638" s="11">
        <v>14</v>
      </c>
      <c r="G638" s="11">
        <v>8</v>
      </c>
      <c r="H638" s="11">
        <v>6</v>
      </c>
      <c r="I638" s="11">
        <v>5</v>
      </c>
      <c r="J638" s="11"/>
      <c r="M638" s="190">
        <v>5985.13</v>
      </c>
      <c r="N638" s="190">
        <v>2069.61</v>
      </c>
      <c r="O638" s="190">
        <v>529.84</v>
      </c>
      <c r="P638" s="190">
        <v>223.02</v>
      </c>
      <c r="Q638" s="190">
        <v>382.13</v>
      </c>
      <c r="R638" s="11"/>
      <c r="S638" s="4"/>
      <c r="T638" s="4"/>
      <c r="U638" s="190">
        <v>193.07</v>
      </c>
      <c r="V638" s="190">
        <v>66.760000000000005</v>
      </c>
      <c r="W638" s="190">
        <v>22.08</v>
      </c>
      <c r="X638" s="190">
        <v>10.14</v>
      </c>
      <c r="Y638" s="190">
        <v>14.7</v>
      </c>
      <c r="Z638" s="11"/>
      <c r="AA638" s="4"/>
      <c r="AB638" s="11" t="s">
        <v>458</v>
      </c>
      <c r="AC638" s="11"/>
      <c r="AD638" s="189">
        <v>8096</v>
      </c>
      <c r="AE638" s="24">
        <v>1</v>
      </c>
      <c r="AF638" s="24">
        <v>1</v>
      </c>
      <c r="AG638" s="24"/>
      <c r="AH638" s="24"/>
      <c r="AI638" s="24"/>
      <c r="AJ638" s="24"/>
      <c r="AK638" s="4"/>
      <c r="AL638" s="4"/>
      <c r="AM638" s="191">
        <v>101.8</v>
      </c>
      <c r="AN638" s="191">
        <v>110.03</v>
      </c>
      <c r="AO638" s="191">
        <v>0</v>
      </c>
      <c r="AP638" s="191">
        <v>0</v>
      </c>
      <c r="AQ638" s="191">
        <v>0</v>
      </c>
      <c r="AR638" s="24"/>
      <c r="AS638" s="4"/>
      <c r="AT638" s="4"/>
      <c r="AU638" s="191">
        <v>101.8</v>
      </c>
      <c r="AV638" s="191">
        <v>110.03</v>
      </c>
      <c r="AW638" s="191">
        <v>0</v>
      </c>
      <c r="AX638" s="191">
        <v>0</v>
      </c>
      <c r="AY638" s="191">
        <v>0</v>
      </c>
      <c r="AZ638" s="24"/>
      <c r="BA638" s="4"/>
    </row>
    <row r="639" spans="2:53">
      <c r="B639" s="11" t="s">
        <v>417</v>
      </c>
      <c r="C639" s="11"/>
      <c r="D639" s="189">
        <v>8008</v>
      </c>
      <c r="E639" s="11">
        <v>91</v>
      </c>
      <c r="F639" s="11">
        <v>53</v>
      </c>
      <c r="G639" s="11">
        <v>30</v>
      </c>
      <c r="H639" s="11">
        <v>22</v>
      </c>
      <c r="I639" s="11">
        <v>22</v>
      </c>
      <c r="J639" s="11"/>
      <c r="M639" s="190">
        <v>17300.63</v>
      </c>
      <c r="N639" s="190">
        <v>8124.49</v>
      </c>
      <c r="O639" s="190">
        <v>2338.31</v>
      </c>
      <c r="P639" s="190">
        <v>2047.31</v>
      </c>
      <c r="Q639" s="190">
        <v>7796.41</v>
      </c>
      <c r="R639" s="11"/>
      <c r="S639" s="4"/>
      <c r="T639" s="4"/>
      <c r="U639" s="190">
        <v>174.75</v>
      </c>
      <c r="V639" s="190">
        <v>82.07</v>
      </c>
      <c r="W639" s="190">
        <v>24.36</v>
      </c>
      <c r="X639" s="190">
        <v>21.55</v>
      </c>
      <c r="Y639" s="190">
        <v>78.75</v>
      </c>
      <c r="Z639" s="11"/>
      <c r="AA639" s="4"/>
      <c r="AB639" s="11" t="s">
        <v>458</v>
      </c>
      <c r="AC639" s="11"/>
      <c r="AD639" s="189">
        <v>8098</v>
      </c>
      <c r="AE639" s="24">
        <v>83</v>
      </c>
      <c r="AF639" s="24">
        <v>30</v>
      </c>
      <c r="AG639" s="24">
        <v>17</v>
      </c>
      <c r="AH639" s="24">
        <v>14</v>
      </c>
      <c r="AI639" s="24">
        <v>16</v>
      </c>
      <c r="AJ639" s="24"/>
      <c r="AK639" s="4"/>
      <c r="AL639" s="4"/>
      <c r="AM639" s="191">
        <v>76710.55</v>
      </c>
      <c r="AN639" s="191">
        <v>3462.98</v>
      </c>
      <c r="AO639" s="191">
        <v>1536.94</v>
      </c>
      <c r="AP639" s="191">
        <v>1249.24</v>
      </c>
      <c r="AQ639" s="191">
        <v>22403.27</v>
      </c>
      <c r="AR639" s="24"/>
      <c r="AS639" s="4"/>
      <c r="AT639" s="4"/>
      <c r="AU639" s="191">
        <v>902.48</v>
      </c>
      <c r="AV639" s="191">
        <v>40.74</v>
      </c>
      <c r="AW639" s="191">
        <v>18.52</v>
      </c>
      <c r="AX639" s="191">
        <v>15.42</v>
      </c>
      <c r="AY639" s="191">
        <v>276.58</v>
      </c>
      <c r="AZ639" s="24"/>
      <c r="BA639" s="4"/>
    </row>
    <row r="640" spans="2:53">
      <c r="B640" s="11" t="s">
        <v>418</v>
      </c>
      <c r="C640" s="11"/>
      <c r="D640" s="189">
        <v>8210</v>
      </c>
      <c r="E640" s="11">
        <v>94</v>
      </c>
      <c r="F640" s="11">
        <v>44</v>
      </c>
      <c r="G640" s="11">
        <v>31</v>
      </c>
      <c r="H640" s="11">
        <v>19</v>
      </c>
      <c r="I640" s="11">
        <v>24</v>
      </c>
      <c r="J640" s="11"/>
      <c r="M640" s="190">
        <v>21612.95</v>
      </c>
      <c r="N640" s="190">
        <v>9431.66</v>
      </c>
      <c r="O640" s="190">
        <v>7146.78</v>
      </c>
      <c r="P640" s="190">
        <v>3151.6</v>
      </c>
      <c r="Q640" s="190">
        <v>41096.57</v>
      </c>
      <c r="R640" s="11"/>
      <c r="S640" s="4"/>
      <c r="T640" s="4"/>
      <c r="U640" s="190">
        <v>213.99</v>
      </c>
      <c r="V640" s="190">
        <v>93.38</v>
      </c>
      <c r="W640" s="190">
        <v>73.680000000000007</v>
      </c>
      <c r="X640" s="190">
        <v>37.08</v>
      </c>
      <c r="Y640" s="190">
        <v>415.12</v>
      </c>
      <c r="Z640" s="11"/>
      <c r="AA640" s="4"/>
      <c r="AB640" s="11" t="s">
        <v>545</v>
      </c>
      <c r="AC640" s="11"/>
      <c r="AD640" s="189">
        <v>8085</v>
      </c>
      <c r="AE640" s="24">
        <v>1</v>
      </c>
      <c r="AF640" s="24"/>
      <c r="AG640" s="24"/>
      <c r="AH640" s="24"/>
      <c r="AI640" s="24"/>
      <c r="AJ640" s="24"/>
      <c r="AK640" s="4"/>
      <c r="AL640" s="4"/>
      <c r="AM640" s="191">
        <v>15</v>
      </c>
      <c r="AN640" s="191">
        <v>0</v>
      </c>
      <c r="AO640" s="191"/>
      <c r="AP640" s="191"/>
      <c r="AQ640" s="191"/>
      <c r="AR640" s="24"/>
      <c r="AS640" s="4"/>
      <c r="AT640" s="4"/>
      <c r="AU640" s="191">
        <v>15</v>
      </c>
      <c r="AV640" s="191">
        <v>0</v>
      </c>
      <c r="AW640" s="191"/>
      <c r="AX640" s="191"/>
      <c r="AY640" s="191"/>
      <c r="AZ640" s="24"/>
      <c r="BA640" s="4"/>
    </row>
    <row r="641" spans="2:53">
      <c r="B641" s="11" t="s">
        <v>419</v>
      </c>
      <c r="C641" s="11"/>
      <c r="D641" s="189">
        <v>8085</v>
      </c>
      <c r="E641" s="11">
        <v>1028</v>
      </c>
      <c r="F641" s="11">
        <v>594</v>
      </c>
      <c r="G641" s="11">
        <v>402</v>
      </c>
      <c r="H641" s="11">
        <v>298</v>
      </c>
      <c r="I641" s="11">
        <v>319</v>
      </c>
      <c r="J641" s="11"/>
      <c r="M641" s="190">
        <v>275906.15000000002</v>
      </c>
      <c r="N641" s="190">
        <v>159861.84</v>
      </c>
      <c r="O641" s="190">
        <v>90293.86</v>
      </c>
      <c r="P641" s="190">
        <v>56024.59</v>
      </c>
      <c r="Q641" s="190">
        <v>395761.59</v>
      </c>
      <c r="R641" s="11"/>
      <c r="S641" s="4"/>
      <c r="T641" s="4"/>
      <c r="U641" s="190">
        <v>240.13</v>
      </c>
      <c r="V641" s="190">
        <v>139.13</v>
      </c>
      <c r="W641" s="190">
        <v>83.53</v>
      </c>
      <c r="X641" s="190">
        <v>52.36</v>
      </c>
      <c r="Y641" s="190">
        <v>364.42</v>
      </c>
      <c r="Z641" s="11"/>
      <c r="AA641" s="4"/>
      <c r="AB641" s="11" t="s">
        <v>459</v>
      </c>
      <c r="AC641" s="11"/>
      <c r="AD641" s="189">
        <v>8098</v>
      </c>
      <c r="AE641" s="24">
        <v>1</v>
      </c>
      <c r="AF641" s="24"/>
      <c r="AG641" s="24"/>
      <c r="AH641" s="24"/>
      <c r="AI641" s="24"/>
      <c r="AJ641" s="24"/>
      <c r="AK641" s="4"/>
      <c r="AL641" s="4"/>
      <c r="AM641" s="191">
        <v>7.38</v>
      </c>
      <c r="AN641" s="191">
        <v>0</v>
      </c>
      <c r="AO641" s="191">
        <v>0</v>
      </c>
      <c r="AP641" s="191">
        <v>0</v>
      </c>
      <c r="AQ641" s="191">
        <v>0</v>
      </c>
      <c r="AR641" s="24"/>
      <c r="AS641" s="4"/>
      <c r="AT641" s="4"/>
      <c r="AU641" s="191">
        <v>7.38</v>
      </c>
      <c r="AV641" s="191">
        <v>0</v>
      </c>
      <c r="AW641" s="191">
        <v>0</v>
      </c>
      <c r="AX641" s="191">
        <v>0</v>
      </c>
      <c r="AY641" s="191">
        <v>0</v>
      </c>
      <c r="AZ641" s="24"/>
      <c r="BA641" s="4"/>
    </row>
    <row r="642" spans="2:53">
      <c r="B642" s="11" t="s">
        <v>420</v>
      </c>
      <c r="C642" s="11"/>
      <c r="D642" s="189">
        <v>8037</v>
      </c>
      <c r="E642" s="11">
        <v>70</v>
      </c>
      <c r="F642" s="11">
        <v>37</v>
      </c>
      <c r="G642" s="11">
        <v>25</v>
      </c>
      <c r="H642" s="11">
        <v>17</v>
      </c>
      <c r="I642" s="11">
        <v>20</v>
      </c>
      <c r="J642" s="11"/>
      <c r="M642" s="190">
        <v>16700.439999999999</v>
      </c>
      <c r="N642" s="190">
        <v>8296.1299999999992</v>
      </c>
      <c r="O642" s="190">
        <v>5079.59</v>
      </c>
      <c r="P642" s="190">
        <v>1896.41</v>
      </c>
      <c r="Q642" s="190">
        <v>22723.8</v>
      </c>
      <c r="R642" s="11"/>
      <c r="S642" s="4"/>
      <c r="T642" s="4"/>
      <c r="U642" s="190">
        <v>225.68</v>
      </c>
      <c r="V642" s="190">
        <v>112.11</v>
      </c>
      <c r="W642" s="190">
        <v>73.62</v>
      </c>
      <c r="X642" s="190">
        <v>27.48</v>
      </c>
      <c r="Y642" s="190">
        <v>324.63</v>
      </c>
      <c r="Z642" s="11"/>
      <c r="AA642" s="4"/>
      <c r="AB642" s="11"/>
      <c r="AC642" s="11"/>
      <c r="AD642" s="70"/>
      <c r="AE642" s="24"/>
      <c r="AF642" s="24"/>
      <c r="AG642" s="24"/>
      <c r="AH642" s="24"/>
      <c r="AI642" s="24"/>
      <c r="AJ642" s="24"/>
      <c r="AK642" s="4"/>
      <c r="AL642" s="4"/>
      <c r="AM642" s="24"/>
      <c r="AN642" s="24"/>
      <c r="AO642" s="24"/>
      <c r="AP642" s="24"/>
      <c r="AQ642" s="24"/>
      <c r="AR642" s="24"/>
      <c r="AS642" s="4"/>
      <c r="AT642" s="4"/>
      <c r="AU642" s="24"/>
      <c r="AV642" s="24"/>
      <c r="AW642" s="24"/>
      <c r="AX642" s="24"/>
      <c r="AY642" s="24"/>
      <c r="AZ642" s="24"/>
      <c r="BA642" s="4"/>
    </row>
    <row r="643" spans="2:53">
      <c r="B643" s="11" t="s">
        <v>421</v>
      </c>
      <c r="C643" s="11"/>
      <c r="D643" s="189">
        <v>8088</v>
      </c>
      <c r="E643" s="11">
        <v>66</v>
      </c>
      <c r="F643" s="11">
        <v>30</v>
      </c>
      <c r="G643" s="11">
        <v>19</v>
      </c>
      <c r="H643" s="11">
        <v>7</v>
      </c>
      <c r="I643" s="11">
        <v>5</v>
      </c>
      <c r="J643" s="11"/>
      <c r="M643" s="190">
        <v>15923.11</v>
      </c>
      <c r="N643" s="190">
        <v>9170.83</v>
      </c>
      <c r="O643" s="190">
        <v>4324.93</v>
      </c>
      <c r="P643" s="190">
        <v>1402.25</v>
      </c>
      <c r="Q643" s="190">
        <v>1509.84</v>
      </c>
      <c r="R643" s="11"/>
      <c r="S643" s="4"/>
      <c r="T643" s="4"/>
      <c r="U643" s="190">
        <v>227.47</v>
      </c>
      <c r="V643" s="190">
        <v>131.01</v>
      </c>
      <c r="W643" s="190">
        <v>72.08</v>
      </c>
      <c r="X643" s="190">
        <v>24.6</v>
      </c>
      <c r="Y643" s="190">
        <v>25.59</v>
      </c>
      <c r="Z643" s="11"/>
      <c r="AA643" s="4"/>
      <c r="AB643" s="11"/>
      <c r="AC643" s="11"/>
      <c r="AD643" s="70"/>
      <c r="AE643" s="24"/>
      <c r="AF643" s="24"/>
      <c r="AG643" s="24"/>
      <c r="AH643" s="24"/>
      <c r="AI643" s="24"/>
      <c r="AJ643" s="24"/>
      <c r="AK643" s="4"/>
      <c r="AL643" s="4"/>
      <c r="AM643" s="24"/>
      <c r="AN643" s="24"/>
      <c r="AO643" s="24"/>
      <c r="AP643" s="24"/>
      <c r="AQ643" s="24"/>
      <c r="AR643" s="24"/>
      <c r="AS643" s="4"/>
      <c r="AT643" s="4"/>
      <c r="AU643" s="24"/>
      <c r="AV643" s="24"/>
      <c r="AW643" s="24"/>
      <c r="AX643" s="24"/>
      <c r="AY643" s="24"/>
      <c r="AZ643" s="24"/>
      <c r="BA643" s="4"/>
    </row>
    <row r="644" spans="2:53">
      <c r="B644" s="11" t="s">
        <v>422</v>
      </c>
      <c r="C644" s="11"/>
      <c r="D644" s="189">
        <v>8009</v>
      </c>
      <c r="E644" s="11">
        <v>204</v>
      </c>
      <c r="F644" s="11">
        <v>132</v>
      </c>
      <c r="G644" s="11">
        <v>95</v>
      </c>
      <c r="H644" s="11">
        <v>80</v>
      </c>
      <c r="I644" s="11">
        <v>80</v>
      </c>
      <c r="J644" s="11"/>
      <c r="M644" s="190">
        <v>39999.43</v>
      </c>
      <c r="N644" s="190">
        <v>27563.79</v>
      </c>
      <c r="O644" s="190">
        <v>17558.349999999999</v>
      </c>
      <c r="P644" s="190">
        <v>12658.77</v>
      </c>
      <c r="Q644" s="190">
        <v>78220.850000000006</v>
      </c>
      <c r="R644" s="11"/>
      <c r="S644" s="4"/>
      <c r="T644" s="4"/>
      <c r="U644" s="190">
        <v>186.91</v>
      </c>
      <c r="V644" s="190">
        <v>128.80000000000001</v>
      </c>
      <c r="W644" s="190">
        <v>86.92</v>
      </c>
      <c r="X644" s="190">
        <v>66.63</v>
      </c>
      <c r="Y644" s="190">
        <v>397.06</v>
      </c>
      <c r="Z644" s="11"/>
      <c r="AA644" s="4"/>
      <c r="AB644" s="11"/>
      <c r="AC644" s="11"/>
      <c r="AD644" s="70"/>
      <c r="AE644" s="24"/>
      <c r="AF644" s="24"/>
      <c r="AG644" s="24"/>
      <c r="AH644" s="24"/>
      <c r="AI644" s="24"/>
      <c r="AJ644" s="24"/>
      <c r="AK644" s="4"/>
      <c r="AL644" s="4"/>
      <c r="AM644" s="24"/>
      <c r="AN644" s="24"/>
      <c r="AO644" s="24"/>
      <c r="AP644" s="24"/>
      <c r="AQ644" s="24"/>
      <c r="AR644" s="24"/>
      <c r="AS644" s="4"/>
      <c r="AT644" s="4"/>
      <c r="AU644" s="24"/>
      <c r="AV644" s="24"/>
      <c r="AW644" s="24"/>
      <c r="AX644" s="24"/>
      <c r="AY644" s="24"/>
      <c r="AZ644" s="24"/>
      <c r="BA644" s="4"/>
    </row>
    <row r="645" spans="2:53">
      <c r="B645" s="11" t="s">
        <v>423</v>
      </c>
      <c r="C645" s="11"/>
      <c r="D645" s="189">
        <v>8204</v>
      </c>
      <c r="E645" s="11">
        <v>20</v>
      </c>
      <c r="F645" s="11">
        <v>8</v>
      </c>
      <c r="G645" s="11">
        <v>5</v>
      </c>
      <c r="H645" s="11">
        <v>4</v>
      </c>
      <c r="I645" s="11">
        <v>4</v>
      </c>
      <c r="J645" s="11"/>
      <c r="M645" s="190">
        <v>4107.7</v>
      </c>
      <c r="N645" s="190">
        <v>2127.8000000000002</v>
      </c>
      <c r="O645" s="190">
        <v>1455.05</v>
      </c>
      <c r="P645" s="190">
        <v>678.19</v>
      </c>
      <c r="Q645" s="190">
        <v>5129.68</v>
      </c>
      <c r="R645" s="11"/>
      <c r="S645" s="4"/>
      <c r="T645" s="4"/>
      <c r="U645" s="190">
        <v>195.6</v>
      </c>
      <c r="V645" s="190">
        <v>101.32</v>
      </c>
      <c r="W645" s="190">
        <v>72.75</v>
      </c>
      <c r="X645" s="190">
        <v>32.29</v>
      </c>
      <c r="Y645" s="190">
        <v>244.27</v>
      </c>
      <c r="Z645" s="11"/>
      <c r="AA645" s="4"/>
      <c r="AB645" s="11"/>
      <c r="AC645" s="11"/>
      <c r="AD645" s="70"/>
      <c r="AE645" s="24"/>
      <c r="AF645" s="24"/>
      <c r="AG645" s="24"/>
      <c r="AH645" s="24"/>
      <c r="AI645" s="24"/>
      <c r="AJ645" s="24"/>
      <c r="AK645" s="4"/>
      <c r="AL645" s="4"/>
      <c r="AM645" s="24"/>
      <c r="AN645" s="24"/>
      <c r="AO645" s="24"/>
      <c r="AP645" s="24"/>
      <c r="AQ645" s="24"/>
      <c r="AR645" s="24"/>
      <c r="AS645" s="4"/>
      <c r="AT645" s="4"/>
      <c r="AU645" s="24"/>
      <c r="AV645" s="24"/>
      <c r="AW645" s="24"/>
      <c r="AX645" s="24"/>
      <c r="AY645" s="24"/>
      <c r="AZ645" s="24"/>
      <c r="BA645" s="4"/>
    </row>
    <row r="646" spans="2:53">
      <c r="B646" s="11" t="s">
        <v>424</v>
      </c>
      <c r="C646" s="11"/>
      <c r="D646" s="189">
        <v>8250</v>
      </c>
      <c r="E646" s="11">
        <v>53</v>
      </c>
      <c r="F646" s="11">
        <v>29</v>
      </c>
      <c r="G646" s="11">
        <v>19</v>
      </c>
      <c r="H646" s="11">
        <v>13</v>
      </c>
      <c r="I646" s="11">
        <v>13</v>
      </c>
      <c r="J646" s="11"/>
      <c r="M646" s="190">
        <v>17011.98</v>
      </c>
      <c r="N646" s="190">
        <v>9323.67</v>
      </c>
      <c r="O646" s="190">
        <v>4764.75</v>
      </c>
      <c r="P646" s="190">
        <v>2361.8200000000002</v>
      </c>
      <c r="Q646" s="190">
        <v>7441.75</v>
      </c>
      <c r="R646" s="11"/>
      <c r="S646" s="4"/>
      <c r="T646" s="4"/>
      <c r="U646" s="190">
        <v>293.31</v>
      </c>
      <c r="V646" s="190">
        <v>160.75</v>
      </c>
      <c r="W646" s="190">
        <v>86.63</v>
      </c>
      <c r="X646" s="190">
        <v>42.18</v>
      </c>
      <c r="Y646" s="190">
        <v>130.56</v>
      </c>
      <c r="Z646" s="11"/>
      <c r="AA646" s="4"/>
      <c r="AB646" s="11"/>
      <c r="AC646" s="11"/>
      <c r="AD646" s="70"/>
      <c r="AE646" s="24"/>
      <c r="AF646" s="24"/>
      <c r="AG646" s="24"/>
      <c r="AH646" s="24"/>
      <c r="AI646" s="24"/>
      <c r="AJ646" s="24"/>
      <c r="AK646" s="4"/>
      <c r="AL646" s="4"/>
      <c r="AM646" s="24"/>
      <c r="AN646" s="24"/>
      <c r="AO646" s="24"/>
      <c r="AP646" s="24"/>
      <c r="AQ646" s="24"/>
      <c r="AR646" s="24"/>
      <c r="AS646" s="4"/>
      <c r="AT646" s="4"/>
      <c r="AU646" s="24"/>
      <c r="AV646" s="24"/>
      <c r="AW646" s="24"/>
      <c r="AX646" s="24"/>
      <c r="AY646" s="24"/>
      <c r="AZ646" s="24"/>
      <c r="BA646" s="4"/>
    </row>
    <row r="647" spans="2:53">
      <c r="B647" s="11" t="s">
        <v>426</v>
      </c>
      <c r="C647" s="11"/>
      <c r="D647" s="189">
        <v>8087</v>
      </c>
      <c r="E647" s="11">
        <v>2014</v>
      </c>
      <c r="F647" s="11">
        <v>1231</v>
      </c>
      <c r="G647" s="11">
        <v>796</v>
      </c>
      <c r="H647" s="11">
        <v>600</v>
      </c>
      <c r="I647" s="11">
        <v>651</v>
      </c>
      <c r="J647" s="11"/>
      <c r="M647" s="190">
        <v>381068.04</v>
      </c>
      <c r="N647" s="190">
        <v>293757.95</v>
      </c>
      <c r="O647" s="190">
        <v>179041.85</v>
      </c>
      <c r="P647" s="190">
        <v>102342.37</v>
      </c>
      <c r="Q647" s="190">
        <v>688546.28</v>
      </c>
      <c r="R647" s="11"/>
      <c r="S647" s="4"/>
      <c r="T647" s="4"/>
      <c r="U647" s="190">
        <v>171.11</v>
      </c>
      <c r="V647" s="190">
        <v>131.91</v>
      </c>
      <c r="W647" s="190">
        <v>82.05</v>
      </c>
      <c r="X647" s="190">
        <v>47.49</v>
      </c>
      <c r="Y647" s="190">
        <v>313.55</v>
      </c>
      <c r="Z647" s="11"/>
      <c r="AA647" s="4"/>
      <c r="AB647" s="11"/>
      <c r="AC647" s="11"/>
      <c r="AD647" s="70"/>
      <c r="AE647" s="24"/>
      <c r="AF647" s="24"/>
      <c r="AG647" s="24"/>
      <c r="AH647" s="24"/>
      <c r="AI647" s="24"/>
      <c r="AJ647" s="24"/>
      <c r="AK647" s="4"/>
      <c r="AL647" s="4"/>
      <c r="AM647" s="24"/>
      <c r="AN647" s="24"/>
      <c r="AO647" s="24"/>
      <c r="AP647" s="24"/>
      <c r="AQ647" s="24"/>
      <c r="AR647" s="24"/>
      <c r="AS647" s="4"/>
      <c r="AT647" s="4"/>
      <c r="AU647" s="24"/>
      <c r="AV647" s="24"/>
      <c r="AW647" s="24"/>
      <c r="AX647" s="24"/>
      <c r="AY647" s="24"/>
      <c r="AZ647" s="24"/>
      <c r="BA647" s="4"/>
    </row>
    <row r="648" spans="2:53">
      <c r="B648" s="11" t="s">
        <v>427</v>
      </c>
      <c r="C648" s="11"/>
      <c r="D648" s="189">
        <v>8012</v>
      </c>
      <c r="E648" s="11">
        <v>1576</v>
      </c>
      <c r="F648" s="11">
        <v>734</v>
      </c>
      <c r="G648" s="11">
        <v>616</v>
      </c>
      <c r="H648" s="11">
        <v>418</v>
      </c>
      <c r="I648" s="11">
        <v>428</v>
      </c>
      <c r="J648" s="11"/>
      <c r="M648" s="190">
        <v>403214.39</v>
      </c>
      <c r="N648" s="190">
        <v>208476.29</v>
      </c>
      <c r="O648" s="190">
        <v>166431.96</v>
      </c>
      <c r="P648" s="190">
        <v>93086.03</v>
      </c>
      <c r="Q648" s="190">
        <v>506824.23</v>
      </c>
      <c r="R648" s="11"/>
      <c r="S648" s="4"/>
      <c r="T648" s="4"/>
      <c r="U648" s="190">
        <v>226.78</v>
      </c>
      <c r="V648" s="190">
        <v>117.25</v>
      </c>
      <c r="W648" s="190">
        <v>96.37</v>
      </c>
      <c r="X648" s="190">
        <v>56.45</v>
      </c>
      <c r="Y648" s="190">
        <v>295.87</v>
      </c>
      <c r="Z648" s="11"/>
      <c r="AA648" s="4"/>
      <c r="AB648" s="11"/>
      <c r="AC648" s="11"/>
      <c r="AD648" s="70"/>
      <c r="AE648" s="24"/>
      <c r="AF648" s="24"/>
      <c r="AG648" s="24"/>
      <c r="AH648" s="24"/>
      <c r="AI648" s="24"/>
      <c r="AJ648" s="24"/>
      <c r="AK648" s="4"/>
      <c r="AL648" s="4"/>
      <c r="AM648" s="24"/>
      <c r="AN648" s="24"/>
      <c r="AO648" s="24"/>
      <c r="AP648" s="24"/>
      <c r="AQ648" s="24"/>
      <c r="AR648" s="24"/>
      <c r="AS648" s="4"/>
      <c r="AT648" s="4"/>
      <c r="AU648" s="24"/>
      <c r="AV648" s="24"/>
      <c r="AW648" s="24"/>
      <c r="AX648" s="24"/>
      <c r="AY648" s="24"/>
      <c r="AZ648" s="24"/>
      <c r="BA648" s="4"/>
    </row>
    <row r="649" spans="2:53">
      <c r="B649" s="11" t="s">
        <v>427</v>
      </c>
      <c r="C649" s="11"/>
      <c r="D649" s="189">
        <v>8080</v>
      </c>
      <c r="E649" s="11">
        <v>1</v>
      </c>
      <c r="F649" s="11">
        <v>1</v>
      </c>
      <c r="G649" s="11"/>
      <c r="H649" s="11"/>
      <c r="I649" s="11"/>
      <c r="J649" s="11"/>
      <c r="M649" s="190">
        <v>125.31</v>
      </c>
      <c r="N649" s="190">
        <v>46.16</v>
      </c>
      <c r="O649" s="190">
        <v>0</v>
      </c>
      <c r="P649" s="190">
        <v>0</v>
      </c>
      <c r="Q649" s="190">
        <v>0</v>
      </c>
      <c r="R649" s="11"/>
      <c r="S649" s="4"/>
      <c r="T649" s="4"/>
      <c r="U649" s="190">
        <v>125.31</v>
      </c>
      <c r="V649" s="190">
        <v>46.16</v>
      </c>
      <c r="W649" s="190">
        <v>0</v>
      </c>
      <c r="X649" s="190">
        <v>0</v>
      </c>
      <c r="Y649" s="190">
        <v>0</v>
      </c>
      <c r="Z649" s="11"/>
      <c r="AA649" s="4"/>
      <c r="AB649" s="11"/>
      <c r="AC649" s="11"/>
      <c r="AD649" s="70"/>
      <c r="AE649" s="24"/>
      <c r="AF649" s="24"/>
      <c r="AG649" s="24"/>
      <c r="AH649" s="24"/>
      <c r="AI649" s="24"/>
      <c r="AJ649" s="24"/>
      <c r="AK649" s="4"/>
      <c r="AL649" s="4"/>
      <c r="AM649" s="24"/>
      <c r="AN649" s="24"/>
      <c r="AO649" s="24"/>
      <c r="AP649" s="24"/>
      <c r="AQ649" s="24"/>
      <c r="AR649" s="24"/>
      <c r="AS649" s="4"/>
      <c r="AT649" s="4"/>
      <c r="AU649" s="24"/>
      <c r="AV649" s="24"/>
      <c r="AW649" s="24"/>
      <c r="AX649" s="24"/>
      <c r="AY649" s="24"/>
      <c r="AZ649" s="24"/>
      <c r="BA649" s="4"/>
    </row>
    <row r="650" spans="2:53">
      <c r="B650" s="11" t="s">
        <v>428</v>
      </c>
      <c r="C650" s="11"/>
      <c r="D650" s="189">
        <v>8302</v>
      </c>
      <c r="E650" s="11">
        <v>48</v>
      </c>
      <c r="F650" s="11">
        <v>23</v>
      </c>
      <c r="G650" s="11">
        <v>15</v>
      </c>
      <c r="H650" s="11">
        <v>9</v>
      </c>
      <c r="I650" s="11">
        <v>6</v>
      </c>
      <c r="J650" s="11"/>
      <c r="M650" s="190">
        <v>8626.65</v>
      </c>
      <c r="N650" s="190">
        <v>7924.4</v>
      </c>
      <c r="O650" s="190">
        <v>2957</v>
      </c>
      <c r="P650" s="190">
        <v>7992.65</v>
      </c>
      <c r="Q650" s="190">
        <v>1542.07</v>
      </c>
      <c r="R650" s="11"/>
      <c r="S650" s="4"/>
      <c r="T650" s="4"/>
      <c r="U650" s="190">
        <v>165.9</v>
      </c>
      <c r="V650" s="190">
        <v>152.38999999999999</v>
      </c>
      <c r="W650" s="190">
        <v>65.709999999999994</v>
      </c>
      <c r="X650" s="190">
        <v>181.65</v>
      </c>
      <c r="Y650" s="190">
        <v>34.270000000000003</v>
      </c>
      <c r="Z650" s="11"/>
      <c r="AA650" s="4"/>
      <c r="AB650" s="11"/>
      <c r="AC650" s="11"/>
      <c r="AD650" s="70"/>
      <c r="AE650" s="24"/>
      <c r="AF650" s="24"/>
      <c r="AG650" s="24"/>
      <c r="AH650" s="24"/>
      <c r="AI650" s="24"/>
      <c r="AJ650" s="24"/>
      <c r="AK650" s="4"/>
      <c r="AL650" s="4"/>
      <c r="AM650" s="24"/>
      <c r="AN650" s="24"/>
      <c r="AO650" s="24"/>
      <c r="AP650" s="24"/>
      <c r="AQ650" s="24"/>
      <c r="AR650" s="24"/>
      <c r="AS650" s="4"/>
      <c r="AT650" s="4"/>
      <c r="AU650" s="24"/>
      <c r="AV650" s="24"/>
      <c r="AW650" s="24"/>
      <c r="AX650" s="24"/>
      <c r="AY650" s="24"/>
      <c r="AZ650" s="24"/>
      <c r="BA650" s="4"/>
    </row>
    <row r="651" spans="2:53">
      <c r="B651" s="11" t="s">
        <v>552</v>
      </c>
      <c r="C651" s="11"/>
      <c r="D651" s="189">
        <v>8250</v>
      </c>
      <c r="E651" s="11">
        <v>1</v>
      </c>
      <c r="F651" s="11"/>
      <c r="G651" s="11"/>
      <c r="H651" s="11"/>
      <c r="I651" s="11"/>
      <c r="J651" s="11"/>
      <c r="M651" s="190">
        <v>15</v>
      </c>
      <c r="N651" s="190">
        <v>0</v>
      </c>
      <c r="O651" s="190"/>
      <c r="P651" s="190"/>
      <c r="Q651" s="190"/>
      <c r="R651" s="11"/>
      <c r="S651" s="4"/>
      <c r="T651" s="4"/>
      <c r="U651" s="190">
        <v>15</v>
      </c>
      <c r="V651" s="190">
        <v>0</v>
      </c>
      <c r="W651" s="190"/>
      <c r="X651" s="190"/>
      <c r="Y651" s="190"/>
      <c r="Z651" s="11"/>
      <c r="AA651" s="4"/>
      <c r="AB651" s="11"/>
      <c r="AC651" s="11"/>
      <c r="AD651" s="70"/>
      <c r="AE651" s="24"/>
      <c r="AF651" s="24"/>
      <c r="AG651" s="24"/>
      <c r="AH651" s="24"/>
      <c r="AI651" s="24"/>
      <c r="AJ651" s="24"/>
      <c r="AK651" s="4"/>
      <c r="AL651" s="4"/>
      <c r="AM651" s="24"/>
      <c r="AN651" s="24"/>
      <c r="AO651" s="24"/>
      <c r="AP651" s="24"/>
      <c r="AQ651" s="24"/>
      <c r="AR651" s="24"/>
      <c r="AS651" s="4"/>
      <c r="AT651" s="4"/>
      <c r="AU651" s="24"/>
      <c r="AV651" s="24"/>
      <c r="AW651" s="24"/>
      <c r="AX651" s="24"/>
      <c r="AY651" s="24"/>
      <c r="AZ651" s="24"/>
      <c r="BA651" s="4"/>
    </row>
    <row r="652" spans="2:53">
      <c r="B652" s="11" t="s">
        <v>432</v>
      </c>
      <c r="C652" s="11"/>
      <c r="D652" s="189">
        <v>8406</v>
      </c>
      <c r="E652" s="11">
        <v>811</v>
      </c>
      <c r="F652" s="11">
        <v>471</v>
      </c>
      <c r="G652" s="11">
        <v>336</v>
      </c>
      <c r="H652" s="11">
        <v>289</v>
      </c>
      <c r="I652" s="11">
        <v>291</v>
      </c>
      <c r="J652" s="11"/>
      <c r="M652" s="190">
        <v>128231.58</v>
      </c>
      <c r="N652" s="190">
        <v>67783.34</v>
      </c>
      <c r="O652" s="190">
        <v>29894.959999999999</v>
      </c>
      <c r="P652" s="190">
        <v>24882.2</v>
      </c>
      <c r="Q652" s="190">
        <v>211080.04</v>
      </c>
      <c r="R652" s="11"/>
      <c r="S652" s="4"/>
      <c r="T652" s="4"/>
      <c r="U652" s="190">
        <v>146.38</v>
      </c>
      <c r="V652" s="190">
        <v>77.38</v>
      </c>
      <c r="W652" s="190">
        <v>37.14</v>
      </c>
      <c r="X652" s="190">
        <v>31.5</v>
      </c>
      <c r="Y652" s="190">
        <v>263.19</v>
      </c>
      <c r="Z652" s="11"/>
      <c r="AA652" s="4"/>
      <c r="AB652" s="11"/>
      <c r="AC652" s="11"/>
      <c r="AD652" s="70"/>
      <c r="AE652" s="24"/>
      <c r="AF652" s="24"/>
      <c r="AG652" s="24"/>
      <c r="AH652" s="24"/>
      <c r="AI652" s="24"/>
      <c r="AJ652" s="24"/>
      <c r="AK652" s="4"/>
      <c r="AL652" s="4"/>
      <c r="AM652" s="24"/>
      <c r="AN652" s="24"/>
      <c r="AO652" s="24"/>
      <c r="AP652" s="24"/>
      <c r="AQ652" s="24"/>
      <c r="AR652" s="24"/>
      <c r="AS652" s="4"/>
      <c r="AT652" s="4"/>
      <c r="AU652" s="24"/>
      <c r="AV652" s="24"/>
      <c r="AW652" s="24"/>
      <c r="AX652" s="24"/>
      <c r="AY652" s="24"/>
      <c r="AZ652" s="24"/>
      <c r="BA652" s="4"/>
    </row>
    <row r="653" spans="2:53">
      <c r="B653" s="11" t="s">
        <v>433</v>
      </c>
      <c r="C653" s="11"/>
      <c r="D653" s="189">
        <v>8094</v>
      </c>
      <c r="E653" s="11">
        <v>1</v>
      </c>
      <c r="F653" s="11">
        <v>1</v>
      </c>
      <c r="G653" s="11"/>
      <c r="H653" s="11"/>
      <c r="I653" s="11"/>
      <c r="J653" s="11"/>
      <c r="M653" s="190">
        <v>213.55</v>
      </c>
      <c r="N653" s="190">
        <v>56.59</v>
      </c>
      <c r="O653" s="190">
        <v>0</v>
      </c>
      <c r="P653" s="190">
        <v>0</v>
      </c>
      <c r="Q653" s="190">
        <v>0</v>
      </c>
      <c r="R653" s="11"/>
      <c r="S653" s="4"/>
      <c r="T653" s="4"/>
      <c r="U653" s="190">
        <v>213.55</v>
      </c>
      <c r="V653" s="190">
        <v>56.59</v>
      </c>
      <c r="W653" s="190">
        <v>0</v>
      </c>
      <c r="X653" s="190">
        <v>0</v>
      </c>
      <c r="Y653" s="190">
        <v>0</v>
      </c>
      <c r="Z653" s="11"/>
      <c r="AA653" s="4"/>
      <c r="AB653" s="11"/>
      <c r="AC653" s="11"/>
      <c r="AD653" s="70"/>
      <c r="AE653" s="24"/>
      <c r="AF653" s="24"/>
      <c r="AG653" s="24"/>
      <c r="AH653" s="24"/>
      <c r="AI653" s="24"/>
      <c r="AJ653" s="24"/>
      <c r="AK653" s="4"/>
      <c r="AL653" s="4"/>
      <c r="AM653" s="24"/>
      <c r="AN653" s="24"/>
      <c r="AO653" s="24"/>
      <c r="AP653" s="24"/>
      <c r="AQ653" s="24"/>
      <c r="AR653" s="24"/>
      <c r="AS653" s="4"/>
      <c r="AT653" s="4"/>
      <c r="AU653" s="24"/>
      <c r="AV653" s="24"/>
      <c r="AW653" s="24"/>
      <c r="AX653" s="24"/>
      <c r="AY653" s="24"/>
      <c r="AZ653" s="24"/>
      <c r="BA653" s="4"/>
    </row>
    <row r="654" spans="2:53">
      <c r="B654" s="11" t="s">
        <v>434</v>
      </c>
      <c r="C654" s="11"/>
      <c r="D654" s="189">
        <v>8251</v>
      </c>
      <c r="E654" s="11">
        <v>844</v>
      </c>
      <c r="F654" s="11">
        <v>468</v>
      </c>
      <c r="G654" s="11">
        <v>291</v>
      </c>
      <c r="H654" s="11">
        <v>223</v>
      </c>
      <c r="I654" s="11">
        <v>243</v>
      </c>
      <c r="J654" s="11"/>
      <c r="M654" s="190">
        <v>168278.21</v>
      </c>
      <c r="N654" s="190">
        <v>96903.360000000001</v>
      </c>
      <c r="O654" s="190">
        <v>52102.93</v>
      </c>
      <c r="P654" s="190">
        <v>35725.839999999997</v>
      </c>
      <c r="Q654" s="190">
        <v>231376.19</v>
      </c>
      <c r="R654" s="11"/>
      <c r="S654" s="4"/>
      <c r="T654" s="4"/>
      <c r="U654" s="190">
        <v>178.64</v>
      </c>
      <c r="V654" s="190">
        <v>102.87</v>
      </c>
      <c r="W654" s="190">
        <v>57.83</v>
      </c>
      <c r="X654" s="190">
        <v>40.32</v>
      </c>
      <c r="Y654" s="190">
        <v>258.23</v>
      </c>
      <c r="Z654" s="11"/>
      <c r="AA654" s="4"/>
      <c r="AB654" s="11"/>
      <c r="AC654" s="11"/>
      <c r="AD654" s="70"/>
      <c r="AE654" s="24"/>
      <c r="AF654" s="24"/>
      <c r="AG654" s="24"/>
      <c r="AH654" s="24"/>
      <c r="AI654" s="24"/>
      <c r="AJ654" s="24"/>
      <c r="AK654" s="4"/>
      <c r="AL654" s="4"/>
      <c r="AM654" s="24"/>
      <c r="AN654" s="24"/>
      <c r="AO654" s="24"/>
      <c r="AP654" s="24"/>
      <c r="AQ654" s="24"/>
      <c r="AR654" s="24"/>
      <c r="AS654" s="4"/>
      <c r="AT654" s="4"/>
      <c r="AU654" s="24"/>
      <c r="AV654" s="24"/>
      <c r="AW654" s="24"/>
      <c r="AX654" s="24"/>
      <c r="AY654" s="24"/>
      <c r="AZ654" s="24"/>
      <c r="BA654" s="4"/>
    </row>
    <row r="655" spans="2:53">
      <c r="B655" s="11" t="s">
        <v>435</v>
      </c>
      <c r="C655" s="11"/>
      <c r="D655" s="189">
        <v>8088</v>
      </c>
      <c r="E655" s="11">
        <v>245</v>
      </c>
      <c r="F655" s="11">
        <v>139</v>
      </c>
      <c r="G655" s="11">
        <v>96</v>
      </c>
      <c r="H655" s="11">
        <v>83</v>
      </c>
      <c r="I655" s="11">
        <v>102</v>
      </c>
      <c r="J655" s="11"/>
      <c r="M655" s="190">
        <v>69603.91</v>
      </c>
      <c r="N655" s="190">
        <v>40430.410000000003</v>
      </c>
      <c r="O655" s="190">
        <v>27091.18</v>
      </c>
      <c r="P655" s="190">
        <v>16508.13</v>
      </c>
      <c r="Q655" s="190">
        <v>176155.63</v>
      </c>
      <c r="R655" s="11"/>
      <c r="S655" s="4"/>
      <c r="T655" s="4"/>
      <c r="U655" s="190">
        <v>250.37</v>
      </c>
      <c r="V655" s="190">
        <v>145.43</v>
      </c>
      <c r="W655" s="190">
        <v>97.45</v>
      </c>
      <c r="X655" s="190">
        <v>59.81</v>
      </c>
      <c r="Y655" s="190">
        <v>633.65</v>
      </c>
      <c r="Z655" s="11"/>
      <c r="AA655" s="4"/>
      <c r="AB655" s="11"/>
      <c r="AC655" s="11"/>
      <c r="AD655" s="70"/>
      <c r="AE655" s="24"/>
      <c r="AF655" s="24"/>
      <c r="AG655" s="24"/>
      <c r="AH655" s="24"/>
      <c r="AI655" s="24"/>
      <c r="AJ655" s="24"/>
      <c r="AK655" s="4"/>
      <c r="AL655" s="4"/>
      <c r="AM655" s="24"/>
      <c r="AN655" s="24"/>
      <c r="AO655" s="24"/>
      <c r="AP655" s="24"/>
      <c r="AQ655" s="24"/>
      <c r="AR655" s="24"/>
      <c r="AS655" s="4"/>
      <c r="AT655" s="4"/>
      <c r="AU655" s="24"/>
      <c r="AV655" s="24"/>
      <c r="AW655" s="24"/>
      <c r="AX655" s="24"/>
      <c r="AY655" s="24"/>
      <c r="AZ655" s="24"/>
      <c r="BA655" s="4"/>
    </row>
    <row r="656" spans="2:53">
      <c r="B656" s="11" t="s">
        <v>436</v>
      </c>
      <c r="C656" s="11"/>
      <c r="D656" s="189">
        <v>8360</v>
      </c>
      <c r="E656" s="11">
        <v>105</v>
      </c>
      <c r="F656" s="11">
        <v>84</v>
      </c>
      <c r="G656" s="11">
        <v>63</v>
      </c>
      <c r="H656" s="11">
        <v>53</v>
      </c>
      <c r="I656" s="11">
        <v>57</v>
      </c>
      <c r="J656" s="11"/>
      <c r="M656" s="190">
        <v>26445.08</v>
      </c>
      <c r="N656" s="190">
        <v>22060.42</v>
      </c>
      <c r="O656" s="190">
        <v>16833.330000000002</v>
      </c>
      <c r="P656" s="190">
        <v>10021.09</v>
      </c>
      <c r="Q656" s="190">
        <v>100788.06</v>
      </c>
      <c r="R656" s="11"/>
      <c r="S656" s="4"/>
      <c r="T656" s="4"/>
      <c r="U656" s="190">
        <v>188.89</v>
      </c>
      <c r="V656" s="190">
        <v>157.57</v>
      </c>
      <c r="W656" s="190">
        <v>124.69</v>
      </c>
      <c r="X656" s="190">
        <v>72.62</v>
      </c>
      <c r="Y656" s="190">
        <v>730.35</v>
      </c>
      <c r="Z656" s="11"/>
      <c r="AA656" s="4"/>
      <c r="AB656" s="11"/>
      <c r="AC656" s="11"/>
      <c r="AD656" s="70"/>
      <c r="AE656" s="24"/>
      <c r="AF656" s="24"/>
      <c r="AG656" s="24"/>
      <c r="AH656" s="24"/>
      <c r="AI656" s="24"/>
      <c r="AJ656" s="24"/>
      <c r="AK656" s="4"/>
      <c r="AL656" s="4"/>
      <c r="AM656" s="24"/>
      <c r="AN656" s="24"/>
      <c r="AO656" s="24"/>
      <c r="AP656" s="24"/>
      <c r="AQ656" s="24"/>
      <c r="AR656" s="24"/>
      <c r="AS656" s="4"/>
      <c r="AT656" s="4"/>
      <c r="AU656" s="24"/>
      <c r="AV656" s="24"/>
      <c r="AW656" s="24"/>
      <c r="AX656" s="24"/>
      <c r="AY656" s="24"/>
      <c r="AZ656" s="24"/>
      <c r="BA656" s="4"/>
    </row>
    <row r="657" spans="2:53">
      <c r="B657" s="11" t="s">
        <v>436</v>
      </c>
      <c r="C657" s="11"/>
      <c r="D657" s="189">
        <v>8361</v>
      </c>
      <c r="E657" s="11">
        <v>2</v>
      </c>
      <c r="F657" s="11">
        <v>1</v>
      </c>
      <c r="G657" s="11">
        <v>1</v>
      </c>
      <c r="H657" s="11"/>
      <c r="I657" s="11"/>
      <c r="J657" s="11"/>
      <c r="M657" s="190">
        <v>1141.6600000000001</v>
      </c>
      <c r="N657" s="190">
        <v>878.63</v>
      </c>
      <c r="O657" s="190">
        <v>767.07</v>
      </c>
      <c r="P657" s="190">
        <v>0</v>
      </c>
      <c r="Q657" s="190">
        <v>0</v>
      </c>
      <c r="R657" s="11"/>
      <c r="S657" s="4"/>
      <c r="T657" s="4"/>
      <c r="U657" s="190">
        <v>570.83000000000004</v>
      </c>
      <c r="V657" s="190">
        <v>439.32</v>
      </c>
      <c r="W657" s="190">
        <v>383.54</v>
      </c>
      <c r="X657" s="190">
        <v>0</v>
      </c>
      <c r="Y657" s="190">
        <v>0</v>
      </c>
      <c r="Z657" s="11"/>
      <c r="AA657" s="4"/>
      <c r="AB657" s="11"/>
      <c r="AC657" s="11"/>
      <c r="AD657" s="70"/>
      <c r="AE657" s="24"/>
      <c r="AF657" s="24"/>
      <c r="AG657" s="24"/>
      <c r="AH657" s="24"/>
      <c r="AI657" s="24"/>
      <c r="AJ657" s="24"/>
      <c r="AK657" s="4"/>
      <c r="AL657" s="4"/>
      <c r="AM657" s="24"/>
      <c r="AN657" s="24"/>
      <c r="AO657" s="24"/>
      <c r="AP657" s="24"/>
      <c r="AQ657" s="24"/>
      <c r="AR657" s="24"/>
      <c r="AS657" s="4"/>
      <c r="AT657" s="4"/>
      <c r="AU657" s="24"/>
      <c r="AV657" s="24"/>
      <c r="AW657" s="24"/>
      <c r="AX657" s="24"/>
      <c r="AY657" s="24"/>
      <c r="AZ657" s="24"/>
      <c r="BA657" s="4"/>
    </row>
    <row r="658" spans="2:53">
      <c r="B658" s="11" t="s">
        <v>438</v>
      </c>
      <c r="C658" s="11"/>
      <c r="D658" s="189">
        <v>8043</v>
      </c>
      <c r="E658" s="11">
        <v>7</v>
      </c>
      <c r="F658" s="11"/>
      <c r="G658" s="11">
        <v>1</v>
      </c>
      <c r="H658" s="11"/>
      <c r="I658" s="11"/>
      <c r="J658" s="11"/>
      <c r="M658" s="190">
        <v>444.12</v>
      </c>
      <c r="N658" s="190">
        <v>0</v>
      </c>
      <c r="O658" s="190">
        <v>65</v>
      </c>
      <c r="P658" s="190">
        <v>0</v>
      </c>
      <c r="Q658" s="190">
        <v>0</v>
      </c>
      <c r="R658" s="11"/>
      <c r="S658" s="4"/>
      <c r="T658" s="4"/>
      <c r="U658" s="190">
        <v>63.45</v>
      </c>
      <c r="V658" s="190">
        <v>0</v>
      </c>
      <c r="W658" s="190">
        <v>16.25</v>
      </c>
      <c r="X658" s="190">
        <v>0</v>
      </c>
      <c r="Y658" s="190">
        <v>0</v>
      </c>
      <c r="Z658" s="11"/>
      <c r="AA658" s="4"/>
      <c r="AB658" s="11"/>
      <c r="AC658" s="11"/>
      <c r="AD658" s="70"/>
      <c r="AE658" s="24"/>
      <c r="AF658" s="24"/>
      <c r="AG658" s="24"/>
      <c r="AH658" s="24"/>
      <c r="AI658" s="24"/>
      <c r="AJ658" s="24"/>
      <c r="AK658" s="4"/>
      <c r="AL658" s="4"/>
      <c r="AM658" s="24"/>
      <c r="AN658" s="24"/>
      <c r="AO658" s="24"/>
      <c r="AP658" s="24"/>
      <c r="AQ658" s="24"/>
      <c r="AR658" s="24"/>
      <c r="AS658" s="4"/>
      <c r="AT658" s="4"/>
      <c r="AU658" s="24"/>
      <c r="AV658" s="24"/>
      <c r="AW658" s="24"/>
      <c r="AX658" s="24"/>
      <c r="AY658" s="24"/>
      <c r="AZ658" s="24"/>
      <c r="BA658" s="4"/>
    </row>
    <row r="659" spans="2:53">
      <c r="B659" s="11" t="s">
        <v>439</v>
      </c>
      <c r="C659" s="11"/>
      <c r="D659" s="189">
        <v>8043</v>
      </c>
      <c r="E659" s="11">
        <v>73</v>
      </c>
      <c r="F659" s="11">
        <v>47</v>
      </c>
      <c r="G659" s="11">
        <v>31</v>
      </c>
      <c r="H659" s="11">
        <v>15</v>
      </c>
      <c r="I659" s="11">
        <v>18</v>
      </c>
      <c r="J659" s="11"/>
      <c r="M659" s="190">
        <v>22034.639999999999</v>
      </c>
      <c r="N659" s="190">
        <v>14943.69</v>
      </c>
      <c r="O659" s="190">
        <v>8270.7099999999991</v>
      </c>
      <c r="P659" s="190">
        <v>2681.77</v>
      </c>
      <c r="Q659" s="190">
        <v>38357.83</v>
      </c>
      <c r="R659" s="11"/>
      <c r="S659" s="4"/>
      <c r="T659" s="4"/>
      <c r="U659" s="190">
        <v>272.02999999999997</v>
      </c>
      <c r="V659" s="190">
        <v>184.49</v>
      </c>
      <c r="W659" s="190">
        <v>104.69</v>
      </c>
      <c r="X659" s="190">
        <v>34.380000000000003</v>
      </c>
      <c r="Y659" s="190">
        <v>485.54</v>
      </c>
      <c r="Z659" s="11"/>
      <c r="AA659" s="4"/>
      <c r="AB659" s="11"/>
      <c r="AC659" s="11"/>
      <c r="AD659" s="70"/>
      <c r="AE659" s="24"/>
      <c r="AF659" s="24"/>
      <c r="AG659" s="24"/>
      <c r="AH659" s="24"/>
      <c r="AI659" s="24"/>
      <c r="AJ659" s="24"/>
      <c r="AK659" s="4"/>
      <c r="AL659" s="4"/>
      <c r="AM659" s="24"/>
      <c r="AN659" s="24"/>
      <c r="AO659" s="24"/>
      <c r="AP659" s="24"/>
      <c r="AQ659" s="24"/>
      <c r="AR659" s="24"/>
      <c r="AS659" s="4"/>
      <c r="AT659" s="4"/>
      <c r="AU659" s="24"/>
      <c r="AV659" s="24"/>
      <c r="AW659" s="24"/>
      <c r="AX659" s="24"/>
      <c r="AY659" s="24"/>
      <c r="AZ659" s="24"/>
      <c r="BA659" s="4"/>
    </row>
    <row r="660" spans="2:53">
      <c r="B660" s="11" t="s">
        <v>440</v>
      </c>
      <c r="C660" s="11"/>
      <c r="D660" s="189">
        <v>8215</v>
      </c>
      <c r="E660" s="11">
        <v>5</v>
      </c>
      <c r="F660" s="11">
        <v>4</v>
      </c>
      <c r="G660" s="11">
        <v>3</v>
      </c>
      <c r="H660" s="11">
        <v>2</v>
      </c>
      <c r="I660" s="11">
        <v>1</v>
      </c>
      <c r="J660" s="11"/>
      <c r="M660" s="190">
        <v>203.13</v>
      </c>
      <c r="N660" s="190">
        <v>314.27</v>
      </c>
      <c r="O660" s="190">
        <v>136.80000000000001</v>
      </c>
      <c r="P660" s="190">
        <v>68.31</v>
      </c>
      <c r="Q660" s="190">
        <v>77.61</v>
      </c>
      <c r="R660" s="11"/>
      <c r="S660" s="4"/>
      <c r="T660" s="4"/>
      <c r="U660" s="190">
        <v>40.630000000000003</v>
      </c>
      <c r="V660" s="190">
        <v>62.85</v>
      </c>
      <c r="W660" s="190">
        <v>34.200000000000003</v>
      </c>
      <c r="X660" s="190">
        <v>17.079999999999998</v>
      </c>
      <c r="Y660" s="190">
        <v>38.81</v>
      </c>
      <c r="Z660" s="11"/>
      <c r="AA660" s="4"/>
      <c r="AB660" s="11"/>
      <c r="AC660" s="11"/>
      <c r="AD660" s="70"/>
      <c r="AE660" s="24"/>
      <c r="AF660" s="24"/>
      <c r="AG660" s="24"/>
      <c r="AH660" s="24"/>
      <c r="AI660" s="24"/>
      <c r="AJ660" s="24"/>
      <c r="AK660" s="4"/>
      <c r="AL660" s="4"/>
      <c r="AM660" s="24"/>
      <c r="AN660" s="24"/>
      <c r="AO660" s="24"/>
      <c r="AP660" s="24"/>
      <c r="AQ660" s="24"/>
      <c r="AR660" s="24"/>
      <c r="AS660" s="4"/>
      <c r="AT660" s="4"/>
      <c r="AU660" s="24"/>
      <c r="AV660" s="24"/>
      <c r="AW660" s="24"/>
      <c r="AX660" s="24"/>
      <c r="AY660" s="24"/>
      <c r="AZ660" s="24"/>
      <c r="BA660" s="4"/>
    </row>
    <row r="661" spans="2:53">
      <c r="B661" s="11" t="s">
        <v>441</v>
      </c>
      <c r="C661" s="11"/>
      <c r="D661" s="189">
        <v>8005</v>
      </c>
      <c r="E661" s="11">
        <v>18</v>
      </c>
      <c r="F661" s="11">
        <v>13</v>
      </c>
      <c r="G661" s="11">
        <v>8</v>
      </c>
      <c r="H661" s="11">
        <v>6</v>
      </c>
      <c r="I661" s="11">
        <v>7</v>
      </c>
      <c r="J661" s="11"/>
      <c r="M661" s="190">
        <v>4214.8999999999996</v>
      </c>
      <c r="N661" s="190">
        <v>4075.06</v>
      </c>
      <c r="O661" s="190">
        <v>1960.02</v>
      </c>
      <c r="P661" s="190">
        <v>1167.96</v>
      </c>
      <c r="Q661" s="190">
        <v>20273.46</v>
      </c>
      <c r="R661" s="11"/>
      <c r="S661" s="4"/>
      <c r="T661" s="4"/>
      <c r="U661" s="190">
        <v>175.62</v>
      </c>
      <c r="V661" s="190">
        <v>169.79</v>
      </c>
      <c r="W661" s="190">
        <v>81.67</v>
      </c>
      <c r="X661" s="190">
        <v>48.67</v>
      </c>
      <c r="Y661" s="190">
        <v>844.73</v>
      </c>
      <c r="Z661" s="11"/>
      <c r="AA661" s="4"/>
      <c r="AB661" s="11"/>
      <c r="AC661" s="11"/>
      <c r="AD661" s="70"/>
      <c r="AE661" s="24"/>
      <c r="AF661" s="24"/>
      <c r="AG661" s="24"/>
      <c r="AH661" s="24"/>
      <c r="AI661" s="24"/>
      <c r="AJ661" s="24"/>
      <c r="AK661" s="4"/>
      <c r="AL661" s="4"/>
      <c r="AM661" s="24"/>
      <c r="AN661" s="24"/>
      <c r="AO661" s="24"/>
      <c r="AP661" s="24"/>
      <c r="AQ661" s="24"/>
      <c r="AR661" s="24"/>
      <c r="AS661" s="4"/>
      <c r="AT661" s="4"/>
      <c r="AU661" s="24"/>
      <c r="AV661" s="24"/>
      <c r="AW661" s="24"/>
      <c r="AX661" s="24"/>
      <c r="AY661" s="24"/>
      <c r="AZ661" s="24"/>
      <c r="BA661" s="4"/>
    </row>
    <row r="662" spans="2:53">
      <c r="B662" s="11" t="s">
        <v>443</v>
      </c>
      <c r="C662" s="11"/>
      <c r="D662" s="189">
        <v>8080</v>
      </c>
      <c r="E662" s="11">
        <v>3</v>
      </c>
      <c r="F662" s="11"/>
      <c r="G662" s="11">
        <v>1</v>
      </c>
      <c r="H662" s="11"/>
      <c r="I662" s="11"/>
      <c r="J662" s="11"/>
      <c r="M662" s="190">
        <v>229.43</v>
      </c>
      <c r="N662" s="190">
        <v>0</v>
      </c>
      <c r="O662" s="190">
        <v>72.69</v>
      </c>
      <c r="P662" s="190">
        <v>0</v>
      </c>
      <c r="Q662" s="190">
        <v>0</v>
      </c>
      <c r="R662" s="11"/>
      <c r="S662" s="4"/>
      <c r="T662" s="4"/>
      <c r="U662" s="190">
        <v>76.48</v>
      </c>
      <c r="V662" s="190">
        <v>0</v>
      </c>
      <c r="W662" s="190">
        <v>24.23</v>
      </c>
      <c r="X662" s="190">
        <v>0</v>
      </c>
      <c r="Y662" s="190">
        <v>0</v>
      </c>
      <c r="Z662" s="11"/>
      <c r="AA662" s="4"/>
      <c r="AB662" s="11"/>
      <c r="AC662" s="11"/>
      <c r="AD662" s="70"/>
      <c r="AE662" s="24"/>
      <c r="AF662" s="24"/>
      <c r="AG662" s="24"/>
      <c r="AH662" s="24"/>
      <c r="AI662" s="24"/>
      <c r="AJ662" s="24"/>
      <c r="AK662" s="4"/>
      <c r="AL662" s="4"/>
      <c r="AM662" s="24"/>
      <c r="AN662" s="24"/>
      <c r="AO662" s="24"/>
      <c r="AP662" s="24"/>
      <c r="AQ662" s="24"/>
      <c r="AR662" s="24"/>
      <c r="AS662" s="4"/>
      <c r="AT662" s="4"/>
      <c r="AU662" s="24"/>
      <c r="AV662" s="24"/>
      <c r="AW662" s="24"/>
      <c r="AX662" s="24"/>
      <c r="AY662" s="24"/>
      <c r="AZ662" s="24"/>
      <c r="BA662" s="4"/>
    </row>
    <row r="663" spans="2:53">
      <c r="B663" s="11" t="s">
        <v>444</v>
      </c>
      <c r="C663" s="11"/>
      <c r="D663" s="189">
        <v>8089</v>
      </c>
      <c r="E663" s="11">
        <v>195</v>
      </c>
      <c r="F663" s="11">
        <v>128</v>
      </c>
      <c r="G663" s="11">
        <v>83</v>
      </c>
      <c r="H663" s="11">
        <v>62</v>
      </c>
      <c r="I663" s="11">
        <v>66</v>
      </c>
      <c r="J663" s="11"/>
      <c r="M663" s="190">
        <v>43528.09</v>
      </c>
      <c r="N663" s="190">
        <v>33322.49</v>
      </c>
      <c r="O663" s="190">
        <v>19627.93</v>
      </c>
      <c r="P663" s="190">
        <v>14484.19</v>
      </c>
      <c r="Q663" s="190">
        <v>86695.73</v>
      </c>
      <c r="R663" s="11"/>
      <c r="S663" s="4"/>
      <c r="T663" s="4"/>
      <c r="U663" s="190">
        <v>203.4</v>
      </c>
      <c r="V663" s="190">
        <v>155.71</v>
      </c>
      <c r="W663" s="190">
        <v>96.69</v>
      </c>
      <c r="X663" s="190">
        <v>72.42</v>
      </c>
      <c r="Y663" s="190">
        <v>435.66</v>
      </c>
      <c r="Z663" s="11"/>
      <c r="AA663" s="4"/>
      <c r="AB663" s="11"/>
      <c r="AC663" s="11"/>
      <c r="AD663" s="70"/>
      <c r="AE663" s="24"/>
      <c r="AF663" s="24"/>
      <c r="AG663" s="24"/>
      <c r="AH663" s="24"/>
      <c r="AI663" s="24"/>
      <c r="AJ663" s="24"/>
      <c r="AK663" s="4"/>
      <c r="AL663" s="4"/>
      <c r="AM663" s="24"/>
      <c r="AN663" s="24"/>
      <c r="AO663" s="24"/>
      <c r="AP663" s="24"/>
      <c r="AQ663" s="24"/>
      <c r="AR663" s="24"/>
      <c r="AS663" s="4"/>
      <c r="AT663" s="4"/>
      <c r="AU663" s="24"/>
      <c r="AV663" s="24"/>
      <c r="AW663" s="24"/>
      <c r="AX663" s="24"/>
      <c r="AY663" s="24"/>
      <c r="AZ663" s="24"/>
      <c r="BA663" s="4"/>
    </row>
    <row r="664" spans="2:53">
      <c r="B664" s="11" t="s">
        <v>546</v>
      </c>
      <c r="C664" s="11"/>
      <c r="D664" s="189">
        <v>8080</v>
      </c>
      <c r="E664" s="11">
        <v>1</v>
      </c>
      <c r="F664" s="11">
        <v>1</v>
      </c>
      <c r="G664" s="11">
        <v>1</v>
      </c>
      <c r="H664" s="11">
        <v>1</v>
      </c>
      <c r="I664" s="11">
        <v>1</v>
      </c>
      <c r="J664" s="11"/>
      <c r="M664" s="190">
        <v>292.12</v>
      </c>
      <c r="N664" s="190">
        <v>417.43</v>
      </c>
      <c r="O664" s="190">
        <v>399.59</v>
      </c>
      <c r="P664" s="190">
        <v>333.18</v>
      </c>
      <c r="Q664" s="190">
        <v>191.59</v>
      </c>
      <c r="R664" s="11"/>
      <c r="S664" s="4"/>
      <c r="T664" s="4"/>
      <c r="U664" s="190">
        <v>292.12</v>
      </c>
      <c r="V664" s="190">
        <v>417.43</v>
      </c>
      <c r="W664" s="190">
        <v>399.59</v>
      </c>
      <c r="X664" s="190">
        <v>333.18</v>
      </c>
      <c r="Y664" s="190">
        <v>191.59</v>
      </c>
      <c r="Z664" s="11"/>
      <c r="AA664" s="4"/>
      <c r="AB664" s="11"/>
      <c r="AC664" s="11"/>
      <c r="AD664" s="70"/>
      <c r="AE664" s="24"/>
      <c r="AF664" s="24"/>
      <c r="AG664" s="24"/>
      <c r="AH664" s="24"/>
      <c r="AI664" s="24"/>
      <c r="AJ664" s="24"/>
      <c r="AK664" s="4"/>
      <c r="AL664" s="4"/>
      <c r="AM664" s="24"/>
      <c r="AN664" s="24"/>
      <c r="AO664" s="24"/>
      <c r="AP664" s="24"/>
      <c r="AQ664" s="24"/>
      <c r="AR664" s="24"/>
      <c r="AS664" s="4"/>
      <c r="AT664" s="4"/>
      <c r="AU664" s="24"/>
      <c r="AV664" s="24"/>
      <c r="AW664" s="24"/>
      <c r="AX664" s="24"/>
      <c r="AY664" s="24"/>
      <c r="AZ664" s="24"/>
      <c r="BA664" s="4"/>
    </row>
    <row r="665" spans="2:53">
      <c r="B665" s="11" t="s">
        <v>445</v>
      </c>
      <c r="C665" s="11"/>
      <c r="D665" s="189">
        <v>8215</v>
      </c>
      <c r="E665" s="11">
        <v>12</v>
      </c>
      <c r="F665" s="11">
        <v>7</v>
      </c>
      <c r="G665" s="11">
        <v>4</v>
      </c>
      <c r="H665" s="11">
        <v>3</v>
      </c>
      <c r="I665" s="11">
        <v>5</v>
      </c>
      <c r="J665" s="11"/>
      <c r="M665" s="190">
        <v>3586.17</v>
      </c>
      <c r="N665" s="190">
        <v>2015.06</v>
      </c>
      <c r="O665" s="190">
        <v>741.25</v>
      </c>
      <c r="P665" s="190">
        <v>639.92999999999995</v>
      </c>
      <c r="Q665" s="190">
        <v>11401.08</v>
      </c>
      <c r="R665" s="11"/>
      <c r="S665" s="4"/>
      <c r="T665" s="4"/>
      <c r="U665" s="190">
        <v>275.86</v>
      </c>
      <c r="V665" s="190">
        <v>155</v>
      </c>
      <c r="W665" s="190">
        <v>57.02</v>
      </c>
      <c r="X665" s="190">
        <v>53.33</v>
      </c>
      <c r="Y665" s="190">
        <v>877.01</v>
      </c>
      <c r="Z665" s="11"/>
      <c r="AA665" s="4"/>
      <c r="AB665" s="11"/>
      <c r="AC665" s="11"/>
      <c r="AD665" s="70"/>
      <c r="AE665" s="24"/>
      <c r="AF665" s="24"/>
      <c r="AG665" s="24"/>
      <c r="AH665" s="24"/>
      <c r="AI665" s="24"/>
      <c r="AJ665" s="24"/>
      <c r="AK665" s="4"/>
      <c r="AL665" s="4"/>
      <c r="AM665" s="24"/>
      <c r="AN665" s="24"/>
      <c r="AO665" s="24"/>
      <c r="AP665" s="24"/>
      <c r="AQ665" s="24"/>
      <c r="AR665" s="24"/>
      <c r="AS665" s="4"/>
      <c r="AT665" s="4"/>
      <c r="AU665" s="24"/>
      <c r="AV665" s="24"/>
      <c r="AW665" s="24"/>
      <c r="AX665" s="24"/>
      <c r="AY665" s="24"/>
      <c r="AZ665" s="24"/>
      <c r="BA665" s="4"/>
    </row>
    <row r="666" spans="2:53">
      <c r="B666" s="11" t="s">
        <v>446</v>
      </c>
      <c r="C666" s="11"/>
      <c r="D666" s="189">
        <v>8090</v>
      </c>
      <c r="E666" s="11">
        <v>410</v>
      </c>
      <c r="F666" s="11">
        <v>255</v>
      </c>
      <c r="G666" s="11">
        <v>175</v>
      </c>
      <c r="H666" s="11">
        <v>122</v>
      </c>
      <c r="I666" s="11">
        <v>126</v>
      </c>
      <c r="J666" s="11"/>
      <c r="M666" s="190">
        <v>104290.15</v>
      </c>
      <c r="N666" s="190">
        <v>63693.53</v>
      </c>
      <c r="O666" s="190">
        <v>36788.68</v>
      </c>
      <c r="P666" s="190">
        <v>19146.259999999998</v>
      </c>
      <c r="Q666" s="190">
        <v>176097.03</v>
      </c>
      <c r="R666" s="11"/>
      <c r="S666" s="4"/>
      <c r="T666" s="4"/>
      <c r="U666" s="190">
        <v>233.31</v>
      </c>
      <c r="V666" s="190">
        <v>142.49</v>
      </c>
      <c r="W666" s="190">
        <v>85.95</v>
      </c>
      <c r="X666" s="190">
        <v>45.37</v>
      </c>
      <c r="Y666" s="190">
        <v>411.44</v>
      </c>
      <c r="Z666" s="11"/>
      <c r="AA666" s="4"/>
      <c r="AB666" s="11"/>
      <c r="AC666" s="11"/>
      <c r="AD666" s="70"/>
      <c r="AE666" s="24"/>
      <c r="AF666" s="24"/>
      <c r="AG666" s="24"/>
      <c r="AH666" s="24"/>
      <c r="AI666" s="24"/>
      <c r="AJ666" s="24"/>
      <c r="AK666" s="4"/>
      <c r="AL666" s="4"/>
      <c r="AM666" s="24"/>
      <c r="AN666" s="24"/>
      <c r="AO666" s="24"/>
      <c r="AP666" s="24"/>
      <c r="AQ666" s="24"/>
      <c r="AR666" s="24"/>
      <c r="AS666" s="4"/>
      <c r="AT666" s="4"/>
      <c r="AU666" s="24"/>
      <c r="AV666" s="24"/>
      <c r="AW666" s="24"/>
      <c r="AX666" s="24"/>
      <c r="AY666" s="24"/>
      <c r="AZ666" s="24"/>
      <c r="BA666" s="4"/>
    </row>
    <row r="667" spans="2:53">
      <c r="B667" s="11" t="s">
        <v>447</v>
      </c>
      <c r="C667" s="11"/>
      <c r="D667" s="189">
        <v>8091</v>
      </c>
      <c r="E667" s="11">
        <v>461</v>
      </c>
      <c r="F667" s="11">
        <v>270</v>
      </c>
      <c r="G667" s="11">
        <v>178</v>
      </c>
      <c r="H667" s="11">
        <v>139</v>
      </c>
      <c r="I667" s="11">
        <v>150</v>
      </c>
      <c r="J667" s="11"/>
      <c r="M667" s="190">
        <v>113251.12</v>
      </c>
      <c r="N667" s="190">
        <v>70560.63</v>
      </c>
      <c r="O667" s="190">
        <v>39343.85</v>
      </c>
      <c r="P667" s="190">
        <v>20811.810000000001</v>
      </c>
      <c r="Q667" s="190">
        <v>163838.70000000001</v>
      </c>
      <c r="R667" s="11"/>
      <c r="S667" s="4"/>
      <c r="T667" s="4"/>
      <c r="U667" s="190">
        <v>226.96</v>
      </c>
      <c r="V667" s="190">
        <v>141.4</v>
      </c>
      <c r="W667" s="190">
        <v>81.63</v>
      </c>
      <c r="X667" s="190">
        <v>43.18</v>
      </c>
      <c r="Y667" s="190">
        <v>343.48</v>
      </c>
      <c r="Z667" s="11"/>
      <c r="AA667" s="4"/>
      <c r="AB667" s="11"/>
      <c r="AC667" s="11"/>
      <c r="AD667" s="70"/>
      <c r="AE667" s="24"/>
      <c r="AF667" s="24"/>
      <c r="AG667" s="24"/>
      <c r="AH667" s="24"/>
      <c r="AI667" s="24"/>
      <c r="AJ667" s="24"/>
      <c r="AK667" s="4"/>
      <c r="AL667" s="4"/>
      <c r="AM667" s="24"/>
      <c r="AN667" s="24"/>
      <c r="AO667" s="24"/>
      <c r="AP667" s="24"/>
      <c r="AQ667" s="24"/>
      <c r="AR667" s="24"/>
      <c r="AS667" s="4"/>
      <c r="AT667" s="4"/>
      <c r="AU667" s="24"/>
      <c r="AV667" s="24"/>
      <c r="AW667" s="24"/>
      <c r="AX667" s="24"/>
      <c r="AY667" s="24"/>
      <c r="AZ667" s="24"/>
      <c r="BA667" s="4"/>
    </row>
    <row r="668" spans="2:53">
      <c r="B668" s="11" t="s">
        <v>448</v>
      </c>
      <c r="C668" s="11"/>
      <c r="D668" s="189">
        <v>8092</v>
      </c>
      <c r="E668" s="11">
        <v>173</v>
      </c>
      <c r="F668" s="11">
        <v>109</v>
      </c>
      <c r="G668" s="11">
        <v>73</v>
      </c>
      <c r="H668" s="11">
        <v>53</v>
      </c>
      <c r="I668" s="11">
        <v>52</v>
      </c>
      <c r="J668" s="11"/>
      <c r="M668" s="190">
        <v>35390.879999999997</v>
      </c>
      <c r="N668" s="190">
        <v>27272.12</v>
      </c>
      <c r="O668" s="190">
        <v>15924.16</v>
      </c>
      <c r="P668" s="190">
        <v>8028.84</v>
      </c>
      <c r="Q668" s="190">
        <v>65978.98</v>
      </c>
      <c r="R668" s="11"/>
      <c r="S668" s="4"/>
      <c r="T668" s="4"/>
      <c r="U668" s="190">
        <v>186.27</v>
      </c>
      <c r="V668" s="190">
        <v>143.54</v>
      </c>
      <c r="W668" s="190">
        <v>85.61</v>
      </c>
      <c r="X668" s="190">
        <v>44.36</v>
      </c>
      <c r="Y668" s="190">
        <v>358.58</v>
      </c>
      <c r="Z668" s="11"/>
      <c r="AA668" s="4"/>
      <c r="AB668" s="11"/>
      <c r="AC668" s="11"/>
      <c r="AD668" s="70"/>
      <c r="AE668" s="24"/>
      <c r="AF668" s="24"/>
      <c r="AG668" s="24"/>
      <c r="AH668" s="24"/>
      <c r="AI668" s="24"/>
      <c r="AJ668" s="24"/>
      <c r="AK668" s="4"/>
      <c r="AL668" s="4"/>
      <c r="AM668" s="24"/>
      <c r="AN668" s="24"/>
      <c r="AO668" s="24"/>
      <c r="AP668" s="24"/>
      <c r="AQ668" s="24"/>
      <c r="AR668" s="24"/>
      <c r="AS668" s="4"/>
      <c r="AT668" s="4"/>
      <c r="AU668" s="24"/>
      <c r="AV668" s="24"/>
      <c r="AW668" s="24"/>
      <c r="AX668" s="24"/>
      <c r="AY668" s="24"/>
      <c r="AZ668" s="24"/>
      <c r="BA668" s="4"/>
    </row>
    <row r="669" spans="2:53">
      <c r="B669" s="11" t="s">
        <v>449</v>
      </c>
      <c r="C669" s="11"/>
      <c r="D669" s="189">
        <v>8330</v>
      </c>
      <c r="E669" s="11">
        <v>143</v>
      </c>
      <c r="F669" s="11">
        <v>93</v>
      </c>
      <c r="G669" s="11">
        <v>70</v>
      </c>
      <c r="H669" s="11">
        <v>59</v>
      </c>
      <c r="I669" s="11">
        <v>59</v>
      </c>
      <c r="J669" s="11"/>
      <c r="M669" s="190">
        <v>29962.3</v>
      </c>
      <c r="N669" s="190">
        <v>23167.79</v>
      </c>
      <c r="O669" s="190">
        <v>17831.59</v>
      </c>
      <c r="P669" s="190">
        <v>12129.45</v>
      </c>
      <c r="Q669" s="190">
        <v>95988.28</v>
      </c>
      <c r="R669" s="11"/>
      <c r="S669" s="4"/>
      <c r="T669" s="4"/>
      <c r="U669" s="190">
        <v>192.07</v>
      </c>
      <c r="V669" s="190">
        <v>148.51</v>
      </c>
      <c r="W669" s="190">
        <v>117.31</v>
      </c>
      <c r="X669" s="190">
        <v>81.96</v>
      </c>
      <c r="Y669" s="190">
        <v>627.37</v>
      </c>
      <c r="Z669" s="11"/>
      <c r="AA669" s="4"/>
      <c r="AB669" s="11"/>
      <c r="AC669" s="11"/>
      <c r="AD669" s="70"/>
      <c r="AE669" s="24"/>
      <c r="AF669" s="24"/>
      <c r="AG669" s="24"/>
      <c r="AH669" s="24"/>
      <c r="AI669" s="24"/>
      <c r="AJ669" s="24"/>
      <c r="AK669" s="4"/>
      <c r="AL669" s="4"/>
      <c r="AM669" s="24"/>
      <c r="AN669" s="24"/>
      <c r="AO669" s="24"/>
      <c r="AP669" s="24"/>
      <c r="AQ669" s="24"/>
      <c r="AR669" s="24"/>
      <c r="AS669" s="4"/>
      <c r="AT669" s="4"/>
      <c r="AU669" s="24"/>
      <c r="AV669" s="24"/>
      <c r="AW669" s="24"/>
      <c r="AX669" s="24"/>
      <c r="AY669" s="24"/>
      <c r="AZ669" s="24"/>
      <c r="BA669" s="4"/>
    </row>
    <row r="670" spans="2:53">
      <c r="B670" s="11" t="s">
        <v>450</v>
      </c>
      <c r="C670" s="11"/>
      <c r="D670" s="189">
        <v>8210</v>
      </c>
      <c r="E670" s="11">
        <v>2</v>
      </c>
      <c r="F670" s="11">
        <v>1</v>
      </c>
      <c r="G670" s="11"/>
      <c r="H670" s="11"/>
      <c r="I670" s="11">
        <v>1</v>
      </c>
      <c r="J670" s="11"/>
      <c r="M670" s="190">
        <v>494.8</v>
      </c>
      <c r="N670" s="190">
        <v>228.03</v>
      </c>
      <c r="O670" s="190">
        <v>0</v>
      </c>
      <c r="P670" s="190">
        <v>0</v>
      </c>
      <c r="Q670" s="190">
        <v>610.05999999999995</v>
      </c>
      <c r="R670" s="11"/>
      <c r="S670" s="4"/>
      <c r="T670" s="4"/>
      <c r="U670" s="190">
        <v>247.4</v>
      </c>
      <c r="V670" s="190">
        <v>114.02</v>
      </c>
      <c r="W670" s="190">
        <v>0</v>
      </c>
      <c r="X670" s="190">
        <v>0</v>
      </c>
      <c r="Y670" s="190">
        <v>610.05999999999995</v>
      </c>
      <c r="Z670" s="11"/>
      <c r="AA670" s="4"/>
      <c r="AB670" s="11"/>
      <c r="AC670" s="11"/>
      <c r="AD670" s="70"/>
      <c r="AE670" s="24"/>
      <c r="AF670" s="24"/>
      <c r="AG670" s="24"/>
      <c r="AH670" s="24"/>
      <c r="AI670" s="24"/>
      <c r="AJ670" s="24"/>
      <c r="AK670" s="4"/>
      <c r="AL670" s="4"/>
      <c r="AM670" s="24"/>
      <c r="AN670" s="24"/>
      <c r="AO670" s="24"/>
      <c r="AP670" s="24"/>
      <c r="AQ670" s="24"/>
      <c r="AR670" s="24"/>
      <c r="AS670" s="4"/>
      <c r="AT670" s="4"/>
      <c r="AU670" s="24"/>
      <c r="AV670" s="24"/>
      <c r="AW670" s="24"/>
      <c r="AX670" s="24"/>
      <c r="AY670" s="24"/>
      <c r="AZ670" s="24"/>
      <c r="BA670" s="4"/>
    </row>
    <row r="671" spans="2:53">
      <c r="B671" s="11" t="s">
        <v>450</v>
      </c>
      <c r="C671" s="11"/>
      <c r="D671" s="189">
        <v>8252</v>
      </c>
      <c r="E671" s="11">
        <v>143</v>
      </c>
      <c r="F671" s="11">
        <v>108</v>
      </c>
      <c r="G671" s="11">
        <v>85</v>
      </c>
      <c r="H671" s="11">
        <v>71</v>
      </c>
      <c r="I671" s="11">
        <v>70</v>
      </c>
      <c r="J671" s="11"/>
      <c r="M671" s="190">
        <v>26947.13</v>
      </c>
      <c r="N671" s="190">
        <v>23188.82</v>
      </c>
      <c r="O671" s="190">
        <v>19236.3</v>
      </c>
      <c r="P671" s="190">
        <v>11726.71</v>
      </c>
      <c r="Q671" s="190">
        <v>127087.82</v>
      </c>
      <c r="R671" s="11"/>
      <c r="S671" s="4"/>
      <c r="T671" s="4"/>
      <c r="U671" s="190">
        <v>157.59</v>
      </c>
      <c r="V671" s="190">
        <v>135.61000000000001</v>
      </c>
      <c r="W671" s="190">
        <v>115.19</v>
      </c>
      <c r="X671" s="190">
        <v>71.069999999999993</v>
      </c>
      <c r="Y671" s="190">
        <v>770.23</v>
      </c>
      <c r="Z671" s="11"/>
      <c r="AA671" s="4"/>
      <c r="AB671" s="11"/>
      <c r="AC671" s="11"/>
      <c r="AD671" s="70"/>
      <c r="AE671" s="24"/>
      <c r="AF671" s="24"/>
      <c r="AG671" s="24"/>
      <c r="AH671" s="24"/>
      <c r="AI671" s="24"/>
      <c r="AJ671" s="24"/>
      <c r="AK671" s="4"/>
      <c r="AL671" s="4"/>
      <c r="AM671" s="24"/>
      <c r="AN671" s="24"/>
      <c r="AO671" s="24"/>
      <c r="AP671" s="24"/>
      <c r="AQ671" s="24"/>
      <c r="AR671" s="24"/>
      <c r="AS671" s="4"/>
      <c r="AT671" s="4"/>
      <c r="AU671" s="24"/>
      <c r="AV671" s="24"/>
      <c r="AW671" s="24"/>
      <c r="AX671" s="24"/>
      <c r="AY671" s="24"/>
      <c r="AZ671" s="24"/>
      <c r="BA671" s="4"/>
    </row>
    <row r="672" spans="2:53">
      <c r="B672" s="11" t="s">
        <v>452</v>
      </c>
      <c r="C672" s="11"/>
      <c r="D672" s="189">
        <v>8260</v>
      </c>
      <c r="E672" s="11">
        <v>1763</v>
      </c>
      <c r="F672" s="11">
        <v>877</v>
      </c>
      <c r="G672" s="11">
        <v>580</v>
      </c>
      <c r="H672" s="11">
        <v>411</v>
      </c>
      <c r="I672" s="11">
        <v>438</v>
      </c>
      <c r="J672" s="11"/>
      <c r="M672" s="190">
        <v>296348.90000000002</v>
      </c>
      <c r="N672" s="190">
        <v>136515.9</v>
      </c>
      <c r="O672" s="190">
        <v>69393.77</v>
      </c>
      <c r="P672" s="190">
        <v>33423.07</v>
      </c>
      <c r="Q672" s="190">
        <v>249318.14</v>
      </c>
      <c r="R672" s="11"/>
      <c r="S672" s="4"/>
      <c r="T672" s="4"/>
      <c r="U672" s="190">
        <v>157.88</v>
      </c>
      <c r="V672" s="190">
        <v>72.73</v>
      </c>
      <c r="W672" s="190">
        <v>40.200000000000003</v>
      </c>
      <c r="X672" s="190">
        <v>20.84</v>
      </c>
      <c r="Y672" s="190">
        <v>141.34</v>
      </c>
      <c r="Z672" s="11"/>
      <c r="AA672" s="4"/>
      <c r="AB672" s="11"/>
      <c r="AC672" s="11"/>
      <c r="AD672" s="70"/>
      <c r="AE672" s="24"/>
      <c r="AF672" s="24"/>
      <c r="AG672" s="24"/>
      <c r="AH672" s="24"/>
      <c r="AI672" s="24"/>
      <c r="AJ672" s="24"/>
      <c r="AK672" s="4"/>
      <c r="AL672" s="4"/>
      <c r="AM672" s="24"/>
      <c r="AN672" s="24"/>
      <c r="AO672" s="24"/>
      <c r="AP672" s="24"/>
      <c r="AQ672" s="24"/>
      <c r="AR672" s="24"/>
      <c r="AS672" s="4"/>
      <c r="AT672" s="4"/>
      <c r="AU672" s="24"/>
      <c r="AV672" s="24"/>
      <c r="AW672" s="24"/>
      <c r="AX672" s="24"/>
      <c r="AY672" s="24"/>
      <c r="AZ672" s="24"/>
      <c r="BA672" s="4"/>
    </row>
    <row r="673" spans="1:53">
      <c r="B673" s="11" t="s">
        <v>453</v>
      </c>
      <c r="C673" s="11"/>
      <c r="D673" s="189">
        <v>8009</v>
      </c>
      <c r="E673" s="11">
        <v>1</v>
      </c>
      <c r="F673" s="11">
        <v>1</v>
      </c>
      <c r="G673" s="11"/>
      <c r="H673" s="11"/>
      <c r="I673" s="11"/>
      <c r="J673" s="11"/>
      <c r="M673" s="190">
        <v>29.55</v>
      </c>
      <c r="N673" s="190">
        <v>20.66</v>
      </c>
      <c r="O673" s="190"/>
      <c r="P673" s="190"/>
      <c r="Q673" s="190">
        <v>0</v>
      </c>
      <c r="R673" s="11"/>
      <c r="S673" s="4"/>
      <c r="T673" s="4"/>
      <c r="U673" s="190">
        <v>29.55</v>
      </c>
      <c r="V673" s="190">
        <v>20.66</v>
      </c>
      <c r="W673" s="190"/>
      <c r="X673" s="190"/>
      <c r="Y673" s="190">
        <v>0</v>
      </c>
      <c r="Z673" s="11"/>
      <c r="AA673" s="4"/>
      <c r="AB673" s="11"/>
      <c r="AC673" s="11"/>
      <c r="AD673" s="70"/>
      <c r="AE673" s="24"/>
      <c r="AF673" s="24"/>
      <c r="AG673" s="24"/>
      <c r="AH673" s="24"/>
      <c r="AI673" s="24"/>
      <c r="AJ673" s="24"/>
      <c r="AK673" s="4"/>
      <c r="AL673" s="4"/>
      <c r="AM673" s="24"/>
      <c r="AN673" s="24"/>
      <c r="AO673" s="24"/>
      <c r="AP673" s="24"/>
      <c r="AQ673" s="24"/>
      <c r="AR673" s="24"/>
      <c r="AS673" s="4"/>
      <c r="AT673" s="4"/>
      <c r="AU673" s="24"/>
      <c r="AV673" s="24"/>
      <c r="AW673" s="24"/>
      <c r="AX673" s="24"/>
      <c r="AY673" s="24"/>
      <c r="AZ673" s="24"/>
      <c r="BA673" s="4"/>
    </row>
    <row r="674" spans="1:53">
      <c r="B674" s="11" t="s">
        <v>453</v>
      </c>
      <c r="C674" s="11"/>
      <c r="D674" s="189">
        <v>8094</v>
      </c>
      <c r="E674" s="11">
        <v>3219</v>
      </c>
      <c r="F674" s="11">
        <v>1868</v>
      </c>
      <c r="G674" s="11">
        <v>1384</v>
      </c>
      <c r="H674" s="11">
        <v>1023</v>
      </c>
      <c r="I674" s="11">
        <v>1102</v>
      </c>
      <c r="J674" s="11"/>
      <c r="M674" s="190">
        <v>732958.42</v>
      </c>
      <c r="N674" s="190">
        <v>480639.52</v>
      </c>
      <c r="O674" s="190">
        <v>300556.33</v>
      </c>
      <c r="P674" s="190">
        <v>183149.48</v>
      </c>
      <c r="Q674" s="190">
        <v>1397729.49</v>
      </c>
      <c r="R674" s="11"/>
      <c r="S674" s="4"/>
      <c r="T674" s="4"/>
      <c r="U674" s="190">
        <v>207.58</v>
      </c>
      <c r="V674" s="190">
        <v>136.12</v>
      </c>
      <c r="W674" s="190">
        <v>88.66</v>
      </c>
      <c r="X674" s="190">
        <v>55.5</v>
      </c>
      <c r="Y674" s="190">
        <v>414.02</v>
      </c>
      <c r="Z674" s="11"/>
      <c r="AA674" s="4"/>
      <c r="AB674" s="11"/>
      <c r="AC674" s="11"/>
      <c r="AD674" s="70"/>
      <c r="AE674" s="24"/>
      <c r="AF674" s="24"/>
      <c r="AG674" s="24"/>
      <c r="AH674" s="24"/>
      <c r="AI674" s="24"/>
      <c r="AJ674" s="24"/>
      <c r="AK674" s="4"/>
      <c r="AL674" s="4"/>
      <c r="AM674" s="24"/>
      <c r="AN674" s="24"/>
      <c r="AO674" s="24"/>
      <c r="AP674" s="24"/>
      <c r="AQ674" s="24"/>
      <c r="AR674" s="24"/>
      <c r="AS674" s="4"/>
      <c r="AT674" s="4"/>
      <c r="AU674" s="24"/>
      <c r="AV674" s="24"/>
      <c r="AW674" s="24"/>
      <c r="AX674" s="24"/>
      <c r="AY674" s="24"/>
      <c r="AZ674" s="24"/>
      <c r="BA674" s="4"/>
    </row>
    <row r="675" spans="1:53">
      <c r="B675" s="11" t="s">
        <v>454</v>
      </c>
      <c r="C675" s="11"/>
      <c r="D675" s="189">
        <v>8344</v>
      </c>
      <c r="E675" s="11">
        <v>60</v>
      </c>
      <c r="F675" s="11">
        <v>25</v>
      </c>
      <c r="G675" s="11">
        <v>18</v>
      </c>
      <c r="H675" s="11">
        <v>13</v>
      </c>
      <c r="I675" s="11">
        <v>16</v>
      </c>
      <c r="J675" s="11"/>
      <c r="M675" s="190">
        <v>13466.74</v>
      </c>
      <c r="N675" s="190">
        <v>7557.19</v>
      </c>
      <c r="O675" s="190">
        <v>5218.93</v>
      </c>
      <c r="P675" s="190">
        <v>2308.04</v>
      </c>
      <c r="Q675" s="190">
        <v>31923.38</v>
      </c>
      <c r="R675" s="11"/>
      <c r="S675" s="4"/>
      <c r="T675" s="4"/>
      <c r="U675" s="190">
        <v>201</v>
      </c>
      <c r="V675" s="190">
        <v>112.79</v>
      </c>
      <c r="W675" s="190">
        <v>80.290000000000006</v>
      </c>
      <c r="X675" s="190">
        <v>34.97</v>
      </c>
      <c r="Y675" s="190">
        <v>483.69</v>
      </c>
      <c r="Z675" s="11"/>
      <c r="AA675" s="4"/>
      <c r="AB675" s="11"/>
      <c r="AC675" s="11"/>
      <c r="AD675" s="70"/>
      <c r="AE675" s="24"/>
      <c r="AF675" s="24"/>
      <c r="AG675" s="24"/>
      <c r="AH675" s="24"/>
      <c r="AI675" s="24"/>
      <c r="AJ675" s="24"/>
      <c r="AK675" s="4"/>
      <c r="AL675" s="4"/>
      <c r="AM675" s="24"/>
      <c r="AN675" s="24"/>
      <c r="AO675" s="24"/>
      <c r="AP675" s="24"/>
      <c r="AQ675" s="24"/>
      <c r="AR675" s="24"/>
      <c r="AS675" s="4"/>
      <c r="AT675" s="4"/>
      <c r="AU675" s="24"/>
      <c r="AV675" s="24"/>
      <c r="AW675" s="24"/>
      <c r="AX675" s="24"/>
      <c r="AY675" s="24"/>
      <c r="AZ675" s="24"/>
      <c r="BA675" s="4"/>
    </row>
    <row r="676" spans="1:53">
      <c r="B676" s="11" t="s">
        <v>455</v>
      </c>
      <c r="C676" s="11"/>
      <c r="D676" s="189">
        <v>8095</v>
      </c>
      <c r="E676" s="11">
        <v>76</v>
      </c>
      <c r="F676" s="11">
        <v>45</v>
      </c>
      <c r="G676" s="11">
        <v>33</v>
      </c>
      <c r="H676" s="11">
        <v>22</v>
      </c>
      <c r="I676" s="11">
        <v>23</v>
      </c>
      <c r="J676" s="11"/>
      <c r="M676" s="190">
        <v>17380.009999999998</v>
      </c>
      <c r="N676" s="190">
        <v>11976.63</v>
      </c>
      <c r="O676" s="190">
        <v>7698.21</v>
      </c>
      <c r="P676" s="190">
        <v>3781.76</v>
      </c>
      <c r="Q676" s="190">
        <v>44588.12</v>
      </c>
      <c r="R676" s="11"/>
      <c r="S676" s="4"/>
      <c r="T676" s="4"/>
      <c r="U676" s="190">
        <v>214.57</v>
      </c>
      <c r="V676" s="190">
        <v>147.86000000000001</v>
      </c>
      <c r="W676" s="190">
        <v>101.29</v>
      </c>
      <c r="X676" s="190">
        <v>52.52</v>
      </c>
      <c r="Y676" s="190">
        <v>602.54</v>
      </c>
      <c r="Z676" s="11"/>
      <c r="AA676" s="4"/>
      <c r="AB676" s="11"/>
      <c r="AC676" s="11"/>
      <c r="AD676" s="70"/>
      <c r="AE676" s="24"/>
      <c r="AF676" s="24"/>
      <c r="AG676" s="24"/>
      <c r="AH676" s="24"/>
      <c r="AI676" s="24"/>
      <c r="AJ676" s="24"/>
      <c r="AK676" s="4"/>
      <c r="AL676" s="4"/>
      <c r="AM676" s="24"/>
      <c r="AN676" s="24"/>
      <c r="AO676" s="24"/>
      <c r="AP676" s="24"/>
      <c r="AQ676" s="24"/>
      <c r="AR676" s="24"/>
      <c r="AS676" s="4"/>
      <c r="AT676" s="4"/>
      <c r="AU676" s="24"/>
      <c r="AV676" s="24"/>
      <c r="AW676" s="24"/>
      <c r="AX676" s="24"/>
      <c r="AY676" s="24"/>
      <c r="AZ676" s="24"/>
      <c r="BA676" s="4"/>
    </row>
    <row r="677" spans="1:53">
      <c r="B677" s="11" t="s">
        <v>457</v>
      </c>
      <c r="C677" s="11"/>
      <c r="D677" s="189">
        <v>8260</v>
      </c>
      <c r="E677" s="11">
        <v>1</v>
      </c>
      <c r="F677" s="11">
        <v>1</v>
      </c>
      <c r="G677" s="11"/>
      <c r="H677" s="11"/>
      <c r="I677" s="11"/>
      <c r="J677" s="11"/>
      <c r="M677" s="190">
        <v>14.13</v>
      </c>
      <c r="N677" s="190">
        <v>65</v>
      </c>
      <c r="O677" s="190"/>
      <c r="P677" s="190"/>
      <c r="Q677" s="190"/>
      <c r="R677" s="11"/>
      <c r="S677" s="4"/>
      <c r="T677" s="4"/>
      <c r="U677" s="190">
        <v>14.13</v>
      </c>
      <c r="V677" s="190">
        <v>65</v>
      </c>
      <c r="W677" s="190"/>
      <c r="X677" s="190"/>
      <c r="Y677" s="190"/>
      <c r="Z677" s="11"/>
      <c r="AA677" s="4"/>
      <c r="AB677" s="11"/>
      <c r="AC677" s="11"/>
      <c r="AD677" s="70"/>
      <c r="AE677" s="24"/>
      <c r="AF677" s="24"/>
      <c r="AG677" s="24"/>
      <c r="AH677" s="24"/>
      <c r="AI677" s="24"/>
      <c r="AJ677" s="24"/>
      <c r="AK677" s="4"/>
      <c r="AL677" s="4"/>
      <c r="AM677" s="24"/>
      <c r="AN677" s="24"/>
      <c r="AO677" s="24"/>
      <c r="AP677" s="24"/>
      <c r="AQ677" s="24"/>
      <c r="AR677" s="24"/>
      <c r="AS677" s="4"/>
      <c r="AT677" s="4"/>
      <c r="AU677" s="24"/>
      <c r="AV677" s="24"/>
      <c r="AW677" s="24"/>
      <c r="AX677" s="24"/>
      <c r="AY677" s="24"/>
      <c r="AZ677" s="24"/>
      <c r="BA677" s="4"/>
    </row>
    <row r="678" spans="1:53">
      <c r="B678" s="11" t="s">
        <v>457</v>
      </c>
      <c r="C678" s="11"/>
      <c r="D678" s="189">
        <v>8270</v>
      </c>
      <c r="E678" s="11">
        <v>351</v>
      </c>
      <c r="F678" s="11">
        <v>212</v>
      </c>
      <c r="G678" s="11">
        <v>164</v>
      </c>
      <c r="H678" s="11">
        <v>119</v>
      </c>
      <c r="I678" s="11">
        <v>133</v>
      </c>
      <c r="J678" s="11"/>
      <c r="M678" s="190">
        <v>61280.25</v>
      </c>
      <c r="N678" s="190">
        <v>46703.18</v>
      </c>
      <c r="O678" s="190">
        <v>25719.52</v>
      </c>
      <c r="P678" s="190">
        <v>16196.13</v>
      </c>
      <c r="Q678" s="190">
        <v>175595.1</v>
      </c>
      <c r="R678" s="11"/>
      <c r="S678" s="4"/>
      <c r="T678" s="4"/>
      <c r="U678" s="190">
        <v>157.94</v>
      </c>
      <c r="V678" s="190">
        <v>120.37</v>
      </c>
      <c r="W678" s="190">
        <v>71.25</v>
      </c>
      <c r="X678" s="190">
        <v>46.01</v>
      </c>
      <c r="Y678" s="190">
        <v>487.76</v>
      </c>
      <c r="Z678" s="11"/>
      <c r="AA678" s="4"/>
      <c r="AB678" s="11"/>
      <c r="AC678" s="11"/>
      <c r="AD678" s="70"/>
      <c r="AE678" s="24"/>
      <c r="AF678" s="24"/>
      <c r="AG678" s="24"/>
      <c r="AH678" s="24"/>
      <c r="AI678" s="24"/>
      <c r="AJ678" s="24"/>
      <c r="AK678" s="4"/>
      <c r="AL678" s="4"/>
      <c r="AM678" s="24"/>
      <c r="AN678" s="24"/>
      <c r="AO678" s="24"/>
      <c r="AP678" s="24"/>
      <c r="AQ678" s="24"/>
      <c r="AR678" s="24"/>
      <c r="AS678" s="4"/>
      <c r="AT678" s="4"/>
      <c r="AU678" s="24"/>
      <c r="AV678" s="24"/>
      <c r="AW678" s="24"/>
      <c r="AX678" s="24"/>
      <c r="AY678" s="24"/>
      <c r="AZ678" s="24"/>
      <c r="BA678" s="4"/>
    </row>
    <row r="679" spans="1:53">
      <c r="B679" s="11" t="s">
        <v>458</v>
      </c>
      <c r="C679" s="11"/>
      <c r="D679" s="189">
        <v>8098</v>
      </c>
      <c r="E679" s="11">
        <v>587</v>
      </c>
      <c r="F679" s="11">
        <v>352</v>
      </c>
      <c r="G679" s="11">
        <v>247</v>
      </c>
      <c r="H679" s="11">
        <v>187</v>
      </c>
      <c r="I679" s="11">
        <v>195</v>
      </c>
      <c r="J679" s="11"/>
      <c r="M679" s="190">
        <v>127241.89</v>
      </c>
      <c r="N679" s="190">
        <v>84973.19</v>
      </c>
      <c r="O679" s="190">
        <v>52603.68</v>
      </c>
      <c r="P679" s="190">
        <v>30063.61</v>
      </c>
      <c r="Q679" s="190">
        <v>206918.93</v>
      </c>
      <c r="R679" s="11"/>
      <c r="S679" s="4"/>
      <c r="T679" s="4"/>
      <c r="U679" s="190">
        <v>194.56</v>
      </c>
      <c r="V679" s="190">
        <v>129.93</v>
      </c>
      <c r="W679" s="190">
        <v>83.37</v>
      </c>
      <c r="X679" s="190">
        <v>48.33</v>
      </c>
      <c r="Y679" s="190">
        <v>331.07</v>
      </c>
      <c r="Z679" s="11"/>
      <c r="AA679" s="4"/>
      <c r="AB679" s="11"/>
      <c r="AC679" s="11"/>
      <c r="AD679" s="70"/>
      <c r="AE679" s="24"/>
      <c r="AF679" s="24"/>
      <c r="AG679" s="24"/>
      <c r="AH679" s="24"/>
      <c r="AI679" s="24"/>
      <c r="AJ679" s="24"/>
      <c r="AK679" s="4"/>
      <c r="AL679" s="4"/>
      <c r="AM679" s="24"/>
      <c r="AN679" s="24"/>
      <c r="AO679" s="24"/>
      <c r="AP679" s="24"/>
      <c r="AQ679" s="24"/>
      <c r="AR679" s="24"/>
      <c r="AS679" s="4"/>
      <c r="AT679" s="4"/>
      <c r="AU679" s="24"/>
      <c r="AV679" s="24"/>
      <c r="AW679" s="24"/>
      <c r="AX679" s="24"/>
      <c r="AY679" s="24"/>
      <c r="AZ679" s="24"/>
      <c r="BA679" s="4"/>
    </row>
    <row r="680" spans="1:53" ht="13.8" thickBot="1">
      <c r="B680" s="11" t="s">
        <v>459</v>
      </c>
      <c r="C680" s="11"/>
      <c r="D680" s="189">
        <v>8098</v>
      </c>
      <c r="E680" s="11">
        <v>11</v>
      </c>
      <c r="F680" s="11">
        <v>4</v>
      </c>
      <c r="G680" s="11"/>
      <c r="H680" s="11"/>
      <c r="I680" s="11"/>
      <c r="J680" s="11"/>
      <c r="M680" s="190">
        <v>859.47</v>
      </c>
      <c r="N680" s="190">
        <v>373.74</v>
      </c>
      <c r="O680" s="190">
        <v>0</v>
      </c>
      <c r="P680" s="190">
        <v>0</v>
      </c>
      <c r="Q680" s="190">
        <v>0</v>
      </c>
      <c r="R680" s="11"/>
      <c r="S680" s="4"/>
      <c r="T680" s="4"/>
      <c r="U680" s="190">
        <v>78.13</v>
      </c>
      <c r="V680" s="190">
        <v>33.979999999999997</v>
      </c>
      <c r="W680" s="190">
        <v>0</v>
      </c>
      <c r="X680" s="190">
        <v>0</v>
      </c>
      <c r="Y680" s="190">
        <v>0</v>
      </c>
      <c r="Z680" s="11"/>
      <c r="AA680" s="4"/>
      <c r="AB680" s="11"/>
      <c r="AC680" s="11"/>
      <c r="AD680" s="70"/>
      <c r="AE680" s="24"/>
      <c r="AF680" s="24"/>
      <c r="AG680" s="24"/>
      <c r="AH680" s="24"/>
      <c r="AI680" s="24"/>
      <c r="AJ680" s="24"/>
      <c r="AK680" s="4"/>
      <c r="AL680" s="4"/>
      <c r="AM680" s="24"/>
      <c r="AN680" s="24"/>
      <c r="AO680" s="24"/>
      <c r="AP680" s="24"/>
      <c r="AQ680" s="24"/>
      <c r="AR680" s="24"/>
      <c r="AS680" s="4"/>
      <c r="AT680" s="4"/>
      <c r="AU680" s="24"/>
      <c r="AV680" s="24"/>
      <c r="AW680" s="24"/>
      <c r="AX680" s="24"/>
      <c r="AY680" s="24"/>
      <c r="AZ680" s="24"/>
      <c r="BA680" s="4"/>
    </row>
    <row r="681" spans="1:53" ht="13.8" thickBot="1">
      <c r="B681" s="92" t="s">
        <v>547</v>
      </c>
      <c r="C681" s="99"/>
      <c r="D681" s="102"/>
      <c r="E681" s="94">
        <f>SUM(E365:E680)</f>
        <v>88380</v>
      </c>
      <c r="F681" s="94">
        <f t="shared" ref="F681:I681" si="15">SUM(F365:F680)</f>
        <v>53215</v>
      </c>
      <c r="G681" s="94">
        <f t="shared" si="15"/>
        <v>38561</v>
      </c>
      <c r="H681" s="94">
        <f t="shared" si="15"/>
        <v>29417</v>
      </c>
      <c r="I681" s="94">
        <f t="shared" si="15"/>
        <v>31291</v>
      </c>
      <c r="J681" s="95"/>
      <c r="L681" s="144" t="s">
        <v>548</v>
      </c>
      <c r="M681" s="192">
        <f>SUM(M365:M680)</f>
        <v>18332551.239999998</v>
      </c>
      <c r="N681" s="192">
        <f t="shared" ref="N681:Q681" si="16">SUM(N365:N680)</f>
        <v>12128190.170000002</v>
      </c>
      <c r="O681" s="192">
        <f t="shared" si="16"/>
        <v>7709876.6499999948</v>
      </c>
      <c r="P681" s="192">
        <f t="shared" si="16"/>
        <v>4691699.6000000015</v>
      </c>
      <c r="Q681" s="192">
        <f t="shared" si="16"/>
        <v>36633719.830000006</v>
      </c>
      <c r="R681" s="95"/>
      <c r="S681" s="4"/>
      <c r="T681" s="144" t="s">
        <v>549</v>
      </c>
      <c r="U681" s="193">
        <f>AVERAGE(U365:U680)</f>
        <v>193.36835443037961</v>
      </c>
      <c r="V681" s="193">
        <f t="shared" ref="V681:Y681" si="17">AVERAGE(V365:V680)</f>
        <v>117.47104430379753</v>
      </c>
      <c r="W681" s="193">
        <f t="shared" si="17"/>
        <v>75.989836065573712</v>
      </c>
      <c r="X681" s="193">
        <f t="shared" si="17"/>
        <v>61.560165016501699</v>
      </c>
      <c r="Y681" s="193">
        <f t="shared" si="17"/>
        <v>344.40436065573755</v>
      </c>
      <c r="Z681" s="95"/>
      <c r="AA681" s="4"/>
      <c r="AB681" s="92" t="s">
        <v>547</v>
      </c>
      <c r="AC681" s="99"/>
      <c r="AD681" s="102"/>
      <c r="AE681" s="94">
        <f>SUM(AE365:AE680)</f>
        <v>9918</v>
      </c>
      <c r="AF681" s="94">
        <f t="shared" ref="AF681:AI681" si="18">SUM(AF365:AF680)</f>
        <v>4497</v>
      </c>
      <c r="AG681" s="94">
        <f t="shared" si="18"/>
        <v>3149</v>
      </c>
      <c r="AH681" s="94">
        <f t="shared" si="18"/>
        <v>2561</v>
      </c>
      <c r="AI681" s="94">
        <f t="shared" si="18"/>
        <v>2348</v>
      </c>
      <c r="AJ681" s="101"/>
      <c r="AK681" s="4"/>
      <c r="AL681" s="144" t="s">
        <v>548</v>
      </c>
      <c r="AM681" s="192">
        <f>SUM(AM365:AM680)</f>
        <v>6766693.8600000022</v>
      </c>
      <c r="AN681" s="192">
        <f t="shared" ref="AN681:AQ681" si="19">SUM(AN365:AN680)</f>
        <v>2063203.5799999998</v>
      </c>
      <c r="AO681" s="192">
        <f t="shared" si="19"/>
        <v>1262575.2899999991</v>
      </c>
      <c r="AP681" s="192">
        <f t="shared" si="19"/>
        <v>637027.22000000009</v>
      </c>
      <c r="AQ681" s="192">
        <f t="shared" si="19"/>
        <v>3984568.1200000024</v>
      </c>
      <c r="AR681" s="101"/>
      <c r="AS681" s="4"/>
      <c r="AT681" s="144" t="s">
        <v>549</v>
      </c>
      <c r="AU681" s="193">
        <f>AVERAGE(AU365:AU680)</f>
        <v>478.56859205776186</v>
      </c>
      <c r="AV681" s="193">
        <f t="shared" ref="AV681:AZ681" si="20">AVERAGE(AV365:AV680)</f>
        <v>125.83018050541519</v>
      </c>
      <c r="AW681" s="193">
        <f t="shared" si="20"/>
        <v>141.5027573529411</v>
      </c>
      <c r="AX681" s="193">
        <f t="shared" si="20"/>
        <v>100.97235294117642</v>
      </c>
      <c r="AY681" s="193">
        <f t="shared" si="20"/>
        <v>550.46705454545497</v>
      </c>
      <c r="AZ681" s="193" t="e">
        <f t="shared" si="20"/>
        <v>#DIV/0!</v>
      </c>
      <c r="BA681" s="4"/>
    </row>
    <row r="682" spans="1:53" s="4" customFormat="1"/>
    <row r="683" spans="1:53" ht="15" customHeight="1">
      <c r="B683" s="22"/>
      <c r="C683" s="22"/>
      <c r="D683" s="26"/>
      <c r="E683" s="470" t="str">
        <f>E16</f>
        <v>Number of Residential Customers in Arrears</v>
      </c>
      <c r="F683" s="470"/>
      <c r="G683" s="470"/>
      <c r="H683" s="470"/>
      <c r="I683" s="470"/>
      <c r="J683" s="470"/>
      <c r="K683" s="61"/>
      <c r="L683" s="26"/>
      <c r="M683" s="461" t="str">
        <f>M363</f>
        <v>Residential Arrearage Dollars</v>
      </c>
      <c r="N683" s="462"/>
      <c r="O683" s="462"/>
      <c r="P683" s="462"/>
      <c r="Q683" s="462"/>
      <c r="R683" s="463"/>
      <c r="S683" s="4"/>
      <c r="T683" s="26"/>
      <c r="U683" s="461" t="str">
        <f>U16</f>
        <v>Average Amount of Residential Arrearage Dollars</v>
      </c>
      <c r="V683" s="462"/>
      <c r="W683" s="462"/>
      <c r="X683" s="462"/>
      <c r="Y683" s="462"/>
      <c r="Z683" s="463"/>
      <c r="AA683" s="4"/>
      <c r="AB683" s="4"/>
      <c r="AC683" s="4"/>
      <c r="AD683" s="4"/>
      <c r="AE683" s="472" t="s">
        <v>501</v>
      </c>
      <c r="AF683" s="473"/>
      <c r="AG683" s="473"/>
      <c r="AH683" s="473"/>
      <c r="AI683" s="473"/>
      <c r="AJ683" s="474"/>
      <c r="AK683" s="4"/>
      <c r="AL683" s="151"/>
      <c r="AM683" s="473" t="str">
        <f>AM363</f>
        <v>Non-Residential Arrearage Dollars</v>
      </c>
      <c r="AN683" s="473"/>
      <c r="AO683" s="473"/>
      <c r="AP683" s="473"/>
      <c r="AQ683" s="473"/>
      <c r="AR683" s="474"/>
      <c r="AS683" s="4"/>
      <c r="AT683" s="151"/>
      <c r="AU683" s="472" t="str">
        <f>AU363</f>
        <v>Average Amount of Non-Residential Arrearage Dollars</v>
      </c>
      <c r="AV683" s="473"/>
      <c r="AW683" s="473"/>
      <c r="AX683" s="473"/>
      <c r="AY683" s="473"/>
      <c r="AZ683" s="474"/>
      <c r="BA683" s="4"/>
    </row>
    <row r="684" spans="1:53">
      <c r="B684" s="10" t="s">
        <v>504</v>
      </c>
      <c r="C684" s="10" t="s">
        <v>39</v>
      </c>
      <c r="D684" s="77" t="s">
        <v>505</v>
      </c>
      <c r="E684" s="23" t="s">
        <v>506</v>
      </c>
      <c r="F684" s="23" t="s">
        <v>507</v>
      </c>
      <c r="G684" s="23" t="s">
        <v>508</v>
      </c>
      <c r="H684" s="23" t="s">
        <v>509</v>
      </c>
      <c r="I684" s="23" t="s">
        <v>510</v>
      </c>
      <c r="J684" s="23" t="s">
        <v>511</v>
      </c>
      <c r="K684" s="25"/>
      <c r="M684" s="23" t="s">
        <v>506</v>
      </c>
      <c r="N684" s="142" t="s">
        <v>507</v>
      </c>
      <c r="O684" s="23" t="s">
        <v>508</v>
      </c>
      <c r="P684" s="23" t="s">
        <v>509</v>
      </c>
      <c r="Q684" s="23" t="s">
        <v>510</v>
      </c>
      <c r="R684" s="23" t="s">
        <v>511</v>
      </c>
      <c r="S684" s="4"/>
      <c r="T684" s="4"/>
      <c r="U684" s="23" t="s">
        <v>506</v>
      </c>
      <c r="V684" s="23" t="s">
        <v>507</v>
      </c>
      <c r="W684" s="23" t="s">
        <v>508</v>
      </c>
      <c r="X684" s="23" t="s">
        <v>509</v>
      </c>
      <c r="Y684" s="23" t="s">
        <v>510</v>
      </c>
      <c r="Z684" s="23" t="s">
        <v>511</v>
      </c>
      <c r="AA684" s="4"/>
      <c r="AB684" s="10" t="s">
        <v>504</v>
      </c>
      <c r="AC684" s="10" t="s">
        <v>39</v>
      </c>
      <c r="AD684" s="77" t="s">
        <v>505</v>
      </c>
      <c r="AE684" s="23" t="s">
        <v>506</v>
      </c>
      <c r="AF684" s="23" t="s">
        <v>507</v>
      </c>
      <c r="AG684" s="23" t="s">
        <v>508</v>
      </c>
      <c r="AH684" s="23" t="s">
        <v>509</v>
      </c>
      <c r="AI684" s="23" t="s">
        <v>510</v>
      </c>
      <c r="AJ684" s="23" t="s">
        <v>511</v>
      </c>
      <c r="AK684" s="4"/>
      <c r="AL684" s="4"/>
      <c r="AM684" s="23" t="s">
        <v>506</v>
      </c>
      <c r="AN684" s="23" t="s">
        <v>507</v>
      </c>
      <c r="AO684" s="23" t="s">
        <v>508</v>
      </c>
      <c r="AP684" s="23" t="s">
        <v>509</v>
      </c>
      <c r="AQ684" s="23" t="s">
        <v>510</v>
      </c>
      <c r="AR684" s="23" t="s">
        <v>511</v>
      </c>
      <c r="AS684" s="4"/>
      <c r="AT684" s="4"/>
      <c r="AU684" s="23" t="s">
        <v>506</v>
      </c>
      <c r="AV684" s="23" t="s">
        <v>507</v>
      </c>
      <c r="AW684" s="23" t="s">
        <v>508</v>
      </c>
      <c r="AX684" s="23" t="s">
        <v>509</v>
      </c>
      <c r="AY684" s="23" t="s">
        <v>510</v>
      </c>
      <c r="AZ684" s="23" t="s">
        <v>511</v>
      </c>
      <c r="BA684" s="4"/>
    </row>
    <row r="685" spans="1:53">
      <c r="A685" s="4" t="s">
        <v>492</v>
      </c>
      <c r="B685" s="11" t="s">
        <v>90</v>
      </c>
      <c r="C685" s="11"/>
      <c r="D685" s="189">
        <v>8201</v>
      </c>
      <c r="E685" s="11">
        <v>1229</v>
      </c>
      <c r="F685" s="11">
        <v>755</v>
      </c>
      <c r="G685" s="11">
        <v>454</v>
      </c>
      <c r="H685" s="11">
        <v>258</v>
      </c>
      <c r="I685" s="11">
        <v>268</v>
      </c>
      <c r="J685" s="11"/>
      <c r="M685" s="190">
        <v>170706.84</v>
      </c>
      <c r="N685" s="194">
        <v>140085.35</v>
      </c>
      <c r="O685" s="190">
        <v>75378.83</v>
      </c>
      <c r="P685" s="190">
        <v>27289.02</v>
      </c>
      <c r="Q685" s="190">
        <v>93796.33</v>
      </c>
      <c r="R685" s="11"/>
      <c r="S685" s="4"/>
      <c r="T685" s="4"/>
      <c r="U685" s="190">
        <v>127.87</v>
      </c>
      <c r="V685" s="190">
        <v>108.26</v>
      </c>
      <c r="W685" s="190">
        <v>59.26</v>
      </c>
      <c r="X685" s="190">
        <v>22.08</v>
      </c>
      <c r="Y685" s="190">
        <v>72.540000000000006</v>
      </c>
      <c r="Z685" s="11"/>
      <c r="AA685" s="4"/>
      <c r="AB685" s="11" t="s">
        <v>90</v>
      </c>
      <c r="AC685" s="11"/>
      <c r="AD685" s="70" t="s">
        <v>91</v>
      </c>
      <c r="AE685" s="24">
        <v>127</v>
      </c>
      <c r="AF685" s="24">
        <v>60</v>
      </c>
      <c r="AG685" s="24">
        <v>34</v>
      </c>
      <c r="AH685" s="24">
        <v>22</v>
      </c>
      <c r="AI685" s="24">
        <v>24</v>
      </c>
      <c r="AJ685" s="24"/>
      <c r="AK685" s="4"/>
      <c r="AL685" s="4"/>
      <c r="AM685" s="191">
        <v>81394.570000000007</v>
      </c>
      <c r="AN685" s="191">
        <v>24637.49</v>
      </c>
      <c r="AO685" s="191">
        <v>6298.86</v>
      </c>
      <c r="AP685" s="191">
        <v>2477.52</v>
      </c>
      <c r="AQ685" s="191">
        <v>14279.03</v>
      </c>
      <c r="AR685" s="24"/>
      <c r="AS685" s="4"/>
      <c r="AT685" s="4"/>
      <c r="AU685" s="191">
        <v>635.89507812500005</v>
      </c>
      <c r="AV685" s="191">
        <v>190.988294573643</v>
      </c>
      <c r="AW685" s="191">
        <v>49.9909523809524</v>
      </c>
      <c r="AX685" s="191">
        <v>20.646000000000001</v>
      </c>
      <c r="AY685" s="191">
        <v>107.361127819549</v>
      </c>
      <c r="AZ685" s="24"/>
      <c r="BA685" s="4"/>
    </row>
    <row r="686" spans="1:53">
      <c r="B686" s="11" t="s">
        <v>90</v>
      </c>
      <c r="C686" s="11"/>
      <c r="D686" s="189">
        <v>8205</v>
      </c>
      <c r="E686" s="11">
        <v>1581</v>
      </c>
      <c r="F686" s="11">
        <v>1086</v>
      </c>
      <c r="G686" s="11">
        <v>697</v>
      </c>
      <c r="H686" s="11">
        <v>363</v>
      </c>
      <c r="I686" s="11">
        <v>411</v>
      </c>
      <c r="J686" s="11"/>
      <c r="M686" s="190">
        <v>187359.86</v>
      </c>
      <c r="N686" s="194">
        <v>170895.77</v>
      </c>
      <c r="O686" s="190">
        <v>106360.48</v>
      </c>
      <c r="P686" s="190">
        <v>43134.19</v>
      </c>
      <c r="Q686" s="190">
        <v>104117.94</v>
      </c>
      <c r="R686" s="11"/>
      <c r="S686" s="4"/>
      <c r="T686" s="4"/>
      <c r="U686" s="190">
        <v>107</v>
      </c>
      <c r="V686" s="190">
        <v>99.53</v>
      </c>
      <c r="W686" s="190">
        <v>62.53</v>
      </c>
      <c r="X686" s="190">
        <v>26.03</v>
      </c>
      <c r="Y686" s="190">
        <v>59.02</v>
      </c>
      <c r="Z686" s="11"/>
      <c r="AA686" s="4"/>
      <c r="AB686" s="11" t="s">
        <v>90</v>
      </c>
      <c r="AC686" s="11"/>
      <c r="AD686" s="70" t="s">
        <v>92</v>
      </c>
      <c r="AE686" s="24">
        <v>70</v>
      </c>
      <c r="AF686" s="24">
        <v>29</v>
      </c>
      <c r="AG686" s="24">
        <v>12</v>
      </c>
      <c r="AH686" s="24">
        <v>7</v>
      </c>
      <c r="AI686" s="24">
        <v>6</v>
      </c>
      <c r="AJ686" s="24"/>
      <c r="AK686" s="4"/>
      <c r="AL686" s="4"/>
      <c r="AM686" s="191">
        <v>32447.21</v>
      </c>
      <c r="AN686" s="191">
        <v>5266.32</v>
      </c>
      <c r="AO686" s="191">
        <v>3550.7</v>
      </c>
      <c r="AP686" s="191">
        <v>5713.74</v>
      </c>
      <c r="AQ686" s="191">
        <v>2834.78</v>
      </c>
      <c r="AR686" s="24"/>
      <c r="AS686" s="4"/>
      <c r="AT686" s="4"/>
      <c r="AU686" s="191">
        <v>457.00295774647901</v>
      </c>
      <c r="AV686" s="191">
        <v>74.173521126760605</v>
      </c>
      <c r="AW686" s="191">
        <v>52.995522388059698</v>
      </c>
      <c r="AX686" s="191">
        <v>86.571818181818202</v>
      </c>
      <c r="AY686" s="191">
        <v>40.496857142857102</v>
      </c>
      <c r="AZ686" s="24"/>
      <c r="BA686" s="4"/>
    </row>
    <row r="687" spans="1:53">
      <c r="B687" s="11" t="s">
        <v>93</v>
      </c>
      <c r="C687" s="11"/>
      <c r="D687" s="189">
        <v>8009</v>
      </c>
      <c r="E687" s="11">
        <v>111</v>
      </c>
      <c r="F687" s="11">
        <v>69</v>
      </c>
      <c r="G687" s="11">
        <v>47</v>
      </c>
      <c r="H687" s="11">
        <v>25</v>
      </c>
      <c r="I687" s="11">
        <v>31</v>
      </c>
      <c r="J687" s="11"/>
      <c r="M687" s="190">
        <v>14920.88</v>
      </c>
      <c r="N687" s="194">
        <v>10554.39</v>
      </c>
      <c r="O687" s="190">
        <v>5460.77</v>
      </c>
      <c r="P687" s="190">
        <v>2428.23</v>
      </c>
      <c r="Q687" s="190">
        <v>5471.55</v>
      </c>
      <c r="R687" s="11"/>
      <c r="S687" s="4"/>
      <c r="T687" s="4"/>
      <c r="U687" s="190">
        <v>122.3</v>
      </c>
      <c r="V687" s="190">
        <v>90.21</v>
      </c>
      <c r="W687" s="190">
        <v>47.9</v>
      </c>
      <c r="X687" s="190">
        <v>21.3</v>
      </c>
      <c r="Y687" s="190">
        <v>44.85</v>
      </c>
      <c r="Z687" s="11"/>
      <c r="AA687" s="4"/>
      <c r="AB687" s="11" t="s">
        <v>93</v>
      </c>
      <c r="AC687" s="11"/>
      <c r="AD687" s="70" t="s">
        <v>94</v>
      </c>
      <c r="AE687" s="24">
        <v>11</v>
      </c>
      <c r="AF687" s="24">
        <v>2</v>
      </c>
      <c r="AG687" s="24"/>
      <c r="AH687" s="24"/>
      <c r="AI687" s="24"/>
      <c r="AJ687" s="24"/>
      <c r="AK687" s="4"/>
      <c r="AL687" s="4"/>
      <c r="AM687" s="191">
        <v>2309.5500000000002</v>
      </c>
      <c r="AN687" s="191">
        <v>657.37</v>
      </c>
      <c r="AO687" s="191">
        <v>0</v>
      </c>
      <c r="AP687" s="191">
        <v>0</v>
      </c>
      <c r="AQ687" s="191">
        <v>0</v>
      </c>
      <c r="AR687" s="24"/>
      <c r="AS687" s="4"/>
      <c r="AT687" s="4"/>
      <c r="AU687" s="191">
        <v>209.959090909091</v>
      </c>
      <c r="AV687" s="191">
        <v>65.736999999999995</v>
      </c>
      <c r="AW687" s="191">
        <v>0</v>
      </c>
      <c r="AX687" s="191">
        <v>0</v>
      </c>
      <c r="AY687" s="191">
        <v>0</v>
      </c>
      <c r="AZ687" s="24"/>
      <c r="BA687" s="4"/>
    </row>
    <row r="688" spans="1:53">
      <c r="B688" s="11" t="s">
        <v>513</v>
      </c>
      <c r="C688" s="11"/>
      <c r="D688" s="189">
        <v>8318</v>
      </c>
      <c r="E688" s="11">
        <v>1</v>
      </c>
      <c r="F688" s="11">
        <v>1</v>
      </c>
      <c r="G688" s="11">
        <v>1</v>
      </c>
      <c r="H688" s="11"/>
      <c r="I688" s="11">
        <v>1</v>
      </c>
      <c r="J688" s="11"/>
      <c r="M688" s="190">
        <v>64.56</v>
      </c>
      <c r="N688" s="194">
        <v>28.76</v>
      </c>
      <c r="O688" s="190">
        <v>22.37</v>
      </c>
      <c r="P688" s="190">
        <v>0</v>
      </c>
      <c r="Q688" s="190">
        <v>18.28</v>
      </c>
      <c r="R688" s="11"/>
      <c r="S688" s="4"/>
      <c r="T688" s="4"/>
      <c r="U688" s="190">
        <v>32.28</v>
      </c>
      <c r="V688" s="190">
        <v>14.38</v>
      </c>
      <c r="W688" s="190">
        <v>11.19</v>
      </c>
      <c r="X688" s="190">
        <v>0</v>
      </c>
      <c r="Y688" s="190">
        <v>9.14</v>
      </c>
      <c r="Z688" s="11"/>
      <c r="AA688" s="4"/>
      <c r="AB688" s="11" t="s">
        <v>95</v>
      </c>
      <c r="AC688" s="11"/>
      <c r="AD688" s="70" t="s">
        <v>96</v>
      </c>
      <c r="AE688" s="24">
        <v>34</v>
      </c>
      <c r="AF688" s="24">
        <v>23</v>
      </c>
      <c r="AG688" s="24">
        <v>14</v>
      </c>
      <c r="AH688" s="24">
        <v>12</v>
      </c>
      <c r="AI688" s="24">
        <v>13</v>
      </c>
      <c r="AJ688" s="24"/>
      <c r="AK688" s="4"/>
      <c r="AL688" s="4"/>
      <c r="AM688" s="191">
        <v>8658.61</v>
      </c>
      <c r="AN688" s="191">
        <v>6367.26</v>
      </c>
      <c r="AO688" s="191">
        <v>6336.98</v>
      </c>
      <c r="AP688" s="191">
        <v>4416.53</v>
      </c>
      <c r="AQ688" s="191">
        <v>24349.88</v>
      </c>
      <c r="AR688" s="24"/>
      <c r="AS688" s="4"/>
      <c r="AT688" s="4"/>
      <c r="AU688" s="191">
        <v>254.66499999999999</v>
      </c>
      <c r="AV688" s="191">
        <v>181.92171428571399</v>
      </c>
      <c r="AW688" s="191">
        <v>181.056571428571</v>
      </c>
      <c r="AX688" s="191">
        <v>133.83424242424201</v>
      </c>
      <c r="AY688" s="191">
        <v>695.71085714285698</v>
      </c>
      <c r="AZ688" s="24"/>
      <c r="BA688" s="4"/>
    </row>
    <row r="689" spans="2:53">
      <c r="B689" s="11" t="s">
        <v>95</v>
      </c>
      <c r="C689" s="11"/>
      <c r="D689" s="189">
        <v>8001</v>
      </c>
      <c r="E689" s="11">
        <v>173</v>
      </c>
      <c r="F689" s="11">
        <v>92</v>
      </c>
      <c r="G689" s="11">
        <v>55</v>
      </c>
      <c r="H689" s="11">
        <v>33</v>
      </c>
      <c r="I689" s="11">
        <v>41</v>
      </c>
      <c r="J689" s="11"/>
      <c r="M689" s="190">
        <v>33903.57</v>
      </c>
      <c r="N689" s="194">
        <v>20264.78</v>
      </c>
      <c r="O689" s="190">
        <v>10039.58</v>
      </c>
      <c r="P689" s="190">
        <v>5056.76</v>
      </c>
      <c r="Q689" s="190">
        <v>33079.81</v>
      </c>
      <c r="R689" s="11"/>
      <c r="S689" s="4"/>
      <c r="T689" s="4"/>
      <c r="U689" s="190">
        <v>176.58</v>
      </c>
      <c r="V689" s="190">
        <v>107.79</v>
      </c>
      <c r="W689" s="190">
        <v>54.56</v>
      </c>
      <c r="X689" s="190">
        <v>27.48</v>
      </c>
      <c r="Y689" s="190">
        <v>174.1</v>
      </c>
      <c r="Z689" s="11"/>
      <c r="AA689" s="4"/>
      <c r="AB689" s="11" t="s">
        <v>97</v>
      </c>
      <c r="AC689" s="11"/>
      <c r="AD689" s="70" t="s">
        <v>98</v>
      </c>
      <c r="AE689" s="24">
        <v>13</v>
      </c>
      <c r="AF689" s="24">
        <v>1</v>
      </c>
      <c r="AG689" s="24">
        <v>1</v>
      </c>
      <c r="AH689" s="24">
        <v>1</v>
      </c>
      <c r="AI689" s="24"/>
      <c r="AJ689" s="24"/>
      <c r="AK689" s="4"/>
      <c r="AL689" s="4"/>
      <c r="AM689" s="191">
        <v>3963.94</v>
      </c>
      <c r="AN689" s="191">
        <v>378.86</v>
      </c>
      <c r="AO689" s="191">
        <v>430.63</v>
      </c>
      <c r="AP689" s="191">
        <v>15.93</v>
      </c>
      <c r="AQ689" s="191">
        <v>0</v>
      </c>
      <c r="AR689" s="24"/>
      <c r="AS689" s="4"/>
      <c r="AT689" s="4"/>
      <c r="AU689" s="191">
        <v>304.918461538462</v>
      </c>
      <c r="AV689" s="191">
        <v>29.143076923076901</v>
      </c>
      <c r="AW689" s="191">
        <v>35.885833333333302</v>
      </c>
      <c r="AX689" s="191">
        <v>1.593</v>
      </c>
      <c r="AY689" s="191">
        <v>0</v>
      </c>
      <c r="AZ689" s="24"/>
      <c r="BA689" s="4"/>
    </row>
    <row r="690" spans="2:53">
      <c r="B690" s="11" t="s">
        <v>95</v>
      </c>
      <c r="C690" s="11"/>
      <c r="D690" s="189">
        <v>8081</v>
      </c>
      <c r="E690" s="11">
        <v>1</v>
      </c>
      <c r="F690" s="11"/>
      <c r="G690" s="11"/>
      <c r="H690" s="11"/>
      <c r="I690" s="11"/>
      <c r="J690" s="11"/>
      <c r="M690" s="190">
        <v>78.069999999999993</v>
      </c>
      <c r="N690" s="194">
        <v>0</v>
      </c>
      <c r="O690" s="190">
        <v>0</v>
      </c>
      <c r="P690" s="190">
        <v>0</v>
      </c>
      <c r="Q690" s="190">
        <v>0</v>
      </c>
      <c r="R690" s="11"/>
      <c r="S690" s="4"/>
      <c r="T690" s="4"/>
      <c r="U690" s="190">
        <v>78.069999999999993</v>
      </c>
      <c r="V690" s="190">
        <v>0</v>
      </c>
      <c r="W690" s="190">
        <v>0</v>
      </c>
      <c r="X690" s="190">
        <v>0</v>
      </c>
      <c r="Y690" s="190">
        <v>0</v>
      </c>
      <c r="Z690" s="11"/>
      <c r="AA690" s="4"/>
      <c r="AB690" s="11" t="s">
        <v>99</v>
      </c>
      <c r="AC690" s="11"/>
      <c r="AD690" s="70" t="s">
        <v>100</v>
      </c>
      <c r="AE690" s="24">
        <v>65</v>
      </c>
      <c r="AF690" s="24">
        <v>37</v>
      </c>
      <c r="AG690" s="24">
        <v>19</v>
      </c>
      <c r="AH690" s="24">
        <v>15</v>
      </c>
      <c r="AI690" s="24">
        <v>15</v>
      </c>
      <c r="AJ690" s="24"/>
      <c r="AK690" s="4"/>
      <c r="AL690" s="4"/>
      <c r="AM690" s="191">
        <v>19308.96</v>
      </c>
      <c r="AN690" s="191">
        <v>10699.65</v>
      </c>
      <c r="AO690" s="191">
        <v>1638.4</v>
      </c>
      <c r="AP690" s="191">
        <v>2155.3000000000002</v>
      </c>
      <c r="AQ690" s="191">
        <v>10143.93</v>
      </c>
      <c r="AR690" s="24"/>
      <c r="AS690" s="4"/>
      <c r="AT690" s="4"/>
      <c r="AU690" s="191">
        <v>297.06092307692302</v>
      </c>
      <c r="AV690" s="191">
        <v>169.835714285714</v>
      </c>
      <c r="AW690" s="191">
        <v>26.006349206349199</v>
      </c>
      <c r="AX690" s="191">
        <v>34.211111111111101</v>
      </c>
      <c r="AY690" s="191">
        <v>153.695909090909</v>
      </c>
      <c r="AZ690" s="24"/>
      <c r="BA690" s="4"/>
    </row>
    <row r="691" spans="2:53">
      <c r="B691" s="11" t="s">
        <v>97</v>
      </c>
      <c r="C691" s="11"/>
      <c r="D691" s="189">
        <v>8037</v>
      </c>
      <c r="E691" s="11">
        <v>14</v>
      </c>
      <c r="F691" s="11">
        <v>6</v>
      </c>
      <c r="G691" s="11">
        <v>5</v>
      </c>
      <c r="H691" s="11">
        <v>4</v>
      </c>
      <c r="I691" s="11">
        <v>3</v>
      </c>
      <c r="J691" s="11"/>
      <c r="M691" s="190">
        <v>2743.86</v>
      </c>
      <c r="N691" s="194">
        <v>1452.39</v>
      </c>
      <c r="O691" s="190">
        <v>1519.19</v>
      </c>
      <c r="P691" s="190">
        <v>559.01</v>
      </c>
      <c r="Q691" s="190">
        <v>2150.0300000000002</v>
      </c>
      <c r="R691" s="11"/>
      <c r="S691" s="4"/>
      <c r="T691" s="4"/>
      <c r="U691" s="190">
        <v>195.99</v>
      </c>
      <c r="V691" s="190">
        <v>111.72</v>
      </c>
      <c r="W691" s="190">
        <v>108.51</v>
      </c>
      <c r="X691" s="190">
        <v>39.93</v>
      </c>
      <c r="Y691" s="190">
        <v>134.38</v>
      </c>
      <c r="Z691" s="11"/>
      <c r="AA691" s="4"/>
      <c r="AB691" s="11" t="s">
        <v>101</v>
      </c>
      <c r="AC691" s="11"/>
      <c r="AD691" s="70" t="s">
        <v>102</v>
      </c>
      <c r="AE691" s="24">
        <v>2</v>
      </c>
      <c r="AF691" s="24"/>
      <c r="AG691" s="24"/>
      <c r="AH691" s="24"/>
      <c r="AI691" s="24"/>
      <c r="AJ691" s="24"/>
      <c r="AK691" s="4"/>
      <c r="AL691" s="4"/>
      <c r="AM691" s="191">
        <v>11.69</v>
      </c>
      <c r="AN691" s="191">
        <v>0</v>
      </c>
      <c r="AO691" s="191">
        <v>0</v>
      </c>
      <c r="AP691" s="191">
        <v>0</v>
      </c>
      <c r="AQ691" s="191">
        <v>0</v>
      </c>
      <c r="AR691" s="24"/>
      <c r="AS691" s="4"/>
      <c r="AT691" s="4"/>
      <c r="AU691" s="191">
        <v>5.8449999999999998</v>
      </c>
      <c r="AV691" s="191">
        <v>0</v>
      </c>
      <c r="AW691" s="191">
        <v>0</v>
      </c>
      <c r="AX691" s="191">
        <v>0</v>
      </c>
      <c r="AY691" s="191">
        <v>0</v>
      </c>
      <c r="AZ691" s="24"/>
      <c r="BA691" s="4"/>
    </row>
    <row r="692" spans="2:53">
      <c r="B692" s="11" t="s">
        <v>99</v>
      </c>
      <c r="C692" s="11"/>
      <c r="D692" s="189">
        <v>8004</v>
      </c>
      <c r="E692" s="11">
        <v>902</v>
      </c>
      <c r="F692" s="11">
        <v>562</v>
      </c>
      <c r="G692" s="11">
        <v>331</v>
      </c>
      <c r="H692" s="11">
        <v>179</v>
      </c>
      <c r="I692" s="11">
        <v>243</v>
      </c>
      <c r="J692" s="11"/>
      <c r="M692" s="190">
        <v>158732.15</v>
      </c>
      <c r="N692" s="194">
        <v>111085.66</v>
      </c>
      <c r="O692" s="190">
        <v>57976.05</v>
      </c>
      <c r="P692" s="190">
        <v>21515.91</v>
      </c>
      <c r="Q692" s="190">
        <v>100641.07</v>
      </c>
      <c r="R692" s="11"/>
      <c r="S692" s="4"/>
      <c r="T692" s="4"/>
      <c r="U692" s="190">
        <v>153.36000000000001</v>
      </c>
      <c r="V692" s="190">
        <v>109.55</v>
      </c>
      <c r="W692" s="190">
        <v>58.03</v>
      </c>
      <c r="X692" s="190">
        <v>21.73</v>
      </c>
      <c r="Y692" s="190">
        <v>95.21</v>
      </c>
      <c r="Z692" s="11"/>
      <c r="AA692" s="4"/>
      <c r="AB692" s="11" t="s">
        <v>101</v>
      </c>
      <c r="AC692" s="11"/>
      <c r="AD692" s="70" t="s">
        <v>103</v>
      </c>
      <c r="AE692" s="24">
        <v>517</v>
      </c>
      <c r="AF692" s="24">
        <v>273</v>
      </c>
      <c r="AG692" s="24">
        <v>187</v>
      </c>
      <c r="AH692" s="24">
        <v>139</v>
      </c>
      <c r="AI692" s="24">
        <v>111</v>
      </c>
      <c r="AJ692" s="24"/>
      <c r="AK692" s="4"/>
      <c r="AL692" s="4"/>
      <c r="AM692" s="191">
        <v>457802.94</v>
      </c>
      <c r="AN692" s="191">
        <v>113236.13</v>
      </c>
      <c r="AO692" s="191">
        <v>93717.11</v>
      </c>
      <c r="AP692" s="191">
        <v>52118.65</v>
      </c>
      <c r="AQ692" s="191">
        <v>89785.72</v>
      </c>
      <c r="AR692" s="24"/>
      <c r="AS692" s="4"/>
      <c r="AT692" s="4"/>
      <c r="AU692" s="191">
        <v>863.77913207547203</v>
      </c>
      <c r="AV692" s="191">
        <v>229.22293522267199</v>
      </c>
      <c r="AW692" s="191">
        <v>189.710748987854</v>
      </c>
      <c r="AX692" s="191">
        <v>104.44619238477</v>
      </c>
      <c r="AY692" s="191">
        <v>176.74354330708701</v>
      </c>
      <c r="AZ692" s="24"/>
      <c r="BA692" s="4"/>
    </row>
    <row r="693" spans="2:53">
      <c r="B693" s="11" t="s">
        <v>101</v>
      </c>
      <c r="C693" s="11"/>
      <c r="D693" s="189">
        <v>8232</v>
      </c>
      <c r="E693" s="11">
        <v>4</v>
      </c>
      <c r="F693" s="11"/>
      <c r="G693" s="11"/>
      <c r="H693" s="11"/>
      <c r="I693" s="11"/>
      <c r="J693" s="11"/>
      <c r="M693" s="190">
        <v>629.02</v>
      </c>
      <c r="N693" s="194">
        <v>0</v>
      </c>
      <c r="O693" s="190">
        <v>0</v>
      </c>
      <c r="P693" s="190">
        <v>0</v>
      </c>
      <c r="Q693" s="190">
        <v>0</v>
      </c>
      <c r="R693" s="11"/>
      <c r="S693" s="4"/>
      <c r="T693" s="4"/>
      <c r="U693" s="190">
        <v>157.26</v>
      </c>
      <c r="V693" s="190">
        <v>0</v>
      </c>
      <c r="W693" s="190">
        <v>0</v>
      </c>
      <c r="X693" s="190">
        <v>0</v>
      </c>
      <c r="Y693" s="190">
        <v>0</v>
      </c>
      <c r="Z693" s="11"/>
      <c r="AA693" s="4"/>
      <c r="AB693" s="11" t="s">
        <v>104</v>
      </c>
      <c r="AC693" s="11"/>
      <c r="AD693" s="70" t="s">
        <v>105</v>
      </c>
      <c r="AE693" s="24">
        <v>3</v>
      </c>
      <c r="AF693" s="24">
        <v>2</v>
      </c>
      <c r="AG693" s="24">
        <v>1</v>
      </c>
      <c r="AH693" s="24"/>
      <c r="AI693" s="24"/>
      <c r="AJ693" s="24"/>
      <c r="AK693" s="4"/>
      <c r="AL693" s="4"/>
      <c r="AM693" s="191">
        <v>311.88</v>
      </c>
      <c r="AN693" s="191">
        <v>227.72</v>
      </c>
      <c r="AO693" s="191">
        <v>16.5</v>
      </c>
      <c r="AP693" s="191">
        <v>0</v>
      </c>
      <c r="AQ693" s="191">
        <v>0</v>
      </c>
      <c r="AR693" s="24"/>
      <c r="AS693" s="4"/>
      <c r="AT693" s="4"/>
      <c r="AU693" s="191">
        <v>103.96</v>
      </c>
      <c r="AV693" s="191">
        <v>75.906666666666695</v>
      </c>
      <c r="AW693" s="191">
        <v>5.5</v>
      </c>
      <c r="AX693" s="191">
        <v>0</v>
      </c>
      <c r="AY693" s="191">
        <v>0</v>
      </c>
      <c r="AZ693" s="24"/>
      <c r="BA693" s="4"/>
    </row>
    <row r="694" spans="2:53">
      <c r="B694" s="11" t="s">
        <v>101</v>
      </c>
      <c r="C694" s="11"/>
      <c r="D694" s="189">
        <v>8401</v>
      </c>
      <c r="E694" s="11">
        <v>5194</v>
      </c>
      <c r="F694" s="11">
        <v>3550</v>
      </c>
      <c r="G694" s="11">
        <v>2646</v>
      </c>
      <c r="H694" s="11">
        <v>1992</v>
      </c>
      <c r="I694" s="11">
        <v>2311</v>
      </c>
      <c r="J694" s="11"/>
      <c r="M694" s="190">
        <v>467709.61</v>
      </c>
      <c r="N694" s="194">
        <v>384365.83</v>
      </c>
      <c r="O694" s="190">
        <v>243963.31</v>
      </c>
      <c r="P694" s="190">
        <v>125719.5</v>
      </c>
      <c r="Q694" s="190">
        <v>588151.36</v>
      </c>
      <c r="R694" s="11"/>
      <c r="S694" s="4"/>
      <c r="T694" s="4"/>
      <c r="U694" s="190">
        <v>83.76</v>
      </c>
      <c r="V694" s="190">
        <v>75.16</v>
      </c>
      <c r="W694" s="190">
        <v>47.57</v>
      </c>
      <c r="X694" s="190">
        <v>24.68</v>
      </c>
      <c r="Y694" s="190">
        <v>103.64</v>
      </c>
      <c r="Z694" s="11"/>
      <c r="AA694" s="4"/>
      <c r="AB694" s="11" t="s">
        <v>106</v>
      </c>
      <c r="AC694" s="11"/>
      <c r="AD694" s="70" t="s">
        <v>107</v>
      </c>
      <c r="AE694" s="24">
        <v>7</v>
      </c>
      <c r="AF694" s="24">
        <v>3</v>
      </c>
      <c r="AG694" s="24">
        <v>1</v>
      </c>
      <c r="AH694" s="24">
        <v>1</v>
      </c>
      <c r="AI694" s="24"/>
      <c r="AJ694" s="24"/>
      <c r="AK694" s="4"/>
      <c r="AL694" s="4"/>
      <c r="AM694" s="191">
        <v>344.95</v>
      </c>
      <c r="AN694" s="191">
        <v>99.02</v>
      </c>
      <c r="AO694" s="191">
        <v>30.37</v>
      </c>
      <c r="AP694" s="191">
        <v>15</v>
      </c>
      <c r="AQ694" s="191">
        <v>0</v>
      </c>
      <c r="AR694" s="24"/>
      <c r="AS694" s="4"/>
      <c r="AT694" s="4"/>
      <c r="AU694" s="191">
        <v>49.278571428571396</v>
      </c>
      <c r="AV694" s="191">
        <v>14.1457142857143</v>
      </c>
      <c r="AW694" s="191">
        <v>4.3385714285714299</v>
      </c>
      <c r="AX694" s="191">
        <v>2.5</v>
      </c>
      <c r="AY694" s="191">
        <v>0</v>
      </c>
      <c r="AZ694" s="24"/>
      <c r="BA694" s="4"/>
    </row>
    <row r="695" spans="2:53">
      <c r="B695" s="11" t="s">
        <v>514</v>
      </c>
      <c r="C695" s="11"/>
      <c r="D695" s="189">
        <v>8088</v>
      </c>
      <c r="E695" s="11"/>
      <c r="F695" s="11"/>
      <c r="G695" s="11"/>
      <c r="H695" s="11"/>
      <c r="I695" s="11">
        <v>1</v>
      </c>
      <c r="J695" s="11"/>
      <c r="M695" s="190">
        <v>0</v>
      </c>
      <c r="N695" s="194"/>
      <c r="O695" s="190">
        <v>0</v>
      </c>
      <c r="P695" s="190">
        <v>0</v>
      </c>
      <c r="Q695" s="190">
        <v>136.1</v>
      </c>
      <c r="R695" s="11"/>
      <c r="S695" s="4"/>
      <c r="T695" s="4"/>
      <c r="U695" s="190">
        <v>0</v>
      </c>
      <c r="V695" s="190"/>
      <c r="W695" s="190">
        <v>0</v>
      </c>
      <c r="X695" s="190">
        <v>0</v>
      </c>
      <c r="Y695" s="190">
        <v>136.1</v>
      </c>
      <c r="Z695" s="11"/>
      <c r="AA695" s="4"/>
      <c r="AB695" s="11" t="s">
        <v>108</v>
      </c>
      <c r="AC695" s="11"/>
      <c r="AD695" s="70" t="s">
        <v>109</v>
      </c>
      <c r="AE695" s="24">
        <v>28</v>
      </c>
      <c r="AF695" s="24">
        <v>7</v>
      </c>
      <c r="AG695" s="24">
        <v>5</v>
      </c>
      <c r="AH695" s="24">
        <v>4</v>
      </c>
      <c r="AI695" s="24">
        <v>4</v>
      </c>
      <c r="AJ695" s="24"/>
      <c r="AK695" s="4"/>
      <c r="AL695" s="4"/>
      <c r="AM695" s="191">
        <v>8225</v>
      </c>
      <c r="AN695" s="191">
        <v>760.47</v>
      </c>
      <c r="AO695" s="191">
        <v>557.49</v>
      </c>
      <c r="AP695" s="191">
        <v>472.94</v>
      </c>
      <c r="AQ695" s="191">
        <v>1695.28</v>
      </c>
      <c r="AR695" s="24"/>
      <c r="AS695" s="4"/>
      <c r="AT695" s="4"/>
      <c r="AU695" s="191">
        <v>293.75</v>
      </c>
      <c r="AV695" s="191">
        <v>29.248846153846198</v>
      </c>
      <c r="AW695" s="191">
        <v>24.238695652173899</v>
      </c>
      <c r="AX695" s="191">
        <v>20.562608695652202</v>
      </c>
      <c r="AY695" s="191">
        <v>70.636666666666699</v>
      </c>
      <c r="AZ695" s="24"/>
      <c r="BA695" s="4"/>
    </row>
    <row r="696" spans="2:53">
      <c r="B696" s="11" t="s">
        <v>104</v>
      </c>
      <c r="C696" s="11"/>
      <c r="D696" s="189">
        <v>8085</v>
      </c>
      <c r="E696" s="11">
        <v>11</v>
      </c>
      <c r="F696" s="11">
        <v>5</v>
      </c>
      <c r="G696" s="11">
        <v>2</v>
      </c>
      <c r="H696" s="11"/>
      <c r="I696" s="11"/>
      <c r="J696" s="11"/>
      <c r="M696" s="190">
        <v>1800.1</v>
      </c>
      <c r="N696" s="194">
        <v>905.74</v>
      </c>
      <c r="O696" s="190">
        <v>163.31</v>
      </c>
      <c r="P696" s="190">
        <v>0</v>
      </c>
      <c r="Q696" s="190">
        <v>0</v>
      </c>
      <c r="R696" s="11"/>
      <c r="S696" s="4"/>
      <c r="T696" s="4"/>
      <c r="U696" s="190">
        <v>150.01</v>
      </c>
      <c r="V696" s="190">
        <v>75.48</v>
      </c>
      <c r="W696" s="190">
        <v>14.85</v>
      </c>
      <c r="X696" s="190">
        <v>0</v>
      </c>
      <c r="Y696" s="190">
        <v>0</v>
      </c>
      <c r="Z696" s="11"/>
      <c r="AA696" s="4"/>
      <c r="AB696" s="11" t="s">
        <v>110</v>
      </c>
      <c r="AC696" s="11"/>
      <c r="AD696" s="70" t="s">
        <v>102</v>
      </c>
      <c r="AE696" s="24">
        <v>3</v>
      </c>
      <c r="AF696" s="24">
        <v>2</v>
      </c>
      <c r="AG696" s="24"/>
      <c r="AH696" s="24"/>
      <c r="AI696" s="24"/>
      <c r="AJ696" s="24"/>
      <c r="AK696" s="4"/>
      <c r="AL696" s="4"/>
      <c r="AM696" s="191">
        <v>707.31</v>
      </c>
      <c r="AN696" s="191">
        <v>31.88</v>
      </c>
      <c r="AO696" s="191">
        <v>0</v>
      </c>
      <c r="AP696" s="191">
        <v>0</v>
      </c>
      <c r="AQ696" s="191">
        <v>0</v>
      </c>
      <c r="AR696" s="24"/>
      <c r="AS696" s="4"/>
      <c r="AT696" s="4"/>
      <c r="AU696" s="191">
        <v>235.77</v>
      </c>
      <c r="AV696" s="191">
        <v>10.626666666666701</v>
      </c>
      <c r="AW696" s="191">
        <v>0</v>
      </c>
      <c r="AX696" s="191">
        <v>0</v>
      </c>
      <c r="AY696" s="191">
        <v>0</v>
      </c>
      <c r="AZ696" s="24"/>
      <c r="BA696" s="4"/>
    </row>
    <row r="697" spans="2:53">
      <c r="B697" s="11" t="s">
        <v>106</v>
      </c>
      <c r="C697" s="11"/>
      <c r="D697" s="189">
        <v>8028</v>
      </c>
      <c r="E697" s="11">
        <v>28</v>
      </c>
      <c r="F697" s="11">
        <v>12</v>
      </c>
      <c r="G697" s="11">
        <v>6</v>
      </c>
      <c r="H697" s="11">
        <v>3</v>
      </c>
      <c r="I697" s="11">
        <v>6</v>
      </c>
      <c r="J697" s="11"/>
      <c r="M697" s="190">
        <v>5481.16</v>
      </c>
      <c r="N697" s="194">
        <v>1728.44</v>
      </c>
      <c r="O697" s="190">
        <v>284.43</v>
      </c>
      <c r="P697" s="190">
        <v>132.6</v>
      </c>
      <c r="Q697" s="190">
        <v>3369.05</v>
      </c>
      <c r="R697" s="11"/>
      <c r="S697" s="4"/>
      <c r="T697" s="4"/>
      <c r="U697" s="190">
        <v>161.21</v>
      </c>
      <c r="V697" s="190">
        <v>52.38</v>
      </c>
      <c r="W697" s="190">
        <v>8.6199999999999992</v>
      </c>
      <c r="X697" s="190">
        <v>4.0199999999999996</v>
      </c>
      <c r="Y697" s="190">
        <v>105.28</v>
      </c>
      <c r="Z697" s="11"/>
      <c r="AA697" s="4"/>
      <c r="AB697" s="11" t="s">
        <v>110</v>
      </c>
      <c r="AC697" s="11"/>
      <c r="AD697" s="70" t="s">
        <v>111</v>
      </c>
      <c r="AE697" s="24">
        <v>30</v>
      </c>
      <c r="AF697" s="24">
        <v>11</v>
      </c>
      <c r="AG697" s="24">
        <v>7</v>
      </c>
      <c r="AH697" s="24">
        <v>4</v>
      </c>
      <c r="AI697" s="24">
        <v>3</v>
      </c>
      <c r="AJ697" s="24"/>
      <c r="AK697" s="4"/>
      <c r="AL697" s="4"/>
      <c r="AM697" s="191">
        <v>31130.99</v>
      </c>
      <c r="AN697" s="191">
        <v>8388.94</v>
      </c>
      <c r="AO697" s="191">
        <v>4014.67</v>
      </c>
      <c r="AP697" s="191">
        <v>1292.1199999999999</v>
      </c>
      <c r="AQ697" s="191">
        <v>405.61</v>
      </c>
      <c r="AR697" s="24"/>
      <c r="AS697" s="4"/>
      <c r="AT697" s="4"/>
      <c r="AU697" s="191">
        <v>1037.6996666666701</v>
      </c>
      <c r="AV697" s="191">
        <v>322.65153846153902</v>
      </c>
      <c r="AW697" s="191">
        <v>154.410384615385</v>
      </c>
      <c r="AX697" s="191">
        <v>47.8562962962963</v>
      </c>
      <c r="AY697" s="191">
        <v>15.0225925925926</v>
      </c>
      <c r="AZ697" s="24"/>
      <c r="BA697" s="4"/>
    </row>
    <row r="698" spans="2:53">
      <c r="B698" s="11" t="s">
        <v>106</v>
      </c>
      <c r="C698" s="11"/>
      <c r="D698" s="189">
        <v>8343</v>
      </c>
      <c r="E698" s="11">
        <v>2</v>
      </c>
      <c r="F698" s="11">
        <v>2</v>
      </c>
      <c r="G698" s="11">
        <v>2</v>
      </c>
      <c r="H698" s="11">
        <v>2</v>
      </c>
      <c r="I698" s="11">
        <v>2</v>
      </c>
      <c r="J698" s="11"/>
      <c r="M698" s="190">
        <v>179.61</v>
      </c>
      <c r="N698" s="194">
        <v>182.93</v>
      </c>
      <c r="O698" s="190">
        <v>153.21</v>
      </c>
      <c r="P698" s="190">
        <v>79.739999999999995</v>
      </c>
      <c r="Q698" s="190">
        <v>334.06</v>
      </c>
      <c r="R698" s="11"/>
      <c r="S698" s="4"/>
      <c r="T698" s="4"/>
      <c r="U698" s="190">
        <v>89.81</v>
      </c>
      <c r="V698" s="190">
        <v>91.47</v>
      </c>
      <c r="W698" s="190">
        <v>76.61</v>
      </c>
      <c r="X698" s="190">
        <v>39.869999999999997</v>
      </c>
      <c r="Y698" s="190">
        <v>167.03</v>
      </c>
      <c r="Z698" s="11"/>
      <c r="AA698" s="4"/>
      <c r="AB698" s="11" t="s">
        <v>112</v>
      </c>
      <c r="AC698" s="11"/>
      <c r="AD698" s="70" t="s">
        <v>113</v>
      </c>
      <c r="AE698" s="24">
        <v>27</v>
      </c>
      <c r="AF698" s="24">
        <v>8</v>
      </c>
      <c r="AG698" s="24">
        <v>5</v>
      </c>
      <c r="AH698" s="24">
        <v>3</v>
      </c>
      <c r="AI698" s="24">
        <v>1</v>
      </c>
      <c r="AJ698" s="24"/>
      <c r="AK698" s="4"/>
      <c r="AL698" s="4"/>
      <c r="AM698" s="191">
        <v>3467.04</v>
      </c>
      <c r="AN698" s="191">
        <v>754.31</v>
      </c>
      <c r="AO698" s="191">
        <v>72.05</v>
      </c>
      <c r="AP698" s="191">
        <v>52.74</v>
      </c>
      <c r="AQ698" s="191">
        <v>150.41999999999999</v>
      </c>
      <c r="AR698" s="24"/>
      <c r="AS698" s="4"/>
      <c r="AT698" s="4"/>
      <c r="AU698" s="191">
        <v>128.40888888888901</v>
      </c>
      <c r="AV698" s="191">
        <v>27.937407407407399</v>
      </c>
      <c r="AW698" s="191">
        <v>2.8820000000000001</v>
      </c>
      <c r="AX698" s="191">
        <v>2.0284615384615399</v>
      </c>
      <c r="AY698" s="191">
        <v>6.0167999999999999</v>
      </c>
      <c r="AZ698" s="24"/>
      <c r="BA698" s="4"/>
    </row>
    <row r="699" spans="2:53">
      <c r="B699" s="11" t="s">
        <v>108</v>
      </c>
      <c r="C699" s="11"/>
      <c r="D699" s="189">
        <v>8202</v>
      </c>
      <c r="E699" s="11">
        <v>184</v>
      </c>
      <c r="F699" s="11">
        <v>68</v>
      </c>
      <c r="G699" s="11">
        <v>26</v>
      </c>
      <c r="H699" s="11">
        <v>21</v>
      </c>
      <c r="I699" s="11">
        <v>14</v>
      </c>
      <c r="J699" s="11"/>
      <c r="M699" s="190">
        <v>41371.53</v>
      </c>
      <c r="N699" s="194">
        <v>14821.34</v>
      </c>
      <c r="O699" s="190">
        <v>3712.73</v>
      </c>
      <c r="P699" s="190">
        <v>1935.16</v>
      </c>
      <c r="Q699" s="190">
        <v>4512.82</v>
      </c>
      <c r="R699" s="11"/>
      <c r="S699" s="4"/>
      <c r="T699" s="4"/>
      <c r="U699" s="190">
        <v>218.9</v>
      </c>
      <c r="V699" s="190">
        <v>80.989999999999995</v>
      </c>
      <c r="W699" s="190">
        <v>22.92</v>
      </c>
      <c r="X699" s="190">
        <v>10.93</v>
      </c>
      <c r="Y699" s="190">
        <v>25.21</v>
      </c>
      <c r="Z699" s="11"/>
      <c r="AA699" s="4"/>
      <c r="AB699" s="11" t="s">
        <v>112</v>
      </c>
      <c r="AC699" s="11"/>
      <c r="AD699" s="70" t="s">
        <v>114</v>
      </c>
      <c r="AE699" s="24">
        <v>5</v>
      </c>
      <c r="AF699" s="24">
        <v>2</v>
      </c>
      <c r="AG699" s="24">
        <v>2</v>
      </c>
      <c r="AH699" s="24"/>
      <c r="AI699" s="24">
        <v>1</v>
      </c>
      <c r="AJ699" s="24"/>
      <c r="AK699" s="4"/>
      <c r="AL699" s="4"/>
      <c r="AM699" s="191">
        <v>346.13</v>
      </c>
      <c r="AN699" s="191">
        <v>90.45</v>
      </c>
      <c r="AO699" s="191">
        <v>145.76</v>
      </c>
      <c r="AP699" s="191">
        <v>0</v>
      </c>
      <c r="AQ699" s="191">
        <v>403.74</v>
      </c>
      <c r="AR699" s="24"/>
      <c r="AS699" s="4"/>
      <c r="AT699" s="4"/>
      <c r="AU699" s="191">
        <v>57.688333333333297</v>
      </c>
      <c r="AV699" s="191">
        <v>22.612500000000001</v>
      </c>
      <c r="AW699" s="191">
        <v>29.152000000000001</v>
      </c>
      <c r="AX699" s="191">
        <v>0</v>
      </c>
      <c r="AY699" s="191">
        <v>100.935</v>
      </c>
      <c r="AZ699" s="24"/>
      <c r="BA699" s="4"/>
    </row>
    <row r="700" spans="2:53">
      <c r="B700" s="11" t="s">
        <v>110</v>
      </c>
      <c r="C700" s="11"/>
      <c r="D700" s="189">
        <v>8232</v>
      </c>
      <c r="E700" s="11">
        <v>2</v>
      </c>
      <c r="F700" s="11">
        <v>1</v>
      </c>
      <c r="G700" s="11"/>
      <c r="H700" s="11"/>
      <c r="I700" s="11"/>
      <c r="J700" s="11"/>
      <c r="M700" s="190">
        <v>206.09</v>
      </c>
      <c r="N700" s="194">
        <v>15</v>
      </c>
      <c r="O700" s="190">
        <v>0</v>
      </c>
      <c r="P700" s="190">
        <v>0</v>
      </c>
      <c r="Q700" s="190">
        <v>0</v>
      </c>
      <c r="R700" s="11"/>
      <c r="S700" s="4"/>
      <c r="T700" s="4"/>
      <c r="U700" s="190">
        <v>103.05</v>
      </c>
      <c r="V700" s="190">
        <v>7.5</v>
      </c>
      <c r="W700" s="190">
        <v>0</v>
      </c>
      <c r="X700" s="190">
        <v>0</v>
      </c>
      <c r="Y700" s="190">
        <v>0</v>
      </c>
      <c r="Z700" s="11"/>
      <c r="AA700" s="4"/>
      <c r="AB700" s="11" t="s">
        <v>115</v>
      </c>
      <c r="AC700" s="11"/>
      <c r="AD700" s="70" t="s">
        <v>116</v>
      </c>
      <c r="AE700" s="24">
        <v>10</v>
      </c>
      <c r="AF700" s="24">
        <v>3</v>
      </c>
      <c r="AG700" s="24">
        <v>3</v>
      </c>
      <c r="AH700" s="24">
        <v>3</v>
      </c>
      <c r="AI700" s="24">
        <v>2</v>
      </c>
      <c r="AJ700" s="24"/>
      <c r="AK700" s="4"/>
      <c r="AL700" s="4"/>
      <c r="AM700" s="191">
        <v>794.22</v>
      </c>
      <c r="AN700" s="191">
        <v>464.76</v>
      </c>
      <c r="AO700" s="191">
        <v>451.17</v>
      </c>
      <c r="AP700" s="191">
        <v>299.11</v>
      </c>
      <c r="AQ700" s="191">
        <v>1119.3499999999999</v>
      </c>
      <c r="AR700" s="24"/>
      <c r="AS700" s="4"/>
      <c r="AT700" s="4"/>
      <c r="AU700" s="191">
        <v>79.421999999999997</v>
      </c>
      <c r="AV700" s="191">
        <v>46.475999999999999</v>
      </c>
      <c r="AW700" s="191">
        <v>45.116999999999997</v>
      </c>
      <c r="AX700" s="191">
        <v>29.911000000000001</v>
      </c>
      <c r="AY700" s="191">
        <v>111.935</v>
      </c>
      <c r="AZ700" s="24"/>
      <c r="BA700" s="4"/>
    </row>
    <row r="701" spans="2:53">
      <c r="B701" s="11" t="s">
        <v>110</v>
      </c>
      <c r="C701" s="11"/>
      <c r="D701" s="189">
        <v>8234</v>
      </c>
      <c r="E701" s="11">
        <v>752</v>
      </c>
      <c r="F701" s="11">
        <v>423</v>
      </c>
      <c r="G701" s="11">
        <v>225</v>
      </c>
      <c r="H701" s="11">
        <v>122</v>
      </c>
      <c r="I701" s="11">
        <v>163</v>
      </c>
      <c r="J701" s="11"/>
      <c r="M701" s="190">
        <v>162054.60999999999</v>
      </c>
      <c r="N701" s="194">
        <v>96006.33</v>
      </c>
      <c r="O701" s="190">
        <v>58626.37</v>
      </c>
      <c r="P701" s="190">
        <v>14309.81</v>
      </c>
      <c r="Q701" s="190">
        <v>55474.23</v>
      </c>
      <c r="R701" s="11"/>
      <c r="S701" s="4"/>
      <c r="T701" s="4"/>
      <c r="U701" s="190">
        <v>195.25</v>
      </c>
      <c r="V701" s="190">
        <v>117.65</v>
      </c>
      <c r="W701" s="190">
        <v>73.37</v>
      </c>
      <c r="X701" s="190">
        <v>18.3</v>
      </c>
      <c r="Y701" s="190">
        <v>67.819999999999993</v>
      </c>
      <c r="Z701" s="11"/>
      <c r="AA701" s="4"/>
      <c r="AB701" s="11" t="s">
        <v>515</v>
      </c>
      <c r="AC701" s="11"/>
      <c r="AD701" s="70" t="s">
        <v>119</v>
      </c>
      <c r="AE701" s="24">
        <v>1</v>
      </c>
      <c r="AF701" s="24"/>
      <c r="AG701" s="24"/>
      <c r="AH701" s="24"/>
      <c r="AI701" s="24"/>
      <c r="AJ701" s="24"/>
      <c r="AK701" s="4"/>
      <c r="AL701" s="4"/>
      <c r="AM701" s="191">
        <v>11.29</v>
      </c>
      <c r="AN701" s="191">
        <v>0</v>
      </c>
      <c r="AO701" s="191">
        <v>0</v>
      </c>
      <c r="AP701" s="191">
        <v>0</v>
      </c>
      <c r="AQ701" s="191">
        <v>0</v>
      </c>
      <c r="AR701" s="24"/>
      <c r="AS701" s="4"/>
      <c r="AT701" s="4"/>
      <c r="AU701" s="191">
        <v>11.29</v>
      </c>
      <c r="AV701" s="191">
        <v>0</v>
      </c>
      <c r="AW701" s="191">
        <v>0</v>
      </c>
      <c r="AX701" s="191">
        <v>0</v>
      </c>
      <c r="AY701" s="191">
        <v>0</v>
      </c>
      <c r="AZ701" s="24"/>
      <c r="BA701" s="4"/>
    </row>
    <row r="702" spans="2:53">
      <c r="B702" s="11" t="s">
        <v>112</v>
      </c>
      <c r="C702" s="11"/>
      <c r="D702" s="189">
        <v>8005</v>
      </c>
      <c r="E702" s="11">
        <v>248</v>
      </c>
      <c r="F702" s="11">
        <v>127</v>
      </c>
      <c r="G702" s="11">
        <v>59</v>
      </c>
      <c r="H702" s="11">
        <v>28</v>
      </c>
      <c r="I702" s="11">
        <v>55</v>
      </c>
      <c r="J702" s="11"/>
      <c r="M702" s="190">
        <v>38177.71</v>
      </c>
      <c r="N702" s="194">
        <v>25607.47</v>
      </c>
      <c r="O702" s="190">
        <v>8668.69</v>
      </c>
      <c r="P702" s="190">
        <v>2805.65</v>
      </c>
      <c r="Q702" s="190">
        <v>11769.28</v>
      </c>
      <c r="R702" s="11"/>
      <c r="S702" s="4"/>
      <c r="T702" s="4"/>
      <c r="U702" s="190">
        <v>133.02000000000001</v>
      </c>
      <c r="V702" s="190">
        <v>90.81</v>
      </c>
      <c r="W702" s="190">
        <v>31.64</v>
      </c>
      <c r="X702" s="190">
        <v>10.67</v>
      </c>
      <c r="Y702" s="190">
        <v>42.03</v>
      </c>
      <c r="Z702" s="11"/>
      <c r="AA702" s="4"/>
      <c r="AB702" s="11" t="s">
        <v>117</v>
      </c>
      <c r="AC702" s="11"/>
      <c r="AD702" s="70" t="s">
        <v>118</v>
      </c>
      <c r="AE702" s="24">
        <v>31</v>
      </c>
      <c r="AF702" s="24">
        <v>13</v>
      </c>
      <c r="AG702" s="24">
        <v>10</v>
      </c>
      <c r="AH702" s="24">
        <v>7</v>
      </c>
      <c r="AI702" s="24">
        <v>8</v>
      </c>
      <c r="AJ702" s="24"/>
      <c r="AK702" s="4"/>
      <c r="AL702" s="4"/>
      <c r="AM702" s="191">
        <v>16013.3</v>
      </c>
      <c r="AN702" s="191">
        <v>2686.73</v>
      </c>
      <c r="AO702" s="191">
        <v>1042.9000000000001</v>
      </c>
      <c r="AP702" s="191">
        <v>387.23</v>
      </c>
      <c r="AQ702" s="191">
        <v>3988.71</v>
      </c>
      <c r="AR702" s="24"/>
      <c r="AS702" s="4"/>
      <c r="AT702" s="4"/>
      <c r="AU702" s="191">
        <v>516.55806451612898</v>
      </c>
      <c r="AV702" s="191">
        <v>86.6687096774194</v>
      </c>
      <c r="AW702" s="191">
        <v>33.641935483871002</v>
      </c>
      <c r="AX702" s="191">
        <v>12.4912903225806</v>
      </c>
      <c r="AY702" s="191">
        <v>124.6471875</v>
      </c>
      <c r="AZ702" s="24"/>
      <c r="BA702" s="4"/>
    </row>
    <row r="703" spans="2:53">
      <c r="B703" s="11" t="s">
        <v>112</v>
      </c>
      <c r="C703" s="11"/>
      <c r="D703" s="189">
        <v>8006</v>
      </c>
      <c r="E703" s="11">
        <v>40</v>
      </c>
      <c r="F703" s="11">
        <v>3</v>
      </c>
      <c r="G703" s="11">
        <v>24</v>
      </c>
      <c r="H703" s="11">
        <v>17</v>
      </c>
      <c r="I703" s="11">
        <v>10</v>
      </c>
      <c r="J703" s="11"/>
      <c r="M703" s="190">
        <v>6172.61</v>
      </c>
      <c r="N703" s="194">
        <v>170.45</v>
      </c>
      <c r="O703" s="190">
        <v>3370.87</v>
      </c>
      <c r="P703" s="190">
        <v>2164.31</v>
      </c>
      <c r="Q703" s="190">
        <v>2642.58</v>
      </c>
      <c r="R703" s="11"/>
      <c r="S703" s="4"/>
      <c r="T703" s="4"/>
      <c r="U703" s="190">
        <v>143.55000000000001</v>
      </c>
      <c r="V703" s="190">
        <v>42.61</v>
      </c>
      <c r="W703" s="190">
        <v>86.43</v>
      </c>
      <c r="X703" s="190">
        <v>55.5</v>
      </c>
      <c r="Y703" s="190">
        <v>71.42</v>
      </c>
      <c r="Z703" s="11"/>
      <c r="AA703" s="4"/>
      <c r="AB703" s="11" t="s">
        <v>117</v>
      </c>
      <c r="AC703" s="11"/>
      <c r="AD703" s="70" t="s">
        <v>119</v>
      </c>
      <c r="AE703" s="24">
        <v>10</v>
      </c>
      <c r="AF703" s="24">
        <v>6</v>
      </c>
      <c r="AG703" s="24">
        <v>3</v>
      </c>
      <c r="AH703" s="24">
        <v>1</v>
      </c>
      <c r="AI703" s="24">
        <v>1</v>
      </c>
      <c r="AJ703" s="24"/>
      <c r="AK703" s="4"/>
      <c r="AL703" s="4"/>
      <c r="AM703" s="191">
        <v>419.19</v>
      </c>
      <c r="AN703" s="191">
        <v>262.26</v>
      </c>
      <c r="AO703" s="191">
        <v>188.13</v>
      </c>
      <c r="AP703" s="191">
        <v>16.14</v>
      </c>
      <c r="AQ703" s="191">
        <v>175.58</v>
      </c>
      <c r="AR703" s="24"/>
      <c r="AS703" s="4"/>
      <c r="AT703" s="4"/>
      <c r="AU703" s="191">
        <v>41.918999999999997</v>
      </c>
      <c r="AV703" s="191">
        <v>26.225999999999999</v>
      </c>
      <c r="AW703" s="191">
        <v>18.812999999999999</v>
      </c>
      <c r="AX703" s="191">
        <v>1.7933333333333299</v>
      </c>
      <c r="AY703" s="191">
        <v>17.558</v>
      </c>
      <c r="AZ703" s="24"/>
      <c r="BA703" s="4"/>
    </row>
    <row r="704" spans="2:53">
      <c r="B704" s="11" t="s">
        <v>115</v>
      </c>
      <c r="C704" s="11"/>
      <c r="D704" s="189">
        <v>8080</v>
      </c>
      <c r="E704" s="11">
        <v>82</v>
      </c>
      <c r="F704" s="11">
        <v>38</v>
      </c>
      <c r="G704" s="11">
        <v>25</v>
      </c>
      <c r="H704" s="11">
        <v>14</v>
      </c>
      <c r="I704" s="11">
        <v>20</v>
      </c>
      <c r="J704" s="11"/>
      <c r="M704" s="190">
        <v>14938.01</v>
      </c>
      <c r="N704" s="194">
        <v>10255.370000000001</v>
      </c>
      <c r="O704" s="190">
        <v>5323.64</v>
      </c>
      <c r="P704" s="190">
        <v>1685.22</v>
      </c>
      <c r="Q704" s="190">
        <v>8409.49</v>
      </c>
      <c r="R704" s="11"/>
      <c r="S704" s="4"/>
      <c r="T704" s="4"/>
      <c r="U704" s="190">
        <v>165.98</v>
      </c>
      <c r="V704" s="190">
        <v>116.54</v>
      </c>
      <c r="W704" s="190">
        <v>60.5</v>
      </c>
      <c r="X704" s="190">
        <v>20.059999999999999</v>
      </c>
      <c r="Y704" s="190">
        <v>91.41</v>
      </c>
      <c r="Z704" s="11"/>
      <c r="AA704" s="4"/>
      <c r="AB704" s="11" t="s">
        <v>122</v>
      </c>
      <c r="AC704" s="11"/>
      <c r="AD704" s="70" t="s">
        <v>123</v>
      </c>
      <c r="AE704" s="24">
        <v>8</v>
      </c>
      <c r="AF704" s="24">
        <v>1</v>
      </c>
      <c r="AG704" s="24">
        <v>1</v>
      </c>
      <c r="AH704" s="24"/>
      <c r="AI704" s="24"/>
      <c r="AJ704" s="24"/>
      <c r="AK704" s="4"/>
      <c r="AL704" s="4"/>
      <c r="AM704" s="191">
        <v>949.02</v>
      </c>
      <c r="AN704" s="191">
        <v>33.770000000000003</v>
      </c>
      <c r="AO704" s="191">
        <v>10.31</v>
      </c>
      <c r="AP704" s="191">
        <v>0</v>
      </c>
      <c r="AQ704" s="191">
        <v>0</v>
      </c>
      <c r="AR704" s="24"/>
      <c r="AS704" s="4"/>
      <c r="AT704" s="4"/>
      <c r="AU704" s="191">
        <v>118.6275</v>
      </c>
      <c r="AV704" s="191">
        <v>4.8242857142857103</v>
      </c>
      <c r="AW704" s="191">
        <v>1.2887500000000001</v>
      </c>
      <c r="AX704" s="191">
        <v>0</v>
      </c>
      <c r="AY704" s="191">
        <v>0</v>
      </c>
      <c r="AZ704" s="24"/>
      <c r="BA704" s="4"/>
    </row>
    <row r="705" spans="2:53">
      <c r="B705" s="11" t="s">
        <v>553</v>
      </c>
      <c r="C705" s="11"/>
      <c r="D705" s="189">
        <v>8224</v>
      </c>
      <c r="E705" s="11">
        <v>1</v>
      </c>
      <c r="F705" s="11"/>
      <c r="G705" s="11"/>
      <c r="H705" s="11"/>
      <c r="I705" s="11"/>
      <c r="J705" s="11"/>
      <c r="M705" s="190">
        <v>127.91</v>
      </c>
      <c r="N705" s="194">
        <v>0</v>
      </c>
      <c r="O705" s="190">
        <v>0</v>
      </c>
      <c r="P705" s="190">
        <v>0</v>
      </c>
      <c r="Q705" s="190">
        <v>0</v>
      </c>
      <c r="R705" s="11"/>
      <c r="S705" s="4"/>
      <c r="T705" s="4"/>
      <c r="U705" s="190">
        <v>127.91</v>
      </c>
      <c r="V705" s="190">
        <v>0</v>
      </c>
      <c r="W705" s="190">
        <v>0</v>
      </c>
      <c r="X705" s="190">
        <v>0</v>
      </c>
      <c r="Y705" s="190">
        <v>0</v>
      </c>
      <c r="Z705" s="11"/>
      <c r="AA705" s="4"/>
      <c r="AB705" s="11" t="s">
        <v>124</v>
      </c>
      <c r="AC705" s="11"/>
      <c r="AD705" s="70" t="s">
        <v>125</v>
      </c>
      <c r="AE705" s="24">
        <v>13</v>
      </c>
      <c r="AF705" s="24">
        <v>9</v>
      </c>
      <c r="AG705" s="24">
        <v>5</v>
      </c>
      <c r="AH705" s="24">
        <v>4</v>
      </c>
      <c r="AI705" s="24">
        <v>3</v>
      </c>
      <c r="AJ705" s="24"/>
      <c r="AK705" s="4"/>
      <c r="AL705" s="4"/>
      <c r="AM705" s="191">
        <v>1240.21</v>
      </c>
      <c r="AN705" s="191">
        <v>637.34</v>
      </c>
      <c r="AO705" s="191">
        <v>79.88</v>
      </c>
      <c r="AP705" s="191">
        <v>70.38</v>
      </c>
      <c r="AQ705" s="191">
        <v>48.85</v>
      </c>
      <c r="AR705" s="24"/>
      <c r="AS705" s="4"/>
      <c r="AT705" s="4"/>
      <c r="AU705" s="191">
        <v>95.4007692307692</v>
      </c>
      <c r="AV705" s="191">
        <v>49.026153846153797</v>
      </c>
      <c r="AW705" s="191">
        <v>6.1446153846153804</v>
      </c>
      <c r="AX705" s="191">
        <v>5.8650000000000002</v>
      </c>
      <c r="AY705" s="191">
        <v>3.7576923076923099</v>
      </c>
      <c r="AZ705" s="24"/>
      <c r="BA705" s="4"/>
    </row>
    <row r="706" spans="2:53">
      <c r="B706" s="11" t="s">
        <v>117</v>
      </c>
      <c r="C706" s="11"/>
      <c r="D706" s="189">
        <v>8008</v>
      </c>
      <c r="E706" s="11">
        <v>303</v>
      </c>
      <c r="F706" s="11">
        <v>122</v>
      </c>
      <c r="G706" s="11">
        <v>60</v>
      </c>
      <c r="H706" s="11">
        <v>47</v>
      </c>
      <c r="I706" s="11">
        <v>45</v>
      </c>
      <c r="J706" s="11"/>
      <c r="M706" s="190">
        <v>47825.74</v>
      </c>
      <c r="N706" s="194">
        <v>16816.04</v>
      </c>
      <c r="O706" s="190">
        <v>4525.91</v>
      </c>
      <c r="P706" s="190">
        <v>3983.41</v>
      </c>
      <c r="Q706" s="190">
        <v>9678.98</v>
      </c>
      <c r="R706" s="11"/>
      <c r="S706" s="4"/>
      <c r="T706" s="4"/>
      <c r="U706" s="190">
        <v>153.29</v>
      </c>
      <c r="V706" s="190">
        <v>55.13</v>
      </c>
      <c r="W706" s="190">
        <v>15.39</v>
      </c>
      <c r="X706" s="190">
        <v>13.78</v>
      </c>
      <c r="Y706" s="190">
        <v>31.53</v>
      </c>
      <c r="Z706" s="11"/>
      <c r="AA706" s="4"/>
      <c r="AB706" s="11" t="s">
        <v>126</v>
      </c>
      <c r="AC706" s="11"/>
      <c r="AD706" s="70" t="s">
        <v>94</v>
      </c>
      <c r="AE706" s="24">
        <v>137</v>
      </c>
      <c r="AF706" s="24">
        <v>66</v>
      </c>
      <c r="AG706" s="24">
        <v>39</v>
      </c>
      <c r="AH706" s="24">
        <v>27</v>
      </c>
      <c r="AI706" s="24">
        <v>22</v>
      </c>
      <c r="AJ706" s="24"/>
      <c r="AK706" s="4"/>
      <c r="AL706" s="4"/>
      <c r="AM706" s="191">
        <v>41076.85</v>
      </c>
      <c r="AN706" s="191">
        <v>19566.12</v>
      </c>
      <c r="AO706" s="191">
        <v>9671.19</v>
      </c>
      <c r="AP706" s="191">
        <v>4199.47</v>
      </c>
      <c r="AQ706" s="191">
        <v>21578.06</v>
      </c>
      <c r="AR706" s="24"/>
      <c r="AS706" s="4"/>
      <c r="AT706" s="4"/>
      <c r="AU706" s="191">
        <v>287.25069930069901</v>
      </c>
      <c r="AV706" s="191">
        <v>141.78347826087</v>
      </c>
      <c r="AW706" s="191">
        <v>68.59</v>
      </c>
      <c r="AX706" s="191">
        <v>31.107185185185202</v>
      </c>
      <c r="AY706" s="191">
        <v>158.66220588235299</v>
      </c>
      <c r="AZ706" s="24"/>
      <c r="BA706" s="4"/>
    </row>
    <row r="707" spans="2:53">
      <c r="B707" s="11" t="s">
        <v>117</v>
      </c>
      <c r="C707" s="11"/>
      <c r="D707" s="189">
        <v>8050</v>
      </c>
      <c r="E707" s="11">
        <v>310</v>
      </c>
      <c r="F707" s="11">
        <v>140</v>
      </c>
      <c r="G707" s="11">
        <v>72</v>
      </c>
      <c r="H707" s="11">
        <v>34</v>
      </c>
      <c r="I707" s="11">
        <v>37</v>
      </c>
      <c r="J707" s="11"/>
      <c r="M707" s="190">
        <v>45947.94</v>
      </c>
      <c r="N707" s="194">
        <v>21854.6</v>
      </c>
      <c r="O707" s="190">
        <v>8104.35</v>
      </c>
      <c r="P707" s="190">
        <v>1867.89</v>
      </c>
      <c r="Q707" s="190">
        <v>14757.54</v>
      </c>
      <c r="R707" s="11"/>
      <c r="S707" s="4"/>
      <c r="T707" s="4"/>
      <c r="U707" s="190">
        <v>138.82</v>
      </c>
      <c r="V707" s="190">
        <v>67.040000000000006</v>
      </c>
      <c r="W707" s="190">
        <v>25.33</v>
      </c>
      <c r="X707" s="190">
        <v>6.01</v>
      </c>
      <c r="Y707" s="190">
        <v>46.12</v>
      </c>
      <c r="Z707" s="11"/>
      <c r="AA707" s="4"/>
      <c r="AB707" s="11" t="s">
        <v>126</v>
      </c>
      <c r="AC707" s="11"/>
      <c r="AD707" s="70" t="s">
        <v>127</v>
      </c>
      <c r="AE707" s="24">
        <v>2</v>
      </c>
      <c r="AF707" s="24">
        <v>2</v>
      </c>
      <c r="AG707" s="24"/>
      <c r="AH707" s="24"/>
      <c r="AI707" s="24"/>
      <c r="AJ707" s="24"/>
      <c r="AK707" s="4"/>
      <c r="AL707" s="4"/>
      <c r="AM707" s="191">
        <v>804.47</v>
      </c>
      <c r="AN707" s="191">
        <v>911.96</v>
      </c>
      <c r="AO707" s="191">
        <v>0</v>
      </c>
      <c r="AP707" s="191">
        <v>0</v>
      </c>
      <c r="AQ707" s="191">
        <v>0</v>
      </c>
      <c r="AR707" s="24"/>
      <c r="AS707" s="4"/>
      <c r="AT707" s="4"/>
      <c r="AU707" s="191">
        <v>402.23500000000001</v>
      </c>
      <c r="AV707" s="191">
        <v>455.98</v>
      </c>
      <c r="AW707" s="191">
        <v>0</v>
      </c>
      <c r="AX707" s="191">
        <v>0</v>
      </c>
      <c r="AY707" s="191">
        <v>0</v>
      </c>
      <c r="AZ707" s="24"/>
      <c r="BA707" s="4"/>
    </row>
    <row r="708" spans="2:53">
      <c r="B708" s="11" t="s">
        <v>120</v>
      </c>
      <c r="C708" s="11"/>
      <c r="D708" s="189">
        <v>8223</v>
      </c>
      <c r="E708" s="11">
        <v>7</v>
      </c>
      <c r="F708" s="11">
        <v>3</v>
      </c>
      <c r="G708" s="11"/>
      <c r="H708" s="11"/>
      <c r="I708" s="11"/>
      <c r="J708" s="11"/>
      <c r="M708" s="190">
        <v>1403.85</v>
      </c>
      <c r="N708" s="194">
        <v>1107.67</v>
      </c>
      <c r="O708" s="190">
        <v>0</v>
      </c>
      <c r="P708" s="190">
        <v>0</v>
      </c>
      <c r="Q708" s="190">
        <v>0</v>
      </c>
      <c r="R708" s="11"/>
      <c r="S708" s="4"/>
      <c r="T708" s="4"/>
      <c r="U708" s="190">
        <v>200.55</v>
      </c>
      <c r="V708" s="190">
        <v>158.24</v>
      </c>
      <c r="W708" s="190">
        <v>0</v>
      </c>
      <c r="X708" s="190">
        <v>0</v>
      </c>
      <c r="Y708" s="190">
        <v>0</v>
      </c>
      <c r="Z708" s="11"/>
      <c r="AA708" s="4"/>
      <c r="AB708" s="11" t="s">
        <v>128</v>
      </c>
      <c r="AC708" s="11"/>
      <c r="AD708" s="70" t="s">
        <v>129</v>
      </c>
      <c r="AE708" s="24">
        <v>19</v>
      </c>
      <c r="AF708" s="24"/>
      <c r="AG708" s="24">
        <v>2</v>
      </c>
      <c r="AH708" s="24">
        <v>2</v>
      </c>
      <c r="AI708" s="24">
        <v>2</v>
      </c>
      <c r="AJ708" s="24"/>
      <c r="AK708" s="4"/>
      <c r="AL708" s="4"/>
      <c r="AM708" s="191">
        <v>17735.55</v>
      </c>
      <c r="AN708" s="191">
        <v>0</v>
      </c>
      <c r="AO708" s="191">
        <v>35.159999999999997</v>
      </c>
      <c r="AP708" s="191">
        <v>64.95</v>
      </c>
      <c r="AQ708" s="191">
        <v>356.79</v>
      </c>
      <c r="AR708" s="24"/>
      <c r="AS708" s="4"/>
      <c r="AT708" s="4"/>
      <c r="AU708" s="191">
        <v>933.45</v>
      </c>
      <c r="AV708" s="191">
        <v>0</v>
      </c>
      <c r="AW708" s="191">
        <v>2.70461538461538</v>
      </c>
      <c r="AX708" s="191">
        <v>3.4184210526315799</v>
      </c>
      <c r="AY708" s="191">
        <v>18.7784210526316</v>
      </c>
      <c r="AZ708" s="24"/>
      <c r="BA708" s="4"/>
    </row>
    <row r="709" spans="2:53">
      <c r="B709" s="11" t="s">
        <v>122</v>
      </c>
      <c r="C709" s="11"/>
      <c r="D709" s="189">
        <v>8330</v>
      </c>
      <c r="E709" s="11">
        <v>63</v>
      </c>
      <c r="F709" s="11">
        <v>42</v>
      </c>
      <c r="G709" s="11">
        <v>23</v>
      </c>
      <c r="H709" s="11">
        <v>16</v>
      </c>
      <c r="I709" s="11">
        <v>24</v>
      </c>
      <c r="J709" s="11"/>
      <c r="M709" s="190">
        <v>9741.7999999999993</v>
      </c>
      <c r="N709" s="194">
        <v>6890.97</v>
      </c>
      <c r="O709" s="190">
        <v>2769.13</v>
      </c>
      <c r="P709" s="190">
        <v>873.95</v>
      </c>
      <c r="Q709" s="190">
        <v>10234.209999999999</v>
      </c>
      <c r="R709" s="11"/>
      <c r="S709" s="4"/>
      <c r="T709" s="4"/>
      <c r="U709" s="190">
        <v>131.65</v>
      </c>
      <c r="V709" s="190">
        <v>94.4</v>
      </c>
      <c r="W709" s="190">
        <v>39</v>
      </c>
      <c r="X709" s="190">
        <v>12.85</v>
      </c>
      <c r="Y709" s="190">
        <v>138.30000000000001</v>
      </c>
      <c r="Z709" s="11"/>
      <c r="AA709" s="4"/>
      <c r="AB709" s="11" t="s">
        <v>130</v>
      </c>
      <c r="AC709" s="11"/>
      <c r="AD709" s="70" t="s">
        <v>98</v>
      </c>
      <c r="AE709" s="24">
        <v>13</v>
      </c>
      <c r="AF709" s="24">
        <v>4</v>
      </c>
      <c r="AG709" s="24">
        <v>3</v>
      </c>
      <c r="AH709" s="24">
        <v>3</v>
      </c>
      <c r="AI709" s="24">
        <v>3</v>
      </c>
      <c r="AJ709" s="24"/>
      <c r="AK709" s="4"/>
      <c r="AL709" s="4"/>
      <c r="AM709" s="191">
        <v>5200.12</v>
      </c>
      <c r="AN709" s="191">
        <v>244</v>
      </c>
      <c r="AO709" s="191">
        <v>195.46</v>
      </c>
      <c r="AP709" s="191">
        <v>203.61</v>
      </c>
      <c r="AQ709" s="191">
        <v>554.79999999999995</v>
      </c>
      <c r="AR709" s="24"/>
      <c r="AS709" s="4"/>
      <c r="AT709" s="4"/>
      <c r="AU709" s="191">
        <v>400.00923076923101</v>
      </c>
      <c r="AV709" s="191">
        <v>22.181818181818201</v>
      </c>
      <c r="AW709" s="191">
        <v>15.035384615384601</v>
      </c>
      <c r="AX709" s="191">
        <v>15.662307692307699</v>
      </c>
      <c r="AY709" s="191">
        <v>42.676923076923103</v>
      </c>
      <c r="AZ709" s="24"/>
      <c r="BA709" s="4"/>
    </row>
    <row r="710" spans="2:53">
      <c r="B710" s="11" t="s">
        <v>124</v>
      </c>
      <c r="C710" s="11"/>
      <c r="D710" s="189">
        <v>8270</v>
      </c>
      <c r="E710" s="11">
        <v>51</v>
      </c>
      <c r="F710" s="11">
        <v>22</v>
      </c>
      <c r="G710" s="11">
        <v>10</v>
      </c>
      <c r="H710" s="11">
        <v>4</v>
      </c>
      <c r="I710" s="11">
        <v>5</v>
      </c>
      <c r="J710" s="11"/>
      <c r="M710" s="190">
        <v>10028.66</v>
      </c>
      <c r="N710" s="194">
        <v>3583.14</v>
      </c>
      <c r="O710" s="190">
        <v>1314.28</v>
      </c>
      <c r="P710" s="190">
        <v>512.22</v>
      </c>
      <c r="Q710" s="190">
        <v>2397.52</v>
      </c>
      <c r="R710" s="11"/>
      <c r="S710" s="4"/>
      <c r="T710" s="4"/>
      <c r="U710" s="190">
        <v>182.34</v>
      </c>
      <c r="V710" s="190">
        <v>65.150000000000006</v>
      </c>
      <c r="W710" s="190">
        <v>24.34</v>
      </c>
      <c r="X710" s="190">
        <v>10.24</v>
      </c>
      <c r="Y710" s="190">
        <v>46.11</v>
      </c>
      <c r="Z710" s="11"/>
      <c r="AA710" s="4"/>
      <c r="AB710" s="11" t="s">
        <v>131</v>
      </c>
      <c r="AC710" s="11"/>
      <c r="AD710" s="70" t="s">
        <v>98</v>
      </c>
      <c r="AE710" s="24">
        <v>1</v>
      </c>
      <c r="AF710" s="24"/>
      <c r="AG710" s="24"/>
      <c r="AH710" s="24"/>
      <c r="AI710" s="24"/>
      <c r="AJ710" s="24"/>
      <c r="AK710" s="4"/>
      <c r="AL710" s="4"/>
      <c r="AM710" s="191">
        <v>15</v>
      </c>
      <c r="AN710" s="191"/>
      <c r="AO710" s="191"/>
      <c r="AP710" s="191"/>
      <c r="AQ710" s="191"/>
      <c r="AR710" s="24"/>
      <c r="AS710" s="4"/>
      <c r="AT710" s="4"/>
      <c r="AU710" s="191">
        <v>15</v>
      </c>
      <c r="AV710" s="191"/>
      <c r="AW710" s="191"/>
      <c r="AX710" s="191"/>
      <c r="AY710" s="191"/>
      <c r="AZ710" s="24"/>
      <c r="BA710" s="4"/>
    </row>
    <row r="711" spans="2:53">
      <c r="B711" s="11" t="s">
        <v>126</v>
      </c>
      <c r="C711" s="11"/>
      <c r="D711" s="189">
        <v>8009</v>
      </c>
      <c r="E711" s="11">
        <v>773</v>
      </c>
      <c r="F711" s="11">
        <v>436</v>
      </c>
      <c r="G711" s="11">
        <v>265</v>
      </c>
      <c r="H711" s="11">
        <v>162</v>
      </c>
      <c r="I711" s="11">
        <v>175</v>
      </c>
      <c r="J711" s="11"/>
      <c r="M711" s="190">
        <v>136709.04</v>
      </c>
      <c r="N711" s="194">
        <v>82292.160000000003</v>
      </c>
      <c r="O711" s="190">
        <v>43672.71</v>
      </c>
      <c r="P711" s="190">
        <v>20105.77</v>
      </c>
      <c r="Q711" s="190">
        <v>63274.01</v>
      </c>
      <c r="R711" s="11"/>
      <c r="S711" s="4"/>
      <c r="T711" s="4"/>
      <c r="U711" s="190">
        <v>160.08000000000001</v>
      </c>
      <c r="V711" s="190">
        <v>99.51</v>
      </c>
      <c r="W711" s="190">
        <v>52.94</v>
      </c>
      <c r="X711" s="190">
        <v>24.88</v>
      </c>
      <c r="Y711" s="190">
        <v>75.33</v>
      </c>
      <c r="Z711" s="11"/>
      <c r="AA711" s="4"/>
      <c r="AB711" s="11" t="s">
        <v>132</v>
      </c>
      <c r="AC711" s="11"/>
      <c r="AD711" s="70" t="s">
        <v>118</v>
      </c>
      <c r="AE711" s="24">
        <v>5</v>
      </c>
      <c r="AF711" s="24">
        <v>2</v>
      </c>
      <c r="AG711" s="24">
        <v>2</v>
      </c>
      <c r="AH711" s="24">
        <v>1</v>
      </c>
      <c r="AI711" s="24">
        <v>1</v>
      </c>
      <c r="AJ711" s="24"/>
      <c r="AK711" s="4"/>
      <c r="AL711" s="4"/>
      <c r="AM711" s="191">
        <v>23075.61</v>
      </c>
      <c r="AN711" s="191">
        <v>1419.86</v>
      </c>
      <c r="AO711" s="191">
        <v>1264.6500000000001</v>
      </c>
      <c r="AP711" s="191">
        <v>1055.1099999999999</v>
      </c>
      <c r="AQ711" s="191">
        <v>3809.25</v>
      </c>
      <c r="AR711" s="24"/>
      <c r="AS711" s="4"/>
      <c r="AT711" s="4"/>
      <c r="AU711" s="191">
        <v>4615.1220000000003</v>
      </c>
      <c r="AV711" s="191">
        <v>283.97199999999998</v>
      </c>
      <c r="AW711" s="191">
        <v>252.93</v>
      </c>
      <c r="AX711" s="191">
        <v>211.02199999999999</v>
      </c>
      <c r="AY711" s="191">
        <v>761.85</v>
      </c>
      <c r="AZ711" s="24"/>
      <c r="BA711" s="4"/>
    </row>
    <row r="712" spans="2:53">
      <c r="B712" s="11" t="s">
        <v>126</v>
      </c>
      <c r="C712" s="11"/>
      <c r="D712" s="189">
        <v>8091</v>
      </c>
      <c r="E712" s="11"/>
      <c r="F712" s="11"/>
      <c r="G712" s="11">
        <v>2</v>
      </c>
      <c r="H712" s="11">
        <v>1</v>
      </c>
      <c r="I712" s="11">
        <v>1</v>
      </c>
      <c r="J712" s="11"/>
      <c r="M712" s="190">
        <v>0</v>
      </c>
      <c r="N712" s="194">
        <v>0</v>
      </c>
      <c r="O712" s="190">
        <v>452.98</v>
      </c>
      <c r="P712" s="190">
        <v>191.82</v>
      </c>
      <c r="Q712" s="190">
        <v>980.27</v>
      </c>
      <c r="R712" s="11"/>
      <c r="S712" s="4"/>
      <c r="T712" s="4"/>
      <c r="U712" s="190">
        <v>0</v>
      </c>
      <c r="V712" s="190">
        <v>0</v>
      </c>
      <c r="W712" s="190">
        <v>226.49</v>
      </c>
      <c r="X712" s="190">
        <v>95.91</v>
      </c>
      <c r="Y712" s="190">
        <v>490.14</v>
      </c>
      <c r="Z712" s="11"/>
      <c r="AA712" s="4"/>
      <c r="AB712" s="11" t="s">
        <v>133</v>
      </c>
      <c r="AC712" s="11"/>
      <c r="AD712" s="70" t="s">
        <v>134</v>
      </c>
      <c r="AE712" s="24">
        <v>19</v>
      </c>
      <c r="AF712" s="24">
        <v>13</v>
      </c>
      <c r="AG712" s="24">
        <v>1</v>
      </c>
      <c r="AH712" s="24">
        <v>6</v>
      </c>
      <c r="AI712" s="24">
        <v>5</v>
      </c>
      <c r="AJ712" s="24"/>
      <c r="AK712" s="4"/>
      <c r="AL712" s="4"/>
      <c r="AM712" s="191">
        <v>7408.05</v>
      </c>
      <c r="AN712" s="191">
        <v>4172.8100000000004</v>
      </c>
      <c r="AO712" s="191">
        <v>34.56</v>
      </c>
      <c r="AP712" s="191">
        <v>8778.17</v>
      </c>
      <c r="AQ712" s="191">
        <v>3620.25</v>
      </c>
      <c r="AR712" s="24"/>
      <c r="AS712" s="4"/>
      <c r="AT712" s="4"/>
      <c r="AU712" s="191">
        <v>370.40249999999997</v>
      </c>
      <c r="AV712" s="191">
        <v>219.62157894736799</v>
      </c>
      <c r="AW712" s="191">
        <v>3.1418181818181798</v>
      </c>
      <c r="AX712" s="191">
        <v>487.67611111111103</v>
      </c>
      <c r="AY712" s="191">
        <v>212.95588235294099</v>
      </c>
      <c r="AZ712" s="24"/>
      <c r="BA712" s="4"/>
    </row>
    <row r="713" spans="2:53">
      <c r="B713" s="11" t="s">
        <v>468</v>
      </c>
      <c r="C713" s="11"/>
      <c r="D713" s="189">
        <v>8080</v>
      </c>
      <c r="E713" s="11">
        <v>1</v>
      </c>
      <c r="F713" s="11">
        <v>1</v>
      </c>
      <c r="G713" s="11">
        <v>1</v>
      </c>
      <c r="H713" s="11">
        <v>1</v>
      </c>
      <c r="I713" s="11"/>
      <c r="J713" s="11"/>
      <c r="M713" s="190">
        <v>199.44</v>
      </c>
      <c r="N713" s="194">
        <v>247.72</v>
      </c>
      <c r="O713" s="190">
        <v>158.68</v>
      </c>
      <c r="P713" s="190">
        <v>107.63</v>
      </c>
      <c r="Q713" s="190">
        <v>0</v>
      </c>
      <c r="R713" s="11"/>
      <c r="S713" s="4"/>
      <c r="T713" s="4"/>
      <c r="U713" s="190">
        <v>199.44</v>
      </c>
      <c r="V713" s="190">
        <v>247.72</v>
      </c>
      <c r="W713" s="190">
        <v>158.68</v>
      </c>
      <c r="X713" s="190">
        <v>107.63</v>
      </c>
      <c r="Y713" s="190">
        <v>0</v>
      </c>
      <c r="Z713" s="11"/>
      <c r="AA713" s="4"/>
      <c r="AB713" s="11" t="s">
        <v>135</v>
      </c>
      <c r="AC713" s="11"/>
      <c r="AD713" s="70" t="s">
        <v>136</v>
      </c>
      <c r="AE713" s="24">
        <v>435</v>
      </c>
      <c r="AF713" s="24">
        <v>209</v>
      </c>
      <c r="AG713" s="24">
        <v>129</v>
      </c>
      <c r="AH713" s="24">
        <v>95</v>
      </c>
      <c r="AI713" s="24">
        <v>88</v>
      </c>
      <c r="AJ713" s="24"/>
      <c r="AK713" s="4"/>
      <c r="AL713" s="4"/>
      <c r="AM713" s="191">
        <v>105848</v>
      </c>
      <c r="AN713" s="191">
        <v>51261.79</v>
      </c>
      <c r="AO713" s="191">
        <v>23440.25</v>
      </c>
      <c r="AP713" s="191">
        <v>15474.55</v>
      </c>
      <c r="AQ713" s="191">
        <v>40720.269999999997</v>
      </c>
      <c r="AR713" s="24"/>
      <c r="AS713" s="4"/>
      <c r="AT713" s="4"/>
      <c r="AU713" s="191">
        <v>240.56363636363699</v>
      </c>
      <c r="AV713" s="191">
        <v>131.104322250639</v>
      </c>
      <c r="AW713" s="191">
        <v>60.569121447028401</v>
      </c>
      <c r="AX713" s="191">
        <v>38.493905472636797</v>
      </c>
      <c r="AY713" s="191">
        <v>92.756879271070602</v>
      </c>
      <c r="AZ713" s="24"/>
      <c r="BA713" s="4"/>
    </row>
    <row r="714" spans="2:53">
      <c r="B714" s="11" t="s">
        <v>128</v>
      </c>
      <c r="C714" s="11"/>
      <c r="D714" s="189">
        <v>8012</v>
      </c>
      <c r="E714" s="11">
        <v>579</v>
      </c>
      <c r="F714" s="11">
        <v>328</v>
      </c>
      <c r="G714" s="11">
        <v>226</v>
      </c>
      <c r="H714" s="11">
        <v>158</v>
      </c>
      <c r="I714" s="11">
        <v>171</v>
      </c>
      <c r="J714" s="11"/>
      <c r="M714" s="190">
        <v>81290.7</v>
      </c>
      <c r="N714" s="194">
        <v>43654.1</v>
      </c>
      <c r="O714" s="190">
        <v>30945.51</v>
      </c>
      <c r="P714" s="190">
        <v>14767.68</v>
      </c>
      <c r="Q714" s="190">
        <v>39694.410000000003</v>
      </c>
      <c r="R714" s="11"/>
      <c r="S714" s="4"/>
      <c r="T714" s="4"/>
      <c r="U714" s="190">
        <v>130.27000000000001</v>
      </c>
      <c r="V714" s="190">
        <v>79.23</v>
      </c>
      <c r="W714" s="190">
        <v>56.47</v>
      </c>
      <c r="X714" s="190">
        <v>24.45</v>
      </c>
      <c r="Y714" s="190">
        <v>59.16</v>
      </c>
      <c r="Z714" s="11"/>
      <c r="AA714" s="4"/>
      <c r="AB714" s="11" t="s">
        <v>137</v>
      </c>
      <c r="AC714" s="11"/>
      <c r="AD714" s="70" t="s">
        <v>138</v>
      </c>
      <c r="AE714" s="24">
        <v>50</v>
      </c>
      <c r="AF714" s="24">
        <v>22</v>
      </c>
      <c r="AG714" s="24">
        <v>17</v>
      </c>
      <c r="AH714" s="24">
        <v>10</v>
      </c>
      <c r="AI714" s="24">
        <v>8</v>
      </c>
      <c r="AJ714" s="24"/>
      <c r="AK714" s="4"/>
      <c r="AL714" s="4"/>
      <c r="AM714" s="191">
        <v>13572.72</v>
      </c>
      <c r="AN714" s="191">
        <v>2331.37</v>
      </c>
      <c r="AO714" s="191">
        <v>780.56</v>
      </c>
      <c r="AP714" s="191">
        <v>371.22</v>
      </c>
      <c r="AQ714" s="191">
        <v>2559.77</v>
      </c>
      <c r="AR714" s="24"/>
      <c r="AS714" s="4"/>
      <c r="AT714" s="4"/>
      <c r="AU714" s="191">
        <v>271.45440000000002</v>
      </c>
      <c r="AV714" s="191">
        <v>47.578979591836699</v>
      </c>
      <c r="AW714" s="191">
        <v>16.607659574468101</v>
      </c>
      <c r="AX714" s="191">
        <v>8.4368181818181807</v>
      </c>
      <c r="AY714" s="191">
        <v>55.647173913043503</v>
      </c>
      <c r="AZ714" s="24"/>
      <c r="BA714" s="4"/>
    </row>
    <row r="715" spans="2:53">
      <c r="B715" s="11" t="s">
        <v>130</v>
      </c>
      <c r="C715" s="11"/>
      <c r="D715" s="189">
        <v>8037</v>
      </c>
      <c r="E715" s="11">
        <v>100</v>
      </c>
      <c r="F715" s="11">
        <v>52</v>
      </c>
      <c r="G715" s="11">
        <v>29</v>
      </c>
      <c r="H715" s="11">
        <v>17</v>
      </c>
      <c r="I715" s="11">
        <v>28</v>
      </c>
      <c r="J715" s="11"/>
      <c r="M715" s="190">
        <v>18146.16</v>
      </c>
      <c r="N715" s="194">
        <v>11140.05</v>
      </c>
      <c r="O715" s="190">
        <v>5496.1</v>
      </c>
      <c r="P715" s="190">
        <v>2019.34</v>
      </c>
      <c r="Q715" s="190">
        <v>7161.6</v>
      </c>
      <c r="R715" s="11"/>
      <c r="S715" s="4"/>
      <c r="T715" s="4"/>
      <c r="U715" s="190">
        <v>163.47999999999999</v>
      </c>
      <c r="V715" s="190">
        <v>105.09</v>
      </c>
      <c r="W715" s="190">
        <v>51.85</v>
      </c>
      <c r="X715" s="190">
        <v>19.61</v>
      </c>
      <c r="Y715" s="190">
        <v>62.27</v>
      </c>
      <c r="Z715" s="11"/>
      <c r="AA715" s="4"/>
      <c r="AB715" s="11" t="s">
        <v>140</v>
      </c>
      <c r="AC715" s="11"/>
      <c r="AD715" s="70" t="s">
        <v>141</v>
      </c>
      <c r="AE715" s="24">
        <v>50</v>
      </c>
      <c r="AF715" s="24">
        <v>18</v>
      </c>
      <c r="AG715" s="24">
        <v>11</v>
      </c>
      <c r="AH715" s="24">
        <v>5</v>
      </c>
      <c r="AI715" s="24">
        <v>5</v>
      </c>
      <c r="AJ715" s="24"/>
      <c r="AK715" s="4"/>
      <c r="AL715" s="4"/>
      <c r="AM715" s="191">
        <v>10645.7</v>
      </c>
      <c r="AN715" s="191">
        <v>4346.76</v>
      </c>
      <c r="AO715" s="191">
        <v>838.8</v>
      </c>
      <c r="AP715" s="191">
        <v>181.82</v>
      </c>
      <c r="AQ715" s="191">
        <v>3542.85</v>
      </c>
      <c r="AR715" s="24"/>
      <c r="AS715" s="4"/>
      <c r="AT715" s="4"/>
      <c r="AU715" s="191">
        <v>208.739215686275</v>
      </c>
      <c r="AV715" s="191">
        <v>88.709387755102</v>
      </c>
      <c r="AW715" s="191">
        <v>19.063636363636402</v>
      </c>
      <c r="AX715" s="191">
        <v>3.7879166666666699</v>
      </c>
      <c r="AY715" s="191">
        <v>77.0184782608696</v>
      </c>
      <c r="AZ715" s="24"/>
      <c r="BA715" s="4"/>
    </row>
    <row r="716" spans="2:53">
      <c r="B716" s="11" t="s">
        <v>131</v>
      </c>
      <c r="C716" s="11"/>
      <c r="D716" s="189">
        <v>8037</v>
      </c>
      <c r="E716" s="11">
        <v>37</v>
      </c>
      <c r="F716" s="11">
        <v>16</v>
      </c>
      <c r="G716" s="11">
        <v>7</v>
      </c>
      <c r="H716" s="11">
        <v>5</v>
      </c>
      <c r="I716" s="11">
        <v>4</v>
      </c>
      <c r="J716" s="11"/>
      <c r="M716" s="190">
        <v>6776.67</v>
      </c>
      <c r="N716" s="194">
        <v>3301.85</v>
      </c>
      <c r="O716" s="190">
        <v>817.46</v>
      </c>
      <c r="P716" s="190">
        <v>561.95000000000005</v>
      </c>
      <c r="Q716" s="190">
        <v>1757.1</v>
      </c>
      <c r="R716" s="11"/>
      <c r="S716" s="4"/>
      <c r="T716" s="4"/>
      <c r="U716" s="190">
        <v>178.33</v>
      </c>
      <c r="V716" s="190">
        <v>86.89</v>
      </c>
      <c r="W716" s="190">
        <v>22.09</v>
      </c>
      <c r="X716" s="190">
        <v>16.059999999999999</v>
      </c>
      <c r="Y716" s="190">
        <v>47.49</v>
      </c>
      <c r="Z716" s="11"/>
      <c r="AA716" s="4"/>
      <c r="AB716" s="11" t="s">
        <v>142</v>
      </c>
      <c r="AC716" s="11"/>
      <c r="AD716" s="70" t="s">
        <v>143</v>
      </c>
      <c r="AE716" s="24">
        <v>18</v>
      </c>
      <c r="AF716" s="24">
        <v>11</v>
      </c>
      <c r="AG716" s="24">
        <v>6</v>
      </c>
      <c r="AH716" s="24">
        <v>5</v>
      </c>
      <c r="AI716" s="24">
        <v>2</v>
      </c>
      <c r="AJ716" s="24"/>
      <c r="AK716" s="4"/>
      <c r="AL716" s="4"/>
      <c r="AM716" s="191">
        <v>3013.36</v>
      </c>
      <c r="AN716" s="191">
        <v>4057.86</v>
      </c>
      <c r="AO716" s="191">
        <v>182.17</v>
      </c>
      <c r="AP716" s="191">
        <v>104.59</v>
      </c>
      <c r="AQ716" s="191">
        <v>463.67</v>
      </c>
      <c r="AR716" s="24"/>
      <c r="AS716" s="4"/>
      <c r="AT716" s="4"/>
      <c r="AU716" s="191">
        <v>167.40888888888901</v>
      </c>
      <c r="AV716" s="191">
        <v>202.893</v>
      </c>
      <c r="AW716" s="191">
        <v>9.1084999999999994</v>
      </c>
      <c r="AX716" s="191">
        <v>5.5047368421052596</v>
      </c>
      <c r="AY716" s="191">
        <v>23.183499999999999</v>
      </c>
      <c r="AZ716" s="24"/>
      <c r="BA716" s="4"/>
    </row>
    <row r="717" spans="2:53">
      <c r="B717" s="11" t="s">
        <v>469</v>
      </c>
      <c r="C717" s="11"/>
      <c r="D717" s="189">
        <v>7826</v>
      </c>
      <c r="E717" s="11">
        <v>1</v>
      </c>
      <c r="F717" s="11">
        <v>1</v>
      </c>
      <c r="G717" s="11"/>
      <c r="H717" s="11"/>
      <c r="I717" s="11">
        <v>1</v>
      </c>
      <c r="J717" s="11"/>
      <c r="M717" s="190">
        <v>486.71</v>
      </c>
      <c r="N717" s="194">
        <v>229.58</v>
      </c>
      <c r="O717" s="190">
        <v>0</v>
      </c>
      <c r="P717" s="190">
        <v>0</v>
      </c>
      <c r="Q717" s="190">
        <v>336.68</v>
      </c>
      <c r="R717" s="11"/>
      <c r="S717" s="4"/>
      <c r="T717" s="4"/>
      <c r="U717" s="190">
        <v>486.71</v>
      </c>
      <c r="V717" s="190">
        <v>229.58</v>
      </c>
      <c r="W717" s="190">
        <v>0</v>
      </c>
      <c r="X717" s="190">
        <v>0</v>
      </c>
      <c r="Y717" s="190">
        <v>168.34</v>
      </c>
      <c r="Z717" s="11"/>
      <c r="AA717" s="4"/>
      <c r="AB717" s="11" t="s">
        <v>146</v>
      </c>
      <c r="AC717" s="11"/>
      <c r="AD717" s="70" t="s">
        <v>147</v>
      </c>
      <c r="AE717" s="24">
        <v>111</v>
      </c>
      <c r="AF717" s="24">
        <v>46</v>
      </c>
      <c r="AG717" s="24">
        <v>19</v>
      </c>
      <c r="AH717" s="24">
        <v>11</v>
      </c>
      <c r="AI717" s="24">
        <v>11</v>
      </c>
      <c r="AJ717" s="24"/>
      <c r="AK717" s="4"/>
      <c r="AL717" s="4"/>
      <c r="AM717" s="191">
        <v>46654.720000000001</v>
      </c>
      <c r="AN717" s="191">
        <v>10659.6</v>
      </c>
      <c r="AO717" s="191">
        <v>3923.44</v>
      </c>
      <c r="AP717" s="191">
        <v>2297.73</v>
      </c>
      <c r="AQ717" s="191">
        <v>10970.12</v>
      </c>
      <c r="AR717" s="24"/>
      <c r="AS717" s="4"/>
      <c r="AT717" s="4"/>
      <c r="AU717" s="191">
        <v>420.312792792793</v>
      </c>
      <c r="AV717" s="191">
        <v>99.622429906541996</v>
      </c>
      <c r="AW717" s="191">
        <v>35.994862385321099</v>
      </c>
      <c r="AX717" s="191">
        <v>21.080091743119301</v>
      </c>
      <c r="AY717" s="191">
        <v>101.57518518518501</v>
      </c>
      <c r="AZ717" s="24"/>
      <c r="BA717" s="4"/>
    </row>
    <row r="718" spans="2:53">
      <c r="B718" s="11" t="s">
        <v>132</v>
      </c>
      <c r="C718" s="11"/>
      <c r="D718" s="189">
        <v>8008</v>
      </c>
      <c r="E718" s="11">
        <v>68</v>
      </c>
      <c r="F718" s="11">
        <v>25</v>
      </c>
      <c r="G718" s="11">
        <v>14</v>
      </c>
      <c r="H718" s="11">
        <v>10</v>
      </c>
      <c r="I718" s="11">
        <v>8</v>
      </c>
      <c r="J718" s="11"/>
      <c r="M718" s="190">
        <v>11777.67</v>
      </c>
      <c r="N718" s="194">
        <v>4172.16</v>
      </c>
      <c r="O718" s="190">
        <v>825.06</v>
      </c>
      <c r="P718" s="190">
        <v>334.82</v>
      </c>
      <c r="Q718" s="190">
        <v>2300.39</v>
      </c>
      <c r="R718" s="11"/>
      <c r="S718" s="4"/>
      <c r="T718" s="4"/>
      <c r="U718" s="190">
        <v>170.69</v>
      </c>
      <c r="V718" s="190">
        <v>62.27</v>
      </c>
      <c r="W718" s="190">
        <v>12.31</v>
      </c>
      <c r="X718" s="190">
        <v>5.15</v>
      </c>
      <c r="Y718" s="190">
        <v>35.39</v>
      </c>
      <c r="Z718" s="11"/>
      <c r="AA718" s="4"/>
      <c r="AB718" s="11" t="s">
        <v>146</v>
      </c>
      <c r="AC718" s="11"/>
      <c r="AD718" s="70" t="s">
        <v>143</v>
      </c>
      <c r="AE718" s="24">
        <v>99</v>
      </c>
      <c r="AF718" s="24">
        <v>41</v>
      </c>
      <c r="AG718" s="24">
        <v>21</v>
      </c>
      <c r="AH718" s="24">
        <v>18</v>
      </c>
      <c r="AI718" s="24">
        <v>19</v>
      </c>
      <c r="AJ718" s="24"/>
      <c r="AK718" s="4"/>
      <c r="AL718" s="4"/>
      <c r="AM718" s="191">
        <v>36310.26</v>
      </c>
      <c r="AN718" s="191">
        <v>7569.47</v>
      </c>
      <c r="AO718" s="191">
        <v>3880.03</v>
      </c>
      <c r="AP718" s="191">
        <v>812.81</v>
      </c>
      <c r="AQ718" s="191">
        <v>8212.07</v>
      </c>
      <c r="AR718" s="24"/>
      <c r="AS718" s="4"/>
      <c r="AT718" s="4"/>
      <c r="AU718" s="191">
        <v>359.50752475247498</v>
      </c>
      <c r="AV718" s="191">
        <v>78.035773195876303</v>
      </c>
      <c r="AW718" s="191">
        <v>40.8424210526316</v>
      </c>
      <c r="AX718" s="191">
        <v>8.9319780219780291</v>
      </c>
      <c r="AY718" s="191">
        <v>83.796632653061195</v>
      </c>
      <c r="AZ718" s="24"/>
      <c r="BA718" s="4"/>
    </row>
    <row r="719" spans="2:53">
      <c r="B719" s="11" t="s">
        <v>133</v>
      </c>
      <c r="C719" s="11"/>
      <c r="D719" s="189">
        <v>8014</v>
      </c>
      <c r="E719" s="11">
        <v>50</v>
      </c>
      <c r="F719" s="11">
        <v>18</v>
      </c>
      <c r="G719" s="11">
        <v>6</v>
      </c>
      <c r="H719" s="11">
        <v>19</v>
      </c>
      <c r="I719" s="11">
        <v>21</v>
      </c>
      <c r="J719" s="11"/>
      <c r="M719" s="190">
        <v>7555.23</v>
      </c>
      <c r="N719" s="194">
        <v>2719.77</v>
      </c>
      <c r="O719" s="190">
        <v>879.02</v>
      </c>
      <c r="P719" s="190">
        <v>4519.21</v>
      </c>
      <c r="Q719" s="190">
        <v>13014.14</v>
      </c>
      <c r="R719" s="11"/>
      <c r="S719" s="4"/>
      <c r="T719" s="4"/>
      <c r="U719" s="190">
        <v>134.91</v>
      </c>
      <c r="V719" s="190">
        <v>56.66</v>
      </c>
      <c r="W719" s="190">
        <v>41.86</v>
      </c>
      <c r="X719" s="190">
        <v>85.27</v>
      </c>
      <c r="Y719" s="190">
        <v>236.62</v>
      </c>
      <c r="Z719" s="11"/>
      <c r="AA719" s="4"/>
      <c r="AB719" s="11" t="s">
        <v>146</v>
      </c>
      <c r="AC719" s="11"/>
      <c r="AD719" s="70" t="s">
        <v>148</v>
      </c>
      <c r="AE719" s="24">
        <v>4</v>
      </c>
      <c r="AF719" s="24"/>
      <c r="AG719" s="24"/>
      <c r="AH719" s="24"/>
      <c r="AI719" s="24"/>
      <c r="AJ719" s="24"/>
      <c r="AK719" s="4"/>
      <c r="AL719" s="4"/>
      <c r="AM719" s="191">
        <v>391.87</v>
      </c>
      <c r="AN719" s="191">
        <v>0</v>
      </c>
      <c r="AO719" s="191">
        <v>0</v>
      </c>
      <c r="AP719" s="191">
        <v>0</v>
      </c>
      <c r="AQ719" s="191">
        <v>0</v>
      </c>
      <c r="AR719" s="24"/>
      <c r="AS719" s="4"/>
      <c r="AT719" s="4"/>
      <c r="AU719" s="191">
        <v>97.967500000000001</v>
      </c>
      <c r="AV719" s="191">
        <v>0</v>
      </c>
      <c r="AW719" s="191">
        <v>0</v>
      </c>
      <c r="AX719" s="191">
        <v>0</v>
      </c>
      <c r="AY719" s="191">
        <v>0</v>
      </c>
      <c r="AZ719" s="24"/>
      <c r="BA719" s="4"/>
    </row>
    <row r="720" spans="2:53">
      <c r="B720" s="11" t="s">
        <v>135</v>
      </c>
      <c r="C720" s="11"/>
      <c r="D720" s="189">
        <v>8302</v>
      </c>
      <c r="E720" s="11">
        <v>3804</v>
      </c>
      <c r="F720" s="11">
        <v>2608</v>
      </c>
      <c r="G720" s="11">
        <v>1664</v>
      </c>
      <c r="H720" s="11">
        <v>1038</v>
      </c>
      <c r="I720" s="11">
        <v>1354</v>
      </c>
      <c r="J720" s="11"/>
      <c r="M720" s="190">
        <v>577661.69999999995</v>
      </c>
      <c r="N720" s="194">
        <v>436806.92</v>
      </c>
      <c r="O720" s="190">
        <v>262946.96000000002</v>
      </c>
      <c r="P720" s="190">
        <v>114984.14</v>
      </c>
      <c r="Q720" s="190">
        <v>460643.06</v>
      </c>
      <c r="R720" s="11"/>
      <c r="S720" s="4"/>
      <c r="T720" s="4"/>
      <c r="U720" s="190">
        <v>136.27000000000001</v>
      </c>
      <c r="V720" s="190">
        <v>103.24</v>
      </c>
      <c r="W720" s="190">
        <v>63.68</v>
      </c>
      <c r="X720" s="190">
        <v>28.2</v>
      </c>
      <c r="Y720" s="190">
        <v>102.14</v>
      </c>
      <c r="Z720" s="11"/>
      <c r="AA720" s="4"/>
      <c r="AB720" s="11" t="s">
        <v>149</v>
      </c>
      <c r="AC720" s="11"/>
      <c r="AD720" s="70" t="s">
        <v>102</v>
      </c>
      <c r="AE720" s="24">
        <v>5</v>
      </c>
      <c r="AF720" s="24">
        <v>2</v>
      </c>
      <c r="AG720" s="24">
        <v>1</v>
      </c>
      <c r="AH720" s="24">
        <v>1</v>
      </c>
      <c r="AI720" s="24">
        <v>1</v>
      </c>
      <c r="AJ720" s="24"/>
      <c r="AK720" s="4"/>
      <c r="AL720" s="4"/>
      <c r="AM720" s="191">
        <v>422.5</v>
      </c>
      <c r="AN720" s="191">
        <v>528.35</v>
      </c>
      <c r="AO720" s="191">
        <v>35.659999999999997</v>
      </c>
      <c r="AP720" s="191">
        <v>42.88</v>
      </c>
      <c r="AQ720" s="191">
        <v>44.3</v>
      </c>
      <c r="AR720" s="24"/>
      <c r="AS720" s="4"/>
      <c r="AT720" s="4"/>
      <c r="AU720" s="191">
        <v>84.5</v>
      </c>
      <c r="AV720" s="191">
        <v>105.67</v>
      </c>
      <c r="AW720" s="191">
        <v>7.1319999999999997</v>
      </c>
      <c r="AX720" s="191">
        <v>8.5760000000000005</v>
      </c>
      <c r="AY720" s="191">
        <v>8.86</v>
      </c>
      <c r="AZ720" s="24"/>
      <c r="BA720" s="4"/>
    </row>
    <row r="721" spans="2:53">
      <c r="B721" s="11" t="s">
        <v>135</v>
      </c>
      <c r="C721" s="11"/>
      <c r="D721" s="189">
        <v>8351</v>
      </c>
      <c r="E721" s="11">
        <v>4</v>
      </c>
      <c r="F721" s="11">
        <v>1</v>
      </c>
      <c r="G721" s="11"/>
      <c r="H721" s="11">
        <v>1</v>
      </c>
      <c r="I721" s="11"/>
      <c r="J721" s="11"/>
      <c r="M721" s="190">
        <v>672.2</v>
      </c>
      <c r="N721" s="194">
        <v>24</v>
      </c>
      <c r="O721" s="190">
        <v>0</v>
      </c>
      <c r="P721" s="190">
        <v>196.93</v>
      </c>
      <c r="Q721" s="190">
        <v>0</v>
      </c>
      <c r="R721" s="11"/>
      <c r="S721" s="4"/>
      <c r="T721" s="4"/>
      <c r="U721" s="190">
        <v>134.44</v>
      </c>
      <c r="V721" s="190">
        <v>4.8</v>
      </c>
      <c r="W721" s="190">
        <v>0</v>
      </c>
      <c r="X721" s="190">
        <v>39.39</v>
      </c>
      <c r="Y721" s="190">
        <v>0</v>
      </c>
      <c r="Z721" s="11"/>
      <c r="AA721" s="4"/>
      <c r="AB721" s="11" t="s">
        <v>149</v>
      </c>
      <c r="AC721" s="11"/>
      <c r="AD721" s="70" t="s">
        <v>111</v>
      </c>
      <c r="AE721" s="24">
        <v>11</v>
      </c>
      <c r="AF721" s="24">
        <v>6</v>
      </c>
      <c r="AG721" s="24">
        <v>2</v>
      </c>
      <c r="AH721" s="24">
        <v>2</v>
      </c>
      <c r="AI721" s="24">
        <v>3</v>
      </c>
      <c r="AJ721" s="24"/>
      <c r="AK721" s="4"/>
      <c r="AL721" s="4"/>
      <c r="AM721" s="191">
        <v>4038.91</v>
      </c>
      <c r="AN721" s="191">
        <v>886.32</v>
      </c>
      <c r="AO721" s="191">
        <v>402.39</v>
      </c>
      <c r="AP721" s="191">
        <v>235.51</v>
      </c>
      <c r="AQ721" s="191">
        <v>1191.0899999999999</v>
      </c>
      <c r="AR721" s="24"/>
      <c r="AS721" s="4"/>
      <c r="AT721" s="4"/>
      <c r="AU721" s="191">
        <v>367.17363636363598</v>
      </c>
      <c r="AV721" s="191">
        <v>80.574545454545401</v>
      </c>
      <c r="AW721" s="191">
        <v>36.580909090909103</v>
      </c>
      <c r="AX721" s="191">
        <v>26.1677777777778</v>
      </c>
      <c r="AY721" s="191">
        <v>119.10899999999999</v>
      </c>
      <c r="AZ721" s="24"/>
      <c r="BA721" s="4"/>
    </row>
    <row r="722" spans="2:53">
      <c r="B722" s="11" t="s">
        <v>137</v>
      </c>
      <c r="C722" s="11"/>
      <c r="D722" s="189">
        <v>8203</v>
      </c>
      <c r="E722" s="11">
        <v>1043</v>
      </c>
      <c r="F722" s="11">
        <v>548</v>
      </c>
      <c r="G722" s="11">
        <v>274</v>
      </c>
      <c r="H722" s="11">
        <v>146</v>
      </c>
      <c r="I722" s="11">
        <v>179</v>
      </c>
      <c r="J722" s="11"/>
      <c r="M722" s="190">
        <v>116580.41</v>
      </c>
      <c r="N722" s="194">
        <v>84091.53</v>
      </c>
      <c r="O722" s="190">
        <v>34922.14</v>
      </c>
      <c r="P722" s="190">
        <v>10870.96</v>
      </c>
      <c r="Q722" s="190">
        <v>57273.2</v>
      </c>
      <c r="R722" s="11"/>
      <c r="S722" s="4"/>
      <c r="T722" s="4"/>
      <c r="U722" s="190">
        <v>103.9</v>
      </c>
      <c r="V722" s="190">
        <v>77.72</v>
      </c>
      <c r="W722" s="190">
        <v>32.79</v>
      </c>
      <c r="X722" s="190">
        <v>10.39</v>
      </c>
      <c r="Y722" s="190">
        <v>53.73</v>
      </c>
      <c r="Z722" s="11"/>
      <c r="AA722" s="4"/>
      <c r="AB722" s="11" t="s">
        <v>150</v>
      </c>
      <c r="AC722" s="11"/>
      <c r="AD722" s="70" t="s">
        <v>151</v>
      </c>
      <c r="AE722" s="24">
        <v>8</v>
      </c>
      <c r="AF722" s="24">
        <v>4</v>
      </c>
      <c r="AG722" s="24">
        <v>4</v>
      </c>
      <c r="AH722" s="24">
        <v>2</v>
      </c>
      <c r="AI722" s="24">
        <v>3</v>
      </c>
      <c r="AJ722" s="24"/>
      <c r="AK722" s="4"/>
      <c r="AL722" s="4"/>
      <c r="AM722" s="191">
        <v>922.64</v>
      </c>
      <c r="AN722" s="191">
        <v>84.59</v>
      </c>
      <c r="AO722" s="191">
        <v>133.09</v>
      </c>
      <c r="AP722" s="191">
        <v>31.72</v>
      </c>
      <c r="AQ722" s="191">
        <v>320.91000000000003</v>
      </c>
      <c r="AR722" s="24"/>
      <c r="AS722" s="4"/>
      <c r="AT722" s="4"/>
      <c r="AU722" s="191">
        <v>115.33</v>
      </c>
      <c r="AV722" s="191">
        <v>10.57375</v>
      </c>
      <c r="AW722" s="191">
        <v>16.63625</v>
      </c>
      <c r="AX722" s="191">
        <v>5.2866666666666697</v>
      </c>
      <c r="AY722" s="191">
        <v>45.844285714285697</v>
      </c>
      <c r="AZ722" s="24"/>
      <c r="BA722" s="4"/>
    </row>
    <row r="723" spans="2:53">
      <c r="B723" s="11" t="s">
        <v>139</v>
      </c>
      <c r="C723" s="11"/>
      <c r="D723" s="189">
        <v>8302</v>
      </c>
      <c r="E723" s="11">
        <v>4</v>
      </c>
      <c r="F723" s="11">
        <v>2</v>
      </c>
      <c r="G723" s="11">
        <v>3</v>
      </c>
      <c r="H723" s="11">
        <v>3</v>
      </c>
      <c r="I723" s="11"/>
      <c r="J723" s="11"/>
      <c r="M723" s="190">
        <v>799.06</v>
      </c>
      <c r="N723" s="194">
        <v>888.34</v>
      </c>
      <c r="O723" s="190">
        <v>624.35</v>
      </c>
      <c r="P723" s="190">
        <v>836.67</v>
      </c>
      <c r="Q723" s="190">
        <v>0</v>
      </c>
      <c r="R723" s="11"/>
      <c r="S723" s="4"/>
      <c r="T723" s="4"/>
      <c r="U723" s="190">
        <v>133.18</v>
      </c>
      <c r="V723" s="190">
        <v>148.06</v>
      </c>
      <c r="W723" s="190">
        <v>104.06</v>
      </c>
      <c r="X723" s="190">
        <v>139.44999999999999</v>
      </c>
      <c r="Y723" s="190">
        <v>0</v>
      </c>
      <c r="Z723" s="11"/>
      <c r="AA723" s="4"/>
      <c r="AB723" s="11" t="s">
        <v>152</v>
      </c>
      <c r="AC723" s="11"/>
      <c r="AD723" s="70" t="s">
        <v>153</v>
      </c>
      <c r="AE723" s="24">
        <v>47</v>
      </c>
      <c r="AF723" s="24">
        <v>26</v>
      </c>
      <c r="AG723" s="24">
        <v>17</v>
      </c>
      <c r="AH723" s="24">
        <v>12</v>
      </c>
      <c r="AI723" s="24">
        <v>10</v>
      </c>
      <c r="AJ723" s="24"/>
      <c r="AK723" s="4"/>
      <c r="AL723" s="4"/>
      <c r="AM723" s="191">
        <v>10229.450000000001</v>
      </c>
      <c r="AN723" s="191">
        <v>4432.97</v>
      </c>
      <c r="AO723" s="191">
        <v>687.38</v>
      </c>
      <c r="AP723" s="191">
        <v>1831.17</v>
      </c>
      <c r="AQ723" s="191">
        <v>13412.91</v>
      </c>
      <c r="AR723" s="24"/>
      <c r="AS723" s="4"/>
      <c r="AT723" s="4"/>
      <c r="AU723" s="191">
        <v>213.113541666667</v>
      </c>
      <c r="AV723" s="191">
        <v>94.318510638297894</v>
      </c>
      <c r="AW723" s="191">
        <v>18.577837837837802</v>
      </c>
      <c r="AX723" s="191">
        <v>40.692666666666703</v>
      </c>
      <c r="AY723" s="191">
        <v>298.06466666666699</v>
      </c>
      <c r="AZ723" s="24"/>
      <c r="BA723" s="4"/>
    </row>
    <row r="724" spans="2:53">
      <c r="B724" s="11" t="s">
        <v>140</v>
      </c>
      <c r="C724" s="11"/>
      <c r="D724" s="189">
        <v>8310</v>
      </c>
      <c r="E724" s="11">
        <v>245</v>
      </c>
      <c r="F724" s="11">
        <v>155</v>
      </c>
      <c r="G724" s="11">
        <v>85</v>
      </c>
      <c r="H724" s="11">
        <v>57</v>
      </c>
      <c r="I724" s="11">
        <v>65</v>
      </c>
      <c r="J724" s="11"/>
      <c r="M724" s="190">
        <v>40100.339999999997</v>
      </c>
      <c r="N724" s="194">
        <v>29117.82</v>
      </c>
      <c r="O724" s="190">
        <v>14710.63</v>
      </c>
      <c r="P724" s="190">
        <v>8406.01</v>
      </c>
      <c r="Q724" s="190">
        <v>28044.52</v>
      </c>
      <c r="R724" s="11"/>
      <c r="S724" s="4"/>
      <c r="T724" s="4"/>
      <c r="U724" s="190">
        <v>142.19999999999999</v>
      </c>
      <c r="V724" s="190">
        <v>106.27</v>
      </c>
      <c r="W724" s="190">
        <v>55.3</v>
      </c>
      <c r="X724" s="190">
        <v>30.24</v>
      </c>
      <c r="Y724" s="190">
        <v>97.38</v>
      </c>
      <c r="Z724" s="11"/>
      <c r="AA724" s="4"/>
      <c r="AB724" s="11" t="s">
        <v>154</v>
      </c>
      <c r="AC724" s="11"/>
      <c r="AD724" s="70" t="s">
        <v>155</v>
      </c>
      <c r="AE724" s="24">
        <v>10</v>
      </c>
      <c r="AF724" s="24">
        <v>6</v>
      </c>
      <c r="AG724" s="24">
        <v>6</v>
      </c>
      <c r="AH724" s="24">
        <v>3</v>
      </c>
      <c r="AI724" s="24">
        <v>3</v>
      </c>
      <c r="AJ724" s="24"/>
      <c r="AK724" s="4"/>
      <c r="AL724" s="4"/>
      <c r="AM724" s="191">
        <v>1186.98</v>
      </c>
      <c r="AN724" s="191">
        <v>535.47</v>
      </c>
      <c r="AO724" s="191">
        <v>464.33</v>
      </c>
      <c r="AP724" s="191">
        <v>99.7</v>
      </c>
      <c r="AQ724" s="191">
        <v>238.46</v>
      </c>
      <c r="AR724" s="24"/>
      <c r="AS724" s="4"/>
      <c r="AT724" s="4"/>
      <c r="AU724" s="191">
        <v>118.69799999999999</v>
      </c>
      <c r="AV724" s="191">
        <v>53.546999999999997</v>
      </c>
      <c r="AW724" s="191">
        <v>46.433</v>
      </c>
      <c r="AX724" s="191">
        <v>9.9700000000000006</v>
      </c>
      <c r="AY724" s="191">
        <v>23.846</v>
      </c>
      <c r="AZ724" s="24"/>
      <c r="BA724" s="4"/>
    </row>
    <row r="725" spans="2:53">
      <c r="B725" s="11" t="s">
        <v>142</v>
      </c>
      <c r="C725" s="11"/>
      <c r="D725" s="189">
        <v>8210</v>
      </c>
      <c r="E725" s="11">
        <v>112</v>
      </c>
      <c r="F725" s="11">
        <v>67</v>
      </c>
      <c r="G725" s="11">
        <v>37</v>
      </c>
      <c r="H725" s="11">
        <v>24</v>
      </c>
      <c r="I725" s="11">
        <v>29</v>
      </c>
      <c r="J725" s="11"/>
      <c r="M725" s="190">
        <v>13904.81</v>
      </c>
      <c r="N725" s="194">
        <v>10248.969999999999</v>
      </c>
      <c r="O725" s="190">
        <v>5120.7299999999996</v>
      </c>
      <c r="P725" s="190">
        <v>2242</v>
      </c>
      <c r="Q725" s="190">
        <v>5278.45</v>
      </c>
      <c r="R725" s="11"/>
      <c r="S725" s="4"/>
      <c r="T725" s="4"/>
      <c r="U725" s="190">
        <v>106.96</v>
      </c>
      <c r="V725" s="190">
        <v>80.069999999999993</v>
      </c>
      <c r="W725" s="190">
        <v>40.01</v>
      </c>
      <c r="X725" s="190">
        <v>18.079999999999998</v>
      </c>
      <c r="Y725" s="190">
        <v>41.56</v>
      </c>
      <c r="Z725" s="11"/>
      <c r="AA725" s="4"/>
      <c r="AB725" s="11" t="s">
        <v>156</v>
      </c>
      <c r="AC725" s="11"/>
      <c r="AD725" s="70" t="s">
        <v>157</v>
      </c>
      <c r="AE725" s="24">
        <v>25</v>
      </c>
      <c r="AF725" s="24">
        <v>13</v>
      </c>
      <c r="AG725" s="24">
        <v>8</v>
      </c>
      <c r="AH725" s="24">
        <v>8</v>
      </c>
      <c r="AI725" s="24">
        <v>8</v>
      </c>
      <c r="AJ725" s="24"/>
      <c r="AK725" s="4"/>
      <c r="AL725" s="4"/>
      <c r="AM725" s="191">
        <v>9435.83</v>
      </c>
      <c r="AN725" s="191">
        <v>1751.58</v>
      </c>
      <c r="AO725" s="191">
        <v>586.49</v>
      </c>
      <c r="AP725" s="191">
        <v>354.05</v>
      </c>
      <c r="AQ725" s="191">
        <v>4395.63</v>
      </c>
      <c r="AR725" s="24"/>
      <c r="AS725" s="4"/>
      <c r="AT725" s="4"/>
      <c r="AU725" s="191">
        <v>362.91653846153901</v>
      </c>
      <c r="AV725" s="191">
        <v>70.063199999999995</v>
      </c>
      <c r="AW725" s="191">
        <v>24.437083333333302</v>
      </c>
      <c r="AX725" s="191">
        <v>14.162000000000001</v>
      </c>
      <c r="AY725" s="191">
        <v>175.8252</v>
      </c>
      <c r="AZ725" s="24"/>
      <c r="BA725" s="4"/>
    </row>
    <row r="726" spans="2:53">
      <c r="B726" s="11" t="s">
        <v>144</v>
      </c>
      <c r="C726" s="11"/>
      <c r="D726" s="189">
        <v>7006</v>
      </c>
      <c r="E726" s="11">
        <v>2</v>
      </c>
      <c r="F726" s="11"/>
      <c r="G726" s="11"/>
      <c r="H726" s="11"/>
      <c r="I726" s="11"/>
      <c r="J726" s="11"/>
      <c r="M726" s="190">
        <v>986.59</v>
      </c>
      <c r="N726" s="194">
        <v>0</v>
      </c>
      <c r="O726" s="190">
        <v>0</v>
      </c>
      <c r="P726" s="190">
        <v>0</v>
      </c>
      <c r="Q726" s="190">
        <v>0</v>
      </c>
      <c r="R726" s="11"/>
      <c r="S726" s="4"/>
      <c r="T726" s="4"/>
      <c r="U726" s="190">
        <v>493.3</v>
      </c>
      <c r="V726" s="190">
        <v>0</v>
      </c>
      <c r="W726" s="190">
        <v>0</v>
      </c>
      <c r="X726" s="190">
        <v>0</v>
      </c>
      <c r="Y726" s="190">
        <v>0</v>
      </c>
      <c r="Z726" s="11"/>
      <c r="AA726" s="4"/>
      <c r="AB726" s="11" t="s">
        <v>158</v>
      </c>
      <c r="AC726" s="11"/>
      <c r="AD726" s="70" t="s">
        <v>159</v>
      </c>
      <c r="AE726" s="24">
        <v>4</v>
      </c>
      <c r="AF726" s="24">
        <v>3</v>
      </c>
      <c r="AG726" s="24"/>
      <c r="AH726" s="24"/>
      <c r="AI726" s="24"/>
      <c r="AJ726" s="24"/>
      <c r="AK726" s="4"/>
      <c r="AL726" s="4"/>
      <c r="AM726" s="191">
        <v>96.51</v>
      </c>
      <c r="AN726" s="191">
        <v>61.05</v>
      </c>
      <c r="AO726" s="191">
        <v>0</v>
      </c>
      <c r="AP726" s="191">
        <v>0</v>
      </c>
      <c r="AQ726" s="191">
        <v>0</v>
      </c>
      <c r="AR726" s="24"/>
      <c r="AS726" s="4"/>
      <c r="AT726" s="4"/>
      <c r="AU726" s="191">
        <v>24.127500000000001</v>
      </c>
      <c r="AV726" s="191">
        <v>20.350000000000001</v>
      </c>
      <c r="AW726" s="191">
        <v>0</v>
      </c>
      <c r="AX726" s="191">
        <v>0</v>
      </c>
      <c r="AY726" s="191">
        <v>0</v>
      </c>
      <c r="AZ726" s="24"/>
      <c r="BA726" s="4"/>
    </row>
    <row r="727" spans="2:53">
      <c r="B727" s="11" t="s">
        <v>146</v>
      </c>
      <c r="C727" s="11"/>
      <c r="D727" s="189">
        <v>8204</v>
      </c>
      <c r="E727" s="11">
        <v>704</v>
      </c>
      <c r="F727" s="11">
        <v>326</v>
      </c>
      <c r="G727" s="11">
        <v>162</v>
      </c>
      <c r="H727" s="11">
        <v>92</v>
      </c>
      <c r="I727" s="11">
        <v>114</v>
      </c>
      <c r="J727" s="11"/>
      <c r="M727" s="190">
        <v>99885.92</v>
      </c>
      <c r="N727" s="194">
        <v>48467.519999999997</v>
      </c>
      <c r="O727" s="190">
        <v>18057.830000000002</v>
      </c>
      <c r="P727" s="190">
        <v>6823.57</v>
      </c>
      <c r="Q727" s="190">
        <v>23646.91</v>
      </c>
      <c r="R727" s="11"/>
      <c r="S727" s="4"/>
      <c r="T727" s="4"/>
      <c r="U727" s="190">
        <v>132.47</v>
      </c>
      <c r="V727" s="190">
        <v>66.67</v>
      </c>
      <c r="W727" s="190">
        <v>25.36</v>
      </c>
      <c r="X727" s="190">
        <v>9.83</v>
      </c>
      <c r="Y727" s="190">
        <v>32.39</v>
      </c>
      <c r="Z727" s="11"/>
      <c r="AA727" s="4"/>
      <c r="AB727" s="11" t="s">
        <v>160</v>
      </c>
      <c r="AC727" s="11"/>
      <c r="AD727" s="70" t="s">
        <v>161</v>
      </c>
      <c r="AE727" s="24">
        <v>40</v>
      </c>
      <c r="AF727" s="24">
        <v>23</v>
      </c>
      <c r="AG727" s="24">
        <v>13</v>
      </c>
      <c r="AH727" s="24">
        <v>15</v>
      </c>
      <c r="AI727" s="24">
        <v>9</v>
      </c>
      <c r="AJ727" s="24"/>
      <c r="AK727" s="4"/>
      <c r="AL727" s="4"/>
      <c r="AM727" s="191">
        <v>6762.39</v>
      </c>
      <c r="AN727" s="191">
        <v>2560.3000000000002</v>
      </c>
      <c r="AO727" s="191">
        <v>749.21</v>
      </c>
      <c r="AP727" s="191">
        <v>753.68</v>
      </c>
      <c r="AQ727" s="191">
        <v>948.21</v>
      </c>
      <c r="AR727" s="24"/>
      <c r="AS727" s="4"/>
      <c r="AT727" s="4"/>
      <c r="AU727" s="191">
        <v>169.05975000000001</v>
      </c>
      <c r="AV727" s="191">
        <v>64.007499999999993</v>
      </c>
      <c r="AW727" s="191">
        <v>22.035588235294099</v>
      </c>
      <c r="AX727" s="191">
        <v>17.944761904761901</v>
      </c>
      <c r="AY727" s="191">
        <v>22.0513953488372</v>
      </c>
      <c r="AZ727" s="24"/>
      <c r="BA727" s="4"/>
    </row>
    <row r="728" spans="2:53">
      <c r="B728" s="11" t="s">
        <v>146</v>
      </c>
      <c r="C728" s="11"/>
      <c r="D728" s="189">
        <v>8210</v>
      </c>
      <c r="E728" s="11">
        <v>776</v>
      </c>
      <c r="F728" s="11">
        <v>399</v>
      </c>
      <c r="G728" s="11">
        <v>215</v>
      </c>
      <c r="H728" s="11">
        <v>132</v>
      </c>
      <c r="I728" s="11">
        <v>142</v>
      </c>
      <c r="J728" s="11"/>
      <c r="M728" s="190">
        <v>104770.8</v>
      </c>
      <c r="N728" s="194">
        <v>67164.62</v>
      </c>
      <c r="O728" s="190">
        <v>31965.61</v>
      </c>
      <c r="P728" s="190">
        <v>12206.05</v>
      </c>
      <c r="Q728" s="190">
        <v>63479.74</v>
      </c>
      <c r="R728" s="11"/>
      <c r="S728" s="4"/>
      <c r="T728" s="4"/>
      <c r="U728" s="190">
        <v>125.47</v>
      </c>
      <c r="V728" s="190">
        <v>81.209999999999994</v>
      </c>
      <c r="W728" s="190">
        <v>39.22</v>
      </c>
      <c r="X728" s="190">
        <v>15.35</v>
      </c>
      <c r="Y728" s="190">
        <v>76.48</v>
      </c>
      <c r="Z728" s="11"/>
      <c r="AA728" s="4"/>
      <c r="AB728" s="11" t="s">
        <v>162</v>
      </c>
      <c r="AC728" s="11"/>
      <c r="AD728" s="70" t="s">
        <v>163</v>
      </c>
      <c r="AE728" s="24">
        <v>6</v>
      </c>
      <c r="AF728" s="24">
        <v>2</v>
      </c>
      <c r="AG728" s="24">
        <v>2</v>
      </c>
      <c r="AH728" s="24">
        <v>1</v>
      </c>
      <c r="AI728" s="24">
        <v>1</v>
      </c>
      <c r="AJ728" s="24"/>
      <c r="AK728" s="4"/>
      <c r="AL728" s="4"/>
      <c r="AM728" s="191">
        <v>8643.33</v>
      </c>
      <c r="AN728" s="191">
        <v>38.42</v>
      </c>
      <c r="AO728" s="191">
        <v>40.25</v>
      </c>
      <c r="AP728" s="191">
        <v>18.989999999999998</v>
      </c>
      <c r="AQ728" s="191">
        <v>121.96</v>
      </c>
      <c r="AR728" s="24"/>
      <c r="AS728" s="4"/>
      <c r="AT728" s="4"/>
      <c r="AU728" s="191">
        <v>1440.5550000000001</v>
      </c>
      <c r="AV728" s="191">
        <v>6.4033333333333298</v>
      </c>
      <c r="AW728" s="191">
        <v>6.7083333333333304</v>
      </c>
      <c r="AX728" s="191">
        <v>3.165</v>
      </c>
      <c r="AY728" s="191">
        <v>20.3266666666667</v>
      </c>
      <c r="AZ728" s="24"/>
      <c r="BA728" s="4"/>
    </row>
    <row r="729" spans="2:53">
      <c r="B729" s="11" t="s">
        <v>146</v>
      </c>
      <c r="C729" s="11"/>
      <c r="D729" s="189">
        <v>8212</v>
      </c>
      <c r="E729" s="11">
        <v>23</v>
      </c>
      <c r="F729" s="11">
        <v>10</v>
      </c>
      <c r="G729" s="11">
        <v>4</v>
      </c>
      <c r="H729" s="11">
        <v>4</v>
      </c>
      <c r="I729" s="11">
        <v>4</v>
      </c>
      <c r="J729" s="11"/>
      <c r="M729" s="190">
        <v>2873.25</v>
      </c>
      <c r="N729" s="194">
        <v>1064.55</v>
      </c>
      <c r="O729" s="190">
        <v>47.99</v>
      </c>
      <c r="P729" s="190">
        <v>106.89</v>
      </c>
      <c r="Q729" s="190">
        <v>739.95</v>
      </c>
      <c r="R729" s="11"/>
      <c r="S729" s="4"/>
      <c r="T729" s="4"/>
      <c r="U729" s="190">
        <v>124.92</v>
      </c>
      <c r="V729" s="190">
        <v>46.28</v>
      </c>
      <c r="W729" s="190">
        <v>2.1800000000000002</v>
      </c>
      <c r="X729" s="190">
        <v>5.09</v>
      </c>
      <c r="Y729" s="190">
        <v>32.17</v>
      </c>
      <c r="Z729" s="11"/>
      <c r="AA729" s="4"/>
      <c r="AB729" s="11" t="s">
        <v>164</v>
      </c>
      <c r="AC729" s="11"/>
      <c r="AD729" s="70" t="s">
        <v>165</v>
      </c>
      <c r="AE729" s="24">
        <v>10</v>
      </c>
      <c r="AF729" s="24">
        <v>4</v>
      </c>
      <c r="AG729" s="24">
        <v>2</v>
      </c>
      <c r="AH729" s="24">
        <v>1</v>
      </c>
      <c r="AI729" s="24">
        <v>1</v>
      </c>
      <c r="AJ729" s="24"/>
      <c r="AK729" s="4"/>
      <c r="AL729" s="4"/>
      <c r="AM729" s="191">
        <v>1483.73</v>
      </c>
      <c r="AN729" s="191">
        <v>42.62</v>
      </c>
      <c r="AO729" s="191">
        <v>51.68</v>
      </c>
      <c r="AP729" s="191">
        <v>12.13</v>
      </c>
      <c r="AQ729" s="191">
        <v>110.16</v>
      </c>
      <c r="AR729" s="24"/>
      <c r="AS729" s="4"/>
      <c r="AT729" s="4"/>
      <c r="AU729" s="191">
        <v>148.37299999999999</v>
      </c>
      <c r="AV729" s="191">
        <v>4.2619999999999996</v>
      </c>
      <c r="AW729" s="191">
        <v>5.1680000000000001</v>
      </c>
      <c r="AX729" s="191">
        <v>1.34777777777778</v>
      </c>
      <c r="AY729" s="191">
        <v>11.016</v>
      </c>
      <c r="AZ729" s="24"/>
      <c r="BA729" s="4"/>
    </row>
    <row r="730" spans="2:53">
      <c r="B730" s="11" t="s">
        <v>149</v>
      </c>
      <c r="C730" s="11"/>
      <c r="D730" s="189">
        <v>8232</v>
      </c>
      <c r="E730" s="11">
        <v>35</v>
      </c>
      <c r="F730" s="11">
        <v>21</v>
      </c>
      <c r="G730" s="11">
        <v>11</v>
      </c>
      <c r="H730" s="11">
        <v>6</v>
      </c>
      <c r="I730" s="11">
        <v>10</v>
      </c>
      <c r="J730" s="11"/>
      <c r="M730" s="190">
        <v>3444.14</v>
      </c>
      <c r="N730" s="194">
        <v>3195.6</v>
      </c>
      <c r="O730" s="190">
        <v>1377.39</v>
      </c>
      <c r="P730" s="190">
        <v>395.36</v>
      </c>
      <c r="Q730" s="190">
        <v>3323.81</v>
      </c>
      <c r="R730" s="11"/>
      <c r="S730" s="4"/>
      <c r="T730" s="4"/>
      <c r="U730" s="190">
        <v>86.1</v>
      </c>
      <c r="V730" s="190">
        <v>81.94</v>
      </c>
      <c r="W730" s="190">
        <v>35.32</v>
      </c>
      <c r="X730" s="190">
        <v>10.69</v>
      </c>
      <c r="Y730" s="190">
        <v>83.1</v>
      </c>
      <c r="Z730" s="11"/>
      <c r="AA730" s="4"/>
      <c r="AB730" s="11" t="s">
        <v>166</v>
      </c>
      <c r="AC730" s="11"/>
      <c r="AD730" s="70" t="s">
        <v>167</v>
      </c>
      <c r="AE730" s="24">
        <v>11</v>
      </c>
      <c r="AF730" s="24">
        <v>10</v>
      </c>
      <c r="AG730" s="24">
        <v>4</v>
      </c>
      <c r="AH730" s="24">
        <v>5</v>
      </c>
      <c r="AI730" s="24">
        <v>2</v>
      </c>
      <c r="AJ730" s="24"/>
      <c r="AK730" s="4"/>
      <c r="AL730" s="4"/>
      <c r="AM730" s="191">
        <v>2322.6</v>
      </c>
      <c r="AN730" s="191">
        <v>1642.05</v>
      </c>
      <c r="AO730" s="191">
        <v>784.82</v>
      </c>
      <c r="AP730" s="191">
        <v>373.2</v>
      </c>
      <c r="AQ730" s="191">
        <v>329.61</v>
      </c>
      <c r="AR730" s="24"/>
      <c r="AS730" s="4"/>
      <c r="AT730" s="4"/>
      <c r="AU730" s="191">
        <v>211.14545454545501</v>
      </c>
      <c r="AV730" s="191">
        <v>149.27727272727299</v>
      </c>
      <c r="AW730" s="191">
        <v>71.347272727272696</v>
      </c>
      <c r="AX730" s="191">
        <v>31.1</v>
      </c>
      <c r="AY730" s="191">
        <v>29.964545454545501</v>
      </c>
      <c r="AZ730" s="24"/>
      <c r="BA730" s="4"/>
    </row>
    <row r="731" spans="2:53">
      <c r="B731" s="11" t="s">
        <v>149</v>
      </c>
      <c r="C731" s="11"/>
      <c r="D731" s="189">
        <v>8234</v>
      </c>
      <c r="E731" s="11">
        <v>104</v>
      </c>
      <c r="F731" s="11">
        <v>74</v>
      </c>
      <c r="G731" s="11">
        <v>53</v>
      </c>
      <c r="H731" s="11">
        <v>37</v>
      </c>
      <c r="I731" s="11">
        <v>47</v>
      </c>
      <c r="J731" s="11"/>
      <c r="M731" s="190">
        <v>13436.26</v>
      </c>
      <c r="N731" s="194">
        <v>10317.41</v>
      </c>
      <c r="O731" s="190">
        <v>7208.86</v>
      </c>
      <c r="P731" s="190">
        <v>3221.33</v>
      </c>
      <c r="Q731" s="190">
        <v>22797.35</v>
      </c>
      <c r="R731" s="11"/>
      <c r="S731" s="4"/>
      <c r="T731" s="4"/>
      <c r="U731" s="190">
        <v>114.84</v>
      </c>
      <c r="V731" s="190">
        <v>89.72</v>
      </c>
      <c r="W731" s="190">
        <v>64.36</v>
      </c>
      <c r="X731" s="190">
        <v>29.02</v>
      </c>
      <c r="Y731" s="190">
        <v>191.57</v>
      </c>
      <c r="Z731" s="11"/>
      <c r="AA731" s="4"/>
      <c r="AB731" s="11" t="s">
        <v>168</v>
      </c>
      <c r="AC731" s="11"/>
      <c r="AD731" s="70" t="s">
        <v>169</v>
      </c>
      <c r="AE731" s="24">
        <v>13</v>
      </c>
      <c r="AF731" s="24">
        <v>7</v>
      </c>
      <c r="AG731" s="24">
        <v>6</v>
      </c>
      <c r="AH731" s="24">
        <v>3</v>
      </c>
      <c r="AI731" s="24">
        <v>1</v>
      </c>
      <c r="AJ731" s="24"/>
      <c r="AK731" s="4"/>
      <c r="AL731" s="4"/>
      <c r="AM731" s="191">
        <v>7086.83</v>
      </c>
      <c r="AN731" s="191">
        <v>4125.84</v>
      </c>
      <c r="AO731" s="191">
        <v>1013.23</v>
      </c>
      <c r="AP731" s="191">
        <v>527.6</v>
      </c>
      <c r="AQ731" s="191">
        <v>7242.76</v>
      </c>
      <c r="AR731" s="24"/>
      <c r="AS731" s="4"/>
      <c r="AT731" s="4"/>
      <c r="AU731" s="191">
        <v>545.14076923076902</v>
      </c>
      <c r="AV731" s="191">
        <v>375.07636363636402</v>
      </c>
      <c r="AW731" s="191">
        <v>84.435833333333306</v>
      </c>
      <c r="AX731" s="191">
        <v>43.966666666666697</v>
      </c>
      <c r="AY731" s="191">
        <v>557.13538461538496</v>
      </c>
      <c r="AZ731" s="24"/>
      <c r="BA731" s="4"/>
    </row>
    <row r="732" spans="2:53">
      <c r="B732" s="11" t="s">
        <v>150</v>
      </c>
      <c r="C732" s="11"/>
      <c r="D732" s="189">
        <v>8332</v>
      </c>
      <c r="E732" s="11">
        <v>36</v>
      </c>
      <c r="F732" s="11">
        <v>22</v>
      </c>
      <c r="G732" s="11">
        <v>21</v>
      </c>
      <c r="H732" s="11">
        <v>13</v>
      </c>
      <c r="I732" s="11">
        <v>8</v>
      </c>
      <c r="J732" s="11"/>
      <c r="M732" s="190">
        <v>8513.23</v>
      </c>
      <c r="N732" s="194">
        <v>3441.61</v>
      </c>
      <c r="O732" s="190">
        <v>3224.71</v>
      </c>
      <c r="P732" s="190">
        <v>657.93</v>
      </c>
      <c r="Q732" s="190">
        <v>1222.21</v>
      </c>
      <c r="R732" s="11"/>
      <c r="S732" s="4"/>
      <c r="T732" s="4"/>
      <c r="U732" s="190">
        <v>212.83</v>
      </c>
      <c r="V732" s="190">
        <v>88.25</v>
      </c>
      <c r="W732" s="190">
        <v>82.68</v>
      </c>
      <c r="X732" s="190">
        <v>17.78</v>
      </c>
      <c r="Y732" s="190">
        <v>33.03</v>
      </c>
      <c r="Z732" s="11"/>
      <c r="AA732" s="4"/>
      <c r="AB732" s="11" t="s">
        <v>170</v>
      </c>
      <c r="AC732" s="11"/>
      <c r="AD732" s="70" t="s">
        <v>171</v>
      </c>
      <c r="AE732" s="24">
        <v>58</v>
      </c>
      <c r="AF732" s="24">
        <v>24</v>
      </c>
      <c r="AG732" s="24">
        <v>15</v>
      </c>
      <c r="AH732" s="24">
        <v>7</v>
      </c>
      <c r="AI732" s="24">
        <v>8</v>
      </c>
      <c r="AJ732" s="24"/>
      <c r="AK732" s="4"/>
      <c r="AL732" s="4"/>
      <c r="AM732" s="191">
        <v>10415.42</v>
      </c>
      <c r="AN732" s="191">
        <v>3242.64</v>
      </c>
      <c r="AO732" s="191">
        <v>1163.3699999999999</v>
      </c>
      <c r="AP732" s="191">
        <v>496.67</v>
      </c>
      <c r="AQ732" s="191">
        <v>1425.72</v>
      </c>
      <c r="AR732" s="24"/>
      <c r="AS732" s="4"/>
      <c r="AT732" s="4"/>
      <c r="AU732" s="191">
        <v>179.57620689655201</v>
      </c>
      <c r="AV732" s="191">
        <v>55.907586206896603</v>
      </c>
      <c r="AW732" s="191">
        <v>20.41</v>
      </c>
      <c r="AX732" s="191">
        <v>9.0303636363636404</v>
      </c>
      <c r="AY732" s="191">
        <v>25.922181818181802</v>
      </c>
      <c r="AZ732" s="24"/>
      <c r="BA732" s="4"/>
    </row>
    <row r="733" spans="2:53">
      <c r="B733" s="11" t="s">
        <v>152</v>
      </c>
      <c r="C733" s="11"/>
      <c r="D733" s="189">
        <v>8069</v>
      </c>
      <c r="E733" s="11">
        <v>563</v>
      </c>
      <c r="F733" s="11">
        <v>384</v>
      </c>
      <c r="G733" s="11">
        <v>171</v>
      </c>
      <c r="H733" s="11">
        <v>148</v>
      </c>
      <c r="I733" s="11">
        <v>179</v>
      </c>
      <c r="J733" s="11"/>
      <c r="M733" s="190">
        <v>96420.23</v>
      </c>
      <c r="N733" s="194">
        <v>73041.03</v>
      </c>
      <c r="O733" s="190">
        <v>20245.810000000001</v>
      </c>
      <c r="P733" s="190">
        <v>19583.14</v>
      </c>
      <c r="Q733" s="190">
        <v>55446.61</v>
      </c>
      <c r="R733" s="11"/>
      <c r="S733" s="4"/>
      <c r="T733" s="4"/>
      <c r="U733" s="190">
        <v>154.77000000000001</v>
      </c>
      <c r="V733" s="190">
        <v>119.74</v>
      </c>
      <c r="W733" s="190">
        <v>48.09</v>
      </c>
      <c r="X733" s="190">
        <v>34.6</v>
      </c>
      <c r="Y733" s="190">
        <v>89.14</v>
      </c>
      <c r="Z733" s="11"/>
      <c r="AA733" s="4"/>
      <c r="AB733" s="11" t="s">
        <v>172</v>
      </c>
      <c r="AC733" s="11"/>
      <c r="AD733" s="70" t="s">
        <v>173</v>
      </c>
      <c r="AE733" s="24">
        <v>63</v>
      </c>
      <c r="AF733" s="24">
        <v>42</v>
      </c>
      <c r="AG733" s="24">
        <v>27</v>
      </c>
      <c r="AH733" s="24">
        <v>19</v>
      </c>
      <c r="AI733" s="24">
        <v>15</v>
      </c>
      <c r="AJ733" s="24"/>
      <c r="AK733" s="4"/>
      <c r="AL733" s="4"/>
      <c r="AM733" s="191">
        <v>32323.05</v>
      </c>
      <c r="AN733" s="191">
        <v>6457.78</v>
      </c>
      <c r="AO733" s="191">
        <v>3385.42</v>
      </c>
      <c r="AP733" s="191">
        <v>1695.97</v>
      </c>
      <c r="AQ733" s="191">
        <v>12139.09</v>
      </c>
      <c r="AR733" s="24"/>
      <c r="AS733" s="4"/>
      <c r="AT733" s="4"/>
      <c r="AU733" s="191">
        <v>505.04765624999999</v>
      </c>
      <c r="AV733" s="191">
        <v>100.9028125</v>
      </c>
      <c r="AW733" s="191">
        <v>55.4986885245902</v>
      </c>
      <c r="AX733" s="191">
        <v>28.266166666666699</v>
      </c>
      <c r="AY733" s="191">
        <v>192.683968253968</v>
      </c>
      <c r="AZ733" s="24"/>
      <c r="BA733" s="4"/>
    </row>
    <row r="734" spans="2:53">
      <c r="B734" s="11" t="s">
        <v>154</v>
      </c>
      <c r="C734" s="11"/>
      <c r="D734" s="189">
        <v>8094</v>
      </c>
      <c r="E734" s="11">
        <v>112</v>
      </c>
      <c r="F734" s="11">
        <v>74</v>
      </c>
      <c r="G734" s="11">
        <v>45</v>
      </c>
      <c r="H734" s="11">
        <v>25</v>
      </c>
      <c r="I734" s="11">
        <v>29</v>
      </c>
      <c r="J734" s="11"/>
      <c r="M734" s="190">
        <v>18964.599999999999</v>
      </c>
      <c r="N734" s="194">
        <v>14159.39</v>
      </c>
      <c r="O734" s="190">
        <v>7381.2</v>
      </c>
      <c r="P734" s="190">
        <v>2580.3200000000002</v>
      </c>
      <c r="Q734" s="190">
        <v>7896.71</v>
      </c>
      <c r="R734" s="11"/>
      <c r="S734" s="4"/>
      <c r="T734" s="4"/>
      <c r="U734" s="190">
        <v>148.16</v>
      </c>
      <c r="V734" s="190">
        <v>117.99</v>
      </c>
      <c r="W734" s="190">
        <v>63.09</v>
      </c>
      <c r="X734" s="190">
        <v>22.24</v>
      </c>
      <c r="Y734" s="190">
        <v>65.260000000000005</v>
      </c>
      <c r="Z734" s="11"/>
      <c r="AA734" s="4"/>
      <c r="AB734" s="11" t="s">
        <v>174</v>
      </c>
      <c r="AC734" s="11"/>
      <c r="AD734" s="70" t="s">
        <v>143</v>
      </c>
      <c r="AE734" s="24">
        <v>22</v>
      </c>
      <c r="AF734" s="24">
        <v>15</v>
      </c>
      <c r="AG734" s="24">
        <v>8</v>
      </c>
      <c r="AH734" s="24">
        <v>6</v>
      </c>
      <c r="AI734" s="24">
        <v>2</v>
      </c>
      <c r="AJ734" s="24"/>
      <c r="AK734" s="4"/>
      <c r="AL734" s="4"/>
      <c r="AM734" s="191">
        <v>4591.8500000000004</v>
      </c>
      <c r="AN734" s="191">
        <v>5275.16</v>
      </c>
      <c r="AO734" s="191">
        <v>496.47</v>
      </c>
      <c r="AP734" s="191">
        <v>275.72000000000003</v>
      </c>
      <c r="AQ734" s="191">
        <v>484.25</v>
      </c>
      <c r="AR734" s="24"/>
      <c r="AS734" s="4"/>
      <c r="AT734" s="4"/>
      <c r="AU734" s="191">
        <v>208.720454545455</v>
      </c>
      <c r="AV734" s="191">
        <v>239.78</v>
      </c>
      <c r="AW734" s="191">
        <v>24.823499999999999</v>
      </c>
      <c r="AX734" s="191">
        <v>13.1295238095238</v>
      </c>
      <c r="AY734" s="191">
        <v>23.0595238095238</v>
      </c>
      <c r="AZ734" s="24"/>
      <c r="BA734" s="4"/>
    </row>
    <row r="735" spans="2:53">
      <c r="B735" s="11" t="s">
        <v>156</v>
      </c>
      <c r="C735" s="11"/>
      <c r="D735" s="189">
        <v>8018</v>
      </c>
      <c r="E735" s="11">
        <v>348</v>
      </c>
      <c r="F735" s="11">
        <v>195</v>
      </c>
      <c r="G735" s="11">
        <v>128</v>
      </c>
      <c r="H735" s="11">
        <v>60</v>
      </c>
      <c r="I735" s="11">
        <v>102</v>
      </c>
      <c r="J735" s="11"/>
      <c r="M735" s="190">
        <v>64893.27</v>
      </c>
      <c r="N735" s="194">
        <v>42285.67</v>
      </c>
      <c r="O735" s="190">
        <v>26905.96</v>
      </c>
      <c r="P735" s="190">
        <v>6923.01</v>
      </c>
      <c r="Q735" s="190">
        <v>33061.910000000003</v>
      </c>
      <c r="R735" s="11"/>
      <c r="S735" s="4"/>
      <c r="T735" s="4"/>
      <c r="U735" s="190">
        <v>161.43</v>
      </c>
      <c r="V735" s="190">
        <v>107.05</v>
      </c>
      <c r="W735" s="190">
        <v>68.81</v>
      </c>
      <c r="X735" s="190">
        <v>17.84</v>
      </c>
      <c r="Y735" s="190">
        <v>78.72</v>
      </c>
      <c r="Z735" s="11"/>
      <c r="AA735" s="4"/>
      <c r="AB735" s="11" t="s">
        <v>175</v>
      </c>
      <c r="AC735" s="11"/>
      <c r="AD735" s="70" t="s">
        <v>147</v>
      </c>
      <c r="AE735" s="24">
        <v>43</v>
      </c>
      <c r="AF735" s="24">
        <v>15</v>
      </c>
      <c r="AG735" s="24">
        <v>9</v>
      </c>
      <c r="AH735" s="24">
        <v>2</v>
      </c>
      <c r="AI735" s="24">
        <v>2</v>
      </c>
      <c r="AJ735" s="24"/>
      <c r="AK735" s="4"/>
      <c r="AL735" s="4"/>
      <c r="AM735" s="191">
        <v>20504.91</v>
      </c>
      <c r="AN735" s="191">
        <v>4909.66</v>
      </c>
      <c r="AO735" s="191">
        <v>590.27</v>
      </c>
      <c r="AP735" s="191">
        <v>74.67</v>
      </c>
      <c r="AQ735" s="191">
        <v>137.96</v>
      </c>
      <c r="AR735" s="24"/>
      <c r="AS735" s="4"/>
      <c r="AT735" s="4"/>
      <c r="AU735" s="191">
        <v>476.85837209302298</v>
      </c>
      <c r="AV735" s="191">
        <v>114.178139534884</v>
      </c>
      <c r="AW735" s="191">
        <v>14.75675</v>
      </c>
      <c r="AX735" s="191">
        <v>1.9146153846153799</v>
      </c>
      <c r="AY735" s="191">
        <v>3.5374358974359001</v>
      </c>
      <c r="AZ735" s="24"/>
      <c r="BA735" s="4"/>
    </row>
    <row r="736" spans="2:53">
      <c r="B736" s="11" t="s">
        <v>158</v>
      </c>
      <c r="C736" s="11"/>
      <c r="D736" s="189">
        <v>8092</v>
      </c>
      <c r="E736" s="11">
        <v>62</v>
      </c>
      <c r="F736" s="11">
        <v>39</v>
      </c>
      <c r="G736" s="11">
        <v>19</v>
      </c>
      <c r="H736" s="11">
        <v>13</v>
      </c>
      <c r="I736" s="11">
        <v>14</v>
      </c>
      <c r="J736" s="11"/>
      <c r="M736" s="190">
        <v>11506.94</v>
      </c>
      <c r="N736" s="194">
        <v>7397.26</v>
      </c>
      <c r="O736" s="190">
        <v>2333.46</v>
      </c>
      <c r="P736" s="190">
        <v>1125.45</v>
      </c>
      <c r="Q736" s="190">
        <v>4431.6899999999996</v>
      </c>
      <c r="R736" s="11"/>
      <c r="S736" s="4"/>
      <c r="T736" s="4"/>
      <c r="U736" s="190">
        <v>171.75</v>
      </c>
      <c r="V736" s="190">
        <v>112.08</v>
      </c>
      <c r="W736" s="190">
        <v>36.46</v>
      </c>
      <c r="X736" s="190">
        <v>18.45</v>
      </c>
      <c r="Y736" s="190">
        <v>68.180000000000007</v>
      </c>
      <c r="Z736" s="11"/>
      <c r="AA736" s="4"/>
      <c r="AB736" s="11" t="s">
        <v>176</v>
      </c>
      <c r="AC736" s="11"/>
      <c r="AD736" s="70" t="s">
        <v>155</v>
      </c>
      <c r="AE736" s="24">
        <v>11</v>
      </c>
      <c r="AF736" s="24">
        <v>7</v>
      </c>
      <c r="AG736" s="24">
        <v>7</v>
      </c>
      <c r="AH736" s="24">
        <v>4</v>
      </c>
      <c r="AI736" s="24">
        <v>3</v>
      </c>
      <c r="AJ736" s="24"/>
      <c r="AK736" s="4"/>
      <c r="AL736" s="4"/>
      <c r="AM736" s="191">
        <v>355.23</v>
      </c>
      <c r="AN736" s="191">
        <v>115.6</v>
      </c>
      <c r="AO736" s="191">
        <v>120.31</v>
      </c>
      <c r="AP736" s="191">
        <v>64.3</v>
      </c>
      <c r="AQ736" s="191">
        <v>1415.41</v>
      </c>
      <c r="AR736" s="24"/>
      <c r="AS736" s="4"/>
      <c r="AT736" s="4"/>
      <c r="AU736" s="191">
        <v>32.293636363636402</v>
      </c>
      <c r="AV736" s="191">
        <v>10.509090909090901</v>
      </c>
      <c r="AW736" s="191">
        <v>10.937272727272701</v>
      </c>
      <c r="AX736" s="191">
        <v>7.1444444444444404</v>
      </c>
      <c r="AY736" s="191">
        <v>141.541</v>
      </c>
      <c r="AZ736" s="24"/>
      <c r="BA736" s="4"/>
    </row>
    <row r="737" spans="2:53">
      <c r="B737" s="11" t="s">
        <v>158</v>
      </c>
      <c r="C737" s="11"/>
      <c r="D737" s="189">
        <v>8092</v>
      </c>
      <c r="E737" s="11">
        <v>1</v>
      </c>
      <c r="F737" s="11">
        <v>1</v>
      </c>
      <c r="G737" s="11"/>
      <c r="H737" s="11"/>
      <c r="I737" s="11"/>
      <c r="J737" s="11"/>
      <c r="M737" s="190">
        <v>122.95</v>
      </c>
      <c r="N737" s="194">
        <v>88.49</v>
      </c>
      <c r="O737" s="190">
        <v>0</v>
      </c>
      <c r="P737" s="190">
        <v>0</v>
      </c>
      <c r="Q737" s="190">
        <v>0</v>
      </c>
      <c r="R737" s="11"/>
      <c r="S737" s="4"/>
      <c r="T737" s="4"/>
      <c r="U737" s="190">
        <v>122.95</v>
      </c>
      <c r="V737" s="190">
        <v>88.49</v>
      </c>
      <c r="W737" s="190">
        <v>0</v>
      </c>
      <c r="X737" s="190">
        <v>0</v>
      </c>
      <c r="Y737" s="190">
        <v>0</v>
      </c>
      <c r="Z737" s="11"/>
      <c r="AA737" s="4"/>
      <c r="AB737" s="11" t="s">
        <v>177</v>
      </c>
      <c r="AC737" s="11"/>
      <c r="AD737" s="70" t="s">
        <v>178</v>
      </c>
      <c r="AE737" s="24">
        <v>12</v>
      </c>
      <c r="AF737" s="24">
        <v>4</v>
      </c>
      <c r="AG737" s="24">
        <v>1</v>
      </c>
      <c r="AH737" s="24">
        <v>1</v>
      </c>
      <c r="AI737" s="24"/>
      <c r="AJ737" s="24"/>
      <c r="AK737" s="4"/>
      <c r="AL737" s="4"/>
      <c r="AM737" s="191">
        <v>2014.75</v>
      </c>
      <c r="AN737" s="191">
        <v>175.43</v>
      </c>
      <c r="AO737" s="191">
        <v>59.47</v>
      </c>
      <c r="AP737" s="191">
        <v>39.54</v>
      </c>
      <c r="AQ737" s="191">
        <v>0</v>
      </c>
      <c r="AR737" s="24"/>
      <c r="AS737" s="4"/>
      <c r="AT737" s="4"/>
      <c r="AU737" s="191">
        <v>167.895833333333</v>
      </c>
      <c r="AV737" s="191">
        <v>15.9481818181818</v>
      </c>
      <c r="AW737" s="191">
        <v>4.95583333333333</v>
      </c>
      <c r="AX737" s="191">
        <v>3.2949999999999999</v>
      </c>
      <c r="AY737" s="191">
        <v>0</v>
      </c>
      <c r="AZ737" s="24"/>
      <c r="BA737" s="4"/>
    </row>
    <row r="738" spans="2:53">
      <c r="B738" s="11" t="s">
        <v>160</v>
      </c>
      <c r="C738" s="11"/>
      <c r="D738" s="189">
        <v>8311</v>
      </c>
      <c r="E738" s="11">
        <v>219</v>
      </c>
      <c r="F738" s="11">
        <v>144</v>
      </c>
      <c r="G738" s="11">
        <v>79</v>
      </c>
      <c r="H738" s="11">
        <v>46</v>
      </c>
      <c r="I738" s="11">
        <v>68</v>
      </c>
      <c r="J738" s="11"/>
      <c r="M738" s="190">
        <v>40944.29</v>
      </c>
      <c r="N738" s="194">
        <v>33320.32</v>
      </c>
      <c r="O738" s="190">
        <v>13302.05</v>
      </c>
      <c r="P738" s="190">
        <v>4455.34</v>
      </c>
      <c r="Q738" s="190">
        <v>40165.46</v>
      </c>
      <c r="R738" s="11"/>
      <c r="S738" s="4"/>
      <c r="T738" s="4"/>
      <c r="U738" s="190">
        <v>167.12</v>
      </c>
      <c r="V738" s="190">
        <v>133.28</v>
      </c>
      <c r="W738" s="190">
        <v>58.86</v>
      </c>
      <c r="X738" s="190">
        <v>18.11</v>
      </c>
      <c r="Y738" s="190">
        <v>149.87</v>
      </c>
      <c r="Z738" s="11"/>
      <c r="AA738" s="4"/>
      <c r="AB738" s="11" t="s">
        <v>179</v>
      </c>
      <c r="AC738" s="11"/>
      <c r="AD738" s="70" t="s">
        <v>125</v>
      </c>
      <c r="AE738" s="24">
        <v>9</v>
      </c>
      <c r="AF738" s="24">
        <v>3</v>
      </c>
      <c r="AG738" s="24">
        <v>1</v>
      </c>
      <c r="AH738" s="24"/>
      <c r="AI738" s="24"/>
      <c r="AJ738" s="24"/>
      <c r="AK738" s="4"/>
      <c r="AL738" s="4"/>
      <c r="AM738" s="191">
        <v>1290.42</v>
      </c>
      <c r="AN738" s="191">
        <v>1425.69</v>
      </c>
      <c r="AO738" s="191">
        <v>15</v>
      </c>
      <c r="AP738" s="191">
        <v>0</v>
      </c>
      <c r="AQ738" s="191">
        <v>0</v>
      </c>
      <c r="AR738" s="24"/>
      <c r="AS738" s="4"/>
      <c r="AT738" s="4"/>
      <c r="AU738" s="191">
        <v>143.38</v>
      </c>
      <c r="AV738" s="191">
        <v>158.41</v>
      </c>
      <c r="AW738" s="191">
        <v>1.6666666666666701</v>
      </c>
      <c r="AX738" s="191">
        <v>0</v>
      </c>
      <c r="AY738" s="191">
        <v>0</v>
      </c>
      <c r="AZ738" s="24"/>
      <c r="BA738" s="4"/>
    </row>
    <row r="739" spans="2:53">
      <c r="B739" s="11" t="s">
        <v>162</v>
      </c>
      <c r="C739" s="11"/>
      <c r="D739" s="189">
        <v>8318</v>
      </c>
      <c r="E739" s="11">
        <v>72</v>
      </c>
      <c r="F739" s="11">
        <v>43</v>
      </c>
      <c r="G739" s="11">
        <v>26</v>
      </c>
      <c r="H739" s="11">
        <v>12</v>
      </c>
      <c r="I739" s="11">
        <v>12</v>
      </c>
      <c r="J739" s="11"/>
      <c r="M739" s="190">
        <v>12680.3</v>
      </c>
      <c r="N739" s="194">
        <v>7537.24</v>
      </c>
      <c r="O739" s="190">
        <v>6584.09</v>
      </c>
      <c r="P739" s="190">
        <v>2127.3000000000002</v>
      </c>
      <c r="Q739" s="190">
        <v>4640.8599999999997</v>
      </c>
      <c r="R739" s="11"/>
      <c r="S739" s="4"/>
      <c r="T739" s="4"/>
      <c r="U739" s="190">
        <v>150.96</v>
      </c>
      <c r="V739" s="190">
        <v>91.92</v>
      </c>
      <c r="W739" s="190">
        <v>82.3</v>
      </c>
      <c r="X739" s="190">
        <v>26.26</v>
      </c>
      <c r="Y739" s="190">
        <v>55.91</v>
      </c>
      <c r="Z739" s="11"/>
      <c r="AA739" s="4"/>
      <c r="AB739" s="11" t="s">
        <v>180</v>
      </c>
      <c r="AC739" s="11"/>
      <c r="AD739" s="70" t="s">
        <v>116</v>
      </c>
      <c r="AE739" s="24">
        <v>1</v>
      </c>
      <c r="AF739" s="24">
        <v>1</v>
      </c>
      <c r="AG739" s="24"/>
      <c r="AH739" s="24">
        <v>1</v>
      </c>
      <c r="AI739" s="24"/>
      <c r="AJ739" s="24"/>
      <c r="AK739" s="4"/>
      <c r="AL739" s="4"/>
      <c r="AM739" s="191">
        <v>38.69</v>
      </c>
      <c r="AN739" s="191">
        <v>35.9</v>
      </c>
      <c r="AO739" s="191"/>
      <c r="AP739" s="191">
        <v>32.31</v>
      </c>
      <c r="AQ739" s="191">
        <v>0</v>
      </c>
      <c r="AR739" s="24"/>
      <c r="AS739" s="4"/>
      <c r="AT739" s="4"/>
      <c r="AU739" s="191">
        <v>38.69</v>
      </c>
      <c r="AV739" s="191">
        <v>35.9</v>
      </c>
      <c r="AW739" s="191"/>
      <c r="AX739" s="191">
        <v>32.31</v>
      </c>
      <c r="AY739" s="191">
        <v>0</v>
      </c>
      <c r="AZ739" s="24"/>
      <c r="BA739" s="4"/>
    </row>
    <row r="740" spans="2:53">
      <c r="B740" s="11" t="s">
        <v>164</v>
      </c>
      <c r="C740" s="11"/>
      <c r="D740" s="189">
        <v>8019</v>
      </c>
      <c r="E740" s="11">
        <v>63</v>
      </c>
      <c r="F740" s="11">
        <v>37</v>
      </c>
      <c r="G740" s="11">
        <v>23</v>
      </c>
      <c r="H740" s="11">
        <v>12</v>
      </c>
      <c r="I740" s="11">
        <v>24</v>
      </c>
      <c r="J740" s="11"/>
      <c r="M740" s="190">
        <v>11047.71</v>
      </c>
      <c r="N740" s="194">
        <v>9127.06</v>
      </c>
      <c r="O740" s="190">
        <v>4633.1899999999996</v>
      </c>
      <c r="P740" s="190">
        <v>2155.0500000000002</v>
      </c>
      <c r="Q740" s="190">
        <v>10169.1</v>
      </c>
      <c r="R740" s="11"/>
      <c r="S740" s="4"/>
      <c r="T740" s="4"/>
      <c r="U740" s="190">
        <v>157.82</v>
      </c>
      <c r="V740" s="190">
        <v>134.22</v>
      </c>
      <c r="W740" s="190">
        <v>66.19</v>
      </c>
      <c r="X740" s="190">
        <v>31.69</v>
      </c>
      <c r="Y740" s="190">
        <v>125.54</v>
      </c>
      <c r="Z740" s="11"/>
      <c r="AA740" s="4"/>
      <c r="AB740" s="11" t="s">
        <v>181</v>
      </c>
      <c r="AC740" s="11"/>
      <c r="AD740" s="70" t="s">
        <v>163</v>
      </c>
      <c r="AE740" s="24">
        <v>3</v>
      </c>
      <c r="AF740" s="24"/>
      <c r="AG740" s="24"/>
      <c r="AH740" s="24"/>
      <c r="AI740" s="24"/>
      <c r="AJ740" s="24"/>
      <c r="AK740" s="4"/>
      <c r="AL740" s="4"/>
      <c r="AM740" s="191">
        <v>114.29</v>
      </c>
      <c r="AN740" s="191">
        <v>0</v>
      </c>
      <c r="AO740" s="191">
        <v>0</v>
      </c>
      <c r="AP740" s="191">
        <v>0</v>
      </c>
      <c r="AQ740" s="191">
        <v>0</v>
      </c>
      <c r="AR740" s="24"/>
      <c r="AS740" s="4"/>
      <c r="AT740" s="4"/>
      <c r="AU740" s="191">
        <v>38.0966666666667</v>
      </c>
      <c r="AV740" s="191">
        <v>0</v>
      </c>
      <c r="AW740" s="191">
        <v>0</v>
      </c>
      <c r="AX740" s="191">
        <v>0</v>
      </c>
      <c r="AY740" s="191">
        <v>0</v>
      </c>
      <c r="AZ740" s="24"/>
      <c r="BA740" s="4"/>
    </row>
    <row r="741" spans="2:53">
      <c r="B741" s="11" t="s">
        <v>166</v>
      </c>
      <c r="C741" s="11"/>
      <c r="D741" s="189">
        <v>8089</v>
      </c>
      <c r="E741" s="11">
        <v>182</v>
      </c>
      <c r="F741" s="11">
        <v>140</v>
      </c>
      <c r="G741" s="11">
        <v>91</v>
      </c>
      <c r="H741" s="11">
        <v>40</v>
      </c>
      <c r="I741" s="11">
        <v>53</v>
      </c>
      <c r="J741" s="11"/>
      <c r="M741" s="190">
        <v>26705.38</v>
      </c>
      <c r="N741" s="194">
        <v>24446.2</v>
      </c>
      <c r="O741" s="190">
        <v>15707.28</v>
      </c>
      <c r="P741" s="190">
        <v>4656.25</v>
      </c>
      <c r="Q741" s="190">
        <v>21061.7</v>
      </c>
      <c r="R741" s="11"/>
      <c r="S741" s="4"/>
      <c r="T741" s="4"/>
      <c r="U741" s="190">
        <v>125.38</v>
      </c>
      <c r="V741" s="190">
        <v>115.86</v>
      </c>
      <c r="W741" s="190">
        <v>77</v>
      </c>
      <c r="X741" s="190">
        <v>23.4</v>
      </c>
      <c r="Y741" s="190">
        <v>97.51</v>
      </c>
      <c r="Z741" s="11"/>
      <c r="AA741" s="4"/>
      <c r="AB741" s="11" t="s">
        <v>182</v>
      </c>
      <c r="AC741" s="11"/>
      <c r="AD741" s="70" t="s">
        <v>183</v>
      </c>
      <c r="AE741" s="24">
        <v>4</v>
      </c>
      <c r="AF741" s="24">
        <v>3</v>
      </c>
      <c r="AG741" s="24"/>
      <c r="AH741" s="24">
        <v>2</v>
      </c>
      <c r="AI741" s="24">
        <v>2</v>
      </c>
      <c r="AJ741" s="24"/>
      <c r="AK741" s="4"/>
      <c r="AL741" s="4"/>
      <c r="AM741" s="191">
        <v>298.26</v>
      </c>
      <c r="AN741" s="191">
        <v>59.98</v>
      </c>
      <c r="AO741" s="191"/>
      <c r="AP741" s="191">
        <v>52.17</v>
      </c>
      <c r="AQ741" s="191">
        <v>428.1</v>
      </c>
      <c r="AR741" s="24"/>
      <c r="AS741" s="4"/>
      <c r="AT741" s="4"/>
      <c r="AU741" s="191">
        <v>74.564999999999998</v>
      </c>
      <c r="AV741" s="191">
        <v>14.994999999999999</v>
      </c>
      <c r="AW741" s="191"/>
      <c r="AX741" s="191">
        <v>13.0425</v>
      </c>
      <c r="AY741" s="191">
        <v>107.02500000000001</v>
      </c>
      <c r="AZ741" s="24"/>
      <c r="BA741" s="4"/>
    </row>
    <row r="742" spans="2:53">
      <c r="B742" s="11" t="s">
        <v>519</v>
      </c>
      <c r="C742" s="11"/>
      <c r="D742" s="189">
        <v>8241</v>
      </c>
      <c r="E742" s="11">
        <v>1</v>
      </c>
      <c r="F742" s="11"/>
      <c r="G742" s="11"/>
      <c r="H742" s="11"/>
      <c r="I742" s="11"/>
      <c r="J742" s="11"/>
      <c r="M742" s="190">
        <v>5.58</v>
      </c>
      <c r="N742" s="194">
        <v>0</v>
      </c>
      <c r="O742" s="190">
        <v>0</v>
      </c>
      <c r="P742" s="190">
        <v>0</v>
      </c>
      <c r="Q742" s="190">
        <v>0</v>
      </c>
      <c r="R742" s="11"/>
      <c r="S742" s="4"/>
      <c r="T742" s="4"/>
      <c r="U742" s="190">
        <v>5.58</v>
      </c>
      <c r="V742" s="190">
        <v>0</v>
      </c>
      <c r="W742" s="190">
        <v>0</v>
      </c>
      <c r="X742" s="190">
        <v>0</v>
      </c>
      <c r="Y742" s="190">
        <v>0</v>
      </c>
      <c r="Z742" s="11"/>
      <c r="AA742" s="4"/>
      <c r="AB742" s="11" t="s">
        <v>184</v>
      </c>
      <c r="AC742" s="11"/>
      <c r="AD742" s="70" t="s">
        <v>136</v>
      </c>
      <c r="AE742" s="24">
        <v>1</v>
      </c>
      <c r="AF742" s="24">
        <v>1</v>
      </c>
      <c r="AG742" s="24">
        <v>1</v>
      </c>
      <c r="AH742" s="24"/>
      <c r="AI742" s="24"/>
      <c r="AJ742" s="24"/>
      <c r="AK742" s="4"/>
      <c r="AL742" s="4"/>
      <c r="AM742" s="191">
        <v>29.44</v>
      </c>
      <c r="AN742" s="191">
        <v>12.32</v>
      </c>
      <c r="AO742" s="191">
        <v>15.52</v>
      </c>
      <c r="AP742" s="191">
        <v>0</v>
      </c>
      <c r="AQ742" s="191">
        <v>0</v>
      </c>
      <c r="AR742" s="24"/>
      <c r="AS742" s="4"/>
      <c r="AT742" s="4"/>
      <c r="AU742" s="191">
        <v>29.44</v>
      </c>
      <c r="AV742" s="191">
        <v>12.32</v>
      </c>
      <c r="AW742" s="191">
        <v>15.52</v>
      </c>
      <c r="AX742" s="191">
        <v>0</v>
      </c>
      <c r="AY742" s="191">
        <v>0</v>
      </c>
      <c r="AZ742" s="24"/>
      <c r="BA742" s="4"/>
    </row>
    <row r="743" spans="2:53">
      <c r="B743" s="11" t="s">
        <v>168</v>
      </c>
      <c r="C743" s="11"/>
      <c r="D743" s="189">
        <v>8020</v>
      </c>
      <c r="E743" s="11">
        <v>97</v>
      </c>
      <c r="F743" s="11">
        <v>53</v>
      </c>
      <c r="G743" s="11">
        <v>23</v>
      </c>
      <c r="H743" s="11">
        <v>10</v>
      </c>
      <c r="I743" s="11">
        <v>18</v>
      </c>
      <c r="J743" s="11"/>
      <c r="M743" s="190">
        <v>18012.41</v>
      </c>
      <c r="N743" s="194">
        <v>7843.89</v>
      </c>
      <c r="O743" s="190">
        <v>1721.85</v>
      </c>
      <c r="P743" s="190">
        <v>683.7</v>
      </c>
      <c r="Q743" s="190">
        <v>3841.48</v>
      </c>
      <c r="R743" s="11"/>
      <c r="S743" s="4"/>
      <c r="T743" s="4"/>
      <c r="U743" s="190">
        <v>168.34</v>
      </c>
      <c r="V743" s="190">
        <v>78.44</v>
      </c>
      <c r="W743" s="190">
        <v>17.75</v>
      </c>
      <c r="X743" s="190">
        <v>7.35</v>
      </c>
      <c r="Y743" s="190">
        <v>40.020000000000003</v>
      </c>
      <c r="Z743" s="11"/>
      <c r="AA743" s="4"/>
      <c r="AB743" s="11" t="s">
        <v>184</v>
      </c>
      <c r="AC743" s="11"/>
      <c r="AD743" s="70" t="s">
        <v>185</v>
      </c>
      <c r="AE743" s="24">
        <v>6</v>
      </c>
      <c r="AF743" s="24">
        <v>3</v>
      </c>
      <c r="AG743" s="24">
        <v>3</v>
      </c>
      <c r="AH743" s="24">
        <v>2</v>
      </c>
      <c r="AI743" s="24">
        <v>2</v>
      </c>
      <c r="AJ743" s="24"/>
      <c r="AK743" s="4"/>
      <c r="AL743" s="4"/>
      <c r="AM743" s="191">
        <v>109.59</v>
      </c>
      <c r="AN743" s="191">
        <v>76.510000000000005</v>
      </c>
      <c r="AO743" s="191">
        <v>242.48</v>
      </c>
      <c r="AP743" s="191">
        <v>51.46</v>
      </c>
      <c r="AQ743" s="191">
        <v>117.82</v>
      </c>
      <c r="AR743" s="24"/>
      <c r="AS743" s="4"/>
      <c r="AT743" s="4"/>
      <c r="AU743" s="191">
        <v>18.265000000000001</v>
      </c>
      <c r="AV743" s="191">
        <v>15.302</v>
      </c>
      <c r="AW743" s="191">
        <v>40.413333333333298</v>
      </c>
      <c r="AX743" s="191">
        <v>10.292</v>
      </c>
      <c r="AY743" s="191">
        <v>23.564</v>
      </c>
      <c r="AZ743" s="24"/>
      <c r="BA743" s="4"/>
    </row>
    <row r="744" spans="2:53">
      <c r="B744" s="11" t="s">
        <v>170</v>
      </c>
      <c r="C744" s="11"/>
      <c r="D744" s="189">
        <v>8311</v>
      </c>
      <c r="E744" s="11">
        <v>2</v>
      </c>
      <c r="F744" s="11">
        <v>2</v>
      </c>
      <c r="G744" s="11">
        <v>2</v>
      </c>
      <c r="H744" s="11">
        <v>2</v>
      </c>
      <c r="I744" s="11">
        <v>2</v>
      </c>
      <c r="J744" s="11"/>
      <c r="M744" s="190">
        <v>338.03</v>
      </c>
      <c r="N744" s="194">
        <v>300.33999999999997</v>
      </c>
      <c r="O744" s="190">
        <v>345.46</v>
      </c>
      <c r="P744" s="190">
        <v>255.52</v>
      </c>
      <c r="Q744" s="190">
        <v>741.36</v>
      </c>
      <c r="R744" s="11"/>
      <c r="S744" s="4"/>
      <c r="T744" s="4"/>
      <c r="U744" s="190">
        <v>169.02</v>
      </c>
      <c r="V744" s="190">
        <v>150.16999999999999</v>
      </c>
      <c r="W744" s="190">
        <v>172.73</v>
      </c>
      <c r="X744" s="190">
        <v>127.76</v>
      </c>
      <c r="Y744" s="190">
        <v>370.68</v>
      </c>
      <c r="Z744" s="11"/>
      <c r="AA744" s="4"/>
      <c r="AB744" s="11" t="s">
        <v>186</v>
      </c>
      <c r="AC744" s="11"/>
      <c r="AD744" s="70" t="s">
        <v>187</v>
      </c>
      <c r="AE744" s="24">
        <v>1</v>
      </c>
      <c r="AF744" s="24">
        <v>1</v>
      </c>
      <c r="AG744" s="24">
        <v>1</v>
      </c>
      <c r="AH744" s="24">
        <v>1</v>
      </c>
      <c r="AI744" s="24">
        <v>2</v>
      </c>
      <c r="AJ744" s="24"/>
      <c r="AK744" s="4"/>
      <c r="AL744" s="4"/>
      <c r="AM744" s="191">
        <v>50.53</v>
      </c>
      <c r="AN744" s="191">
        <v>49.39</v>
      </c>
      <c r="AO744" s="191">
        <v>41.5</v>
      </c>
      <c r="AP744" s="191">
        <v>12.28</v>
      </c>
      <c r="AQ744" s="191">
        <v>356.59</v>
      </c>
      <c r="AR744" s="24"/>
      <c r="AS744" s="4"/>
      <c r="AT744" s="4"/>
      <c r="AU744" s="191">
        <v>25.265000000000001</v>
      </c>
      <c r="AV744" s="191">
        <v>24.695</v>
      </c>
      <c r="AW744" s="191">
        <v>20.75</v>
      </c>
      <c r="AX744" s="191">
        <v>6.14</v>
      </c>
      <c r="AY744" s="191">
        <v>178.29499999999999</v>
      </c>
      <c r="AZ744" s="24"/>
      <c r="BA744" s="4"/>
    </row>
    <row r="745" spans="2:53">
      <c r="B745" s="11" t="s">
        <v>170</v>
      </c>
      <c r="C745" s="11"/>
      <c r="D745" s="189">
        <v>8312</v>
      </c>
      <c r="E745" s="11">
        <v>870</v>
      </c>
      <c r="F745" s="11">
        <v>537</v>
      </c>
      <c r="G745" s="11">
        <v>329</v>
      </c>
      <c r="H745" s="11">
        <v>187</v>
      </c>
      <c r="I745" s="11">
        <v>242</v>
      </c>
      <c r="J745" s="11"/>
      <c r="M745" s="190">
        <v>132333.14000000001</v>
      </c>
      <c r="N745" s="194">
        <v>91684.95</v>
      </c>
      <c r="O745" s="190">
        <v>48547.3</v>
      </c>
      <c r="P745" s="190">
        <v>17405.78</v>
      </c>
      <c r="Q745" s="190">
        <v>62312.3</v>
      </c>
      <c r="R745" s="11"/>
      <c r="S745" s="4"/>
      <c r="T745" s="4"/>
      <c r="U745" s="190">
        <v>136.85</v>
      </c>
      <c r="V745" s="190">
        <v>97.43</v>
      </c>
      <c r="W745" s="190">
        <v>51.59</v>
      </c>
      <c r="X745" s="190">
        <v>19.399999999999999</v>
      </c>
      <c r="Y745" s="190">
        <v>64.040000000000006</v>
      </c>
      <c r="Z745" s="11"/>
      <c r="AA745" s="4"/>
      <c r="AB745" s="11" t="s">
        <v>188</v>
      </c>
      <c r="AC745" s="11"/>
      <c r="AD745" s="70" t="s">
        <v>189</v>
      </c>
      <c r="AE745" s="24">
        <v>1</v>
      </c>
      <c r="AF745" s="24">
        <v>1</v>
      </c>
      <c r="AG745" s="24">
        <v>1</v>
      </c>
      <c r="AH745" s="24">
        <v>1</v>
      </c>
      <c r="AI745" s="24">
        <v>1</v>
      </c>
      <c r="AJ745" s="24"/>
      <c r="AK745" s="4"/>
      <c r="AL745" s="4"/>
      <c r="AM745" s="191">
        <v>10.96</v>
      </c>
      <c r="AN745" s="191">
        <v>9.9600000000000009</v>
      </c>
      <c r="AO745" s="191">
        <v>9.6300000000000008</v>
      </c>
      <c r="AP745" s="191">
        <v>11.29</v>
      </c>
      <c r="AQ745" s="191">
        <v>163.46</v>
      </c>
      <c r="AR745" s="24"/>
      <c r="AS745" s="4"/>
      <c r="AT745" s="4"/>
      <c r="AU745" s="191">
        <v>10.96</v>
      </c>
      <c r="AV745" s="191">
        <v>9.9600000000000009</v>
      </c>
      <c r="AW745" s="191">
        <v>9.6300000000000008</v>
      </c>
      <c r="AX745" s="191">
        <v>11.29</v>
      </c>
      <c r="AY745" s="191">
        <v>163.46</v>
      </c>
      <c r="AZ745" s="24"/>
      <c r="BA745" s="4"/>
    </row>
    <row r="746" spans="2:53">
      <c r="B746" s="11" t="s">
        <v>172</v>
      </c>
      <c r="C746" s="11"/>
      <c r="D746" s="189">
        <v>8021</v>
      </c>
      <c r="E746" s="11">
        <v>1667</v>
      </c>
      <c r="F746" s="11">
        <v>1115</v>
      </c>
      <c r="G746" s="11">
        <v>685</v>
      </c>
      <c r="H746" s="11">
        <v>425</v>
      </c>
      <c r="I746" s="11">
        <v>673</v>
      </c>
      <c r="J746" s="11"/>
      <c r="M746" s="190">
        <v>255291.49</v>
      </c>
      <c r="N746" s="194">
        <v>181304.1</v>
      </c>
      <c r="O746" s="190">
        <v>90645.31</v>
      </c>
      <c r="P746" s="190">
        <v>45690.42</v>
      </c>
      <c r="Q746" s="190">
        <v>219911.88</v>
      </c>
      <c r="R746" s="11"/>
      <c r="S746" s="4"/>
      <c r="T746" s="4"/>
      <c r="U746" s="190">
        <v>136.08000000000001</v>
      </c>
      <c r="V746" s="190">
        <v>98.59</v>
      </c>
      <c r="W746" s="190">
        <v>50.78</v>
      </c>
      <c r="X746" s="190">
        <v>26.08</v>
      </c>
      <c r="Y746" s="190">
        <v>110.12</v>
      </c>
      <c r="Z746" s="11"/>
      <c r="AA746" s="4"/>
      <c r="AB746" s="11" t="s">
        <v>190</v>
      </c>
      <c r="AC746" s="11"/>
      <c r="AD746" s="70" t="s">
        <v>191</v>
      </c>
      <c r="AE746" s="24">
        <v>9</v>
      </c>
      <c r="AF746" s="24">
        <v>7</v>
      </c>
      <c r="AG746" s="24">
        <v>5</v>
      </c>
      <c r="AH746" s="24">
        <v>4</v>
      </c>
      <c r="AI746" s="24">
        <v>2</v>
      </c>
      <c r="AJ746" s="24"/>
      <c r="AK746" s="4"/>
      <c r="AL746" s="4"/>
      <c r="AM746" s="191">
        <v>187.92</v>
      </c>
      <c r="AN746" s="191">
        <v>131.74</v>
      </c>
      <c r="AO746" s="191">
        <v>103.82</v>
      </c>
      <c r="AP746" s="191">
        <v>100.27</v>
      </c>
      <c r="AQ746" s="191">
        <v>74.489999999999995</v>
      </c>
      <c r="AR746" s="24"/>
      <c r="AS746" s="4"/>
      <c r="AT746" s="4"/>
      <c r="AU746" s="191">
        <v>20.88</v>
      </c>
      <c r="AV746" s="191">
        <v>14.637777777777799</v>
      </c>
      <c r="AW746" s="191">
        <v>11.5355555555556</v>
      </c>
      <c r="AX746" s="191">
        <v>11.141111111111099</v>
      </c>
      <c r="AY746" s="191">
        <v>9.3112499999999994</v>
      </c>
      <c r="AZ746" s="24"/>
      <c r="BA746" s="4"/>
    </row>
    <row r="747" spans="2:53">
      <c r="B747" s="11" t="s">
        <v>174</v>
      </c>
      <c r="C747" s="11"/>
      <c r="D747" s="189">
        <v>8210</v>
      </c>
      <c r="E747" s="11">
        <v>66</v>
      </c>
      <c r="F747" s="11">
        <v>33</v>
      </c>
      <c r="G747" s="11">
        <v>14</v>
      </c>
      <c r="H747" s="11">
        <v>4</v>
      </c>
      <c r="I747" s="11">
        <v>8</v>
      </c>
      <c r="J747" s="11"/>
      <c r="M747" s="190">
        <v>13561.53</v>
      </c>
      <c r="N747" s="194">
        <v>7685.49</v>
      </c>
      <c r="O747" s="190">
        <v>2732.13</v>
      </c>
      <c r="P747" s="190">
        <v>421.22</v>
      </c>
      <c r="Q747" s="190">
        <v>2166.4299999999998</v>
      </c>
      <c r="R747" s="11"/>
      <c r="S747" s="4"/>
      <c r="T747" s="4"/>
      <c r="U747" s="190">
        <v>193.74</v>
      </c>
      <c r="V747" s="190">
        <v>114.71</v>
      </c>
      <c r="W747" s="190">
        <v>39.6</v>
      </c>
      <c r="X747" s="190">
        <v>6.58</v>
      </c>
      <c r="Y747" s="190">
        <v>30.95</v>
      </c>
      <c r="Z747" s="11"/>
      <c r="AA747" s="4"/>
      <c r="AB747" s="11" t="s">
        <v>194</v>
      </c>
      <c r="AC747" s="11"/>
      <c r="AD747" s="70" t="s">
        <v>195</v>
      </c>
      <c r="AE747" s="24">
        <v>14</v>
      </c>
      <c r="AF747" s="24">
        <v>7</v>
      </c>
      <c r="AG747" s="24">
        <v>4</v>
      </c>
      <c r="AH747" s="24">
        <v>3</v>
      </c>
      <c r="AI747" s="24">
        <v>4</v>
      </c>
      <c r="AJ747" s="24"/>
      <c r="AK747" s="4"/>
      <c r="AL747" s="4"/>
      <c r="AM747" s="191">
        <v>1556.1</v>
      </c>
      <c r="AN747" s="191">
        <v>1450.34</v>
      </c>
      <c r="AO747" s="191">
        <v>404.36</v>
      </c>
      <c r="AP747" s="191">
        <v>234.68</v>
      </c>
      <c r="AQ747" s="191">
        <v>8098.25</v>
      </c>
      <c r="AR747" s="24"/>
      <c r="AS747" s="4"/>
      <c r="AT747" s="4"/>
      <c r="AU747" s="191">
        <v>111.15</v>
      </c>
      <c r="AV747" s="191">
        <v>103.595714285714</v>
      </c>
      <c r="AW747" s="191">
        <v>28.882857142857102</v>
      </c>
      <c r="AX747" s="191">
        <v>18.0523076923077</v>
      </c>
      <c r="AY747" s="191">
        <v>674.85416666666697</v>
      </c>
      <c r="AZ747" s="24"/>
      <c r="BA747" s="4"/>
    </row>
    <row r="748" spans="2:53">
      <c r="B748" s="11" t="s">
        <v>175</v>
      </c>
      <c r="C748" s="11"/>
      <c r="D748" s="189">
        <v>8204</v>
      </c>
      <c r="E748" s="11">
        <v>227</v>
      </c>
      <c r="F748" s="11">
        <v>133</v>
      </c>
      <c r="G748" s="11">
        <v>80</v>
      </c>
      <c r="H748" s="11">
        <v>45</v>
      </c>
      <c r="I748" s="11">
        <v>45</v>
      </c>
      <c r="J748" s="11"/>
      <c r="M748" s="190">
        <v>26309.43</v>
      </c>
      <c r="N748" s="194">
        <v>15553.22</v>
      </c>
      <c r="O748" s="190">
        <v>7875.98</v>
      </c>
      <c r="P748" s="190">
        <v>18399.55</v>
      </c>
      <c r="Q748" s="190">
        <v>6040.72</v>
      </c>
      <c r="R748" s="11"/>
      <c r="S748" s="4"/>
      <c r="T748" s="4"/>
      <c r="U748" s="190">
        <v>110.08</v>
      </c>
      <c r="V748" s="190">
        <v>65.08</v>
      </c>
      <c r="W748" s="190">
        <v>33.659999999999997</v>
      </c>
      <c r="X748" s="190">
        <v>81.78</v>
      </c>
      <c r="Y748" s="190">
        <v>26.04</v>
      </c>
      <c r="Z748" s="11"/>
      <c r="AA748" s="4"/>
      <c r="AB748" s="11" t="s">
        <v>196</v>
      </c>
      <c r="AC748" s="11"/>
      <c r="AD748" s="70" t="s">
        <v>197</v>
      </c>
      <c r="AE748" s="24">
        <v>4</v>
      </c>
      <c r="AF748" s="24"/>
      <c r="AG748" s="24">
        <v>1</v>
      </c>
      <c r="AH748" s="24">
        <v>1</v>
      </c>
      <c r="AI748" s="24">
        <v>1</v>
      </c>
      <c r="AJ748" s="24"/>
      <c r="AK748" s="4"/>
      <c r="AL748" s="4"/>
      <c r="AM748" s="191">
        <v>73.12</v>
      </c>
      <c r="AN748" s="191">
        <v>0</v>
      </c>
      <c r="AO748" s="191">
        <v>27.64</v>
      </c>
      <c r="AP748" s="191">
        <v>65.02</v>
      </c>
      <c r="AQ748" s="191">
        <v>17.66</v>
      </c>
      <c r="AR748" s="24"/>
      <c r="AS748" s="4"/>
      <c r="AT748" s="4"/>
      <c r="AU748" s="191">
        <v>18.28</v>
      </c>
      <c r="AV748" s="191">
        <v>0</v>
      </c>
      <c r="AW748" s="191">
        <v>9.2133333333333294</v>
      </c>
      <c r="AX748" s="191">
        <v>16.254999999999999</v>
      </c>
      <c r="AY748" s="191">
        <v>4.415</v>
      </c>
      <c r="AZ748" s="24"/>
      <c r="BA748" s="4"/>
    </row>
    <row r="749" spans="2:53">
      <c r="B749" s="11" t="s">
        <v>176</v>
      </c>
      <c r="C749" s="11"/>
      <c r="D749" s="189">
        <v>8094</v>
      </c>
      <c r="E749" s="11">
        <v>316</v>
      </c>
      <c r="F749" s="11">
        <v>215</v>
      </c>
      <c r="G749" s="11">
        <v>147</v>
      </c>
      <c r="H749" s="11">
        <v>89</v>
      </c>
      <c r="I749" s="11">
        <v>106</v>
      </c>
      <c r="J749" s="11"/>
      <c r="M749" s="190">
        <v>46357.9</v>
      </c>
      <c r="N749" s="194">
        <v>38773.58</v>
      </c>
      <c r="O749" s="190">
        <v>29795.78</v>
      </c>
      <c r="P749" s="190">
        <v>13193.9</v>
      </c>
      <c r="Q749" s="190">
        <v>33475.49</v>
      </c>
      <c r="R749" s="11"/>
      <c r="S749" s="4"/>
      <c r="T749" s="4"/>
      <c r="U749" s="190">
        <v>126.66</v>
      </c>
      <c r="V749" s="190">
        <v>105.08</v>
      </c>
      <c r="W749" s="190">
        <v>83.46</v>
      </c>
      <c r="X749" s="190">
        <v>37.17</v>
      </c>
      <c r="Y749" s="190">
        <v>88.79</v>
      </c>
      <c r="Z749" s="11"/>
      <c r="AA749" s="4"/>
      <c r="AB749" s="11" t="s">
        <v>198</v>
      </c>
      <c r="AC749" s="11"/>
      <c r="AD749" s="70" t="s">
        <v>125</v>
      </c>
      <c r="AE749" s="24">
        <v>1</v>
      </c>
      <c r="AF749" s="24"/>
      <c r="AG749" s="24"/>
      <c r="AH749" s="24"/>
      <c r="AI749" s="24"/>
      <c r="AJ749" s="24"/>
      <c r="AK749" s="4"/>
      <c r="AL749" s="4"/>
      <c r="AM749" s="191">
        <v>52.12</v>
      </c>
      <c r="AN749" s="191">
        <v>0</v>
      </c>
      <c r="AO749" s="191">
        <v>0</v>
      </c>
      <c r="AP749" s="191">
        <v>0</v>
      </c>
      <c r="AQ749" s="191">
        <v>0</v>
      </c>
      <c r="AR749" s="24"/>
      <c r="AS749" s="4"/>
      <c r="AT749" s="4"/>
      <c r="AU749" s="191">
        <v>52.12</v>
      </c>
      <c r="AV749" s="191">
        <v>0</v>
      </c>
      <c r="AW749" s="191">
        <v>0</v>
      </c>
      <c r="AX749" s="191">
        <v>0</v>
      </c>
      <c r="AY749" s="191">
        <v>0</v>
      </c>
      <c r="AZ749" s="24"/>
      <c r="BA749" s="4"/>
    </row>
    <row r="750" spans="2:53">
      <c r="B750" s="11" t="s">
        <v>177</v>
      </c>
      <c r="C750" s="11"/>
      <c r="D750" s="189">
        <v>8213</v>
      </c>
      <c r="E750" s="11">
        <v>65</v>
      </c>
      <c r="F750" s="11">
        <v>33</v>
      </c>
      <c r="G750" s="11">
        <v>20</v>
      </c>
      <c r="H750" s="11">
        <v>15</v>
      </c>
      <c r="I750" s="11">
        <v>13</v>
      </c>
      <c r="J750" s="11"/>
      <c r="M750" s="190">
        <v>11228.2</v>
      </c>
      <c r="N750" s="194">
        <v>6236.74</v>
      </c>
      <c r="O750" s="190">
        <v>5008.88</v>
      </c>
      <c r="P750" s="190">
        <v>2979.13</v>
      </c>
      <c r="Q750" s="190">
        <v>6561.7</v>
      </c>
      <c r="R750" s="11"/>
      <c r="S750" s="4"/>
      <c r="T750" s="4"/>
      <c r="U750" s="190">
        <v>158.13999999999999</v>
      </c>
      <c r="V750" s="190">
        <v>91.72</v>
      </c>
      <c r="W750" s="190">
        <v>73.66</v>
      </c>
      <c r="X750" s="190">
        <v>46.55</v>
      </c>
      <c r="Y750" s="190">
        <v>97.94</v>
      </c>
      <c r="Z750" s="11"/>
      <c r="AA750" s="4"/>
      <c r="AB750" s="11" t="s">
        <v>198</v>
      </c>
      <c r="AC750" s="11"/>
      <c r="AD750" s="70" t="s">
        <v>199</v>
      </c>
      <c r="AE750" s="24">
        <v>5</v>
      </c>
      <c r="AF750" s="24"/>
      <c r="AG750" s="24"/>
      <c r="AH750" s="24"/>
      <c r="AI750" s="24"/>
      <c r="AJ750" s="24"/>
      <c r="AK750" s="4"/>
      <c r="AL750" s="4"/>
      <c r="AM750" s="191">
        <v>929.96</v>
      </c>
      <c r="AN750" s="191">
        <v>0</v>
      </c>
      <c r="AO750" s="191">
        <v>0</v>
      </c>
      <c r="AP750" s="191">
        <v>0</v>
      </c>
      <c r="AQ750" s="191">
        <v>0</v>
      </c>
      <c r="AR750" s="24"/>
      <c r="AS750" s="4"/>
      <c r="AT750" s="4"/>
      <c r="AU750" s="191">
        <v>185.99199999999999</v>
      </c>
      <c r="AV750" s="191">
        <v>0</v>
      </c>
      <c r="AW750" s="191">
        <v>0</v>
      </c>
      <c r="AX750" s="191">
        <v>0</v>
      </c>
      <c r="AY750" s="191">
        <v>0</v>
      </c>
      <c r="AZ750" s="24"/>
      <c r="BA750" s="4"/>
    </row>
    <row r="751" spans="2:53">
      <c r="B751" s="11" t="s">
        <v>179</v>
      </c>
      <c r="C751" s="11"/>
      <c r="D751" s="189">
        <v>8270</v>
      </c>
      <c r="E751" s="11">
        <v>48</v>
      </c>
      <c r="F751" s="11">
        <v>24</v>
      </c>
      <c r="G751" s="11">
        <v>17</v>
      </c>
      <c r="H751" s="11">
        <v>9</v>
      </c>
      <c r="I751" s="11">
        <v>9</v>
      </c>
      <c r="J751" s="11"/>
      <c r="M751" s="190">
        <v>8202.51</v>
      </c>
      <c r="N751" s="194">
        <v>4139.47</v>
      </c>
      <c r="O751" s="190">
        <v>2925.01</v>
      </c>
      <c r="P751" s="190">
        <v>699.56</v>
      </c>
      <c r="Q751" s="190">
        <v>9606.19</v>
      </c>
      <c r="R751" s="11"/>
      <c r="S751" s="4"/>
      <c r="T751" s="4"/>
      <c r="U751" s="190">
        <v>141.41999999999999</v>
      </c>
      <c r="V751" s="190">
        <v>72.62</v>
      </c>
      <c r="W751" s="190">
        <v>52.23</v>
      </c>
      <c r="X751" s="190">
        <v>12.49</v>
      </c>
      <c r="Y751" s="190">
        <v>171.54</v>
      </c>
      <c r="Z751" s="11"/>
      <c r="AA751" s="4"/>
      <c r="AB751" s="11" t="s">
        <v>200</v>
      </c>
      <c r="AC751" s="11"/>
      <c r="AD751" s="70" t="s">
        <v>201</v>
      </c>
      <c r="AE751" s="24">
        <v>4</v>
      </c>
      <c r="AF751" s="24">
        <v>3</v>
      </c>
      <c r="AG751" s="24">
        <v>1</v>
      </c>
      <c r="AH751" s="24"/>
      <c r="AI751" s="24"/>
      <c r="AJ751" s="24"/>
      <c r="AK751" s="4"/>
      <c r="AL751" s="4"/>
      <c r="AM751" s="191">
        <v>1188.22</v>
      </c>
      <c r="AN751" s="191">
        <v>171.43</v>
      </c>
      <c r="AO751" s="191">
        <v>29.33</v>
      </c>
      <c r="AP751" s="191">
        <v>0</v>
      </c>
      <c r="AQ751" s="191">
        <v>0</v>
      </c>
      <c r="AR751" s="24"/>
      <c r="AS751" s="4"/>
      <c r="AT751" s="4"/>
      <c r="AU751" s="191">
        <v>297.05500000000001</v>
      </c>
      <c r="AV751" s="191">
        <v>42.857500000000002</v>
      </c>
      <c r="AW751" s="191">
        <v>7.3324999999999996</v>
      </c>
      <c r="AX751" s="191">
        <v>0</v>
      </c>
      <c r="AY751" s="191">
        <v>0</v>
      </c>
      <c r="AZ751" s="24"/>
      <c r="BA751" s="4"/>
    </row>
    <row r="752" spans="2:53">
      <c r="B752" s="11" t="s">
        <v>180</v>
      </c>
      <c r="C752" s="11"/>
      <c r="D752" s="189">
        <v>8080</v>
      </c>
      <c r="E752" s="11">
        <v>1</v>
      </c>
      <c r="F752" s="11"/>
      <c r="G752" s="11"/>
      <c r="H752" s="11"/>
      <c r="I752" s="11"/>
      <c r="J752" s="11"/>
      <c r="M752" s="190">
        <v>0.69</v>
      </c>
      <c r="N752" s="194">
        <v>0</v>
      </c>
      <c r="O752" s="190">
        <v>0</v>
      </c>
      <c r="P752" s="190">
        <v>0</v>
      </c>
      <c r="Q752" s="190">
        <v>0</v>
      </c>
      <c r="R752" s="11"/>
      <c r="S752" s="4"/>
      <c r="T752" s="4"/>
      <c r="U752" s="190">
        <v>0.69</v>
      </c>
      <c r="V752" s="190">
        <v>0</v>
      </c>
      <c r="W752" s="190">
        <v>0</v>
      </c>
      <c r="X752" s="190">
        <v>0</v>
      </c>
      <c r="Y752" s="190">
        <v>0</v>
      </c>
      <c r="Z752" s="11"/>
      <c r="AA752" s="4"/>
      <c r="AB752" s="11" t="s">
        <v>202</v>
      </c>
      <c r="AC752" s="11"/>
      <c r="AD752" s="70" t="s">
        <v>141</v>
      </c>
      <c r="AE752" s="24">
        <v>1</v>
      </c>
      <c r="AF752" s="24"/>
      <c r="AG752" s="24"/>
      <c r="AH752" s="24"/>
      <c r="AI752" s="24"/>
      <c r="AJ752" s="24"/>
      <c r="AK752" s="4"/>
      <c r="AL752" s="4"/>
      <c r="AM752" s="191">
        <v>0.43</v>
      </c>
      <c r="AN752" s="191"/>
      <c r="AO752" s="191">
        <v>0</v>
      </c>
      <c r="AP752" s="191">
        <v>0</v>
      </c>
      <c r="AQ752" s="191">
        <v>0</v>
      </c>
      <c r="AR752" s="24"/>
      <c r="AS752" s="4"/>
      <c r="AT752" s="4"/>
      <c r="AU752" s="191">
        <v>0.43</v>
      </c>
      <c r="AV752" s="191"/>
      <c r="AW752" s="191">
        <v>0</v>
      </c>
      <c r="AX752" s="191">
        <v>0</v>
      </c>
      <c r="AY752" s="191">
        <v>0</v>
      </c>
      <c r="AZ752" s="24"/>
      <c r="BA752" s="4"/>
    </row>
    <row r="753" spans="2:53">
      <c r="B753" s="11" t="s">
        <v>181</v>
      </c>
      <c r="C753" s="11"/>
      <c r="D753" s="189">
        <v>8318</v>
      </c>
      <c r="E753" s="11">
        <v>12</v>
      </c>
      <c r="F753" s="11">
        <v>7</v>
      </c>
      <c r="G753" s="11">
        <v>3</v>
      </c>
      <c r="H753" s="11">
        <v>1</v>
      </c>
      <c r="I753" s="11">
        <v>2</v>
      </c>
      <c r="J753" s="11"/>
      <c r="M753" s="190">
        <v>1221.6199999999999</v>
      </c>
      <c r="N753" s="194">
        <v>628.75</v>
      </c>
      <c r="O753" s="190">
        <v>173.19</v>
      </c>
      <c r="P753" s="190">
        <v>52.91</v>
      </c>
      <c r="Q753" s="190">
        <v>31.05</v>
      </c>
      <c r="R753" s="11"/>
      <c r="S753" s="4"/>
      <c r="T753" s="4"/>
      <c r="U753" s="190">
        <v>101.8</v>
      </c>
      <c r="V753" s="190">
        <v>52.4</v>
      </c>
      <c r="W753" s="190">
        <v>15.74</v>
      </c>
      <c r="X753" s="190">
        <v>4.8099999999999996</v>
      </c>
      <c r="Y753" s="190">
        <v>2.59</v>
      </c>
      <c r="Z753" s="11"/>
      <c r="AA753" s="4"/>
      <c r="AB753" s="11" t="s">
        <v>203</v>
      </c>
      <c r="AC753" s="11"/>
      <c r="AD753" s="70" t="s">
        <v>204</v>
      </c>
      <c r="AE753" s="24">
        <v>2</v>
      </c>
      <c r="AF753" s="24">
        <v>1</v>
      </c>
      <c r="AG753" s="24"/>
      <c r="AH753" s="24"/>
      <c r="AI753" s="24"/>
      <c r="AJ753" s="24"/>
      <c r="AK753" s="4"/>
      <c r="AL753" s="4"/>
      <c r="AM753" s="191">
        <v>356.27</v>
      </c>
      <c r="AN753" s="191">
        <v>158.32</v>
      </c>
      <c r="AO753" s="191">
        <v>0</v>
      </c>
      <c r="AP753" s="191">
        <v>0</v>
      </c>
      <c r="AQ753" s="191">
        <v>0</v>
      </c>
      <c r="AR753" s="24"/>
      <c r="AS753" s="4"/>
      <c r="AT753" s="4"/>
      <c r="AU753" s="191">
        <v>178.13499999999999</v>
      </c>
      <c r="AV753" s="191">
        <v>79.16</v>
      </c>
      <c r="AW753" s="191">
        <v>0</v>
      </c>
      <c r="AX753" s="191">
        <v>0</v>
      </c>
      <c r="AY753" s="191">
        <v>0</v>
      </c>
      <c r="AZ753" s="24"/>
      <c r="BA753" s="4"/>
    </row>
    <row r="754" spans="2:53">
      <c r="B754" s="11" t="s">
        <v>182</v>
      </c>
      <c r="C754" s="11"/>
      <c r="D754" s="189">
        <v>8023</v>
      </c>
      <c r="E754" s="11">
        <v>44</v>
      </c>
      <c r="F754" s="11">
        <v>29</v>
      </c>
      <c r="G754" s="11">
        <v>3</v>
      </c>
      <c r="H754" s="11">
        <v>18</v>
      </c>
      <c r="I754" s="11">
        <v>15</v>
      </c>
      <c r="J754" s="11"/>
      <c r="M754" s="190">
        <v>8246.98</v>
      </c>
      <c r="N754" s="194">
        <v>5865.44</v>
      </c>
      <c r="O754" s="190">
        <v>25.78</v>
      </c>
      <c r="P754" s="190">
        <v>3426.81</v>
      </c>
      <c r="Q754" s="190">
        <v>6651.06</v>
      </c>
      <c r="R754" s="11"/>
      <c r="S754" s="4"/>
      <c r="T754" s="4"/>
      <c r="U754" s="190">
        <v>168.31</v>
      </c>
      <c r="V754" s="190">
        <v>130.34</v>
      </c>
      <c r="W754" s="190">
        <v>5.16</v>
      </c>
      <c r="X754" s="190">
        <v>79.69</v>
      </c>
      <c r="Y754" s="190">
        <v>158.36000000000001</v>
      </c>
      <c r="Z754" s="11"/>
      <c r="AA754" s="4"/>
      <c r="AB754" s="11" t="s">
        <v>203</v>
      </c>
      <c r="AC754" s="11"/>
      <c r="AD754" s="70" t="s">
        <v>195</v>
      </c>
      <c r="AE754" s="24">
        <v>169</v>
      </c>
      <c r="AF754" s="24">
        <v>87</v>
      </c>
      <c r="AG754" s="24">
        <v>23</v>
      </c>
      <c r="AH754" s="24">
        <v>16</v>
      </c>
      <c r="AI754" s="24">
        <v>10</v>
      </c>
      <c r="AJ754" s="24"/>
      <c r="AK754" s="4"/>
      <c r="AL754" s="4"/>
      <c r="AM754" s="191">
        <v>24793.200000000001</v>
      </c>
      <c r="AN754" s="191">
        <v>11380.9</v>
      </c>
      <c r="AO754" s="191">
        <v>5895.84</v>
      </c>
      <c r="AP754" s="191">
        <v>1611.5</v>
      </c>
      <c r="AQ754" s="191">
        <v>4713.33</v>
      </c>
      <c r="AR754" s="24"/>
      <c r="AS754" s="4"/>
      <c r="AT754" s="4"/>
      <c r="AU754" s="191">
        <v>144.14651162790699</v>
      </c>
      <c r="AV754" s="191">
        <v>68.149101796407194</v>
      </c>
      <c r="AW754" s="191">
        <v>35.950243902438999</v>
      </c>
      <c r="AX754" s="191">
        <v>9.94753086419753</v>
      </c>
      <c r="AY754" s="191">
        <v>27.7254705882353</v>
      </c>
      <c r="AZ754" s="24"/>
      <c r="BA754" s="4"/>
    </row>
    <row r="755" spans="2:53">
      <c r="B755" s="11" t="s">
        <v>184</v>
      </c>
      <c r="C755" s="11"/>
      <c r="D755" s="189">
        <v>8313</v>
      </c>
      <c r="E755" s="11">
        <v>40</v>
      </c>
      <c r="F755" s="11">
        <v>28</v>
      </c>
      <c r="G755" s="11">
        <v>21</v>
      </c>
      <c r="H755" s="11">
        <v>16</v>
      </c>
      <c r="I755" s="11">
        <v>15</v>
      </c>
      <c r="J755" s="11"/>
      <c r="M755" s="190">
        <v>7390.06</v>
      </c>
      <c r="N755" s="194">
        <v>5901.33</v>
      </c>
      <c r="O755" s="190">
        <v>2922.27</v>
      </c>
      <c r="P755" s="190">
        <v>2866.07</v>
      </c>
      <c r="Q755" s="190">
        <v>6435.85</v>
      </c>
      <c r="R755" s="11"/>
      <c r="S755" s="4"/>
      <c r="T755" s="4"/>
      <c r="U755" s="190">
        <v>153.96</v>
      </c>
      <c r="V755" s="190">
        <v>118.03</v>
      </c>
      <c r="W755" s="190">
        <v>58.45</v>
      </c>
      <c r="X755" s="190">
        <v>56.2</v>
      </c>
      <c r="Y755" s="190">
        <v>121.43</v>
      </c>
      <c r="Z755" s="11"/>
      <c r="AA755" s="4"/>
      <c r="AB755" s="11" t="s">
        <v>203</v>
      </c>
      <c r="AC755" s="11"/>
      <c r="AD755" s="70" t="s">
        <v>111</v>
      </c>
      <c r="AE755" s="24">
        <v>106</v>
      </c>
      <c r="AF755" s="24">
        <v>44</v>
      </c>
      <c r="AG755" s="24">
        <v>22</v>
      </c>
      <c r="AH755" s="24">
        <v>14</v>
      </c>
      <c r="AI755" s="24">
        <v>10</v>
      </c>
      <c r="AJ755" s="24"/>
      <c r="AK755" s="4"/>
      <c r="AL755" s="4"/>
      <c r="AM755" s="191">
        <v>50974.879999999997</v>
      </c>
      <c r="AN755" s="191">
        <v>18746.36</v>
      </c>
      <c r="AO755" s="191">
        <v>9801.49</v>
      </c>
      <c r="AP755" s="191">
        <v>945.42</v>
      </c>
      <c r="AQ755" s="191">
        <v>58313.52</v>
      </c>
      <c r="AR755" s="24"/>
      <c r="AS755" s="4"/>
      <c r="AT755" s="4"/>
      <c r="AU755" s="191">
        <v>476.40074766355099</v>
      </c>
      <c r="AV755" s="191">
        <v>183.78784313725501</v>
      </c>
      <c r="AW755" s="191">
        <v>98.014899999999997</v>
      </c>
      <c r="AX755" s="191">
        <v>9.8481249999999996</v>
      </c>
      <c r="AY755" s="191">
        <v>577.36158415841601</v>
      </c>
      <c r="AZ755" s="24"/>
      <c r="BA755" s="4"/>
    </row>
    <row r="756" spans="2:53">
      <c r="B756" s="11" t="s">
        <v>186</v>
      </c>
      <c r="C756" s="11"/>
      <c r="D756" s="189">
        <v>8251</v>
      </c>
      <c r="E756" s="11">
        <v>128</v>
      </c>
      <c r="F756" s="11">
        <v>84</v>
      </c>
      <c r="G756" s="11">
        <v>50</v>
      </c>
      <c r="H756" s="11">
        <v>30</v>
      </c>
      <c r="I756" s="11">
        <v>42</v>
      </c>
      <c r="J756" s="11"/>
      <c r="M756" s="190">
        <v>18741.830000000002</v>
      </c>
      <c r="N756" s="194">
        <v>14527.57</v>
      </c>
      <c r="O756" s="190">
        <v>8134.7</v>
      </c>
      <c r="P756" s="190">
        <v>3145.13</v>
      </c>
      <c r="Q756" s="190">
        <v>12301.69</v>
      </c>
      <c r="R756" s="11"/>
      <c r="S756" s="4"/>
      <c r="T756" s="4"/>
      <c r="U756" s="190">
        <v>130.15</v>
      </c>
      <c r="V756" s="190">
        <v>103.03</v>
      </c>
      <c r="W756" s="190">
        <v>57.29</v>
      </c>
      <c r="X756" s="190">
        <v>22.96</v>
      </c>
      <c r="Y756" s="190">
        <v>83.12</v>
      </c>
      <c r="Z756" s="11"/>
      <c r="AA756" s="4"/>
      <c r="AB756" s="11" t="s">
        <v>205</v>
      </c>
      <c r="AC756" s="11"/>
      <c r="AD756" s="70" t="s">
        <v>125</v>
      </c>
      <c r="AE756" s="24">
        <v>5</v>
      </c>
      <c r="AF756" s="24">
        <v>5</v>
      </c>
      <c r="AG756" s="24">
        <v>3</v>
      </c>
      <c r="AH756" s="24">
        <v>3</v>
      </c>
      <c r="AI756" s="24">
        <v>2</v>
      </c>
      <c r="AJ756" s="24"/>
      <c r="AK756" s="4"/>
      <c r="AL756" s="4"/>
      <c r="AM756" s="191">
        <v>417.8</v>
      </c>
      <c r="AN756" s="191">
        <v>302.88</v>
      </c>
      <c r="AO756" s="191">
        <v>59.43</v>
      </c>
      <c r="AP756" s="191">
        <v>60</v>
      </c>
      <c r="AQ756" s="191">
        <v>670.11</v>
      </c>
      <c r="AR756" s="24"/>
      <c r="AS756" s="4"/>
      <c r="AT756" s="4"/>
      <c r="AU756" s="191">
        <v>83.56</v>
      </c>
      <c r="AV756" s="191">
        <v>60.576000000000001</v>
      </c>
      <c r="AW756" s="191">
        <v>11.885999999999999</v>
      </c>
      <c r="AX756" s="191">
        <v>12</v>
      </c>
      <c r="AY756" s="191">
        <v>134.02199999999999</v>
      </c>
      <c r="AZ756" s="24"/>
      <c r="BA756" s="4"/>
    </row>
    <row r="757" spans="2:53">
      <c r="B757" s="11" t="s">
        <v>188</v>
      </c>
      <c r="C757" s="11"/>
      <c r="D757" s="189">
        <v>8314</v>
      </c>
      <c r="E757" s="11">
        <v>20</v>
      </c>
      <c r="F757" s="11">
        <v>13</v>
      </c>
      <c r="G757" s="11">
        <v>9</v>
      </c>
      <c r="H757" s="11">
        <v>8</v>
      </c>
      <c r="I757" s="11">
        <v>10</v>
      </c>
      <c r="J757" s="11"/>
      <c r="M757" s="190">
        <v>2016.09</v>
      </c>
      <c r="N757" s="194">
        <v>1908.63</v>
      </c>
      <c r="O757" s="190">
        <v>874.24</v>
      </c>
      <c r="P757" s="190">
        <v>451.22</v>
      </c>
      <c r="Q757" s="190">
        <v>3452.72</v>
      </c>
      <c r="R757" s="11"/>
      <c r="S757" s="4"/>
      <c r="T757" s="4"/>
      <c r="U757" s="190">
        <v>87.66</v>
      </c>
      <c r="V757" s="190">
        <v>86.76</v>
      </c>
      <c r="W757" s="190">
        <v>41.63</v>
      </c>
      <c r="X757" s="190">
        <v>22.56</v>
      </c>
      <c r="Y757" s="190">
        <v>150.12</v>
      </c>
      <c r="Z757" s="11"/>
      <c r="AA757" s="4"/>
      <c r="AB757" s="11" t="s">
        <v>206</v>
      </c>
      <c r="AC757" s="11"/>
      <c r="AD757" s="70" t="s">
        <v>98</v>
      </c>
      <c r="AE757" s="24">
        <v>11</v>
      </c>
      <c r="AF757" s="24">
        <v>6</v>
      </c>
      <c r="AG757" s="24">
        <v>3</v>
      </c>
      <c r="AH757" s="24">
        <v>2</v>
      </c>
      <c r="AI757" s="24">
        <v>2</v>
      </c>
      <c r="AJ757" s="24"/>
      <c r="AK757" s="4"/>
      <c r="AL757" s="4"/>
      <c r="AM757" s="191">
        <v>7119.14</v>
      </c>
      <c r="AN757" s="191">
        <v>481.79</v>
      </c>
      <c r="AO757" s="191">
        <v>120.41</v>
      </c>
      <c r="AP757" s="191">
        <v>44.13</v>
      </c>
      <c r="AQ757" s="191">
        <v>411.3</v>
      </c>
      <c r="AR757" s="24"/>
      <c r="AS757" s="4"/>
      <c r="AT757" s="4"/>
      <c r="AU757" s="191">
        <v>647.19454545454505</v>
      </c>
      <c r="AV757" s="191">
        <v>43.7990909090909</v>
      </c>
      <c r="AW757" s="191">
        <v>10.9463636363636</v>
      </c>
      <c r="AX757" s="191">
        <v>4.4130000000000003</v>
      </c>
      <c r="AY757" s="191">
        <v>41.13</v>
      </c>
      <c r="AZ757" s="24"/>
      <c r="BA757" s="4"/>
    </row>
    <row r="758" spans="2:53">
      <c r="B758" s="11" t="s">
        <v>190</v>
      </c>
      <c r="C758" s="11"/>
      <c r="D758" s="189">
        <v>8214</v>
      </c>
      <c r="E758" s="11">
        <v>97</v>
      </c>
      <c r="F758" s="11">
        <v>55</v>
      </c>
      <c r="G758" s="11">
        <v>36</v>
      </c>
      <c r="H758" s="11">
        <v>18</v>
      </c>
      <c r="I758" s="11">
        <v>17</v>
      </c>
      <c r="J758" s="11"/>
      <c r="M758" s="190">
        <v>14555.44</v>
      </c>
      <c r="N758" s="194">
        <v>6880.01</v>
      </c>
      <c r="O758" s="190">
        <v>2499.02</v>
      </c>
      <c r="P758" s="190">
        <v>898.81</v>
      </c>
      <c r="Q758" s="190">
        <v>5687.15</v>
      </c>
      <c r="R758" s="11"/>
      <c r="S758" s="4"/>
      <c r="T758" s="4"/>
      <c r="U758" s="190">
        <v>141.31</v>
      </c>
      <c r="V758" s="190">
        <v>67.45</v>
      </c>
      <c r="W758" s="190">
        <v>24.5</v>
      </c>
      <c r="X758" s="190">
        <v>8.99</v>
      </c>
      <c r="Y758" s="190">
        <v>57.45</v>
      </c>
      <c r="Z758" s="11"/>
      <c r="AA758" s="4"/>
      <c r="AB758" s="11" t="s">
        <v>207</v>
      </c>
      <c r="AC758" s="11"/>
      <c r="AD758" s="70" t="s">
        <v>163</v>
      </c>
      <c r="AE758" s="24">
        <v>85</v>
      </c>
      <c r="AF758" s="24">
        <v>39</v>
      </c>
      <c r="AG758" s="24">
        <v>22</v>
      </c>
      <c r="AH758" s="24">
        <v>15</v>
      </c>
      <c r="AI758" s="24">
        <v>14</v>
      </c>
      <c r="AJ758" s="24"/>
      <c r="AK758" s="4"/>
      <c r="AL758" s="4"/>
      <c r="AM758" s="191">
        <v>28434.13</v>
      </c>
      <c r="AN758" s="191">
        <v>5537.93</v>
      </c>
      <c r="AO758" s="191">
        <v>3968.29</v>
      </c>
      <c r="AP758" s="191">
        <v>443.95</v>
      </c>
      <c r="AQ758" s="191">
        <v>2802.1</v>
      </c>
      <c r="AR758" s="24"/>
      <c r="AS758" s="4"/>
      <c r="AT758" s="4"/>
      <c r="AU758" s="191">
        <v>315.93477777777798</v>
      </c>
      <c r="AV758" s="191">
        <v>62.223932584269697</v>
      </c>
      <c r="AW758" s="191">
        <v>47.241547619047601</v>
      </c>
      <c r="AX758" s="191">
        <v>5.2229411764705898</v>
      </c>
      <c r="AY758" s="191">
        <v>32.582558139534903</v>
      </c>
      <c r="AZ758" s="24"/>
      <c r="BA758" s="4"/>
    </row>
    <row r="759" spans="2:53">
      <c r="B759" s="11" t="s">
        <v>192</v>
      </c>
      <c r="C759" s="11"/>
      <c r="D759" s="189">
        <v>8090</v>
      </c>
      <c r="E759" s="11">
        <v>3</v>
      </c>
      <c r="F759" s="11">
        <v>2</v>
      </c>
      <c r="G759" s="11">
        <v>1</v>
      </c>
      <c r="H759" s="11">
        <v>1</v>
      </c>
      <c r="I759" s="11">
        <v>2</v>
      </c>
      <c r="J759" s="11"/>
      <c r="M759" s="190">
        <v>338.6</v>
      </c>
      <c r="N759" s="194">
        <v>329.15</v>
      </c>
      <c r="O759" s="190">
        <v>44.96</v>
      </c>
      <c r="P759" s="190">
        <v>125.47</v>
      </c>
      <c r="Q759" s="190">
        <v>398</v>
      </c>
      <c r="R759" s="11"/>
      <c r="S759" s="4"/>
      <c r="T759" s="4"/>
      <c r="U759" s="190">
        <v>112.87</v>
      </c>
      <c r="V759" s="190">
        <v>109.72</v>
      </c>
      <c r="W759" s="190">
        <v>14.99</v>
      </c>
      <c r="X759" s="190">
        <v>31.37</v>
      </c>
      <c r="Y759" s="190">
        <v>79.599999999999994</v>
      </c>
      <c r="Z759" s="11"/>
      <c r="AA759" s="4"/>
      <c r="AB759" s="11" t="s">
        <v>208</v>
      </c>
      <c r="AC759" s="11"/>
      <c r="AD759" s="70" t="s">
        <v>209</v>
      </c>
      <c r="AE759" s="24">
        <v>24</v>
      </c>
      <c r="AF759" s="24">
        <v>10</v>
      </c>
      <c r="AG759" s="24">
        <v>7</v>
      </c>
      <c r="AH759" s="24">
        <v>6</v>
      </c>
      <c r="AI759" s="24">
        <v>6</v>
      </c>
      <c r="AJ759" s="24"/>
      <c r="AK759" s="4"/>
      <c r="AL759" s="4"/>
      <c r="AM759" s="191">
        <v>17238.580000000002</v>
      </c>
      <c r="AN759" s="191">
        <v>633.55999999999995</v>
      </c>
      <c r="AO759" s="191">
        <v>158.69</v>
      </c>
      <c r="AP759" s="191">
        <v>124.87</v>
      </c>
      <c r="AQ759" s="191">
        <v>791.47</v>
      </c>
      <c r="AR759" s="24"/>
      <c r="AS759" s="4"/>
      <c r="AT759" s="4"/>
      <c r="AU759" s="191">
        <v>718.27416666666704</v>
      </c>
      <c r="AV759" s="191">
        <v>28.798181818181799</v>
      </c>
      <c r="AW759" s="191">
        <v>6.61208333333333</v>
      </c>
      <c r="AX759" s="191">
        <v>5.2029166666666704</v>
      </c>
      <c r="AY759" s="191">
        <v>32.977916666666701</v>
      </c>
      <c r="AZ759" s="24"/>
      <c r="BA759" s="4"/>
    </row>
    <row r="760" spans="2:53">
      <c r="B760" s="11" t="s">
        <v>194</v>
      </c>
      <c r="C760" s="11"/>
      <c r="D760" s="189">
        <v>8215</v>
      </c>
      <c r="E760" s="11">
        <v>92</v>
      </c>
      <c r="F760" s="11">
        <v>55</v>
      </c>
      <c r="G760" s="11">
        <v>28</v>
      </c>
      <c r="H760" s="11">
        <v>19</v>
      </c>
      <c r="I760" s="11">
        <v>24</v>
      </c>
      <c r="J760" s="11"/>
      <c r="M760" s="190">
        <v>13665</v>
      </c>
      <c r="N760" s="194">
        <v>9342.58</v>
      </c>
      <c r="O760" s="190">
        <v>3832.51</v>
      </c>
      <c r="P760" s="190">
        <v>1764.54</v>
      </c>
      <c r="Q760" s="190">
        <v>5927.89</v>
      </c>
      <c r="R760" s="11"/>
      <c r="S760" s="4"/>
      <c r="T760" s="4"/>
      <c r="U760" s="190">
        <v>130.13999999999999</v>
      </c>
      <c r="V760" s="190">
        <v>90.7</v>
      </c>
      <c r="W760" s="190">
        <v>37.57</v>
      </c>
      <c r="X760" s="190">
        <v>18.010000000000002</v>
      </c>
      <c r="Y760" s="190">
        <v>55.4</v>
      </c>
      <c r="Z760" s="11"/>
      <c r="AA760" s="4"/>
      <c r="AB760" s="11" t="s">
        <v>210</v>
      </c>
      <c r="AC760" s="11"/>
      <c r="AD760" s="70" t="s">
        <v>111</v>
      </c>
      <c r="AE760" s="24">
        <v>4</v>
      </c>
      <c r="AF760" s="24">
        <v>4</v>
      </c>
      <c r="AG760" s="24">
        <v>3</v>
      </c>
      <c r="AH760" s="24">
        <v>1</v>
      </c>
      <c r="AI760" s="24"/>
      <c r="AJ760" s="24"/>
      <c r="AK760" s="4"/>
      <c r="AL760" s="4"/>
      <c r="AM760" s="191">
        <v>551.77</v>
      </c>
      <c r="AN760" s="191">
        <v>69.959999999999994</v>
      </c>
      <c r="AO760" s="191">
        <v>38.5</v>
      </c>
      <c r="AP760" s="191">
        <v>7.29</v>
      </c>
      <c r="AQ760" s="191">
        <v>0</v>
      </c>
      <c r="AR760" s="24"/>
      <c r="AS760" s="4"/>
      <c r="AT760" s="4"/>
      <c r="AU760" s="191">
        <v>137.9425</v>
      </c>
      <c r="AV760" s="191">
        <v>17.489999999999998</v>
      </c>
      <c r="AW760" s="191">
        <v>9.625</v>
      </c>
      <c r="AX760" s="191">
        <v>2.4300000000000002</v>
      </c>
      <c r="AY760" s="191">
        <v>0</v>
      </c>
      <c r="AZ760" s="24"/>
      <c r="BA760" s="4"/>
    </row>
    <row r="761" spans="2:53">
      <c r="B761" s="11" t="s">
        <v>521</v>
      </c>
      <c r="C761" s="11"/>
      <c r="D761" s="189">
        <v>8260</v>
      </c>
      <c r="E761" s="11">
        <v>1</v>
      </c>
      <c r="F761" s="11"/>
      <c r="G761" s="11"/>
      <c r="H761" s="11"/>
      <c r="I761" s="11"/>
      <c r="J761" s="11"/>
      <c r="M761" s="190">
        <v>141.27000000000001</v>
      </c>
      <c r="N761" s="194">
        <v>0</v>
      </c>
      <c r="O761" s="190">
        <v>0</v>
      </c>
      <c r="P761" s="190">
        <v>0</v>
      </c>
      <c r="Q761" s="190">
        <v>0</v>
      </c>
      <c r="R761" s="11"/>
      <c r="S761" s="4"/>
      <c r="T761" s="4"/>
      <c r="U761" s="190">
        <v>141.27000000000001</v>
      </c>
      <c r="V761" s="190">
        <v>0</v>
      </c>
      <c r="W761" s="190">
        <v>0</v>
      </c>
      <c r="X761" s="190">
        <v>0</v>
      </c>
      <c r="Y761" s="190">
        <v>0</v>
      </c>
      <c r="Z761" s="11"/>
      <c r="AA761" s="4"/>
      <c r="AB761" s="11" t="s">
        <v>210</v>
      </c>
      <c r="AC761" s="11"/>
      <c r="AD761" s="70" t="s">
        <v>123</v>
      </c>
      <c r="AE761" s="24">
        <v>1</v>
      </c>
      <c r="AF761" s="24">
        <v>1</v>
      </c>
      <c r="AG761" s="24">
        <v>1</v>
      </c>
      <c r="AH761" s="24">
        <v>1</v>
      </c>
      <c r="AI761" s="24">
        <v>1</v>
      </c>
      <c r="AJ761" s="24"/>
      <c r="AK761" s="4"/>
      <c r="AL761" s="4"/>
      <c r="AM761" s="191">
        <v>23.58</v>
      </c>
      <c r="AN761" s="191">
        <v>20.86</v>
      </c>
      <c r="AO761" s="191">
        <v>20.52</v>
      </c>
      <c r="AP761" s="191">
        <v>22.9</v>
      </c>
      <c r="AQ761" s="191">
        <v>266.05</v>
      </c>
      <c r="AR761" s="24"/>
      <c r="AS761" s="4"/>
      <c r="AT761" s="4"/>
      <c r="AU761" s="191">
        <v>23.58</v>
      </c>
      <c r="AV761" s="191">
        <v>20.86</v>
      </c>
      <c r="AW761" s="191">
        <v>20.52</v>
      </c>
      <c r="AX761" s="191">
        <v>22.9</v>
      </c>
      <c r="AY761" s="191">
        <v>266.05</v>
      </c>
      <c r="AZ761" s="24"/>
      <c r="BA761" s="4"/>
    </row>
    <row r="762" spans="2:53">
      <c r="B762" s="11" t="s">
        <v>472</v>
      </c>
      <c r="C762" s="11"/>
      <c r="D762" s="189">
        <v>8210</v>
      </c>
      <c r="E762" s="11">
        <v>3</v>
      </c>
      <c r="F762" s="11">
        <v>1</v>
      </c>
      <c r="G762" s="11">
        <v>1</v>
      </c>
      <c r="H762" s="11">
        <v>1</v>
      </c>
      <c r="I762" s="11"/>
      <c r="J762" s="11"/>
      <c r="M762" s="190">
        <v>318.05</v>
      </c>
      <c r="N762" s="194">
        <v>193.68</v>
      </c>
      <c r="O762" s="190">
        <v>224.28</v>
      </c>
      <c r="P762" s="190">
        <v>27.19</v>
      </c>
      <c r="Q762" s="190">
        <v>0</v>
      </c>
      <c r="R762" s="11"/>
      <c r="S762" s="4"/>
      <c r="T762" s="4"/>
      <c r="U762" s="190">
        <v>106.02</v>
      </c>
      <c r="V762" s="190">
        <v>64.56</v>
      </c>
      <c r="W762" s="190">
        <v>74.760000000000005</v>
      </c>
      <c r="X762" s="190">
        <v>9.06</v>
      </c>
      <c r="Y762" s="190">
        <v>0</v>
      </c>
      <c r="Z762" s="11"/>
      <c r="AA762" s="4"/>
      <c r="AB762" s="11" t="s">
        <v>211</v>
      </c>
      <c r="AC762" s="11"/>
      <c r="AD762" s="70" t="s">
        <v>212</v>
      </c>
      <c r="AE762" s="24">
        <v>65</v>
      </c>
      <c r="AF762" s="24">
        <v>33</v>
      </c>
      <c r="AG762" s="24">
        <v>18</v>
      </c>
      <c r="AH762" s="24">
        <v>17</v>
      </c>
      <c r="AI762" s="24">
        <v>17</v>
      </c>
      <c r="AJ762" s="24"/>
      <c r="AK762" s="4"/>
      <c r="AL762" s="4"/>
      <c r="AM762" s="191">
        <v>16211.83</v>
      </c>
      <c r="AN762" s="191">
        <v>1709.54</v>
      </c>
      <c r="AO762" s="191">
        <v>913.62</v>
      </c>
      <c r="AP762" s="191">
        <v>395.1</v>
      </c>
      <c r="AQ762" s="191">
        <v>2904.99</v>
      </c>
      <c r="AR762" s="24"/>
      <c r="AS762" s="4"/>
      <c r="AT762" s="4"/>
      <c r="AU762" s="191">
        <v>245.63378787878801</v>
      </c>
      <c r="AV762" s="191">
        <v>28.025245901639298</v>
      </c>
      <c r="AW762" s="191">
        <v>15.7520689655172</v>
      </c>
      <c r="AX762" s="191">
        <v>6.3725806451612899</v>
      </c>
      <c r="AY762" s="191">
        <v>46.110952380952398</v>
      </c>
      <c r="AZ762" s="24"/>
      <c r="BA762" s="4"/>
    </row>
    <row r="763" spans="2:53">
      <c r="B763" s="11" t="s">
        <v>196</v>
      </c>
      <c r="C763" s="11"/>
      <c r="D763" s="189">
        <v>8315</v>
      </c>
      <c r="E763" s="11">
        <v>41</v>
      </c>
      <c r="F763" s="11">
        <v>13</v>
      </c>
      <c r="G763" s="11">
        <v>22</v>
      </c>
      <c r="H763" s="11">
        <v>11</v>
      </c>
      <c r="I763" s="11">
        <v>18</v>
      </c>
      <c r="J763" s="11"/>
      <c r="M763" s="190">
        <v>8125</v>
      </c>
      <c r="N763" s="194">
        <v>2417.65</v>
      </c>
      <c r="O763" s="190">
        <v>5522.35</v>
      </c>
      <c r="P763" s="190">
        <v>1967.04</v>
      </c>
      <c r="Q763" s="190">
        <v>6870.11</v>
      </c>
      <c r="R763" s="11"/>
      <c r="S763" s="4"/>
      <c r="T763" s="4"/>
      <c r="U763" s="190">
        <v>172.87</v>
      </c>
      <c r="V763" s="190">
        <v>127.24</v>
      </c>
      <c r="W763" s="190">
        <v>125.51</v>
      </c>
      <c r="X763" s="190">
        <v>43.71</v>
      </c>
      <c r="Y763" s="190">
        <v>137.4</v>
      </c>
      <c r="Z763" s="11"/>
      <c r="AA763" s="4"/>
      <c r="AB763" s="11" t="s">
        <v>213</v>
      </c>
      <c r="AC763" s="11"/>
      <c r="AD763" s="70" t="s">
        <v>147</v>
      </c>
      <c r="AE763" s="24">
        <v>53</v>
      </c>
      <c r="AF763" s="24">
        <v>12</v>
      </c>
      <c r="AG763" s="24">
        <v>5</v>
      </c>
      <c r="AH763" s="24">
        <v>4</v>
      </c>
      <c r="AI763" s="24">
        <v>4</v>
      </c>
      <c r="AJ763" s="24"/>
      <c r="AK763" s="4"/>
      <c r="AL763" s="4"/>
      <c r="AM763" s="191">
        <v>16374.47</v>
      </c>
      <c r="AN763" s="191">
        <v>783.42</v>
      </c>
      <c r="AO763" s="191">
        <v>76.75</v>
      </c>
      <c r="AP763" s="191">
        <v>45.42</v>
      </c>
      <c r="AQ763" s="191">
        <v>354.28</v>
      </c>
      <c r="AR763" s="24"/>
      <c r="AS763" s="4"/>
      <c r="AT763" s="4"/>
      <c r="AU763" s="191">
        <v>308.95226415094299</v>
      </c>
      <c r="AV763" s="191">
        <v>31.3368</v>
      </c>
      <c r="AW763" s="191">
        <v>1.5349999999999999</v>
      </c>
      <c r="AX763" s="191">
        <v>0.89058823529411801</v>
      </c>
      <c r="AY763" s="191">
        <v>6.9466666666666699</v>
      </c>
      <c r="AZ763" s="24"/>
      <c r="BA763" s="4"/>
    </row>
    <row r="764" spans="2:53">
      <c r="B764" s="11" t="s">
        <v>198</v>
      </c>
      <c r="C764" s="11"/>
      <c r="D764" s="189">
        <v>8316</v>
      </c>
      <c r="E764" s="11">
        <v>43</v>
      </c>
      <c r="F764" s="11">
        <v>27</v>
      </c>
      <c r="G764" s="11">
        <v>14</v>
      </c>
      <c r="H764" s="11">
        <v>11</v>
      </c>
      <c r="I764" s="11">
        <v>11</v>
      </c>
      <c r="J764" s="11"/>
      <c r="M764" s="190">
        <v>7828.65</v>
      </c>
      <c r="N764" s="194">
        <v>7870.78</v>
      </c>
      <c r="O764" s="190">
        <v>2810.41</v>
      </c>
      <c r="P764" s="190">
        <v>1446.96</v>
      </c>
      <c r="Q764" s="190">
        <v>7835.27</v>
      </c>
      <c r="R764" s="11"/>
      <c r="S764" s="4"/>
      <c r="T764" s="4"/>
      <c r="U764" s="190">
        <v>166.57</v>
      </c>
      <c r="V764" s="190">
        <v>167.46</v>
      </c>
      <c r="W764" s="190">
        <v>61.1</v>
      </c>
      <c r="X764" s="190">
        <v>33.65</v>
      </c>
      <c r="Y764" s="190">
        <v>170.33</v>
      </c>
      <c r="Z764" s="11"/>
      <c r="AA764" s="4"/>
      <c r="AB764" s="11" t="s">
        <v>214</v>
      </c>
      <c r="AC764" s="11"/>
      <c r="AD764" s="70" t="s">
        <v>215</v>
      </c>
      <c r="AE764" s="24">
        <v>10</v>
      </c>
      <c r="AF764" s="24">
        <v>5</v>
      </c>
      <c r="AG764" s="24">
        <v>4</v>
      </c>
      <c r="AH764" s="24">
        <v>2</v>
      </c>
      <c r="AI764" s="24">
        <v>2</v>
      </c>
      <c r="AJ764" s="24"/>
      <c r="AK764" s="4"/>
      <c r="AL764" s="4"/>
      <c r="AM764" s="191">
        <v>672.66</v>
      </c>
      <c r="AN764" s="191">
        <v>600.25</v>
      </c>
      <c r="AO764" s="191">
        <v>678.74</v>
      </c>
      <c r="AP764" s="191">
        <v>562</v>
      </c>
      <c r="AQ764" s="191">
        <v>1858.03</v>
      </c>
      <c r="AR764" s="24"/>
      <c r="AS764" s="4"/>
      <c r="AT764" s="4"/>
      <c r="AU764" s="191">
        <v>67.266000000000005</v>
      </c>
      <c r="AV764" s="191">
        <v>60.024999999999999</v>
      </c>
      <c r="AW764" s="191">
        <v>67.873999999999995</v>
      </c>
      <c r="AX764" s="191">
        <v>70.25</v>
      </c>
      <c r="AY764" s="191">
        <v>232.25375</v>
      </c>
      <c r="AZ764" s="24"/>
      <c r="BA764" s="4"/>
    </row>
    <row r="765" spans="2:53">
      <c r="B765" s="11" t="s">
        <v>198</v>
      </c>
      <c r="C765" s="11"/>
      <c r="D765" s="189">
        <v>8318</v>
      </c>
      <c r="E765" s="11">
        <v>1</v>
      </c>
      <c r="F765" s="11">
        <v>1</v>
      </c>
      <c r="G765" s="11"/>
      <c r="H765" s="11"/>
      <c r="I765" s="11"/>
      <c r="J765" s="11"/>
      <c r="M765" s="190">
        <v>483.63</v>
      </c>
      <c r="N765" s="194">
        <v>215.19</v>
      </c>
      <c r="O765" s="190">
        <v>0</v>
      </c>
      <c r="P765" s="190">
        <v>0</v>
      </c>
      <c r="Q765" s="190">
        <v>0</v>
      </c>
      <c r="R765" s="11"/>
      <c r="S765" s="4"/>
      <c r="T765" s="4"/>
      <c r="U765" s="190">
        <v>483.63</v>
      </c>
      <c r="V765" s="190">
        <v>215.19</v>
      </c>
      <c r="W765" s="190">
        <v>0</v>
      </c>
      <c r="X765" s="190">
        <v>0</v>
      </c>
      <c r="Y765" s="190">
        <v>0</v>
      </c>
      <c r="Z765" s="11"/>
      <c r="AA765" s="4"/>
      <c r="AB765" s="11" t="s">
        <v>216</v>
      </c>
      <c r="AC765" s="11"/>
      <c r="AD765" s="70" t="s">
        <v>217</v>
      </c>
      <c r="AE765" s="24">
        <v>3</v>
      </c>
      <c r="AF765" s="24">
        <v>1</v>
      </c>
      <c r="AG765" s="24">
        <v>2</v>
      </c>
      <c r="AH765" s="24"/>
      <c r="AI765" s="24"/>
      <c r="AJ765" s="24"/>
      <c r="AK765" s="4"/>
      <c r="AL765" s="4"/>
      <c r="AM765" s="191">
        <v>1444.69</v>
      </c>
      <c r="AN765" s="191">
        <v>3304.36</v>
      </c>
      <c r="AO765" s="191">
        <v>2834.62</v>
      </c>
      <c r="AP765" s="191">
        <v>0</v>
      </c>
      <c r="AQ765" s="191">
        <v>0</v>
      </c>
      <c r="AR765" s="24"/>
      <c r="AS765" s="4"/>
      <c r="AT765" s="4"/>
      <c r="AU765" s="191">
        <v>481.56333333333299</v>
      </c>
      <c r="AV765" s="191">
        <v>1652.18</v>
      </c>
      <c r="AW765" s="191">
        <v>944.87333333333299</v>
      </c>
      <c r="AX765" s="191">
        <v>0</v>
      </c>
      <c r="AY765" s="191">
        <v>0</v>
      </c>
      <c r="AZ765" s="24"/>
      <c r="BA765" s="4"/>
    </row>
    <row r="766" spans="2:53">
      <c r="B766" s="11" t="s">
        <v>200</v>
      </c>
      <c r="C766" s="11"/>
      <c r="D766" s="189">
        <v>8317</v>
      </c>
      <c r="E766" s="11">
        <v>85</v>
      </c>
      <c r="F766" s="11">
        <v>49</v>
      </c>
      <c r="G766" s="11">
        <v>25</v>
      </c>
      <c r="H766" s="11">
        <v>13</v>
      </c>
      <c r="I766" s="11">
        <v>18</v>
      </c>
      <c r="J766" s="11"/>
      <c r="M766" s="190">
        <v>16716.43</v>
      </c>
      <c r="N766" s="194">
        <v>11616.49</v>
      </c>
      <c r="O766" s="190">
        <v>3950.6</v>
      </c>
      <c r="P766" s="190">
        <v>1414.05</v>
      </c>
      <c r="Q766" s="190">
        <v>8382.8700000000008</v>
      </c>
      <c r="R766" s="11"/>
      <c r="S766" s="4"/>
      <c r="T766" s="4"/>
      <c r="U766" s="190">
        <v>172.33</v>
      </c>
      <c r="V766" s="190">
        <v>124.91</v>
      </c>
      <c r="W766" s="190">
        <v>42.03</v>
      </c>
      <c r="X766" s="190">
        <v>15.04</v>
      </c>
      <c r="Y766" s="190">
        <v>86.42</v>
      </c>
      <c r="Z766" s="11"/>
      <c r="AA766" s="4"/>
      <c r="AB766" s="11" t="s">
        <v>218</v>
      </c>
      <c r="AC766" s="11"/>
      <c r="AD766" s="70" t="s">
        <v>136</v>
      </c>
      <c r="AE766" s="24">
        <v>3</v>
      </c>
      <c r="AF766" s="24">
        <v>3</v>
      </c>
      <c r="AG766" s="24">
        <v>2</v>
      </c>
      <c r="AH766" s="24">
        <v>1</v>
      </c>
      <c r="AI766" s="24">
        <v>1</v>
      </c>
      <c r="AJ766" s="24"/>
      <c r="AK766" s="4"/>
      <c r="AL766" s="4"/>
      <c r="AM766" s="191">
        <v>523.97</v>
      </c>
      <c r="AN766" s="191">
        <v>361.75</v>
      </c>
      <c r="AO766" s="191">
        <v>390.62</v>
      </c>
      <c r="AP766" s="191">
        <v>27.35</v>
      </c>
      <c r="AQ766" s="191">
        <v>86.44</v>
      </c>
      <c r="AR766" s="24"/>
      <c r="AS766" s="4"/>
      <c r="AT766" s="4"/>
      <c r="AU766" s="191">
        <v>174.65666666666701</v>
      </c>
      <c r="AV766" s="191">
        <v>72.349999999999994</v>
      </c>
      <c r="AW766" s="191">
        <v>78.123999999999995</v>
      </c>
      <c r="AX766" s="191">
        <v>5.47</v>
      </c>
      <c r="AY766" s="191">
        <v>17.288</v>
      </c>
      <c r="AZ766" s="24"/>
      <c r="BA766" s="4"/>
    </row>
    <row r="767" spans="2:53">
      <c r="B767" s="11" t="s">
        <v>203</v>
      </c>
      <c r="C767" s="11"/>
      <c r="D767" s="189">
        <v>8087</v>
      </c>
      <c r="E767" s="11">
        <v>41</v>
      </c>
      <c r="F767" s="11">
        <v>24</v>
      </c>
      <c r="G767" s="11">
        <v>15</v>
      </c>
      <c r="H767" s="11">
        <v>7</v>
      </c>
      <c r="I767" s="11">
        <v>15</v>
      </c>
      <c r="J767" s="11"/>
      <c r="M767" s="190">
        <v>6744.5</v>
      </c>
      <c r="N767" s="194">
        <v>3834.15</v>
      </c>
      <c r="O767" s="190">
        <v>3107.71</v>
      </c>
      <c r="P767" s="190">
        <v>1285.76</v>
      </c>
      <c r="Q767" s="190">
        <v>7874.33</v>
      </c>
      <c r="R767" s="11"/>
      <c r="S767" s="4"/>
      <c r="T767" s="4"/>
      <c r="U767" s="190">
        <v>137.63999999999999</v>
      </c>
      <c r="V767" s="190">
        <v>83.35</v>
      </c>
      <c r="W767" s="190">
        <v>66.12</v>
      </c>
      <c r="X767" s="190">
        <v>26.79</v>
      </c>
      <c r="Y767" s="190">
        <v>157.49</v>
      </c>
      <c r="Z767" s="11"/>
      <c r="AA767" s="4"/>
      <c r="AB767" s="11" t="s">
        <v>219</v>
      </c>
      <c r="AC767" s="11"/>
      <c r="AD767" s="70" t="s">
        <v>220</v>
      </c>
      <c r="AE767" s="24">
        <v>11</v>
      </c>
      <c r="AF767" s="24">
        <v>13</v>
      </c>
      <c r="AG767" s="24">
        <v>3</v>
      </c>
      <c r="AH767" s="24">
        <v>4</v>
      </c>
      <c r="AI767" s="24">
        <v>1</v>
      </c>
      <c r="AJ767" s="24"/>
      <c r="AK767" s="4"/>
      <c r="AL767" s="4"/>
      <c r="AM767" s="191">
        <v>936.66</v>
      </c>
      <c r="AN767" s="191">
        <v>548.73</v>
      </c>
      <c r="AO767" s="191">
        <v>38.28</v>
      </c>
      <c r="AP767" s="191">
        <v>57.33</v>
      </c>
      <c r="AQ767" s="191">
        <v>304.70999999999998</v>
      </c>
      <c r="AR767" s="24"/>
      <c r="AS767" s="4"/>
      <c r="AT767" s="4"/>
      <c r="AU767" s="191">
        <v>85.150909090909096</v>
      </c>
      <c r="AV767" s="191">
        <v>32.2782352941176</v>
      </c>
      <c r="AW767" s="191">
        <v>3.8279999999999998</v>
      </c>
      <c r="AX767" s="191">
        <v>3.5831249999999999</v>
      </c>
      <c r="AY767" s="191">
        <v>19.044374999999999</v>
      </c>
      <c r="AZ767" s="24"/>
      <c r="BA767" s="4"/>
    </row>
    <row r="768" spans="2:53">
      <c r="B768" s="11" t="s">
        <v>203</v>
      </c>
      <c r="C768" s="11"/>
      <c r="D768" s="189">
        <v>8215</v>
      </c>
      <c r="E768" s="11">
        <v>801</v>
      </c>
      <c r="F768" s="11">
        <v>553</v>
      </c>
      <c r="G768" s="11">
        <v>326</v>
      </c>
      <c r="H768" s="11">
        <v>233</v>
      </c>
      <c r="I768" s="11">
        <v>276</v>
      </c>
      <c r="J768" s="11"/>
      <c r="M768" s="190">
        <v>105192.18</v>
      </c>
      <c r="N768" s="194">
        <v>81042.06</v>
      </c>
      <c r="O768" s="190">
        <v>37294.17</v>
      </c>
      <c r="P768" s="190">
        <v>17487.689999999999</v>
      </c>
      <c r="Q768" s="190">
        <v>74059.13</v>
      </c>
      <c r="R768" s="11"/>
      <c r="S768" s="4"/>
      <c r="T768" s="4"/>
      <c r="U768" s="190">
        <v>119.67</v>
      </c>
      <c r="V768" s="190">
        <v>93.15</v>
      </c>
      <c r="W768" s="190">
        <v>44.14</v>
      </c>
      <c r="X768" s="190">
        <v>20.99</v>
      </c>
      <c r="Y768" s="190">
        <v>81.03</v>
      </c>
      <c r="Z768" s="11"/>
      <c r="AA768" s="4"/>
      <c r="AB768" s="11" t="s">
        <v>491</v>
      </c>
      <c r="AC768" s="11"/>
      <c r="AD768" s="70" t="s">
        <v>116</v>
      </c>
      <c r="AE768" s="24">
        <v>5</v>
      </c>
      <c r="AF768" s="24">
        <v>4</v>
      </c>
      <c r="AG768" s="24">
        <v>2</v>
      </c>
      <c r="AH768" s="24">
        <v>2</v>
      </c>
      <c r="AI768" s="24">
        <v>2</v>
      </c>
      <c r="AJ768" s="24"/>
      <c r="AK768" s="4"/>
      <c r="AL768" s="4"/>
      <c r="AM768" s="191">
        <v>1448.12</v>
      </c>
      <c r="AN768" s="191">
        <v>910.46</v>
      </c>
      <c r="AO768" s="191">
        <v>897.3</v>
      </c>
      <c r="AP768" s="191">
        <v>796.33</v>
      </c>
      <c r="AQ768" s="191">
        <v>1002.5</v>
      </c>
      <c r="AR768" s="24"/>
      <c r="AS768" s="4"/>
      <c r="AT768" s="4"/>
      <c r="AU768" s="191">
        <v>289.62400000000002</v>
      </c>
      <c r="AV768" s="191">
        <v>182.09200000000001</v>
      </c>
      <c r="AW768" s="191">
        <v>179.46</v>
      </c>
      <c r="AX768" s="191">
        <v>159.26599999999999</v>
      </c>
      <c r="AY768" s="191">
        <v>200.5</v>
      </c>
      <c r="AZ768" s="24"/>
      <c r="BA768" s="4"/>
    </row>
    <row r="769" spans="2:53">
      <c r="B769" s="11" t="s">
        <v>203</v>
      </c>
      <c r="C769" s="11"/>
      <c r="D769" s="189">
        <v>8234</v>
      </c>
      <c r="E769" s="11">
        <v>1321</v>
      </c>
      <c r="F769" s="11">
        <v>859</v>
      </c>
      <c r="G769" s="11">
        <v>505</v>
      </c>
      <c r="H769" s="11">
        <v>298</v>
      </c>
      <c r="I769" s="11">
        <v>390</v>
      </c>
      <c r="J769" s="11"/>
      <c r="M769" s="190">
        <v>216104.13</v>
      </c>
      <c r="N769" s="194">
        <v>147737.01</v>
      </c>
      <c r="O769" s="190">
        <v>69955.98</v>
      </c>
      <c r="P769" s="190">
        <v>30580.720000000001</v>
      </c>
      <c r="Q769" s="190">
        <v>111445.11</v>
      </c>
      <c r="R769" s="11"/>
      <c r="S769" s="4"/>
      <c r="T769" s="4"/>
      <c r="U769" s="190">
        <v>144.44999999999999</v>
      </c>
      <c r="V769" s="190">
        <v>100.71</v>
      </c>
      <c r="W769" s="190">
        <v>48.61</v>
      </c>
      <c r="X769" s="190">
        <v>22.1</v>
      </c>
      <c r="Y769" s="190">
        <v>74.8</v>
      </c>
      <c r="Z769" s="11"/>
      <c r="AA769" s="4"/>
      <c r="AB769" s="11" t="s">
        <v>221</v>
      </c>
      <c r="AC769" s="11"/>
      <c r="AD769" s="70" t="s">
        <v>102</v>
      </c>
      <c r="AE769" s="24">
        <v>1</v>
      </c>
      <c r="AF769" s="24"/>
      <c r="AG769" s="24"/>
      <c r="AH769" s="24"/>
      <c r="AI769" s="24"/>
      <c r="AJ769" s="24"/>
      <c r="AK769" s="4"/>
      <c r="AL769" s="4"/>
      <c r="AM769" s="191">
        <v>179.78</v>
      </c>
      <c r="AN769" s="191">
        <v>0</v>
      </c>
      <c r="AO769" s="191">
        <v>0</v>
      </c>
      <c r="AP769" s="191">
        <v>0</v>
      </c>
      <c r="AQ769" s="191">
        <v>0</v>
      </c>
      <c r="AR769" s="24"/>
      <c r="AS769" s="4"/>
      <c r="AT769" s="4"/>
      <c r="AU769" s="191">
        <v>179.78</v>
      </c>
      <c r="AV769" s="191">
        <v>0</v>
      </c>
      <c r="AW769" s="191">
        <v>0</v>
      </c>
      <c r="AX769" s="191">
        <v>0</v>
      </c>
      <c r="AY769" s="191">
        <v>0</v>
      </c>
      <c r="AZ769" s="24"/>
      <c r="BA769" s="4"/>
    </row>
    <row r="770" spans="2:53">
      <c r="B770" s="11" t="s">
        <v>205</v>
      </c>
      <c r="C770" s="11"/>
      <c r="D770" s="189">
        <v>8270</v>
      </c>
      <c r="E770" s="11">
        <v>24</v>
      </c>
      <c r="F770" s="11">
        <v>8</v>
      </c>
      <c r="G770" s="11">
        <v>4</v>
      </c>
      <c r="H770" s="11">
        <v>3</v>
      </c>
      <c r="I770" s="11">
        <v>4</v>
      </c>
      <c r="J770" s="11"/>
      <c r="M770" s="190">
        <v>4140.3900000000003</v>
      </c>
      <c r="N770" s="194">
        <v>2897.96</v>
      </c>
      <c r="O770" s="190">
        <v>1596.36</v>
      </c>
      <c r="P770" s="190">
        <v>122.37</v>
      </c>
      <c r="Q770" s="190">
        <v>2233.25</v>
      </c>
      <c r="R770" s="11"/>
      <c r="S770" s="4"/>
      <c r="T770" s="4"/>
      <c r="U770" s="190">
        <v>159.25</v>
      </c>
      <c r="V770" s="190">
        <v>111.46</v>
      </c>
      <c r="W770" s="190">
        <v>61.4</v>
      </c>
      <c r="X770" s="190">
        <v>4.71</v>
      </c>
      <c r="Y770" s="190">
        <v>85.89</v>
      </c>
      <c r="Z770" s="11"/>
      <c r="AA770" s="4"/>
      <c r="AB770" s="11" t="s">
        <v>222</v>
      </c>
      <c r="AC770" s="11"/>
      <c r="AD770" s="70" t="s">
        <v>223</v>
      </c>
      <c r="AE770" s="24">
        <v>2</v>
      </c>
      <c r="AF770" s="24">
        <v>2</v>
      </c>
      <c r="AG770" s="24">
        <v>2</v>
      </c>
      <c r="AH770" s="24"/>
      <c r="AI770" s="24"/>
      <c r="AJ770" s="24"/>
      <c r="AK770" s="4"/>
      <c r="AL770" s="4"/>
      <c r="AM770" s="191">
        <v>74.709999999999994</v>
      </c>
      <c r="AN770" s="191">
        <v>66.55</v>
      </c>
      <c r="AO770" s="191">
        <v>55.16</v>
      </c>
      <c r="AP770" s="191">
        <v>0</v>
      </c>
      <c r="AQ770" s="191">
        <v>0</v>
      </c>
      <c r="AR770" s="24"/>
      <c r="AS770" s="4"/>
      <c r="AT770" s="4"/>
      <c r="AU770" s="191">
        <v>37.354999999999997</v>
      </c>
      <c r="AV770" s="191">
        <v>33.274999999999999</v>
      </c>
      <c r="AW770" s="191">
        <v>27.58</v>
      </c>
      <c r="AX770" s="191">
        <v>0</v>
      </c>
      <c r="AY770" s="191">
        <v>0</v>
      </c>
      <c r="AZ770" s="24"/>
      <c r="BA770" s="4"/>
    </row>
    <row r="771" spans="2:53">
      <c r="B771" s="11" t="s">
        <v>206</v>
      </c>
      <c r="C771" s="11"/>
      <c r="D771" s="189">
        <v>8037</v>
      </c>
      <c r="E771" s="11">
        <v>52</v>
      </c>
      <c r="F771" s="11">
        <v>33</v>
      </c>
      <c r="G771" s="11">
        <v>14</v>
      </c>
      <c r="H771" s="11">
        <v>10</v>
      </c>
      <c r="I771" s="11">
        <v>25</v>
      </c>
      <c r="J771" s="11"/>
      <c r="M771" s="190">
        <v>8296.7199999999993</v>
      </c>
      <c r="N771" s="194">
        <v>5436.47</v>
      </c>
      <c r="O771" s="190">
        <v>2258.14</v>
      </c>
      <c r="P771" s="190">
        <v>1234.81</v>
      </c>
      <c r="Q771" s="190">
        <v>5147.17</v>
      </c>
      <c r="R771" s="11"/>
      <c r="S771" s="4"/>
      <c r="T771" s="4"/>
      <c r="U771" s="190">
        <v>131.69</v>
      </c>
      <c r="V771" s="190">
        <v>84.94</v>
      </c>
      <c r="W771" s="190">
        <v>36.42</v>
      </c>
      <c r="X771" s="190">
        <v>21.29</v>
      </c>
      <c r="Y771" s="190">
        <v>75.69</v>
      </c>
      <c r="Z771" s="11"/>
      <c r="AA771" s="4"/>
      <c r="AB771" s="11" t="s">
        <v>224</v>
      </c>
      <c r="AC771" s="11"/>
      <c r="AD771" s="70" t="s">
        <v>147</v>
      </c>
      <c r="AE771" s="24">
        <v>1</v>
      </c>
      <c r="AF771" s="24"/>
      <c r="AG771" s="24"/>
      <c r="AH771" s="24"/>
      <c r="AI771" s="24"/>
      <c r="AJ771" s="24"/>
      <c r="AK771" s="4"/>
      <c r="AL771" s="4"/>
      <c r="AM771" s="191">
        <v>36.72</v>
      </c>
      <c r="AN771" s="191">
        <v>0</v>
      </c>
      <c r="AO771" s="191">
        <v>0</v>
      </c>
      <c r="AP771" s="191">
        <v>0</v>
      </c>
      <c r="AQ771" s="191">
        <v>0</v>
      </c>
      <c r="AR771" s="24"/>
      <c r="AS771" s="4"/>
      <c r="AT771" s="4"/>
      <c r="AU771" s="191">
        <v>36.72</v>
      </c>
      <c r="AV771" s="191">
        <v>0</v>
      </c>
      <c r="AW771" s="191">
        <v>0</v>
      </c>
      <c r="AX771" s="191">
        <v>0</v>
      </c>
      <c r="AY771" s="191">
        <v>0</v>
      </c>
      <c r="AZ771" s="24"/>
      <c r="BA771" s="4"/>
    </row>
    <row r="772" spans="2:53">
      <c r="B772" s="11" t="s">
        <v>207</v>
      </c>
      <c r="C772" s="11"/>
      <c r="D772" s="189">
        <v>8318</v>
      </c>
      <c r="E772" s="11">
        <v>559</v>
      </c>
      <c r="F772" s="11">
        <v>319</v>
      </c>
      <c r="G772" s="11">
        <v>181</v>
      </c>
      <c r="H772" s="11">
        <v>100</v>
      </c>
      <c r="I772" s="11">
        <v>108</v>
      </c>
      <c r="J772" s="11"/>
      <c r="M772" s="190">
        <v>96888.03</v>
      </c>
      <c r="N772" s="194">
        <v>65155.81</v>
      </c>
      <c r="O772" s="190">
        <v>33794.69</v>
      </c>
      <c r="P772" s="190">
        <v>13199.49</v>
      </c>
      <c r="Q772" s="190">
        <v>57586.37</v>
      </c>
      <c r="R772" s="11"/>
      <c r="S772" s="4"/>
      <c r="T772" s="4"/>
      <c r="U772" s="190">
        <v>155.27000000000001</v>
      </c>
      <c r="V772" s="190">
        <v>106.99</v>
      </c>
      <c r="W772" s="190">
        <v>56.14</v>
      </c>
      <c r="X772" s="190">
        <v>22.3</v>
      </c>
      <c r="Y772" s="190">
        <v>93.79</v>
      </c>
      <c r="Z772" s="11"/>
      <c r="AA772" s="4"/>
      <c r="AB772" s="11" t="s">
        <v>224</v>
      </c>
      <c r="AC772" s="11"/>
      <c r="AD772" s="70" t="s">
        <v>187</v>
      </c>
      <c r="AE772" s="24">
        <v>5</v>
      </c>
      <c r="AF772" s="24">
        <v>1</v>
      </c>
      <c r="AG772" s="24"/>
      <c r="AH772" s="24"/>
      <c r="AI772" s="24"/>
      <c r="AJ772" s="24"/>
      <c r="AK772" s="4"/>
      <c r="AL772" s="4"/>
      <c r="AM772" s="191">
        <v>148.99</v>
      </c>
      <c r="AN772" s="191">
        <v>10.44</v>
      </c>
      <c r="AO772" s="191">
        <v>0</v>
      </c>
      <c r="AP772" s="191">
        <v>0</v>
      </c>
      <c r="AQ772" s="191">
        <v>0</v>
      </c>
      <c r="AR772" s="24"/>
      <c r="AS772" s="4"/>
      <c r="AT772" s="4"/>
      <c r="AU772" s="191">
        <v>29.797999999999998</v>
      </c>
      <c r="AV772" s="191">
        <v>3.48</v>
      </c>
      <c r="AW772" s="191">
        <v>0</v>
      </c>
      <c r="AX772" s="191">
        <v>0</v>
      </c>
      <c r="AY772" s="191">
        <v>0</v>
      </c>
      <c r="AZ772" s="24"/>
      <c r="BA772" s="4"/>
    </row>
    <row r="773" spans="2:53">
      <c r="B773" s="11" t="s">
        <v>524</v>
      </c>
      <c r="C773" s="11"/>
      <c r="D773" s="189">
        <v>8079</v>
      </c>
      <c r="E773" s="11">
        <v>1</v>
      </c>
      <c r="F773" s="11">
        <v>1</v>
      </c>
      <c r="G773" s="11">
        <v>1</v>
      </c>
      <c r="H773" s="11"/>
      <c r="I773" s="11"/>
      <c r="J773" s="11"/>
      <c r="M773" s="190">
        <v>78.89</v>
      </c>
      <c r="N773" s="194">
        <v>126.46</v>
      </c>
      <c r="O773" s="190">
        <v>75.41</v>
      </c>
      <c r="P773" s="190">
        <v>0</v>
      </c>
      <c r="Q773" s="190">
        <v>0</v>
      </c>
      <c r="R773" s="11"/>
      <c r="S773" s="4"/>
      <c r="T773" s="4"/>
      <c r="U773" s="190">
        <v>78.89</v>
      </c>
      <c r="V773" s="190">
        <v>126.46</v>
      </c>
      <c r="W773" s="190">
        <v>75.41</v>
      </c>
      <c r="X773" s="190">
        <v>0</v>
      </c>
      <c r="Y773" s="190">
        <v>0</v>
      </c>
      <c r="Z773" s="11"/>
      <c r="AA773" s="4"/>
      <c r="AB773" s="11" t="s">
        <v>225</v>
      </c>
      <c r="AC773" s="11"/>
      <c r="AD773" s="70" t="s">
        <v>98</v>
      </c>
      <c r="AE773" s="24">
        <v>25</v>
      </c>
      <c r="AF773" s="24">
        <v>9</v>
      </c>
      <c r="AG773" s="24">
        <v>8</v>
      </c>
      <c r="AH773" s="24">
        <v>6</v>
      </c>
      <c r="AI773" s="24">
        <v>4</v>
      </c>
      <c r="AJ773" s="24"/>
      <c r="AK773" s="4"/>
      <c r="AL773" s="4"/>
      <c r="AM773" s="191">
        <v>18296</v>
      </c>
      <c r="AN773" s="191">
        <v>2193.5</v>
      </c>
      <c r="AO773" s="191">
        <v>1189.8699999999999</v>
      </c>
      <c r="AP773" s="191">
        <v>231.37</v>
      </c>
      <c r="AQ773" s="191">
        <v>851.77</v>
      </c>
      <c r="AR773" s="24"/>
      <c r="AS773" s="4"/>
      <c r="AT773" s="4"/>
      <c r="AU773" s="191">
        <v>731.84</v>
      </c>
      <c r="AV773" s="191">
        <v>121.861111111111</v>
      </c>
      <c r="AW773" s="191">
        <v>47.594799999999999</v>
      </c>
      <c r="AX773" s="191">
        <v>9.6404166666666704</v>
      </c>
      <c r="AY773" s="191">
        <v>35.490416666666697</v>
      </c>
      <c r="AZ773" s="24"/>
      <c r="BA773" s="4"/>
    </row>
    <row r="774" spans="2:53">
      <c r="B774" s="11" t="s">
        <v>208</v>
      </c>
      <c r="C774" s="11"/>
      <c r="D774" s="189">
        <v>8217</v>
      </c>
      <c r="E774" s="11">
        <v>172</v>
      </c>
      <c r="F774" s="11">
        <v>96</v>
      </c>
      <c r="G774" s="11">
        <v>57</v>
      </c>
      <c r="H774" s="11">
        <v>42</v>
      </c>
      <c r="I774" s="11">
        <v>50</v>
      </c>
      <c r="J774" s="11"/>
      <c r="M774" s="190">
        <v>29632.75</v>
      </c>
      <c r="N774" s="194">
        <v>15680.45</v>
      </c>
      <c r="O774" s="190">
        <v>12274.69</v>
      </c>
      <c r="P774" s="190">
        <v>5139.1400000000003</v>
      </c>
      <c r="Q774" s="190">
        <v>15779.89</v>
      </c>
      <c r="R774" s="11"/>
      <c r="S774" s="4"/>
      <c r="T774" s="4"/>
      <c r="U774" s="190">
        <v>154.34</v>
      </c>
      <c r="V774" s="190">
        <v>82.97</v>
      </c>
      <c r="W774" s="190">
        <v>65.64</v>
      </c>
      <c r="X774" s="190">
        <v>28.87</v>
      </c>
      <c r="Y774" s="190">
        <v>83.05</v>
      </c>
      <c r="Z774" s="11"/>
      <c r="AA774" s="4"/>
      <c r="AB774" s="11" t="s">
        <v>226</v>
      </c>
      <c r="AC774" s="11"/>
      <c r="AD774" s="70" t="s">
        <v>227</v>
      </c>
      <c r="AE774" s="24">
        <v>1</v>
      </c>
      <c r="AF774" s="24"/>
      <c r="AG774" s="24">
        <v>1</v>
      </c>
      <c r="AH774" s="24">
        <v>1</v>
      </c>
      <c r="AI774" s="24">
        <v>2</v>
      </c>
      <c r="AJ774" s="24"/>
      <c r="AK774" s="4"/>
      <c r="AL774" s="4"/>
      <c r="AM774" s="191">
        <v>47.06</v>
      </c>
      <c r="AN774" s="191"/>
      <c r="AO774" s="191">
        <v>26.53</v>
      </c>
      <c r="AP774" s="191">
        <v>23.95</v>
      </c>
      <c r="AQ774" s="191">
        <v>459.46</v>
      </c>
      <c r="AR774" s="24"/>
      <c r="AS774" s="4"/>
      <c r="AT774" s="4"/>
      <c r="AU774" s="191">
        <v>23.53</v>
      </c>
      <c r="AV774" s="191"/>
      <c r="AW774" s="191">
        <v>13.265000000000001</v>
      </c>
      <c r="AX774" s="191">
        <v>11.975</v>
      </c>
      <c r="AY774" s="191">
        <v>229.73</v>
      </c>
      <c r="AZ774" s="24"/>
      <c r="BA774" s="4"/>
    </row>
    <row r="775" spans="2:53">
      <c r="B775" s="11" t="s">
        <v>473</v>
      </c>
      <c r="C775" s="11"/>
      <c r="D775" s="189">
        <v>7632</v>
      </c>
      <c r="E775" s="11">
        <v>1</v>
      </c>
      <c r="F775" s="11"/>
      <c r="G775" s="11"/>
      <c r="H775" s="11"/>
      <c r="I775" s="11"/>
      <c r="J775" s="11"/>
      <c r="M775" s="190">
        <v>334.38</v>
      </c>
      <c r="N775" s="194">
        <v>0</v>
      </c>
      <c r="O775" s="190">
        <v>0</v>
      </c>
      <c r="P775" s="190">
        <v>0</v>
      </c>
      <c r="Q775" s="190">
        <v>0</v>
      </c>
      <c r="R775" s="11"/>
      <c r="S775" s="4"/>
      <c r="T775" s="4"/>
      <c r="U775" s="190">
        <v>334.38</v>
      </c>
      <c r="V775" s="190">
        <v>0</v>
      </c>
      <c r="W775" s="190">
        <v>0</v>
      </c>
      <c r="X775" s="190">
        <v>0</v>
      </c>
      <c r="Y775" s="190">
        <v>0</v>
      </c>
      <c r="Z775" s="11"/>
      <c r="AA775" s="4"/>
      <c r="AB775" s="11" t="s">
        <v>228</v>
      </c>
      <c r="AC775" s="11"/>
      <c r="AD775" s="70" t="s">
        <v>229</v>
      </c>
      <c r="AE775" s="24">
        <v>1</v>
      </c>
      <c r="AF775" s="24"/>
      <c r="AG775" s="24"/>
      <c r="AH775" s="24"/>
      <c r="AI775" s="24"/>
      <c r="AJ775" s="24"/>
      <c r="AK775" s="4"/>
      <c r="AL775" s="4"/>
      <c r="AM775" s="191">
        <v>29.3</v>
      </c>
      <c r="AN775" s="191"/>
      <c r="AO775" s="191">
        <v>0</v>
      </c>
      <c r="AP775" s="191">
        <v>0</v>
      </c>
      <c r="AQ775" s="191">
        <v>0</v>
      </c>
      <c r="AR775" s="24"/>
      <c r="AS775" s="4"/>
      <c r="AT775" s="4"/>
      <c r="AU775" s="191">
        <v>29.3</v>
      </c>
      <c r="AV775" s="191"/>
      <c r="AW775" s="191">
        <v>0</v>
      </c>
      <c r="AX775" s="191">
        <v>0</v>
      </c>
      <c r="AY775" s="191">
        <v>0</v>
      </c>
      <c r="AZ775" s="24"/>
      <c r="BA775" s="4"/>
    </row>
    <row r="776" spans="2:53">
      <c r="B776" s="11" t="s">
        <v>210</v>
      </c>
      <c r="C776" s="11"/>
      <c r="D776" s="189">
        <v>8234</v>
      </c>
      <c r="E776" s="11">
        <v>7</v>
      </c>
      <c r="F776" s="11">
        <v>5</v>
      </c>
      <c r="G776" s="11">
        <v>4</v>
      </c>
      <c r="H776" s="11">
        <v>2</v>
      </c>
      <c r="I776" s="11">
        <v>2</v>
      </c>
      <c r="J776" s="11"/>
      <c r="M776" s="190">
        <v>1033.19</v>
      </c>
      <c r="N776" s="194">
        <v>934.46</v>
      </c>
      <c r="O776" s="190">
        <v>359.15</v>
      </c>
      <c r="P776" s="190">
        <v>156.27000000000001</v>
      </c>
      <c r="Q776" s="190">
        <v>172.1</v>
      </c>
      <c r="R776" s="11"/>
      <c r="S776" s="4"/>
      <c r="T776" s="4"/>
      <c r="U776" s="190">
        <v>147.6</v>
      </c>
      <c r="V776" s="190">
        <v>133.49</v>
      </c>
      <c r="W776" s="190">
        <v>51.31</v>
      </c>
      <c r="X776" s="190">
        <v>22.32</v>
      </c>
      <c r="Y776" s="190">
        <v>24.59</v>
      </c>
      <c r="Z776" s="11"/>
      <c r="AA776" s="4"/>
      <c r="AB776" s="11" t="s">
        <v>230</v>
      </c>
      <c r="AC776" s="11"/>
      <c r="AD776" s="70" t="s">
        <v>231</v>
      </c>
      <c r="AE776" s="24">
        <v>67</v>
      </c>
      <c r="AF776" s="24">
        <v>37</v>
      </c>
      <c r="AG776" s="24">
        <v>27</v>
      </c>
      <c r="AH776" s="24">
        <v>18</v>
      </c>
      <c r="AI776" s="24">
        <v>16</v>
      </c>
      <c r="AJ776" s="24"/>
      <c r="AK776" s="4"/>
      <c r="AL776" s="4"/>
      <c r="AM776" s="191">
        <v>29232</v>
      </c>
      <c r="AN776" s="191">
        <v>22150.37</v>
      </c>
      <c r="AO776" s="191">
        <v>1479.32</v>
      </c>
      <c r="AP776" s="191">
        <v>707.93</v>
      </c>
      <c r="AQ776" s="191">
        <v>6285.61</v>
      </c>
      <c r="AR776" s="24"/>
      <c r="AS776" s="4"/>
      <c r="AT776" s="4"/>
      <c r="AU776" s="191">
        <v>417.6</v>
      </c>
      <c r="AV776" s="191">
        <v>351.59317460317499</v>
      </c>
      <c r="AW776" s="191">
        <v>22.079402985074601</v>
      </c>
      <c r="AX776" s="191">
        <v>10.2598550724638</v>
      </c>
      <c r="AY776" s="191">
        <v>88.529718309859206</v>
      </c>
      <c r="AZ776" s="24"/>
      <c r="BA776" s="4"/>
    </row>
    <row r="777" spans="2:53">
      <c r="B777" s="11" t="s">
        <v>210</v>
      </c>
      <c r="C777" s="11"/>
      <c r="D777" s="189">
        <v>8330</v>
      </c>
      <c r="E777" s="11">
        <v>47</v>
      </c>
      <c r="F777" s="11">
        <v>20</v>
      </c>
      <c r="G777" s="11">
        <v>15</v>
      </c>
      <c r="H777" s="11">
        <v>8</v>
      </c>
      <c r="I777" s="11">
        <v>14</v>
      </c>
      <c r="J777" s="11"/>
      <c r="M777" s="190">
        <v>7616.72</v>
      </c>
      <c r="N777" s="194">
        <v>2660.45</v>
      </c>
      <c r="O777" s="190">
        <v>1788.08</v>
      </c>
      <c r="P777" s="190">
        <v>427.45</v>
      </c>
      <c r="Q777" s="190">
        <v>4315.34</v>
      </c>
      <c r="R777" s="11"/>
      <c r="S777" s="4"/>
      <c r="T777" s="4"/>
      <c r="U777" s="190">
        <v>141.05000000000001</v>
      </c>
      <c r="V777" s="190">
        <v>49.27</v>
      </c>
      <c r="W777" s="190">
        <v>33.74</v>
      </c>
      <c r="X777" s="190">
        <v>8.5500000000000007</v>
      </c>
      <c r="Y777" s="190">
        <v>79.91</v>
      </c>
      <c r="Z777" s="11"/>
      <c r="AA777" s="4"/>
      <c r="AB777" s="11" t="s">
        <v>230</v>
      </c>
      <c r="AC777" s="11"/>
      <c r="AD777" s="70" t="s">
        <v>229</v>
      </c>
      <c r="AE777" s="24">
        <v>1</v>
      </c>
      <c r="AF777" s="24">
        <v>1</v>
      </c>
      <c r="AG777" s="24">
        <v>1</v>
      </c>
      <c r="AH777" s="24"/>
      <c r="AI777" s="24">
        <v>1</v>
      </c>
      <c r="AJ777" s="24"/>
      <c r="AK777" s="4"/>
      <c r="AL777" s="4"/>
      <c r="AM777" s="191">
        <v>97.1</v>
      </c>
      <c r="AN777" s="191">
        <v>87.9</v>
      </c>
      <c r="AO777" s="191">
        <v>132.52000000000001</v>
      </c>
      <c r="AP777" s="191">
        <v>0</v>
      </c>
      <c r="AQ777" s="191">
        <v>492.94</v>
      </c>
      <c r="AR777" s="24"/>
      <c r="AS777" s="4"/>
      <c r="AT777" s="4"/>
      <c r="AU777" s="191">
        <v>97.1</v>
      </c>
      <c r="AV777" s="191">
        <v>87.9</v>
      </c>
      <c r="AW777" s="191">
        <v>132.52000000000001</v>
      </c>
      <c r="AX777" s="191">
        <v>0</v>
      </c>
      <c r="AY777" s="191">
        <v>492.94</v>
      </c>
      <c r="AZ777" s="24"/>
      <c r="BA777" s="4"/>
    </row>
    <row r="778" spans="2:53">
      <c r="B778" s="11" t="s">
        <v>211</v>
      </c>
      <c r="C778" s="11"/>
      <c r="D778" s="189">
        <v>8012</v>
      </c>
      <c r="E778" s="11">
        <v>1</v>
      </c>
      <c r="F778" s="11"/>
      <c r="G778" s="11"/>
      <c r="H778" s="11"/>
      <c r="I778" s="11"/>
      <c r="J778" s="11"/>
      <c r="M778" s="190">
        <v>435.26</v>
      </c>
      <c r="N778" s="194"/>
      <c r="O778" s="190">
        <v>0</v>
      </c>
      <c r="P778" s="190">
        <v>0</v>
      </c>
      <c r="Q778" s="190">
        <v>0</v>
      </c>
      <c r="R778" s="11"/>
      <c r="S778" s="4"/>
      <c r="T778" s="4"/>
      <c r="U778" s="190">
        <v>435.26</v>
      </c>
      <c r="V778" s="190"/>
      <c r="W778" s="190">
        <v>0</v>
      </c>
      <c r="X778" s="190">
        <v>0</v>
      </c>
      <c r="Y778" s="190">
        <v>0</v>
      </c>
      <c r="Z778" s="11"/>
      <c r="AA778" s="4"/>
      <c r="AB778" s="11" t="s">
        <v>232</v>
      </c>
      <c r="AC778" s="11"/>
      <c r="AD778" s="70" t="s">
        <v>92</v>
      </c>
      <c r="AE778" s="24">
        <v>4</v>
      </c>
      <c r="AF778" s="24"/>
      <c r="AG778" s="24"/>
      <c r="AH778" s="24"/>
      <c r="AI778" s="24"/>
      <c r="AJ778" s="24"/>
      <c r="AK778" s="4"/>
      <c r="AL778" s="4"/>
      <c r="AM778" s="191">
        <v>11275.48</v>
      </c>
      <c r="AN778" s="191">
        <v>0</v>
      </c>
      <c r="AO778" s="191">
        <v>0</v>
      </c>
      <c r="AP778" s="191">
        <v>0</v>
      </c>
      <c r="AQ778" s="191">
        <v>0</v>
      </c>
      <c r="AR778" s="24"/>
      <c r="AS778" s="4"/>
      <c r="AT778" s="4"/>
      <c r="AU778" s="191">
        <v>2818.87</v>
      </c>
      <c r="AV778" s="191">
        <v>0</v>
      </c>
      <c r="AW778" s="191">
        <v>0</v>
      </c>
      <c r="AX778" s="191">
        <v>0</v>
      </c>
      <c r="AY778" s="191">
        <v>0</v>
      </c>
      <c r="AZ778" s="24"/>
      <c r="BA778" s="4"/>
    </row>
    <row r="779" spans="2:53">
      <c r="B779" s="11" t="s">
        <v>211</v>
      </c>
      <c r="C779" s="11"/>
      <c r="D779" s="189">
        <v>8081</v>
      </c>
      <c r="E779" s="11">
        <v>1681</v>
      </c>
      <c r="F779" s="11">
        <v>1015</v>
      </c>
      <c r="G779" s="11">
        <v>617</v>
      </c>
      <c r="H779" s="11">
        <v>316</v>
      </c>
      <c r="I779" s="11">
        <v>614</v>
      </c>
      <c r="J779" s="11"/>
      <c r="M779" s="190">
        <v>275003.99</v>
      </c>
      <c r="N779" s="194">
        <v>204979.11</v>
      </c>
      <c r="O779" s="190">
        <v>118756.87</v>
      </c>
      <c r="P779" s="190">
        <v>37792.800000000003</v>
      </c>
      <c r="Q779" s="190">
        <v>290449.55</v>
      </c>
      <c r="R779" s="11"/>
      <c r="S779" s="4"/>
      <c r="T779" s="4"/>
      <c r="U779" s="190">
        <v>143.76</v>
      </c>
      <c r="V779" s="190">
        <v>113.06</v>
      </c>
      <c r="W779" s="190">
        <v>66.09</v>
      </c>
      <c r="X779" s="190">
        <v>20.73</v>
      </c>
      <c r="Y779" s="190">
        <v>135.97999999999999</v>
      </c>
      <c r="Z779" s="11"/>
      <c r="AA779" s="4"/>
      <c r="AB779" s="11" t="s">
        <v>233</v>
      </c>
      <c r="AC779" s="11"/>
      <c r="AD779" s="70" t="s">
        <v>234</v>
      </c>
      <c r="AE779" s="24">
        <v>1</v>
      </c>
      <c r="AF779" s="24"/>
      <c r="AG779" s="24"/>
      <c r="AH779" s="24"/>
      <c r="AI779" s="24"/>
      <c r="AJ779" s="24"/>
      <c r="AK779" s="4"/>
      <c r="AL779" s="4"/>
      <c r="AM779" s="191">
        <v>171.3</v>
      </c>
      <c r="AN779" s="191">
        <v>0</v>
      </c>
      <c r="AO779" s="191">
        <v>0</v>
      </c>
      <c r="AP779" s="191">
        <v>0</v>
      </c>
      <c r="AQ779" s="191">
        <v>0</v>
      </c>
      <c r="AR779" s="24"/>
      <c r="AS779" s="4"/>
      <c r="AT779" s="4"/>
      <c r="AU779" s="191">
        <v>171.3</v>
      </c>
      <c r="AV779" s="191">
        <v>0</v>
      </c>
      <c r="AW779" s="191">
        <v>0</v>
      </c>
      <c r="AX779" s="191">
        <v>0</v>
      </c>
      <c r="AY779" s="191">
        <v>0</v>
      </c>
      <c r="AZ779" s="24"/>
      <c r="BA779" s="4"/>
    </row>
    <row r="780" spans="2:53">
      <c r="B780" s="11" t="s">
        <v>213</v>
      </c>
      <c r="C780" s="11"/>
      <c r="D780" s="189">
        <v>8204</v>
      </c>
      <c r="E780" s="11">
        <v>273</v>
      </c>
      <c r="F780" s="11">
        <v>151</v>
      </c>
      <c r="G780" s="11">
        <v>86</v>
      </c>
      <c r="H780" s="11">
        <v>39</v>
      </c>
      <c r="I780" s="11">
        <v>58</v>
      </c>
      <c r="J780" s="11"/>
      <c r="M780" s="190">
        <v>37485.22</v>
      </c>
      <c r="N780" s="194">
        <v>25152.63</v>
      </c>
      <c r="O780" s="190">
        <v>9951.33</v>
      </c>
      <c r="P780" s="190">
        <v>2339.6999999999998</v>
      </c>
      <c r="Q780" s="190">
        <v>16082.1</v>
      </c>
      <c r="R780" s="11"/>
      <c r="S780" s="4"/>
      <c r="T780" s="4"/>
      <c r="U780" s="190">
        <v>130.61000000000001</v>
      </c>
      <c r="V780" s="190">
        <v>89.19</v>
      </c>
      <c r="W780" s="190">
        <v>35.29</v>
      </c>
      <c r="X780" s="190">
        <v>8.57</v>
      </c>
      <c r="Y780" s="190">
        <v>55.84</v>
      </c>
      <c r="Z780" s="11"/>
      <c r="AA780" s="4"/>
      <c r="AB780" s="11" t="s">
        <v>235</v>
      </c>
      <c r="AC780" s="11"/>
      <c r="AD780" s="70" t="s">
        <v>195</v>
      </c>
      <c r="AE780" s="24">
        <v>21</v>
      </c>
      <c r="AF780" s="24">
        <v>14</v>
      </c>
      <c r="AG780" s="24">
        <v>11</v>
      </c>
      <c r="AH780" s="24">
        <v>9</v>
      </c>
      <c r="AI780" s="24">
        <v>11</v>
      </c>
      <c r="AJ780" s="24"/>
      <c r="AK780" s="4"/>
      <c r="AL780" s="4"/>
      <c r="AM780" s="191">
        <v>7034.31</v>
      </c>
      <c r="AN780" s="191">
        <v>1188.97</v>
      </c>
      <c r="AO780" s="191">
        <v>367.5</v>
      </c>
      <c r="AP780" s="191">
        <v>235.23</v>
      </c>
      <c r="AQ780" s="191">
        <v>5365.49</v>
      </c>
      <c r="AR780" s="24"/>
      <c r="AS780" s="4"/>
      <c r="AT780" s="4"/>
      <c r="AU780" s="191">
        <v>319.74136363636399</v>
      </c>
      <c r="AV780" s="191">
        <v>62.577368421052597</v>
      </c>
      <c r="AW780" s="191">
        <v>17.5</v>
      </c>
      <c r="AX780" s="191">
        <v>11.7615</v>
      </c>
      <c r="AY780" s="191">
        <v>214.61959999999999</v>
      </c>
      <c r="AZ780" s="24"/>
      <c r="BA780" s="4"/>
    </row>
    <row r="781" spans="2:53">
      <c r="B781" s="11" t="s">
        <v>214</v>
      </c>
      <c r="C781" s="11"/>
      <c r="D781" s="189">
        <v>8319</v>
      </c>
      <c r="E781" s="11">
        <v>94</v>
      </c>
      <c r="F781" s="11">
        <v>61</v>
      </c>
      <c r="G781" s="11">
        <v>36</v>
      </c>
      <c r="H781" s="11">
        <v>31</v>
      </c>
      <c r="I781" s="11">
        <v>34</v>
      </c>
      <c r="J781" s="11"/>
      <c r="M781" s="190">
        <v>14909.79</v>
      </c>
      <c r="N781" s="194">
        <v>9472.82</v>
      </c>
      <c r="O781" s="190">
        <v>3629.76</v>
      </c>
      <c r="P781" s="190">
        <v>2710.22</v>
      </c>
      <c r="Q781" s="190">
        <v>16840.36</v>
      </c>
      <c r="R781" s="11"/>
      <c r="S781" s="4"/>
      <c r="T781" s="4"/>
      <c r="U781" s="190">
        <v>136.79</v>
      </c>
      <c r="V781" s="190">
        <v>87.71</v>
      </c>
      <c r="W781" s="190">
        <v>34.24</v>
      </c>
      <c r="X781" s="190">
        <v>26.06</v>
      </c>
      <c r="Y781" s="190">
        <v>154.5</v>
      </c>
      <c r="Z781" s="11"/>
      <c r="AA781" s="4"/>
      <c r="AB781" s="11" t="s">
        <v>236</v>
      </c>
      <c r="AC781" s="11"/>
      <c r="AD781" s="70" t="s">
        <v>237</v>
      </c>
      <c r="AE781" s="24">
        <v>21</v>
      </c>
      <c r="AF781" s="24">
        <v>8</v>
      </c>
      <c r="AG781" s="24">
        <v>7</v>
      </c>
      <c r="AH781" s="24">
        <v>6</v>
      </c>
      <c r="AI781" s="24">
        <v>4</v>
      </c>
      <c r="AJ781" s="24"/>
      <c r="AK781" s="4"/>
      <c r="AL781" s="4"/>
      <c r="AM781" s="191">
        <v>1977.6</v>
      </c>
      <c r="AN781" s="191">
        <v>356.17</v>
      </c>
      <c r="AO781" s="191">
        <v>285.99</v>
      </c>
      <c r="AP781" s="191">
        <v>186.58</v>
      </c>
      <c r="AQ781" s="191">
        <v>638.02</v>
      </c>
      <c r="AR781" s="24"/>
      <c r="AS781" s="4"/>
      <c r="AT781" s="4"/>
      <c r="AU781" s="191">
        <v>94.171428571428507</v>
      </c>
      <c r="AV781" s="191">
        <v>16.9604761904762</v>
      </c>
      <c r="AW781" s="191">
        <v>13.6185714285714</v>
      </c>
      <c r="AX781" s="191">
        <v>8.8847619047619002</v>
      </c>
      <c r="AY781" s="191">
        <v>30.381904761904799</v>
      </c>
      <c r="AZ781" s="24"/>
      <c r="BA781" s="4"/>
    </row>
    <row r="782" spans="2:53">
      <c r="B782" s="11" t="s">
        <v>216</v>
      </c>
      <c r="C782" s="11"/>
      <c r="D782" s="189">
        <v>8025</v>
      </c>
      <c r="E782" s="11">
        <v>28</v>
      </c>
      <c r="F782" s="11">
        <v>10</v>
      </c>
      <c r="G782" s="11">
        <v>6</v>
      </c>
      <c r="H782" s="11">
        <v>4</v>
      </c>
      <c r="I782" s="11">
        <v>3</v>
      </c>
      <c r="J782" s="11"/>
      <c r="M782" s="190">
        <v>5209.12</v>
      </c>
      <c r="N782" s="194">
        <v>1664.85</v>
      </c>
      <c r="O782" s="190">
        <v>1634.41</v>
      </c>
      <c r="P782" s="190">
        <v>598.61</v>
      </c>
      <c r="Q782" s="190">
        <v>291.25</v>
      </c>
      <c r="R782" s="11"/>
      <c r="S782" s="4"/>
      <c r="T782" s="4"/>
      <c r="U782" s="190">
        <v>173.64</v>
      </c>
      <c r="V782" s="190">
        <v>64.03</v>
      </c>
      <c r="W782" s="190">
        <v>52.72</v>
      </c>
      <c r="X782" s="190">
        <v>19.95</v>
      </c>
      <c r="Y782" s="190">
        <v>9.7100000000000009</v>
      </c>
      <c r="Z782" s="11"/>
      <c r="AA782" s="4"/>
      <c r="AB782" s="11" t="s">
        <v>238</v>
      </c>
      <c r="AC782" s="11"/>
      <c r="AD782" s="70" t="s">
        <v>239</v>
      </c>
      <c r="AE782" s="24">
        <v>21</v>
      </c>
      <c r="AF782" s="24">
        <v>7</v>
      </c>
      <c r="AG782" s="24">
        <v>8</v>
      </c>
      <c r="AH782" s="24">
        <v>8</v>
      </c>
      <c r="AI782" s="24">
        <v>7</v>
      </c>
      <c r="AJ782" s="24"/>
      <c r="AK782" s="4"/>
      <c r="AL782" s="4"/>
      <c r="AM782" s="191">
        <v>1655.08</v>
      </c>
      <c r="AN782" s="191">
        <v>771.16</v>
      </c>
      <c r="AO782" s="191">
        <v>709.67</v>
      </c>
      <c r="AP782" s="191">
        <v>669.69</v>
      </c>
      <c r="AQ782" s="191">
        <v>718.32</v>
      </c>
      <c r="AR782" s="24"/>
      <c r="AS782" s="4"/>
      <c r="AT782" s="4"/>
      <c r="AU782" s="191">
        <v>75.230909090909094</v>
      </c>
      <c r="AV782" s="191">
        <v>55.082857142857101</v>
      </c>
      <c r="AW782" s="191">
        <v>39.426111111111098</v>
      </c>
      <c r="AX782" s="191">
        <v>35.246842105263198</v>
      </c>
      <c r="AY782" s="191">
        <v>37.8063157894737</v>
      </c>
      <c r="AZ782" s="24"/>
      <c r="BA782" s="4"/>
    </row>
    <row r="783" spans="2:53">
      <c r="B783" s="11" t="s">
        <v>218</v>
      </c>
      <c r="C783" s="11"/>
      <c r="D783" s="189">
        <v>8302</v>
      </c>
      <c r="E783" s="11">
        <v>27</v>
      </c>
      <c r="F783" s="11">
        <v>27</v>
      </c>
      <c r="G783" s="11">
        <v>14</v>
      </c>
      <c r="H783" s="11">
        <v>7</v>
      </c>
      <c r="I783" s="11">
        <v>8</v>
      </c>
      <c r="J783" s="11"/>
      <c r="M783" s="190">
        <v>3711.51</v>
      </c>
      <c r="N783" s="194">
        <v>4050.24</v>
      </c>
      <c r="O783" s="190">
        <v>1722.14</v>
      </c>
      <c r="P783" s="190">
        <v>706.1</v>
      </c>
      <c r="Q783" s="190">
        <v>1736.62</v>
      </c>
      <c r="R783" s="11"/>
      <c r="S783" s="4"/>
      <c r="T783" s="4"/>
      <c r="U783" s="190">
        <v>123.72</v>
      </c>
      <c r="V783" s="190">
        <v>119.12</v>
      </c>
      <c r="W783" s="190">
        <v>50.65</v>
      </c>
      <c r="X783" s="190">
        <v>20.170000000000002</v>
      </c>
      <c r="Y783" s="190">
        <v>44.53</v>
      </c>
      <c r="Z783" s="11"/>
      <c r="AA783" s="4"/>
      <c r="AB783" s="11" t="s">
        <v>240</v>
      </c>
      <c r="AC783" s="11"/>
      <c r="AD783" s="70" t="s">
        <v>107</v>
      </c>
      <c r="AE783" s="24">
        <v>162</v>
      </c>
      <c r="AF783" s="24">
        <v>56</v>
      </c>
      <c r="AG783" s="24">
        <v>31</v>
      </c>
      <c r="AH783" s="24">
        <v>20</v>
      </c>
      <c r="AI783" s="24">
        <v>20</v>
      </c>
      <c r="AJ783" s="24"/>
      <c r="AK783" s="4"/>
      <c r="AL783" s="4"/>
      <c r="AM783" s="191">
        <v>55448.85</v>
      </c>
      <c r="AN783" s="191">
        <v>10498.09</v>
      </c>
      <c r="AO783" s="191">
        <v>6123.92</v>
      </c>
      <c r="AP783" s="191">
        <v>1509.4</v>
      </c>
      <c r="AQ783" s="191">
        <v>5937.17</v>
      </c>
      <c r="AR783" s="24"/>
      <c r="AS783" s="4"/>
      <c r="AT783" s="4"/>
      <c r="AU783" s="191">
        <v>332.02904191616801</v>
      </c>
      <c r="AV783" s="191">
        <v>69.523774834437106</v>
      </c>
      <c r="AW783" s="191">
        <v>38.758987341772098</v>
      </c>
      <c r="AX783" s="191">
        <v>9.4930817610062892</v>
      </c>
      <c r="AY783" s="191">
        <v>37.340691823899398</v>
      </c>
      <c r="AZ783" s="24"/>
      <c r="BA783" s="4"/>
    </row>
    <row r="784" spans="2:53">
      <c r="B784" s="11" t="s">
        <v>218</v>
      </c>
      <c r="C784" s="11"/>
      <c r="D784" s="189">
        <v>8320</v>
      </c>
      <c r="E784" s="11">
        <v>1</v>
      </c>
      <c r="F784" s="11"/>
      <c r="G784" s="11">
        <v>1</v>
      </c>
      <c r="H784" s="11">
        <v>1</v>
      </c>
      <c r="I784" s="11">
        <v>2</v>
      </c>
      <c r="J784" s="11"/>
      <c r="M784" s="190">
        <v>498.01</v>
      </c>
      <c r="N784" s="194">
        <v>0</v>
      </c>
      <c r="O784" s="190">
        <v>548.5</v>
      </c>
      <c r="P784" s="190">
        <v>130.88999999999999</v>
      </c>
      <c r="Q784" s="190">
        <v>782</v>
      </c>
      <c r="R784" s="11"/>
      <c r="S784" s="4"/>
      <c r="T784" s="4"/>
      <c r="U784" s="190">
        <v>498.01</v>
      </c>
      <c r="V784" s="190">
        <v>0</v>
      </c>
      <c r="W784" s="190">
        <v>548.5</v>
      </c>
      <c r="X784" s="190">
        <v>130.88999999999999</v>
      </c>
      <c r="Y784" s="190">
        <v>391</v>
      </c>
      <c r="Z784" s="11"/>
      <c r="AA784" s="4"/>
      <c r="AB784" s="11" t="s">
        <v>241</v>
      </c>
      <c r="AC784" s="11"/>
      <c r="AD784" s="70" t="s">
        <v>143</v>
      </c>
      <c r="AE784" s="24">
        <v>1</v>
      </c>
      <c r="AF784" s="24">
        <v>1</v>
      </c>
      <c r="AG784" s="24">
        <v>1</v>
      </c>
      <c r="AH784" s="24">
        <v>1</v>
      </c>
      <c r="AI784" s="24">
        <v>1</v>
      </c>
      <c r="AJ784" s="24"/>
      <c r="AK784" s="4"/>
      <c r="AL784" s="4"/>
      <c r="AM784" s="191">
        <v>14.18</v>
      </c>
      <c r="AN784" s="191">
        <v>13.87</v>
      </c>
      <c r="AO784" s="191">
        <v>13.9</v>
      </c>
      <c r="AP784" s="191">
        <v>15.31</v>
      </c>
      <c r="AQ784" s="191">
        <v>170.68</v>
      </c>
      <c r="AR784" s="24"/>
      <c r="AS784" s="4"/>
      <c r="AT784" s="4"/>
      <c r="AU784" s="191">
        <v>14.18</v>
      </c>
      <c r="AV784" s="191">
        <v>13.87</v>
      </c>
      <c r="AW784" s="191">
        <v>13.9</v>
      </c>
      <c r="AX784" s="191">
        <v>15.31</v>
      </c>
      <c r="AY784" s="191">
        <v>170.68</v>
      </c>
      <c r="AZ784" s="24"/>
      <c r="BA784" s="4"/>
    </row>
    <row r="785" spans="2:53">
      <c r="B785" s="11" t="s">
        <v>219</v>
      </c>
      <c r="C785" s="11"/>
      <c r="D785" s="189">
        <v>8320</v>
      </c>
      <c r="E785" s="11">
        <v>64</v>
      </c>
      <c r="F785" s="11">
        <v>49</v>
      </c>
      <c r="G785" s="11">
        <v>28</v>
      </c>
      <c r="H785" s="11">
        <v>16</v>
      </c>
      <c r="I785" s="11">
        <v>32</v>
      </c>
      <c r="J785" s="11"/>
      <c r="M785" s="190">
        <v>12175.84</v>
      </c>
      <c r="N785" s="194">
        <v>9755.1299999999992</v>
      </c>
      <c r="O785" s="190">
        <v>4787.2299999999996</v>
      </c>
      <c r="P785" s="190">
        <v>1927.08</v>
      </c>
      <c r="Q785" s="190">
        <v>9589.42</v>
      </c>
      <c r="R785" s="11"/>
      <c r="S785" s="4"/>
      <c r="T785" s="4"/>
      <c r="U785" s="190">
        <v>158.13</v>
      </c>
      <c r="V785" s="190">
        <v>117.53</v>
      </c>
      <c r="W785" s="190">
        <v>59.84</v>
      </c>
      <c r="X785" s="190">
        <v>22.41</v>
      </c>
      <c r="Y785" s="190">
        <v>103.11</v>
      </c>
      <c r="Z785" s="11"/>
      <c r="AA785" s="4"/>
      <c r="AB785" s="11" t="s">
        <v>241</v>
      </c>
      <c r="AC785" s="11"/>
      <c r="AD785" s="70" t="s">
        <v>242</v>
      </c>
      <c r="AE785" s="24">
        <v>7</v>
      </c>
      <c r="AF785" s="24">
        <v>5</v>
      </c>
      <c r="AG785" s="24">
        <v>3</v>
      </c>
      <c r="AH785" s="24">
        <v>2</v>
      </c>
      <c r="AI785" s="24">
        <v>1</v>
      </c>
      <c r="AJ785" s="24"/>
      <c r="AK785" s="4"/>
      <c r="AL785" s="4"/>
      <c r="AM785" s="191">
        <v>615.12</v>
      </c>
      <c r="AN785" s="191">
        <v>604.07000000000005</v>
      </c>
      <c r="AO785" s="191">
        <v>289.81</v>
      </c>
      <c r="AP785" s="191">
        <v>17.489999999999998</v>
      </c>
      <c r="AQ785" s="191">
        <v>2131.42</v>
      </c>
      <c r="AR785" s="24"/>
      <c r="AS785" s="4"/>
      <c r="AT785" s="4"/>
      <c r="AU785" s="191">
        <v>87.874285714285705</v>
      </c>
      <c r="AV785" s="191">
        <v>86.295714285714297</v>
      </c>
      <c r="AW785" s="191">
        <v>48.301666666666698</v>
      </c>
      <c r="AX785" s="191">
        <v>2.915</v>
      </c>
      <c r="AY785" s="191">
        <v>355.23666666666702</v>
      </c>
      <c r="AZ785" s="24"/>
      <c r="BA785" s="4"/>
    </row>
    <row r="786" spans="2:53">
      <c r="B786" s="11" t="s">
        <v>221</v>
      </c>
      <c r="C786" s="11"/>
      <c r="D786" s="189">
        <v>8232</v>
      </c>
      <c r="E786" s="11">
        <v>2</v>
      </c>
      <c r="F786" s="11">
        <v>1</v>
      </c>
      <c r="G786" s="11">
        <v>1</v>
      </c>
      <c r="H786" s="11">
        <v>1</v>
      </c>
      <c r="I786" s="11">
        <v>2</v>
      </c>
      <c r="J786" s="11"/>
      <c r="M786" s="190">
        <v>699.38</v>
      </c>
      <c r="N786" s="194">
        <v>31.71</v>
      </c>
      <c r="O786" s="190">
        <v>28.91</v>
      </c>
      <c r="P786" s="190">
        <v>31.29</v>
      </c>
      <c r="Q786" s="190">
        <v>124.27</v>
      </c>
      <c r="R786" s="11"/>
      <c r="S786" s="4"/>
      <c r="T786" s="4"/>
      <c r="U786" s="190">
        <v>349.69</v>
      </c>
      <c r="V786" s="190">
        <v>15.86</v>
      </c>
      <c r="W786" s="190">
        <v>14.46</v>
      </c>
      <c r="X786" s="190">
        <v>15.65</v>
      </c>
      <c r="Y786" s="190">
        <v>41.42</v>
      </c>
      <c r="Z786" s="11"/>
      <c r="AA786" s="4"/>
      <c r="AB786" s="11" t="s">
        <v>243</v>
      </c>
      <c r="AC786" s="11"/>
      <c r="AD786" s="70" t="s">
        <v>244</v>
      </c>
      <c r="AE786" s="24">
        <v>3</v>
      </c>
      <c r="AF786" s="24">
        <v>1</v>
      </c>
      <c r="AG786" s="24">
        <v>1</v>
      </c>
      <c r="AH786" s="24">
        <v>1</v>
      </c>
      <c r="AI786" s="24"/>
      <c r="AJ786" s="24"/>
      <c r="AK786" s="4"/>
      <c r="AL786" s="4"/>
      <c r="AM786" s="191">
        <v>463.49</v>
      </c>
      <c r="AN786" s="191">
        <v>65</v>
      </c>
      <c r="AO786" s="191">
        <v>67.78</v>
      </c>
      <c r="AP786" s="191">
        <v>2.88</v>
      </c>
      <c r="AQ786" s="191">
        <v>0</v>
      </c>
      <c r="AR786" s="24"/>
      <c r="AS786" s="4"/>
      <c r="AT786" s="4"/>
      <c r="AU786" s="191">
        <v>154.49666666666701</v>
      </c>
      <c r="AV786" s="191">
        <v>32.5</v>
      </c>
      <c r="AW786" s="191">
        <v>33.89</v>
      </c>
      <c r="AX786" s="191">
        <v>1.44</v>
      </c>
      <c r="AY786" s="191">
        <v>0</v>
      </c>
      <c r="AZ786" s="24"/>
      <c r="BA786" s="4"/>
    </row>
    <row r="787" spans="2:53">
      <c r="B787" s="11" t="s">
        <v>221</v>
      </c>
      <c r="C787" s="11"/>
      <c r="D787" s="189">
        <v>8234</v>
      </c>
      <c r="E787" s="11">
        <v>1</v>
      </c>
      <c r="F787" s="11"/>
      <c r="G787" s="11"/>
      <c r="H787" s="11"/>
      <c r="I787" s="11"/>
      <c r="J787" s="11"/>
      <c r="M787" s="190">
        <v>343.03</v>
      </c>
      <c r="N787" s="194">
        <v>0</v>
      </c>
      <c r="O787" s="190"/>
      <c r="P787" s="190">
        <v>0</v>
      </c>
      <c r="Q787" s="190">
        <v>0</v>
      </c>
      <c r="R787" s="11"/>
      <c r="S787" s="4"/>
      <c r="T787" s="4"/>
      <c r="U787" s="190">
        <v>343.03</v>
      </c>
      <c r="V787" s="190">
        <v>0</v>
      </c>
      <c r="W787" s="190"/>
      <c r="X787" s="190">
        <v>0</v>
      </c>
      <c r="Y787" s="190">
        <v>0</v>
      </c>
      <c r="Z787" s="11"/>
      <c r="AA787" s="4"/>
      <c r="AB787" s="11" t="s">
        <v>245</v>
      </c>
      <c r="AC787" s="11"/>
      <c r="AD787" s="70" t="s">
        <v>195</v>
      </c>
      <c r="AE787" s="24">
        <v>3</v>
      </c>
      <c r="AF787" s="24">
        <v>1</v>
      </c>
      <c r="AG787" s="24">
        <v>1</v>
      </c>
      <c r="AH787" s="24"/>
      <c r="AI787" s="24"/>
      <c r="AJ787" s="24"/>
      <c r="AK787" s="4"/>
      <c r="AL787" s="4"/>
      <c r="AM787" s="191">
        <v>49.84</v>
      </c>
      <c r="AN787" s="191">
        <v>41.95</v>
      </c>
      <c r="AO787" s="191">
        <v>40.869999999999997</v>
      </c>
      <c r="AP787" s="191">
        <v>0</v>
      </c>
      <c r="AQ787" s="191">
        <v>0</v>
      </c>
      <c r="AR787" s="24"/>
      <c r="AS787" s="4"/>
      <c r="AT787" s="4"/>
      <c r="AU787" s="191">
        <v>16.613333333333301</v>
      </c>
      <c r="AV787" s="191">
        <v>20.975000000000001</v>
      </c>
      <c r="AW787" s="191">
        <v>13.623333333333299</v>
      </c>
      <c r="AX787" s="191">
        <v>0</v>
      </c>
      <c r="AY787" s="191">
        <v>0</v>
      </c>
      <c r="AZ787" s="24"/>
      <c r="BA787" s="4"/>
    </row>
    <row r="788" spans="2:53">
      <c r="B788" s="11" t="s">
        <v>475</v>
      </c>
      <c r="C788" s="11"/>
      <c r="D788" s="189">
        <v>7405</v>
      </c>
      <c r="E788" s="11">
        <v>7</v>
      </c>
      <c r="F788" s="11">
        <v>4</v>
      </c>
      <c r="G788" s="11">
        <v>4</v>
      </c>
      <c r="H788" s="11">
        <v>3</v>
      </c>
      <c r="I788" s="11">
        <v>2</v>
      </c>
      <c r="J788" s="11"/>
      <c r="M788" s="190">
        <v>576.79</v>
      </c>
      <c r="N788" s="194">
        <v>464.82</v>
      </c>
      <c r="O788" s="190">
        <v>375.32</v>
      </c>
      <c r="P788" s="190">
        <v>189.62</v>
      </c>
      <c r="Q788" s="190">
        <v>677.99</v>
      </c>
      <c r="R788" s="11"/>
      <c r="S788" s="4"/>
      <c r="T788" s="4"/>
      <c r="U788" s="190">
        <v>82.4</v>
      </c>
      <c r="V788" s="190">
        <v>66.400000000000006</v>
      </c>
      <c r="W788" s="190">
        <v>53.62</v>
      </c>
      <c r="X788" s="190">
        <v>27.09</v>
      </c>
      <c r="Y788" s="190">
        <v>113</v>
      </c>
      <c r="Z788" s="11"/>
      <c r="AA788" s="4"/>
      <c r="AB788" s="11" t="s">
        <v>246</v>
      </c>
      <c r="AC788" s="11"/>
      <c r="AD788" s="70" t="s">
        <v>247</v>
      </c>
      <c r="AE788" s="24">
        <v>6</v>
      </c>
      <c r="AF788" s="24">
        <v>5</v>
      </c>
      <c r="AG788" s="24">
        <v>3</v>
      </c>
      <c r="AH788" s="24">
        <v>2</v>
      </c>
      <c r="AI788" s="24">
        <v>1</v>
      </c>
      <c r="AJ788" s="24"/>
      <c r="AK788" s="4"/>
      <c r="AL788" s="4"/>
      <c r="AM788" s="191">
        <v>437.76</v>
      </c>
      <c r="AN788" s="191">
        <v>629.97</v>
      </c>
      <c r="AO788" s="191">
        <v>236.27</v>
      </c>
      <c r="AP788" s="191">
        <v>65.849999999999994</v>
      </c>
      <c r="AQ788" s="191">
        <v>85.51</v>
      </c>
      <c r="AR788" s="24"/>
      <c r="AS788" s="4"/>
      <c r="AT788" s="4"/>
      <c r="AU788" s="191">
        <v>72.959999999999994</v>
      </c>
      <c r="AV788" s="191">
        <v>89.9957142857143</v>
      </c>
      <c r="AW788" s="191">
        <v>33.752857142857103</v>
      </c>
      <c r="AX788" s="191">
        <v>9.4071428571428601</v>
      </c>
      <c r="AY788" s="191">
        <v>12.2157142857143</v>
      </c>
      <c r="AZ788" s="24"/>
      <c r="BA788" s="4"/>
    </row>
    <row r="789" spans="2:53">
      <c r="B789" s="11" t="s">
        <v>222</v>
      </c>
      <c r="C789" s="11"/>
      <c r="D789" s="189">
        <v>8343</v>
      </c>
      <c r="E789" s="11">
        <v>17</v>
      </c>
      <c r="F789" s="11">
        <v>12</v>
      </c>
      <c r="G789" s="11">
        <v>6</v>
      </c>
      <c r="H789" s="11">
        <v>1</v>
      </c>
      <c r="I789" s="11">
        <v>4</v>
      </c>
      <c r="J789" s="11"/>
      <c r="M789" s="190">
        <v>5290.44</v>
      </c>
      <c r="N789" s="194">
        <v>2518.21</v>
      </c>
      <c r="O789" s="190">
        <v>1036.78</v>
      </c>
      <c r="P789" s="190">
        <v>19.920000000000002</v>
      </c>
      <c r="Q789" s="190">
        <v>14569.32</v>
      </c>
      <c r="R789" s="11"/>
      <c r="S789" s="4"/>
      <c r="T789" s="4"/>
      <c r="U789" s="190">
        <v>278.44</v>
      </c>
      <c r="V789" s="190">
        <v>139.9</v>
      </c>
      <c r="W789" s="190">
        <v>60.99</v>
      </c>
      <c r="X789" s="190">
        <v>1.17</v>
      </c>
      <c r="Y789" s="190">
        <v>857.02</v>
      </c>
      <c r="Z789" s="11"/>
      <c r="AA789" s="4"/>
      <c r="AB789" s="11" t="s">
        <v>248</v>
      </c>
      <c r="AC789" s="11"/>
      <c r="AD789" s="70" t="s">
        <v>249</v>
      </c>
      <c r="AE789" s="24">
        <v>11</v>
      </c>
      <c r="AF789" s="24">
        <v>6</v>
      </c>
      <c r="AG789" s="24">
        <v>1</v>
      </c>
      <c r="AH789" s="24">
        <v>1</v>
      </c>
      <c r="AI789" s="24">
        <v>2</v>
      </c>
      <c r="AJ789" s="24"/>
      <c r="AK789" s="4"/>
      <c r="AL789" s="4"/>
      <c r="AM789" s="191">
        <v>3533.99</v>
      </c>
      <c r="AN789" s="191">
        <v>3125.37</v>
      </c>
      <c r="AO789" s="191">
        <v>19.100000000000001</v>
      </c>
      <c r="AP789" s="191">
        <v>16.149999999999999</v>
      </c>
      <c r="AQ789" s="191">
        <v>349.11</v>
      </c>
      <c r="AR789" s="24"/>
      <c r="AS789" s="4"/>
      <c r="AT789" s="4"/>
      <c r="AU789" s="191">
        <v>321.27181818181799</v>
      </c>
      <c r="AV789" s="191">
        <v>284.12454545454602</v>
      </c>
      <c r="AW789" s="191">
        <v>1.7363636363636401</v>
      </c>
      <c r="AX789" s="191">
        <v>1.46818181818182</v>
      </c>
      <c r="AY789" s="191">
        <v>29.092500000000001</v>
      </c>
      <c r="AZ789" s="24"/>
      <c r="BA789" s="4"/>
    </row>
    <row r="790" spans="2:53">
      <c r="B790" s="11" t="s">
        <v>224</v>
      </c>
      <c r="C790" s="11"/>
      <c r="D790" s="189">
        <v>8204</v>
      </c>
      <c r="E790" s="11">
        <v>92</v>
      </c>
      <c r="F790" s="11">
        <v>55</v>
      </c>
      <c r="G790" s="11">
        <v>32</v>
      </c>
      <c r="H790" s="11">
        <v>18</v>
      </c>
      <c r="I790" s="11">
        <v>25</v>
      </c>
      <c r="J790" s="11"/>
      <c r="M790" s="190">
        <v>16513.560000000001</v>
      </c>
      <c r="N790" s="194">
        <v>10627.12</v>
      </c>
      <c r="O790" s="190">
        <v>6104.86</v>
      </c>
      <c r="P790" s="190">
        <v>2795.57</v>
      </c>
      <c r="Q790" s="190">
        <v>8499.3700000000008</v>
      </c>
      <c r="R790" s="11"/>
      <c r="S790" s="4"/>
      <c r="T790" s="4"/>
      <c r="U790" s="190">
        <v>155.79</v>
      </c>
      <c r="V790" s="190">
        <v>102.18</v>
      </c>
      <c r="W790" s="190">
        <v>58.7</v>
      </c>
      <c r="X790" s="190">
        <v>27.96</v>
      </c>
      <c r="Y790" s="190">
        <v>78.7</v>
      </c>
      <c r="Z790" s="11"/>
      <c r="AA790" s="4"/>
      <c r="AB790" s="11" t="s">
        <v>250</v>
      </c>
      <c r="AC790" s="11"/>
      <c r="AD790" s="70" t="s">
        <v>251</v>
      </c>
      <c r="AE790" s="24">
        <v>5</v>
      </c>
      <c r="AF790" s="24">
        <v>3</v>
      </c>
      <c r="AG790" s="24">
        <v>1</v>
      </c>
      <c r="AH790" s="24"/>
      <c r="AI790" s="24"/>
      <c r="AJ790" s="24"/>
      <c r="AK790" s="4"/>
      <c r="AL790" s="4"/>
      <c r="AM790" s="191">
        <v>1497.08</v>
      </c>
      <c r="AN790" s="191">
        <v>1249.67</v>
      </c>
      <c r="AO790" s="191">
        <v>157.69</v>
      </c>
      <c r="AP790" s="191">
        <v>0</v>
      </c>
      <c r="AQ790" s="191">
        <v>0</v>
      </c>
      <c r="AR790" s="24"/>
      <c r="AS790" s="4"/>
      <c r="AT790" s="4"/>
      <c r="AU790" s="191">
        <v>299.416</v>
      </c>
      <c r="AV790" s="191">
        <v>312.41750000000002</v>
      </c>
      <c r="AW790" s="191">
        <v>39.422499999999999</v>
      </c>
      <c r="AX790" s="191">
        <v>0</v>
      </c>
      <c r="AY790" s="191">
        <v>0</v>
      </c>
      <c r="AZ790" s="24"/>
      <c r="BA790" s="4"/>
    </row>
    <row r="791" spans="2:53">
      <c r="B791" s="11" t="s">
        <v>224</v>
      </c>
      <c r="C791" s="11"/>
      <c r="D791" s="189">
        <v>8251</v>
      </c>
      <c r="E791" s="11">
        <v>4</v>
      </c>
      <c r="F791" s="11">
        <v>3</v>
      </c>
      <c r="G791" s="11"/>
      <c r="H791" s="11"/>
      <c r="I791" s="11"/>
      <c r="J791" s="11"/>
      <c r="M791" s="190">
        <v>278.45</v>
      </c>
      <c r="N791" s="194">
        <v>122.47</v>
      </c>
      <c r="O791" s="190">
        <v>0</v>
      </c>
      <c r="P791" s="190">
        <v>0</v>
      </c>
      <c r="Q791" s="190">
        <v>0</v>
      </c>
      <c r="R791" s="11"/>
      <c r="S791" s="4"/>
      <c r="T791" s="4"/>
      <c r="U791" s="190">
        <v>69.61</v>
      </c>
      <c r="V791" s="190">
        <v>30.62</v>
      </c>
      <c r="W791" s="190">
        <v>0</v>
      </c>
      <c r="X791" s="190">
        <v>0</v>
      </c>
      <c r="Y791" s="190">
        <v>0</v>
      </c>
      <c r="Z791" s="11"/>
      <c r="AA791" s="4"/>
      <c r="AB791" s="11" t="s">
        <v>252</v>
      </c>
      <c r="AC791" s="11"/>
      <c r="AD791" s="70" t="s">
        <v>98</v>
      </c>
      <c r="AE791" s="24">
        <v>214</v>
      </c>
      <c r="AF791" s="24">
        <v>112</v>
      </c>
      <c r="AG791" s="24">
        <v>67</v>
      </c>
      <c r="AH791" s="24">
        <v>41</v>
      </c>
      <c r="AI791" s="24">
        <v>36</v>
      </c>
      <c r="AJ791" s="24"/>
      <c r="AK791" s="4"/>
      <c r="AL791" s="4"/>
      <c r="AM791" s="191">
        <v>56610.66</v>
      </c>
      <c r="AN791" s="191">
        <v>23307.62</v>
      </c>
      <c r="AO791" s="191">
        <v>6783.88</v>
      </c>
      <c r="AP791" s="191">
        <v>4686.21</v>
      </c>
      <c r="AQ791" s="191">
        <v>23571.34</v>
      </c>
      <c r="AR791" s="24"/>
      <c r="AS791" s="4"/>
      <c r="AT791" s="4"/>
      <c r="AU791" s="191">
        <v>256.15683257918602</v>
      </c>
      <c r="AV791" s="191">
        <v>106.91568807339399</v>
      </c>
      <c r="AW791" s="191">
        <v>32.304190476190499</v>
      </c>
      <c r="AX791" s="191">
        <v>22.209526066350701</v>
      </c>
      <c r="AY791" s="191">
        <v>111.185566037736</v>
      </c>
      <c r="AZ791" s="24"/>
      <c r="BA791" s="4"/>
    </row>
    <row r="792" spans="2:53">
      <c r="B792" s="11" t="s">
        <v>525</v>
      </c>
      <c r="C792" s="11"/>
      <c r="D792" s="189">
        <v>8009</v>
      </c>
      <c r="E792" s="11">
        <v>2</v>
      </c>
      <c r="F792" s="11">
        <v>1</v>
      </c>
      <c r="G792" s="11">
        <v>1</v>
      </c>
      <c r="H792" s="11">
        <v>1</v>
      </c>
      <c r="I792" s="11"/>
      <c r="J792" s="11"/>
      <c r="M792" s="190">
        <v>265.44</v>
      </c>
      <c r="N792" s="194">
        <v>200.83</v>
      </c>
      <c r="O792" s="190">
        <v>215.8</v>
      </c>
      <c r="P792" s="190">
        <v>103.08</v>
      </c>
      <c r="Q792" s="190">
        <v>0</v>
      </c>
      <c r="R792" s="11"/>
      <c r="S792" s="4"/>
      <c r="T792" s="4"/>
      <c r="U792" s="190">
        <v>132.72</v>
      </c>
      <c r="V792" s="190">
        <v>100.42</v>
      </c>
      <c r="W792" s="190">
        <v>107.9</v>
      </c>
      <c r="X792" s="190">
        <v>51.54</v>
      </c>
      <c r="Y792" s="190">
        <v>0</v>
      </c>
      <c r="Z792" s="11"/>
      <c r="AA792" s="4"/>
      <c r="AB792" s="11" t="s">
        <v>253</v>
      </c>
      <c r="AC792" s="11"/>
      <c r="AD792" s="70" t="s">
        <v>254</v>
      </c>
      <c r="AE792" s="24">
        <v>7</v>
      </c>
      <c r="AF792" s="24">
        <v>3</v>
      </c>
      <c r="AG792" s="24">
        <v>2</v>
      </c>
      <c r="AH792" s="24">
        <v>1</v>
      </c>
      <c r="AI792" s="24"/>
      <c r="AJ792" s="24"/>
      <c r="AK792" s="4"/>
      <c r="AL792" s="4"/>
      <c r="AM792" s="191">
        <v>354.03</v>
      </c>
      <c r="AN792" s="191">
        <v>166.56</v>
      </c>
      <c r="AO792" s="191">
        <v>69.53</v>
      </c>
      <c r="AP792" s="191">
        <v>29.53</v>
      </c>
      <c r="AQ792" s="191">
        <v>0</v>
      </c>
      <c r="AR792" s="24"/>
      <c r="AS792" s="4"/>
      <c r="AT792" s="4"/>
      <c r="AU792" s="191">
        <v>50.575714285714298</v>
      </c>
      <c r="AV792" s="191">
        <v>23.794285714285699</v>
      </c>
      <c r="AW792" s="191">
        <v>11.588333333333299</v>
      </c>
      <c r="AX792" s="191">
        <v>4.2185714285714297</v>
      </c>
      <c r="AY792" s="191">
        <v>0</v>
      </c>
      <c r="AZ792" s="24"/>
      <c r="BA792" s="4"/>
    </row>
    <row r="793" spans="2:53">
      <c r="B793" s="11" t="s">
        <v>225</v>
      </c>
      <c r="C793" s="11"/>
      <c r="D793" s="189">
        <v>8037</v>
      </c>
      <c r="E793" s="11">
        <v>75</v>
      </c>
      <c r="F793" s="11">
        <v>53</v>
      </c>
      <c r="G793" s="11">
        <v>36</v>
      </c>
      <c r="H793" s="11">
        <v>22</v>
      </c>
      <c r="I793" s="11">
        <v>25</v>
      </c>
      <c r="J793" s="11"/>
      <c r="M793" s="190">
        <v>13952.89</v>
      </c>
      <c r="N793" s="194">
        <v>11537.11</v>
      </c>
      <c r="O793" s="190">
        <v>9184.36</v>
      </c>
      <c r="P793" s="190">
        <v>2584.46</v>
      </c>
      <c r="Q793" s="190">
        <v>25148.73</v>
      </c>
      <c r="R793" s="11"/>
      <c r="S793" s="4"/>
      <c r="T793" s="4"/>
      <c r="U793" s="190">
        <v>162.24</v>
      </c>
      <c r="V793" s="190">
        <v>132.61000000000001</v>
      </c>
      <c r="W793" s="190">
        <v>104.37</v>
      </c>
      <c r="X793" s="190">
        <v>31.52</v>
      </c>
      <c r="Y793" s="190">
        <v>276.36</v>
      </c>
      <c r="Z793" s="11"/>
      <c r="AA793" s="4"/>
      <c r="AB793" s="11" t="s">
        <v>256</v>
      </c>
      <c r="AC793" s="11"/>
      <c r="AD793" s="70" t="s">
        <v>257</v>
      </c>
      <c r="AE793" s="24">
        <v>11</v>
      </c>
      <c r="AF793" s="24">
        <v>7</v>
      </c>
      <c r="AG793" s="24">
        <v>3</v>
      </c>
      <c r="AH793" s="24">
        <v>1</v>
      </c>
      <c r="AI793" s="24">
        <v>1</v>
      </c>
      <c r="AJ793" s="24"/>
      <c r="AK793" s="4"/>
      <c r="AL793" s="4"/>
      <c r="AM793" s="191">
        <v>2528.8200000000002</v>
      </c>
      <c r="AN793" s="191">
        <v>279.77999999999997</v>
      </c>
      <c r="AO793" s="191">
        <v>263.02</v>
      </c>
      <c r="AP793" s="191">
        <v>4.53</v>
      </c>
      <c r="AQ793" s="191">
        <v>60.98</v>
      </c>
      <c r="AR793" s="24"/>
      <c r="AS793" s="4"/>
      <c r="AT793" s="4"/>
      <c r="AU793" s="191">
        <v>229.892727272727</v>
      </c>
      <c r="AV793" s="191">
        <v>25.4345454545455</v>
      </c>
      <c r="AW793" s="191">
        <v>23.910909090909101</v>
      </c>
      <c r="AX793" s="191">
        <v>0.41181818181818203</v>
      </c>
      <c r="AY793" s="191">
        <v>5.5436363636363604</v>
      </c>
      <c r="AZ793" s="24"/>
      <c r="BA793" s="4"/>
    </row>
    <row r="794" spans="2:53">
      <c r="B794" s="11" t="s">
        <v>226</v>
      </c>
      <c r="C794" s="11"/>
      <c r="D794" s="189">
        <v>8321</v>
      </c>
      <c r="E794" s="11">
        <v>66</v>
      </c>
      <c r="F794" s="11">
        <v>8</v>
      </c>
      <c r="G794" s="11">
        <v>28</v>
      </c>
      <c r="H794" s="11">
        <v>19</v>
      </c>
      <c r="I794" s="11">
        <v>18</v>
      </c>
      <c r="J794" s="11"/>
      <c r="M794" s="190">
        <v>7664.79</v>
      </c>
      <c r="N794" s="194">
        <v>454.01</v>
      </c>
      <c r="O794" s="190">
        <v>1786.95</v>
      </c>
      <c r="P794" s="190">
        <v>494.62</v>
      </c>
      <c r="Q794" s="190">
        <v>2598.6799999999998</v>
      </c>
      <c r="R794" s="11"/>
      <c r="S794" s="4"/>
      <c r="T794" s="4"/>
      <c r="U794" s="190">
        <v>99.54</v>
      </c>
      <c r="V794" s="190">
        <v>34.92</v>
      </c>
      <c r="W794" s="190">
        <v>28.36</v>
      </c>
      <c r="X794" s="190">
        <v>6.68</v>
      </c>
      <c r="Y794" s="190">
        <v>35.119999999999997</v>
      </c>
      <c r="Z794" s="11"/>
      <c r="AA794" s="4"/>
      <c r="AB794" s="11" t="s">
        <v>258</v>
      </c>
      <c r="AC794" s="11"/>
      <c r="AD794" s="70" t="s">
        <v>118</v>
      </c>
      <c r="AE794" s="24">
        <v>1</v>
      </c>
      <c r="AF794" s="24">
        <v>1</v>
      </c>
      <c r="AG794" s="24"/>
      <c r="AH794" s="24">
        <v>1</v>
      </c>
      <c r="AI794" s="24">
        <v>1</v>
      </c>
      <c r="AJ794" s="24"/>
      <c r="AK794" s="4"/>
      <c r="AL794" s="4"/>
      <c r="AM794" s="191">
        <v>27.03</v>
      </c>
      <c r="AN794" s="191">
        <v>25.43</v>
      </c>
      <c r="AO794" s="191"/>
      <c r="AP794" s="191">
        <v>29.36</v>
      </c>
      <c r="AQ794" s="191">
        <v>49.19</v>
      </c>
      <c r="AR794" s="24"/>
      <c r="AS794" s="4"/>
      <c r="AT794" s="4"/>
      <c r="AU794" s="191">
        <v>27.03</v>
      </c>
      <c r="AV794" s="191">
        <v>25.43</v>
      </c>
      <c r="AW794" s="191"/>
      <c r="AX794" s="191">
        <v>29.36</v>
      </c>
      <c r="AY794" s="191">
        <v>49.19</v>
      </c>
      <c r="AZ794" s="24"/>
      <c r="BA794" s="4"/>
    </row>
    <row r="795" spans="2:53">
      <c r="B795" s="11" t="s">
        <v>228</v>
      </c>
      <c r="C795" s="11"/>
      <c r="D795" s="189">
        <v>8344</v>
      </c>
      <c r="E795" s="11">
        <v>2</v>
      </c>
      <c r="F795" s="11">
        <v>1</v>
      </c>
      <c r="G795" s="11">
        <v>1</v>
      </c>
      <c r="H795" s="11">
        <v>1</v>
      </c>
      <c r="I795" s="11">
        <v>1</v>
      </c>
      <c r="J795" s="11"/>
      <c r="M795" s="190">
        <v>20.77</v>
      </c>
      <c r="N795" s="194">
        <v>5.58</v>
      </c>
      <c r="O795" s="190">
        <v>6.35</v>
      </c>
      <c r="P795" s="190">
        <v>6.35</v>
      </c>
      <c r="Q795" s="190">
        <v>42.09</v>
      </c>
      <c r="R795" s="11"/>
      <c r="S795" s="4"/>
      <c r="T795" s="4"/>
      <c r="U795" s="190">
        <v>10.39</v>
      </c>
      <c r="V795" s="190">
        <v>5.58</v>
      </c>
      <c r="W795" s="190">
        <v>6.35</v>
      </c>
      <c r="X795" s="190">
        <v>6.35</v>
      </c>
      <c r="Y795" s="190">
        <v>42.09</v>
      </c>
      <c r="Z795" s="11"/>
      <c r="AA795" s="4"/>
      <c r="AB795" s="11" t="s">
        <v>259</v>
      </c>
      <c r="AC795" s="11"/>
      <c r="AD795" s="70" t="s">
        <v>260</v>
      </c>
      <c r="AE795" s="24">
        <v>2</v>
      </c>
      <c r="AF795" s="24">
        <v>2</v>
      </c>
      <c r="AG795" s="24"/>
      <c r="AH795" s="24"/>
      <c r="AI795" s="24"/>
      <c r="AJ795" s="24"/>
      <c r="AK795" s="4"/>
      <c r="AL795" s="4"/>
      <c r="AM795" s="191">
        <v>297</v>
      </c>
      <c r="AN795" s="191">
        <v>351.15</v>
      </c>
      <c r="AO795" s="191">
        <v>0</v>
      </c>
      <c r="AP795" s="191">
        <v>0</v>
      </c>
      <c r="AQ795" s="191">
        <v>0</v>
      </c>
      <c r="AR795" s="24"/>
      <c r="AS795" s="4"/>
      <c r="AT795" s="4"/>
      <c r="AU795" s="191">
        <v>148.5</v>
      </c>
      <c r="AV795" s="191">
        <v>175.57499999999999</v>
      </c>
      <c r="AW795" s="191">
        <v>0</v>
      </c>
      <c r="AX795" s="191">
        <v>0</v>
      </c>
      <c r="AY795" s="191">
        <v>0</v>
      </c>
      <c r="AZ795" s="24"/>
      <c r="BA795" s="4"/>
    </row>
    <row r="796" spans="2:53">
      <c r="B796" s="11" t="s">
        <v>230</v>
      </c>
      <c r="C796" s="11"/>
      <c r="D796" s="189">
        <v>8322</v>
      </c>
      <c r="E796" s="11">
        <v>859</v>
      </c>
      <c r="F796" s="11">
        <v>434</v>
      </c>
      <c r="G796" s="11">
        <v>263</v>
      </c>
      <c r="H796" s="11">
        <v>145</v>
      </c>
      <c r="I796" s="11">
        <v>198</v>
      </c>
      <c r="J796" s="11"/>
      <c r="M796" s="190">
        <v>170383.82</v>
      </c>
      <c r="N796" s="194">
        <v>88615.79</v>
      </c>
      <c r="O796" s="190">
        <v>43250.93</v>
      </c>
      <c r="P796" s="190">
        <v>18857.8</v>
      </c>
      <c r="Q796" s="190">
        <v>85729.76</v>
      </c>
      <c r="R796" s="11"/>
      <c r="S796" s="4"/>
      <c r="T796" s="4"/>
      <c r="U796" s="190">
        <v>177.11</v>
      </c>
      <c r="V796" s="190">
        <v>97.92</v>
      </c>
      <c r="W796" s="190">
        <v>46.61</v>
      </c>
      <c r="X796" s="190">
        <v>20.72</v>
      </c>
      <c r="Y796" s="190">
        <v>88.29</v>
      </c>
      <c r="Z796" s="11"/>
      <c r="AA796" s="4"/>
      <c r="AB796" s="11" t="s">
        <v>261</v>
      </c>
      <c r="AC796" s="11"/>
      <c r="AD796" s="70" t="s">
        <v>262</v>
      </c>
      <c r="AE796" s="24">
        <v>1</v>
      </c>
      <c r="AF796" s="24"/>
      <c r="AG796" s="24"/>
      <c r="AH796" s="24"/>
      <c r="AI796" s="24"/>
      <c r="AJ796" s="24"/>
      <c r="AK796" s="4"/>
      <c r="AL796" s="4"/>
      <c r="AM796" s="191">
        <v>0.94</v>
      </c>
      <c r="AN796" s="191">
        <v>0</v>
      </c>
      <c r="AO796" s="191">
        <v>0</v>
      </c>
      <c r="AP796" s="191">
        <v>0</v>
      </c>
      <c r="AQ796" s="191">
        <v>0</v>
      </c>
      <c r="AR796" s="24"/>
      <c r="AS796" s="4"/>
      <c r="AT796" s="4"/>
      <c r="AU796" s="191">
        <v>0.94</v>
      </c>
      <c r="AV796" s="191">
        <v>0</v>
      </c>
      <c r="AW796" s="191">
        <v>0</v>
      </c>
      <c r="AX796" s="191">
        <v>0</v>
      </c>
      <c r="AY796" s="191">
        <v>0</v>
      </c>
      <c r="AZ796" s="24"/>
      <c r="BA796" s="4"/>
    </row>
    <row r="797" spans="2:53">
      <c r="B797" s="11" t="s">
        <v>230</v>
      </c>
      <c r="C797" s="11"/>
      <c r="D797" s="189">
        <v>8873</v>
      </c>
      <c r="E797" s="11">
        <v>3</v>
      </c>
      <c r="F797" s="11">
        <v>2</v>
      </c>
      <c r="G797" s="11"/>
      <c r="H797" s="11"/>
      <c r="I797" s="11"/>
      <c r="J797" s="11"/>
      <c r="M797" s="190">
        <v>514.54</v>
      </c>
      <c r="N797" s="194">
        <v>354.18</v>
      </c>
      <c r="O797" s="190">
        <v>0</v>
      </c>
      <c r="P797" s="190">
        <v>0</v>
      </c>
      <c r="Q797" s="190">
        <v>0</v>
      </c>
      <c r="R797" s="11"/>
      <c r="S797" s="4"/>
      <c r="T797" s="4"/>
      <c r="U797" s="190">
        <v>171.51</v>
      </c>
      <c r="V797" s="190">
        <v>118.06</v>
      </c>
      <c r="W797" s="190">
        <v>0</v>
      </c>
      <c r="X797" s="190">
        <v>0</v>
      </c>
      <c r="Y797" s="190">
        <v>0</v>
      </c>
      <c r="Z797" s="11"/>
      <c r="AA797" s="4"/>
      <c r="AB797" s="11" t="s">
        <v>527</v>
      </c>
      <c r="AC797" s="11"/>
      <c r="AD797" s="70" t="s">
        <v>204</v>
      </c>
      <c r="AE797" s="24">
        <v>1</v>
      </c>
      <c r="AF797" s="24"/>
      <c r="AG797" s="24"/>
      <c r="AH797" s="24"/>
      <c r="AI797" s="24"/>
      <c r="AJ797" s="24"/>
      <c r="AK797" s="4"/>
      <c r="AL797" s="4"/>
      <c r="AM797" s="191">
        <v>4.72</v>
      </c>
      <c r="AN797" s="191"/>
      <c r="AO797" s="191"/>
      <c r="AP797" s="191"/>
      <c r="AQ797" s="191">
        <v>0</v>
      </c>
      <c r="AR797" s="24"/>
      <c r="AS797" s="4"/>
      <c r="AT797" s="4"/>
      <c r="AU797" s="191">
        <v>4.72</v>
      </c>
      <c r="AV797" s="191"/>
      <c r="AW797" s="191"/>
      <c r="AX797" s="191"/>
      <c r="AY797" s="191">
        <v>0</v>
      </c>
      <c r="AZ797" s="24"/>
      <c r="BA797" s="4"/>
    </row>
    <row r="798" spans="2:53">
      <c r="B798" s="11" t="s">
        <v>232</v>
      </c>
      <c r="C798" s="11"/>
      <c r="D798" s="189">
        <v>8205</v>
      </c>
      <c r="E798" s="11">
        <v>132</v>
      </c>
      <c r="F798" s="11">
        <v>74</v>
      </c>
      <c r="G798" s="11">
        <v>43</v>
      </c>
      <c r="H798" s="11">
        <v>22</v>
      </c>
      <c r="I798" s="11">
        <v>18</v>
      </c>
      <c r="J798" s="11"/>
      <c r="M798" s="190">
        <v>15012.44</v>
      </c>
      <c r="N798" s="194">
        <v>11178.48</v>
      </c>
      <c r="O798" s="190">
        <v>6661.81</v>
      </c>
      <c r="P798" s="190">
        <v>1853.26</v>
      </c>
      <c r="Q798" s="190">
        <v>1796.65</v>
      </c>
      <c r="R798" s="11"/>
      <c r="S798" s="4"/>
      <c r="T798" s="4"/>
      <c r="U798" s="190">
        <v>108</v>
      </c>
      <c r="V798" s="190">
        <v>83.42</v>
      </c>
      <c r="W798" s="190">
        <v>51.64</v>
      </c>
      <c r="X798" s="190">
        <v>14.83</v>
      </c>
      <c r="Y798" s="190">
        <v>14.37</v>
      </c>
      <c r="Z798" s="11"/>
      <c r="AA798" s="4"/>
      <c r="AB798" s="11" t="s">
        <v>264</v>
      </c>
      <c r="AC798" s="11"/>
      <c r="AD798" s="70" t="s">
        <v>116</v>
      </c>
      <c r="AE798" s="24">
        <v>3</v>
      </c>
      <c r="AF798" s="24">
        <v>2</v>
      </c>
      <c r="AG798" s="24"/>
      <c r="AH798" s="24"/>
      <c r="AI798" s="24"/>
      <c r="AJ798" s="24"/>
      <c r="AK798" s="4"/>
      <c r="AL798" s="4"/>
      <c r="AM798" s="191">
        <v>738.26</v>
      </c>
      <c r="AN798" s="191">
        <v>495.65</v>
      </c>
      <c r="AO798" s="191">
        <v>0</v>
      </c>
      <c r="AP798" s="191">
        <v>0</v>
      </c>
      <c r="AQ798" s="191">
        <v>0</v>
      </c>
      <c r="AR798" s="24"/>
      <c r="AS798" s="4"/>
      <c r="AT798" s="4"/>
      <c r="AU798" s="191">
        <v>246.08666666666701</v>
      </c>
      <c r="AV798" s="191">
        <v>165.21666666666701</v>
      </c>
      <c r="AW798" s="191">
        <v>0</v>
      </c>
      <c r="AX798" s="191">
        <v>0</v>
      </c>
      <c r="AY798" s="191">
        <v>0</v>
      </c>
      <c r="AZ798" s="24"/>
      <c r="BA798" s="4"/>
    </row>
    <row r="799" spans="2:53">
      <c r="B799" s="11" t="s">
        <v>233</v>
      </c>
      <c r="C799" s="11"/>
      <c r="D799" s="189">
        <v>8345</v>
      </c>
      <c r="E799" s="11">
        <v>12</v>
      </c>
      <c r="F799" s="11">
        <v>9</v>
      </c>
      <c r="G799" s="11">
        <v>8</v>
      </c>
      <c r="H799" s="11">
        <v>7</v>
      </c>
      <c r="I799" s="11">
        <v>5</v>
      </c>
      <c r="J799" s="11"/>
      <c r="M799" s="190">
        <v>452.67</v>
      </c>
      <c r="N799" s="194">
        <v>577.44000000000005</v>
      </c>
      <c r="O799" s="190">
        <v>529.22</v>
      </c>
      <c r="P799" s="190">
        <v>183.61</v>
      </c>
      <c r="Q799" s="190">
        <v>305.49</v>
      </c>
      <c r="R799" s="11"/>
      <c r="S799" s="4"/>
      <c r="T799" s="4"/>
      <c r="U799" s="190">
        <v>37.72</v>
      </c>
      <c r="V799" s="190">
        <v>48.12</v>
      </c>
      <c r="W799" s="190">
        <v>44.1</v>
      </c>
      <c r="X799" s="190">
        <v>15.3</v>
      </c>
      <c r="Y799" s="190">
        <v>27.77</v>
      </c>
      <c r="Z799" s="11"/>
      <c r="AA799" s="4"/>
      <c r="AB799" s="11" t="s">
        <v>265</v>
      </c>
      <c r="AC799" s="11"/>
      <c r="AD799" s="70" t="s">
        <v>266</v>
      </c>
      <c r="AE799" s="24">
        <v>15</v>
      </c>
      <c r="AF799" s="24">
        <v>10</v>
      </c>
      <c r="AG799" s="24">
        <v>5</v>
      </c>
      <c r="AH799" s="24">
        <v>5</v>
      </c>
      <c r="AI799" s="24">
        <v>2</v>
      </c>
      <c r="AJ799" s="24"/>
      <c r="AK799" s="4"/>
      <c r="AL799" s="4"/>
      <c r="AM799" s="191">
        <v>1107.68</v>
      </c>
      <c r="AN799" s="191">
        <v>976.76</v>
      </c>
      <c r="AO799" s="191">
        <v>90.93</v>
      </c>
      <c r="AP799" s="191">
        <v>78.97</v>
      </c>
      <c r="AQ799" s="191">
        <v>43.98</v>
      </c>
      <c r="AR799" s="24"/>
      <c r="AS799" s="4"/>
      <c r="AT799" s="4"/>
      <c r="AU799" s="191">
        <v>69.23</v>
      </c>
      <c r="AV799" s="191">
        <v>69.768571428571406</v>
      </c>
      <c r="AW799" s="191">
        <v>6.99461538461538</v>
      </c>
      <c r="AX799" s="191">
        <v>6.58083333333333</v>
      </c>
      <c r="AY799" s="191">
        <v>2.9319999999999999</v>
      </c>
      <c r="AZ799" s="24"/>
      <c r="BA799" s="4"/>
    </row>
    <row r="800" spans="2:53">
      <c r="B800" s="11" t="s">
        <v>235</v>
      </c>
      <c r="C800" s="11"/>
      <c r="D800" s="189">
        <v>8215</v>
      </c>
      <c r="E800" s="11">
        <v>115</v>
      </c>
      <c r="F800" s="11">
        <v>65</v>
      </c>
      <c r="G800" s="11">
        <v>36</v>
      </c>
      <c r="H800" s="11">
        <v>22</v>
      </c>
      <c r="I800" s="11">
        <v>24</v>
      </c>
      <c r="J800" s="11"/>
      <c r="M800" s="190">
        <v>19697.86</v>
      </c>
      <c r="N800" s="194">
        <v>12607.2</v>
      </c>
      <c r="O800" s="190">
        <v>7224.74</v>
      </c>
      <c r="P800" s="190">
        <v>6192.27</v>
      </c>
      <c r="Q800" s="190">
        <v>8268.64</v>
      </c>
      <c r="R800" s="11"/>
      <c r="S800" s="4"/>
      <c r="T800" s="4"/>
      <c r="U800" s="190">
        <v>152.69999999999999</v>
      </c>
      <c r="V800" s="190">
        <v>96.98</v>
      </c>
      <c r="W800" s="190">
        <v>57.8</v>
      </c>
      <c r="X800" s="190">
        <v>49.94</v>
      </c>
      <c r="Y800" s="190">
        <v>64.099999999999994</v>
      </c>
      <c r="Z800" s="11"/>
      <c r="AA800" s="4"/>
      <c r="AB800" s="11" t="s">
        <v>270</v>
      </c>
      <c r="AC800" s="11"/>
      <c r="AD800" s="70" t="s">
        <v>271</v>
      </c>
      <c r="AE800" s="24">
        <v>11</v>
      </c>
      <c r="AF800" s="24">
        <v>6</v>
      </c>
      <c r="AG800" s="24">
        <v>4</v>
      </c>
      <c r="AH800" s="24">
        <v>2</v>
      </c>
      <c r="AI800" s="24">
        <v>4</v>
      </c>
      <c r="AJ800" s="24"/>
      <c r="AK800" s="4"/>
      <c r="AL800" s="4"/>
      <c r="AM800" s="191">
        <v>3562.85</v>
      </c>
      <c r="AN800" s="191">
        <v>648.39</v>
      </c>
      <c r="AO800" s="191">
        <v>314.52999999999997</v>
      </c>
      <c r="AP800" s="191">
        <v>121.17</v>
      </c>
      <c r="AQ800" s="191">
        <v>7089.57</v>
      </c>
      <c r="AR800" s="24"/>
      <c r="AS800" s="4"/>
      <c r="AT800" s="4"/>
      <c r="AU800" s="191">
        <v>296.90416666666698</v>
      </c>
      <c r="AV800" s="191">
        <v>54.032499999999999</v>
      </c>
      <c r="AW800" s="191">
        <v>26.210833333333301</v>
      </c>
      <c r="AX800" s="191">
        <v>12.117000000000001</v>
      </c>
      <c r="AY800" s="191">
        <v>644.50636363636397</v>
      </c>
      <c r="AZ800" s="24"/>
      <c r="BA800" s="4"/>
    </row>
    <row r="801" spans="2:53">
      <c r="B801" s="11" t="s">
        <v>236</v>
      </c>
      <c r="C801" s="11"/>
      <c r="D801" s="189">
        <v>8026</v>
      </c>
      <c r="E801" s="11">
        <v>138</v>
      </c>
      <c r="F801" s="11">
        <v>81</v>
      </c>
      <c r="G801" s="11">
        <v>35</v>
      </c>
      <c r="H801" s="11">
        <v>19</v>
      </c>
      <c r="I801" s="11">
        <v>18</v>
      </c>
      <c r="J801" s="11"/>
      <c r="M801" s="190">
        <v>29634.46</v>
      </c>
      <c r="N801" s="194">
        <v>16826.68</v>
      </c>
      <c r="O801" s="190">
        <v>5736.75</v>
      </c>
      <c r="P801" s="190">
        <v>2640.54</v>
      </c>
      <c r="Q801" s="190">
        <v>18257.05</v>
      </c>
      <c r="R801" s="11"/>
      <c r="S801" s="4"/>
      <c r="T801" s="4"/>
      <c r="U801" s="190">
        <v>204.38</v>
      </c>
      <c r="V801" s="190">
        <v>119.34</v>
      </c>
      <c r="W801" s="190">
        <v>41.27</v>
      </c>
      <c r="X801" s="190">
        <v>19.559999999999999</v>
      </c>
      <c r="Y801" s="190">
        <v>128.57</v>
      </c>
      <c r="Z801" s="11"/>
      <c r="AA801" s="4"/>
      <c r="AB801" s="11" t="s">
        <v>272</v>
      </c>
      <c r="AC801" s="11"/>
      <c r="AD801" s="70" t="s">
        <v>273</v>
      </c>
      <c r="AE801" s="24">
        <v>22</v>
      </c>
      <c r="AF801" s="24">
        <v>10</v>
      </c>
      <c r="AG801" s="24">
        <v>5</v>
      </c>
      <c r="AH801" s="24">
        <v>2</v>
      </c>
      <c r="AI801" s="24">
        <v>2</v>
      </c>
      <c r="AJ801" s="24"/>
      <c r="AK801" s="4"/>
      <c r="AL801" s="4"/>
      <c r="AM801" s="191">
        <v>11081.84</v>
      </c>
      <c r="AN801" s="191">
        <v>7626.95</v>
      </c>
      <c r="AO801" s="191">
        <v>209.92</v>
      </c>
      <c r="AP801" s="191">
        <v>73.69</v>
      </c>
      <c r="AQ801" s="191">
        <v>474.77</v>
      </c>
      <c r="AR801" s="24"/>
      <c r="AS801" s="4"/>
      <c r="AT801" s="4"/>
      <c r="AU801" s="191">
        <v>503.72</v>
      </c>
      <c r="AV801" s="191">
        <v>363.188095238095</v>
      </c>
      <c r="AW801" s="191">
        <v>9.9961904761904794</v>
      </c>
      <c r="AX801" s="191">
        <v>3.3495454545454502</v>
      </c>
      <c r="AY801" s="191">
        <v>21.580454545454501</v>
      </c>
      <c r="AZ801" s="24"/>
      <c r="BA801" s="4"/>
    </row>
    <row r="802" spans="2:53">
      <c r="B802" s="11" t="s">
        <v>238</v>
      </c>
      <c r="C802" s="11"/>
      <c r="D802" s="189">
        <v>8027</v>
      </c>
      <c r="E802" s="11">
        <v>306</v>
      </c>
      <c r="F802" s="11">
        <v>126</v>
      </c>
      <c r="G802" s="11">
        <v>149</v>
      </c>
      <c r="H802" s="11">
        <v>98</v>
      </c>
      <c r="I802" s="11">
        <v>86</v>
      </c>
      <c r="J802" s="11"/>
      <c r="M802" s="190">
        <v>58805.89</v>
      </c>
      <c r="N802" s="194">
        <v>19751.27</v>
      </c>
      <c r="O802" s="190">
        <v>23521.65</v>
      </c>
      <c r="P802" s="190">
        <v>13505.54</v>
      </c>
      <c r="Q802" s="190">
        <v>27568.01</v>
      </c>
      <c r="R802" s="11"/>
      <c r="S802" s="4"/>
      <c r="T802" s="4"/>
      <c r="U802" s="190">
        <v>168.02</v>
      </c>
      <c r="V802" s="190">
        <v>96.82</v>
      </c>
      <c r="W802" s="190">
        <v>69.8</v>
      </c>
      <c r="X802" s="190">
        <v>40.32</v>
      </c>
      <c r="Y802" s="190">
        <v>80.14</v>
      </c>
      <c r="Z802" s="11"/>
      <c r="AA802" s="4"/>
      <c r="AB802" s="11" t="s">
        <v>275</v>
      </c>
      <c r="AC802" s="11"/>
      <c r="AD802" s="70" t="s">
        <v>276</v>
      </c>
      <c r="AE802" s="24">
        <v>21</v>
      </c>
      <c r="AF802" s="24">
        <v>14</v>
      </c>
      <c r="AG802" s="24">
        <v>8</v>
      </c>
      <c r="AH802" s="24">
        <v>6</v>
      </c>
      <c r="AI802" s="24">
        <v>5</v>
      </c>
      <c r="AJ802" s="24"/>
      <c r="AK802" s="4"/>
      <c r="AL802" s="4"/>
      <c r="AM802" s="191">
        <v>7943.37</v>
      </c>
      <c r="AN802" s="191">
        <v>6749.42</v>
      </c>
      <c r="AO802" s="191">
        <v>963.56</v>
      </c>
      <c r="AP802" s="191">
        <v>9856.44</v>
      </c>
      <c r="AQ802" s="191">
        <v>17222.55</v>
      </c>
      <c r="AR802" s="24"/>
      <c r="AS802" s="4"/>
      <c r="AT802" s="4"/>
      <c r="AU802" s="191">
        <v>378.25571428571402</v>
      </c>
      <c r="AV802" s="191">
        <v>449.96133333333302</v>
      </c>
      <c r="AW802" s="191">
        <v>64.237333333333297</v>
      </c>
      <c r="AX802" s="191">
        <v>492.822</v>
      </c>
      <c r="AY802" s="191">
        <v>906.45</v>
      </c>
      <c r="AZ802" s="24"/>
      <c r="BA802" s="4"/>
    </row>
    <row r="803" spans="2:53">
      <c r="B803" s="11" t="s">
        <v>240</v>
      </c>
      <c r="C803" s="11"/>
      <c r="D803" s="189">
        <v>8028</v>
      </c>
      <c r="E803" s="11">
        <v>1560</v>
      </c>
      <c r="F803" s="11">
        <v>990</v>
      </c>
      <c r="G803" s="11">
        <v>655</v>
      </c>
      <c r="H803" s="11">
        <v>394</v>
      </c>
      <c r="I803" s="11">
        <v>423</v>
      </c>
      <c r="J803" s="11"/>
      <c r="M803" s="190">
        <v>209455.28</v>
      </c>
      <c r="N803" s="194">
        <v>153524.32999999999</v>
      </c>
      <c r="O803" s="190">
        <v>96599.99</v>
      </c>
      <c r="P803" s="190">
        <v>36499.97</v>
      </c>
      <c r="Q803" s="190">
        <v>126203.74</v>
      </c>
      <c r="R803" s="11"/>
      <c r="S803" s="4"/>
      <c r="T803" s="4"/>
      <c r="U803" s="190">
        <v>122.7</v>
      </c>
      <c r="V803" s="190">
        <v>93.33</v>
      </c>
      <c r="W803" s="190">
        <v>60</v>
      </c>
      <c r="X803" s="190">
        <v>23.5</v>
      </c>
      <c r="Y803" s="190">
        <v>77.239999999999995</v>
      </c>
      <c r="Z803" s="11"/>
      <c r="AA803" s="4"/>
      <c r="AB803" s="11" t="s">
        <v>277</v>
      </c>
      <c r="AC803" s="11"/>
      <c r="AD803" s="70" t="s">
        <v>151</v>
      </c>
      <c r="AE803" s="24">
        <v>8</v>
      </c>
      <c r="AF803" s="24">
        <v>4</v>
      </c>
      <c r="AG803" s="24">
        <v>6</v>
      </c>
      <c r="AH803" s="24">
        <v>6</v>
      </c>
      <c r="AI803" s="24">
        <v>3</v>
      </c>
      <c r="AJ803" s="24"/>
      <c r="AK803" s="4"/>
      <c r="AL803" s="4"/>
      <c r="AM803" s="191">
        <v>1463.18</v>
      </c>
      <c r="AN803" s="191">
        <v>95.35</v>
      </c>
      <c r="AO803" s="191">
        <v>1356.31</v>
      </c>
      <c r="AP803" s="191">
        <v>2627.24</v>
      </c>
      <c r="AQ803" s="191">
        <v>404.69</v>
      </c>
      <c r="AR803" s="24"/>
      <c r="AS803" s="4"/>
      <c r="AT803" s="4"/>
      <c r="AU803" s="191">
        <v>182.89750000000001</v>
      </c>
      <c r="AV803" s="191">
        <v>19.07</v>
      </c>
      <c r="AW803" s="191">
        <v>226.05166666666699</v>
      </c>
      <c r="AX803" s="191">
        <v>328.40499999999997</v>
      </c>
      <c r="AY803" s="191">
        <v>50.58625</v>
      </c>
      <c r="AZ803" s="24"/>
      <c r="BA803" s="4"/>
    </row>
    <row r="804" spans="2:53">
      <c r="B804" s="11" t="s">
        <v>240</v>
      </c>
      <c r="C804" s="11"/>
      <c r="D804" s="189">
        <v>8094</v>
      </c>
      <c r="E804" s="11">
        <v>1</v>
      </c>
      <c r="F804" s="11">
        <v>1</v>
      </c>
      <c r="G804" s="11">
        <v>1</v>
      </c>
      <c r="H804" s="11">
        <v>1</v>
      </c>
      <c r="I804" s="11">
        <v>1</v>
      </c>
      <c r="J804" s="11"/>
      <c r="M804" s="190">
        <v>7.55</v>
      </c>
      <c r="N804" s="194">
        <v>7.03</v>
      </c>
      <c r="O804" s="190">
        <v>8.15</v>
      </c>
      <c r="P804" s="190">
        <v>7.41</v>
      </c>
      <c r="Q804" s="190">
        <v>102.4</v>
      </c>
      <c r="R804" s="11"/>
      <c r="S804" s="4"/>
      <c r="T804" s="4"/>
      <c r="U804" s="190">
        <v>7.55</v>
      </c>
      <c r="V804" s="190">
        <v>7.03</v>
      </c>
      <c r="W804" s="190">
        <v>8.15</v>
      </c>
      <c r="X804" s="190">
        <v>7.41</v>
      </c>
      <c r="Y804" s="190">
        <v>102.4</v>
      </c>
      <c r="Z804" s="11"/>
      <c r="AA804" s="4"/>
      <c r="AB804" s="11" t="s">
        <v>278</v>
      </c>
      <c r="AC804" s="11"/>
      <c r="AD804" s="70" t="s">
        <v>173</v>
      </c>
      <c r="AE804" s="24">
        <v>17</v>
      </c>
      <c r="AF804" s="24">
        <v>8</v>
      </c>
      <c r="AG804" s="24">
        <v>6</v>
      </c>
      <c r="AH804" s="24">
        <v>5</v>
      </c>
      <c r="AI804" s="24">
        <v>5</v>
      </c>
      <c r="AJ804" s="24"/>
      <c r="AK804" s="4"/>
      <c r="AL804" s="4"/>
      <c r="AM804" s="191">
        <v>4334.25</v>
      </c>
      <c r="AN804" s="191">
        <v>795.62</v>
      </c>
      <c r="AO804" s="191">
        <v>641.67999999999995</v>
      </c>
      <c r="AP804" s="191">
        <v>761.59</v>
      </c>
      <c r="AQ804" s="191">
        <v>2040.76</v>
      </c>
      <c r="AR804" s="24"/>
      <c r="AS804" s="4"/>
      <c r="AT804" s="4"/>
      <c r="AU804" s="191">
        <v>254.95588235294099</v>
      </c>
      <c r="AV804" s="191">
        <v>46.801176470588203</v>
      </c>
      <c r="AW804" s="191">
        <v>40.104999999999997</v>
      </c>
      <c r="AX804" s="191">
        <v>44.799411764705901</v>
      </c>
      <c r="AY804" s="191">
        <v>120.044705882353</v>
      </c>
      <c r="AZ804" s="24"/>
      <c r="BA804" s="4"/>
    </row>
    <row r="805" spans="2:53">
      <c r="B805" s="11" t="s">
        <v>240</v>
      </c>
      <c r="C805" s="11"/>
      <c r="D805" s="189">
        <v>8343</v>
      </c>
      <c r="E805" s="11">
        <v>1</v>
      </c>
      <c r="F805" s="11"/>
      <c r="G805" s="11"/>
      <c r="H805" s="11"/>
      <c r="I805" s="11"/>
      <c r="J805" s="11"/>
      <c r="M805" s="190">
        <v>64.010000000000005</v>
      </c>
      <c r="N805" s="194">
        <v>0</v>
      </c>
      <c r="O805" s="190">
        <v>0</v>
      </c>
      <c r="P805" s="190">
        <v>0</v>
      </c>
      <c r="Q805" s="190">
        <v>0</v>
      </c>
      <c r="R805" s="11"/>
      <c r="S805" s="4"/>
      <c r="T805" s="4"/>
      <c r="U805" s="190">
        <v>64.010000000000005</v>
      </c>
      <c r="V805" s="190">
        <v>0</v>
      </c>
      <c r="W805" s="190">
        <v>0</v>
      </c>
      <c r="X805" s="190">
        <v>0</v>
      </c>
      <c r="Y805" s="190">
        <v>0</v>
      </c>
      <c r="Z805" s="11"/>
      <c r="AA805" s="4"/>
      <c r="AB805" s="11" t="s">
        <v>279</v>
      </c>
      <c r="AC805" s="11"/>
      <c r="AD805" s="70" t="s">
        <v>91</v>
      </c>
      <c r="AE805" s="24">
        <v>1</v>
      </c>
      <c r="AF805" s="24">
        <v>1</v>
      </c>
      <c r="AG805" s="24"/>
      <c r="AH805" s="24"/>
      <c r="AI805" s="24"/>
      <c r="AJ805" s="24"/>
      <c r="AK805" s="4"/>
      <c r="AL805" s="4"/>
      <c r="AM805" s="191">
        <v>389.17</v>
      </c>
      <c r="AN805" s="191">
        <v>124.76</v>
      </c>
      <c r="AO805" s="191">
        <v>0</v>
      </c>
      <c r="AP805" s="191">
        <v>0</v>
      </c>
      <c r="AQ805" s="191">
        <v>0</v>
      </c>
      <c r="AR805" s="24"/>
      <c r="AS805" s="4"/>
      <c r="AT805" s="4"/>
      <c r="AU805" s="191">
        <v>389.17</v>
      </c>
      <c r="AV805" s="191">
        <v>124.76</v>
      </c>
      <c r="AW805" s="191">
        <v>0</v>
      </c>
      <c r="AX805" s="191">
        <v>0</v>
      </c>
      <c r="AY805" s="191">
        <v>0</v>
      </c>
      <c r="AZ805" s="24"/>
      <c r="BA805" s="4"/>
    </row>
    <row r="806" spans="2:53">
      <c r="B806" s="11" t="s">
        <v>241</v>
      </c>
      <c r="C806" s="11"/>
      <c r="D806" s="189">
        <v>8210</v>
      </c>
      <c r="E806" s="11">
        <v>1</v>
      </c>
      <c r="F806" s="11"/>
      <c r="G806" s="11"/>
      <c r="H806" s="11"/>
      <c r="I806" s="11"/>
      <c r="J806" s="11"/>
      <c r="M806" s="190">
        <v>176.44</v>
      </c>
      <c r="N806" s="194">
        <v>0</v>
      </c>
      <c r="O806" s="190">
        <v>0</v>
      </c>
      <c r="P806" s="190">
        <v>0</v>
      </c>
      <c r="Q806" s="190">
        <v>0</v>
      </c>
      <c r="R806" s="11"/>
      <c r="S806" s="4"/>
      <c r="T806" s="4"/>
      <c r="U806" s="190">
        <v>176.44</v>
      </c>
      <c r="V806" s="190">
        <v>0</v>
      </c>
      <c r="W806" s="190">
        <v>0</v>
      </c>
      <c r="X806" s="190">
        <v>0</v>
      </c>
      <c r="Y806" s="190">
        <v>0</v>
      </c>
      <c r="Z806" s="11"/>
      <c r="AA806" s="4"/>
      <c r="AB806" s="11" t="s">
        <v>283</v>
      </c>
      <c r="AC806" s="11"/>
      <c r="AD806" s="70" t="s">
        <v>284</v>
      </c>
      <c r="AE806" s="24">
        <v>4</v>
      </c>
      <c r="AF806" s="24">
        <v>2</v>
      </c>
      <c r="AG806" s="24">
        <v>2</v>
      </c>
      <c r="AH806" s="24">
        <v>1</v>
      </c>
      <c r="AI806" s="24"/>
      <c r="AJ806" s="24"/>
      <c r="AK806" s="4"/>
      <c r="AL806" s="4"/>
      <c r="AM806" s="191">
        <v>3881.44</v>
      </c>
      <c r="AN806" s="191">
        <v>3443.84</v>
      </c>
      <c r="AO806" s="191">
        <v>1439.56</v>
      </c>
      <c r="AP806" s="191">
        <v>21.86</v>
      </c>
      <c r="AQ806" s="191">
        <v>0</v>
      </c>
      <c r="AR806" s="24"/>
      <c r="AS806" s="4"/>
      <c r="AT806" s="4"/>
      <c r="AU806" s="191">
        <v>970.36</v>
      </c>
      <c r="AV806" s="191">
        <v>860.96</v>
      </c>
      <c r="AW806" s="191">
        <v>359.89</v>
      </c>
      <c r="AX806" s="191">
        <v>5.4649999999999999</v>
      </c>
      <c r="AY806" s="191">
        <v>0</v>
      </c>
      <c r="AZ806" s="24"/>
      <c r="BA806" s="4"/>
    </row>
    <row r="807" spans="2:53">
      <c r="B807" s="11" t="s">
        <v>241</v>
      </c>
      <c r="C807" s="11"/>
      <c r="D807" s="189">
        <v>8218</v>
      </c>
      <c r="E807" s="11">
        <v>46</v>
      </c>
      <c r="F807" s="11">
        <v>30</v>
      </c>
      <c r="G807" s="11">
        <v>15</v>
      </c>
      <c r="H807" s="11">
        <v>7</v>
      </c>
      <c r="I807" s="11">
        <v>14</v>
      </c>
      <c r="J807" s="11"/>
      <c r="M807" s="190">
        <v>8983.7099999999991</v>
      </c>
      <c r="N807" s="194">
        <v>4119.24</v>
      </c>
      <c r="O807" s="190">
        <v>2199.14</v>
      </c>
      <c r="P807" s="190">
        <v>775.42</v>
      </c>
      <c r="Q807" s="190">
        <v>1974.42</v>
      </c>
      <c r="R807" s="11"/>
      <c r="S807" s="4"/>
      <c r="T807" s="4"/>
      <c r="U807" s="190">
        <v>166.37</v>
      </c>
      <c r="V807" s="190">
        <v>77.72</v>
      </c>
      <c r="W807" s="190">
        <v>42.29</v>
      </c>
      <c r="X807" s="190">
        <v>15.2</v>
      </c>
      <c r="Y807" s="190">
        <v>34.64</v>
      </c>
      <c r="Z807" s="11"/>
      <c r="AA807" s="4"/>
      <c r="AB807" s="11" t="s">
        <v>285</v>
      </c>
      <c r="AC807" s="11"/>
      <c r="AD807" s="70" t="s">
        <v>173</v>
      </c>
      <c r="AE807" s="24">
        <v>59</v>
      </c>
      <c r="AF807" s="24">
        <v>34</v>
      </c>
      <c r="AG807" s="24">
        <v>21</v>
      </c>
      <c r="AH807" s="24">
        <v>11</v>
      </c>
      <c r="AI807" s="24">
        <v>7</v>
      </c>
      <c r="AJ807" s="24"/>
      <c r="AK807" s="4"/>
      <c r="AL807" s="4"/>
      <c r="AM807" s="191">
        <v>38306.080000000002</v>
      </c>
      <c r="AN807" s="191">
        <v>20267.47</v>
      </c>
      <c r="AO807" s="191">
        <v>12666.38</v>
      </c>
      <c r="AP807" s="191">
        <v>5967.29</v>
      </c>
      <c r="AQ807" s="191">
        <v>18906.32</v>
      </c>
      <c r="AR807" s="24"/>
      <c r="AS807" s="4"/>
      <c r="AT807" s="4"/>
      <c r="AU807" s="191">
        <v>627.96852459016395</v>
      </c>
      <c r="AV807" s="191">
        <v>332.253606557377</v>
      </c>
      <c r="AW807" s="191">
        <v>211.106333333333</v>
      </c>
      <c r="AX807" s="191">
        <v>104.689298245614</v>
      </c>
      <c r="AY807" s="191">
        <v>325.97103448275902</v>
      </c>
      <c r="AZ807" s="24"/>
      <c r="BA807" s="4"/>
    </row>
    <row r="808" spans="2:53">
      <c r="B808" s="11" t="s">
        <v>243</v>
      </c>
      <c r="C808" s="11"/>
      <c r="D808" s="189">
        <v>8260</v>
      </c>
      <c r="E808" s="11">
        <v>10</v>
      </c>
      <c r="F808" s="11">
        <v>7</v>
      </c>
      <c r="G808" s="11">
        <v>8</v>
      </c>
      <c r="H808" s="11">
        <v>4</v>
      </c>
      <c r="I808" s="11">
        <v>7</v>
      </c>
      <c r="J808" s="11"/>
      <c r="M808" s="190">
        <v>1116.97</v>
      </c>
      <c r="N808" s="194">
        <v>750.37</v>
      </c>
      <c r="O808" s="190">
        <v>477.33</v>
      </c>
      <c r="P808" s="190">
        <v>441.52</v>
      </c>
      <c r="Q808" s="190">
        <v>6039.02</v>
      </c>
      <c r="R808" s="11"/>
      <c r="S808" s="4"/>
      <c r="T808" s="4"/>
      <c r="U808" s="190">
        <v>111.7</v>
      </c>
      <c r="V808" s="190">
        <v>107.2</v>
      </c>
      <c r="W808" s="190">
        <v>47.73</v>
      </c>
      <c r="X808" s="190">
        <v>49.06</v>
      </c>
      <c r="Y808" s="190">
        <v>503.25</v>
      </c>
      <c r="Z808" s="11"/>
      <c r="AA808" s="4"/>
      <c r="AB808" s="11" t="s">
        <v>286</v>
      </c>
      <c r="AC808" s="11"/>
      <c r="AD808" s="70" t="s">
        <v>287</v>
      </c>
      <c r="AE808" s="24">
        <v>28</v>
      </c>
      <c r="AF808" s="24">
        <v>9</v>
      </c>
      <c r="AG808" s="24">
        <v>3</v>
      </c>
      <c r="AH808" s="24">
        <v>3</v>
      </c>
      <c r="AI808" s="24">
        <v>2</v>
      </c>
      <c r="AJ808" s="24"/>
      <c r="AK808" s="4"/>
      <c r="AL808" s="4"/>
      <c r="AM808" s="191">
        <v>4524.78</v>
      </c>
      <c r="AN808" s="191">
        <v>426.52</v>
      </c>
      <c r="AO808" s="191">
        <v>211.35</v>
      </c>
      <c r="AP808" s="191">
        <v>163.29</v>
      </c>
      <c r="AQ808" s="191">
        <v>231.8</v>
      </c>
      <c r="AR808" s="24"/>
      <c r="AS808" s="4"/>
      <c r="AT808" s="4"/>
      <c r="AU808" s="191">
        <v>161.599285714286</v>
      </c>
      <c r="AV808" s="191">
        <v>15.797037037037001</v>
      </c>
      <c r="AW808" s="191">
        <v>8.1288461538461494</v>
      </c>
      <c r="AX808" s="191">
        <v>5.8317857142857097</v>
      </c>
      <c r="AY808" s="191">
        <v>8.2785714285714302</v>
      </c>
      <c r="AZ808" s="24"/>
      <c r="BA808" s="4"/>
    </row>
    <row r="809" spans="2:53">
      <c r="B809" s="11" t="s">
        <v>245</v>
      </c>
      <c r="C809" s="11"/>
      <c r="D809" s="189">
        <v>8215</v>
      </c>
      <c r="E809" s="11">
        <v>65</v>
      </c>
      <c r="F809" s="11">
        <v>40</v>
      </c>
      <c r="G809" s="11">
        <v>26</v>
      </c>
      <c r="H809" s="11">
        <v>21</v>
      </c>
      <c r="I809" s="11">
        <v>18</v>
      </c>
      <c r="J809" s="11"/>
      <c r="M809" s="190">
        <v>4682.99</v>
      </c>
      <c r="N809" s="194">
        <v>4279.3</v>
      </c>
      <c r="O809" s="190">
        <v>2949.91</v>
      </c>
      <c r="P809" s="190">
        <v>1420.39</v>
      </c>
      <c r="Q809" s="190">
        <v>4391.0600000000004</v>
      </c>
      <c r="R809" s="11"/>
      <c r="S809" s="4"/>
      <c r="T809" s="4"/>
      <c r="U809" s="190">
        <v>69.900000000000006</v>
      </c>
      <c r="V809" s="190">
        <v>65.84</v>
      </c>
      <c r="W809" s="190">
        <v>46.82</v>
      </c>
      <c r="X809" s="190">
        <v>22.91</v>
      </c>
      <c r="Y809" s="190">
        <v>71.98</v>
      </c>
      <c r="Z809" s="11"/>
      <c r="AA809" s="4"/>
      <c r="AB809" s="11" t="s">
        <v>288</v>
      </c>
      <c r="AC809" s="11"/>
      <c r="AD809" s="70" t="s">
        <v>118</v>
      </c>
      <c r="AE809" s="24">
        <v>7</v>
      </c>
      <c r="AF809" s="24">
        <v>4</v>
      </c>
      <c r="AG809" s="24">
        <v>3</v>
      </c>
      <c r="AH809" s="24">
        <v>1</v>
      </c>
      <c r="AI809" s="24">
        <v>1</v>
      </c>
      <c r="AJ809" s="24"/>
      <c r="AK809" s="4"/>
      <c r="AL809" s="4"/>
      <c r="AM809" s="191">
        <v>2457.06</v>
      </c>
      <c r="AN809" s="191">
        <v>1605.49</v>
      </c>
      <c r="AO809" s="191">
        <v>723.3</v>
      </c>
      <c r="AP809" s="191">
        <v>22.3</v>
      </c>
      <c r="AQ809" s="191">
        <v>311.2</v>
      </c>
      <c r="AR809" s="24"/>
      <c r="AS809" s="4"/>
      <c r="AT809" s="4"/>
      <c r="AU809" s="191">
        <v>351.00857142857097</v>
      </c>
      <c r="AV809" s="191">
        <v>229.35571428571399</v>
      </c>
      <c r="AW809" s="191">
        <v>103.328571428571</v>
      </c>
      <c r="AX809" s="191">
        <v>3.1857142857142899</v>
      </c>
      <c r="AY809" s="191">
        <v>44.457142857142898</v>
      </c>
      <c r="AZ809" s="24"/>
      <c r="BA809" s="4"/>
    </row>
    <row r="810" spans="2:53">
      <c r="B810" s="11" t="s">
        <v>246</v>
      </c>
      <c r="C810" s="11"/>
      <c r="D810" s="189">
        <v>8219</v>
      </c>
      <c r="E810" s="11">
        <v>124</v>
      </c>
      <c r="F810" s="11">
        <v>88</v>
      </c>
      <c r="G810" s="11">
        <v>50</v>
      </c>
      <c r="H810" s="11">
        <v>23</v>
      </c>
      <c r="I810" s="11">
        <v>33</v>
      </c>
      <c r="J810" s="11"/>
      <c r="M810" s="190">
        <v>19229.46</v>
      </c>
      <c r="N810" s="194">
        <v>13446.39</v>
      </c>
      <c r="O810" s="190">
        <v>5916.1</v>
      </c>
      <c r="P810" s="190">
        <v>1967.88</v>
      </c>
      <c r="Q810" s="190">
        <v>7868.5</v>
      </c>
      <c r="R810" s="11"/>
      <c r="S810" s="4"/>
      <c r="T810" s="4"/>
      <c r="U810" s="190">
        <v>141.38999999999999</v>
      </c>
      <c r="V810" s="190">
        <v>98.15</v>
      </c>
      <c r="W810" s="190">
        <v>44.82</v>
      </c>
      <c r="X810" s="190">
        <v>14.91</v>
      </c>
      <c r="Y810" s="190">
        <v>55.02</v>
      </c>
      <c r="Z810" s="11"/>
      <c r="AA810" s="4"/>
      <c r="AB810" s="11" t="s">
        <v>289</v>
      </c>
      <c r="AC810" s="11"/>
      <c r="AD810" s="70" t="s">
        <v>290</v>
      </c>
      <c r="AE810" s="24">
        <v>5</v>
      </c>
      <c r="AF810" s="24">
        <v>4</v>
      </c>
      <c r="AG810" s="24">
        <v>1</v>
      </c>
      <c r="AH810" s="24"/>
      <c r="AI810" s="24">
        <v>1</v>
      </c>
      <c r="AJ810" s="24"/>
      <c r="AK810" s="4"/>
      <c r="AL810" s="4"/>
      <c r="AM810" s="191">
        <v>3912.56</v>
      </c>
      <c r="AN810" s="191">
        <v>216.73</v>
      </c>
      <c r="AO810" s="191">
        <v>185.63</v>
      </c>
      <c r="AP810" s="191">
        <v>0</v>
      </c>
      <c r="AQ810" s="191">
        <v>1562.04</v>
      </c>
      <c r="AR810" s="24"/>
      <c r="AS810" s="4"/>
      <c r="AT810" s="4"/>
      <c r="AU810" s="191">
        <v>652.09333333333302</v>
      </c>
      <c r="AV810" s="191">
        <v>36.121666666666698</v>
      </c>
      <c r="AW810" s="191">
        <v>30.938333333333301</v>
      </c>
      <c r="AX810" s="191">
        <v>0</v>
      </c>
      <c r="AY810" s="191">
        <v>260.33999999999997</v>
      </c>
      <c r="AZ810" s="24"/>
      <c r="BA810" s="4"/>
    </row>
    <row r="811" spans="2:53">
      <c r="B811" s="11" t="s">
        <v>248</v>
      </c>
      <c r="C811" s="11"/>
      <c r="D811" s="189">
        <v>8323</v>
      </c>
      <c r="E811" s="11">
        <v>55</v>
      </c>
      <c r="F811" s="11">
        <v>33</v>
      </c>
      <c r="G811" s="11">
        <v>27</v>
      </c>
      <c r="H811" s="11">
        <v>16</v>
      </c>
      <c r="I811" s="11">
        <v>16</v>
      </c>
      <c r="J811" s="11"/>
      <c r="M811" s="190">
        <v>10136.99</v>
      </c>
      <c r="N811" s="194">
        <v>4842.7299999999996</v>
      </c>
      <c r="O811" s="190">
        <v>4255.01</v>
      </c>
      <c r="P811" s="190">
        <v>1549.17</v>
      </c>
      <c r="Q811" s="190">
        <v>10127.58</v>
      </c>
      <c r="R811" s="11"/>
      <c r="S811" s="4"/>
      <c r="T811" s="4"/>
      <c r="U811" s="190">
        <v>166.18</v>
      </c>
      <c r="V811" s="190">
        <v>88.05</v>
      </c>
      <c r="W811" s="190">
        <v>78.8</v>
      </c>
      <c r="X811" s="190">
        <v>28.69</v>
      </c>
      <c r="Y811" s="190">
        <v>184.14</v>
      </c>
      <c r="Z811" s="11"/>
      <c r="AA811" s="4"/>
      <c r="AB811" s="11" t="s">
        <v>291</v>
      </c>
      <c r="AC811" s="11"/>
      <c r="AD811" s="70" t="s">
        <v>118</v>
      </c>
      <c r="AE811" s="24">
        <v>1</v>
      </c>
      <c r="AF811" s="24"/>
      <c r="AG811" s="24"/>
      <c r="AH811" s="24"/>
      <c r="AI811" s="24"/>
      <c r="AJ811" s="24"/>
      <c r="AK811" s="4"/>
      <c r="AL811" s="4"/>
      <c r="AM811" s="191">
        <v>5.38</v>
      </c>
      <c r="AN811" s="191">
        <v>0</v>
      </c>
      <c r="AO811" s="191"/>
      <c r="AP811" s="191">
        <v>0</v>
      </c>
      <c r="AQ811" s="191">
        <v>0</v>
      </c>
      <c r="AR811" s="24"/>
      <c r="AS811" s="4"/>
      <c r="AT811" s="4"/>
      <c r="AU811" s="191">
        <v>5.38</v>
      </c>
      <c r="AV811" s="191">
        <v>0</v>
      </c>
      <c r="AW811" s="191"/>
      <c r="AX811" s="191">
        <v>0</v>
      </c>
      <c r="AY811" s="191">
        <v>0</v>
      </c>
      <c r="AZ811" s="24"/>
      <c r="BA811" s="4"/>
    </row>
    <row r="812" spans="2:53">
      <c r="B812" s="11" t="s">
        <v>250</v>
      </c>
      <c r="C812" s="11"/>
      <c r="D812" s="189">
        <v>8032</v>
      </c>
      <c r="E812" s="11">
        <v>70</v>
      </c>
      <c r="F812" s="11">
        <v>37</v>
      </c>
      <c r="G812" s="11">
        <v>19</v>
      </c>
      <c r="H812" s="11">
        <v>11</v>
      </c>
      <c r="I812" s="11">
        <v>10</v>
      </c>
      <c r="J812" s="11"/>
      <c r="M812" s="190">
        <v>10314.780000000001</v>
      </c>
      <c r="N812" s="194">
        <v>5565.01</v>
      </c>
      <c r="O812" s="190">
        <v>3543.54</v>
      </c>
      <c r="P812" s="190">
        <v>1062.0899999999999</v>
      </c>
      <c r="Q812" s="190">
        <v>7833.96</v>
      </c>
      <c r="R812" s="11"/>
      <c r="S812" s="4"/>
      <c r="T812" s="4"/>
      <c r="U812" s="190">
        <v>139.38999999999999</v>
      </c>
      <c r="V812" s="190">
        <v>76.23</v>
      </c>
      <c r="W812" s="190">
        <v>49.22</v>
      </c>
      <c r="X812" s="190">
        <v>15.17</v>
      </c>
      <c r="Y812" s="190">
        <v>107.31</v>
      </c>
      <c r="Z812" s="11"/>
      <c r="AA812" s="4"/>
      <c r="AB812" s="11" t="s">
        <v>292</v>
      </c>
      <c r="AC812" s="11"/>
      <c r="AD812" s="70" t="s">
        <v>195</v>
      </c>
      <c r="AE812" s="24">
        <v>1</v>
      </c>
      <c r="AF812" s="24"/>
      <c r="AG812" s="24"/>
      <c r="AH812" s="24"/>
      <c r="AI812" s="24"/>
      <c r="AJ812" s="24"/>
      <c r="AK812" s="4"/>
      <c r="AL812" s="4"/>
      <c r="AM812" s="191">
        <v>75.73</v>
      </c>
      <c r="AN812" s="191">
        <v>0</v>
      </c>
      <c r="AO812" s="191">
        <v>0</v>
      </c>
      <c r="AP812" s="191">
        <v>0</v>
      </c>
      <c r="AQ812" s="191">
        <v>0</v>
      </c>
      <c r="AR812" s="24"/>
      <c r="AS812" s="4"/>
      <c r="AT812" s="4"/>
      <c r="AU812" s="191">
        <v>75.73</v>
      </c>
      <c r="AV812" s="191">
        <v>0</v>
      </c>
      <c r="AW812" s="191">
        <v>0</v>
      </c>
      <c r="AX812" s="191">
        <v>0</v>
      </c>
      <c r="AY812" s="191">
        <v>0</v>
      </c>
      <c r="AZ812" s="24"/>
      <c r="BA812" s="4"/>
    </row>
    <row r="813" spans="2:53">
      <c r="B813" s="11" t="s">
        <v>250</v>
      </c>
      <c r="C813" s="11"/>
      <c r="D813" s="189">
        <v>8088</v>
      </c>
      <c r="E813" s="11">
        <v>10</v>
      </c>
      <c r="F813" s="11">
        <v>5</v>
      </c>
      <c r="G813" s="11">
        <v>3</v>
      </c>
      <c r="H813" s="11">
        <v>1</v>
      </c>
      <c r="I813" s="11">
        <v>2</v>
      </c>
      <c r="J813" s="11"/>
      <c r="M813" s="190">
        <v>1932.99</v>
      </c>
      <c r="N813" s="194">
        <v>1281.06</v>
      </c>
      <c r="O813" s="190">
        <v>349.81</v>
      </c>
      <c r="P813" s="190">
        <v>34.47</v>
      </c>
      <c r="Q813" s="190">
        <v>1869.24</v>
      </c>
      <c r="R813" s="11"/>
      <c r="S813" s="4"/>
      <c r="T813" s="4"/>
      <c r="U813" s="190">
        <v>175.73</v>
      </c>
      <c r="V813" s="190">
        <v>116.46</v>
      </c>
      <c r="W813" s="190">
        <v>31.8</v>
      </c>
      <c r="X813" s="190">
        <v>3.45</v>
      </c>
      <c r="Y813" s="190">
        <v>169.93</v>
      </c>
      <c r="Z813" s="11"/>
      <c r="AA813" s="4"/>
      <c r="AB813" s="11" t="s">
        <v>293</v>
      </c>
      <c r="AC813" s="11"/>
      <c r="AD813" s="70" t="s">
        <v>294</v>
      </c>
      <c r="AE813" s="24">
        <v>25</v>
      </c>
      <c r="AF813" s="24">
        <v>19</v>
      </c>
      <c r="AG813" s="24">
        <v>15</v>
      </c>
      <c r="AH813" s="24">
        <v>10</v>
      </c>
      <c r="AI813" s="24">
        <v>8</v>
      </c>
      <c r="AJ813" s="24"/>
      <c r="AK813" s="4"/>
      <c r="AL813" s="4"/>
      <c r="AM813" s="191">
        <v>8726.49</v>
      </c>
      <c r="AN813" s="191">
        <v>4964.51</v>
      </c>
      <c r="AO813" s="191">
        <v>6728.05</v>
      </c>
      <c r="AP813" s="191">
        <v>1794.58</v>
      </c>
      <c r="AQ813" s="191">
        <v>5894.97</v>
      </c>
      <c r="AR813" s="24"/>
      <c r="AS813" s="4"/>
      <c r="AT813" s="4"/>
      <c r="AU813" s="191">
        <v>349.05959999999999</v>
      </c>
      <c r="AV813" s="191">
        <v>198.5804</v>
      </c>
      <c r="AW813" s="191">
        <v>280.33541666666702</v>
      </c>
      <c r="AX813" s="191">
        <v>78.025217391304395</v>
      </c>
      <c r="AY813" s="191">
        <v>245.62375</v>
      </c>
      <c r="AZ813" s="24"/>
      <c r="BA813" s="4"/>
    </row>
    <row r="814" spans="2:53">
      <c r="B814" s="11" t="s">
        <v>252</v>
      </c>
      <c r="C814" s="11"/>
      <c r="D814" s="189">
        <v>8037</v>
      </c>
      <c r="E814" s="11">
        <v>1189</v>
      </c>
      <c r="F814" s="11">
        <v>664</v>
      </c>
      <c r="G814" s="11">
        <v>353</v>
      </c>
      <c r="H814" s="11">
        <v>213</v>
      </c>
      <c r="I814" s="11">
        <v>245</v>
      </c>
      <c r="J814" s="11"/>
      <c r="M814" s="190">
        <v>187086.18</v>
      </c>
      <c r="N814" s="194">
        <v>123654.51</v>
      </c>
      <c r="O814" s="190">
        <v>57837.08</v>
      </c>
      <c r="P814" s="190">
        <v>23540.19</v>
      </c>
      <c r="Q814" s="190">
        <v>62836.42</v>
      </c>
      <c r="R814" s="11"/>
      <c r="S814" s="4"/>
      <c r="T814" s="4"/>
      <c r="U814" s="190">
        <v>144.36000000000001</v>
      </c>
      <c r="V814" s="190">
        <v>97.44</v>
      </c>
      <c r="W814" s="190">
        <v>46.27</v>
      </c>
      <c r="X814" s="190">
        <v>19.28</v>
      </c>
      <c r="Y814" s="190">
        <v>49.59</v>
      </c>
      <c r="Z814" s="11"/>
      <c r="AA814" s="4"/>
      <c r="AB814" s="11" t="s">
        <v>295</v>
      </c>
      <c r="AC814" s="11"/>
      <c r="AD814" s="70" t="s">
        <v>119</v>
      </c>
      <c r="AE814" s="24">
        <v>182</v>
      </c>
      <c r="AF814" s="24">
        <v>81</v>
      </c>
      <c r="AG814" s="24">
        <v>32</v>
      </c>
      <c r="AH814" s="24">
        <v>15</v>
      </c>
      <c r="AI814" s="24">
        <v>13</v>
      </c>
      <c r="AJ814" s="24"/>
      <c r="AK814" s="4"/>
      <c r="AL814" s="4"/>
      <c r="AM814" s="191">
        <v>128041.85</v>
      </c>
      <c r="AN814" s="191">
        <v>13729.87</v>
      </c>
      <c r="AO814" s="191">
        <v>4757.07</v>
      </c>
      <c r="AP814" s="191">
        <v>445.3</v>
      </c>
      <c r="AQ814" s="191">
        <v>1893.1</v>
      </c>
      <c r="AR814" s="24"/>
      <c r="AS814" s="4"/>
      <c r="AT814" s="4"/>
      <c r="AU814" s="191">
        <v>699.68224043715895</v>
      </c>
      <c r="AV814" s="191">
        <v>77.569887005649704</v>
      </c>
      <c r="AW814" s="191">
        <v>27.657383720930198</v>
      </c>
      <c r="AX814" s="191">
        <v>2.6194117647058799</v>
      </c>
      <c r="AY814" s="191">
        <v>10.817714285714301</v>
      </c>
      <c r="AZ814" s="24"/>
      <c r="BA814" s="4"/>
    </row>
    <row r="815" spans="2:53">
      <c r="B815" s="11" t="s">
        <v>253</v>
      </c>
      <c r="C815" s="11"/>
      <c r="D815" s="189">
        <v>8038</v>
      </c>
      <c r="E815" s="11">
        <v>40</v>
      </c>
      <c r="F815" s="11">
        <v>15</v>
      </c>
      <c r="G815" s="11">
        <v>10</v>
      </c>
      <c r="H815" s="11">
        <v>7</v>
      </c>
      <c r="I815" s="11">
        <v>6</v>
      </c>
      <c r="J815" s="11"/>
      <c r="M815" s="190">
        <v>7721.86</v>
      </c>
      <c r="N815" s="194">
        <v>3430.95</v>
      </c>
      <c r="O815" s="190">
        <v>1372.63</v>
      </c>
      <c r="P815" s="190">
        <v>1198.81</v>
      </c>
      <c r="Q815" s="190">
        <v>5811.3</v>
      </c>
      <c r="R815" s="11"/>
      <c r="S815" s="4"/>
      <c r="T815" s="4"/>
      <c r="U815" s="190">
        <v>175.5</v>
      </c>
      <c r="V815" s="190">
        <v>77.98</v>
      </c>
      <c r="W815" s="190">
        <v>33.479999999999997</v>
      </c>
      <c r="X815" s="190">
        <v>29.97</v>
      </c>
      <c r="Y815" s="190">
        <v>141.74</v>
      </c>
      <c r="Z815" s="11"/>
      <c r="AA815" s="4"/>
      <c r="AB815" s="11" t="s">
        <v>296</v>
      </c>
      <c r="AC815" s="11"/>
      <c r="AD815" s="70" t="s">
        <v>297</v>
      </c>
      <c r="AE815" s="24">
        <v>29</v>
      </c>
      <c r="AF815" s="24">
        <v>15</v>
      </c>
      <c r="AG815" s="24">
        <v>10</v>
      </c>
      <c r="AH815" s="24">
        <v>6</v>
      </c>
      <c r="AI815" s="24">
        <v>6</v>
      </c>
      <c r="AJ815" s="24"/>
      <c r="AK815" s="4"/>
      <c r="AL815" s="4"/>
      <c r="AM815" s="191">
        <v>4653.3500000000004</v>
      </c>
      <c r="AN815" s="191">
        <v>1651.76</v>
      </c>
      <c r="AO815" s="191">
        <v>861.01</v>
      </c>
      <c r="AP815" s="191">
        <v>384.22</v>
      </c>
      <c r="AQ815" s="191">
        <v>1322.32</v>
      </c>
      <c r="AR815" s="24"/>
      <c r="AS815" s="4"/>
      <c r="AT815" s="4"/>
      <c r="AU815" s="191">
        <v>160.460344827586</v>
      </c>
      <c r="AV815" s="191">
        <v>58.9914285714286</v>
      </c>
      <c r="AW815" s="191">
        <v>33.115769230769203</v>
      </c>
      <c r="AX815" s="191">
        <v>14.7776923076923</v>
      </c>
      <c r="AY815" s="191">
        <v>48.974814814814799</v>
      </c>
      <c r="AZ815" s="24"/>
      <c r="BA815" s="4"/>
    </row>
    <row r="816" spans="2:53">
      <c r="B816" s="11" t="s">
        <v>255</v>
      </c>
      <c r="C816" s="11"/>
      <c r="D816" s="189">
        <v>8344</v>
      </c>
      <c r="E816" s="11">
        <v>7</v>
      </c>
      <c r="F816" s="11">
        <v>6</v>
      </c>
      <c r="G816" s="11">
        <v>4</v>
      </c>
      <c r="H816" s="11">
        <v>1</v>
      </c>
      <c r="I816" s="11">
        <v>2</v>
      </c>
      <c r="J816" s="11"/>
      <c r="M816" s="190">
        <v>739.52</v>
      </c>
      <c r="N816" s="194">
        <v>1048.96</v>
      </c>
      <c r="O816" s="190">
        <v>328.23</v>
      </c>
      <c r="P816" s="190">
        <v>132.62</v>
      </c>
      <c r="Q816" s="190">
        <v>91.88</v>
      </c>
      <c r="R816" s="11"/>
      <c r="S816" s="4"/>
      <c r="T816" s="4"/>
      <c r="U816" s="190">
        <v>82.17</v>
      </c>
      <c r="V816" s="190">
        <v>131.12</v>
      </c>
      <c r="W816" s="190">
        <v>41.03</v>
      </c>
      <c r="X816" s="190">
        <v>18.95</v>
      </c>
      <c r="Y816" s="190">
        <v>11.49</v>
      </c>
      <c r="Z816" s="11"/>
      <c r="AA816" s="4"/>
      <c r="AB816" s="11" t="s">
        <v>298</v>
      </c>
      <c r="AC816" s="11"/>
      <c r="AD816" s="70" t="s">
        <v>299</v>
      </c>
      <c r="AE816" s="24">
        <v>66</v>
      </c>
      <c r="AF816" s="24">
        <v>18</v>
      </c>
      <c r="AG816" s="24">
        <v>11</v>
      </c>
      <c r="AH816" s="24">
        <v>9</v>
      </c>
      <c r="AI816" s="24">
        <v>7</v>
      </c>
      <c r="AJ816" s="24"/>
      <c r="AK816" s="4"/>
      <c r="AL816" s="4"/>
      <c r="AM816" s="191">
        <v>11757.09</v>
      </c>
      <c r="AN816" s="191">
        <v>5866.02</v>
      </c>
      <c r="AO816" s="191">
        <v>523.45000000000005</v>
      </c>
      <c r="AP816" s="191">
        <v>215.67</v>
      </c>
      <c r="AQ816" s="191">
        <v>3949.71</v>
      </c>
      <c r="AR816" s="24"/>
      <c r="AS816" s="4"/>
      <c r="AT816" s="4"/>
      <c r="AU816" s="191">
        <v>178.13772727272701</v>
      </c>
      <c r="AV816" s="191">
        <v>94.613225806451595</v>
      </c>
      <c r="AW816" s="191">
        <v>8.5811475409836095</v>
      </c>
      <c r="AX816" s="191">
        <v>3.5355737704918</v>
      </c>
      <c r="AY816" s="191">
        <v>63.704999999999998</v>
      </c>
      <c r="AZ816" s="24"/>
      <c r="BA816" s="4"/>
    </row>
    <row r="817" spans="2:53">
      <c r="B817" s="11" t="s">
        <v>256</v>
      </c>
      <c r="C817" s="11"/>
      <c r="D817" s="189">
        <v>8039</v>
      </c>
      <c r="E817" s="11">
        <v>32</v>
      </c>
      <c r="F817" s="11">
        <v>16</v>
      </c>
      <c r="G817" s="11">
        <v>11</v>
      </c>
      <c r="H817" s="11">
        <v>4</v>
      </c>
      <c r="I817" s="11">
        <v>9</v>
      </c>
      <c r="J817" s="11"/>
      <c r="M817" s="190">
        <v>6337.8</v>
      </c>
      <c r="N817" s="194">
        <v>2048.94</v>
      </c>
      <c r="O817" s="190">
        <v>1796.88</v>
      </c>
      <c r="P817" s="190">
        <v>627.79</v>
      </c>
      <c r="Q817" s="190">
        <v>2198.6799999999998</v>
      </c>
      <c r="R817" s="11"/>
      <c r="S817" s="4"/>
      <c r="T817" s="4"/>
      <c r="U817" s="190">
        <v>158.44999999999999</v>
      </c>
      <c r="V817" s="190">
        <v>62.09</v>
      </c>
      <c r="W817" s="190">
        <v>51.34</v>
      </c>
      <c r="X817" s="190">
        <v>16.97</v>
      </c>
      <c r="Y817" s="190">
        <v>57.86</v>
      </c>
      <c r="Z817" s="11"/>
      <c r="AA817" s="4"/>
      <c r="AB817" s="11" t="s">
        <v>298</v>
      </c>
      <c r="AC817" s="11"/>
      <c r="AD817" s="70" t="s">
        <v>314</v>
      </c>
      <c r="AE817" s="24">
        <v>4</v>
      </c>
      <c r="AF817" s="24">
        <v>2</v>
      </c>
      <c r="AG817" s="24">
        <v>2</v>
      </c>
      <c r="AH817" s="24">
        <v>2</v>
      </c>
      <c r="AI817" s="24">
        <v>2</v>
      </c>
      <c r="AJ817" s="24"/>
      <c r="AK817" s="4"/>
      <c r="AL817" s="4"/>
      <c r="AM817" s="191">
        <v>18.27</v>
      </c>
      <c r="AN817" s="191">
        <v>1.64</v>
      </c>
      <c r="AO817" s="191">
        <v>1.82</v>
      </c>
      <c r="AP817" s="191">
        <v>1.73</v>
      </c>
      <c r="AQ817" s="191">
        <v>95.11</v>
      </c>
      <c r="AR817" s="24"/>
      <c r="AS817" s="4"/>
      <c r="AT817" s="4"/>
      <c r="AU817" s="191">
        <v>4.5674999999999999</v>
      </c>
      <c r="AV817" s="191">
        <v>0.41</v>
      </c>
      <c r="AW817" s="191">
        <v>0.45500000000000002</v>
      </c>
      <c r="AX817" s="191">
        <v>0.4325</v>
      </c>
      <c r="AY817" s="191">
        <v>23.7775</v>
      </c>
      <c r="AZ817" s="24"/>
      <c r="BA817" s="4"/>
    </row>
    <row r="818" spans="2:53">
      <c r="B818" s="11" t="s">
        <v>258</v>
      </c>
      <c r="C818" s="11"/>
      <c r="D818" s="189">
        <v>8008</v>
      </c>
      <c r="E818" s="11">
        <v>42</v>
      </c>
      <c r="F818" s="11">
        <v>16</v>
      </c>
      <c r="G818" s="11">
        <v>2</v>
      </c>
      <c r="H818" s="11">
        <v>7</v>
      </c>
      <c r="I818" s="11">
        <v>5</v>
      </c>
      <c r="J818" s="11"/>
      <c r="M818" s="190">
        <v>10790.79</v>
      </c>
      <c r="N818" s="194">
        <v>1914.7</v>
      </c>
      <c r="O818" s="190">
        <v>43.31</v>
      </c>
      <c r="P818" s="190">
        <v>224.4</v>
      </c>
      <c r="Q818" s="190">
        <v>1580.47</v>
      </c>
      <c r="R818" s="11"/>
      <c r="S818" s="4"/>
      <c r="T818" s="4"/>
      <c r="U818" s="190">
        <v>239.8</v>
      </c>
      <c r="V818" s="190">
        <v>42.55</v>
      </c>
      <c r="W818" s="190">
        <v>2.5499999999999998</v>
      </c>
      <c r="X818" s="190">
        <v>5.61</v>
      </c>
      <c r="Y818" s="190">
        <v>37.630000000000003</v>
      </c>
      <c r="Z818" s="11"/>
      <c r="AA818" s="4"/>
      <c r="AB818" s="11" t="s">
        <v>298</v>
      </c>
      <c r="AC818" s="11"/>
      <c r="AD818" s="70" t="s">
        <v>116</v>
      </c>
      <c r="AE818" s="24">
        <v>1</v>
      </c>
      <c r="AF818" s="24">
        <v>1</v>
      </c>
      <c r="AG818" s="24">
        <v>1</v>
      </c>
      <c r="AH818" s="24"/>
      <c r="AI818" s="24"/>
      <c r="AJ818" s="24"/>
      <c r="AK818" s="4"/>
      <c r="AL818" s="4"/>
      <c r="AM818" s="191">
        <v>176.06</v>
      </c>
      <c r="AN818" s="191">
        <v>176.79</v>
      </c>
      <c r="AO818" s="191">
        <v>18.96</v>
      </c>
      <c r="AP818" s="191">
        <v>0</v>
      </c>
      <c r="AQ818" s="191">
        <v>0</v>
      </c>
      <c r="AR818" s="24"/>
      <c r="AS818" s="4"/>
      <c r="AT818" s="4"/>
      <c r="AU818" s="191">
        <v>176.06</v>
      </c>
      <c r="AV818" s="191">
        <v>176.79</v>
      </c>
      <c r="AW818" s="191">
        <v>18.96</v>
      </c>
      <c r="AX818" s="191">
        <v>0</v>
      </c>
      <c r="AY818" s="191">
        <v>0</v>
      </c>
      <c r="AZ818" s="24"/>
      <c r="BA818" s="4"/>
    </row>
    <row r="819" spans="2:53">
      <c r="B819" s="11" t="s">
        <v>554</v>
      </c>
      <c r="C819" s="11"/>
      <c r="D819" s="189">
        <v>8008</v>
      </c>
      <c r="E819" s="11">
        <v>1</v>
      </c>
      <c r="F819" s="11"/>
      <c r="G819" s="11"/>
      <c r="H819" s="11"/>
      <c r="I819" s="11"/>
      <c r="J819" s="11"/>
      <c r="M819" s="190">
        <v>65</v>
      </c>
      <c r="N819" s="194">
        <v>0</v>
      </c>
      <c r="O819" s="190"/>
      <c r="P819" s="190"/>
      <c r="Q819" s="190"/>
      <c r="R819" s="11"/>
      <c r="S819" s="4"/>
      <c r="T819" s="4"/>
      <c r="U819" s="190">
        <v>65</v>
      </c>
      <c r="V819" s="190">
        <v>0</v>
      </c>
      <c r="W819" s="190"/>
      <c r="X819" s="190"/>
      <c r="Y819" s="190"/>
      <c r="Z819" s="11"/>
      <c r="AA819" s="4"/>
      <c r="AB819" s="11" t="s">
        <v>300</v>
      </c>
      <c r="AC819" s="11"/>
      <c r="AD819" s="70" t="s">
        <v>301</v>
      </c>
      <c r="AE819" s="24">
        <v>39</v>
      </c>
      <c r="AF819" s="24">
        <v>15</v>
      </c>
      <c r="AG819" s="24">
        <v>7</v>
      </c>
      <c r="AH819" s="24">
        <v>7</v>
      </c>
      <c r="AI819" s="24">
        <v>6</v>
      </c>
      <c r="AJ819" s="24"/>
      <c r="AK819" s="4"/>
      <c r="AL819" s="4"/>
      <c r="AM819" s="191">
        <v>43053.13</v>
      </c>
      <c r="AN819" s="191">
        <v>3023.33</v>
      </c>
      <c r="AO819" s="191">
        <v>271.92</v>
      </c>
      <c r="AP819" s="191">
        <v>527.29999999999995</v>
      </c>
      <c r="AQ819" s="191">
        <v>1024.1199999999999</v>
      </c>
      <c r="AR819" s="24"/>
      <c r="AS819" s="4"/>
      <c r="AT819" s="4"/>
      <c r="AU819" s="191">
        <v>1076.32825</v>
      </c>
      <c r="AV819" s="191">
        <v>77.521282051282</v>
      </c>
      <c r="AW819" s="191">
        <v>7.3491891891891896</v>
      </c>
      <c r="AX819" s="191">
        <v>13.876315789473701</v>
      </c>
      <c r="AY819" s="191">
        <v>26.259487179487198</v>
      </c>
      <c r="AZ819" s="24"/>
      <c r="BA819" s="4"/>
    </row>
    <row r="820" spans="2:53">
      <c r="B820" s="11" t="s">
        <v>259</v>
      </c>
      <c r="C820" s="11"/>
      <c r="D820" s="189">
        <v>8324</v>
      </c>
      <c r="E820" s="11">
        <v>35</v>
      </c>
      <c r="F820" s="11">
        <v>25</v>
      </c>
      <c r="G820" s="11">
        <v>12</v>
      </c>
      <c r="H820" s="11">
        <v>6</v>
      </c>
      <c r="I820" s="11">
        <v>11</v>
      </c>
      <c r="J820" s="11"/>
      <c r="M820" s="190">
        <v>6175.94</v>
      </c>
      <c r="N820" s="194">
        <v>4506.1899999999996</v>
      </c>
      <c r="O820" s="190">
        <v>3676.08</v>
      </c>
      <c r="P820" s="190">
        <v>261.99</v>
      </c>
      <c r="Q820" s="190">
        <v>2695.14</v>
      </c>
      <c r="R820" s="11"/>
      <c r="S820" s="4"/>
      <c r="T820" s="4"/>
      <c r="U820" s="190">
        <v>154.4</v>
      </c>
      <c r="V820" s="190">
        <v>107.29</v>
      </c>
      <c r="W820" s="190">
        <v>91.9</v>
      </c>
      <c r="X820" s="190">
        <v>6.55</v>
      </c>
      <c r="Y820" s="190">
        <v>61.25</v>
      </c>
      <c r="Z820" s="11"/>
      <c r="AA820" s="4"/>
      <c r="AB820" s="11" t="s">
        <v>302</v>
      </c>
      <c r="AC820" s="11"/>
      <c r="AD820" s="70" t="s">
        <v>273</v>
      </c>
      <c r="AE820" s="24">
        <v>13</v>
      </c>
      <c r="AF820" s="24"/>
      <c r="AG820" s="24"/>
      <c r="AH820" s="24"/>
      <c r="AI820" s="24"/>
      <c r="AJ820" s="24"/>
      <c r="AK820" s="4"/>
      <c r="AL820" s="4"/>
      <c r="AM820" s="191">
        <v>671.01</v>
      </c>
      <c r="AN820" s="191">
        <v>0</v>
      </c>
      <c r="AO820" s="191">
        <v>0</v>
      </c>
      <c r="AP820" s="191">
        <v>0</v>
      </c>
      <c r="AQ820" s="191">
        <v>0</v>
      </c>
      <c r="AR820" s="24"/>
      <c r="AS820" s="4"/>
      <c r="AT820" s="4"/>
      <c r="AU820" s="191">
        <v>51.6161538461538</v>
      </c>
      <c r="AV820" s="191">
        <v>0</v>
      </c>
      <c r="AW820" s="191">
        <v>0</v>
      </c>
      <c r="AX820" s="191">
        <v>0</v>
      </c>
      <c r="AY820" s="191">
        <v>0</v>
      </c>
      <c r="AZ820" s="24"/>
      <c r="BA820" s="4"/>
    </row>
    <row r="821" spans="2:53">
      <c r="B821" s="11" t="s">
        <v>261</v>
      </c>
      <c r="C821" s="11"/>
      <c r="D821" s="189">
        <v>8083</v>
      </c>
      <c r="E821" s="11">
        <v>65</v>
      </c>
      <c r="F821" s="11">
        <v>52</v>
      </c>
      <c r="G821" s="11">
        <v>26</v>
      </c>
      <c r="H821" s="11">
        <v>13</v>
      </c>
      <c r="I821" s="11">
        <v>11</v>
      </c>
      <c r="J821" s="11"/>
      <c r="M821" s="190">
        <v>7059.93</v>
      </c>
      <c r="N821" s="194">
        <v>6225.33</v>
      </c>
      <c r="O821" s="190">
        <v>3443.19</v>
      </c>
      <c r="P821" s="190">
        <v>736.67</v>
      </c>
      <c r="Q821" s="190">
        <v>2200.14</v>
      </c>
      <c r="R821" s="11"/>
      <c r="S821" s="4"/>
      <c r="T821" s="4"/>
      <c r="U821" s="190">
        <v>100.86</v>
      </c>
      <c r="V821" s="190">
        <v>92.92</v>
      </c>
      <c r="W821" s="190">
        <v>52.97</v>
      </c>
      <c r="X821" s="190">
        <v>12.49</v>
      </c>
      <c r="Y821" s="190">
        <v>35.49</v>
      </c>
      <c r="Z821" s="11"/>
      <c r="AA821" s="4"/>
      <c r="AB821" s="11" t="s">
        <v>303</v>
      </c>
      <c r="AC821" s="11"/>
      <c r="AD821" s="70" t="s">
        <v>121</v>
      </c>
      <c r="AE821" s="24">
        <v>55</v>
      </c>
      <c r="AF821" s="24">
        <v>22</v>
      </c>
      <c r="AG821" s="24">
        <v>9</v>
      </c>
      <c r="AH821" s="24">
        <v>4</v>
      </c>
      <c r="AI821" s="24">
        <v>3</v>
      </c>
      <c r="AJ821" s="24"/>
      <c r="AK821" s="4"/>
      <c r="AL821" s="4"/>
      <c r="AM821" s="191">
        <v>13185.22</v>
      </c>
      <c r="AN821" s="191">
        <v>3053.06</v>
      </c>
      <c r="AO821" s="191">
        <v>793.72</v>
      </c>
      <c r="AP821" s="191">
        <v>431.46</v>
      </c>
      <c r="AQ821" s="191">
        <v>657.72</v>
      </c>
      <c r="AR821" s="24"/>
      <c r="AS821" s="4"/>
      <c r="AT821" s="4"/>
      <c r="AU821" s="191">
        <v>235.450357142857</v>
      </c>
      <c r="AV821" s="191">
        <v>57.604905660377398</v>
      </c>
      <c r="AW821" s="191">
        <v>14.975849056603799</v>
      </c>
      <c r="AX821" s="191">
        <v>8.2973076923076903</v>
      </c>
      <c r="AY821" s="191">
        <v>12.6484615384615</v>
      </c>
      <c r="AZ821" s="24"/>
      <c r="BA821" s="4"/>
    </row>
    <row r="822" spans="2:53">
      <c r="B822" s="11" t="s">
        <v>263</v>
      </c>
      <c r="C822" s="11"/>
      <c r="D822" s="189">
        <v>8008</v>
      </c>
      <c r="E822" s="11">
        <v>13</v>
      </c>
      <c r="F822" s="11">
        <v>1</v>
      </c>
      <c r="G822" s="11">
        <v>5</v>
      </c>
      <c r="H822" s="11">
        <v>3</v>
      </c>
      <c r="I822" s="11">
        <v>3</v>
      </c>
      <c r="J822" s="11"/>
      <c r="M822" s="190">
        <v>2504.8200000000002</v>
      </c>
      <c r="N822" s="194">
        <v>26.79</v>
      </c>
      <c r="O822" s="190">
        <v>1612.08</v>
      </c>
      <c r="P822" s="190">
        <v>597.91</v>
      </c>
      <c r="Q822" s="190">
        <v>195.61</v>
      </c>
      <c r="R822" s="11"/>
      <c r="S822" s="4"/>
      <c r="T822" s="4"/>
      <c r="U822" s="190">
        <v>192.68</v>
      </c>
      <c r="V822" s="190">
        <v>8.93</v>
      </c>
      <c r="W822" s="190">
        <v>134.34</v>
      </c>
      <c r="X822" s="190">
        <v>45.99</v>
      </c>
      <c r="Y822" s="190">
        <v>15.05</v>
      </c>
      <c r="Z822" s="11"/>
      <c r="AA822" s="4"/>
      <c r="AB822" s="11" t="s">
        <v>305</v>
      </c>
      <c r="AC822" s="11"/>
      <c r="AD822" s="70" t="s">
        <v>306</v>
      </c>
      <c r="AE822" s="24">
        <v>3</v>
      </c>
      <c r="AF822" s="24"/>
      <c r="AG822" s="24">
        <v>3</v>
      </c>
      <c r="AH822" s="24">
        <v>2</v>
      </c>
      <c r="AI822" s="24">
        <v>1</v>
      </c>
      <c r="AJ822" s="24"/>
      <c r="AK822" s="4"/>
      <c r="AL822" s="4"/>
      <c r="AM822" s="191">
        <v>57.11</v>
      </c>
      <c r="AN822" s="191"/>
      <c r="AO822" s="191">
        <v>78.48</v>
      </c>
      <c r="AP822" s="191">
        <v>46.83</v>
      </c>
      <c r="AQ822" s="191">
        <v>8.14</v>
      </c>
      <c r="AR822" s="24"/>
      <c r="AS822" s="4"/>
      <c r="AT822" s="4"/>
      <c r="AU822" s="191">
        <v>19.036666666666701</v>
      </c>
      <c r="AV822" s="191"/>
      <c r="AW822" s="191">
        <v>26.16</v>
      </c>
      <c r="AX822" s="191">
        <v>15.61</v>
      </c>
      <c r="AY822" s="191">
        <v>4.07</v>
      </c>
      <c r="AZ822" s="24"/>
      <c r="BA822" s="4"/>
    </row>
    <row r="823" spans="2:53">
      <c r="B823" s="11" t="s">
        <v>484</v>
      </c>
      <c r="C823" s="11"/>
      <c r="D823" s="189">
        <v>8525</v>
      </c>
      <c r="E823" s="11">
        <v>1</v>
      </c>
      <c r="F823" s="11"/>
      <c r="G823" s="11"/>
      <c r="H823" s="11"/>
      <c r="I823" s="11"/>
      <c r="J823" s="11"/>
      <c r="M823" s="190">
        <v>0.65</v>
      </c>
      <c r="N823" s="194">
        <v>0</v>
      </c>
      <c r="O823" s="190">
        <v>0</v>
      </c>
      <c r="P823" s="190">
        <v>0</v>
      </c>
      <c r="Q823" s="190">
        <v>0</v>
      </c>
      <c r="R823" s="11"/>
      <c r="S823" s="4"/>
      <c r="T823" s="4"/>
      <c r="U823" s="190">
        <v>0.65</v>
      </c>
      <c r="V823" s="190">
        <v>0</v>
      </c>
      <c r="W823" s="190">
        <v>0</v>
      </c>
      <c r="X823" s="190">
        <v>0</v>
      </c>
      <c r="Y823" s="190">
        <v>0</v>
      </c>
      <c r="Z823" s="11"/>
      <c r="AA823" s="4"/>
      <c r="AB823" s="11" t="s">
        <v>307</v>
      </c>
      <c r="AC823" s="11"/>
      <c r="AD823" s="70" t="s">
        <v>159</v>
      </c>
      <c r="AE823" s="24">
        <v>4</v>
      </c>
      <c r="AF823" s="24">
        <v>2</v>
      </c>
      <c r="AG823" s="24">
        <v>1</v>
      </c>
      <c r="AH823" s="24"/>
      <c r="AI823" s="24"/>
      <c r="AJ823" s="24"/>
      <c r="AK823" s="4"/>
      <c r="AL823" s="4"/>
      <c r="AM823" s="191">
        <v>1217.74</v>
      </c>
      <c r="AN823" s="191">
        <v>259.82</v>
      </c>
      <c r="AO823" s="191">
        <v>170.21</v>
      </c>
      <c r="AP823" s="191">
        <v>0</v>
      </c>
      <c r="AQ823" s="191">
        <v>0</v>
      </c>
      <c r="AR823" s="24"/>
      <c r="AS823" s="4"/>
      <c r="AT823" s="4"/>
      <c r="AU823" s="191">
        <v>304.435</v>
      </c>
      <c r="AV823" s="191">
        <v>86.606666666666698</v>
      </c>
      <c r="AW823" s="191">
        <v>42.552500000000002</v>
      </c>
      <c r="AX823" s="191">
        <v>0</v>
      </c>
      <c r="AY823" s="191">
        <v>0</v>
      </c>
      <c r="AZ823" s="24"/>
      <c r="BA823" s="4"/>
    </row>
    <row r="824" spans="2:53">
      <c r="B824" s="11" t="s">
        <v>264</v>
      </c>
      <c r="C824" s="11"/>
      <c r="D824" s="189">
        <v>8080</v>
      </c>
      <c r="E824" s="11">
        <v>6</v>
      </c>
      <c r="F824" s="11">
        <v>3</v>
      </c>
      <c r="G824" s="11">
        <v>2</v>
      </c>
      <c r="H824" s="11">
        <v>1</v>
      </c>
      <c r="I824" s="11">
        <v>1</v>
      </c>
      <c r="J824" s="11"/>
      <c r="M824" s="190">
        <v>1167.18</v>
      </c>
      <c r="N824" s="194">
        <v>667.81</v>
      </c>
      <c r="O824" s="190">
        <v>302.56</v>
      </c>
      <c r="P824" s="190">
        <v>88.21</v>
      </c>
      <c r="Q824" s="190">
        <v>616.46</v>
      </c>
      <c r="R824" s="11"/>
      <c r="S824" s="4"/>
      <c r="T824" s="4"/>
      <c r="U824" s="190">
        <v>194.53</v>
      </c>
      <c r="V824" s="190">
        <v>111.3</v>
      </c>
      <c r="W824" s="190">
        <v>60.51</v>
      </c>
      <c r="X824" s="190">
        <v>17.64</v>
      </c>
      <c r="Y824" s="190">
        <v>102.74</v>
      </c>
      <c r="Z824" s="11"/>
      <c r="AA824" s="4"/>
      <c r="AB824" s="11" t="s">
        <v>308</v>
      </c>
      <c r="AC824" s="11"/>
      <c r="AD824" s="70" t="s">
        <v>123</v>
      </c>
      <c r="AE824" s="24">
        <v>114</v>
      </c>
      <c r="AF824" s="24">
        <v>50</v>
      </c>
      <c r="AG824" s="24">
        <v>27</v>
      </c>
      <c r="AH824" s="24">
        <v>18</v>
      </c>
      <c r="AI824" s="24">
        <v>17</v>
      </c>
      <c r="AJ824" s="24"/>
      <c r="AK824" s="4"/>
      <c r="AL824" s="4"/>
      <c r="AM824" s="191">
        <v>64492.91</v>
      </c>
      <c r="AN824" s="191">
        <v>51573.21</v>
      </c>
      <c r="AO824" s="191">
        <v>10014.6</v>
      </c>
      <c r="AP824" s="191">
        <v>3217.68</v>
      </c>
      <c r="AQ824" s="191">
        <v>8558.61</v>
      </c>
      <c r="AR824" s="24"/>
      <c r="AS824" s="4"/>
      <c r="AT824" s="4"/>
      <c r="AU824" s="191">
        <v>560.80791304347804</v>
      </c>
      <c r="AV824" s="191">
        <v>460.47508928571398</v>
      </c>
      <c r="AW824" s="191">
        <v>91.041818181818201</v>
      </c>
      <c r="AX824" s="191">
        <v>30.9392307692308</v>
      </c>
      <c r="AY824" s="191">
        <v>75.739911504424796</v>
      </c>
      <c r="AZ824" s="24"/>
      <c r="BA824" s="4"/>
    </row>
    <row r="825" spans="2:53">
      <c r="B825" s="11" t="s">
        <v>265</v>
      </c>
      <c r="C825" s="11"/>
      <c r="D825" s="189">
        <v>8088</v>
      </c>
      <c r="E825" s="11">
        <v>222</v>
      </c>
      <c r="F825" s="11">
        <v>102</v>
      </c>
      <c r="G825" s="11">
        <v>69</v>
      </c>
      <c r="H825" s="11">
        <v>49</v>
      </c>
      <c r="I825" s="11">
        <v>55</v>
      </c>
      <c r="J825" s="11"/>
      <c r="M825" s="190">
        <v>50631.63</v>
      </c>
      <c r="N825" s="194">
        <v>25268.61</v>
      </c>
      <c r="O825" s="190">
        <v>13220.6</v>
      </c>
      <c r="P825" s="190">
        <v>7359.43</v>
      </c>
      <c r="Q825" s="190">
        <v>15780.48</v>
      </c>
      <c r="R825" s="11"/>
      <c r="S825" s="4"/>
      <c r="T825" s="4"/>
      <c r="U825" s="190">
        <v>200.92</v>
      </c>
      <c r="V825" s="190">
        <v>125.71</v>
      </c>
      <c r="W825" s="190">
        <v>58.24</v>
      </c>
      <c r="X825" s="190">
        <v>30.66</v>
      </c>
      <c r="Y825" s="190">
        <v>63.12</v>
      </c>
      <c r="Z825" s="11"/>
      <c r="AA825" s="4"/>
      <c r="AB825" s="11" t="s">
        <v>309</v>
      </c>
      <c r="AC825" s="11"/>
      <c r="AD825" s="70" t="s">
        <v>143</v>
      </c>
      <c r="AE825" s="24">
        <v>8</v>
      </c>
      <c r="AF825" s="24">
        <v>2</v>
      </c>
      <c r="AG825" s="24"/>
      <c r="AH825" s="24">
        <v>1</v>
      </c>
      <c r="AI825" s="24">
        <v>1</v>
      </c>
      <c r="AJ825" s="24"/>
      <c r="AK825" s="4"/>
      <c r="AL825" s="4"/>
      <c r="AM825" s="191">
        <v>1557.63</v>
      </c>
      <c r="AN825" s="191">
        <v>415.19</v>
      </c>
      <c r="AO825" s="191">
        <v>0</v>
      </c>
      <c r="AP825" s="191">
        <v>331.16</v>
      </c>
      <c r="AQ825" s="191">
        <v>68.94</v>
      </c>
      <c r="AR825" s="24"/>
      <c r="AS825" s="4"/>
      <c r="AT825" s="4"/>
      <c r="AU825" s="191">
        <v>194.70375000000001</v>
      </c>
      <c r="AV825" s="191">
        <v>59.312857142857098</v>
      </c>
      <c r="AW825" s="191">
        <v>0</v>
      </c>
      <c r="AX825" s="191">
        <v>55.1933333333333</v>
      </c>
      <c r="AY825" s="191">
        <v>9.8485714285714305</v>
      </c>
      <c r="AZ825" s="24"/>
      <c r="BA825" s="4"/>
    </row>
    <row r="826" spans="2:53">
      <c r="B826" s="11" t="s">
        <v>532</v>
      </c>
      <c r="C826" s="11"/>
      <c r="D826" s="189">
        <v>8322</v>
      </c>
      <c r="E826" s="11">
        <v>2</v>
      </c>
      <c r="F826" s="11"/>
      <c r="G826" s="11"/>
      <c r="H826" s="11"/>
      <c r="I826" s="11"/>
      <c r="J826" s="11"/>
      <c r="M826" s="190">
        <v>327.57</v>
      </c>
      <c r="N826" s="194">
        <v>0</v>
      </c>
      <c r="O826" s="190">
        <v>0</v>
      </c>
      <c r="P826" s="190">
        <v>0</v>
      </c>
      <c r="Q826" s="190">
        <v>0</v>
      </c>
      <c r="R826" s="11"/>
      <c r="S826" s="4"/>
      <c r="T826" s="4"/>
      <c r="U826" s="190">
        <v>163.79</v>
      </c>
      <c r="V826" s="190">
        <v>0</v>
      </c>
      <c r="W826" s="190">
        <v>0</v>
      </c>
      <c r="X826" s="190">
        <v>0</v>
      </c>
      <c r="Y826" s="190">
        <v>0</v>
      </c>
      <c r="Z826" s="11"/>
      <c r="AA826" s="4"/>
      <c r="AB826" s="11" t="s">
        <v>310</v>
      </c>
      <c r="AC826" s="11"/>
      <c r="AD826" s="70" t="s">
        <v>111</v>
      </c>
      <c r="AE826" s="24">
        <v>29</v>
      </c>
      <c r="AF826" s="24">
        <v>11</v>
      </c>
      <c r="AG826" s="24">
        <v>3</v>
      </c>
      <c r="AH826" s="24">
        <v>3</v>
      </c>
      <c r="AI826" s="24">
        <v>2</v>
      </c>
      <c r="AJ826" s="24"/>
      <c r="AK826" s="4"/>
      <c r="AL826" s="4"/>
      <c r="AM826" s="191">
        <v>11525.35</v>
      </c>
      <c r="AN826" s="191">
        <v>8064.83</v>
      </c>
      <c r="AO826" s="191">
        <v>50.32</v>
      </c>
      <c r="AP826" s="191">
        <v>52.05</v>
      </c>
      <c r="AQ826" s="191">
        <v>575.89</v>
      </c>
      <c r="AR826" s="24"/>
      <c r="AS826" s="4"/>
      <c r="AT826" s="4"/>
      <c r="AU826" s="191">
        <v>397.42586206896601</v>
      </c>
      <c r="AV826" s="191">
        <v>288.02964285714302</v>
      </c>
      <c r="AW826" s="191">
        <v>2.0127999999999999</v>
      </c>
      <c r="AX826" s="191">
        <v>1.92777777777778</v>
      </c>
      <c r="AY826" s="191">
        <v>22.149615384615402</v>
      </c>
      <c r="AZ826" s="24"/>
      <c r="BA826" s="4"/>
    </row>
    <row r="827" spans="2:53">
      <c r="B827" s="11" t="s">
        <v>268</v>
      </c>
      <c r="C827" s="11"/>
      <c r="D827" s="189">
        <v>8080</v>
      </c>
      <c r="E827" s="11">
        <v>7</v>
      </c>
      <c r="F827" s="11">
        <v>6</v>
      </c>
      <c r="G827" s="11">
        <v>3</v>
      </c>
      <c r="H827" s="11">
        <v>3</v>
      </c>
      <c r="I827" s="11">
        <v>3</v>
      </c>
      <c r="J827" s="11"/>
      <c r="M827" s="190">
        <v>1726.19</v>
      </c>
      <c r="N827" s="194">
        <v>979.53</v>
      </c>
      <c r="O827" s="190">
        <v>511.82</v>
      </c>
      <c r="P827" s="190">
        <v>316.7</v>
      </c>
      <c r="Q827" s="190">
        <v>942.69</v>
      </c>
      <c r="R827" s="11"/>
      <c r="S827" s="4"/>
      <c r="T827" s="4"/>
      <c r="U827" s="190">
        <v>215.77</v>
      </c>
      <c r="V827" s="190">
        <v>122.44</v>
      </c>
      <c r="W827" s="190">
        <v>73.12</v>
      </c>
      <c r="X827" s="190">
        <v>45.24</v>
      </c>
      <c r="Y827" s="190">
        <v>104.74</v>
      </c>
      <c r="Z827" s="11"/>
      <c r="AA827" s="4"/>
      <c r="AB827" s="11" t="s">
        <v>311</v>
      </c>
      <c r="AC827" s="11"/>
      <c r="AD827" s="70" t="s">
        <v>312</v>
      </c>
      <c r="AE827" s="24">
        <v>12</v>
      </c>
      <c r="AF827" s="24">
        <v>4</v>
      </c>
      <c r="AG827" s="24">
        <v>2</v>
      </c>
      <c r="AH827" s="24">
        <v>2</v>
      </c>
      <c r="AI827" s="24">
        <v>2</v>
      </c>
      <c r="AJ827" s="24"/>
      <c r="AK827" s="4"/>
      <c r="AL827" s="4"/>
      <c r="AM827" s="191">
        <v>784.95</v>
      </c>
      <c r="AN827" s="191">
        <v>69.540000000000006</v>
      </c>
      <c r="AO827" s="191">
        <v>140.68</v>
      </c>
      <c r="AP827" s="191">
        <v>260.12</v>
      </c>
      <c r="AQ827" s="191">
        <v>3527.84</v>
      </c>
      <c r="AR827" s="24"/>
      <c r="AS827" s="4"/>
      <c r="AT827" s="4"/>
      <c r="AU827" s="191">
        <v>65.412499999999994</v>
      </c>
      <c r="AV827" s="191">
        <v>6.3218181818181796</v>
      </c>
      <c r="AW827" s="191">
        <v>14.068</v>
      </c>
      <c r="AX827" s="191">
        <v>26.012</v>
      </c>
      <c r="AY827" s="191">
        <v>352.78399999999999</v>
      </c>
      <c r="AZ827" s="24"/>
      <c r="BA827" s="4"/>
    </row>
    <row r="828" spans="2:53">
      <c r="B828" s="11" t="s">
        <v>463</v>
      </c>
      <c r="C828" s="11"/>
      <c r="D828" s="189">
        <v>8080</v>
      </c>
      <c r="E828" s="11">
        <v>2</v>
      </c>
      <c r="F828" s="11">
        <v>2</v>
      </c>
      <c r="G828" s="11">
        <v>1</v>
      </c>
      <c r="H828" s="11">
        <v>1</v>
      </c>
      <c r="I828" s="11">
        <v>1</v>
      </c>
      <c r="J828" s="11"/>
      <c r="M828" s="190">
        <v>255.98</v>
      </c>
      <c r="N828" s="194">
        <v>234.61</v>
      </c>
      <c r="O828" s="190">
        <v>121.85</v>
      </c>
      <c r="P828" s="190">
        <v>5.97</v>
      </c>
      <c r="Q828" s="190">
        <v>1375.27</v>
      </c>
      <c r="R828" s="11"/>
      <c r="S828" s="4"/>
      <c r="T828" s="4"/>
      <c r="U828" s="190">
        <v>127.99</v>
      </c>
      <c r="V828" s="190">
        <v>117.31</v>
      </c>
      <c r="W828" s="190">
        <v>60.93</v>
      </c>
      <c r="X828" s="190">
        <v>2.99</v>
      </c>
      <c r="Y828" s="190">
        <v>687.64</v>
      </c>
      <c r="Z828" s="11"/>
      <c r="AA828" s="4"/>
      <c r="AB828" s="11" t="s">
        <v>313</v>
      </c>
      <c r="AC828" s="11"/>
      <c r="AD828" s="70" t="s">
        <v>314</v>
      </c>
      <c r="AE828" s="24">
        <v>25</v>
      </c>
      <c r="AF828" s="24">
        <v>16</v>
      </c>
      <c r="AG828" s="24">
        <v>9</v>
      </c>
      <c r="AH828" s="24">
        <v>7</v>
      </c>
      <c r="AI828" s="24">
        <v>7</v>
      </c>
      <c r="AJ828" s="24"/>
      <c r="AK828" s="4"/>
      <c r="AL828" s="4"/>
      <c r="AM828" s="191">
        <v>3153.06</v>
      </c>
      <c r="AN828" s="191">
        <v>1532.07</v>
      </c>
      <c r="AO828" s="191">
        <v>788.41</v>
      </c>
      <c r="AP828" s="191">
        <v>990.71</v>
      </c>
      <c r="AQ828" s="191">
        <v>1294.98</v>
      </c>
      <c r="AR828" s="24"/>
      <c r="AS828" s="4"/>
      <c r="AT828" s="4"/>
      <c r="AU828" s="191">
        <v>121.271538461538</v>
      </c>
      <c r="AV828" s="191">
        <v>61.282800000000002</v>
      </c>
      <c r="AW828" s="191">
        <v>34.278695652173901</v>
      </c>
      <c r="AX828" s="191">
        <v>39.628399999999999</v>
      </c>
      <c r="AY828" s="191">
        <v>47.962222222222202</v>
      </c>
      <c r="AZ828" s="24"/>
      <c r="BA828" s="4"/>
    </row>
    <row r="829" spans="2:53">
      <c r="B829" s="11" t="s">
        <v>270</v>
      </c>
      <c r="C829" s="11"/>
      <c r="D829" s="189">
        <v>8043</v>
      </c>
      <c r="E829" s="11">
        <v>117</v>
      </c>
      <c r="F829" s="11">
        <v>65</v>
      </c>
      <c r="G829" s="11">
        <v>37</v>
      </c>
      <c r="H829" s="11">
        <v>21</v>
      </c>
      <c r="I829" s="11">
        <v>25</v>
      </c>
      <c r="J829" s="11"/>
      <c r="M829" s="190">
        <v>15270.92</v>
      </c>
      <c r="N829" s="194">
        <v>10511.61</v>
      </c>
      <c r="O829" s="190">
        <v>4940.8</v>
      </c>
      <c r="P829" s="190">
        <v>1650.94</v>
      </c>
      <c r="Q829" s="190">
        <v>6050.56</v>
      </c>
      <c r="R829" s="11"/>
      <c r="S829" s="4"/>
      <c r="T829" s="4"/>
      <c r="U829" s="190">
        <v>113.12</v>
      </c>
      <c r="V829" s="190">
        <v>83.43</v>
      </c>
      <c r="W829" s="190">
        <v>40.5</v>
      </c>
      <c r="X829" s="190">
        <v>13.64</v>
      </c>
      <c r="Y829" s="190">
        <v>48.4</v>
      </c>
      <c r="Z829" s="11"/>
      <c r="AA829" s="4"/>
      <c r="AB829" s="11" t="s">
        <v>315</v>
      </c>
      <c r="AC829" s="11"/>
      <c r="AD829" s="70" t="s">
        <v>151</v>
      </c>
      <c r="AE829" s="24">
        <v>264</v>
      </c>
      <c r="AF829" s="24">
        <v>145</v>
      </c>
      <c r="AG829" s="24">
        <v>80</v>
      </c>
      <c r="AH829" s="24">
        <v>62</v>
      </c>
      <c r="AI829" s="24">
        <v>53</v>
      </c>
      <c r="AJ829" s="24"/>
      <c r="AK829" s="4"/>
      <c r="AL829" s="4"/>
      <c r="AM829" s="191">
        <v>73926.660000000105</v>
      </c>
      <c r="AN829" s="191">
        <v>22095.87</v>
      </c>
      <c r="AO829" s="191">
        <v>8162.37</v>
      </c>
      <c r="AP829" s="191">
        <v>15759.08</v>
      </c>
      <c r="AQ829" s="191">
        <v>49517.27</v>
      </c>
      <c r="AR829" s="24"/>
      <c r="AS829" s="4"/>
      <c r="AT829" s="4"/>
      <c r="AU829" s="191">
        <v>275.84574626865702</v>
      </c>
      <c r="AV829" s="191">
        <v>86.991614173228399</v>
      </c>
      <c r="AW829" s="191">
        <v>33.046032388664003</v>
      </c>
      <c r="AX829" s="191">
        <v>63.036320000000003</v>
      </c>
      <c r="AY829" s="191">
        <v>190.45103846153901</v>
      </c>
      <c r="AZ829" s="24"/>
      <c r="BA829" s="4"/>
    </row>
    <row r="830" spans="2:53">
      <c r="B830" s="11" t="s">
        <v>272</v>
      </c>
      <c r="C830" s="11"/>
      <c r="D830" s="189">
        <v>8043</v>
      </c>
      <c r="E830" s="11">
        <v>1</v>
      </c>
      <c r="F830" s="11"/>
      <c r="G830" s="11"/>
      <c r="H830" s="11"/>
      <c r="I830" s="11"/>
      <c r="J830" s="11"/>
      <c r="M830" s="190">
        <v>0.39</v>
      </c>
      <c r="N830" s="194">
        <v>0</v>
      </c>
      <c r="O830" s="190">
        <v>0</v>
      </c>
      <c r="P830" s="190">
        <v>0</v>
      </c>
      <c r="Q830" s="190">
        <v>0</v>
      </c>
      <c r="R830" s="11"/>
      <c r="S830" s="4"/>
      <c r="T830" s="4"/>
      <c r="U830" s="190">
        <v>0.39</v>
      </c>
      <c r="V830" s="190">
        <v>0</v>
      </c>
      <c r="W830" s="190">
        <v>0</v>
      </c>
      <c r="X830" s="190">
        <v>0</v>
      </c>
      <c r="Y830" s="190">
        <v>0</v>
      </c>
      <c r="Z830" s="11"/>
      <c r="AA830" s="4"/>
      <c r="AB830" s="11" t="s">
        <v>316</v>
      </c>
      <c r="AC830" s="11"/>
      <c r="AD830" s="70" t="s">
        <v>317</v>
      </c>
      <c r="AE830" s="24">
        <v>4</v>
      </c>
      <c r="AF830" s="24">
        <v>2</v>
      </c>
      <c r="AG830" s="24">
        <v>1</v>
      </c>
      <c r="AH830" s="24">
        <v>1</v>
      </c>
      <c r="AI830" s="24"/>
      <c r="AJ830" s="24"/>
      <c r="AK830" s="4"/>
      <c r="AL830" s="4"/>
      <c r="AM830" s="191">
        <v>187.81</v>
      </c>
      <c r="AN830" s="191">
        <v>84.88</v>
      </c>
      <c r="AO830" s="191">
        <v>18.66</v>
      </c>
      <c r="AP830" s="191">
        <v>19.850000000000001</v>
      </c>
      <c r="AQ830" s="191">
        <v>0</v>
      </c>
      <c r="AR830" s="24"/>
      <c r="AS830" s="4"/>
      <c r="AT830" s="4"/>
      <c r="AU830" s="191">
        <v>46.952500000000001</v>
      </c>
      <c r="AV830" s="191">
        <v>21.22</v>
      </c>
      <c r="AW830" s="191">
        <v>4.665</v>
      </c>
      <c r="AX830" s="191">
        <v>4.9625000000000004</v>
      </c>
      <c r="AY830" s="191">
        <v>0</v>
      </c>
      <c r="AZ830" s="24"/>
      <c r="BA830" s="4"/>
    </row>
    <row r="831" spans="2:53">
      <c r="B831" s="11" t="s">
        <v>272</v>
      </c>
      <c r="C831" s="11"/>
      <c r="D831" s="189">
        <v>8053</v>
      </c>
      <c r="E831" s="11">
        <v>124</v>
      </c>
      <c r="F831" s="11">
        <v>50</v>
      </c>
      <c r="G831" s="11">
        <v>29</v>
      </c>
      <c r="H831" s="11">
        <v>16</v>
      </c>
      <c r="I831" s="11">
        <v>18</v>
      </c>
      <c r="J831" s="11"/>
      <c r="M831" s="190">
        <v>30000.68</v>
      </c>
      <c r="N831" s="194">
        <v>15537.21</v>
      </c>
      <c r="O831" s="190">
        <v>6324.49</v>
      </c>
      <c r="P831" s="190">
        <v>2931.36</v>
      </c>
      <c r="Q831" s="190">
        <v>6852.09</v>
      </c>
      <c r="R831" s="11"/>
      <c r="S831" s="4"/>
      <c r="T831" s="4"/>
      <c r="U831" s="190">
        <v>225.57</v>
      </c>
      <c r="V831" s="190">
        <v>120.44</v>
      </c>
      <c r="W831" s="190">
        <v>49.03</v>
      </c>
      <c r="X831" s="190">
        <v>23.64</v>
      </c>
      <c r="Y831" s="190">
        <v>53.53</v>
      </c>
      <c r="Z831" s="11"/>
      <c r="AA831" s="4"/>
      <c r="AB831" s="11" t="s">
        <v>318</v>
      </c>
      <c r="AC831" s="11"/>
      <c r="AD831" s="70" t="s">
        <v>319</v>
      </c>
      <c r="AE831" s="24">
        <v>9</v>
      </c>
      <c r="AF831" s="24">
        <v>5</v>
      </c>
      <c r="AG831" s="24">
        <v>4</v>
      </c>
      <c r="AH831" s="24">
        <v>4</v>
      </c>
      <c r="AI831" s="24">
        <v>2</v>
      </c>
      <c r="AJ831" s="24"/>
      <c r="AK831" s="4"/>
      <c r="AL831" s="4"/>
      <c r="AM831" s="191">
        <v>2651.41</v>
      </c>
      <c r="AN831" s="191">
        <v>710.47</v>
      </c>
      <c r="AO831" s="191">
        <v>648.27</v>
      </c>
      <c r="AP831" s="191">
        <v>276.52</v>
      </c>
      <c r="AQ831" s="191">
        <v>103.69</v>
      </c>
      <c r="AR831" s="24"/>
      <c r="AS831" s="4"/>
      <c r="AT831" s="4"/>
      <c r="AU831" s="191">
        <v>294.60111111111098</v>
      </c>
      <c r="AV831" s="191">
        <v>88.808750000000003</v>
      </c>
      <c r="AW831" s="191">
        <v>81.033749999999998</v>
      </c>
      <c r="AX831" s="191">
        <v>34.564999999999998</v>
      </c>
      <c r="AY831" s="191">
        <v>11.5211111111111</v>
      </c>
      <c r="AZ831" s="24"/>
      <c r="BA831" s="4"/>
    </row>
    <row r="832" spans="2:53">
      <c r="B832" s="11" t="s">
        <v>275</v>
      </c>
      <c r="C832" s="11"/>
      <c r="D832" s="189">
        <v>8326</v>
      </c>
      <c r="E832" s="11">
        <v>200</v>
      </c>
      <c r="F832" s="11">
        <v>102</v>
      </c>
      <c r="G832" s="11">
        <v>84</v>
      </c>
      <c r="H832" s="11">
        <v>61</v>
      </c>
      <c r="I832" s="11">
        <v>46</v>
      </c>
      <c r="J832" s="11"/>
      <c r="M832" s="190">
        <v>39245.69</v>
      </c>
      <c r="N832" s="194">
        <v>18128.53</v>
      </c>
      <c r="O832" s="190">
        <v>17097.759999999998</v>
      </c>
      <c r="P832" s="190">
        <v>8556.85</v>
      </c>
      <c r="Q832" s="190">
        <v>54505.43</v>
      </c>
      <c r="R832" s="11"/>
      <c r="S832" s="4"/>
      <c r="T832" s="4"/>
      <c r="U832" s="190">
        <v>180.03</v>
      </c>
      <c r="V832" s="190">
        <v>107.91</v>
      </c>
      <c r="W832" s="190">
        <v>89.99</v>
      </c>
      <c r="X832" s="190">
        <v>40.36</v>
      </c>
      <c r="Y832" s="190">
        <v>252.34</v>
      </c>
      <c r="Z832" s="11"/>
      <c r="AA832" s="4"/>
      <c r="AB832" s="11" t="s">
        <v>320</v>
      </c>
      <c r="AC832" s="11"/>
      <c r="AD832" s="70" t="s">
        <v>123</v>
      </c>
      <c r="AE832" s="24">
        <v>1</v>
      </c>
      <c r="AF832" s="24">
        <v>1</v>
      </c>
      <c r="AG832" s="24"/>
      <c r="AH832" s="24"/>
      <c r="AI832" s="24">
        <v>1</v>
      </c>
      <c r="AJ832" s="24"/>
      <c r="AK832" s="4"/>
      <c r="AL832" s="4"/>
      <c r="AM832" s="191">
        <v>14.14</v>
      </c>
      <c r="AN832" s="191">
        <v>15.94</v>
      </c>
      <c r="AO832" s="191">
        <v>0</v>
      </c>
      <c r="AP832" s="191">
        <v>0</v>
      </c>
      <c r="AQ832" s="191">
        <v>272.68</v>
      </c>
      <c r="AR832" s="24"/>
      <c r="AS832" s="4"/>
      <c r="AT832" s="4"/>
      <c r="AU832" s="191">
        <v>14.14</v>
      </c>
      <c r="AV832" s="191">
        <v>15.94</v>
      </c>
      <c r="AW832" s="191">
        <v>0</v>
      </c>
      <c r="AX832" s="191">
        <v>0</v>
      </c>
      <c r="AY832" s="191">
        <v>272.68</v>
      </c>
      <c r="AZ832" s="24"/>
      <c r="BA832" s="4"/>
    </row>
    <row r="833" spans="2:53">
      <c r="B833" s="11" t="s">
        <v>277</v>
      </c>
      <c r="C833" s="11"/>
      <c r="D833" s="189">
        <v>8332</v>
      </c>
      <c r="E833" s="11">
        <v>348</v>
      </c>
      <c r="F833" s="11">
        <v>239</v>
      </c>
      <c r="G833" s="11">
        <v>89</v>
      </c>
      <c r="H833" s="11">
        <v>131</v>
      </c>
      <c r="I833" s="11">
        <v>150</v>
      </c>
      <c r="J833" s="11"/>
      <c r="M833" s="190">
        <v>57851.42</v>
      </c>
      <c r="N833" s="194">
        <v>42773.67</v>
      </c>
      <c r="O833" s="190">
        <v>12451.96</v>
      </c>
      <c r="P833" s="190">
        <v>19978.59</v>
      </c>
      <c r="Q833" s="190">
        <v>67667.16</v>
      </c>
      <c r="R833" s="11"/>
      <c r="S833" s="4"/>
      <c r="T833" s="4"/>
      <c r="U833" s="190">
        <v>142.13999999999999</v>
      </c>
      <c r="V833" s="190">
        <v>111.39</v>
      </c>
      <c r="W833" s="190">
        <v>60.15</v>
      </c>
      <c r="X833" s="190">
        <v>52.85</v>
      </c>
      <c r="Y833" s="190">
        <v>158.84</v>
      </c>
      <c r="Z833" s="11"/>
      <c r="AA833" s="4"/>
      <c r="AB833" s="11" t="s">
        <v>320</v>
      </c>
      <c r="AC833" s="11"/>
      <c r="AD833" s="70" t="s">
        <v>321</v>
      </c>
      <c r="AE833" s="24">
        <v>12</v>
      </c>
      <c r="AF833" s="24">
        <v>8</v>
      </c>
      <c r="AG833" s="24">
        <v>3</v>
      </c>
      <c r="AH833" s="24">
        <v>2</v>
      </c>
      <c r="AI833" s="24">
        <v>2</v>
      </c>
      <c r="AJ833" s="24"/>
      <c r="AK833" s="4"/>
      <c r="AL833" s="4"/>
      <c r="AM833" s="191">
        <v>1794.62</v>
      </c>
      <c r="AN833" s="191">
        <v>1386.98</v>
      </c>
      <c r="AO833" s="191">
        <v>407.66</v>
      </c>
      <c r="AP833" s="191">
        <v>150.59</v>
      </c>
      <c r="AQ833" s="191">
        <v>178.5</v>
      </c>
      <c r="AR833" s="24"/>
      <c r="AS833" s="4"/>
      <c r="AT833" s="4"/>
      <c r="AU833" s="191">
        <v>149.55166666666699</v>
      </c>
      <c r="AV833" s="191">
        <v>115.581666666667</v>
      </c>
      <c r="AW833" s="191">
        <v>33.9716666666667</v>
      </c>
      <c r="AX833" s="191">
        <v>12.5491666666667</v>
      </c>
      <c r="AY833" s="191">
        <v>16.227272727272702</v>
      </c>
      <c r="AZ833" s="24"/>
      <c r="BA833" s="4"/>
    </row>
    <row r="834" spans="2:53">
      <c r="B834" s="11" t="s">
        <v>278</v>
      </c>
      <c r="C834" s="11"/>
      <c r="D834" s="189">
        <v>8021</v>
      </c>
      <c r="E834" s="11">
        <v>241</v>
      </c>
      <c r="F834" s="11">
        <v>146</v>
      </c>
      <c r="G834" s="11">
        <v>85</v>
      </c>
      <c r="H834" s="11">
        <v>42</v>
      </c>
      <c r="I834" s="11">
        <v>60</v>
      </c>
      <c r="J834" s="11"/>
      <c r="M834" s="190">
        <v>46603.62</v>
      </c>
      <c r="N834" s="194">
        <v>25782.15</v>
      </c>
      <c r="O834" s="190">
        <v>11808.26</v>
      </c>
      <c r="P834" s="190">
        <v>4009.98</v>
      </c>
      <c r="Q834" s="190">
        <v>13600.3</v>
      </c>
      <c r="R834" s="11"/>
      <c r="S834" s="4"/>
      <c r="T834" s="4"/>
      <c r="U834" s="190">
        <v>180.63</v>
      </c>
      <c r="V834" s="190">
        <v>102.31</v>
      </c>
      <c r="W834" s="190">
        <v>49</v>
      </c>
      <c r="X834" s="190">
        <v>16.989999999999998</v>
      </c>
      <c r="Y834" s="190">
        <v>52.51</v>
      </c>
      <c r="Z834" s="11"/>
      <c r="AA834" s="4"/>
      <c r="AB834" s="11" t="s">
        <v>322</v>
      </c>
      <c r="AC834" s="11"/>
      <c r="AD834" s="70" t="s">
        <v>223</v>
      </c>
      <c r="AE834" s="24">
        <v>30</v>
      </c>
      <c r="AF834" s="24">
        <v>12</v>
      </c>
      <c r="AG834" s="24">
        <v>8</v>
      </c>
      <c r="AH834" s="24">
        <v>6</v>
      </c>
      <c r="AI834" s="24">
        <v>7</v>
      </c>
      <c r="AJ834" s="24"/>
      <c r="AK834" s="4"/>
      <c r="AL834" s="4"/>
      <c r="AM834" s="191">
        <v>2305.2199999999998</v>
      </c>
      <c r="AN834" s="191">
        <v>784.93</v>
      </c>
      <c r="AO834" s="191">
        <v>547.86</v>
      </c>
      <c r="AP834" s="191">
        <v>148.1</v>
      </c>
      <c r="AQ834" s="191">
        <v>655.32000000000005</v>
      </c>
      <c r="AR834" s="24"/>
      <c r="AS834" s="4"/>
      <c r="AT834" s="4"/>
      <c r="AU834" s="191">
        <v>74.361935483870994</v>
      </c>
      <c r="AV834" s="191">
        <v>26.1643333333333</v>
      </c>
      <c r="AW834" s="191">
        <v>18.891724137931</v>
      </c>
      <c r="AX834" s="191">
        <v>5.4851851851851903</v>
      </c>
      <c r="AY834" s="191">
        <v>21.844000000000001</v>
      </c>
      <c r="AZ834" s="24"/>
      <c r="BA834" s="4"/>
    </row>
    <row r="835" spans="2:53">
      <c r="B835" s="11" t="s">
        <v>279</v>
      </c>
      <c r="C835" s="11"/>
      <c r="D835" s="189">
        <v>8220</v>
      </c>
      <c r="E835" s="11">
        <v>38</v>
      </c>
      <c r="F835" s="11">
        <v>21</v>
      </c>
      <c r="G835" s="11">
        <v>11</v>
      </c>
      <c r="H835" s="11">
        <v>5</v>
      </c>
      <c r="I835" s="11">
        <v>1</v>
      </c>
      <c r="J835" s="11"/>
      <c r="M835" s="190">
        <v>7080.75</v>
      </c>
      <c r="N835" s="194">
        <v>4505.16</v>
      </c>
      <c r="O835" s="190">
        <v>1586.87</v>
      </c>
      <c r="P835" s="190">
        <v>872.55</v>
      </c>
      <c r="Q835" s="190">
        <v>15</v>
      </c>
      <c r="R835" s="11"/>
      <c r="S835" s="4"/>
      <c r="T835" s="4"/>
      <c r="U835" s="190">
        <v>172.7</v>
      </c>
      <c r="V835" s="190">
        <v>118.56</v>
      </c>
      <c r="W835" s="190">
        <v>44.08</v>
      </c>
      <c r="X835" s="190">
        <v>21.28</v>
      </c>
      <c r="Y835" s="190">
        <v>0.38</v>
      </c>
      <c r="Z835" s="11"/>
      <c r="AA835" s="4"/>
      <c r="AB835" s="11" t="s">
        <v>323</v>
      </c>
      <c r="AC835" s="11"/>
      <c r="AD835" s="70" t="s">
        <v>91</v>
      </c>
      <c r="AE835" s="24">
        <v>2</v>
      </c>
      <c r="AF835" s="24"/>
      <c r="AG835" s="24"/>
      <c r="AH835" s="24"/>
      <c r="AI835" s="24"/>
      <c r="AJ835" s="24"/>
      <c r="AK835" s="4"/>
      <c r="AL835" s="4"/>
      <c r="AM835" s="191">
        <v>1885.72</v>
      </c>
      <c r="AN835" s="191">
        <v>0</v>
      </c>
      <c r="AO835" s="191">
        <v>0</v>
      </c>
      <c r="AP835" s="191">
        <v>0</v>
      </c>
      <c r="AQ835" s="191">
        <v>0</v>
      </c>
      <c r="AR835" s="24"/>
      <c r="AS835" s="4"/>
      <c r="AT835" s="4"/>
      <c r="AU835" s="191">
        <v>942.86</v>
      </c>
      <c r="AV835" s="191">
        <v>0</v>
      </c>
      <c r="AW835" s="191">
        <v>0</v>
      </c>
      <c r="AX835" s="191">
        <v>0</v>
      </c>
      <c r="AY835" s="191">
        <v>0</v>
      </c>
      <c r="AZ835" s="24"/>
      <c r="BA835" s="4"/>
    </row>
    <row r="836" spans="2:53">
      <c r="B836" s="11" t="s">
        <v>283</v>
      </c>
      <c r="C836" s="11"/>
      <c r="D836" s="189">
        <v>8327</v>
      </c>
      <c r="E836" s="11">
        <v>59</v>
      </c>
      <c r="F836" s="11">
        <v>30</v>
      </c>
      <c r="G836" s="11">
        <v>16</v>
      </c>
      <c r="H836" s="11">
        <v>12</v>
      </c>
      <c r="I836" s="11">
        <v>18</v>
      </c>
      <c r="J836" s="11"/>
      <c r="M836" s="190">
        <v>10995.31</v>
      </c>
      <c r="N836" s="194">
        <v>5830.5</v>
      </c>
      <c r="O836" s="190">
        <v>1574.17</v>
      </c>
      <c r="P836" s="190">
        <v>506.51</v>
      </c>
      <c r="Q836" s="190">
        <v>3628.42</v>
      </c>
      <c r="R836" s="11"/>
      <c r="S836" s="4"/>
      <c r="T836" s="4"/>
      <c r="U836" s="190">
        <v>171.8</v>
      </c>
      <c r="V836" s="190">
        <v>92.55</v>
      </c>
      <c r="W836" s="190">
        <v>24.99</v>
      </c>
      <c r="X836" s="190">
        <v>8.0399999999999991</v>
      </c>
      <c r="Y836" s="190">
        <v>54.16</v>
      </c>
      <c r="Z836" s="11"/>
      <c r="AA836" s="4"/>
      <c r="AB836" s="11" t="s">
        <v>324</v>
      </c>
      <c r="AC836" s="11"/>
      <c r="AD836" s="70" t="s">
        <v>325</v>
      </c>
      <c r="AE836" s="24">
        <v>8</v>
      </c>
      <c r="AF836" s="24">
        <v>4</v>
      </c>
      <c r="AG836" s="24">
        <v>4</v>
      </c>
      <c r="AH836" s="24">
        <v>2</v>
      </c>
      <c r="AI836" s="24">
        <v>2</v>
      </c>
      <c r="AJ836" s="24"/>
      <c r="AK836" s="4"/>
      <c r="AL836" s="4"/>
      <c r="AM836" s="191">
        <v>1049.75</v>
      </c>
      <c r="AN836" s="191">
        <v>147.54</v>
      </c>
      <c r="AO836" s="191">
        <v>802.74</v>
      </c>
      <c r="AP836" s="191">
        <v>62.15</v>
      </c>
      <c r="AQ836" s="191">
        <v>388.55</v>
      </c>
      <c r="AR836" s="24"/>
      <c r="AS836" s="4"/>
      <c r="AT836" s="4"/>
      <c r="AU836" s="191">
        <v>131.21875</v>
      </c>
      <c r="AV836" s="191">
        <v>24.59</v>
      </c>
      <c r="AW836" s="191">
        <v>100.3425</v>
      </c>
      <c r="AX836" s="191">
        <v>7.7687499999999998</v>
      </c>
      <c r="AY836" s="191">
        <v>48.568750000000001</v>
      </c>
      <c r="AZ836" s="24"/>
      <c r="BA836" s="4"/>
    </row>
    <row r="837" spans="2:53">
      <c r="B837" s="11" t="s">
        <v>285</v>
      </c>
      <c r="C837" s="11"/>
      <c r="D837" s="189">
        <v>8021</v>
      </c>
      <c r="E837" s="11">
        <v>2606</v>
      </c>
      <c r="F837" s="11">
        <v>1813</v>
      </c>
      <c r="G837" s="11">
        <v>1115</v>
      </c>
      <c r="H837" s="11">
        <v>722</v>
      </c>
      <c r="I837" s="11">
        <v>819</v>
      </c>
      <c r="J837" s="11"/>
      <c r="M837" s="190">
        <v>338194.51</v>
      </c>
      <c r="N837" s="194">
        <v>263352.46999999997</v>
      </c>
      <c r="O837" s="190">
        <v>124203.84</v>
      </c>
      <c r="P837" s="190">
        <v>61276.14</v>
      </c>
      <c r="Q837" s="190">
        <v>242355.76</v>
      </c>
      <c r="R837" s="11"/>
      <c r="S837" s="4"/>
      <c r="T837" s="4"/>
      <c r="U837" s="190">
        <v>118.29</v>
      </c>
      <c r="V837" s="190">
        <v>94.19</v>
      </c>
      <c r="W837" s="190">
        <v>45.65</v>
      </c>
      <c r="X837" s="190">
        <v>23.37</v>
      </c>
      <c r="Y837" s="190">
        <v>86.52</v>
      </c>
      <c r="Z837" s="11"/>
      <c r="AA837" s="4"/>
      <c r="AB837" s="11" t="s">
        <v>326</v>
      </c>
      <c r="AC837" s="11"/>
      <c r="AD837" s="70" t="s">
        <v>327</v>
      </c>
      <c r="AE837" s="24">
        <v>29</v>
      </c>
      <c r="AF837" s="24">
        <v>13</v>
      </c>
      <c r="AG837" s="24">
        <v>11</v>
      </c>
      <c r="AH837" s="24">
        <v>9</v>
      </c>
      <c r="AI837" s="24">
        <v>6</v>
      </c>
      <c r="AJ837" s="24"/>
      <c r="AK837" s="4"/>
      <c r="AL837" s="4"/>
      <c r="AM837" s="191">
        <v>3156.58</v>
      </c>
      <c r="AN837" s="191">
        <v>1863.53</v>
      </c>
      <c r="AO837" s="191">
        <v>1807.08</v>
      </c>
      <c r="AP837" s="191">
        <v>336.68</v>
      </c>
      <c r="AQ837" s="191">
        <v>10049.69</v>
      </c>
      <c r="AR837" s="24"/>
      <c r="AS837" s="4"/>
      <c r="AT837" s="4"/>
      <c r="AU837" s="191">
        <v>108.84758620689701</v>
      </c>
      <c r="AV837" s="191">
        <v>77.647083333333299</v>
      </c>
      <c r="AW837" s="191">
        <v>75.295000000000002</v>
      </c>
      <c r="AX837" s="191">
        <v>15.3036363636364</v>
      </c>
      <c r="AY837" s="191">
        <v>436.94304347826102</v>
      </c>
      <c r="AZ837" s="24"/>
      <c r="BA837" s="4"/>
    </row>
    <row r="838" spans="2:53">
      <c r="B838" s="11" t="s">
        <v>286</v>
      </c>
      <c r="C838" s="11"/>
      <c r="D838" s="189">
        <v>8221</v>
      </c>
      <c r="E838" s="11">
        <v>296</v>
      </c>
      <c r="F838" s="11">
        <v>136</v>
      </c>
      <c r="G838" s="11">
        <v>40</v>
      </c>
      <c r="H838" s="11">
        <v>42</v>
      </c>
      <c r="I838" s="11">
        <v>40</v>
      </c>
      <c r="J838" s="11"/>
      <c r="M838" s="190">
        <v>64746.91</v>
      </c>
      <c r="N838" s="194">
        <v>26806.15</v>
      </c>
      <c r="O838" s="190">
        <v>7515.22</v>
      </c>
      <c r="P838" s="190">
        <v>5643.44</v>
      </c>
      <c r="Q838" s="190">
        <v>8245.35</v>
      </c>
      <c r="R838" s="11"/>
      <c r="S838" s="4"/>
      <c r="T838" s="4"/>
      <c r="U838" s="190">
        <v>202.97</v>
      </c>
      <c r="V838" s="190">
        <v>90.26</v>
      </c>
      <c r="W838" s="190">
        <v>36.659999999999997</v>
      </c>
      <c r="X838" s="190">
        <v>18.940000000000001</v>
      </c>
      <c r="Y838" s="190">
        <v>27.3</v>
      </c>
      <c r="Z838" s="11"/>
      <c r="AA838" s="4"/>
      <c r="AB838" s="11" t="s">
        <v>328</v>
      </c>
      <c r="AC838" s="11"/>
      <c r="AD838" s="70" t="s">
        <v>204</v>
      </c>
      <c r="AE838" s="24">
        <v>2</v>
      </c>
      <c r="AF838" s="24">
        <v>1</v>
      </c>
      <c r="AG838" s="24"/>
      <c r="AH838" s="24"/>
      <c r="AI838" s="24"/>
      <c r="AJ838" s="24"/>
      <c r="AK838" s="4"/>
      <c r="AL838" s="4"/>
      <c r="AM838" s="191">
        <v>42.08</v>
      </c>
      <c r="AN838" s="191">
        <v>5.2</v>
      </c>
      <c r="AO838" s="191">
        <v>0</v>
      </c>
      <c r="AP838" s="191">
        <v>0</v>
      </c>
      <c r="AQ838" s="191">
        <v>0</v>
      </c>
      <c r="AR838" s="24"/>
      <c r="AS838" s="4"/>
      <c r="AT838" s="4"/>
      <c r="AU838" s="191">
        <v>21.04</v>
      </c>
      <c r="AV838" s="191">
        <v>2.6</v>
      </c>
      <c r="AW838" s="191">
        <v>0</v>
      </c>
      <c r="AX838" s="191">
        <v>0</v>
      </c>
      <c r="AY838" s="191">
        <v>0</v>
      </c>
      <c r="AZ838" s="24"/>
      <c r="BA838" s="4"/>
    </row>
    <row r="839" spans="2:53">
      <c r="B839" s="11" t="s">
        <v>288</v>
      </c>
      <c r="C839" s="11"/>
      <c r="D839" s="189">
        <v>8008</v>
      </c>
      <c r="E839" s="11">
        <v>77</v>
      </c>
      <c r="F839" s="11">
        <v>31</v>
      </c>
      <c r="G839" s="11">
        <v>21</v>
      </c>
      <c r="H839" s="11">
        <v>9</v>
      </c>
      <c r="I839" s="11">
        <v>11</v>
      </c>
      <c r="J839" s="11"/>
      <c r="M839" s="190">
        <v>15161.37</v>
      </c>
      <c r="N839" s="194">
        <v>4570.93</v>
      </c>
      <c r="O839" s="190">
        <v>1960.91</v>
      </c>
      <c r="P839" s="190">
        <v>742.26</v>
      </c>
      <c r="Q839" s="190">
        <v>3644.72</v>
      </c>
      <c r="R839" s="11"/>
      <c r="S839" s="4"/>
      <c r="T839" s="4"/>
      <c r="U839" s="190">
        <v>189.52</v>
      </c>
      <c r="V839" s="190">
        <v>60.14</v>
      </c>
      <c r="W839" s="190">
        <v>26.15</v>
      </c>
      <c r="X839" s="190">
        <v>10.31</v>
      </c>
      <c r="Y839" s="190">
        <v>49.25</v>
      </c>
      <c r="Z839" s="11"/>
      <c r="AA839" s="4"/>
      <c r="AB839" s="11" t="s">
        <v>329</v>
      </c>
      <c r="AC839" s="11"/>
      <c r="AD839" s="70" t="s">
        <v>98</v>
      </c>
      <c r="AE839" s="24">
        <v>5</v>
      </c>
      <c r="AF839" s="24">
        <v>2</v>
      </c>
      <c r="AG839" s="24">
        <v>1</v>
      </c>
      <c r="AH839" s="24">
        <v>1</v>
      </c>
      <c r="AI839" s="24">
        <v>1</v>
      </c>
      <c r="AJ839" s="24"/>
      <c r="AK839" s="4"/>
      <c r="AL839" s="4"/>
      <c r="AM839" s="191">
        <v>463.68</v>
      </c>
      <c r="AN839" s="191">
        <v>22.64</v>
      </c>
      <c r="AO839" s="191">
        <v>12.87</v>
      </c>
      <c r="AP839" s="191">
        <v>13.94</v>
      </c>
      <c r="AQ839" s="191">
        <v>419.48</v>
      </c>
      <c r="AR839" s="24"/>
      <c r="AS839" s="4"/>
      <c r="AT839" s="4"/>
      <c r="AU839" s="191">
        <v>92.736000000000004</v>
      </c>
      <c r="AV839" s="191">
        <v>4.5279999999999996</v>
      </c>
      <c r="AW839" s="191">
        <v>2.5739999999999998</v>
      </c>
      <c r="AX839" s="191">
        <v>2.7879999999999998</v>
      </c>
      <c r="AY839" s="191">
        <v>83.896000000000001</v>
      </c>
      <c r="AZ839" s="24"/>
      <c r="BA839" s="4"/>
    </row>
    <row r="840" spans="2:53">
      <c r="B840" s="11" t="s">
        <v>289</v>
      </c>
      <c r="C840" s="11"/>
      <c r="D840" s="189">
        <v>8403</v>
      </c>
      <c r="E840" s="11">
        <v>82</v>
      </c>
      <c r="F840" s="11">
        <v>37</v>
      </c>
      <c r="G840" s="11">
        <v>18</v>
      </c>
      <c r="H840" s="11">
        <v>13</v>
      </c>
      <c r="I840" s="11">
        <v>15</v>
      </c>
      <c r="J840" s="11"/>
      <c r="M840" s="190">
        <v>14119.25</v>
      </c>
      <c r="N840" s="194">
        <v>6560.44</v>
      </c>
      <c r="O840" s="190">
        <v>1966.84</v>
      </c>
      <c r="P840" s="190">
        <v>850.43</v>
      </c>
      <c r="Q840" s="190">
        <v>4399.42</v>
      </c>
      <c r="R840" s="11"/>
      <c r="S840" s="4"/>
      <c r="T840" s="4"/>
      <c r="U840" s="190">
        <v>168.09</v>
      </c>
      <c r="V840" s="190">
        <v>78.099999999999994</v>
      </c>
      <c r="W840" s="190">
        <v>23.7</v>
      </c>
      <c r="X840" s="190">
        <v>10.63</v>
      </c>
      <c r="Y840" s="190">
        <v>53.65</v>
      </c>
      <c r="Z840" s="11"/>
      <c r="AA840" s="4"/>
      <c r="AB840" s="11" t="s">
        <v>330</v>
      </c>
      <c r="AC840" s="11"/>
      <c r="AD840" s="70" t="s">
        <v>282</v>
      </c>
      <c r="AE840" s="24">
        <v>24</v>
      </c>
      <c r="AF840" s="24">
        <v>17</v>
      </c>
      <c r="AG840" s="24">
        <v>6</v>
      </c>
      <c r="AH840" s="24">
        <v>4</v>
      </c>
      <c r="AI840" s="24">
        <v>4</v>
      </c>
      <c r="AJ840" s="24"/>
      <c r="AK840" s="4"/>
      <c r="AL840" s="4"/>
      <c r="AM840" s="191">
        <v>4556.8500000000004</v>
      </c>
      <c r="AN840" s="191">
        <v>481.68</v>
      </c>
      <c r="AO840" s="191">
        <v>170.6</v>
      </c>
      <c r="AP840" s="191">
        <v>72.099999999999994</v>
      </c>
      <c r="AQ840" s="191">
        <v>3261.14</v>
      </c>
      <c r="AR840" s="24"/>
      <c r="AS840" s="4"/>
      <c r="AT840" s="4"/>
      <c r="AU840" s="191">
        <v>189.86875000000001</v>
      </c>
      <c r="AV840" s="191">
        <v>21.894545454545501</v>
      </c>
      <c r="AW840" s="191">
        <v>7.1083333333333298</v>
      </c>
      <c r="AX840" s="191">
        <v>3.1347826086956498</v>
      </c>
      <c r="AY840" s="191">
        <v>141.788695652174</v>
      </c>
      <c r="AZ840" s="24"/>
      <c r="BA840" s="4"/>
    </row>
    <row r="841" spans="2:53">
      <c r="B841" s="11" t="s">
        <v>291</v>
      </c>
      <c r="C841" s="11"/>
      <c r="D841" s="189">
        <v>8008</v>
      </c>
      <c r="E841" s="11">
        <v>20</v>
      </c>
      <c r="F841" s="11">
        <v>8</v>
      </c>
      <c r="G841" s="11">
        <v>1</v>
      </c>
      <c r="H841" s="11">
        <v>2</v>
      </c>
      <c r="I841" s="11">
        <v>3</v>
      </c>
      <c r="J841" s="11"/>
      <c r="M841" s="190">
        <v>6386.61</v>
      </c>
      <c r="N841" s="194">
        <v>1785.83</v>
      </c>
      <c r="O841" s="190">
        <v>418.27</v>
      </c>
      <c r="P841" s="190">
        <v>491.67</v>
      </c>
      <c r="Q841" s="190">
        <v>3632.39</v>
      </c>
      <c r="R841" s="11"/>
      <c r="S841" s="4"/>
      <c r="T841" s="4"/>
      <c r="U841" s="190">
        <v>290.3</v>
      </c>
      <c r="V841" s="190">
        <v>119.06</v>
      </c>
      <c r="W841" s="190">
        <v>34.86</v>
      </c>
      <c r="X841" s="190">
        <v>25.88</v>
      </c>
      <c r="Y841" s="190">
        <v>201.8</v>
      </c>
      <c r="Z841" s="11"/>
      <c r="AA841" s="4"/>
      <c r="AB841" s="11" t="s">
        <v>332</v>
      </c>
      <c r="AC841" s="11"/>
      <c r="AD841" s="70" t="s">
        <v>229</v>
      </c>
      <c r="AE841" s="24">
        <v>50</v>
      </c>
      <c r="AF841" s="24">
        <v>27</v>
      </c>
      <c r="AG841" s="24">
        <v>18</v>
      </c>
      <c r="AH841" s="24">
        <v>18</v>
      </c>
      <c r="AI841" s="24">
        <v>10</v>
      </c>
      <c r="AJ841" s="24"/>
      <c r="AK841" s="4"/>
      <c r="AL841" s="4"/>
      <c r="AM841" s="191">
        <v>7848.72</v>
      </c>
      <c r="AN841" s="191">
        <v>3209.06</v>
      </c>
      <c r="AO841" s="191">
        <v>1681.89</v>
      </c>
      <c r="AP841" s="191">
        <v>1069.82</v>
      </c>
      <c r="AQ841" s="191">
        <v>1755.55</v>
      </c>
      <c r="AR841" s="24"/>
      <c r="AS841" s="4"/>
      <c r="AT841" s="4"/>
      <c r="AU841" s="191">
        <v>156.9744</v>
      </c>
      <c r="AV841" s="191">
        <v>72.933181818181794</v>
      </c>
      <c r="AW841" s="191">
        <v>35.784893617021297</v>
      </c>
      <c r="AX841" s="191">
        <v>22.762127659574499</v>
      </c>
      <c r="AY841" s="191">
        <v>39.012222222222199</v>
      </c>
      <c r="AZ841" s="24"/>
      <c r="BA841" s="4"/>
    </row>
    <row r="842" spans="2:53">
      <c r="B842" s="11" t="s">
        <v>292</v>
      </c>
      <c r="C842" s="11"/>
      <c r="D842" s="189">
        <v>8215</v>
      </c>
      <c r="E842" s="11">
        <v>22</v>
      </c>
      <c r="F842" s="11">
        <v>10</v>
      </c>
      <c r="G842" s="11">
        <v>2</v>
      </c>
      <c r="H842" s="11"/>
      <c r="I842" s="11">
        <v>4</v>
      </c>
      <c r="J842" s="11"/>
      <c r="M842" s="190">
        <v>4251.67</v>
      </c>
      <c r="N842" s="194">
        <v>1743.84</v>
      </c>
      <c r="O842" s="190">
        <v>163.09</v>
      </c>
      <c r="P842" s="190">
        <v>0</v>
      </c>
      <c r="Q842" s="190">
        <v>1606.24</v>
      </c>
      <c r="R842" s="11"/>
      <c r="S842" s="4"/>
      <c r="T842" s="4"/>
      <c r="U842" s="190">
        <v>170.07</v>
      </c>
      <c r="V842" s="190">
        <v>69.75</v>
      </c>
      <c r="W842" s="190">
        <v>6.52</v>
      </c>
      <c r="X842" s="190">
        <v>0</v>
      </c>
      <c r="Y842" s="190">
        <v>61.78</v>
      </c>
      <c r="Z842" s="11"/>
      <c r="AA842" s="4"/>
      <c r="AB842" s="11" t="s">
        <v>333</v>
      </c>
      <c r="AC842" s="11"/>
      <c r="AD842" s="70" t="s">
        <v>234</v>
      </c>
      <c r="AE842" s="24">
        <v>17</v>
      </c>
      <c r="AF842" s="24">
        <v>7</v>
      </c>
      <c r="AG842" s="24">
        <v>5</v>
      </c>
      <c r="AH842" s="24">
        <v>3</v>
      </c>
      <c r="AI842" s="24">
        <v>3</v>
      </c>
      <c r="AJ842" s="24"/>
      <c r="AK842" s="4"/>
      <c r="AL842" s="4"/>
      <c r="AM842" s="191">
        <v>2895.82</v>
      </c>
      <c r="AN842" s="191">
        <v>754.99</v>
      </c>
      <c r="AO842" s="191">
        <v>676.46</v>
      </c>
      <c r="AP842" s="191">
        <v>410.9</v>
      </c>
      <c r="AQ842" s="191">
        <v>323.45</v>
      </c>
      <c r="AR842" s="24"/>
      <c r="AS842" s="4"/>
      <c r="AT842" s="4"/>
      <c r="AU842" s="191">
        <v>170.34235294117599</v>
      </c>
      <c r="AV842" s="191">
        <v>53.9278571428571</v>
      </c>
      <c r="AW842" s="191">
        <v>39.7917647058824</v>
      </c>
      <c r="AX842" s="191">
        <v>24.170588235294101</v>
      </c>
      <c r="AY842" s="191">
        <v>19.026470588235298</v>
      </c>
      <c r="AZ842" s="24"/>
      <c r="BA842" s="4"/>
    </row>
    <row r="843" spans="2:53">
      <c r="B843" s="11" t="s">
        <v>293</v>
      </c>
      <c r="C843" s="11"/>
      <c r="D843" s="189">
        <v>8328</v>
      </c>
      <c r="E843" s="11">
        <v>182</v>
      </c>
      <c r="F843" s="11">
        <v>112</v>
      </c>
      <c r="G843" s="11">
        <v>71</v>
      </c>
      <c r="H843" s="11">
        <v>45</v>
      </c>
      <c r="I843" s="11">
        <v>62</v>
      </c>
      <c r="J843" s="11"/>
      <c r="M843" s="190">
        <v>31609.4</v>
      </c>
      <c r="N843" s="194">
        <v>19863.46</v>
      </c>
      <c r="O843" s="190">
        <v>9342.8799999999992</v>
      </c>
      <c r="P843" s="190">
        <v>5036.47</v>
      </c>
      <c r="Q843" s="190">
        <v>34389.129999999997</v>
      </c>
      <c r="R843" s="11"/>
      <c r="S843" s="4"/>
      <c r="T843" s="4"/>
      <c r="U843" s="190">
        <v>149.81</v>
      </c>
      <c r="V843" s="190">
        <v>101.34</v>
      </c>
      <c r="W843" s="190">
        <v>48.41</v>
      </c>
      <c r="X843" s="190">
        <v>26.79</v>
      </c>
      <c r="Y843" s="190">
        <v>170.24</v>
      </c>
      <c r="Z843" s="11"/>
      <c r="AA843" s="4"/>
      <c r="AB843" s="11" t="s">
        <v>334</v>
      </c>
      <c r="AC843" s="11"/>
      <c r="AD843" s="70" t="s">
        <v>335</v>
      </c>
      <c r="AE843" s="24">
        <v>13</v>
      </c>
      <c r="AF843" s="24">
        <v>10</v>
      </c>
      <c r="AG843" s="24">
        <v>6</v>
      </c>
      <c r="AH843" s="24">
        <v>5</v>
      </c>
      <c r="AI843" s="24">
        <v>6</v>
      </c>
      <c r="AJ843" s="24"/>
      <c r="AK843" s="4"/>
      <c r="AL843" s="4"/>
      <c r="AM843" s="191">
        <v>1232.07</v>
      </c>
      <c r="AN843" s="191">
        <v>956.9</v>
      </c>
      <c r="AO843" s="191">
        <v>437.44</v>
      </c>
      <c r="AP843" s="191">
        <v>279.02</v>
      </c>
      <c r="AQ843" s="191">
        <v>2031.32</v>
      </c>
      <c r="AR843" s="24"/>
      <c r="AS843" s="4"/>
      <c r="AT843" s="4"/>
      <c r="AU843" s="191">
        <v>94.774615384615402</v>
      </c>
      <c r="AV843" s="191">
        <v>73.607692307692304</v>
      </c>
      <c r="AW843" s="191">
        <v>36.453333333333298</v>
      </c>
      <c r="AX843" s="191">
        <v>25.365454545454501</v>
      </c>
      <c r="AY843" s="191">
        <v>145.094285714286</v>
      </c>
      <c r="AZ843" s="24"/>
      <c r="BA843" s="4"/>
    </row>
    <row r="844" spans="2:53">
      <c r="B844" s="11" t="s">
        <v>293</v>
      </c>
      <c r="C844" s="11"/>
      <c r="D844" s="189">
        <v>8344</v>
      </c>
      <c r="E844" s="11">
        <v>1</v>
      </c>
      <c r="F844" s="11">
        <v>1</v>
      </c>
      <c r="G844" s="11"/>
      <c r="H844" s="11"/>
      <c r="I844" s="11"/>
      <c r="J844" s="11"/>
      <c r="M844" s="190">
        <v>51.13</v>
      </c>
      <c r="N844" s="194">
        <v>16.64</v>
      </c>
      <c r="O844" s="190">
        <v>0</v>
      </c>
      <c r="P844" s="190">
        <v>0</v>
      </c>
      <c r="Q844" s="190">
        <v>0</v>
      </c>
      <c r="R844" s="11"/>
      <c r="S844" s="4"/>
      <c r="T844" s="4"/>
      <c r="U844" s="190">
        <v>51.13</v>
      </c>
      <c r="V844" s="190">
        <v>16.64</v>
      </c>
      <c r="W844" s="190">
        <v>0</v>
      </c>
      <c r="X844" s="190">
        <v>0</v>
      </c>
      <c r="Y844" s="190">
        <v>0</v>
      </c>
      <c r="Z844" s="11"/>
      <c r="AA844" s="4"/>
      <c r="AB844" s="11" t="s">
        <v>336</v>
      </c>
      <c r="AC844" s="11"/>
      <c r="AD844" s="70" t="s">
        <v>337</v>
      </c>
      <c r="AE844" s="24">
        <v>16</v>
      </c>
      <c r="AF844" s="24">
        <v>11</v>
      </c>
      <c r="AG844" s="24">
        <v>9</v>
      </c>
      <c r="AH844" s="24">
        <v>9</v>
      </c>
      <c r="AI844" s="24">
        <v>9</v>
      </c>
      <c r="AJ844" s="24"/>
      <c r="AK844" s="4"/>
      <c r="AL844" s="4"/>
      <c r="AM844" s="191">
        <v>911.62</v>
      </c>
      <c r="AN844" s="191">
        <v>584.91999999999996</v>
      </c>
      <c r="AO844" s="191">
        <v>546.51</v>
      </c>
      <c r="AP844" s="191">
        <v>596.49</v>
      </c>
      <c r="AQ844" s="191">
        <v>3783.47</v>
      </c>
      <c r="AR844" s="24"/>
      <c r="AS844" s="4"/>
      <c r="AT844" s="4"/>
      <c r="AU844" s="191">
        <v>56.97625</v>
      </c>
      <c r="AV844" s="191">
        <v>36.557499999999997</v>
      </c>
      <c r="AW844" s="191">
        <v>32.147647058823502</v>
      </c>
      <c r="AX844" s="191">
        <v>35.087647058823499</v>
      </c>
      <c r="AY844" s="191">
        <v>222.55705882352899</v>
      </c>
      <c r="AZ844" s="24"/>
      <c r="BA844" s="4"/>
    </row>
    <row r="845" spans="2:53">
      <c r="B845" s="11" t="s">
        <v>295</v>
      </c>
      <c r="C845" s="11"/>
      <c r="D845" s="189">
        <v>7405</v>
      </c>
      <c r="E845" s="11"/>
      <c r="F845" s="11"/>
      <c r="G845" s="11"/>
      <c r="H845" s="11"/>
      <c r="I845" s="11">
        <v>1</v>
      </c>
      <c r="J845" s="11"/>
      <c r="M845" s="190">
        <v>0</v>
      </c>
      <c r="N845" s="194">
        <v>0</v>
      </c>
      <c r="O845" s="190">
        <v>0</v>
      </c>
      <c r="P845" s="190">
        <v>0</v>
      </c>
      <c r="Q845" s="190">
        <v>64.959999999999994</v>
      </c>
      <c r="R845" s="11"/>
      <c r="S845" s="4"/>
      <c r="T845" s="4"/>
      <c r="U845" s="190">
        <v>0</v>
      </c>
      <c r="V845" s="190">
        <v>0</v>
      </c>
      <c r="W845" s="190">
        <v>0</v>
      </c>
      <c r="X845" s="190">
        <v>0</v>
      </c>
      <c r="Y845" s="190">
        <v>64.959999999999994</v>
      </c>
      <c r="Z845" s="11"/>
      <c r="AA845" s="4"/>
      <c r="AB845" s="11" t="s">
        <v>338</v>
      </c>
      <c r="AC845" s="11"/>
      <c r="AD845" s="70" t="s">
        <v>339</v>
      </c>
      <c r="AE845" s="24">
        <v>56</v>
      </c>
      <c r="AF845" s="24">
        <v>26</v>
      </c>
      <c r="AG845" s="24">
        <v>20</v>
      </c>
      <c r="AH845" s="24">
        <v>12</v>
      </c>
      <c r="AI845" s="24">
        <v>11</v>
      </c>
      <c r="AJ845" s="24"/>
      <c r="AK845" s="4"/>
      <c r="AL845" s="4"/>
      <c r="AM845" s="191">
        <v>13525.5</v>
      </c>
      <c r="AN845" s="191">
        <v>10668.5</v>
      </c>
      <c r="AO845" s="191">
        <v>7217.53</v>
      </c>
      <c r="AP845" s="191">
        <v>4205.22</v>
      </c>
      <c r="AQ845" s="191">
        <v>4088.06</v>
      </c>
      <c r="AR845" s="24"/>
      <c r="AS845" s="4"/>
      <c r="AT845" s="4"/>
      <c r="AU845" s="191">
        <v>225.42500000000001</v>
      </c>
      <c r="AV845" s="191">
        <v>187.166666666667</v>
      </c>
      <c r="AW845" s="191">
        <v>124.44017241379299</v>
      </c>
      <c r="AX845" s="191">
        <v>72.503793103448302</v>
      </c>
      <c r="AY845" s="191">
        <v>69.289152542372904</v>
      </c>
      <c r="AZ845" s="24"/>
      <c r="BA845" s="4"/>
    </row>
    <row r="846" spans="2:53">
      <c r="B846" s="11" t="s">
        <v>295</v>
      </c>
      <c r="C846" s="11"/>
      <c r="D846" s="189">
        <v>8050</v>
      </c>
      <c r="E846" s="11">
        <v>1422</v>
      </c>
      <c r="F846" s="11">
        <v>765</v>
      </c>
      <c r="G846" s="11">
        <v>388</v>
      </c>
      <c r="H846" s="11">
        <v>205</v>
      </c>
      <c r="I846" s="11">
        <v>237</v>
      </c>
      <c r="J846" s="11"/>
      <c r="M846" s="190">
        <v>260340.87</v>
      </c>
      <c r="N846" s="194">
        <v>168578.06</v>
      </c>
      <c r="O846" s="190">
        <v>62506.15</v>
      </c>
      <c r="P846" s="190">
        <v>19740.349999999999</v>
      </c>
      <c r="Q846" s="190">
        <v>68315.490000000005</v>
      </c>
      <c r="R846" s="11"/>
      <c r="S846" s="4"/>
      <c r="T846" s="4"/>
      <c r="U846" s="190">
        <v>163.12</v>
      </c>
      <c r="V846" s="190">
        <v>106.9</v>
      </c>
      <c r="W846" s="190">
        <v>40.4</v>
      </c>
      <c r="X846" s="190">
        <v>13</v>
      </c>
      <c r="Y846" s="190">
        <v>42.97</v>
      </c>
      <c r="Z846" s="11"/>
      <c r="AA846" s="4"/>
      <c r="AB846" s="11" t="s">
        <v>535</v>
      </c>
      <c r="AC846" s="11"/>
      <c r="AD846" s="70" t="s">
        <v>119</v>
      </c>
      <c r="AE846" s="24">
        <v>1</v>
      </c>
      <c r="AF846" s="24"/>
      <c r="AG846" s="24"/>
      <c r="AH846" s="24"/>
      <c r="AI846" s="24"/>
      <c r="AJ846" s="24"/>
      <c r="AK846" s="4"/>
      <c r="AL846" s="4"/>
      <c r="AM846" s="191">
        <v>8376.24</v>
      </c>
      <c r="AN846" s="191"/>
      <c r="AO846" s="191">
        <v>0</v>
      </c>
      <c r="AP846" s="191">
        <v>0</v>
      </c>
      <c r="AQ846" s="191">
        <v>0</v>
      </c>
      <c r="AR846" s="24"/>
      <c r="AS846" s="4"/>
      <c r="AT846" s="4"/>
      <c r="AU846" s="191">
        <v>8376.24</v>
      </c>
      <c r="AV846" s="191"/>
      <c r="AW846" s="191">
        <v>0</v>
      </c>
      <c r="AX846" s="191">
        <v>0</v>
      </c>
      <c r="AY846" s="191">
        <v>0</v>
      </c>
      <c r="AZ846" s="24"/>
      <c r="BA846" s="4"/>
    </row>
    <row r="847" spans="2:53">
      <c r="B847" s="11" t="s">
        <v>296</v>
      </c>
      <c r="C847" s="11"/>
      <c r="D847" s="189">
        <v>8079</v>
      </c>
      <c r="E847" s="11">
        <v>64</v>
      </c>
      <c r="F847" s="11">
        <v>35</v>
      </c>
      <c r="G847" s="11">
        <v>16</v>
      </c>
      <c r="H847" s="11">
        <v>9</v>
      </c>
      <c r="I847" s="11">
        <v>8</v>
      </c>
      <c r="J847" s="11"/>
      <c r="M847" s="190">
        <v>10989.3</v>
      </c>
      <c r="N847" s="194">
        <v>7139.52</v>
      </c>
      <c r="O847" s="190">
        <v>2888.61</v>
      </c>
      <c r="P847" s="190">
        <v>365.64</v>
      </c>
      <c r="Q847" s="190">
        <v>1540.33</v>
      </c>
      <c r="R847" s="11"/>
      <c r="S847" s="4"/>
      <c r="T847" s="4"/>
      <c r="U847" s="190">
        <v>154.78</v>
      </c>
      <c r="V847" s="190">
        <v>108.17</v>
      </c>
      <c r="W847" s="190">
        <v>44.44</v>
      </c>
      <c r="X847" s="190">
        <v>5.8</v>
      </c>
      <c r="Y847" s="190">
        <v>22.99</v>
      </c>
      <c r="Z847" s="11"/>
      <c r="AA847" s="4"/>
      <c r="AB847" s="11" t="s">
        <v>340</v>
      </c>
      <c r="AC847" s="11"/>
      <c r="AD847" s="70" t="s">
        <v>341</v>
      </c>
      <c r="AE847" s="24">
        <v>164</v>
      </c>
      <c r="AF847" s="24">
        <v>67</v>
      </c>
      <c r="AG847" s="24">
        <v>38</v>
      </c>
      <c r="AH847" s="24">
        <v>25</v>
      </c>
      <c r="AI847" s="24">
        <v>27</v>
      </c>
      <c r="AJ847" s="24"/>
      <c r="AK847" s="4"/>
      <c r="AL847" s="4"/>
      <c r="AM847" s="191">
        <v>40969.83</v>
      </c>
      <c r="AN847" s="191">
        <v>17810.87</v>
      </c>
      <c r="AO847" s="191">
        <v>8404.89</v>
      </c>
      <c r="AP847" s="191">
        <v>2334.5100000000002</v>
      </c>
      <c r="AQ847" s="191">
        <v>6790.51</v>
      </c>
      <c r="AR847" s="24"/>
      <c r="AS847" s="4"/>
      <c r="AT847" s="4"/>
      <c r="AU847" s="191">
        <v>242.425029585799</v>
      </c>
      <c r="AV847" s="191">
        <v>110.62652173913</v>
      </c>
      <c r="AW847" s="191">
        <v>53.195506329113897</v>
      </c>
      <c r="AX847" s="191">
        <v>14.9648076923077</v>
      </c>
      <c r="AY847" s="191">
        <v>42.440687500000003</v>
      </c>
      <c r="AZ847" s="24"/>
      <c r="BA847" s="4"/>
    </row>
    <row r="848" spans="2:53">
      <c r="B848" s="11" t="s">
        <v>298</v>
      </c>
      <c r="C848" s="11"/>
      <c r="D848" s="189">
        <v>8051</v>
      </c>
      <c r="E848" s="11">
        <v>753</v>
      </c>
      <c r="F848" s="11">
        <v>435</v>
      </c>
      <c r="G848" s="11">
        <v>256</v>
      </c>
      <c r="H848" s="11">
        <v>146</v>
      </c>
      <c r="I848" s="11">
        <v>157</v>
      </c>
      <c r="J848" s="11"/>
      <c r="M848" s="190">
        <v>123904.76</v>
      </c>
      <c r="N848" s="194">
        <v>73756.88</v>
      </c>
      <c r="O848" s="190">
        <v>33606.67</v>
      </c>
      <c r="P848" s="190">
        <v>13758.37</v>
      </c>
      <c r="Q848" s="190">
        <v>49643.58</v>
      </c>
      <c r="R848" s="11"/>
      <c r="S848" s="4"/>
      <c r="T848" s="4"/>
      <c r="U848" s="190">
        <v>152.4</v>
      </c>
      <c r="V848" s="190">
        <v>91.97</v>
      </c>
      <c r="W848" s="190">
        <v>42.65</v>
      </c>
      <c r="X848" s="190">
        <v>17.87</v>
      </c>
      <c r="Y848" s="190">
        <v>61.21</v>
      </c>
      <c r="Z848" s="11"/>
      <c r="AA848" s="4"/>
      <c r="AB848" s="11" t="s">
        <v>342</v>
      </c>
      <c r="AC848" s="11"/>
      <c r="AD848" s="70" t="s">
        <v>343</v>
      </c>
      <c r="AE848" s="24">
        <v>58</v>
      </c>
      <c r="AF848" s="24">
        <v>41</v>
      </c>
      <c r="AG848" s="24">
        <v>9</v>
      </c>
      <c r="AH848" s="24">
        <v>12</v>
      </c>
      <c r="AI848" s="24">
        <v>2</v>
      </c>
      <c r="AJ848" s="24"/>
      <c r="AK848" s="4"/>
      <c r="AL848" s="4"/>
      <c r="AM848" s="191">
        <v>15342.86</v>
      </c>
      <c r="AN848" s="191">
        <v>8146.12</v>
      </c>
      <c r="AO848" s="191">
        <v>603.64</v>
      </c>
      <c r="AP848" s="191">
        <v>311.01</v>
      </c>
      <c r="AQ848" s="191">
        <v>375.06</v>
      </c>
      <c r="AR848" s="24"/>
      <c r="AS848" s="4"/>
      <c r="AT848" s="4"/>
      <c r="AU848" s="191">
        <v>264.532068965517</v>
      </c>
      <c r="AV848" s="191">
        <v>140.45034482758601</v>
      </c>
      <c r="AW848" s="191">
        <v>10.4075862068966</v>
      </c>
      <c r="AX848" s="191">
        <v>4.8595312499999999</v>
      </c>
      <c r="AY848" s="191">
        <v>6.6974999999999998</v>
      </c>
      <c r="AZ848" s="24"/>
      <c r="BA848" s="4"/>
    </row>
    <row r="849" spans="2:53">
      <c r="B849" s="11" t="s">
        <v>298</v>
      </c>
      <c r="C849" s="11"/>
      <c r="D849" s="189">
        <v>8056</v>
      </c>
      <c r="E849" s="11">
        <v>5</v>
      </c>
      <c r="F849" s="11">
        <v>5</v>
      </c>
      <c r="G849" s="11">
        <v>4</v>
      </c>
      <c r="H849" s="11">
        <v>2</v>
      </c>
      <c r="I849" s="11">
        <v>2</v>
      </c>
      <c r="J849" s="11"/>
      <c r="M849" s="190">
        <v>548.6</v>
      </c>
      <c r="N849" s="194">
        <v>939.65</v>
      </c>
      <c r="O849" s="190">
        <v>407.45</v>
      </c>
      <c r="P849" s="190">
        <v>194.66</v>
      </c>
      <c r="Q849" s="190">
        <v>1416.15</v>
      </c>
      <c r="R849" s="11"/>
      <c r="S849" s="4"/>
      <c r="T849" s="4"/>
      <c r="U849" s="190">
        <v>109.72</v>
      </c>
      <c r="V849" s="190">
        <v>187.93</v>
      </c>
      <c r="W849" s="190">
        <v>101.86</v>
      </c>
      <c r="X849" s="190">
        <v>38.93</v>
      </c>
      <c r="Y849" s="190">
        <v>283.23</v>
      </c>
      <c r="Z849" s="11"/>
      <c r="AA849" s="4"/>
      <c r="AB849" s="11" t="s">
        <v>344</v>
      </c>
      <c r="AC849" s="11"/>
      <c r="AD849" s="70" t="s">
        <v>345</v>
      </c>
      <c r="AE849" s="24">
        <v>11</v>
      </c>
      <c r="AF849" s="24">
        <v>5</v>
      </c>
      <c r="AG849" s="24">
        <v>4</v>
      </c>
      <c r="AH849" s="24">
        <v>3</v>
      </c>
      <c r="AI849" s="24">
        <v>3</v>
      </c>
      <c r="AJ849" s="24"/>
      <c r="AK849" s="4"/>
      <c r="AL849" s="4"/>
      <c r="AM849" s="191">
        <v>7461.19</v>
      </c>
      <c r="AN849" s="191">
        <v>336.82</v>
      </c>
      <c r="AO849" s="191">
        <v>112.61</v>
      </c>
      <c r="AP849" s="191">
        <v>59.95</v>
      </c>
      <c r="AQ849" s="191">
        <v>880.77</v>
      </c>
      <c r="AR849" s="24"/>
      <c r="AS849" s="4"/>
      <c r="AT849" s="4"/>
      <c r="AU849" s="191">
        <v>678.29</v>
      </c>
      <c r="AV849" s="191">
        <v>33.682000000000002</v>
      </c>
      <c r="AW849" s="191">
        <v>16.087142857142901</v>
      </c>
      <c r="AX849" s="191">
        <v>5.45</v>
      </c>
      <c r="AY849" s="191">
        <v>80.069999999999993</v>
      </c>
      <c r="AZ849" s="24"/>
      <c r="BA849" s="4"/>
    </row>
    <row r="850" spans="2:53">
      <c r="B850" s="11" t="s">
        <v>300</v>
      </c>
      <c r="C850" s="11"/>
      <c r="D850" s="189">
        <v>8402</v>
      </c>
      <c r="E850" s="11">
        <v>390</v>
      </c>
      <c r="F850" s="11">
        <v>178</v>
      </c>
      <c r="G850" s="11">
        <v>93</v>
      </c>
      <c r="H850" s="11">
        <v>59</v>
      </c>
      <c r="I850" s="11">
        <v>55</v>
      </c>
      <c r="J850" s="11"/>
      <c r="M850" s="190">
        <v>57415.43</v>
      </c>
      <c r="N850" s="194">
        <v>25948.5</v>
      </c>
      <c r="O850" s="190">
        <v>9245.43</v>
      </c>
      <c r="P850" s="190">
        <v>2959.16</v>
      </c>
      <c r="Q850" s="190">
        <v>10411.92</v>
      </c>
      <c r="R850" s="11"/>
      <c r="S850" s="4"/>
      <c r="T850" s="4"/>
      <c r="U850" s="190">
        <v>141.77000000000001</v>
      </c>
      <c r="V850" s="190">
        <v>66.36</v>
      </c>
      <c r="W850" s="190">
        <v>23.77</v>
      </c>
      <c r="X850" s="190">
        <v>7.93</v>
      </c>
      <c r="Y850" s="190">
        <v>26.77</v>
      </c>
      <c r="Z850" s="11"/>
      <c r="AA850" s="4"/>
      <c r="AB850" s="11" t="s">
        <v>347</v>
      </c>
      <c r="AC850" s="11"/>
      <c r="AD850" s="70" t="s">
        <v>121</v>
      </c>
      <c r="AE850" s="24">
        <v>7</v>
      </c>
      <c r="AF850" s="24">
        <v>4</v>
      </c>
      <c r="AG850" s="24">
        <v>3</v>
      </c>
      <c r="AH850" s="24">
        <v>3</v>
      </c>
      <c r="AI850" s="24">
        <v>4</v>
      </c>
      <c r="AJ850" s="24"/>
      <c r="AK850" s="4"/>
      <c r="AL850" s="4"/>
      <c r="AM850" s="191">
        <v>542.41</v>
      </c>
      <c r="AN850" s="191">
        <v>170.4</v>
      </c>
      <c r="AO850" s="191">
        <v>169.37</v>
      </c>
      <c r="AP850" s="191">
        <v>65.459999999999994</v>
      </c>
      <c r="AQ850" s="191">
        <v>2394.13</v>
      </c>
      <c r="AR850" s="24"/>
      <c r="AS850" s="4"/>
      <c r="AT850" s="4"/>
      <c r="AU850" s="191">
        <v>60.267777777777802</v>
      </c>
      <c r="AV850" s="191">
        <v>24.342857142857099</v>
      </c>
      <c r="AW850" s="191">
        <v>24.195714285714299</v>
      </c>
      <c r="AX850" s="191">
        <v>9.3514285714285705</v>
      </c>
      <c r="AY850" s="191">
        <v>342.01857142857102</v>
      </c>
      <c r="AZ850" s="24"/>
      <c r="BA850" s="4"/>
    </row>
    <row r="851" spans="2:53">
      <c r="B851" s="11" t="s">
        <v>555</v>
      </c>
      <c r="C851" s="11"/>
      <c r="D851" s="189">
        <v>8302</v>
      </c>
      <c r="E851" s="11">
        <v>1</v>
      </c>
      <c r="F851" s="11">
        <v>1</v>
      </c>
      <c r="G851" s="11"/>
      <c r="H851" s="11"/>
      <c r="I851" s="11"/>
      <c r="J851" s="11"/>
      <c r="M851" s="190">
        <v>145.57</v>
      </c>
      <c r="N851" s="194">
        <v>93.06</v>
      </c>
      <c r="O851" s="190">
        <v>0</v>
      </c>
      <c r="P851" s="190">
        <v>0</v>
      </c>
      <c r="Q851" s="190">
        <v>0</v>
      </c>
      <c r="R851" s="11"/>
      <c r="S851" s="4"/>
      <c r="T851" s="4"/>
      <c r="U851" s="190">
        <v>145.57</v>
      </c>
      <c r="V851" s="190">
        <v>93.06</v>
      </c>
      <c r="W851" s="190">
        <v>0</v>
      </c>
      <c r="X851" s="190">
        <v>0</v>
      </c>
      <c r="Y851" s="190">
        <v>0</v>
      </c>
      <c r="Z851" s="11"/>
      <c r="AA851" s="4"/>
      <c r="AB851" s="11" t="s">
        <v>348</v>
      </c>
      <c r="AC851" s="11"/>
      <c r="AD851" s="70" t="s">
        <v>204</v>
      </c>
      <c r="AE851" s="24">
        <v>35</v>
      </c>
      <c r="AF851" s="24">
        <v>26</v>
      </c>
      <c r="AG851" s="24">
        <v>16</v>
      </c>
      <c r="AH851" s="24">
        <v>11</v>
      </c>
      <c r="AI851" s="24">
        <v>12</v>
      </c>
      <c r="AJ851" s="24"/>
      <c r="AK851" s="4"/>
      <c r="AL851" s="4"/>
      <c r="AM851" s="191">
        <v>8461.51</v>
      </c>
      <c r="AN851" s="191">
        <v>3038.59</v>
      </c>
      <c r="AO851" s="191">
        <v>902.17</v>
      </c>
      <c r="AP851" s="191">
        <v>441.36</v>
      </c>
      <c r="AQ851" s="191">
        <v>2616.11</v>
      </c>
      <c r="AR851" s="24"/>
      <c r="AS851" s="4"/>
      <c r="AT851" s="4"/>
      <c r="AU851" s="191">
        <v>235.04194444444499</v>
      </c>
      <c r="AV851" s="191">
        <v>86.816857142857103</v>
      </c>
      <c r="AW851" s="191">
        <v>25.776285714285699</v>
      </c>
      <c r="AX851" s="191">
        <v>12.6102857142857</v>
      </c>
      <c r="AY851" s="191">
        <v>70.705675675675707</v>
      </c>
      <c r="AZ851" s="24"/>
      <c r="BA851" s="4"/>
    </row>
    <row r="852" spans="2:53">
      <c r="B852" s="11" t="s">
        <v>302</v>
      </c>
      <c r="C852" s="11"/>
      <c r="D852" s="189">
        <v>8053</v>
      </c>
      <c r="E852" s="11">
        <v>362</v>
      </c>
      <c r="F852" s="11">
        <v>107</v>
      </c>
      <c r="G852" s="11">
        <v>120</v>
      </c>
      <c r="H852" s="11">
        <v>103</v>
      </c>
      <c r="I852" s="11">
        <v>79</v>
      </c>
      <c r="J852" s="11"/>
      <c r="M852" s="190">
        <v>64689.5</v>
      </c>
      <c r="N852" s="194">
        <v>17465.509999999998</v>
      </c>
      <c r="O852" s="190">
        <v>23202.34</v>
      </c>
      <c r="P852" s="190">
        <v>19677.04</v>
      </c>
      <c r="Q852" s="190">
        <v>30951.83</v>
      </c>
      <c r="R852" s="11"/>
      <c r="S852" s="4"/>
      <c r="T852" s="4"/>
      <c r="U852" s="190">
        <v>160.52000000000001</v>
      </c>
      <c r="V852" s="190">
        <v>82.77</v>
      </c>
      <c r="W852" s="190">
        <v>72.28</v>
      </c>
      <c r="X852" s="190">
        <v>50.07</v>
      </c>
      <c r="Y852" s="190">
        <v>77.77</v>
      </c>
      <c r="Z852" s="11"/>
      <c r="AA852" s="4"/>
      <c r="AB852" s="11" t="s">
        <v>349</v>
      </c>
      <c r="AC852" s="11"/>
      <c r="AD852" s="70" t="s">
        <v>350</v>
      </c>
      <c r="AE852" s="24">
        <v>38</v>
      </c>
      <c r="AF852" s="24">
        <v>14</v>
      </c>
      <c r="AG852" s="24">
        <v>15</v>
      </c>
      <c r="AH852" s="24">
        <v>14</v>
      </c>
      <c r="AI852" s="24">
        <v>14</v>
      </c>
      <c r="AJ852" s="24"/>
      <c r="AK852" s="4"/>
      <c r="AL852" s="4"/>
      <c r="AM852" s="191">
        <v>15931.01</v>
      </c>
      <c r="AN852" s="191">
        <v>1229.6300000000001</v>
      </c>
      <c r="AO852" s="191">
        <v>1394.26</v>
      </c>
      <c r="AP852" s="191">
        <v>992.15</v>
      </c>
      <c r="AQ852" s="191">
        <v>2801.42</v>
      </c>
      <c r="AR852" s="24"/>
      <c r="AS852" s="4"/>
      <c r="AT852" s="4"/>
      <c r="AU852" s="191">
        <v>419.23710526315801</v>
      </c>
      <c r="AV852" s="191">
        <v>51.234583333333298</v>
      </c>
      <c r="AW852" s="191">
        <v>42.250303030303002</v>
      </c>
      <c r="AX852" s="191">
        <v>27.559722222222199</v>
      </c>
      <c r="AY852" s="191">
        <v>73.7215789473684</v>
      </c>
      <c r="AZ852" s="24"/>
      <c r="BA852" s="4"/>
    </row>
    <row r="853" spans="2:53">
      <c r="B853" s="11" t="s">
        <v>303</v>
      </c>
      <c r="C853" s="11"/>
      <c r="D853" s="189">
        <v>8223</v>
      </c>
      <c r="E853" s="11">
        <v>212</v>
      </c>
      <c r="F853" s="11">
        <v>117</v>
      </c>
      <c r="G853" s="11">
        <v>64</v>
      </c>
      <c r="H853" s="11">
        <v>45</v>
      </c>
      <c r="I853" s="11">
        <v>50</v>
      </c>
      <c r="J853" s="11"/>
      <c r="M853" s="190">
        <v>33120.080000000002</v>
      </c>
      <c r="N853" s="194">
        <v>20624.66</v>
      </c>
      <c r="O853" s="190">
        <v>7439.8</v>
      </c>
      <c r="P853" s="190">
        <v>2776.58</v>
      </c>
      <c r="Q853" s="190">
        <v>9776.5400000000009</v>
      </c>
      <c r="R853" s="11"/>
      <c r="S853" s="4"/>
      <c r="T853" s="4"/>
      <c r="U853" s="190">
        <v>140.34</v>
      </c>
      <c r="V853" s="190">
        <v>88.9</v>
      </c>
      <c r="W853" s="190">
        <v>32.770000000000003</v>
      </c>
      <c r="X853" s="190">
        <v>12.23</v>
      </c>
      <c r="Y853" s="190">
        <v>41.6</v>
      </c>
      <c r="Z853" s="11"/>
      <c r="AA853" s="4"/>
      <c r="AB853" s="11" t="s">
        <v>351</v>
      </c>
      <c r="AC853" s="11"/>
      <c r="AD853" s="70" t="s">
        <v>352</v>
      </c>
      <c r="AE853" s="24">
        <v>14</v>
      </c>
      <c r="AF853" s="24">
        <v>8</v>
      </c>
      <c r="AG853" s="24">
        <v>4</v>
      </c>
      <c r="AH853" s="24">
        <v>6</v>
      </c>
      <c r="AI853" s="24">
        <v>5</v>
      </c>
      <c r="AJ853" s="24"/>
      <c r="AK853" s="4"/>
      <c r="AL853" s="4"/>
      <c r="AM853" s="191">
        <v>420.38</v>
      </c>
      <c r="AN853" s="191">
        <v>233.63</v>
      </c>
      <c r="AO853" s="191">
        <v>89.59</v>
      </c>
      <c r="AP853" s="191">
        <v>220.54</v>
      </c>
      <c r="AQ853" s="191">
        <v>750.41</v>
      </c>
      <c r="AR853" s="24"/>
      <c r="AS853" s="4"/>
      <c r="AT853" s="4"/>
      <c r="AU853" s="191">
        <v>30.027142857142898</v>
      </c>
      <c r="AV853" s="191">
        <v>17.971538461538501</v>
      </c>
      <c r="AW853" s="191">
        <v>9.9544444444444409</v>
      </c>
      <c r="AX853" s="191">
        <v>16.964615384615399</v>
      </c>
      <c r="AY853" s="191">
        <v>62.5341666666667</v>
      </c>
      <c r="AZ853" s="24"/>
      <c r="BA853" s="4"/>
    </row>
    <row r="854" spans="2:53">
      <c r="B854" s="11" t="s">
        <v>304</v>
      </c>
      <c r="C854" s="11"/>
      <c r="D854" s="189">
        <v>8224</v>
      </c>
      <c r="E854" s="11">
        <v>2</v>
      </c>
      <c r="F854" s="11">
        <v>1</v>
      </c>
      <c r="G854" s="11"/>
      <c r="H854" s="11"/>
      <c r="I854" s="11"/>
      <c r="J854" s="11"/>
      <c r="M854" s="190">
        <v>888.65</v>
      </c>
      <c r="N854" s="194">
        <v>325.26</v>
      </c>
      <c r="O854" s="190">
        <v>0</v>
      </c>
      <c r="P854" s="190">
        <v>0</v>
      </c>
      <c r="Q854" s="190">
        <v>0</v>
      </c>
      <c r="R854" s="11"/>
      <c r="S854" s="4"/>
      <c r="T854" s="4"/>
      <c r="U854" s="190">
        <v>444.33</v>
      </c>
      <c r="V854" s="190">
        <v>162.63</v>
      </c>
      <c r="W854" s="190">
        <v>0</v>
      </c>
      <c r="X854" s="190">
        <v>0</v>
      </c>
      <c r="Y854" s="190">
        <v>0</v>
      </c>
      <c r="Z854" s="11"/>
      <c r="AA854" s="4"/>
      <c r="AB854" s="11" t="s">
        <v>353</v>
      </c>
      <c r="AC854" s="11"/>
      <c r="AD854" s="70" t="s">
        <v>153</v>
      </c>
      <c r="AE854" s="24">
        <v>73</v>
      </c>
      <c r="AF854" s="24">
        <v>45</v>
      </c>
      <c r="AG854" s="24">
        <v>19</v>
      </c>
      <c r="AH854" s="24">
        <v>21</v>
      </c>
      <c r="AI854" s="24">
        <v>17</v>
      </c>
      <c r="AJ854" s="24"/>
      <c r="AK854" s="4"/>
      <c r="AL854" s="4"/>
      <c r="AM854" s="191">
        <v>21381.59</v>
      </c>
      <c r="AN854" s="191">
        <v>16473.97</v>
      </c>
      <c r="AO854" s="191">
        <v>6529.25</v>
      </c>
      <c r="AP854" s="191">
        <v>7640.78</v>
      </c>
      <c r="AQ854" s="191">
        <v>8900.5400000000009</v>
      </c>
      <c r="AR854" s="24"/>
      <c r="AS854" s="4"/>
      <c r="AT854" s="4"/>
      <c r="AU854" s="191">
        <v>270.653037974683</v>
      </c>
      <c r="AV854" s="191">
        <v>216.76276315789499</v>
      </c>
      <c r="AW854" s="191">
        <v>110.665254237288</v>
      </c>
      <c r="AX854" s="191">
        <v>101.87706666666701</v>
      </c>
      <c r="AY854" s="191">
        <v>118.673866666667</v>
      </c>
      <c r="AZ854" s="24"/>
      <c r="BA854" s="4"/>
    </row>
    <row r="855" spans="2:53">
      <c r="B855" s="11" t="s">
        <v>305</v>
      </c>
      <c r="C855" s="11"/>
      <c r="D855" s="189">
        <v>8329</v>
      </c>
      <c r="E855" s="11">
        <v>10</v>
      </c>
      <c r="F855" s="11">
        <v>2</v>
      </c>
      <c r="G855" s="11">
        <v>6</v>
      </c>
      <c r="H855" s="11">
        <v>5</v>
      </c>
      <c r="I855" s="11">
        <v>4</v>
      </c>
      <c r="J855" s="11"/>
      <c r="M855" s="190">
        <v>1601.42</v>
      </c>
      <c r="N855" s="194">
        <v>573.17999999999995</v>
      </c>
      <c r="O855" s="190">
        <v>1042.6400000000001</v>
      </c>
      <c r="P855" s="190">
        <v>1258.98</v>
      </c>
      <c r="Q855" s="190">
        <v>967.52</v>
      </c>
      <c r="R855" s="11"/>
      <c r="S855" s="4"/>
      <c r="T855" s="4"/>
      <c r="U855" s="190">
        <v>145.58000000000001</v>
      </c>
      <c r="V855" s="190">
        <v>143.30000000000001</v>
      </c>
      <c r="W855" s="190">
        <v>148.94999999999999</v>
      </c>
      <c r="X855" s="190">
        <v>114.45</v>
      </c>
      <c r="Y855" s="190">
        <v>87.96</v>
      </c>
      <c r="Z855" s="11"/>
      <c r="AA855" s="4"/>
      <c r="AB855" s="11" t="s">
        <v>354</v>
      </c>
      <c r="AC855" s="11"/>
      <c r="AD855" s="70" t="s">
        <v>355</v>
      </c>
      <c r="AE855" s="24">
        <v>72</v>
      </c>
      <c r="AF855" s="24">
        <v>32</v>
      </c>
      <c r="AG855" s="24">
        <v>22</v>
      </c>
      <c r="AH855" s="24">
        <v>12</v>
      </c>
      <c r="AI855" s="24">
        <v>9</v>
      </c>
      <c r="AJ855" s="24"/>
      <c r="AK855" s="4"/>
      <c r="AL855" s="4"/>
      <c r="AM855" s="191">
        <v>22877.38</v>
      </c>
      <c r="AN855" s="191">
        <v>4104.8100000000004</v>
      </c>
      <c r="AO855" s="191">
        <v>1782.76</v>
      </c>
      <c r="AP855" s="191">
        <v>265.29000000000002</v>
      </c>
      <c r="AQ855" s="191">
        <v>928.9</v>
      </c>
      <c r="AR855" s="24"/>
      <c r="AS855" s="4"/>
      <c r="AT855" s="4"/>
      <c r="AU855" s="191">
        <v>313.38876712328801</v>
      </c>
      <c r="AV855" s="191">
        <v>57.8142253521127</v>
      </c>
      <c r="AW855" s="191">
        <v>25.468</v>
      </c>
      <c r="AX855" s="191">
        <v>3.9013235294117701</v>
      </c>
      <c r="AY855" s="191">
        <v>13.27</v>
      </c>
      <c r="AZ855" s="24"/>
      <c r="BA855" s="4"/>
    </row>
    <row r="856" spans="2:53">
      <c r="B856" s="11" t="s">
        <v>307</v>
      </c>
      <c r="C856" s="11"/>
      <c r="D856" s="189">
        <v>8092</v>
      </c>
      <c r="E856" s="11">
        <v>33</v>
      </c>
      <c r="F856" s="11">
        <v>16</v>
      </c>
      <c r="G856" s="11">
        <v>12</v>
      </c>
      <c r="H856" s="11">
        <v>4</v>
      </c>
      <c r="I856" s="11">
        <v>7</v>
      </c>
      <c r="J856" s="11"/>
      <c r="M856" s="190">
        <v>7345.84</v>
      </c>
      <c r="N856" s="194">
        <v>5259</v>
      </c>
      <c r="O856" s="190">
        <v>3655.43</v>
      </c>
      <c r="P856" s="190">
        <v>522.70000000000005</v>
      </c>
      <c r="Q856" s="190">
        <v>1978.7</v>
      </c>
      <c r="R856" s="11"/>
      <c r="S856" s="4"/>
      <c r="T856" s="4"/>
      <c r="U856" s="190">
        <v>198.54</v>
      </c>
      <c r="V856" s="190">
        <v>146.08000000000001</v>
      </c>
      <c r="W856" s="190">
        <v>104.44</v>
      </c>
      <c r="X856" s="190">
        <v>15.84</v>
      </c>
      <c r="Y856" s="190">
        <v>58.2</v>
      </c>
      <c r="Z856" s="11"/>
      <c r="AA856" s="4"/>
      <c r="AB856" s="11" t="s">
        <v>356</v>
      </c>
      <c r="AC856" s="11"/>
      <c r="AD856" s="70" t="s">
        <v>125</v>
      </c>
      <c r="AE856" s="24">
        <v>9</v>
      </c>
      <c r="AF856" s="24">
        <v>5</v>
      </c>
      <c r="AG856" s="24">
        <v>4</v>
      </c>
      <c r="AH856" s="24">
        <v>4</v>
      </c>
      <c r="AI856" s="24">
        <v>4</v>
      </c>
      <c r="AJ856" s="24"/>
      <c r="AK856" s="4"/>
      <c r="AL856" s="4"/>
      <c r="AM856" s="191">
        <v>359.86</v>
      </c>
      <c r="AN856" s="191">
        <v>95.27</v>
      </c>
      <c r="AO856" s="191">
        <v>76.66</v>
      </c>
      <c r="AP856" s="191">
        <v>73.849999999999994</v>
      </c>
      <c r="AQ856" s="191">
        <v>1335.43</v>
      </c>
      <c r="AR856" s="24"/>
      <c r="AS856" s="4"/>
      <c r="AT856" s="4"/>
      <c r="AU856" s="191">
        <v>39.984444444444399</v>
      </c>
      <c r="AV856" s="191">
        <v>10.585555555555599</v>
      </c>
      <c r="AW856" s="191">
        <v>8.5177777777777806</v>
      </c>
      <c r="AX856" s="191">
        <v>8.2055555555555593</v>
      </c>
      <c r="AY856" s="191">
        <v>148.38111111111101</v>
      </c>
      <c r="AZ856" s="24"/>
      <c r="BA856" s="4"/>
    </row>
    <row r="857" spans="2:53">
      <c r="B857" s="11" t="s">
        <v>308</v>
      </c>
      <c r="C857" s="11"/>
      <c r="D857" s="189">
        <v>8330</v>
      </c>
      <c r="E857" s="11">
        <v>2163</v>
      </c>
      <c r="F857" s="11">
        <v>1375</v>
      </c>
      <c r="G857" s="11">
        <v>796</v>
      </c>
      <c r="H857" s="11">
        <v>512</v>
      </c>
      <c r="I857" s="11">
        <v>705</v>
      </c>
      <c r="J857" s="11"/>
      <c r="M857" s="190">
        <v>377954.3</v>
      </c>
      <c r="N857" s="194">
        <v>243866.73</v>
      </c>
      <c r="O857" s="190">
        <v>107183.81</v>
      </c>
      <c r="P857" s="190">
        <v>59817.49</v>
      </c>
      <c r="Q857" s="190">
        <v>282031.15000000002</v>
      </c>
      <c r="R857" s="11"/>
      <c r="S857" s="4"/>
      <c r="T857" s="4"/>
      <c r="U857" s="190">
        <v>153.94999999999999</v>
      </c>
      <c r="V857" s="190">
        <v>101.61</v>
      </c>
      <c r="W857" s="190">
        <v>45.63</v>
      </c>
      <c r="X857" s="190">
        <v>26.57</v>
      </c>
      <c r="Y857" s="190">
        <v>115.49</v>
      </c>
      <c r="Z857" s="11"/>
      <c r="AA857" s="4"/>
      <c r="AB857" s="11" t="s">
        <v>357</v>
      </c>
      <c r="AC857" s="11"/>
      <c r="AD857" s="70" t="s">
        <v>358</v>
      </c>
      <c r="AE857" s="24">
        <v>9</v>
      </c>
      <c r="AF857" s="24">
        <v>4</v>
      </c>
      <c r="AG857" s="24">
        <v>3</v>
      </c>
      <c r="AH857" s="24">
        <v>2</v>
      </c>
      <c r="AI857" s="24">
        <v>2</v>
      </c>
      <c r="AJ857" s="24"/>
      <c r="AK857" s="4"/>
      <c r="AL857" s="4"/>
      <c r="AM857" s="191">
        <v>336.21</v>
      </c>
      <c r="AN857" s="191">
        <v>102.12</v>
      </c>
      <c r="AO857" s="191">
        <v>52.82</v>
      </c>
      <c r="AP857" s="191">
        <v>28.95</v>
      </c>
      <c r="AQ857" s="191">
        <v>321.64999999999998</v>
      </c>
      <c r="AR857" s="24"/>
      <c r="AS857" s="4"/>
      <c r="AT857" s="4"/>
      <c r="AU857" s="191">
        <v>37.356666666666698</v>
      </c>
      <c r="AV857" s="191">
        <v>11.3466666666667</v>
      </c>
      <c r="AW857" s="191">
        <v>5.8688888888888897</v>
      </c>
      <c r="AX857" s="191">
        <v>3.2166666666666699</v>
      </c>
      <c r="AY857" s="191">
        <v>35.738888888888901</v>
      </c>
      <c r="AZ857" s="24"/>
      <c r="BA857" s="4"/>
    </row>
    <row r="858" spans="2:53">
      <c r="B858" s="11" t="s">
        <v>309</v>
      </c>
      <c r="C858" s="11"/>
      <c r="D858" s="189">
        <v>8210</v>
      </c>
      <c r="E858" s="11">
        <v>140</v>
      </c>
      <c r="F858" s="11">
        <v>81</v>
      </c>
      <c r="G858" s="11">
        <v>52</v>
      </c>
      <c r="H858" s="11">
        <v>29</v>
      </c>
      <c r="I858" s="11">
        <v>39</v>
      </c>
      <c r="J858" s="11"/>
      <c r="M858" s="190">
        <v>13780.52</v>
      </c>
      <c r="N858" s="194">
        <v>12903.46</v>
      </c>
      <c r="O858" s="190">
        <v>7236.65</v>
      </c>
      <c r="P858" s="190">
        <v>2262.4899999999998</v>
      </c>
      <c r="Q858" s="190">
        <v>9025.84</v>
      </c>
      <c r="R858" s="11"/>
      <c r="S858" s="4"/>
      <c r="T858" s="4"/>
      <c r="U858" s="190">
        <v>91.87</v>
      </c>
      <c r="V858" s="190">
        <v>87.19</v>
      </c>
      <c r="W858" s="190">
        <v>49.23</v>
      </c>
      <c r="X858" s="190">
        <v>16.16</v>
      </c>
      <c r="Y858" s="190">
        <v>57.86</v>
      </c>
      <c r="Z858" s="11"/>
      <c r="AA858" s="4"/>
      <c r="AB858" s="11" t="s">
        <v>359</v>
      </c>
      <c r="AC858" s="11"/>
      <c r="AD858" s="70" t="s">
        <v>173</v>
      </c>
      <c r="AE858" s="24">
        <v>51</v>
      </c>
      <c r="AF858" s="24">
        <v>13</v>
      </c>
      <c r="AG858" s="24">
        <v>9</v>
      </c>
      <c r="AH858" s="24">
        <v>3</v>
      </c>
      <c r="AI858" s="24">
        <v>2</v>
      </c>
      <c r="AJ858" s="24"/>
      <c r="AK858" s="4"/>
      <c r="AL858" s="4"/>
      <c r="AM858" s="191">
        <v>3780.19</v>
      </c>
      <c r="AN858" s="191">
        <v>1593.48</v>
      </c>
      <c r="AO858" s="191">
        <v>316.02</v>
      </c>
      <c r="AP858" s="191">
        <v>137.04</v>
      </c>
      <c r="AQ858" s="191">
        <v>773.53</v>
      </c>
      <c r="AR858" s="24"/>
      <c r="AS858" s="4"/>
      <c r="AT858" s="4"/>
      <c r="AU858" s="191">
        <v>74.121372549019597</v>
      </c>
      <c r="AV858" s="191">
        <v>31.2447058823529</v>
      </c>
      <c r="AW858" s="191">
        <v>6.3204000000000002</v>
      </c>
      <c r="AX858" s="191">
        <v>2.7967346938775499</v>
      </c>
      <c r="AY858" s="191">
        <v>24.172812499999999</v>
      </c>
      <c r="AZ858" s="24"/>
      <c r="BA858" s="4"/>
    </row>
    <row r="859" spans="2:53">
      <c r="B859" s="11" t="s">
        <v>310</v>
      </c>
      <c r="C859" s="11"/>
      <c r="D859" s="189">
        <v>8232</v>
      </c>
      <c r="E859" s="11">
        <v>6</v>
      </c>
      <c r="F859" s="11">
        <v>4</v>
      </c>
      <c r="G859" s="11">
        <v>1</v>
      </c>
      <c r="H859" s="11"/>
      <c r="I859" s="11">
        <v>2</v>
      </c>
      <c r="J859" s="11"/>
      <c r="M859" s="190">
        <v>748.43</v>
      </c>
      <c r="N859" s="194">
        <v>561.36</v>
      </c>
      <c r="O859" s="190">
        <v>135.57</v>
      </c>
      <c r="P859" s="190">
        <v>0</v>
      </c>
      <c r="Q859" s="190">
        <v>196.44</v>
      </c>
      <c r="R859" s="11"/>
      <c r="S859" s="4"/>
      <c r="T859" s="4"/>
      <c r="U859" s="190">
        <v>106.92</v>
      </c>
      <c r="V859" s="190">
        <v>80.19</v>
      </c>
      <c r="W859" s="190">
        <v>22.6</v>
      </c>
      <c r="X859" s="190">
        <v>0</v>
      </c>
      <c r="Y859" s="190">
        <v>28.06</v>
      </c>
      <c r="Z859" s="11"/>
      <c r="AA859" s="4"/>
      <c r="AB859" s="11" t="s">
        <v>360</v>
      </c>
      <c r="AC859" s="11"/>
      <c r="AD859" s="70" t="s">
        <v>91</v>
      </c>
      <c r="AE859" s="24">
        <v>3</v>
      </c>
      <c r="AF859" s="24">
        <v>2</v>
      </c>
      <c r="AG859" s="24">
        <v>2</v>
      </c>
      <c r="AH859" s="24">
        <v>1</v>
      </c>
      <c r="AI859" s="24">
        <v>2</v>
      </c>
      <c r="AJ859" s="24"/>
      <c r="AK859" s="4"/>
      <c r="AL859" s="4"/>
      <c r="AM859" s="191">
        <v>620.5</v>
      </c>
      <c r="AN859" s="191">
        <v>68.94</v>
      </c>
      <c r="AO859" s="191">
        <v>72.790000000000006</v>
      </c>
      <c r="AP859" s="191">
        <v>14.48</v>
      </c>
      <c r="AQ859" s="191">
        <v>785.76</v>
      </c>
      <c r="AR859" s="24"/>
      <c r="AS859" s="4"/>
      <c r="AT859" s="4"/>
      <c r="AU859" s="191">
        <v>206.833333333333</v>
      </c>
      <c r="AV859" s="191">
        <v>22.98</v>
      </c>
      <c r="AW859" s="191">
        <v>24.2633333333333</v>
      </c>
      <c r="AX859" s="191">
        <v>4.8266666666666698</v>
      </c>
      <c r="AY859" s="191">
        <v>196.44</v>
      </c>
      <c r="AZ859" s="24"/>
      <c r="BA859" s="4"/>
    </row>
    <row r="860" spans="2:53">
      <c r="B860" s="11" t="s">
        <v>310</v>
      </c>
      <c r="C860" s="11"/>
      <c r="D860" s="189">
        <v>8234</v>
      </c>
      <c r="E860" s="11">
        <v>779</v>
      </c>
      <c r="F860" s="11">
        <v>485</v>
      </c>
      <c r="G860" s="11">
        <v>246</v>
      </c>
      <c r="H860" s="11">
        <v>138</v>
      </c>
      <c r="I860" s="11">
        <v>163</v>
      </c>
      <c r="J860" s="11"/>
      <c r="M860" s="190">
        <v>139916.93</v>
      </c>
      <c r="N860" s="194">
        <v>102090.02</v>
      </c>
      <c r="O860" s="190">
        <v>36047.49</v>
      </c>
      <c r="P860" s="190">
        <v>16427.650000000001</v>
      </c>
      <c r="Q860" s="190">
        <v>62979.43</v>
      </c>
      <c r="R860" s="11"/>
      <c r="S860" s="4"/>
      <c r="T860" s="4"/>
      <c r="U860" s="190">
        <v>161.94</v>
      </c>
      <c r="V860" s="190">
        <v>118.71</v>
      </c>
      <c r="W860" s="190">
        <v>42.66</v>
      </c>
      <c r="X860" s="190">
        <v>19.98</v>
      </c>
      <c r="Y860" s="190">
        <v>72.22</v>
      </c>
      <c r="Z860" s="11"/>
      <c r="AA860" s="4"/>
      <c r="AB860" s="11" t="s">
        <v>361</v>
      </c>
      <c r="AC860" s="11"/>
      <c r="AD860" s="70" t="s">
        <v>362</v>
      </c>
      <c r="AE860" s="24">
        <v>45</v>
      </c>
      <c r="AF860" s="24">
        <v>21</v>
      </c>
      <c r="AG860" s="24">
        <v>14</v>
      </c>
      <c r="AH860" s="24">
        <v>9</v>
      </c>
      <c r="AI860" s="24">
        <v>10</v>
      </c>
      <c r="AJ860" s="24"/>
      <c r="AK860" s="4"/>
      <c r="AL860" s="4"/>
      <c r="AM860" s="191">
        <v>8342.81</v>
      </c>
      <c r="AN860" s="191">
        <v>3431.7</v>
      </c>
      <c r="AO860" s="191">
        <v>1205.1500000000001</v>
      </c>
      <c r="AP860" s="191">
        <v>1046.27</v>
      </c>
      <c r="AQ860" s="191">
        <v>2548.84</v>
      </c>
      <c r="AR860" s="24"/>
      <c r="AS860" s="4"/>
      <c r="AT860" s="4"/>
      <c r="AU860" s="191">
        <v>185.39577777777799</v>
      </c>
      <c r="AV860" s="191">
        <v>81.707142857142898</v>
      </c>
      <c r="AW860" s="191">
        <v>28.0267441860465</v>
      </c>
      <c r="AX860" s="191">
        <v>23.778863636363599</v>
      </c>
      <c r="AY860" s="191">
        <v>57.928181818181798</v>
      </c>
      <c r="AZ860" s="24"/>
      <c r="BA860" s="4"/>
    </row>
    <row r="861" spans="2:53">
      <c r="B861" s="11" t="s">
        <v>311</v>
      </c>
      <c r="C861" s="11"/>
      <c r="D861" s="189">
        <v>8055</v>
      </c>
      <c r="E861" s="11">
        <v>165</v>
      </c>
      <c r="F861" s="11">
        <v>70</v>
      </c>
      <c r="G861" s="11">
        <v>39</v>
      </c>
      <c r="H861" s="11">
        <v>18</v>
      </c>
      <c r="I861" s="11">
        <v>17</v>
      </c>
      <c r="J861" s="11"/>
      <c r="M861" s="190">
        <v>47119.24</v>
      </c>
      <c r="N861" s="194">
        <v>24733.61</v>
      </c>
      <c r="O861" s="190">
        <v>12816.76</v>
      </c>
      <c r="P861" s="190">
        <v>4333.71</v>
      </c>
      <c r="Q861" s="190">
        <v>3627.45</v>
      </c>
      <c r="R861" s="11"/>
      <c r="S861" s="4"/>
      <c r="T861" s="4"/>
      <c r="U861" s="190">
        <v>257.48</v>
      </c>
      <c r="V861" s="190">
        <v>150.81</v>
      </c>
      <c r="W861" s="190">
        <v>76.75</v>
      </c>
      <c r="X861" s="190">
        <v>25.05</v>
      </c>
      <c r="Y861" s="190">
        <v>20.61</v>
      </c>
      <c r="Z861" s="11"/>
      <c r="AA861" s="4"/>
      <c r="AB861" s="11" t="s">
        <v>364</v>
      </c>
      <c r="AC861" s="11"/>
      <c r="AD861" s="70" t="s">
        <v>102</v>
      </c>
      <c r="AE861" s="24">
        <v>295</v>
      </c>
      <c r="AF861" s="24">
        <v>165</v>
      </c>
      <c r="AG861" s="24">
        <v>108</v>
      </c>
      <c r="AH861" s="24">
        <v>82</v>
      </c>
      <c r="AI861" s="24">
        <v>77</v>
      </c>
      <c r="AJ861" s="24"/>
      <c r="AK861" s="4"/>
      <c r="AL861" s="4"/>
      <c r="AM861" s="191">
        <v>111533.31</v>
      </c>
      <c r="AN861" s="191">
        <v>52270.02</v>
      </c>
      <c r="AO861" s="191">
        <v>25506.43</v>
      </c>
      <c r="AP861" s="191">
        <v>9760.7999999999993</v>
      </c>
      <c r="AQ861" s="191">
        <v>42240.29</v>
      </c>
      <c r="AR861" s="24"/>
      <c r="AS861" s="4"/>
      <c r="AT861" s="4"/>
      <c r="AU861" s="191">
        <v>364.487941176471</v>
      </c>
      <c r="AV861" s="191">
        <v>175.993333333333</v>
      </c>
      <c r="AW861" s="191">
        <v>85.305785953177306</v>
      </c>
      <c r="AX861" s="191">
        <v>33.542268041237101</v>
      </c>
      <c r="AY861" s="191">
        <v>139.40689768976901</v>
      </c>
      <c r="AZ861" s="24"/>
      <c r="BA861" s="4"/>
    </row>
    <row r="862" spans="2:53">
      <c r="B862" s="11" t="s">
        <v>313</v>
      </c>
      <c r="C862" s="11"/>
      <c r="D862" s="189">
        <v>8027</v>
      </c>
      <c r="E862" s="11">
        <v>1</v>
      </c>
      <c r="F862" s="11">
        <v>1</v>
      </c>
      <c r="G862" s="11"/>
      <c r="H862" s="11"/>
      <c r="I862" s="11"/>
      <c r="J862" s="11"/>
      <c r="M862" s="190">
        <v>124.18</v>
      </c>
      <c r="N862" s="194">
        <v>103.25</v>
      </c>
      <c r="O862" s="190">
        <v>0</v>
      </c>
      <c r="P862" s="190">
        <v>0</v>
      </c>
      <c r="Q862" s="190">
        <v>0</v>
      </c>
      <c r="R862" s="11"/>
      <c r="S862" s="4"/>
      <c r="T862" s="4"/>
      <c r="U862" s="190">
        <v>124.18</v>
      </c>
      <c r="V862" s="190">
        <v>103.25</v>
      </c>
      <c r="W862" s="190">
        <v>0</v>
      </c>
      <c r="X862" s="190">
        <v>0</v>
      </c>
      <c r="Y862" s="190">
        <v>0</v>
      </c>
      <c r="Z862" s="11"/>
      <c r="AA862" s="4"/>
      <c r="AB862" s="11" t="s">
        <v>365</v>
      </c>
      <c r="AC862" s="11"/>
      <c r="AD862" s="70" t="s">
        <v>366</v>
      </c>
      <c r="AE862" s="24">
        <v>23</v>
      </c>
      <c r="AF862" s="24">
        <v>5</v>
      </c>
      <c r="AG862" s="24">
        <v>3</v>
      </c>
      <c r="AH862" s="24">
        <v>1</v>
      </c>
      <c r="AI862" s="24">
        <v>2</v>
      </c>
      <c r="AJ862" s="24"/>
      <c r="AK862" s="4"/>
      <c r="AL862" s="4"/>
      <c r="AM862" s="191">
        <v>10049.33</v>
      </c>
      <c r="AN862" s="191">
        <v>1387.99</v>
      </c>
      <c r="AO862" s="191">
        <v>1044.53</v>
      </c>
      <c r="AP862" s="191">
        <v>106.72</v>
      </c>
      <c r="AQ862" s="191">
        <v>322.82</v>
      </c>
      <c r="AR862" s="24"/>
      <c r="AS862" s="4"/>
      <c r="AT862" s="4"/>
      <c r="AU862" s="191">
        <v>436.92739130434802</v>
      </c>
      <c r="AV862" s="191">
        <v>63.090454545454499</v>
      </c>
      <c r="AW862" s="191">
        <v>47.478636363636397</v>
      </c>
      <c r="AX862" s="191">
        <v>4.8509090909090897</v>
      </c>
      <c r="AY862" s="191">
        <v>14.035652173913</v>
      </c>
      <c r="AZ862" s="24"/>
      <c r="BA862" s="4"/>
    </row>
    <row r="863" spans="2:53">
      <c r="B863" s="11" t="s">
        <v>313</v>
      </c>
      <c r="C863" s="11"/>
      <c r="D863" s="189">
        <v>8056</v>
      </c>
      <c r="E863" s="11">
        <v>135</v>
      </c>
      <c r="F863" s="11">
        <v>62</v>
      </c>
      <c r="G863" s="11">
        <v>25</v>
      </c>
      <c r="H863" s="11">
        <v>13</v>
      </c>
      <c r="I863" s="11">
        <v>19</v>
      </c>
      <c r="J863" s="11"/>
      <c r="M863" s="190">
        <v>34467.089999999997</v>
      </c>
      <c r="N863" s="194">
        <v>16054.72</v>
      </c>
      <c r="O863" s="190">
        <v>4841.59</v>
      </c>
      <c r="P863" s="190">
        <v>3631.14</v>
      </c>
      <c r="Q863" s="190">
        <v>10793.52</v>
      </c>
      <c r="R863" s="11"/>
      <c r="S863" s="4"/>
      <c r="T863" s="4"/>
      <c r="U863" s="190">
        <v>234.47</v>
      </c>
      <c r="V863" s="190">
        <v>113.06</v>
      </c>
      <c r="W863" s="190">
        <v>35.08</v>
      </c>
      <c r="X863" s="190">
        <v>26.12</v>
      </c>
      <c r="Y863" s="190">
        <v>74.44</v>
      </c>
      <c r="Z863" s="11"/>
      <c r="AA863" s="4"/>
      <c r="AB863" s="11" t="s">
        <v>368</v>
      </c>
      <c r="AC863" s="11"/>
      <c r="AD863" s="70" t="s">
        <v>369</v>
      </c>
      <c r="AE863" s="24">
        <v>7</v>
      </c>
      <c r="AF863" s="24">
        <v>1</v>
      </c>
      <c r="AG863" s="24">
        <v>1</v>
      </c>
      <c r="AH863" s="24">
        <v>1</v>
      </c>
      <c r="AI863" s="24"/>
      <c r="AJ863" s="24"/>
      <c r="AK863" s="4"/>
      <c r="AL863" s="4"/>
      <c r="AM863" s="191">
        <v>251.41</v>
      </c>
      <c r="AN863" s="191">
        <v>7.64</v>
      </c>
      <c r="AO863" s="191">
        <v>19.309999999999999</v>
      </c>
      <c r="AP863" s="191">
        <v>9.74</v>
      </c>
      <c r="AQ863" s="191">
        <v>0</v>
      </c>
      <c r="AR863" s="24"/>
      <c r="AS863" s="4"/>
      <c r="AT863" s="4"/>
      <c r="AU863" s="191">
        <v>35.915714285714301</v>
      </c>
      <c r="AV863" s="191">
        <v>1.2733333333333301</v>
      </c>
      <c r="AW863" s="191">
        <v>3.8620000000000001</v>
      </c>
      <c r="AX863" s="191">
        <v>1.3914285714285699</v>
      </c>
      <c r="AY863" s="191">
        <v>0</v>
      </c>
      <c r="AZ863" s="24"/>
      <c r="BA863" s="4"/>
    </row>
    <row r="864" spans="2:53">
      <c r="B864" s="11" t="s">
        <v>315</v>
      </c>
      <c r="C864" s="11"/>
      <c r="D864" s="189">
        <v>8332</v>
      </c>
      <c r="E864" s="11">
        <v>3060</v>
      </c>
      <c r="F864" s="11">
        <v>1966</v>
      </c>
      <c r="G864" s="11">
        <v>1274</v>
      </c>
      <c r="H864" s="11">
        <v>830</v>
      </c>
      <c r="I864" s="11">
        <v>992</v>
      </c>
      <c r="J864" s="11"/>
      <c r="M864" s="190">
        <v>486499.45</v>
      </c>
      <c r="N864" s="194">
        <v>344396.59</v>
      </c>
      <c r="O864" s="190">
        <v>193384.64</v>
      </c>
      <c r="P864" s="190">
        <v>93222.34</v>
      </c>
      <c r="Q864" s="190">
        <v>346681.68</v>
      </c>
      <c r="R864" s="11"/>
      <c r="S864" s="4"/>
      <c r="T864" s="4"/>
      <c r="U864" s="190">
        <v>141.75</v>
      </c>
      <c r="V864" s="190">
        <v>106.76</v>
      </c>
      <c r="W864" s="190">
        <v>60.62</v>
      </c>
      <c r="X864" s="190">
        <v>29.62</v>
      </c>
      <c r="Y864" s="190">
        <v>101.79</v>
      </c>
      <c r="Z864" s="11"/>
      <c r="AA864" s="4"/>
      <c r="AB864" s="11" t="s">
        <v>370</v>
      </c>
      <c r="AC864" s="11"/>
      <c r="AD864" s="70" t="s">
        <v>371</v>
      </c>
      <c r="AE864" s="24">
        <v>4</v>
      </c>
      <c r="AF864" s="24">
        <v>1</v>
      </c>
      <c r="AG864" s="24">
        <v>3</v>
      </c>
      <c r="AH864" s="24">
        <v>3</v>
      </c>
      <c r="AI864" s="24">
        <v>2</v>
      </c>
      <c r="AJ864" s="24"/>
      <c r="AK864" s="4"/>
      <c r="AL864" s="4"/>
      <c r="AM864" s="191">
        <v>171.87</v>
      </c>
      <c r="AN864" s="191">
        <v>2.2799999999999998</v>
      </c>
      <c r="AO864" s="191">
        <v>830.98</v>
      </c>
      <c r="AP864" s="191">
        <v>162.94999999999999</v>
      </c>
      <c r="AQ864" s="191">
        <v>101.96</v>
      </c>
      <c r="AR864" s="24"/>
      <c r="AS864" s="4"/>
      <c r="AT864" s="4"/>
      <c r="AU864" s="191">
        <v>34.374000000000002</v>
      </c>
      <c r="AV864" s="191">
        <v>2.2799999999999998</v>
      </c>
      <c r="AW864" s="191">
        <v>207.745</v>
      </c>
      <c r="AX864" s="191">
        <v>32.590000000000003</v>
      </c>
      <c r="AY864" s="191">
        <v>16.9933333333333</v>
      </c>
      <c r="AZ864" s="24"/>
      <c r="BA864" s="4"/>
    </row>
    <row r="865" spans="2:53">
      <c r="B865" s="11" t="s">
        <v>316</v>
      </c>
      <c r="C865" s="11"/>
      <c r="D865" s="189">
        <v>8340</v>
      </c>
      <c r="E865" s="11">
        <v>44</v>
      </c>
      <c r="F865" s="11">
        <v>25</v>
      </c>
      <c r="G865" s="11">
        <v>11</v>
      </c>
      <c r="H865" s="11">
        <v>10</v>
      </c>
      <c r="I865" s="11">
        <v>11</v>
      </c>
      <c r="J865" s="11"/>
      <c r="M865" s="190">
        <v>6204.58</v>
      </c>
      <c r="N865" s="194">
        <v>4132.26</v>
      </c>
      <c r="O865" s="190">
        <v>1492.91</v>
      </c>
      <c r="P865" s="190">
        <v>1260.82</v>
      </c>
      <c r="Q865" s="190">
        <v>15910.03</v>
      </c>
      <c r="R865" s="11"/>
      <c r="S865" s="4"/>
      <c r="T865" s="4"/>
      <c r="U865" s="190">
        <v>121.66</v>
      </c>
      <c r="V865" s="190">
        <v>82.65</v>
      </c>
      <c r="W865" s="190">
        <v>31.76</v>
      </c>
      <c r="X865" s="190">
        <v>26.27</v>
      </c>
      <c r="Y865" s="190">
        <v>311.95999999999998</v>
      </c>
      <c r="Z865" s="11"/>
      <c r="AA865" s="4"/>
      <c r="AB865" s="11" t="s">
        <v>372</v>
      </c>
      <c r="AC865" s="11"/>
      <c r="AD865" s="70" t="s">
        <v>373</v>
      </c>
      <c r="AE865" s="24">
        <v>23</v>
      </c>
      <c r="AF865" s="24">
        <v>16</v>
      </c>
      <c r="AG865" s="24">
        <v>4</v>
      </c>
      <c r="AH865" s="24">
        <v>2</v>
      </c>
      <c r="AI865" s="24">
        <v>1</v>
      </c>
      <c r="AJ865" s="24"/>
      <c r="AK865" s="4"/>
      <c r="AL865" s="4"/>
      <c r="AM865" s="191">
        <v>6492.09</v>
      </c>
      <c r="AN865" s="191">
        <v>5385.26</v>
      </c>
      <c r="AO865" s="191">
        <v>356.71</v>
      </c>
      <c r="AP865" s="191">
        <v>62.95</v>
      </c>
      <c r="AQ865" s="191">
        <v>223.02</v>
      </c>
      <c r="AR865" s="24"/>
      <c r="AS865" s="4"/>
      <c r="AT865" s="4"/>
      <c r="AU865" s="191">
        <v>282.26478260869601</v>
      </c>
      <c r="AV865" s="191">
        <v>234.14173913043501</v>
      </c>
      <c r="AW865" s="191">
        <v>15.5091304347826</v>
      </c>
      <c r="AX865" s="191">
        <v>4.4964285714285701</v>
      </c>
      <c r="AY865" s="191">
        <v>9.6965217391304392</v>
      </c>
      <c r="AZ865" s="24"/>
      <c r="BA865" s="4"/>
    </row>
    <row r="866" spans="2:53">
      <c r="B866" s="11" t="s">
        <v>318</v>
      </c>
      <c r="C866" s="11"/>
      <c r="D866" s="189">
        <v>8341</v>
      </c>
      <c r="E866" s="11">
        <v>239</v>
      </c>
      <c r="F866" s="11">
        <v>141</v>
      </c>
      <c r="G866" s="11">
        <v>97</v>
      </c>
      <c r="H866" s="11">
        <v>52</v>
      </c>
      <c r="I866" s="11">
        <v>64</v>
      </c>
      <c r="J866" s="11"/>
      <c r="M866" s="190">
        <v>33964.26</v>
      </c>
      <c r="N866" s="194">
        <v>22420.65</v>
      </c>
      <c r="O866" s="190">
        <v>13836.35</v>
      </c>
      <c r="P866" s="190">
        <v>4833.87</v>
      </c>
      <c r="Q866" s="190">
        <v>15545.24</v>
      </c>
      <c r="R866" s="11"/>
      <c r="S866" s="4"/>
      <c r="T866" s="4"/>
      <c r="U866" s="190">
        <v>131.63999999999999</v>
      </c>
      <c r="V866" s="190">
        <v>95.41</v>
      </c>
      <c r="W866" s="190">
        <v>55.57</v>
      </c>
      <c r="X866" s="190">
        <v>19.89</v>
      </c>
      <c r="Y866" s="190">
        <v>60.49</v>
      </c>
      <c r="Z866" s="11"/>
      <c r="AA866" s="4"/>
      <c r="AB866" s="11" t="s">
        <v>374</v>
      </c>
      <c r="AC866" s="11"/>
      <c r="AD866" s="70" t="s">
        <v>375</v>
      </c>
      <c r="AE866" s="24">
        <v>30</v>
      </c>
      <c r="AF866" s="24">
        <v>19</v>
      </c>
      <c r="AG866" s="24">
        <v>11</v>
      </c>
      <c r="AH866" s="24">
        <v>7</v>
      </c>
      <c r="AI866" s="24">
        <v>10</v>
      </c>
      <c r="AJ866" s="24"/>
      <c r="AK866" s="4"/>
      <c r="AL866" s="4"/>
      <c r="AM866" s="191">
        <v>10566.97</v>
      </c>
      <c r="AN866" s="191">
        <v>5239.41</v>
      </c>
      <c r="AO866" s="191">
        <v>1956.74</v>
      </c>
      <c r="AP866" s="191">
        <v>1300.6600000000001</v>
      </c>
      <c r="AQ866" s="191">
        <v>5260.72</v>
      </c>
      <c r="AR866" s="24"/>
      <c r="AS866" s="4"/>
      <c r="AT866" s="4"/>
      <c r="AU866" s="191">
        <v>340.87</v>
      </c>
      <c r="AV866" s="191">
        <v>174.64699999999999</v>
      </c>
      <c r="AW866" s="191">
        <v>69.8835714285714</v>
      </c>
      <c r="AX866" s="191">
        <v>44.850344827586198</v>
      </c>
      <c r="AY866" s="191">
        <v>169.70064516129</v>
      </c>
      <c r="AZ866" s="24"/>
      <c r="BA866" s="4"/>
    </row>
    <row r="867" spans="2:53">
      <c r="B867" s="11" t="s">
        <v>320</v>
      </c>
      <c r="C867" s="11"/>
      <c r="D867" s="189">
        <v>8342</v>
      </c>
      <c r="E867" s="11">
        <v>138</v>
      </c>
      <c r="F867" s="11">
        <v>86</v>
      </c>
      <c r="G867" s="11">
        <v>52</v>
      </c>
      <c r="H867" s="11">
        <v>29</v>
      </c>
      <c r="I867" s="11">
        <v>44</v>
      </c>
      <c r="J867" s="11"/>
      <c r="M867" s="190">
        <v>23310.26</v>
      </c>
      <c r="N867" s="194">
        <v>15991.69</v>
      </c>
      <c r="O867" s="190">
        <v>8256.0400000000009</v>
      </c>
      <c r="P867" s="190">
        <v>3000.29</v>
      </c>
      <c r="Q867" s="190">
        <v>20658.05</v>
      </c>
      <c r="R867" s="11"/>
      <c r="S867" s="4"/>
      <c r="T867" s="4"/>
      <c r="U867" s="190">
        <v>148.47</v>
      </c>
      <c r="V867" s="190">
        <v>104.52</v>
      </c>
      <c r="W867" s="190">
        <v>53.61</v>
      </c>
      <c r="X867" s="190">
        <v>19.61</v>
      </c>
      <c r="Y867" s="190">
        <v>125.96</v>
      </c>
      <c r="Z867" s="11"/>
      <c r="AA867" s="4"/>
      <c r="AB867" s="11" t="s">
        <v>477</v>
      </c>
      <c r="AC867" s="11"/>
      <c r="AD867" s="70" t="s">
        <v>375</v>
      </c>
      <c r="AE867" s="24">
        <v>3</v>
      </c>
      <c r="AF867" s="24">
        <v>1</v>
      </c>
      <c r="AG867" s="24">
        <v>1</v>
      </c>
      <c r="AH867" s="24"/>
      <c r="AI867" s="24"/>
      <c r="AJ867" s="24"/>
      <c r="AK867" s="4"/>
      <c r="AL867" s="4"/>
      <c r="AM867" s="191">
        <v>224.77</v>
      </c>
      <c r="AN867" s="191">
        <v>9.8000000000000007</v>
      </c>
      <c r="AO867" s="191">
        <v>21.58</v>
      </c>
      <c r="AP867" s="191">
        <v>0</v>
      </c>
      <c r="AQ867" s="191">
        <v>0</v>
      </c>
      <c r="AR867" s="24"/>
      <c r="AS867" s="4"/>
      <c r="AT867" s="4"/>
      <c r="AU867" s="191">
        <v>74.923333333333304</v>
      </c>
      <c r="AV867" s="191">
        <v>4.9000000000000004</v>
      </c>
      <c r="AW867" s="191">
        <v>10.79</v>
      </c>
      <c r="AX867" s="191">
        <v>0</v>
      </c>
      <c r="AY867" s="191">
        <v>0</v>
      </c>
      <c r="AZ867" s="24"/>
      <c r="BA867" s="4"/>
    </row>
    <row r="868" spans="2:53">
      <c r="B868" s="11" t="s">
        <v>322</v>
      </c>
      <c r="C868" s="11"/>
      <c r="D868" s="189">
        <v>8343</v>
      </c>
      <c r="E868" s="11">
        <v>227</v>
      </c>
      <c r="F868" s="11">
        <v>120</v>
      </c>
      <c r="G868" s="11">
        <v>64</v>
      </c>
      <c r="H868" s="11">
        <v>52</v>
      </c>
      <c r="I868" s="11">
        <v>59</v>
      </c>
      <c r="J868" s="11"/>
      <c r="M868" s="190">
        <v>38625.46</v>
      </c>
      <c r="N868" s="194">
        <v>22483.9</v>
      </c>
      <c r="O868" s="190">
        <v>8636.89</v>
      </c>
      <c r="P868" s="190">
        <v>7031.88</v>
      </c>
      <c r="Q868" s="190">
        <v>22681.759999999998</v>
      </c>
      <c r="R868" s="11"/>
      <c r="S868" s="4"/>
      <c r="T868" s="4"/>
      <c r="U868" s="190">
        <v>152.66999999999999</v>
      </c>
      <c r="V868" s="190">
        <v>89.94</v>
      </c>
      <c r="W868" s="190">
        <v>35.11</v>
      </c>
      <c r="X868" s="190">
        <v>29.3</v>
      </c>
      <c r="Y868" s="190">
        <v>91.83</v>
      </c>
      <c r="Z868" s="11"/>
      <c r="AA868" s="4"/>
      <c r="AB868" s="11" t="s">
        <v>377</v>
      </c>
      <c r="AC868" s="11"/>
      <c r="AD868" s="70" t="s">
        <v>378</v>
      </c>
      <c r="AE868" s="24">
        <v>29</v>
      </c>
      <c r="AF868" s="24">
        <v>4</v>
      </c>
      <c r="AG868" s="24">
        <v>4</v>
      </c>
      <c r="AH868" s="24">
        <v>4</v>
      </c>
      <c r="AI868" s="24">
        <v>4</v>
      </c>
      <c r="AJ868" s="24"/>
      <c r="AK868" s="4"/>
      <c r="AL868" s="4"/>
      <c r="AM868" s="191">
        <v>3391.46</v>
      </c>
      <c r="AN868" s="191">
        <v>424.86</v>
      </c>
      <c r="AO868" s="191">
        <v>429.26</v>
      </c>
      <c r="AP868" s="191">
        <v>343.44</v>
      </c>
      <c r="AQ868" s="191">
        <v>1352.65</v>
      </c>
      <c r="AR868" s="24"/>
      <c r="AS868" s="4"/>
      <c r="AT868" s="4"/>
      <c r="AU868" s="191">
        <v>116.946896551724</v>
      </c>
      <c r="AV868" s="191">
        <v>15.1735714285714</v>
      </c>
      <c r="AW868" s="191">
        <v>15.8985185185185</v>
      </c>
      <c r="AX868" s="191">
        <v>12.72</v>
      </c>
      <c r="AY868" s="191">
        <v>46.643103448275902</v>
      </c>
      <c r="AZ868" s="24"/>
      <c r="BA868" s="4"/>
    </row>
    <row r="869" spans="2:53">
      <c r="B869" s="11" t="s">
        <v>323</v>
      </c>
      <c r="C869" s="11"/>
      <c r="D869" s="189">
        <v>8201</v>
      </c>
      <c r="E869" s="11">
        <v>3</v>
      </c>
      <c r="F869" s="11">
        <v>2</v>
      </c>
      <c r="G869" s="11">
        <v>2</v>
      </c>
      <c r="H869" s="11">
        <v>1</v>
      </c>
      <c r="I869" s="11">
        <v>1</v>
      </c>
      <c r="J869" s="11"/>
      <c r="M869" s="190">
        <v>303.23</v>
      </c>
      <c r="N869" s="194">
        <v>317.39999999999998</v>
      </c>
      <c r="O869" s="190">
        <v>387.07</v>
      </c>
      <c r="P869" s="190">
        <v>528.19000000000005</v>
      </c>
      <c r="Q869" s="190">
        <v>103.68</v>
      </c>
      <c r="R869" s="11"/>
      <c r="S869" s="4"/>
      <c r="T869" s="4"/>
      <c r="U869" s="190">
        <v>75.81</v>
      </c>
      <c r="V869" s="190">
        <v>79.349999999999994</v>
      </c>
      <c r="W869" s="190">
        <v>96.77</v>
      </c>
      <c r="X869" s="190">
        <v>132.05000000000001</v>
      </c>
      <c r="Y869" s="190">
        <v>25.92</v>
      </c>
      <c r="Z869" s="11"/>
      <c r="AA869" s="4"/>
      <c r="AB869" s="11" t="s">
        <v>379</v>
      </c>
      <c r="AC869" s="11"/>
      <c r="AD869" s="70" t="s">
        <v>380</v>
      </c>
      <c r="AE869" s="24">
        <v>4</v>
      </c>
      <c r="AF869" s="24">
        <v>4</v>
      </c>
      <c r="AG869" s="24">
        <v>2</v>
      </c>
      <c r="AH869" s="24">
        <v>2</v>
      </c>
      <c r="AI869" s="24">
        <v>2</v>
      </c>
      <c r="AJ869" s="24"/>
      <c r="AK869" s="4"/>
      <c r="AL869" s="4"/>
      <c r="AM869" s="191">
        <v>646.66</v>
      </c>
      <c r="AN869" s="191">
        <v>186.44</v>
      </c>
      <c r="AO869" s="191">
        <v>42.01</v>
      </c>
      <c r="AP869" s="191">
        <v>44.67</v>
      </c>
      <c r="AQ869" s="191">
        <v>39.01</v>
      </c>
      <c r="AR869" s="24"/>
      <c r="AS869" s="4"/>
      <c r="AT869" s="4"/>
      <c r="AU869" s="191">
        <v>129.33199999999999</v>
      </c>
      <c r="AV869" s="191">
        <v>37.287999999999997</v>
      </c>
      <c r="AW869" s="191">
        <v>8.4019999999999992</v>
      </c>
      <c r="AX869" s="191">
        <v>8.9339999999999993</v>
      </c>
      <c r="AY869" s="191">
        <v>6.5016666666666696</v>
      </c>
      <c r="AZ869" s="24"/>
      <c r="BA869" s="4"/>
    </row>
    <row r="870" spans="2:53">
      <c r="B870" s="11" t="s">
        <v>323</v>
      </c>
      <c r="C870" s="11"/>
      <c r="D870" s="189">
        <v>8205</v>
      </c>
      <c r="E870" s="11">
        <v>1</v>
      </c>
      <c r="F870" s="11"/>
      <c r="G870" s="11"/>
      <c r="H870" s="11"/>
      <c r="I870" s="11"/>
      <c r="J870" s="11"/>
      <c r="M870" s="190">
        <v>257.49</v>
      </c>
      <c r="N870" s="194">
        <v>0</v>
      </c>
      <c r="O870" s="190"/>
      <c r="P870" s="190">
        <v>0</v>
      </c>
      <c r="Q870" s="190">
        <v>0</v>
      </c>
      <c r="R870" s="11"/>
      <c r="S870" s="4"/>
      <c r="T870" s="4"/>
      <c r="U870" s="190">
        <v>257.49</v>
      </c>
      <c r="V870" s="190">
        <v>0</v>
      </c>
      <c r="W870" s="190"/>
      <c r="X870" s="190">
        <v>0</v>
      </c>
      <c r="Y870" s="190">
        <v>0</v>
      </c>
      <c r="Z870" s="11"/>
      <c r="AA870" s="4"/>
      <c r="AB870" s="11" t="s">
        <v>381</v>
      </c>
      <c r="AC870" s="11"/>
      <c r="AD870" s="70" t="s">
        <v>382</v>
      </c>
      <c r="AE870" s="24">
        <v>64</v>
      </c>
      <c r="AF870" s="24">
        <v>18</v>
      </c>
      <c r="AG870" s="24">
        <v>9</v>
      </c>
      <c r="AH870" s="24">
        <v>5</v>
      </c>
      <c r="AI870" s="24">
        <v>5</v>
      </c>
      <c r="AJ870" s="24"/>
      <c r="AK870" s="4"/>
      <c r="AL870" s="4"/>
      <c r="AM870" s="191">
        <v>37088.82</v>
      </c>
      <c r="AN870" s="191">
        <v>3336.61</v>
      </c>
      <c r="AO870" s="191">
        <v>1474.3</v>
      </c>
      <c r="AP870" s="191">
        <v>861.57</v>
      </c>
      <c r="AQ870" s="191">
        <v>7280.25</v>
      </c>
      <c r="AR870" s="24"/>
      <c r="AS870" s="4"/>
      <c r="AT870" s="4"/>
      <c r="AU870" s="191">
        <v>570.59723076923103</v>
      </c>
      <c r="AV870" s="191">
        <v>52.9620634920635</v>
      </c>
      <c r="AW870" s="191">
        <v>24.988135593220299</v>
      </c>
      <c r="AX870" s="191">
        <v>15.3851785714286</v>
      </c>
      <c r="AY870" s="191">
        <v>125.52155172413801</v>
      </c>
      <c r="AZ870" s="24"/>
      <c r="BA870" s="4"/>
    </row>
    <row r="871" spans="2:53">
      <c r="B871" s="11" t="s">
        <v>324</v>
      </c>
      <c r="C871" s="11"/>
      <c r="D871" s="189">
        <v>8061</v>
      </c>
      <c r="E871" s="11">
        <v>188</v>
      </c>
      <c r="F871" s="11">
        <v>51</v>
      </c>
      <c r="G871" s="11">
        <v>71</v>
      </c>
      <c r="H871" s="11">
        <v>47</v>
      </c>
      <c r="I871" s="11">
        <v>35</v>
      </c>
      <c r="J871" s="11"/>
      <c r="M871" s="190">
        <v>37067.589999999997</v>
      </c>
      <c r="N871" s="194">
        <v>11281.74</v>
      </c>
      <c r="O871" s="190">
        <v>12736.29</v>
      </c>
      <c r="P871" s="190">
        <v>7080.24</v>
      </c>
      <c r="Q871" s="190">
        <v>12594.81</v>
      </c>
      <c r="R871" s="11"/>
      <c r="S871" s="4"/>
      <c r="T871" s="4"/>
      <c r="U871" s="190">
        <v>183.5</v>
      </c>
      <c r="V871" s="190">
        <v>103.5</v>
      </c>
      <c r="W871" s="190">
        <v>65.650000000000006</v>
      </c>
      <c r="X871" s="190">
        <v>36.5</v>
      </c>
      <c r="Y871" s="190">
        <v>63.93</v>
      </c>
      <c r="Z871" s="11"/>
      <c r="AA871" s="4"/>
      <c r="AB871" s="11" t="s">
        <v>383</v>
      </c>
      <c r="AC871" s="11"/>
      <c r="AD871" s="70" t="s">
        <v>98</v>
      </c>
      <c r="AE871" s="24">
        <v>1</v>
      </c>
      <c r="AF871" s="24"/>
      <c r="AG871" s="24"/>
      <c r="AH871" s="24"/>
      <c r="AI871" s="24"/>
      <c r="AJ871" s="24"/>
      <c r="AK871" s="4"/>
      <c r="AL871" s="4"/>
      <c r="AM871" s="191">
        <v>112.95</v>
      </c>
      <c r="AN871" s="191"/>
      <c r="AO871" s="191">
        <v>0</v>
      </c>
      <c r="AP871" s="191">
        <v>0</v>
      </c>
      <c r="AQ871" s="191">
        <v>0</v>
      </c>
      <c r="AR871" s="24"/>
      <c r="AS871" s="4"/>
      <c r="AT871" s="4"/>
      <c r="AU871" s="191">
        <v>112.95</v>
      </c>
      <c r="AV871" s="191"/>
      <c r="AW871" s="191">
        <v>0</v>
      </c>
      <c r="AX871" s="191">
        <v>0</v>
      </c>
      <c r="AY871" s="191">
        <v>0</v>
      </c>
      <c r="AZ871" s="24"/>
      <c r="BA871" s="4"/>
    </row>
    <row r="872" spans="2:53">
      <c r="B872" s="11" t="s">
        <v>324</v>
      </c>
      <c r="C872" s="11"/>
      <c r="D872" s="189">
        <v>8062</v>
      </c>
      <c r="E872" s="11">
        <v>1</v>
      </c>
      <c r="F872" s="11"/>
      <c r="G872" s="11">
        <v>1</v>
      </c>
      <c r="H872" s="11">
        <v>1</v>
      </c>
      <c r="I872" s="11">
        <v>2</v>
      </c>
      <c r="J872" s="11"/>
      <c r="M872" s="190">
        <v>209.03</v>
      </c>
      <c r="N872" s="194"/>
      <c r="O872" s="190">
        <v>220.13</v>
      </c>
      <c r="P872" s="190">
        <v>341.4</v>
      </c>
      <c r="Q872" s="190">
        <v>753.04</v>
      </c>
      <c r="R872" s="11"/>
      <c r="S872" s="4"/>
      <c r="T872" s="4"/>
      <c r="U872" s="190">
        <v>209.03</v>
      </c>
      <c r="V872" s="190"/>
      <c r="W872" s="190">
        <v>220.13</v>
      </c>
      <c r="X872" s="190">
        <v>341.4</v>
      </c>
      <c r="Y872" s="190">
        <v>376.52</v>
      </c>
      <c r="Z872" s="11"/>
      <c r="AA872" s="4"/>
      <c r="AB872" s="11" t="s">
        <v>384</v>
      </c>
      <c r="AC872" s="11"/>
      <c r="AD872" s="70" t="s">
        <v>385</v>
      </c>
      <c r="AE872" s="24">
        <v>49</v>
      </c>
      <c r="AF872" s="24">
        <v>24</v>
      </c>
      <c r="AG872" s="24">
        <v>10</v>
      </c>
      <c r="AH872" s="24">
        <v>9</v>
      </c>
      <c r="AI872" s="24">
        <v>10</v>
      </c>
      <c r="AJ872" s="24"/>
      <c r="AK872" s="4"/>
      <c r="AL872" s="4"/>
      <c r="AM872" s="191">
        <v>5990.33</v>
      </c>
      <c r="AN872" s="191">
        <v>2810.7</v>
      </c>
      <c r="AO872" s="191">
        <v>317.04000000000002</v>
      </c>
      <c r="AP872" s="191">
        <v>316.12</v>
      </c>
      <c r="AQ872" s="191">
        <v>2496.58</v>
      </c>
      <c r="AR872" s="24"/>
      <c r="AS872" s="4"/>
      <c r="AT872" s="4"/>
      <c r="AU872" s="191">
        <v>119.8066</v>
      </c>
      <c r="AV872" s="191">
        <v>62.46</v>
      </c>
      <c r="AW872" s="191">
        <v>7.0453333333333301</v>
      </c>
      <c r="AX872" s="191">
        <v>6.87217391304348</v>
      </c>
      <c r="AY872" s="191">
        <v>52.012083333333301</v>
      </c>
      <c r="AZ872" s="24"/>
      <c r="BA872" s="4"/>
    </row>
    <row r="873" spans="2:53">
      <c r="B873" s="11" t="s">
        <v>326</v>
      </c>
      <c r="C873" s="11"/>
      <c r="D873" s="189">
        <v>8062</v>
      </c>
      <c r="E873" s="11">
        <v>552</v>
      </c>
      <c r="F873" s="11">
        <v>292</v>
      </c>
      <c r="G873" s="11">
        <v>149</v>
      </c>
      <c r="H873" s="11">
        <v>82</v>
      </c>
      <c r="I873" s="11">
        <v>107</v>
      </c>
      <c r="J873" s="11"/>
      <c r="M873" s="190">
        <v>120428.84</v>
      </c>
      <c r="N873" s="194">
        <v>57758.239999999998</v>
      </c>
      <c r="O873" s="190">
        <v>26364.29</v>
      </c>
      <c r="P873" s="190">
        <v>9830.67</v>
      </c>
      <c r="Q873" s="190">
        <v>34213.360000000001</v>
      </c>
      <c r="R873" s="11"/>
      <c r="S873" s="4"/>
      <c r="T873" s="4"/>
      <c r="U873" s="190">
        <v>195.82</v>
      </c>
      <c r="V873" s="190">
        <v>98.4</v>
      </c>
      <c r="W873" s="190">
        <v>44.99</v>
      </c>
      <c r="X873" s="190">
        <v>16.98</v>
      </c>
      <c r="Y873" s="190">
        <v>55.72</v>
      </c>
      <c r="Z873" s="11"/>
      <c r="AA873" s="4"/>
      <c r="AB873" s="11" t="s">
        <v>386</v>
      </c>
      <c r="AC873" s="11"/>
      <c r="AD873" s="70" t="s">
        <v>297</v>
      </c>
      <c r="AE873" s="24">
        <v>153</v>
      </c>
      <c r="AF873" s="24">
        <v>68</v>
      </c>
      <c r="AG873" s="24">
        <v>50</v>
      </c>
      <c r="AH873" s="24">
        <v>32</v>
      </c>
      <c r="AI873" s="24">
        <v>32</v>
      </c>
      <c r="AJ873" s="24"/>
      <c r="AK873" s="4"/>
      <c r="AL873" s="4"/>
      <c r="AM873" s="191">
        <v>49321.65</v>
      </c>
      <c r="AN873" s="191">
        <v>15142.29</v>
      </c>
      <c r="AO873" s="191">
        <v>6349.95</v>
      </c>
      <c r="AP873" s="191">
        <v>2501.91</v>
      </c>
      <c r="AQ873" s="191">
        <v>13111.7</v>
      </c>
      <c r="AR873" s="24"/>
      <c r="AS873" s="4"/>
      <c r="AT873" s="4"/>
      <c r="AU873" s="191">
        <v>318.20419354838702</v>
      </c>
      <c r="AV873" s="191">
        <v>100.9486</v>
      </c>
      <c r="AW873" s="191">
        <v>42.6171140939597</v>
      </c>
      <c r="AX873" s="191">
        <v>17.870785714285699</v>
      </c>
      <c r="AY873" s="191">
        <v>87.411333333333303</v>
      </c>
      <c r="AZ873" s="24"/>
      <c r="BA873" s="4"/>
    </row>
    <row r="874" spans="2:53">
      <c r="B874" s="11" t="s">
        <v>328</v>
      </c>
      <c r="C874" s="11"/>
      <c r="D874" s="189">
        <v>8087</v>
      </c>
      <c r="E874" s="11">
        <v>145</v>
      </c>
      <c r="F874" s="11">
        <v>78</v>
      </c>
      <c r="G874" s="11">
        <v>48</v>
      </c>
      <c r="H874" s="11">
        <v>26</v>
      </c>
      <c r="I874" s="11">
        <v>20</v>
      </c>
      <c r="J874" s="11"/>
      <c r="M874" s="190">
        <v>15717.85</v>
      </c>
      <c r="N874" s="194">
        <v>10515.73</v>
      </c>
      <c r="O874" s="190">
        <v>6758.65</v>
      </c>
      <c r="P874" s="190">
        <v>2031.58</v>
      </c>
      <c r="Q874" s="190">
        <v>3232.52</v>
      </c>
      <c r="R874" s="11"/>
      <c r="S874" s="4"/>
      <c r="T874" s="4"/>
      <c r="U874" s="190">
        <v>103.41</v>
      </c>
      <c r="V874" s="190">
        <v>72.03</v>
      </c>
      <c r="W874" s="190">
        <v>47.26</v>
      </c>
      <c r="X874" s="190">
        <v>14.21</v>
      </c>
      <c r="Y874" s="190">
        <v>22.61</v>
      </c>
      <c r="Z874" s="11"/>
      <c r="AA874" s="4"/>
      <c r="AB874" s="11" t="s">
        <v>387</v>
      </c>
      <c r="AC874" s="11"/>
      <c r="AD874" s="70" t="s">
        <v>111</v>
      </c>
      <c r="AE874" s="24">
        <v>2</v>
      </c>
      <c r="AF874" s="24"/>
      <c r="AG874" s="24"/>
      <c r="AH874" s="24"/>
      <c r="AI874" s="24"/>
      <c r="AJ874" s="24"/>
      <c r="AK874" s="4"/>
      <c r="AL874" s="4"/>
      <c r="AM874" s="191">
        <v>86.6</v>
      </c>
      <c r="AN874" s="191">
        <v>0</v>
      </c>
      <c r="AO874" s="191">
        <v>0</v>
      </c>
      <c r="AP874" s="191">
        <v>0</v>
      </c>
      <c r="AQ874" s="191">
        <v>0</v>
      </c>
      <c r="AR874" s="24"/>
      <c r="AS874" s="4"/>
      <c r="AT874" s="4"/>
      <c r="AU874" s="191">
        <v>43.3</v>
      </c>
      <c r="AV874" s="191">
        <v>0</v>
      </c>
      <c r="AW874" s="191">
        <v>0</v>
      </c>
      <c r="AX874" s="191">
        <v>0</v>
      </c>
      <c r="AY874" s="191">
        <v>0</v>
      </c>
      <c r="AZ874" s="24"/>
      <c r="BA874" s="4"/>
    </row>
    <row r="875" spans="2:53">
      <c r="B875" s="11" t="s">
        <v>329</v>
      </c>
      <c r="C875" s="11"/>
      <c r="D875" s="189">
        <v>8037</v>
      </c>
      <c r="E875" s="11">
        <v>39</v>
      </c>
      <c r="F875" s="11">
        <v>24</v>
      </c>
      <c r="G875" s="11">
        <v>14</v>
      </c>
      <c r="H875" s="11">
        <v>5</v>
      </c>
      <c r="I875" s="11">
        <v>11</v>
      </c>
      <c r="J875" s="11"/>
      <c r="M875" s="190">
        <v>7205.49</v>
      </c>
      <c r="N875" s="194">
        <v>5144.5600000000004</v>
      </c>
      <c r="O875" s="190">
        <v>2627.14</v>
      </c>
      <c r="P875" s="190">
        <v>511.5</v>
      </c>
      <c r="Q875" s="190">
        <v>17904.53</v>
      </c>
      <c r="R875" s="11"/>
      <c r="S875" s="4"/>
      <c r="T875" s="4"/>
      <c r="U875" s="190">
        <v>163.76</v>
      </c>
      <c r="V875" s="190">
        <v>119.64</v>
      </c>
      <c r="W875" s="190">
        <v>61.1</v>
      </c>
      <c r="X875" s="190">
        <v>12.18</v>
      </c>
      <c r="Y875" s="190">
        <v>397.88</v>
      </c>
      <c r="Z875" s="11"/>
      <c r="AA875" s="4"/>
      <c r="AB875" s="11" t="s">
        <v>387</v>
      </c>
      <c r="AC875" s="11"/>
      <c r="AD875" s="70" t="s">
        <v>388</v>
      </c>
      <c r="AE875" s="24">
        <v>1</v>
      </c>
      <c r="AF875" s="24">
        <v>1</v>
      </c>
      <c r="AG875" s="24"/>
      <c r="AH875" s="24"/>
      <c r="AI875" s="24"/>
      <c r="AJ875" s="24"/>
      <c r="AK875" s="4"/>
      <c r="AL875" s="4"/>
      <c r="AM875" s="191">
        <v>19.34</v>
      </c>
      <c r="AN875" s="191">
        <v>17.36</v>
      </c>
      <c r="AO875" s="191">
        <v>0</v>
      </c>
      <c r="AP875" s="191">
        <v>0</v>
      </c>
      <c r="AQ875" s="191">
        <v>0</v>
      </c>
      <c r="AR875" s="24"/>
      <c r="AS875" s="4"/>
      <c r="AT875" s="4"/>
      <c r="AU875" s="191">
        <v>19.34</v>
      </c>
      <c r="AV875" s="191">
        <v>17.36</v>
      </c>
      <c r="AW875" s="191">
        <v>0</v>
      </c>
      <c r="AX875" s="191">
        <v>0</v>
      </c>
      <c r="AY875" s="191">
        <v>0</v>
      </c>
      <c r="AZ875" s="24"/>
      <c r="BA875" s="4"/>
    </row>
    <row r="876" spans="2:53">
      <c r="B876" s="11" t="s">
        <v>330</v>
      </c>
      <c r="C876" s="11"/>
      <c r="D876" s="189">
        <v>8092</v>
      </c>
      <c r="E876" s="11"/>
      <c r="F876" s="11"/>
      <c r="G876" s="11">
        <v>1</v>
      </c>
      <c r="H876" s="11"/>
      <c r="I876" s="11"/>
      <c r="J876" s="11"/>
      <c r="M876" s="190">
        <v>0</v>
      </c>
      <c r="N876" s="194">
        <v>0</v>
      </c>
      <c r="O876" s="190">
        <v>332.29</v>
      </c>
      <c r="P876" s="190">
        <v>0</v>
      </c>
      <c r="Q876" s="190">
        <v>0</v>
      </c>
      <c r="R876" s="11"/>
      <c r="S876" s="4"/>
      <c r="T876" s="4"/>
      <c r="U876" s="190">
        <v>0</v>
      </c>
      <c r="V876" s="190">
        <v>0</v>
      </c>
      <c r="W876" s="190">
        <v>332.29</v>
      </c>
      <c r="X876" s="190">
        <v>0</v>
      </c>
      <c r="Y876" s="190">
        <v>0</v>
      </c>
      <c r="Z876" s="11"/>
      <c r="AA876" s="4"/>
      <c r="AB876" s="11" t="s">
        <v>387</v>
      </c>
      <c r="AC876" s="11"/>
      <c r="AD876" s="70" t="s">
        <v>123</v>
      </c>
      <c r="AE876" s="24">
        <v>1</v>
      </c>
      <c r="AF876" s="24">
        <v>1</v>
      </c>
      <c r="AG876" s="24"/>
      <c r="AH876" s="24"/>
      <c r="AI876" s="24"/>
      <c r="AJ876" s="24"/>
      <c r="AK876" s="4"/>
      <c r="AL876" s="4"/>
      <c r="AM876" s="191">
        <v>81.540000000000006</v>
      </c>
      <c r="AN876" s="191">
        <v>98.06</v>
      </c>
      <c r="AO876" s="191">
        <v>0</v>
      </c>
      <c r="AP876" s="191">
        <v>0</v>
      </c>
      <c r="AQ876" s="191">
        <v>0</v>
      </c>
      <c r="AR876" s="24"/>
      <c r="AS876" s="4"/>
      <c r="AT876" s="4"/>
      <c r="AU876" s="191">
        <v>81.540000000000006</v>
      </c>
      <c r="AV876" s="191">
        <v>98.06</v>
      </c>
      <c r="AW876" s="191">
        <v>0</v>
      </c>
      <c r="AX876" s="191">
        <v>0</v>
      </c>
      <c r="AY876" s="191">
        <v>0</v>
      </c>
      <c r="AZ876" s="24"/>
      <c r="BA876" s="4"/>
    </row>
    <row r="877" spans="2:53">
      <c r="B877" s="11" t="s">
        <v>330</v>
      </c>
      <c r="C877" s="11"/>
      <c r="D877" s="189">
        <v>8224</v>
      </c>
      <c r="E877" s="11">
        <v>191</v>
      </c>
      <c r="F877" s="11">
        <v>95</v>
      </c>
      <c r="G877" s="11">
        <v>59</v>
      </c>
      <c r="H877" s="11">
        <v>32</v>
      </c>
      <c r="I877" s="11">
        <v>33</v>
      </c>
      <c r="J877" s="11"/>
      <c r="M877" s="190">
        <v>18066.009999999998</v>
      </c>
      <c r="N877" s="194">
        <v>14781.92</v>
      </c>
      <c r="O877" s="190">
        <v>8119.41</v>
      </c>
      <c r="P877" s="190">
        <v>2511.39</v>
      </c>
      <c r="Q877" s="190">
        <v>5275.18</v>
      </c>
      <c r="R877" s="11"/>
      <c r="S877" s="4"/>
      <c r="T877" s="4"/>
      <c r="U877" s="190">
        <v>86.03</v>
      </c>
      <c r="V877" s="190">
        <v>71.41</v>
      </c>
      <c r="W877" s="190">
        <v>39.04</v>
      </c>
      <c r="X877" s="190">
        <v>12.25</v>
      </c>
      <c r="Y877" s="190">
        <v>25.36</v>
      </c>
      <c r="Z877" s="11"/>
      <c r="AA877" s="4"/>
      <c r="AB877" s="11" t="s">
        <v>389</v>
      </c>
      <c r="AC877" s="11"/>
      <c r="AD877" s="70" t="s">
        <v>138</v>
      </c>
      <c r="AE877" s="24">
        <v>1</v>
      </c>
      <c r="AF877" s="24"/>
      <c r="AG877" s="24"/>
      <c r="AH877" s="24"/>
      <c r="AI877" s="24"/>
      <c r="AJ877" s="24"/>
      <c r="AK877" s="4"/>
      <c r="AL877" s="4"/>
      <c r="AM877" s="191">
        <v>92.43</v>
      </c>
      <c r="AN877" s="191">
        <v>0</v>
      </c>
      <c r="AO877" s="191">
        <v>0</v>
      </c>
      <c r="AP877" s="191">
        <v>0</v>
      </c>
      <c r="AQ877" s="191">
        <v>0</v>
      </c>
      <c r="AR877" s="24"/>
      <c r="AS877" s="4"/>
      <c r="AT877" s="4"/>
      <c r="AU877" s="191">
        <v>92.43</v>
      </c>
      <c r="AV877" s="191">
        <v>0</v>
      </c>
      <c r="AW877" s="191">
        <v>0</v>
      </c>
      <c r="AX877" s="191">
        <v>0</v>
      </c>
      <c r="AY877" s="191">
        <v>0</v>
      </c>
      <c r="AZ877" s="24"/>
      <c r="BA877" s="4"/>
    </row>
    <row r="878" spans="2:53">
      <c r="B878" s="11" t="s">
        <v>330</v>
      </c>
      <c r="C878" s="11"/>
      <c r="D878" s="189">
        <v>8244</v>
      </c>
      <c r="E878" s="11">
        <v>1</v>
      </c>
      <c r="F878" s="11">
        <v>1</v>
      </c>
      <c r="G878" s="11">
        <v>1</v>
      </c>
      <c r="H878" s="11">
        <v>1</v>
      </c>
      <c r="I878" s="11"/>
      <c r="J878" s="11"/>
      <c r="M878" s="190">
        <v>250.54</v>
      </c>
      <c r="N878" s="194">
        <v>443.79</v>
      </c>
      <c r="O878" s="190">
        <v>433.35</v>
      </c>
      <c r="P878" s="190">
        <v>135.6</v>
      </c>
      <c r="Q878" s="190">
        <v>0</v>
      </c>
      <c r="R878" s="11"/>
      <c r="S878" s="4"/>
      <c r="T878" s="4"/>
      <c r="U878" s="190">
        <v>250.54</v>
      </c>
      <c r="V878" s="190">
        <v>443.79</v>
      </c>
      <c r="W878" s="190">
        <v>433.35</v>
      </c>
      <c r="X878" s="190">
        <v>135.6</v>
      </c>
      <c r="Y878" s="190">
        <v>0</v>
      </c>
      <c r="Z878" s="11"/>
      <c r="AA878" s="4"/>
      <c r="AB878" s="11" t="s">
        <v>389</v>
      </c>
      <c r="AC878" s="11"/>
      <c r="AD878" s="70" t="s">
        <v>390</v>
      </c>
      <c r="AE878" s="24">
        <v>36</v>
      </c>
      <c r="AF878" s="24">
        <v>14</v>
      </c>
      <c r="AG878" s="24">
        <v>5</v>
      </c>
      <c r="AH878" s="24">
        <v>3</v>
      </c>
      <c r="AI878" s="24">
        <v>5</v>
      </c>
      <c r="AJ878" s="24"/>
      <c r="AK878" s="4"/>
      <c r="AL878" s="4"/>
      <c r="AM878" s="191">
        <v>16211.42</v>
      </c>
      <c r="AN878" s="191">
        <v>3967.31</v>
      </c>
      <c r="AO878" s="191">
        <v>235.05</v>
      </c>
      <c r="AP878" s="191">
        <v>39.18</v>
      </c>
      <c r="AQ878" s="191">
        <v>863.8</v>
      </c>
      <c r="AR878" s="24"/>
      <c r="AS878" s="4"/>
      <c r="AT878" s="4"/>
      <c r="AU878" s="191">
        <v>426.61631578947402</v>
      </c>
      <c r="AV878" s="191">
        <v>107.224594594595</v>
      </c>
      <c r="AW878" s="191">
        <v>6.3527027027027003</v>
      </c>
      <c r="AX878" s="191">
        <v>1.0589189189189201</v>
      </c>
      <c r="AY878" s="191">
        <v>23.3459459459459</v>
      </c>
      <c r="AZ878" s="24"/>
      <c r="BA878" s="4"/>
    </row>
    <row r="879" spans="2:53">
      <c r="B879" s="11" t="s">
        <v>332</v>
      </c>
      <c r="C879" s="11"/>
      <c r="D879" s="189">
        <v>8344</v>
      </c>
      <c r="E879" s="11">
        <v>441</v>
      </c>
      <c r="F879" s="11">
        <v>242</v>
      </c>
      <c r="G879" s="11">
        <v>145</v>
      </c>
      <c r="H879" s="11">
        <v>93</v>
      </c>
      <c r="I879" s="11">
        <v>111</v>
      </c>
      <c r="J879" s="11"/>
      <c r="M879" s="190">
        <v>81563.22</v>
      </c>
      <c r="N879" s="194">
        <v>46513.120000000003</v>
      </c>
      <c r="O879" s="190">
        <v>24685.79</v>
      </c>
      <c r="P879" s="190">
        <v>13438.52</v>
      </c>
      <c r="Q879" s="190">
        <v>35841.120000000003</v>
      </c>
      <c r="R879" s="11"/>
      <c r="S879" s="4"/>
      <c r="T879" s="4"/>
      <c r="U879" s="190">
        <v>167.14</v>
      </c>
      <c r="V879" s="190">
        <v>106.93</v>
      </c>
      <c r="W879" s="190">
        <v>53.32</v>
      </c>
      <c r="X879" s="190">
        <v>29.93</v>
      </c>
      <c r="Y879" s="190">
        <v>75.930000000000007</v>
      </c>
      <c r="Z879" s="11"/>
      <c r="AA879" s="4"/>
      <c r="AB879" s="11" t="s">
        <v>391</v>
      </c>
      <c r="AC879" s="11"/>
      <c r="AD879" s="70" t="s">
        <v>136</v>
      </c>
      <c r="AE879" s="24">
        <v>7</v>
      </c>
      <c r="AF879" s="24">
        <v>3</v>
      </c>
      <c r="AG879" s="24">
        <v>2</v>
      </c>
      <c r="AH879" s="24">
        <v>2</v>
      </c>
      <c r="AI879" s="24">
        <v>2</v>
      </c>
      <c r="AJ879" s="24"/>
      <c r="AK879" s="4"/>
      <c r="AL879" s="4"/>
      <c r="AM879" s="191">
        <v>570.08000000000004</v>
      </c>
      <c r="AN879" s="191">
        <v>177.11</v>
      </c>
      <c r="AO879" s="191">
        <v>68.790000000000006</v>
      </c>
      <c r="AP879" s="191">
        <v>71.430000000000007</v>
      </c>
      <c r="AQ879" s="191">
        <v>328.03</v>
      </c>
      <c r="AR879" s="24"/>
      <c r="AS879" s="4"/>
      <c r="AT879" s="4"/>
      <c r="AU879" s="191">
        <v>81.44</v>
      </c>
      <c r="AV879" s="191">
        <v>25.301428571428598</v>
      </c>
      <c r="AW879" s="191">
        <v>9.8271428571428601</v>
      </c>
      <c r="AX879" s="191">
        <v>10.2042857142857</v>
      </c>
      <c r="AY879" s="191">
        <v>46.861428571428597</v>
      </c>
      <c r="AZ879" s="24"/>
      <c r="BA879" s="4"/>
    </row>
    <row r="880" spans="2:53">
      <c r="B880" s="11" t="s">
        <v>333</v>
      </c>
      <c r="C880" s="11"/>
      <c r="D880" s="189">
        <v>8345</v>
      </c>
      <c r="E880" s="11">
        <v>88</v>
      </c>
      <c r="F880" s="11">
        <v>47</v>
      </c>
      <c r="G880" s="11">
        <v>45</v>
      </c>
      <c r="H880" s="11">
        <v>30</v>
      </c>
      <c r="I880" s="11">
        <v>34</v>
      </c>
      <c r="J880" s="11"/>
      <c r="M880" s="190">
        <v>13173.42</v>
      </c>
      <c r="N880" s="194">
        <v>5897.77</v>
      </c>
      <c r="O880" s="190">
        <v>7611.34</v>
      </c>
      <c r="P880" s="190">
        <v>3310.23</v>
      </c>
      <c r="Q880" s="190">
        <v>17624.02</v>
      </c>
      <c r="R880" s="11"/>
      <c r="S880" s="4"/>
      <c r="T880" s="4"/>
      <c r="U880" s="190">
        <v>131.72999999999999</v>
      </c>
      <c r="V880" s="190">
        <v>71.92</v>
      </c>
      <c r="W880" s="190">
        <v>75.36</v>
      </c>
      <c r="X880" s="190">
        <v>32.14</v>
      </c>
      <c r="Y880" s="190">
        <v>161.69</v>
      </c>
      <c r="Z880" s="11"/>
      <c r="AA880" s="4"/>
      <c r="AB880" s="11" t="s">
        <v>393</v>
      </c>
      <c r="AC880" s="11"/>
      <c r="AD880" s="70" t="s">
        <v>343</v>
      </c>
      <c r="AE880" s="24">
        <v>13</v>
      </c>
      <c r="AF880" s="24">
        <v>4</v>
      </c>
      <c r="AG880" s="24">
        <v>3</v>
      </c>
      <c r="AH880" s="24">
        <v>2</v>
      </c>
      <c r="AI880" s="24">
        <v>2</v>
      </c>
      <c r="AJ880" s="24"/>
      <c r="AK880" s="4"/>
      <c r="AL880" s="4"/>
      <c r="AM880" s="191">
        <v>7608.59</v>
      </c>
      <c r="AN880" s="191">
        <v>472.37</v>
      </c>
      <c r="AO880" s="191">
        <v>262.45999999999998</v>
      </c>
      <c r="AP880" s="191">
        <v>28.28</v>
      </c>
      <c r="AQ880" s="191">
        <v>311.31</v>
      </c>
      <c r="AR880" s="24"/>
      <c r="AS880" s="4"/>
      <c r="AT880" s="4"/>
      <c r="AU880" s="191">
        <v>585.27615384615399</v>
      </c>
      <c r="AV880" s="191">
        <v>39.364166666666698</v>
      </c>
      <c r="AW880" s="191">
        <v>21.871666666666702</v>
      </c>
      <c r="AX880" s="191">
        <v>2.35666666666667</v>
      </c>
      <c r="AY880" s="191">
        <v>25.942499999999999</v>
      </c>
      <c r="AZ880" s="24"/>
      <c r="BA880" s="4"/>
    </row>
    <row r="881" spans="2:53">
      <c r="B881" s="11" t="s">
        <v>334</v>
      </c>
      <c r="C881" s="11"/>
      <c r="D881" s="189">
        <v>8346</v>
      </c>
      <c r="E881" s="11">
        <v>149</v>
      </c>
      <c r="F881" s="11">
        <v>106</v>
      </c>
      <c r="G881" s="11">
        <v>65</v>
      </c>
      <c r="H881" s="11">
        <v>35</v>
      </c>
      <c r="I881" s="11">
        <v>42</v>
      </c>
      <c r="J881" s="11"/>
      <c r="M881" s="190">
        <v>18793.97</v>
      </c>
      <c r="N881" s="194">
        <v>17577.330000000002</v>
      </c>
      <c r="O881" s="190">
        <v>7884.44</v>
      </c>
      <c r="P881" s="190">
        <v>3048.4</v>
      </c>
      <c r="Q881" s="190">
        <v>10570.91</v>
      </c>
      <c r="R881" s="11"/>
      <c r="S881" s="4"/>
      <c r="T881" s="4"/>
      <c r="U881" s="190">
        <v>110.55</v>
      </c>
      <c r="V881" s="190">
        <v>107.18</v>
      </c>
      <c r="W881" s="190">
        <v>48.37</v>
      </c>
      <c r="X881" s="190">
        <v>18.93</v>
      </c>
      <c r="Y881" s="190">
        <v>62.18</v>
      </c>
      <c r="Z881" s="11"/>
      <c r="AA881" s="4"/>
      <c r="AB881" s="11" t="s">
        <v>393</v>
      </c>
      <c r="AC881" s="11"/>
      <c r="AD881" s="70" t="s">
        <v>407</v>
      </c>
      <c r="AE881" s="24">
        <v>1</v>
      </c>
      <c r="AF881" s="24"/>
      <c r="AG881" s="24"/>
      <c r="AH881" s="24"/>
      <c r="AI881" s="24"/>
      <c r="AJ881" s="24"/>
      <c r="AK881" s="4"/>
      <c r="AL881" s="4"/>
      <c r="AM881" s="191">
        <v>13.39</v>
      </c>
      <c r="AN881" s="191">
        <v>0</v>
      </c>
      <c r="AO881" s="191">
        <v>0</v>
      </c>
      <c r="AP881" s="191">
        <v>0</v>
      </c>
      <c r="AQ881" s="191">
        <v>0</v>
      </c>
      <c r="AR881" s="24"/>
      <c r="AS881" s="4"/>
      <c r="AT881" s="4"/>
      <c r="AU881" s="191">
        <v>13.39</v>
      </c>
      <c r="AV881" s="191">
        <v>0</v>
      </c>
      <c r="AW881" s="191">
        <v>0</v>
      </c>
      <c r="AX881" s="191">
        <v>0</v>
      </c>
      <c r="AY881" s="191">
        <v>0</v>
      </c>
      <c r="AZ881" s="24"/>
      <c r="BA881" s="4"/>
    </row>
    <row r="882" spans="2:53">
      <c r="B882" s="11" t="s">
        <v>336</v>
      </c>
      <c r="C882" s="11"/>
      <c r="D882" s="189">
        <v>8347</v>
      </c>
      <c r="E882" s="11">
        <v>66</v>
      </c>
      <c r="F882" s="11">
        <v>41</v>
      </c>
      <c r="G882" s="11">
        <v>27</v>
      </c>
      <c r="H882" s="11">
        <v>15</v>
      </c>
      <c r="I882" s="11">
        <v>18</v>
      </c>
      <c r="J882" s="11"/>
      <c r="M882" s="190">
        <v>10818.15</v>
      </c>
      <c r="N882" s="194">
        <v>8876.5</v>
      </c>
      <c r="O882" s="190">
        <v>4247.7299999999996</v>
      </c>
      <c r="P882" s="190">
        <v>2070.04</v>
      </c>
      <c r="Q882" s="190">
        <v>7920.09</v>
      </c>
      <c r="R882" s="11"/>
      <c r="S882" s="4"/>
      <c r="T882" s="4"/>
      <c r="U882" s="190">
        <v>138.69</v>
      </c>
      <c r="V882" s="190">
        <v>119.95</v>
      </c>
      <c r="W882" s="190">
        <v>58.19</v>
      </c>
      <c r="X882" s="190">
        <v>29.16</v>
      </c>
      <c r="Y882" s="190">
        <v>101.54</v>
      </c>
      <c r="Z882" s="11"/>
      <c r="AA882" s="4"/>
      <c r="AB882" s="11" t="s">
        <v>394</v>
      </c>
      <c r="AC882" s="11"/>
      <c r="AD882" s="70" t="s">
        <v>116</v>
      </c>
      <c r="AE882" s="24">
        <v>132</v>
      </c>
      <c r="AF882" s="24">
        <v>38</v>
      </c>
      <c r="AG882" s="24">
        <v>23</v>
      </c>
      <c r="AH882" s="24">
        <v>15</v>
      </c>
      <c r="AI882" s="24">
        <v>11</v>
      </c>
      <c r="AJ882" s="24"/>
      <c r="AK882" s="4"/>
      <c r="AL882" s="4"/>
      <c r="AM882" s="191">
        <v>71445.899999999994</v>
      </c>
      <c r="AN882" s="191">
        <v>8284.15</v>
      </c>
      <c r="AO882" s="191">
        <v>3176.68</v>
      </c>
      <c r="AP882" s="191">
        <v>632.53</v>
      </c>
      <c r="AQ882" s="191">
        <v>5724.22</v>
      </c>
      <c r="AR882" s="24"/>
      <c r="AS882" s="4"/>
      <c r="AT882" s="4"/>
      <c r="AU882" s="191">
        <v>541.25681818181795</v>
      </c>
      <c r="AV882" s="191">
        <v>68.464049586776895</v>
      </c>
      <c r="AW882" s="191">
        <v>26.038360655737701</v>
      </c>
      <c r="AX882" s="191">
        <v>5.0200793650793596</v>
      </c>
      <c r="AY882" s="191">
        <v>45.430317460317497</v>
      </c>
      <c r="AZ882" s="24"/>
      <c r="BA882" s="4"/>
    </row>
    <row r="883" spans="2:53">
      <c r="B883" s="11" t="s">
        <v>556</v>
      </c>
      <c r="C883" s="11"/>
      <c r="D883" s="189">
        <v>8360</v>
      </c>
      <c r="E883" s="11">
        <v>1</v>
      </c>
      <c r="F883" s="11"/>
      <c r="G883" s="11"/>
      <c r="H883" s="11"/>
      <c r="I883" s="11"/>
      <c r="J883" s="11"/>
      <c r="M883" s="190">
        <v>159</v>
      </c>
      <c r="N883" s="194">
        <v>0</v>
      </c>
      <c r="O883" s="190">
        <v>0</v>
      </c>
      <c r="P883" s="190">
        <v>0</v>
      </c>
      <c r="Q883" s="190">
        <v>0</v>
      </c>
      <c r="R883" s="11"/>
      <c r="S883" s="4"/>
      <c r="T883" s="4"/>
      <c r="U883" s="190">
        <v>159</v>
      </c>
      <c r="V883" s="190">
        <v>0</v>
      </c>
      <c r="W883" s="190">
        <v>0</v>
      </c>
      <c r="X883" s="190">
        <v>0</v>
      </c>
      <c r="Y883" s="190">
        <v>0</v>
      </c>
      <c r="Z883" s="11"/>
      <c r="AA883" s="4"/>
      <c r="AB883" s="11" t="s">
        <v>395</v>
      </c>
      <c r="AC883" s="11"/>
      <c r="AD883" s="70" t="s">
        <v>358</v>
      </c>
      <c r="AE883" s="24">
        <v>11</v>
      </c>
      <c r="AF883" s="24">
        <v>4</v>
      </c>
      <c r="AG883" s="24">
        <v>2</v>
      </c>
      <c r="AH883" s="24">
        <v>1</v>
      </c>
      <c r="AI883" s="24">
        <v>1</v>
      </c>
      <c r="AJ883" s="24"/>
      <c r="AK883" s="4"/>
      <c r="AL883" s="4"/>
      <c r="AM883" s="191">
        <v>933.34</v>
      </c>
      <c r="AN883" s="191">
        <v>482.81</v>
      </c>
      <c r="AO883" s="191">
        <v>28.23</v>
      </c>
      <c r="AP883" s="191">
        <v>18.46</v>
      </c>
      <c r="AQ883" s="191">
        <v>21.76</v>
      </c>
      <c r="AR883" s="24"/>
      <c r="AS883" s="4"/>
      <c r="AT883" s="4"/>
      <c r="AU883" s="191">
        <v>84.849090909090904</v>
      </c>
      <c r="AV883" s="191">
        <v>43.891818181818202</v>
      </c>
      <c r="AW883" s="191">
        <v>2.823</v>
      </c>
      <c r="AX883" s="191">
        <v>1.8460000000000001</v>
      </c>
      <c r="AY883" s="191">
        <v>2.1760000000000002</v>
      </c>
      <c r="AZ883" s="24"/>
      <c r="BA883" s="4"/>
    </row>
    <row r="884" spans="2:53">
      <c r="B884" s="11" t="s">
        <v>338</v>
      </c>
      <c r="C884" s="11"/>
      <c r="D884" s="189">
        <v>8225</v>
      </c>
      <c r="E884" s="11">
        <v>446</v>
      </c>
      <c r="F884" s="11">
        <v>228</v>
      </c>
      <c r="G884" s="11">
        <v>99</v>
      </c>
      <c r="H884" s="11">
        <v>60</v>
      </c>
      <c r="I884" s="11">
        <v>69</v>
      </c>
      <c r="J884" s="11"/>
      <c r="M884" s="190">
        <v>86735.97</v>
      </c>
      <c r="N884" s="194">
        <v>49082.78</v>
      </c>
      <c r="O884" s="190">
        <v>12358.1</v>
      </c>
      <c r="P884" s="190">
        <v>6842.14</v>
      </c>
      <c r="Q884" s="190">
        <v>27865.75</v>
      </c>
      <c r="R884" s="11"/>
      <c r="S884" s="4"/>
      <c r="T884" s="4"/>
      <c r="U884" s="190">
        <v>178.1</v>
      </c>
      <c r="V884" s="190">
        <v>102.26</v>
      </c>
      <c r="W884" s="190">
        <v>26.18</v>
      </c>
      <c r="X884" s="190">
        <v>14.94</v>
      </c>
      <c r="Y884" s="190">
        <v>58.42</v>
      </c>
      <c r="Z884" s="11"/>
      <c r="AA884" s="4"/>
      <c r="AB884" s="11" t="s">
        <v>396</v>
      </c>
      <c r="AC884" s="11"/>
      <c r="AD884" s="70" t="s">
        <v>397</v>
      </c>
      <c r="AE884" s="24">
        <v>1</v>
      </c>
      <c r="AF884" s="24">
        <v>1</v>
      </c>
      <c r="AG884" s="24">
        <v>1</v>
      </c>
      <c r="AH884" s="24">
        <v>1</v>
      </c>
      <c r="AI884" s="24">
        <v>1</v>
      </c>
      <c r="AJ884" s="24"/>
      <c r="AK884" s="4"/>
      <c r="AL884" s="4"/>
      <c r="AM884" s="191">
        <v>1798.31</v>
      </c>
      <c r="AN884" s="191">
        <v>11.59</v>
      </c>
      <c r="AO884" s="191">
        <v>12.36</v>
      </c>
      <c r="AP884" s="191">
        <v>11.59</v>
      </c>
      <c r="AQ884" s="191">
        <v>250.51</v>
      </c>
      <c r="AR884" s="24"/>
      <c r="AS884" s="4"/>
      <c r="AT884" s="4"/>
      <c r="AU884" s="191">
        <v>1798.31</v>
      </c>
      <c r="AV884" s="191">
        <v>5.7949999999999999</v>
      </c>
      <c r="AW884" s="191">
        <v>6.18</v>
      </c>
      <c r="AX884" s="191">
        <v>5.7949999999999999</v>
      </c>
      <c r="AY884" s="191">
        <v>125.255</v>
      </c>
      <c r="AZ884" s="24"/>
      <c r="BA884" s="4"/>
    </row>
    <row r="885" spans="2:53">
      <c r="B885" s="11" t="s">
        <v>340</v>
      </c>
      <c r="C885" s="11"/>
      <c r="D885" s="189">
        <v>8226</v>
      </c>
      <c r="E885" s="11">
        <v>1427</v>
      </c>
      <c r="F885" s="11">
        <v>612</v>
      </c>
      <c r="G885" s="11">
        <v>314</v>
      </c>
      <c r="H885" s="11">
        <v>171</v>
      </c>
      <c r="I885" s="11">
        <v>181</v>
      </c>
      <c r="J885" s="11"/>
      <c r="M885" s="190">
        <v>145820.43</v>
      </c>
      <c r="N885" s="194">
        <v>91989.55</v>
      </c>
      <c r="O885" s="190">
        <v>43099.02</v>
      </c>
      <c r="P885" s="190">
        <v>11032.49</v>
      </c>
      <c r="Q885" s="190">
        <v>42453.3</v>
      </c>
      <c r="R885" s="11"/>
      <c r="S885" s="4"/>
      <c r="T885" s="4"/>
      <c r="U885" s="190">
        <v>97.8</v>
      </c>
      <c r="V885" s="190">
        <v>63.57</v>
      </c>
      <c r="W885" s="190">
        <v>30.35</v>
      </c>
      <c r="X885" s="190">
        <v>7.91</v>
      </c>
      <c r="Y885" s="190">
        <v>29.75</v>
      </c>
      <c r="Z885" s="11"/>
      <c r="AA885" s="4"/>
      <c r="AB885" s="11" t="s">
        <v>398</v>
      </c>
      <c r="AC885" s="11"/>
      <c r="AD885" s="70" t="s">
        <v>118</v>
      </c>
      <c r="AE885" s="24">
        <v>14</v>
      </c>
      <c r="AF885" s="24">
        <v>8</v>
      </c>
      <c r="AG885" s="24">
        <v>5</v>
      </c>
      <c r="AH885" s="24">
        <v>2</v>
      </c>
      <c r="AI885" s="24">
        <v>2</v>
      </c>
      <c r="AJ885" s="24"/>
      <c r="AK885" s="4"/>
      <c r="AL885" s="4"/>
      <c r="AM885" s="191">
        <v>2248.66</v>
      </c>
      <c r="AN885" s="191">
        <v>1266.92</v>
      </c>
      <c r="AO885" s="191">
        <v>544.77</v>
      </c>
      <c r="AP885" s="191">
        <v>148.44999999999999</v>
      </c>
      <c r="AQ885" s="191">
        <v>647.94000000000005</v>
      </c>
      <c r="AR885" s="24"/>
      <c r="AS885" s="4"/>
      <c r="AT885" s="4"/>
      <c r="AU885" s="191">
        <v>132.274117647059</v>
      </c>
      <c r="AV885" s="191">
        <v>79.182500000000005</v>
      </c>
      <c r="AW885" s="191">
        <v>32.045294117647103</v>
      </c>
      <c r="AX885" s="191">
        <v>8.7323529411764707</v>
      </c>
      <c r="AY885" s="191">
        <v>38.114117647058798</v>
      </c>
      <c r="AZ885" s="24"/>
      <c r="BA885" s="4"/>
    </row>
    <row r="886" spans="2:53">
      <c r="B886" s="11" t="s">
        <v>340</v>
      </c>
      <c r="C886" s="11"/>
      <c r="D886" s="189">
        <v>8319</v>
      </c>
      <c r="E886" s="11">
        <v>1</v>
      </c>
      <c r="F886" s="11"/>
      <c r="G886" s="11"/>
      <c r="H886" s="11"/>
      <c r="I886" s="11"/>
      <c r="J886" s="11"/>
      <c r="M886" s="190">
        <v>0.1</v>
      </c>
      <c r="N886" s="194">
        <v>0</v>
      </c>
      <c r="O886" s="190">
        <v>0</v>
      </c>
      <c r="P886" s="190">
        <v>0</v>
      </c>
      <c r="Q886" s="190">
        <v>0</v>
      </c>
      <c r="R886" s="11"/>
      <c r="S886" s="4"/>
      <c r="T886" s="4"/>
      <c r="U886" s="190">
        <v>0.1</v>
      </c>
      <c r="V886" s="190">
        <v>0</v>
      </c>
      <c r="W886" s="190">
        <v>0</v>
      </c>
      <c r="X886" s="190">
        <v>0</v>
      </c>
      <c r="Y886" s="190">
        <v>0</v>
      </c>
      <c r="Z886" s="11"/>
      <c r="AA886" s="4"/>
      <c r="AB886" s="11" t="s">
        <v>399</v>
      </c>
      <c r="AC886" s="11"/>
      <c r="AD886" s="70" t="s">
        <v>212</v>
      </c>
      <c r="AE886" s="24">
        <v>109</v>
      </c>
      <c r="AF886" s="24">
        <v>48</v>
      </c>
      <c r="AG886" s="24">
        <v>24</v>
      </c>
      <c r="AH886" s="24">
        <v>12</v>
      </c>
      <c r="AI886" s="24">
        <v>14</v>
      </c>
      <c r="AJ886" s="24"/>
      <c r="AK886" s="4"/>
      <c r="AL886" s="4"/>
      <c r="AM886" s="191">
        <v>41696.080000000002</v>
      </c>
      <c r="AN886" s="191">
        <v>20316.87</v>
      </c>
      <c r="AO886" s="191">
        <v>4346.9399999999996</v>
      </c>
      <c r="AP886" s="191">
        <v>1561.85</v>
      </c>
      <c r="AQ886" s="191">
        <v>4032.73</v>
      </c>
      <c r="AR886" s="24"/>
      <c r="AS886" s="4"/>
      <c r="AT886" s="4"/>
      <c r="AU886" s="191">
        <v>372.28642857142898</v>
      </c>
      <c r="AV886" s="191">
        <v>188.11916666666701</v>
      </c>
      <c r="AW886" s="191">
        <v>44.813814432989702</v>
      </c>
      <c r="AX886" s="191">
        <v>15.9372448979592</v>
      </c>
      <c r="AY886" s="191">
        <v>39.152718446602002</v>
      </c>
      <c r="AZ886" s="24"/>
      <c r="BA886" s="4"/>
    </row>
    <row r="887" spans="2:53">
      <c r="B887" s="11" t="s">
        <v>342</v>
      </c>
      <c r="C887" s="11"/>
      <c r="D887" s="189">
        <v>8230</v>
      </c>
      <c r="E887" s="11">
        <v>156</v>
      </c>
      <c r="F887" s="11">
        <v>88</v>
      </c>
      <c r="G887" s="11">
        <v>41</v>
      </c>
      <c r="H887" s="11">
        <v>18</v>
      </c>
      <c r="I887" s="11">
        <v>22</v>
      </c>
      <c r="J887" s="11"/>
      <c r="M887" s="190">
        <v>24317.77</v>
      </c>
      <c r="N887" s="194">
        <v>15702.34</v>
      </c>
      <c r="O887" s="190">
        <v>6051.37</v>
      </c>
      <c r="P887" s="190">
        <v>1035.28</v>
      </c>
      <c r="Q887" s="190">
        <v>3671.31</v>
      </c>
      <c r="R887" s="11"/>
      <c r="S887" s="4"/>
      <c r="T887" s="4"/>
      <c r="U887" s="190">
        <v>146.49</v>
      </c>
      <c r="V887" s="190">
        <v>95.17</v>
      </c>
      <c r="W887" s="190">
        <v>36.450000000000003</v>
      </c>
      <c r="X887" s="190">
        <v>6.51</v>
      </c>
      <c r="Y887" s="190">
        <v>22.25</v>
      </c>
      <c r="Z887" s="11"/>
      <c r="AA887" s="4"/>
      <c r="AB887" s="11" t="s">
        <v>401</v>
      </c>
      <c r="AC887" s="11"/>
      <c r="AD887" s="70" t="s">
        <v>91</v>
      </c>
      <c r="AE887" s="24">
        <v>18</v>
      </c>
      <c r="AF887" s="24">
        <v>3</v>
      </c>
      <c r="AG887" s="24">
        <v>1</v>
      </c>
      <c r="AH887" s="24"/>
      <c r="AI887" s="24"/>
      <c r="AJ887" s="24"/>
      <c r="AK887" s="4"/>
      <c r="AL887" s="4"/>
      <c r="AM887" s="191">
        <v>17716.93</v>
      </c>
      <c r="AN887" s="191">
        <v>586.38</v>
      </c>
      <c r="AO887" s="191">
        <v>11.29</v>
      </c>
      <c r="AP887" s="191">
        <v>0</v>
      </c>
      <c r="AQ887" s="191">
        <v>0</v>
      </c>
      <c r="AR887" s="24"/>
      <c r="AS887" s="4"/>
      <c r="AT887" s="4"/>
      <c r="AU887" s="191">
        <v>984.27388888888902</v>
      </c>
      <c r="AV887" s="191">
        <v>32.576666666666704</v>
      </c>
      <c r="AW887" s="191">
        <v>0.80642857142857105</v>
      </c>
      <c r="AX887" s="191">
        <v>0</v>
      </c>
      <c r="AY887" s="191">
        <v>0</v>
      </c>
      <c r="AZ887" s="24"/>
      <c r="BA887" s="4"/>
    </row>
    <row r="888" spans="2:53">
      <c r="B888" s="11" t="s">
        <v>344</v>
      </c>
      <c r="C888" s="11"/>
      <c r="D888" s="189">
        <v>8231</v>
      </c>
      <c r="E888" s="11">
        <v>81</v>
      </c>
      <c r="F888" s="11">
        <v>52</v>
      </c>
      <c r="G888" s="11">
        <v>30</v>
      </c>
      <c r="H888" s="11">
        <v>11</v>
      </c>
      <c r="I888" s="11">
        <v>17</v>
      </c>
      <c r="J888" s="11"/>
      <c r="M888" s="190">
        <v>12726.66</v>
      </c>
      <c r="N888" s="194">
        <v>10358.16</v>
      </c>
      <c r="O888" s="190">
        <v>5632.17</v>
      </c>
      <c r="P888" s="190">
        <v>1223.51</v>
      </c>
      <c r="Q888" s="190">
        <v>4247.8599999999997</v>
      </c>
      <c r="R888" s="11"/>
      <c r="S888" s="4"/>
      <c r="T888" s="4"/>
      <c r="U888" s="190">
        <v>144.62</v>
      </c>
      <c r="V888" s="190">
        <v>120.44</v>
      </c>
      <c r="W888" s="190">
        <v>68.69</v>
      </c>
      <c r="X888" s="190">
        <v>14.23</v>
      </c>
      <c r="Y888" s="190">
        <v>48.83</v>
      </c>
      <c r="Z888" s="11"/>
      <c r="AA888" s="4"/>
      <c r="AB888" s="11" t="s">
        <v>401</v>
      </c>
      <c r="AC888" s="11"/>
      <c r="AD888" s="70" t="s">
        <v>92</v>
      </c>
      <c r="AE888" s="24">
        <v>35</v>
      </c>
      <c r="AF888" s="24">
        <v>13</v>
      </c>
      <c r="AG888" s="24">
        <v>4</v>
      </c>
      <c r="AH888" s="24">
        <v>3</v>
      </c>
      <c r="AI888" s="24">
        <v>2</v>
      </c>
      <c r="AJ888" s="24"/>
      <c r="AK888" s="4"/>
      <c r="AL888" s="4"/>
      <c r="AM888" s="191">
        <v>7262.52</v>
      </c>
      <c r="AN888" s="191">
        <v>3007.24</v>
      </c>
      <c r="AO888" s="191">
        <v>939.8</v>
      </c>
      <c r="AP888" s="191">
        <v>178.63</v>
      </c>
      <c r="AQ888" s="191">
        <v>354.59</v>
      </c>
      <c r="AR888" s="24"/>
      <c r="AS888" s="4"/>
      <c r="AT888" s="4"/>
      <c r="AU888" s="191">
        <v>201.73666666666699</v>
      </c>
      <c r="AV888" s="191">
        <v>88.448235294117595</v>
      </c>
      <c r="AW888" s="191">
        <v>33.564285714285703</v>
      </c>
      <c r="AX888" s="191">
        <v>5.1037142857142896</v>
      </c>
      <c r="AY888" s="191">
        <v>9.8497222222222192</v>
      </c>
      <c r="AZ888" s="24"/>
      <c r="BA888" s="4"/>
    </row>
    <row r="889" spans="2:53">
      <c r="B889" s="11" t="s">
        <v>347</v>
      </c>
      <c r="C889" s="11"/>
      <c r="D889" s="189">
        <v>8223</v>
      </c>
      <c r="E889" s="11">
        <v>109</v>
      </c>
      <c r="F889" s="11">
        <v>56</v>
      </c>
      <c r="G889" s="11">
        <v>24</v>
      </c>
      <c r="H889" s="11">
        <v>11</v>
      </c>
      <c r="I889" s="11">
        <v>21</v>
      </c>
      <c r="J889" s="11"/>
      <c r="M889" s="190">
        <v>17685.099999999999</v>
      </c>
      <c r="N889" s="194">
        <v>11342.5</v>
      </c>
      <c r="O889" s="190">
        <v>5477.73</v>
      </c>
      <c r="P889" s="190">
        <v>1386.26</v>
      </c>
      <c r="Q889" s="190">
        <v>7650.77</v>
      </c>
      <c r="R889" s="11"/>
      <c r="S889" s="4"/>
      <c r="T889" s="4"/>
      <c r="U889" s="190">
        <v>140.36000000000001</v>
      </c>
      <c r="V889" s="190">
        <v>90.74</v>
      </c>
      <c r="W889" s="190">
        <v>44.9</v>
      </c>
      <c r="X889" s="190">
        <v>11.36</v>
      </c>
      <c r="Y889" s="190">
        <v>61.7</v>
      </c>
      <c r="Z889" s="11"/>
      <c r="AA889" s="4"/>
      <c r="AB889" s="11" t="s">
        <v>402</v>
      </c>
      <c r="AC889" s="11"/>
      <c r="AD889" s="70" t="s">
        <v>262</v>
      </c>
      <c r="AE889" s="24">
        <v>4</v>
      </c>
      <c r="AF889" s="24">
        <v>4</v>
      </c>
      <c r="AG889" s="24">
        <v>4</v>
      </c>
      <c r="AH889" s="24">
        <v>3</v>
      </c>
      <c r="AI889" s="24">
        <v>2</v>
      </c>
      <c r="AJ889" s="24"/>
      <c r="AK889" s="4"/>
      <c r="AL889" s="4"/>
      <c r="AM889" s="191">
        <v>441.24</v>
      </c>
      <c r="AN889" s="191">
        <v>451.94</v>
      </c>
      <c r="AO889" s="191">
        <v>431.4</v>
      </c>
      <c r="AP889" s="191">
        <v>170.23</v>
      </c>
      <c r="AQ889" s="191">
        <v>355.97</v>
      </c>
      <c r="AR889" s="24"/>
      <c r="AS889" s="4"/>
      <c r="AT889" s="4"/>
      <c r="AU889" s="191">
        <v>110.31</v>
      </c>
      <c r="AV889" s="191">
        <v>112.985</v>
      </c>
      <c r="AW889" s="191">
        <v>107.85</v>
      </c>
      <c r="AX889" s="191">
        <v>42.557499999999997</v>
      </c>
      <c r="AY889" s="191">
        <v>88.992500000000007</v>
      </c>
      <c r="AZ889" s="24"/>
      <c r="BA889" s="4"/>
    </row>
    <row r="890" spans="2:53">
      <c r="B890" s="11" t="s">
        <v>347</v>
      </c>
      <c r="C890" s="11"/>
      <c r="D890" s="189">
        <v>8230</v>
      </c>
      <c r="E890" s="11">
        <v>1</v>
      </c>
      <c r="F890" s="11">
        <v>1</v>
      </c>
      <c r="G890" s="11"/>
      <c r="H890" s="11"/>
      <c r="I890" s="11"/>
      <c r="J890" s="11"/>
      <c r="M890" s="190">
        <v>219.95</v>
      </c>
      <c r="N890" s="194">
        <v>39.409999999999997</v>
      </c>
      <c r="O890" s="190">
        <v>0</v>
      </c>
      <c r="P890" s="190">
        <v>0</v>
      </c>
      <c r="Q890" s="190">
        <v>0</v>
      </c>
      <c r="R890" s="11"/>
      <c r="S890" s="4"/>
      <c r="T890" s="4"/>
      <c r="U890" s="190">
        <v>219.95</v>
      </c>
      <c r="V890" s="190">
        <v>39.409999999999997</v>
      </c>
      <c r="W890" s="190">
        <v>0</v>
      </c>
      <c r="X890" s="190">
        <v>0</v>
      </c>
      <c r="Y890" s="190">
        <v>0</v>
      </c>
      <c r="Z890" s="11"/>
      <c r="AA890" s="4"/>
      <c r="AB890" s="11" t="s">
        <v>403</v>
      </c>
      <c r="AC890" s="11"/>
      <c r="AD890" s="70" t="s">
        <v>331</v>
      </c>
      <c r="AE890" s="24">
        <v>59</v>
      </c>
      <c r="AF890" s="24">
        <v>18</v>
      </c>
      <c r="AG890" s="24">
        <v>12</v>
      </c>
      <c r="AH890" s="24">
        <v>15</v>
      </c>
      <c r="AI890" s="24">
        <v>11</v>
      </c>
      <c r="AJ890" s="24"/>
      <c r="AK890" s="4"/>
      <c r="AL890" s="4"/>
      <c r="AM890" s="191">
        <v>22721.69</v>
      </c>
      <c r="AN890" s="191">
        <v>3030.51</v>
      </c>
      <c r="AO890" s="191">
        <v>581.07000000000005</v>
      </c>
      <c r="AP890" s="191">
        <v>776.4</v>
      </c>
      <c r="AQ890" s="191">
        <v>1550.04</v>
      </c>
      <c r="AR890" s="24"/>
      <c r="AS890" s="4"/>
      <c r="AT890" s="4"/>
      <c r="AU890" s="191">
        <v>385.11338983050899</v>
      </c>
      <c r="AV890" s="191">
        <v>64.478936170212805</v>
      </c>
      <c r="AW890" s="191">
        <v>17.090294117647101</v>
      </c>
      <c r="AX890" s="191">
        <v>14.930769230769201</v>
      </c>
      <c r="AY890" s="191">
        <v>28.182545454545501</v>
      </c>
      <c r="AZ890" s="24"/>
      <c r="BA890" s="4"/>
    </row>
    <row r="891" spans="2:53">
      <c r="B891" s="11" t="s">
        <v>348</v>
      </c>
      <c r="C891" s="11"/>
      <c r="D891" s="189">
        <v>8087</v>
      </c>
      <c r="E891" s="11">
        <v>193</v>
      </c>
      <c r="F891" s="11">
        <v>106</v>
      </c>
      <c r="G891" s="11">
        <v>59</v>
      </c>
      <c r="H891" s="11">
        <v>40</v>
      </c>
      <c r="I891" s="11">
        <v>47</v>
      </c>
      <c r="J891" s="11"/>
      <c r="M891" s="190">
        <v>26317.360000000001</v>
      </c>
      <c r="N891" s="194">
        <v>18926.310000000001</v>
      </c>
      <c r="O891" s="190">
        <v>7776.85</v>
      </c>
      <c r="P891" s="190">
        <v>3305.55</v>
      </c>
      <c r="Q891" s="190">
        <v>17439.080000000002</v>
      </c>
      <c r="R891" s="11"/>
      <c r="S891" s="4"/>
      <c r="T891" s="4"/>
      <c r="U891" s="190">
        <v>123.56</v>
      </c>
      <c r="V891" s="190">
        <v>90.99</v>
      </c>
      <c r="W891" s="190">
        <v>37.75</v>
      </c>
      <c r="X891" s="190">
        <v>16.45</v>
      </c>
      <c r="Y891" s="190">
        <v>84.66</v>
      </c>
      <c r="Z891" s="11"/>
      <c r="AA891" s="4"/>
      <c r="AB891" s="11" t="s">
        <v>404</v>
      </c>
      <c r="AC891" s="11"/>
      <c r="AD891" s="70" t="s">
        <v>405</v>
      </c>
      <c r="AE891" s="24">
        <v>4</v>
      </c>
      <c r="AF891" s="24">
        <v>2</v>
      </c>
      <c r="AG891" s="24">
        <v>3</v>
      </c>
      <c r="AH891" s="24">
        <v>2</v>
      </c>
      <c r="AI891" s="24">
        <v>2</v>
      </c>
      <c r="AJ891" s="24"/>
      <c r="AK891" s="4"/>
      <c r="AL891" s="4"/>
      <c r="AM891" s="191">
        <v>187.63</v>
      </c>
      <c r="AN891" s="191">
        <v>28.25</v>
      </c>
      <c r="AO891" s="191">
        <v>39.74</v>
      </c>
      <c r="AP891" s="191">
        <v>21.91</v>
      </c>
      <c r="AQ891" s="191">
        <v>51.45</v>
      </c>
      <c r="AR891" s="24"/>
      <c r="AS891" s="4"/>
      <c r="AT891" s="4"/>
      <c r="AU891" s="191">
        <v>37.526000000000003</v>
      </c>
      <c r="AV891" s="191">
        <v>4.7083333333333304</v>
      </c>
      <c r="AW891" s="191">
        <v>6.6233333333333304</v>
      </c>
      <c r="AX891" s="191">
        <v>3.6516666666666699</v>
      </c>
      <c r="AY891" s="191">
        <v>8.5749999999999993</v>
      </c>
      <c r="AZ891" s="24"/>
      <c r="BA891" s="4"/>
    </row>
    <row r="892" spans="2:53">
      <c r="B892" s="11" t="s">
        <v>349</v>
      </c>
      <c r="C892" s="11"/>
      <c r="D892" s="189">
        <v>8066</v>
      </c>
      <c r="E892" s="11">
        <v>724</v>
      </c>
      <c r="F892" s="11">
        <v>238</v>
      </c>
      <c r="G892" s="11">
        <v>400</v>
      </c>
      <c r="H892" s="11">
        <v>296</v>
      </c>
      <c r="I892" s="11">
        <v>338</v>
      </c>
      <c r="J892" s="11"/>
      <c r="M892" s="190">
        <v>121738.11</v>
      </c>
      <c r="N892" s="194">
        <v>34817.78</v>
      </c>
      <c r="O892" s="190">
        <v>59908.73</v>
      </c>
      <c r="P892" s="190">
        <v>43299.86</v>
      </c>
      <c r="Q892" s="190">
        <v>174536.95999999999</v>
      </c>
      <c r="R892" s="11"/>
      <c r="S892" s="4"/>
      <c r="T892" s="4"/>
      <c r="U892" s="190">
        <v>148.82</v>
      </c>
      <c r="V892" s="190">
        <v>94.61</v>
      </c>
      <c r="W892" s="190">
        <v>80.31</v>
      </c>
      <c r="X892" s="190">
        <v>58.67</v>
      </c>
      <c r="Y892" s="190">
        <v>208.78</v>
      </c>
      <c r="Z892" s="11"/>
      <c r="AA892" s="4"/>
      <c r="AB892" s="11" t="s">
        <v>406</v>
      </c>
      <c r="AC892" s="11"/>
      <c r="AD892" s="70" t="s">
        <v>407</v>
      </c>
      <c r="AE892" s="24">
        <v>6</v>
      </c>
      <c r="AF892" s="24">
        <v>3</v>
      </c>
      <c r="AG892" s="24">
        <v>2</v>
      </c>
      <c r="AH892" s="24">
        <v>3</v>
      </c>
      <c r="AI892" s="24">
        <v>1</v>
      </c>
      <c r="AJ892" s="24"/>
      <c r="AK892" s="4"/>
      <c r="AL892" s="4"/>
      <c r="AM892" s="191">
        <v>476.79</v>
      </c>
      <c r="AN892" s="191">
        <v>249.97</v>
      </c>
      <c r="AO892" s="191">
        <v>40.75</v>
      </c>
      <c r="AP892" s="191">
        <v>90.57</v>
      </c>
      <c r="AQ892" s="191">
        <v>339.02</v>
      </c>
      <c r="AR892" s="24"/>
      <c r="AS892" s="4"/>
      <c r="AT892" s="4"/>
      <c r="AU892" s="191">
        <v>79.465000000000003</v>
      </c>
      <c r="AV892" s="191">
        <v>41.661666666666697</v>
      </c>
      <c r="AW892" s="191">
        <v>8.15</v>
      </c>
      <c r="AX892" s="191">
        <v>15.095000000000001</v>
      </c>
      <c r="AY892" s="191">
        <v>67.804000000000002</v>
      </c>
      <c r="AZ892" s="24"/>
      <c r="BA892" s="4"/>
    </row>
    <row r="893" spans="2:53">
      <c r="B893" s="11" t="s">
        <v>351</v>
      </c>
      <c r="C893" s="11"/>
      <c r="D893" s="189">
        <v>8067</v>
      </c>
      <c r="E893" s="11">
        <v>112</v>
      </c>
      <c r="F893" s="11">
        <v>66</v>
      </c>
      <c r="G893" s="11">
        <v>37</v>
      </c>
      <c r="H893" s="11">
        <v>30</v>
      </c>
      <c r="I893" s="11">
        <v>35</v>
      </c>
      <c r="J893" s="11"/>
      <c r="M893" s="190">
        <v>22029.15</v>
      </c>
      <c r="N893" s="194">
        <v>9722.15</v>
      </c>
      <c r="O893" s="190">
        <v>3910.08</v>
      </c>
      <c r="P893" s="190">
        <v>2556.4299999999998</v>
      </c>
      <c r="Q893" s="190">
        <v>8897.43</v>
      </c>
      <c r="R893" s="11"/>
      <c r="S893" s="4"/>
      <c r="T893" s="4"/>
      <c r="U893" s="190">
        <v>173.46</v>
      </c>
      <c r="V893" s="190">
        <v>83.1</v>
      </c>
      <c r="W893" s="190">
        <v>32.58</v>
      </c>
      <c r="X893" s="190">
        <v>21.48</v>
      </c>
      <c r="Y893" s="190">
        <v>68.44</v>
      </c>
      <c r="Z893" s="11"/>
      <c r="AA893" s="4"/>
      <c r="AB893" s="11" t="s">
        <v>409</v>
      </c>
      <c r="AC893" s="11"/>
      <c r="AD893" s="70" t="s">
        <v>159</v>
      </c>
      <c r="AE893" s="24">
        <v>1</v>
      </c>
      <c r="AF893" s="24">
        <v>1</v>
      </c>
      <c r="AG893" s="24"/>
      <c r="AH893" s="24"/>
      <c r="AI893" s="24">
        <v>1</v>
      </c>
      <c r="AJ893" s="24"/>
      <c r="AK893" s="4"/>
      <c r="AL893" s="4"/>
      <c r="AM893" s="191">
        <v>2995.93</v>
      </c>
      <c r="AN893" s="191">
        <v>705.41</v>
      </c>
      <c r="AO893" s="191">
        <v>0</v>
      </c>
      <c r="AP893" s="191">
        <v>0</v>
      </c>
      <c r="AQ893" s="191">
        <v>1067.93</v>
      </c>
      <c r="AR893" s="24"/>
      <c r="AS893" s="4"/>
      <c r="AT893" s="4"/>
      <c r="AU893" s="191">
        <v>2995.93</v>
      </c>
      <c r="AV893" s="191">
        <v>705.41</v>
      </c>
      <c r="AW893" s="191">
        <v>0</v>
      </c>
      <c r="AX893" s="191">
        <v>0</v>
      </c>
      <c r="AY893" s="191">
        <v>533.96500000000003</v>
      </c>
      <c r="AZ893" s="24"/>
      <c r="BA893" s="4"/>
    </row>
    <row r="894" spans="2:53">
      <c r="B894" s="11" t="s">
        <v>353</v>
      </c>
      <c r="C894" s="11"/>
      <c r="D894" s="189">
        <v>8069</v>
      </c>
      <c r="E894" s="11">
        <v>749</v>
      </c>
      <c r="F894" s="11">
        <v>492</v>
      </c>
      <c r="G894" s="11">
        <v>325</v>
      </c>
      <c r="H894" s="11">
        <v>228</v>
      </c>
      <c r="I894" s="11">
        <v>302</v>
      </c>
      <c r="J894" s="11"/>
      <c r="M894" s="190">
        <v>113064.29</v>
      </c>
      <c r="N894" s="194">
        <v>78909.679999999993</v>
      </c>
      <c r="O894" s="190">
        <v>51182.61</v>
      </c>
      <c r="P894" s="190">
        <v>27382.46</v>
      </c>
      <c r="Q894" s="190">
        <v>125239.12</v>
      </c>
      <c r="R894" s="11"/>
      <c r="S894" s="4"/>
      <c r="T894" s="4"/>
      <c r="U894" s="190">
        <v>135.08000000000001</v>
      </c>
      <c r="V894" s="190">
        <v>100.01</v>
      </c>
      <c r="W894" s="190">
        <v>64.790000000000006</v>
      </c>
      <c r="X894" s="190">
        <v>35.75</v>
      </c>
      <c r="Y894" s="190">
        <v>144.28</v>
      </c>
      <c r="Z894" s="11"/>
      <c r="AA894" s="4"/>
      <c r="AB894" s="11" t="s">
        <v>411</v>
      </c>
      <c r="AC894" s="11"/>
      <c r="AD894" s="70" t="s">
        <v>111</v>
      </c>
      <c r="AE894" s="24">
        <v>5</v>
      </c>
      <c r="AF894" s="24">
        <v>4</v>
      </c>
      <c r="AG894" s="24">
        <v>2</v>
      </c>
      <c r="AH894" s="24">
        <v>2</v>
      </c>
      <c r="AI894" s="24">
        <v>2</v>
      </c>
      <c r="AJ894" s="24"/>
      <c r="AK894" s="4"/>
      <c r="AL894" s="4"/>
      <c r="AM894" s="191">
        <v>227.7</v>
      </c>
      <c r="AN894" s="191">
        <v>122.25</v>
      </c>
      <c r="AO894" s="191">
        <v>29.43</v>
      </c>
      <c r="AP894" s="191">
        <v>158.26</v>
      </c>
      <c r="AQ894" s="191">
        <v>115.37</v>
      </c>
      <c r="AR894" s="24"/>
      <c r="AS894" s="4"/>
      <c r="AT894" s="4"/>
      <c r="AU894" s="191">
        <v>45.54</v>
      </c>
      <c r="AV894" s="191">
        <v>24.45</v>
      </c>
      <c r="AW894" s="191">
        <v>9.81</v>
      </c>
      <c r="AX894" s="191">
        <v>31.652000000000001</v>
      </c>
      <c r="AY894" s="191">
        <v>23.074000000000002</v>
      </c>
      <c r="AZ894" s="24"/>
      <c r="BA894" s="4"/>
    </row>
    <row r="895" spans="2:53">
      <c r="B895" s="11" t="s">
        <v>354</v>
      </c>
      <c r="C895" s="11"/>
      <c r="D895" s="189">
        <v>8070</v>
      </c>
      <c r="E895" s="11">
        <v>1014</v>
      </c>
      <c r="F895" s="11">
        <v>595</v>
      </c>
      <c r="G895" s="11">
        <v>320</v>
      </c>
      <c r="H895" s="11">
        <v>209</v>
      </c>
      <c r="I895" s="11">
        <v>254</v>
      </c>
      <c r="J895" s="11"/>
      <c r="M895" s="190">
        <v>177890.58</v>
      </c>
      <c r="N895" s="194">
        <v>113463.53</v>
      </c>
      <c r="O895" s="190">
        <v>52295.58</v>
      </c>
      <c r="P895" s="190">
        <v>29882.13</v>
      </c>
      <c r="Q895" s="190">
        <v>69062.960000000006</v>
      </c>
      <c r="R895" s="11"/>
      <c r="S895" s="4"/>
      <c r="T895" s="4"/>
      <c r="U895" s="190">
        <v>158.69</v>
      </c>
      <c r="V895" s="190">
        <v>107.14</v>
      </c>
      <c r="W895" s="190">
        <v>52.77</v>
      </c>
      <c r="X895" s="190">
        <v>29.32</v>
      </c>
      <c r="Y895" s="190">
        <v>64.790000000000006</v>
      </c>
      <c r="Z895" s="11"/>
      <c r="AA895" s="4"/>
      <c r="AB895" s="11" t="s">
        <v>412</v>
      </c>
      <c r="AC895" s="11"/>
      <c r="AD895" s="70" t="s">
        <v>413</v>
      </c>
      <c r="AE895" s="24">
        <v>25</v>
      </c>
      <c r="AF895" s="24">
        <v>5</v>
      </c>
      <c r="AG895" s="24">
        <v>6</v>
      </c>
      <c r="AH895" s="24">
        <v>4</v>
      </c>
      <c r="AI895" s="24">
        <v>5</v>
      </c>
      <c r="AJ895" s="24"/>
      <c r="AK895" s="4"/>
      <c r="AL895" s="4"/>
      <c r="AM895" s="191">
        <v>7542.86</v>
      </c>
      <c r="AN895" s="191">
        <v>826.66</v>
      </c>
      <c r="AO895" s="191">
        <v>322.52</v>
      </c>
      <c r="AP895" s="191">
        <v>584.41999999999996</v>
      </c>
      <c r="AQ895" s="191">
        <v>3469.9</v>
      </c>
      <c r="AR895" s="24"/>
      <c r="AS895" s="4"/>
      <c r="AT895" s="4"/>
      <c r="AU895" s="191">
        <v>301.71440000000001</v>
      </c>
      <c r="AV895" s="191">
        <v>43.508421052631597</v>
      </c>
      <c r="AW895" s="191">
        <v>23.0371428571429</v>
      </c>
      <c r="AX895" s="191">
        <v>24.350833333333298</v>
      </c>
      <c r="AY895" s="191">
        <v>138.79599999999999</v>
      </c>
      <c r="AZ895" s="24"/>
      <c r="BA895" s="4"/>
    </row>
    <row r="896" spans="2:53">
      <c r="B896" s="11" t="s">
        <v>356</v>
      </c>
      <c r="C896" s="11"/>
      <c r="D896" s="189">
        <v>8270</v>
      </c>
      <c r="E896" s="11">
        <v>130</v>
      </c>
      <c r="F896" s="11">
        <v>69</v>
      </c>
      <c r="G896" s="11">
        <v>37</v>
      </c>
      <c r="H896" s="11">
        <v>16</v>
      </c>
      <c r="I896" s="11">
        <v>26</v>
      </c>
      <c r="J896" s="11"/>
      <c r="M896" s="190">
        <v>28000.79</v>
      </c>
      <c r="N896" s="194">
        <v>15711.75</v>
      </c>
      <c r="O896" s="190">
        <v>6111.17</v>
      </c>
      <c r="P896" s="190">
        <v>2188.67</v>
      </c>
      <c r="Q896" s="190">
        <v>7323.9</v>
      </c>
      <c r="R896" s="11"/>
      <c r="S896" s="4"/>
      <c r="T896" s="4"/>
      <c r="U896" s="190">
        <v>191.79</v>
      </c>
      <c r="V896" s="190">
        <v>111.43</v>
      </c>
      <c r="W896" s="190">
        <v>44.28</v>
      </c>
      <c r="X896" s="190">
        <v>15.98</v>
      </c>
      <c r="Y896" s="190">
        <v>50.86</v>
      </c>
      <c r="Z896" s="11"/>
      <c r="AA896" s="4"/>
      <c r="AB896" s="11" t="s">
        <v>415</v>
      </c>
      <c r="AC896" s="11"/>
      <c r="AD896" s="70" t="s">
        <v>416</v>
      </c>
      <c r="AE896" s="24">
        <v>32</v>
      </c>
      <c r="AF896" s="24">
        <v>25</v>
      </c>
      <c r="AG896" s="24">
        <v>12</v>
      </c>
      <c r="AH896" s="24">
        <v>6</v>
      </c>
      <c r="AI896" s="24">
        <v>6</v>
      </c>
      <c r="AJ896" s="24"/>
      <c r="AK896" s="4"/>
      <c r="AL896" s="4"/>
      <c r="AM896" s="191">
        <v>14373.87</v>
      </c>
      <c r="AN896" s="191">
        <v>5164.1000000000004</v>
      </c>
      <c r="AO896" s="191">
        <v>808.67</v>
      </c>
      <c r="AP896" s="191">
        <v>596.95000000000005</v>
      </c>
      <c r="AQ896" s="191">
        <v>1216.8900000000001</v>
      </c>
      <c r="AR896" s="24"/>
      <c r="AS896" s="4"/>
      <c r="AT896" s="4"/>
      <c r="AU896" s="191">
        <v>410.68200000000002</v>
      </c>
      <c r="AV896" s="191">
        <v>147.54571428571401</v>
      </c>
      <c r="AW896" s="191">
        <v>23.104857142857099</v>
      </c>
      <c r="AX896" s="191">
        <v>17.055714285714298</v>
      </c>
      <c r="AY896" s="191">
        <v>34.768285714285703</v>
      </c>
      <c r="AZ896" s="24"/>
      <c r="BA896" s="4"/>
    </row>
    <row r="897" spans="2:53">
      <c r="B897" s="11" t="s">
        <v>357</v>
      </c>
      <c r="C897" s="11"/>
      <c r="D897" s="189">
        <v>8098</v>
      </c>
      <c r="E897" s="11">
        <v>36</v>
      </c>
      <c r="F897" s="11">
        <v>17</v>
      </c>
      <c r="G897" s="11">
        <v>13</v>
      </c>
      <c r="H897" s="11">
        <v>8</v>
      </c>
      <c r="I897" s="11">
        <v>6</v>
      </c>
      <c r="J897" s="11"/>
      <c r="M897" s="190">
        <v>5382.76</v>
      </c>
      <c r="N897" s="194">
        <v>2581.8000000000002</v>
      </c>
      <c r="O897" s="190">
        <v>1822.37</v>
      </c>
      <c r="P897" s="190">
        <v>509.13</v>
      </c>
      <c r="Q897" s="190">
        <v>4456.49</v>
      </c>
      <c r="R897" s="11"/>
      <c r="S897" s="4"/>
      <c r="T897" s="4"/>
      <c r="U897" s="190">
        <v>141.65</v>
      </c>
      <c r="V897" s="190">
        <v>69.78</v>
      </c>
      <c r="W897" s="190">
        <v>49.25</v>
      </c>
      <c r="X897" s="190">
        <v>14.14</v>
      </c>
      <c r="Y897" s="190">
        <v>117.28</v>
      </c>
      <c r="Z897" s="11"/>
      <c r="AA897" s="4"/>
      <c r="AB897" s="11" t="s">
        <v>478</v>
      </c>
      <c r="AC897" s="11"/>
      <c r="AD897" s="70" t="s">
        <v>479</v>
      </c>
      <c r="AE897" s="24">
        <v>2</v>
      </c>
      <c r="AF897" s="24"/>
      <c r="AG897" s="24"/>
      <c r="AH897" s="24"/>
      <c r="AI897" s="24"/>
      <c r="AJ897" s="24"/>
      <c r="AK897" s="4"/>
      <c r="AL897" s="4"/>
      <c r="AM897" s="191">
        <v>15.2</v>
      </c>
      <c r="AN897" s="191">
        <v>0</v>
      </c>
      <c r="AO897" s="191">
        <v>0</v>
      </c>
      <c r="AP897" s="191">
        <v>0</v>
      </c>
      <c r="AQ897" s="191">
        <v>0</v>
      </c>
      <c r="AR897" s="24"/>
      <c r="AS897" s="4"/>
      <c r="AT897" s="4"/>
      <c r="AU897" s="191">
        <v>7.6</v>
      </c>
      <c r="AV897" s="191">
        <v>0</v>
      </c>
      <c r="AW897" s="191">
        <v>0</v>
      </c>
      <c r="AX897" s="191">
        <v>0</v>
      </c>
      <c r="AY897" s="191">
        <v>0</v>
      </c>
      <c r="AZ897" s="24"/>
      <c r="BA897" s="4"/>
    </row>
    <row r="898" spans="2:53">
      <c r="B898" s="11" t="s">
        <v>359</v>
      </c>
      <c r="C898" s="11"/>
      <c r="D898" s="189">
        <v>8021</v>
      </c>
      <c r="E898" s="11">
        <v>1226</v>
      </c>
      <c r="F898" s="11">
        <v>960</v>
      </c>
      <c r="G898" s="11">
        <v>668</v>
      </c>
      <c r="H898" s="11">
        <v>485</v>
      </c>
      <c r="I898" s="11">
        <v>432</v>
      </c>
      <c r="J898" s="11"/>
      <c r="M898" s="190">
        <v>180336.68</v>
      </c>
      <c r="N898" s="194">
        <v>149924.54</v>
      </c>
      <c r="O898" s="190">
        <v>109788.15</v>
      </c>
      <c r="P898" s="190">
        <v>64074.07</v>
      </c>
      <c r="Q898" s="190">
        <v>114137.26</v>
      </c>
      <c r="R898" s="11"/>
      <c r="S898" s="4"/>
      <c r="T898" s="4"/>
      <c r="U898" s="190">
        <v>132.69999999999999</v>
      </c>
      <c r="V898" s="190">
        <v>107.7</v>
      </c>
      <c r="W898" s="190">
        <v>78.59</v>
      </c>
      <c r="X898" s="190">
        <v>42.18</v>
      </c>
      <c r="Y898" s="190">
        <v>69.38</v>
      </c>
      <c r="Z898" s="11"/>
      <c r="AA898" s="4"/>
      <c r="AB898" s="11" t="s">
        <v>417</v>
      </c>
      <c r="AC898" s="11"/>
      <c r="AD898" s="70" t="s">
        <v>118</v>
      </c>
      <c r="AE898" s="24">
        <v>8</v>
      </c>
      <c r="AF898" s="24">
        <v>4</v>
      </c>
      <c r="AG898" s="24">
        <v>1</v>
      </c>
      <c r="AH898" s="24"/>
      <c r="AI898" s="24"/>
      <c r="AJ898" s="24"/>
      <c r="AK898" s="4"/>
      <c r="AL898" s="4"/>
      <c r="AM898" s="191">
        <v>4386.6499999999996</v>
      </c>
      <c r="AN898" s="191">
        <v>3679.3</v>
      </c>
      <c r="AO898" s="191">
        <v>354.44</v>
      </c>
      <c r="AP898" s="191">
        <v>0</v>
      </c>
      <c r="AQ898" s="191">
        <v>0</v>
      </c>
      <c r="AR898" s="24"/>
      <c r="AS898" s="4"/>
      <c r="AT898" s="4"/>
      <c r="AU898" s="191">
        <v>548.33124999999995</v>
      </c>
      <c r="AV898" s="191">
        <v>459.91250000000002</v>
      </c>
      <c r="AW898" s="191">
        <v>50.634285714285703</v>
      </c>
      <c r="AX898" s="191">
        <v>0</v>
      </c>
      <c r="AY898" s="191">
        <v>0</v>
      </c>
      <c r="AZ898" s="24"/>
      <c r="BA898" s="4"/>
    </row>
    <row r="899" spans="2:53">
      <c r="B899" s="11" t="s">
        <v>360</v>
      </c>
      <c r="C899" s="11"/>
      <c r="D899" s="189">
        <v>8201</v>
      </c>
      <c r="E899" s="11">
        <v>95</v>
      </c>
      <c r="F899" s="11">
        <v>66</v>
      </c>
      <c r="G899" s="11">
        <v>43</v>
      </c>
      <c r="H899" s="11">
        <v>23</v>
      </c>
      <c r="I899" s="11">
        <v>29</v>
      </c>
      <c r="J899" s="11"/>
      <c r="M899" s="190">
        <v>11479.18</v>
      </c>
      <c r="N899" s="194">
        <v>9781.99</v>
      </c>
      <c r="O899" s="190">
        <v>7252.09</v>
      </c>
      <c r="P899" s="190">
        <v>2625.57</v>
      </c>
      <c r="Q899" s="190">
        <v>22124.37</v>
      </c>
      <c r="R899" s="11"/>
      <c r="S899" s="4"/>
      <c r="T899" s="4"/>
      <c r="U899" s="190">
        <v>105.31</v>
      </c>
      <c r="V899" s="190">
        <v>93.16</v>
      </c>
      <c r="W899" s="190">
        <v>67.78</v>
      </c>
      <c r="X899" s="190">
        <v>24.77</v>
      </c>
      <c r="Y899" s="190">
        <v>190.73</v>
      </c>
      <c r="Z899" s="11"/>
      <c r="AA899" s="4"/>
      <c r="AB899" s="11" t="s">
        <v>418</v>
      </c>
      <c r="AC899" s="11"/>
      <c r="AD899" s="70" t="s">
        <v>143</v>
      </c>
      <c r="AE899" s="24">
        <v>18</v>
      </c>
      <c r="AF899" s="24">
        <v>11</v>
      </c>
      <c r="AG899" s="24">
        <v>5</v>
      </c>
      <c r="AH899" s="24">
        <v>5</v>
      </c>
      <c r="AI899" s="24">
        <v>6</v>
      </c>
      <c r="AJ899" s="24"/>
      <c r="AK899" s="4"/>
      <c r="AL899" s="4"/>
      <c r="AM899" s="191">
        <v>9550</v>
      </c>
      <c r="AN899" s="191">
        <v>6091.06</v>
      </c>
      <c r="AO899" s="191">
        <v>116.86</v>
      </c>
      <c r="AP899" s="191">
        <v>101.99</v>
      </c>
      <c r="AQ899" s="191">
        <v>5246.34</v>
      </c>
      <c r="AR899" s="24"/>
      <c r="AS899" s="4"/>
      <c r="AT899" s="4"/>
      <c r="AU899" s="191">
        <v>530.555555555556</v>
      </c>
      <c r="AV899" s="191">
        <v>338.39222222222202</v>
      </c>
      <c r="AW899" s="191">
        <v>7.7906666666666702</v>
      </c>
      <c r="AX899" s="191">
        <v>5.9994117647058802</v>
      </c>
      <c r="AY899" s="191">
        <v>308.608235294118</v>
      </c>
      <c r="AZ899" s="24"/>
      <c r="BA899" s="4"/>
    </row>
    <row r="900" spans="2:53">
      <c r="B900" s="11" t="s">
        <v>361</v>
      </c>
      <c r="C900" s="11"/>
      <c r="D900" s="189">
        <v>8071</v>
      </c>
      <c r="E900" s="11">
        <v>710</v>
      </c>
      <c r="F900" s="11">
        <v>392</v>
      </c>
      <c r="G900" s="11">
        <v>232</v>
      </c>
      <c r="H900" s="11">
        <v>134</v>
      </c>
      <c r="I900" s="11">
        <v>157</v>
      </c>
      <c r="J900" s="11"/>
      <c r="M900" s="190">
        <v>101565.55</v>
      </c>
      <c r="N900" s="194">
        <v>65754.429999999993</v>
      </c>
      <c r="O900" s="190">
        <v>34032.69</v>
      </c>
      <c r="P900" s="190">
        <v>13695.04</v>
      </c>
      <c r="Q900" s="190">
        <v>39530.36</v>
      </c>
      <c r="R900" s="11"/>
      <c r="S900" s="4"/>
      <c r="T900" s="4"/>
      <c r="U900" s="190">
        <v>131.38999999999999</v>
      </c>
      <c r="V900" s="190">
        <v>86.98</v>
      </c>
      <c r="W900" s="190">
        <v>46.05</v>
      </c>
      <c r="X900" s="190">
        <v>18.84</v>
      </c>
      <c r="Y900" s="190">
        <v>52.71</v>
      </c>
      <c r="Z900" s="11"/>
      <c r="AA900" s="4"/>
      <c r="AB900" s="11" t="s">
        <v>419</v>
      </c>
      <c r="AC900" s="11"/>
      <c r="AD900" s="70" t="s">
        <v>105</v>
      </c>
      <c r="AE900" s="24">
        <v>80</v>
      </c>
      <c r="AF900" s="24">
        <v>41</v>
      </c>
      <c r="AG900" s="24">
        <v>21</v>
      </c>
      <c r="AH900" s="24">
        <v>15</v>
      </c>
      <c r="AI900" s="24">
        <v>18</v>
      </c>
      <c r="AJ900" s="24"/>
      <c r="AK900" s="4"/>
      <c r="AL900" s="4"/>
      <c r="AM900" s="191">
        <v>71904.5</v>
      </c>
      <c r="AN900" s="191">
        <v>4803.03</v>
      </c>
      <c r="AO900" s="191">
        <v>1846.23</v>
      </c>
      <c r="AP900" s="191">
        <v>485.37</v>
      </c>
      <c r="AQ900" s="191">
        <v>2754.69</v>
      </c>
      <c r="AR900" s="24"/>
      <c r="AS900" s="4"/>
      <c r="AT900" s="4"/>
      <c r="AU900" s="191">
        <v>898.80624999999998</v>
      </c>
      <c r="AV900" s="191">
        <v>68.6147142857143</v>
      </c>
      <c r="AW900" s="191">
        <v>26.374714285714301</v>
      </c>
      <c r="AX900" s="191">
        <v>7.1377941176470596</v>
      </c>
      <c r="AY900" s="191">
        <v>37.2255405405405</v>
      </c>
      <c r="AZ900" s="24"/>
      <c r="BA900" s="4"/>
    </row>
    <row r="901" spans="2:53">
      <c r="B901" s="11" t="s">
        <v>363</v>
      </c>
      <c r="C901" s="11"/>
      <c r="D901" s="189">
        <v>8318</v>
      </c>
      <c r="E901" s="11">
        <v>3</v>
      </c>
      <c r="F901" s="11">
        <v>2</v>
      </c>
      <c r="G901" s="11">
        <v>2</v>
      </c>
      <c r="H901" s="11">
        <v>2</v>
      </c>
      <c r="I901" s="11">
        <v>2</v>
      </c>
      <c r="J901" s="11"/>
      <c r="M901" s="190">
        <v>342.48</v>
      </c>
      <c r="N901" s="194">
        <v>303.17</v>
      </c>
      <c r="O901" s="190">
        <v>418.24</v>
      </c>
      <c r="P901" s="190">
        <v>130.54</v>
      </c>
      <c r="Q901" s="190">
        <v>359.41</v>
      </c>
      <c r="R901" s="11"/>
      <c r="S901" s="4"/>
      <c r="T901" s="4"/>
      <c r="U901" s="190">
        <v>114.16</v>
      </c>
      <c r="V901" s="190">
        <v>101.06</v>
      </c>
      <c r="W901" s="190">
        <v>139.41</v>
      </c>
      <c r="X901" s="190">
        <v>43.51</v>
      </c>
      <c r="Y901" s="190">
        <v>119.8</v>
      </c>
      <c r="Z901" s="11"/>
      <c r="AA901" s="4"/>
      <c r="AB901" s="11" t="s">
        <v>420</v>
      </c>
      <c r="AC901" s="11"/>
      <c r="AD901" s="70" t="s">
        <v>98</v>
      </c>
      <c r="AE901" s="24">
        <v>4</v>
      </c>
      <c r="AF901" s="24">
        <v>2</v>
      </c>
      <c r="AG901" s="24">
        <v>1</v>
      </c>
      <c r="AH901" s="24">
        <v>1</v>
      </c>
      <c r="AI901" s="24">
        <v>1</v>
      </c>
      <c r="AJ901" s="24"/>
      <c r="AK901" s="4"/>
      <c r="AL901" s="4"/>
      <c r="AM901" s="191">
        <v>1550.47</v>
      </c>
      <c r="AN901" s="191">
        <v>193.72</v>
      </c>
      <c r="AO901" s="191">
        <v>42.08</v>
      </c>
      <c r="AP901" s="191">
        <v>40.799999999999997</v>
      </c>
      <c r="AQ901" s="191">
        <v>486.74</v>
      </c>
      <c r="AR901" s="24"/>
      <c r="AS901" s="4"/>
      <c r="AT901" s="4"/>
      <c r="AU901" s="191">
        <v>387.61750000000001</v>
      </c>
      <c r="AV901" s="191">
        <v>64.573333333333295</v>
      </c>
      <c r="AW901" s="191">
        <v>10.52</v>
      </c>
      <c r="AX901" s="191">
        <v>10.199999999999999</v>
      </c>
      <c r="AY901" s="191">
        <v>121.685</v>
      </c>
      <c r="AZ901" s="24"/>
      <c r="BA901" s="4"/>
    </row>
    <row r="902" spans="2:53">
      <c r="B902" s="11" t="s">
        <v>539</v>
      </c>
      <c r="C902" s="11"/>
      <c r="D902" s="189">
        <v>8322</v>
      </c>
      <c r="E902" s="11">
        <v>1</v>
      </c>
      <c r="F902" s="11"/>
      <c r="G902" s="11"/>
      <c r="H902" s="11"/>
      <c r="I902" s="11"/>
      <c r="J902" s="11"/>
      <c r="M902" s="190">
        <v>301</v>
      </c>
      <c r="N902" s="194">
        <v>0</v>
      </c>
      <c r="O902" s="190">
        <v>0</v>
      </c>
      <c r="P902" s="190">
        <v>0</v>
      </c>
      <c r="Q902" s="190">
        <v>0</v>
      </c>
      <c r="R902" s="11"/>
      <c r="S902" s="4"/>
      <c r="T902" s="4"/>
      <c r="U902" s="190">
        <v>301</v>
      </c>
      <c r="V902" s="190">
        <v>0</v>
      </c>
      <c r="W902" s="190">
        <v>0</v>
      </c>
      <c r="X902" s="190">
        <v>0</v>
      </c>
      <c r="Y902" s="190">
        <v>0</v>
      </c>
      <c r="Z902" s="11"/>
      <c r="AA902" s="4"/>
      <c r="AB902" s="11" t="s">
        <v>421</v>
      </c>
      <c r="AC902" s="11"/>
      <c r="AD902" s="70" t="s">
        <v>266</v>
      </c>
      <c r="AE902" s="24">
        <v>5</v>
      </c>
      <c r="AF902" s="24">
        <v>5</v>
      </c>
      <c r="AG902" s="24">
        <v>1</v>
      </c>
      <c r="AH902" s="24"/>
      <c r="AI902" s="24"/>
      <c r="AJ902" s="24"/>
      <c r="AK902" s="4"/>
      <c r="AL902" s="4"/>
      <c r="AM902" s="191">
        <v>90.51</v>
      </c>
      <c r="AN902" s="191">
        <v>63.93</v>
      </c>
      <c r="AO902" s="191">
        <v>20.27</v>
      </c>
      <c r="AP902" s="191">
        <v>0</v>
      </c>
      <c r="AQ902" s="191">
        <v>0</v>
      </c>
      <c r="AR902" s="24"/>
      <c r="AS902" s="4"/>
      <c r="AT902" s="4"/>
      <c r="AU902" s="191">
        <v>18.102</v>
      </c>
      <c r="AV902" s="191">
        <v>12.786</v>
      </c>
      <c r="AW902" s="191">
        <v>4.0540000000000003</v>
      </c>
      <c r="AX902" s="191">
        <v>0</v>
      </c>
      <c r="AY902" s="191">
        <v>0</v>
      </c>
      <c r="AZ902" s="24"/>
      <c r="BA902" s="4"/>
    </row>
    <row r="903" spans="2:53">
      <c r="B903" s="11" t="s">
        <v>364</v>
      </c>
      <c r="C903" s="11"/>
      <c r="D903" s="189">
        <v>8232</v>
      </c>
      <c r="E903" s="11">
        <v>2637</v>
      </c>
      <c r="F903" s="11">
        <v>1849</v>
      </c>
      <c r="G903" s="11">
        <v>1140</v>
      </c>
      <c r="H903" s="11">
        <v>753</v>
      </c>
      <c r="I903" s="11">
        <v>934</v>
      </c>
      <c r="J903" s="11"/>
      <c r="M903" s="190">
        <v>289677.31</v>
      </c>
      <c r="N903" s="194">
        <v>258228.85</v>
      </c>
      <c r="O903" s="190">
        <v>139592.73000000001</v>
      </c>
      <c r="P903" s="190">
        <v>56670.12</v>
      </c>
      <c r="Q903" s="190">
        <v>289616.2</v>
      </c>
      <c r="R903" s="11"/>
      <c r="S903" s="4"/>
      <c r="T903" s="4"/>
      <c r="U903" s="190">
        <v>100.83</v>
      </c>
      <c r="V903" s="190">
        <v>91.25</v>
      </c>
      <c r="W903" s="190">
        <v>50.8</v>
      </c>
      <c r="X903" s="190">
        <v>21.25</v>
      </c>
      <c r="Y903" s="190">
        <v>99.49</v>
      </c>
      <c r="Z903" s="11"/>
      <c r="AA903" s="4"/>
      <c r="AB903" s="11" t="s">
        <v>422</v>
      </c>
      <c r="AC903" s="11"/>
      <c r="AD903" s="70" t="s">
        <v>94</v>
      </c>
      <c r="AE903" s="24">
        <v>13</v>
      </c>
      <c r="AF903" s="24">
        <v>4</v>
      </c>
      <c r="AG903" s="24">
        <v>1</v>
      </c>
      <c r="AH903" s="24">
        <v>1</v>
      </c>
      <c r="AI903" s="24">
        <v>2</v>
      </c>
      <c r="AJ903" s="24"/>
      <c r="AK903" s="4"/>
      <c r="AL903" s="4"/>
      <c r="AM903" s="191">
        <v>3571.65</v>
      </c>
      <c r="AN903" s="191">
        <v>2121.19</v>
      </c>
      <c r="AO903" s="191">
        <v>70.88</v>
      </c>
      <c r="AP903" s="191">
        <v>66.17</v>
      </c>
      <c r="AQ903" s="191">
        <v>8257.74</v>
      </c>
      <c r="AR903" s="24"/>
      <c r="AS903" s="4"/>
      <c r="AT903" s="4"/>
      <c r="AU903" s="191">
        <v>255.11785714285699</v>
      </c>
      <c r="AV903" s="191">
        <v>151.513571428571</v>
      </c>
      <c r="AW903" s="191">
        <v>5.0628571428571396</v>
      </c>
      <c r="AX903" s="191">
        <v>5.09</v>
      </c>
      <c r="AY903" s="191">
        <v>589.83857142857096</v>
      </c>
      <c r="AZ903" s="24"/>
      <c r="BA903" s="4"/>
    </row>
    <row r="904" spans="2:53">
      <c r="B904" s="11" t="s">
        <v>365</v>
      </c>
      <c r="C904" s="11"/>
      <c r="D904" s="189">
        <v>8205</v>
      </c>
      <c r="E904" s="11">
        <v>1</v>
      </c>
      <c r="F904" s="11">
        <v>1</v>
      </c>
      <c r="G904" s="11"/>
      <c r="H904" s="11"/>
      <c r="I904" s="11"/>
      <c r="J904" s="11"/>
      <c r="M904" s="190">
        <v>5.39</v>
      </c>
      <c r="N904" s="194">
        <v>6.35</v>
      </c>
      <c r="O904" s="190">
        <v>0</v>
      </c>
      <c r="P904" s="190">
        <v>0</v>
      </c>
      <c r="Q904" s="190">
        <v>0</v>
      </c>
      <c r="R904" s="11"/>
      <c r="S904" s="4"/>
      <c r="T904" s="4"/>
      <c r="U904" s="190">
        <v>5.39</v>
      </c>
      <c r="V904" s="190">
        <v>6.35</v>
      </c>
      <c r="W904" s="190">
        <v>0</v>
      </c>
      <c r="X904" s="190">
        <v>0</v>
      </c>
      <c r="Y904" s="190">
        <v>0</v>
      </c>
      <c r="Z904" s="11"/>
      <c r="AA904" s="4"/>
      <c r="AB904" s="11" t="s">
        <v>423</v>
      </c>
      <c r="AC904" s="11"/>
      <c r="AD904" s="70" t="s">
        <v>147</v>
      </c>
      <c r="AE904" s="24">
        <v>2</v>
      </c>
      <c r="AF904" s="24"/>
      <c r="AG904" s="24"/>
      <c r="AH904" s="24"/>
      <c r="AI904" s="24"/>
      <c r="AJ904" s="24"/>
      <c r="AK904" s="4"/>
      <c r="AL904" s="4"/>
      <c r="AM904" s="191">
        <v>439.5</v>
      </c>
      <c r="AN904" s="191">
        <v>0</v>
      </c>
      <c r="AO904" s="191">
        <v>0</v>
      </c>
      <c r="AP904" s="191">
        <v>0</v>
      </c>
      <c r="AQ904" s="191">
        <v>0</v>
      </c>
      <c r="AR904" s="24"/>
      <c r="AS904" s="4"/>
      <c r="AT904" s="4"/>
      <c r="AU904" s="191">
        <v>219.75</v>
      </c>
      <c r="AV904" s="191">
        <v>0</v>
      </c>
      <c r="AW904" s="191">
        <v>0</v>
      </c>
      <c r="AX904" s="191">
        <v>0</v>
      </c>
      <c r="AY904" s="191">
        <v>0</v>
      </c>
      <c r="AZ904" s="24"/>
      <c r="BA904" s="4"/>
    </row>
    <row r="905" spans="2:53">
      <c r="B905" s="11" t="s">
        <v>365</v>
      </c>
      <c r="C905" s="11"/>
      <c r="D905" s="189">
        <v>8240</v>
      </c>
      <c r="E905" s="11">
        <v>243</v>
      </c>
      <c r="F905" s="11">
        <v>140</v>
      </c>
      <c r="G905" s="11">
        <v>87</v>
      </c>
      <c r="H905" s="11">
        <v>40</v>
      </c>
      <c r="I905" s="11">
        <v>53</v>
      </c>
      <c r="J905" s="11"/>
      <c r="M905" s="190">
        <v>37002.199999999997</v>
      </c>
      <c r="N905" s="194">
        <v>24937.85</v>
      </c>
      <c r="O905" s="190">
        <v>14553.21</v>
      </c>
      <c r="P905" s="190">
        <v>6607.64</v>
      </c>
      <c r="Q905" s="190">
        <v>21314.31</v>
      </c>
      <c r="R905" s="11"/>
      <c r="S905" s="4"/>
      <c r="T905" s="4"/>
      <c r="U905" s="190">
        <v>135.54</v>
      </c>
      <c r="V905" s="190">
        <v>94.46</v>
      </c>
      <c r="W905" s="190">
        <v>56.41</v>
      </c>
      <c r="X905" s="190">
        <v>26.54</v>
      </c>
      <c r="Y905" s="190">
        <v>81.66</v>
      </c>
      <c r="Z905" s="11"/>
      <c r="AA905" s="4"/>
      <c r="AB905" s="11" t="s">
        <v>424</v>
      </c>
      <c r="AC905" s="11"/>
      <c r="AD905" s="70" t="s">
        <v>425</v>
      </c>
      <c r="AE905" s="24">
        <v>4</v>
      </c>
      <c r="AF905" s="24">
        <v>2</v>
      </c>
      <c r="AG905" s="24"/>
      <c r="AH905" s="24"/>
      <c r="AI905" s="24">
        <v>1</v>
      </c>
      <c r="AJ905" s="24"/>
      <c r="AK905" s="4"/>
      <c r="AL905" s="4"/>
      <c r="AM905" s="191">
        <v>45832.76</v>
      </c>
      <c r="AN905" s="191">
        <v>29.96</v>
      </c>
      <c r="AO905" s="191">
        <v>0</v>
      </c>
      <c r="AP905" s="191">
        <v>0</v>
      </c>
      <c r="AQ905" s="191">
        <v>15</v>
      </c>
      <c r="AR905" s="24"/>
      <c r="AS905" s="4"/>
      <c r="AT905" s="4"/>
      <c r="AU905" s="191">
        <v>11458.19</v>
      </c>
      <c r="AV905" s="191">
        <v>9.9866666666666699</v>
      </c>
      <c r="AW905" s="191">
        <v>0</v>
      </c>
      <c r="AX905" s="191">
        <v>0</v>
      </c>
      <c r="AY905" s="191">
        <v>5</v>
      </c>
      <c r="AZ905" s="24"/>
      <c r="BA905" s="4"/>
    </row>
    <row r="906" spans="2:53">
      <c r="B906" s="11" t="s">
        <v>367</v>
      </c>
      <c r="C906" s="11"/>
      <c r="D906" s="189">
        <v>8344</v>
      </c>
      <c r="E906" s="11">
        <v>2</v>
      </c>
      <c r="F906" s="11">
        <v>1</v>
      </c>
      <c r="G906" s="11">
        <v>1</v>
      </c>
      <c r="H906" s="11"/>
      <c r="I906" s="11"/>
      <c r="J906" s="11"/>
      <c r="M906" s="190">
        <v>58.79</v>
      </c>
      <c r="N906" s="194">
        <v>4.8099999999999996</v>
      </c>
      <c r="O906" s="190">
        <v>15</v>
      </c>
      <c r="P906" s="190"/>
      <c r="Q906" s="190"/>
      <c r="R906" s="11"/>
      <c r="S906" s="4"/>
      <c r="T906" s="4"/>
      <c r="U906" s="190">
        <v>29.4</v>
      </c>
      <c r="V906" s="190">
        <v>2.41</v>
      </c>
      <c r="W906" s="190">
        <v>15</v>
      </c>
      <c r="X906" s="190"/>
      <c r="Y906" s="190"/>
      <c r="Z906" s="11"/>
      <c r="AA906" s="4"/>
      <c r="AB906" s="11" t="s">
        <v>424</v>
      </c>
      <c r="AC906" s="11"/>
      <c r="AD906" s="70" t="s">
        <v>125</v>
      </c>
      <c r="AE906" s="24">
        <v>1</v>
      </c>
      <c r="AF906" s="24">
        <v>1</v>
      </c>
      <c r="AG906" s="24">
        <v>1</v>
      </c>
      <c r="AH906" s="24"/>
      <c r="AI906" s="24"/>
      <c r="AJ906" s="24"/>
      <c r="AK906" s="4"/>
      <c r="AL906" s="4"/>
      <c r="AM906" s="191">
        <v>11.97</v>
      </c>
      <c r="AN906" s="191">
        <v>11.81</v>
      </c>
      <c r="AO906" s="191">
        <v>7.29</v>
      </c>
      <c r="AP906" s="191">
        <v>0</v>
      </c>
      <c r="AQ906" s="191">
        <v>0</v>
      </c>
      <c r="AR906" s="24"/>
      <c r="AS906" s="4"/>
      <c r="AT906" s="4"/>
      <c r="AU906" s="191">
        <v>11.97</v>
      </c>
      <c r="AV906" s="191">
        <v>11.81</v>
      </c>
      <c r="AW906" s="191">
        <v>7.29</v>
      </c>
      <c r="AX906" s="191">
        <v>0</v>
      </c>
      <c r="AY906" s="191">
        <v>0</v>
      </c>
      <c r="AZ906" s="24"/>
      <c r="BA906" s="4"/>
    </row>
    <row r="907" spans="2:53">
      <c r="B907" s="11" t="s">
        <v>368</v>
      </c>
      <c r="C907" s="11"/>
      <c r="D907" s="189">
        <v>8348</v>
      </c>
      <c r="E907" s="11">
        <v>35</v>
      </c>
      <c r="F907" s="11">
        <v>11</v>
      </c>
      <c r="G907" s="11">
        <v>18</v>
      </c>
      <c r="H907" s="11">
        <v>14</v>
      </c>
      <c r="I907" s="11">
        <v>12</v>
      </c>
      <c r="J907" s="11"/>
      <c r="M907" s="190">
        <v>5753.19</v>
      </c>
      <c r="N907" s="194">
        <v>915.34</v>
      </c>
      <c r="O907" s="190">
        <v>4369.96</v>
      </c>
      <c r="P907" s="190">
        <v>3483.66</v>
      </c>
      <c r="Q907" s="190">
        <v>9992.51</v>
      </c>
      <c r="R907" s="11"/>
      <c r="S907" s="4"/>
      <c r="T907" s="4"/>
      <c r="U907" s="190">
        <v>140.32</v>
      </c>
      <c r="V907" s="190">
        <v>45.77</v>
      </c>
      <c r="W907" s="190">
        <v>118.11</v>
      </c>
      <c r="X907" s="190">
        <v>87.09</v>
      </c>
      <c r="Y907" s="190">
        <v>256.22000000000003</v>
      </c>
      <c r="Z907" s="11"/>
      <c r="AA907" s="4"/>
      <c r="AB907" s="11" t="s">
        <v>426</v>
      </c>
      <c r="AC907" s="11"/>
      <c r="AD907" s="70" t="s">
        <v>204</v>
      </c>
      <c r="AE907" s="24">
        <v>140</v>
      </c>
      <c r="AF907" s="24">
        <v>67</v>
      </c>
      <c r="AG907" s="24">
        <v>38</v>
      </c>
      <c r="AH907" s="24">
        <v>22</v>
      </c>
      <c r="AI907" s="24">
        <v>25</v>
      </c>
      <c r="AJ907" s="24"/>
      <c r="AK907" s="4"/>
      <c r="AL907" s="4"/>
      <c r="AM907" s="191">
        <v>33266.43</v>
      </c>
      <c r="AN907" s="191">
        <v>11056.66</v>
      </c>
      <c r="AO907" s="191">
        <v>3564.68</v>
      </c>
      <c r="AP907" s="191">
        <v>1514.88</v>
      </c>
      <c r="AQ907" s="191">
        <v>16974.82</v>
      </c>
      <c r="AR907" s="24"/>
      <c r="AS907" s="4"/>
      <c r="AT907" s="4"/>
      <c r="AU907" s="191">
        <v>235.93212765957401</v>
      </c>
      <c r="AV907" s="191">
        <v>83.132781954887193</v>
      </c>
      <c r="AW907" s="191">
        <v>27.211297709923699</v>
      </c>
      <c r="AX907" s="191">
        <v>11.476363636363599</v>
      </c>
      <c r="AY907" s="191">
        <v>126.67776119403</v>
      </c>
      <c r="AZ907" s="24"/>
      <c r="BA907" s="4"/>
    </row>
    <row r="908" spans="2:53">
      <c r="B908" s="11" t="s">
        <v>557</v>
      </c>
      <c r="C908" s="11"/>
      <c r="D908" s="189">
        <v>8348</v>
      </c>
      <c r="E908" s="11">
        <v>3</v>
      </c>
      <c r="F908" s="11"/>
      <c r="G908" s="11">
        <v>1</v>
      </c>
      <c r="H908" s="11"/>
      <c r="I908" s="11"/>
      <c r="J908" s="11"/>
      <c r="M908" s="190">
        <v>251.05</v>
      </c>
      <c r="N908" s="194"/>
      <c r="O908" s="190">
        <v>94.8</v>
      </c>
      <c r="P908" s="190">
        <v>0</v>
      </c>
      <c r="Q908" s="190">
        <v>0</v>
      </c>
      <c r="R908" s="11"/>
      <c r="S908" s="4"/>
      <c r="T908" s="4"/>
      <c r="U908" s="190">
        <v>83.68</v>
      </c>
      <c r="V908" s="190"/>
      <c r="W908" s="190">
        <v>31.6</v>
      </c>
      <c r="X908" s="190">
        <v>0</v>
      </c>
      <c r="Y908" s="190">
        <v>0</v>
      </c>
      <c r="Z908" s="11"/>
      <c r="AA908" s="4"/>
      <c r="AB908" s="11" t="s">
        <v>427</v>
      </c>
      <c r="AC908" s="11"/>
      <c r="AD908" s="70" t="s">
        <v>129</v>
      </c>
      <c r="AE908" s="24">
        <v>372</v>
      </c>
      <c r="AF908" s="24">
        <v>96</v>
      </c>
      <c r="AG908" s="24">
        <v>57</v>
      </c>
      <c r="AH908" s="24">
        <v>41</v>
      </c>
      <c r="AI908" s="24">
        <v>35</v>
      </c>
      <c r="AJ908" s="24"/>
      <c r="AK908" s="4"/>
      <c r="AL908" s="4"/>
      <c r="AM908" s="191">
        <v>203013.87</v>
      </c>
      <c r="AN908" s="191">
        <v>46085.8</v>
      </c>
      <c r="AO908" s="191">
        <v>16100.19</v>
      </c>
      <c r="AP908" s="191">
        <v>20224.349999999999</v>
      </c>
      <c r="AQ908" s="191">
        <v>34040.230000000003</v>
      </c>
      <c r="AR908" s="24"/>
      <c r="AS908" s="4"/>
      <c r="AT908" s="4"/>
      <c r="AU908" s="191">
        <v>537.07373015872997</v>
      </c>
      <c r="AV908" s="191">
        <v>130.55467422096299</v>
      </c>
      <c r="AW908" s="191">
        <v>44.972597765363098</v>
      </c>
      <c r="AX908" s="191">
        <v>54.957472826086899</v>
      </c>
      <c r="AY908" s="191">
        <v>89.815910290237397</v>
      </c>
      <c r="AZ908" s="24"/>
      <c r="BA908" s="4"/>
    </row>
    <row r="909" spans="2:53">
      <c r="B909" s="11" t="s">
        <v>370</v>
      </c>
      <c r="C909" s="11"/>
      <c r="D909" s="189">
        <v>8349</v>
      </c>
      <c r="E909" s="11">
        <v>153</v>
      </c>
      <c r="F909" s="11">
        <v>21</v>
      </c>
      <c r="G909" s="11">
        <v>82</v>
      </c>
      <c r="H909" s="11">
        <v>59</v>
      </c>
      <c r="I909" s="11">
        <v>59</v>
      </c>
      <c r="J909" s="11"/>
      <c r="M909" s="190">
        <v>24760.1</v>
      </c>
      <c r="N909" s="194">
        <v>2111.84</v>
      </c>
      <c r="O909" s="190">
        <v>15234.71</v>
      </c>
      <c r="P909" s="190">
        <v>10572.77</v>
      </c>
      <c r="Q909" s="190">
        <v>24476.1</v>
      </c>
      <c r="R909" s="11"/>
      <c r="S909" s="4"/>
      <c r="T909" s="4"/>
      <c r="U909" s="190">
        <v>140.68</v>
      </c>
      <c r="V909" s="190">
        <v>51.51</v>
      </c>
      <c r="W909" s="190">
        <v>105.07</v>
      </c>
      <c r="X909" s="190">
        <v>63.69</v>
      </c>
      <c r="Y909" s="190">
        <v>138.28</v>
      </c>
      <c r="Z909" s="11"/>
      <c r="AA909" s="4"/>
      <c r="AB909" s="11" t="s">
        <v>427</v>
      </c>
      <c r="AC909" s="11"/>
      <c r="AD909" s="70" t="s">
        <v>116</v>
      </c>
      <c r="AE909" s="24">
        <v>1</v>
      </c>
      <c r="AF909" s="24"/>
      <c r="AG909" s="24"/>
      <c r="AH909" s="24"/>
      <c r="AI909" s="24"/>
      <c r="AJ909" s="24"/>
      <c r="AK909" s="4"/>
      <c r="AL909" s="4"/>
      <c r="AM909" s="191">
        <v>365.66</v>
      </c>
      <c r="AN909" s="191">
        <v>0</v>
      </c>
      <c r="AO909" s="191">
        <v>0</v>
      </c>
      <c r="AP909" s="191">
        <v>0</v>
      </c>
      <c r="AQ909" s="191">
        <v>0</v>
      </c>
      <c r="AR909" s="24"/>
      <c r="AS909" s="4"/>
      <c r="AT909" s="4"/>
      <c r="AU909" s="191">
        <v>365.66</v>
      </c>
      <c r="AV909" s="191">
        <v>0</v>
      </c>
      <c r="AW909" s="191">
        <v>0</v>
      </c>
      <c r="AX909" s="191">
        <v>0</v>
      </c>
      <c r="AY909" s="191">
        <v>0</v>
      </c>
      <c r="AZ909" s="24"/>
      <c r="BA909" s="4"/>
    </row>
    <row r="910" spans="2:53">
      <c r="B910" s="11" t="s">
        <v>372</v>
      </c>
      <c r="C910" s="11"/>
      <c r="D910" s="189">
        <v>8241</v>
      </c>
      <c r="E910" s="11">
        <v>98</v>
      </c>
      <c r="F910" s="11">
        <v>47</v>
      </c>
      <c r="G910" s="11">
        <v>26</v>
      </c>
      <c r="H910" s="11">
        <v>12</v>
      </c>
      <c r="I910" s="11">
        <v>11</v>
      </c>
      <c r="J910" s="11"/>
      <c r="M910" s="190">
        <v>17427.95</v>
      </c>
      <c r="N910" s="194">
        <v>9851.36</v>
      </c>
      <c r="O910" s="190">
        <v>5977.6</v>
      </c>
      <c r="P910" s="190">
        <v>2589.9899999999998</v>
      </c>
      <c r="Q910" s="190">
        <v>14385.73</v>
      </c>
      <c r="R910" s="11"/>
      <c r="S910" s="4"/>
      <c r="T910" s="4"/>
      <c r="U910" s="190">
        <v>162.88</v>
      </c>
      <c r="V910" s="190">
        <v>96.58</v>
      </c>
      <c r="W910" s="190">
        <v>56.39</v>
      </c>
      <c r="X910" s="190">
        <v>24.67</v>
      </c>
      <c r="Y910" s="190">
        <v>137.01</v>
      </c>
      <c r="Z910" s="11"/>
      <c r="AA910" s="4"/>
      <c r="AB910" s="11" t="s">
        <v>428</v>
      </c>
      <c r="AC910" s="11"/>
      <c r="AD910" s="70" t="s">
        <v>136</v>
      </c>
      <c r="AE910" s="24">
        <v>4</v>
      </c>
      <c r="AF910" s="24">
        <v>3</v>
      </c>
      <c r="AG910" s="24">
        <v>1</v>
      </c>
      <c r="AH910" s="24">
        <v>1</v>
      </c>
      <c r="AI910" s="24">
        <v>1</v>
      </c>
      <c r="AJ910" s="24"/>
      <c r="AK910" s="4"/>
      <c r="AL910" s="4"/>
      <c r="AM910" s="191">
        <v>520.52</v>
      </c>
      <c r="AN910" s="191">
        <v>549.04999999999995</v>
      </c>
      <c r="AO910" s="191">
        <v>19.100000000000001</v>
      </c>
      <c r="AP910" s="191">
        <v>21.71</v>
      </c>
      <c r="AQ910" s="191">
        <v>5.96</v>
      </c>
      <c r="AR910" s="24"/>
      <c r="AS910" s="4"/>
      <c r="AT910" s="4"/>
      <c r="AU910" s="191">
        <v>130.13</v>
      </c>
      <c r="AV910" s="191">
        <v>137.26249999999999</v>
      </c>
      <c r="AW910" s="191">
        <v>6.3666666666666698</v>
      </c>
      <c r="AX910" s="191">
        <v>10.855</v>
      </c>
      <c r="AY910" s="191">
        <v>1.49</v>
      </c>
      <c r="AZ910" s="24"/>
      <c r="BA910" s="4"/>
    </row>
    <row r="911" spans="2:53">
      <c r="B911" s="11" t="s">
        <v>374</v>
      </c>
      <c r="C911" s="11"/>
      <c r="D911" s="189">
        <v>8072</v>
      </c>
      <c r="E911" s="11">
        <v>120</v>
      </c>
      <c r="F911" s="11">
        <v>81</v>
      </c>
      <c r="G911" s="11">
        <v>50</v>
      </c>
      <c r="H911" s="11">
        <v>33</v>
      </c>
      <c r="I911" s="11">
        <v>39</v>
      </c>
      <c r="J911" s="11"/>
      <c r="M911" s="190">
        <v>21897.01</v>
      </c>
      <c r="N911" s="194">
        <v>15382.91</v>
      </c>
      <c r="O911" s="190">
        <v>7677.66</v>
      </c>
      <c r="P911" s="190">
        <v>3532.05</v>
      </c>
      <c r="Q911" s="190">
        <v>16316.68</v>
      </c>
      <c r="R911" s="11"/>
      <c r="S911" s="4"/>
      <c r="T911" s="4"/>
      <c r="U911" s="190">
        <v>155.30000000000001</v>
      </c>
      <c r="V911" s="190">
        <v>113.95</v>
      </c>
      <c r="W911" s="190">
        <v>56.04</v>
      </c>
      <c r="X911" s="190">
        <v>26.16</v>
      </c>
      <c r="Y911" s="190">
        <v>114.1</v>
      </c>
      <c r="Z911" s="11"/>
      <c r="AA911" s="4"/>
      <c r="AB911" s="11" t="s">
        <v>432</v>
      </c>
      <c r="AC911" s="11"/>
      <c r="AD911" s="70" t="s">
        <v>431</v>
      </c>
      <c r="AE911" s="24">
        <v>50</v>
      </c>
      <c r="AF911" s="24">
        <v>21</v>
      </c>
      <c r="AG911" s="24">
        <v>11</v>
      </c>
      <c r="AH911" s="24">
        <v>6</v>
      </c>
      <c r="AI911" s="24">
        <v>8</v>
      </c>
      <c r="AJ911" s="24"/>
      <c r="AK911" s="4"/>
      <c r="AL911" s="4"/>
      <c r="AM911" s="191">
        <v>27460.99</v>
      </c>
      <c r="AN911" s="191">
        <v>9375.94</v>
      </c>
      <c r="AO911" s="191">
        <v>7237.48</v>
      </c>
      <c r="AP911" s="191">
        <v>2595.09</v>
      </c>
      <c r="AQ911" s="191">
        <v>12289.8</v>
      </c>
      <c r="AR911" s="24"/>
      <c r="AS911" s="4"/>
      <c r="AT911" s="4"/>
      <c r="AU911" s="191">
        <v>549.21979999999996</v>
      </c>
      <c r="AV911" s="191">
        <v>208.35422222222201</v>
      </c>
      <c r="AW911" s="191">
        <v>190.46</v>
      </c>
      <c r="AX911" s="191">
        <v>60.350930232558099</v>
      </c>
      <c r="AY911" s="191">
        <v>256.03750000000002</v>
      </c>
      <c r="AZ911" s="24"/>
      <c r="BA911" s="4"/>
    </row>
    <row r="912" spans="2:53">
      <c r="B912" s="11" t="s">
        <v>477</v>
      </c>
      <c r="C912" s="11"/>
      <c r="D912" s="189">
        <v>8072</v>
      </c>
      <c r="E912" s="11">
        <v>23</v>
      </c>
      <c r="F912" s="11">
        <v>9</v>
      </c>
      <c r="G912" s="11">
        <v>5</v>
      </c>
      <c r="H912" s="11">
        <v>4</v>
      </c>
      <c r="I912" s="11">
        <v>2</v>
      </c>
      <c r="J912" s="11"/>
      <c r="M912" s="190">
        <v>4914.28</v>
      </c>
      <c r="N912" s="194">
        <v>2342.4299999999998</v>
      </c>
      <c r="O912" s="190">
        <v>419.47</v>
      </c>
      <c r="P912" s="190">
        <v>209.03</v>
      </c>
      <c r="Q912" s="190">
        <v>611.1</v>
      </c>
      <c r="R912" s="11"/>
      <c r="S912" s="4"/>
      <c r="T912" s="4"/>
      <c r="U912" s="190">
        <v>204.76</v>
      </c>
      <c r="V912" s="190">
        <v>97.6</v>
      </c>
      <c r="W912" s="190">
        <v>18.239999999999998</v>
      </c>
      <c r="X912" s="190">
        <v>9.9499999999999993</v>
      </c>
      <c r="Y912" s="190">
        <v>29.1</v>
      </c>
      <c r="Z912" s="11"/>
      <c r="AA912" s="4"/>
      <c r="AB912" s="11" t="s">
        <v>434</v>
      </c>
      <c r="AC912" s="11"/>
      <c r="AD912" s="70" t="s">
        <v>187</v>
      </c>
      <c r="AE912" s="24">
        <v>47</v>
      </c>
      <c r="AF912" s="24">
        <v>12</v>
      </c>
      <c r="AG912" s="24">
        <v>6</v>
      </c>
      <c r="AH912" s="24">
        <v>5</v>
      </c>
      <c r="AI912" s="24">
        <v>4</v>
      </c>
      <c r="AJ912" s="24"/>
      <c r="AK912" s="4"/>
      <c r="AL912" s="4"/>
      <c r="AM912" s="191">
        <v>11031.89</v>
      </c>
      <c r="AN912" s="191">
        <v>1428.5</v>
      </c>
      <c r="AO912" s="191">
        <v>903</v>
      </c>
      <c r="AP912" s="191">
        <v>201.58</v>
      </c>
      <c r="AQ912" s="191">
        <v>3241.18</v>
      </c>
      <c r="AR912" s="24"/>
      <c r="AS912" s="4"/>
      <c r="AT912" s="4"/>
      <c r="AU912" s="191">
        <v>234.721063829787</v>
      </c>
      <c r="AV912" s="191">
        <v>31.054347826087</v>
      </c>
      <c r="AW912" s="191">
        <v>20.066666666666698</v>
      </c>
      <c r="AX912" s="191">
        <v>4.6879069767441903</v>
      </c>
      <c r="AY912" s="191">
        <v>73.663181818181798</v>
      </c>
      <c r="AZ912" s="24"/>
      <c r="BA912" s="4"/>
    </row>
    <row r="913" spans="2:53">
      <c r="B913" s="11" t="s">
        <v>541</v>
      </c>
      <c r="C913" s="11"/>
      <c r="D913" s="189">
        <v>8066</v>
      </c>
      <c r="E913" s="11">
        <v>6</v>
      </c>
      <c r="F913" s="11">
        <v>5</v>
      </c>
      <c r="G913" s="11">
        <v>7</v>
      </c>
      <c r="H913" s="11">
        <v>6</v>
      </c>
      <c r="I913" s="11">
        <v>7</v>
      </c>
      <c r="J913" s="11"/>
      <c r="M913" s="190">
        <v>764.07</v>
      </c>
      <c r="N913" s="194">
        <v>879.38</v>
      </c>
      <c r="O913" s="190">
        <v>975.06</v>
      </c>
      <c r="P913" s="190">
        <v>465.82</v>
      </c>
      <c r="Q913" s="190">
        <v>1346.75</v>
      </c>
      <c r="R913" s="11"/>
      <c r="S913" s="4"/>
      <c r="T913" s="4"/>
      <c r="U913" s="190">
        <v>95.51</v>
      </c>
      <c r="V913" s="190">
        <v>146.56</v>
      </c>
      <c r="W913" s="190">
        <v>108.34</v>
      </c>
      <c r="X913" s="190">
        <v>51.76</v>
      </c>
      <c r="Y913" s="190">
        <v>149.63999999999999</v>
      </c>
      <c r="Z913" s="11"/>
      <c r="AA913" s="4"/>
      <c r="AB913" s="11" t="s">
        <v>435</v>
      </c>
      <c r="AC913" s="11"/>
      <c r="AD913" s="70" t="s">
        <v>266</v>
      </c>
      <c r="AE913" s="24">
        <v>41</v>
      </c>
      <c r="AF913" s="24">
        <v>17</v>
      </c>
      <c r="AG913" s="24">
        <v>9</v>
      </c>
      <c r="AH913" s="24">
        <v>6</v>
      </c>
      <c r="AI913" s="24">
        <v>5</v>
      </c>
      <c r="AJ913" s="24"/>
      <c r="AK913" s="4"/>
      <c r="AL913" s="4"/>
      <c r="AM913" s="191">
        <v>9588.69</v>
      </c>
      <c r="AN913" s="191">
        <v>3607.68</v>
      </c>
      <c r="AO913" s="191">
        <v>2256.6</v>
      </c>
      <c r="AP913" s="191">
        <v>140.56</v>
      </c>
      <c r="AQ913" s="191">
        <v>539.77</v>
      </c>
      <c r="AR913" s="24"/>
      <c r="AS913" s="4"/>
      <c r="AT913" s="4"/>
      <c r="AU913" s="191">
        <v>222.992790697674</v>
      </c>
      <c r="AV913" s="191">
        <v>85.897142857142896</v>
      </c>
      <c r="AW913" s="191">
        <v>57.861538461538501</v>
      </c>
      <c r="AX913" s="191">
        <v>3.6989473684210501</v>
      </c>
      <c r="AY913" s="191">
        <v>12.8516666666667</v>
      </c>
      <c r="AZ913" s="24"/>
      <c r="BA913" s="4"/>
    </row>
    <row r="914" spans="2:53">
      <c r="B914" s="11" t="s">
        <v>377</v>
      </c>
      <c r="C914" s="11"/>
      <c r="D914" s="189">
        <v>8009</v>
      </c>
      <c r="E914" s="11">
        <v>5</v>
      </c>
      <c r="F914" s="11">
        <v>4</v>
      </c>
      <c r="G914" s="11">
        <v>4</v>
      </c>
      <c r="H914" s="11">
        <v>1</v>
      </c>
      <c r="I914" s="11">
        <v>1</v>
      </c>
      <c r="J914" s="11"/>
      <c r="M914" s="190">
        <v>737.62</v>
      </c>
      <c r="N914" s="194">
        <v>682.17</v>
      </c>
      <c r="O914" s="190">
        <v>346.85</v>
      </c>
      <c r="P914" s="190">
        <v>68.25</v>
      </c>
      <c r="Q914" s="190">
        <v>53.87</v>
      </c>
      <c r="R914" s="11"/>
      <c r="S914" s="4"/>
      <c r="T914" s="4"/>
      <c r="U914" s="190">
        <v>147.52000000000001</v>
      </c>
      <c r="V914" s="190">
        <v>136.43</v>
      </c>
      <c r="W914" s="190">
        <v>69.37</v>
      </c>
      <c r="X914" s="190">
        <v>13.65</v>
      </c>
      <c r="Y914" s="190">
        <v>10.77</v>
      </c>
      <c r="Z914" s="11"/>
      <c r="AA914" s="4"/>
      <c r="AB914" s="11" t="s">
        <v>436</v>
      </c>
      <c r="AC914" s="11"/>
      <c r="AD914" s="70" t="s">
        <v>437</v>
      </c>
      <c r="AE914" s="24">
        <v>10</v>
      </c>
      <c r="AF914" s="24">
        <v>3</v>
      </c>
      <c r="AG914" s="24">
        <v>5</v>
      </c>
      <c r="AH914" s="24">
        <v>3</v>
      </c>
      <c r="AI914" s="24">
        <v>2</v>
      </c>
      <c r="AJ914" s="24"/>
      <c r="AK914" s="4"/>
      <c r="AL914" s="4"/>
      <c r="AM914" s="191">
        <v>4404.8999999999996</v>
      </c>
      <c r="AN914" s="191">
        <v>120.11</v>
      </c>
      <c r="AO914" s="191">
        <v>236.16</v>
      </c>
      <c r="AP914" s="191">
        <v>98.31</v>
      </c>
      <c r="AQ914" s="191">
        <v>135.30000000000001</v>
      </c>
      <c r="AR914" s="24"/>
      <c r="AS914" s="4"/>
      <c r="AT914" s="4"/>
      <c r="AU914" s="191">
        <v>440.49</v>
      </c>
      <c r="AV914" s="191">
        <v>20.018333333333299</v>
      </c>
      <c r="AW914" s="191">
        <v>23.616</v>
      </c>
      <c r="AX914" s="191">
        <v>9.8309999999999995</v>
      </c>
      <c r="AY914" s="191">
        <v>13.53</v>
      </c>
      <c r="AZ914" s="24"/>
      <c r="BA914" s="4"/>
    </row>
    <row r="915" spans="2:53">
      <c r="B915" s="11" t="s">
        <v>377</v>
      </c>
      <c r="C915" s="11"/>
      <c r="D915" s="189">
        <v>8350</v>
      </c>
      <c r="E915" s="11">
        <v>93</v>
      </c>
      <c r="F915" s="11">
        <v>56</v>
      </c>
      <c r="G915" s="11">
        <v>33</v>
      </c>
      <c r="H915" s="11">
        <v>21</v>
      </c>
      <c r="I915" s="11">
        <v>20</v>
      </c>
      <c r="J915" s="11"/>
      <c r="M915" s="190">
        <v>14725.31</v>
      </c>
      <c r="N915" s="194">
        <v>10074.790000000001</v>
      </c>
      <c r="O915" s="190">
        <v>5155.0600000000004</v>
      </c>
      <c r="P915" s="190">
        <v>2870.94</v>
      </c>
      <c r="Q915" s="190">
        <v>12529.56</v>
      </c>
      <c r="R915" s="11"/>
      <c r="S915" s="4"/>
      <c r="T915" s="4"/>
      <c r="U915" s="190">
        <v>145.80000000000001</v>
      </c>
      <c r="V915" s="190">
        <v>108.33</v>
      </c>
      <c r="W915" s="190">
        <v>52.07</v>
      </c>
      <c r="X915" s="190">
        <v>29.3</v>
      </c>
      <c r="Y915" s="190">
        <v>122.84</v>
      </c>
      <c r="Z915" s="11"/>
      <c r="AA915" s="4"/>
      <c r="AB915" s="11" t="s">
        <v>439</v>
      </c>
      <c r="AC915" s="11"/>
      <c r="AD915" s="70" t="s">
        <v>271</v>
      </c>
      <c r="AE915" s="24">
        <v>25</v>
      </c>
      <c r="AF915" s="24">
        <v>11</v>
      </c>
      <c r="AG915" s="24">
        <v>9</v>
      </c>
      <c r="AH915" s="24">
        <v>6</v>
      </c>
      <c r="AI915" s="24">
        <v>3</v>
      </c>
      <c r="AJ915" s="24"/>
      <c r="AK915" s="4"/>
      <c r="AL915" s="4"/>
      <c r="AM915" s="191">
        <v>9864.4500000000007</v>
      </c>
      <c r="AN915" s="191">
        <v>2971.01</v>
      </c>
      <c r="AO915" s="191">
        <v>2232.71</v>
      </c>
      <c r="AP915" s="191">
        <v>806.07</v>
      </c>
      <c r="AQ915" s="191">
        <v>2086.1999999999998</v>
      </c>
      <c r="AR915" s="24"/>
      <c r="AS915" s="4"/>
      <c r="AT915" s="4"/>
      <c r="AU915" s="191">
        <v>394.57799999999997</v>
      </c>
      <c r="AV915" s="191">
        <v>123.792083333333</v>
      </c>
      <c r="AW915" s="191">
        <v>93.029583333333306</v>
      </c>
      <c r="AX915" s="191">
        <v>35.046521739130398</v>
      </c>
      <c r="AY915" s="191">
        <v>86.924999999999997</v>
      </c>
      <c r="AZ915" s="24"/>
      <c r="BA915" s="4"/>
    </row>
    <row r="916" spans="2:53">
      <c r="B916" s="11" t="s">
        <v>379</v>
      </c>
      <c r="C916" s="11"/>
      <c r="D916" s="189">
        <v>8074</v>
      </c>
      <c r="E916" s="11">
        <v>30</v>
      </c>
      <c r="F916" s="11">
        <v>14</v>
      </c>
      <c r="G916" s="11">
        <v>8</v>
      </c>
      <c r="H916" s="11">
        <v>5</v>
      </c>
      <c r="I916" s="11">
        <v>9</v>
      </c>
      <c r="J916" s="11"/>
      <c r="M916" s="190">
        <v>7786.12</v>
      </c>
      <c r="N916" s="194">
        <v>2925.13</v>
      </c>
      <c r="O916" s="190">
        <v>1610.69</v>
      </c>
      <c r="P916" s="190">
        <v>113.23</v>
      </c>
      <c r="Q916" s="190">
        <v>3118.4</v>
      </c>
      <c r="R916" s="11"/>
      <c r="S916" s="4"/>
      <c r="T916" s="4"/>
      <c r="U916" s="190">
        <v>229</v>
      </c>
      <c r="V916" s="190">
        <v>88.64</v>
      </c>
      <c r="W916" s="190">
        <v>48.81</v>
      </c>
      <c r="X916" s="190">
        <v>3.65</v>
      </c>
      <c r="Y916" s="190">
        <v>91.72</v>
      </c>
      <c r="Z916" s="11"/>
      <c r="AA916" s="4"/>
      <c r="AB916" s="11" t="s">
        <v>441</v>
      </c>
      <c r="AC916" s="11"/>
      <c r="AD916" s="70" t="s">
        <v>113</v>
      </c>
      <c r="AE916" s="24">
        <v>6</v>
      </c>
      <c r="AF916" s="24">
        <v>1</v>
      </c>
      <c r="AG916" s="24">
        <v>1</v>
      </c>
      <c r="AH916" s="24">
        <v>1</v>
      </c>
      <c r="AI916" s="24">
        <v>1</v>
      </c>
      <c r="AJ916" s="24"/>
      <c r="AK916" s="4"/>
      <c r="AL916" s="4"/>
      <c r="AM916" s="191">
        <v>784.93</v>
      </c>
      <c r="AN916" s="191">
        <v>11.29</v>
      </c>
      <c r="AO916" s="191">
        <v>10.62</v>
      </c>
      <c r="AP916" s="191">
        <v>7.97</v>
      </c>
      <c r="AQ916" s="191">
        <v>33.840000000000003</v>
      </c>
      <c r="AR916" s="24"/>
      <c r="AS916" s="4"/>
      <c r="AT916" s="4"/>
      <c r="AU916" s="191">
        <v>130.821666666667</v>
      </c>
      <c r="AV916" s="191">
        <v>3.7633333333333301</v>
      </c>
      <c r="AW916" s="191">
        <v>3.54</v>
      </c>
      <c r="AX916" s="191">
        <v>2.6566666666666698</v>
      </c>
      <c r="AY916" s="191">
        <v>8.4600000000000009</v>
      </c>
      <c r="AZ916" s="24"/>
      <c r="BA916" s="4"/>
    </row>
    <row r="917" spans="2:53">
      <c r="B917" s="11" t="s">
        <v>381</v>
      </c>
      <c r="C917" s="11"/>
      <c r="D917" s="189">
        <v>8242</v>
      </c>
      <c r="E917" s="11">
        <v>367</v>
      </c>
      <c r="F917" s="11">
        <v>247</v>
      </c>
      <c r="G917" s="11">
        <v>144</v>
      </c>
      <c r="H917" s="11">
        <v>79</v>
      </c>
      <c r="I917" s="11">
        <v>117</v>
      </c>
      <c r="J917" s="11"/>
      <c r="M917" s="190">
        <v>47338.69</v>
      </c>
      <c r="N917" s="194">
        <v>39857.75</v>
      </c>
      <c r="O917" s="190">
        <v>19222.25</v>
      </c>
      <c r="P917" s="190">
        <v>7648.77</v>
      </c>
      <c r="Q917" s="190">
        <v>32349.07</v>
      </c>
      <c r="R917" s="11"/>
      <c r="S917" s="4"/>
      <c r="T917" s="4"/>
      <c r="U917" s="190">
        <v>116.03</v>
      </c>
      <c r="V917" s="190">
        <v>99.4</v>
      </c>
      <c r="W917" s="190">
        <v>49.29</v>
      </c>
      <c r="X917" s="190">
        <v>20.079999999999998</v>
      </c>
      <c r="Y917" s="190">
        <v>76.84</v>
      </c>
      <c r="Z917" s="11"/>
      <c r="AA917" s="4"/>
      <c r="AB917" s="11" t="s">
        <v>444</v>
      </c>
      <c r="AC917" s="11"/>
      <c r="AD917" s="70" t="s">
        <v>167</v>
      </c>
      <c r="AE917" s="24">
        <v>25</v>
      </c>
      <c r="AF917" s="24">
        <v>13</v>
      </c>
      <c r="AG917" s="24">
        <v>10</v>
      </c>
      <c r="AH917" s="24">
        <v>8</v>
      </c>
      <c r="AI917" s="24">
        <v>4</v>
      </c>
      <c r="AJ917" s="24"/>
      <c r="AK917" s="4"/>
      <c r="AL917" s="4"/>
      <c r="AM917" s="191">
        <v>7189.7</v>
      </c>
      <c r="AN917" s="191">
        <v>1869.95</v>
      </c>
      <c r="AO917" s="191">
        <v>829.81</v>
      </c>
      <c r="AP917" s="191">
        <v>503.07</v>
      </c>
      <c r="AQ917" s="191">
        <v>1135</v>
      </c>
      <c r="AR917" s="24"/>
      <c r="AS917" s="4"/>
      <c r="AT917" s="4"/>
      <c r="AU917" s="191">
        <v>276.52692307692303</v>
      </c>
      <c r="AV917" s="191">
        <v>81.302173913043504</v>
      </c>
      <c r="AW917" s="191">
        <v>34.575416666666698</v>
      </c>
      <c r="AX917" s="191">
        <v>20.96125</v>
      </c>
      <c r="AY917" s="191">
        <v>45.4</v>
      </c>
      <c r="AZ917" s="24"/>
      <c r="BA917" s="4"/>
    </row>
    <row r="918" spans="2:53">
      <c r="B918" s="11" t="s">
        <v>383</v>
      </c>
      <c r="C918" s="11"/>
      <c r="D918" s="189">
        <v>8037</v>
      </c>
      <c r="E918" s="11">
        <v>24</v>
      </c>
      <c r="F918" s="11">
        <v>13</v>
      </c>
      <c r="G918" s="11">
        <v>8</v>
      </c>
      <c r="H918" s="11">
        <v>2</v>
      </c>
      <c r="I918" s="11">
        <v>8</v>
      </c>
      <c r="J918" s="11"/>
      <c r="M918" s="190">
        <v>2743.46</v>
      </c>
      <c r="N918" s="194">
        <v>2782.23</v>
      </c>
      <c r="O918" s="190">
        <v>1201.95</v>
      </c>
      <c r="P918" s="190">
        <v>150.28</v>
      </c>
      <c r="Q918" s="190">
        <v>1812.46</v>
      </c>
      <c r="R918" s="11"/>
      <c r="S918" s="4"/>
      <c r="T918" s="4"/>
      <c r="U918" s="190">
        <v>94.6</v>
      </c>
      <c r="V918" s="190">
        <v>107.01</v>
      </c>
      <c r="W918" s="190">
        <v>46.23</v>
      </c>
      <c r="X918" s="190">
        <v>5.78</v>
      </c>
      <c r="Y918" s="190">
        <v>60.42</v>
      </c>
      <c r="Z918" s="11"/>
      <c r="AA918" s="4"/>
      <c r="AB918" s="11" t="s">
        <v>446</v>
      </c>
      <c r="AC918" s="11"/>
      <c r="AD918" s="70" t="s">
        <v>193</v>
      </c>
      <c r="AE918" s="24"/>
      <c r="AF918" s="24"/>
      <c r="AG918" s="24">
        <v>2</v>
      </c>
      <c r="AH918" s="24"/>
      <c r="AI918" s="24"/>
      <c r="AJ918" s="24"/>
      <c r="AK918" s="4"/>
      <c r="AL918" s="4"/>
      <c r="AM918" s="191">
        <v>0</v>
      </c>
      <c r="AN918" s="191">
        <v>0</v>
      </c>
      <c r="AO918" s="191">
        <v>577.92999999999995</v>
      </c>
      <c r="AP918" s="191">
        <v>0</v>
      </c>
      <c r="AQ918" s="191">
        <v>0</v>
      </c>
      <c r="AR918" s="24"/>
      <c r="AS918" s="4"/>
      <c r="AT918" s="4"/>
      <c r="AU918" s="191">
        <v>0</v>
      </c>
      <c r="AV918" s="191">
        <v>0</v>
      </c>
      <c r="AW918" s="191">
        <v>288.96499999999997</v>
      </c>
      <c r="AX918" s="191">
        <v>0</v>
      </c>
      <c r="AY918" s="191">
        <v>0</v>
      </c>
      <c r="AZ918" s="24"/>
      <c r="BA918" s="4"/>
    </row>
    <row r="919" spans="2:53">
      <c r="B919" s="11" t="s">
        <v>384</v>
      </c>
      <c r="C919" s="11"/>
      <c r="D919" s="189">
        <v>8352</v>
      </c>
      <c r="E919" s="11">
        <v>138</v>
      </c>
      <c r="F919" s="11">
        <v>91</v>
      </c>
      <c r="G919" s="11">
        <v>55</v>
      </c>
      <c r="H919" s="11">
        <v>33</v>
      </c>
      <c r="I919" s="11">
        <v>31</v>
      </c>
      <c r="J919" s="11"/>
      <c r="M919" s="190">
        <v>26179.41</v>
      </c>
      <c r="N919" s="194">
        <v>19652</v>
      </c>
      <c r="O919" s="190">
        <v>12700.26</v>
      </c>
      <c r="P919" s="190">
        <v>3661.18</v>
      </c>
      <c r="Q919" s="190">
        <v>13480.52</v>
      </c>
      <c r="R919" s="11"/>
      <c r="S919" s="4"/>
      <c r="T919" s="4"/>
      <c r="U919" s="190">
        <v>165.69</v>
      </c>
      <c r="V919" s="190">
        <v>129.29</v>
      </c>
      <c r="W919" s="190">
        <v>85.24</v>
      </c>
      <c r="X919" s="190">
        <v>25.42</v>
      </c>
      <c r="Y919" s="190">
        <v>88.69</v>
      </c>
      <c r="Z919" s="11"/>
      <c r="AA919" s="4"/>
      <c r="AB919" s="11" t="s">
        <v>447</v>
      </c>
      <c r="AC919" s="11"/>
      <c r="AD919" s="70" t="s">
        <v>94</v>
      </c>
      <c r="AE919" s="24">
        <v>1</v>
      </c>
      <c r="AF919" s="24"/>
      <c r="AG919" s="24"/>
      <c r="AH919" s="24"/>
      <c r="AI919" s="24">
        <v>1</v>
      </c>
      <c r="AJ919" s="24"/>
      <c r="AK919" s="4"/>
      <c r="AL919" s="4"/>
      <c r="AM919" s="191">
        <v>33.159999999999997</v>
      </c>
      <c r="AN919" s="191">
        <v>0</v>
      </c>
      <c r="AO919" s="191">
        <v>0</v>
      </c>
      <c r="AP919" s="191">
        <v>0</v>
      </c>
      <c r="AQ919" s="191">
        <v>59.79</v>
      </c>
      <c r="AR919" s="24"/>
      <c r="AS919" s="4"/>
      <c r="AT919" s="4"/>
      <c r="AU919" s="191">
        <v>33.159999999999997</v>
      </c>
      <c r="AV919" s="191">
        <v>0</v>
      </c>
      <c r="AW919" s="191">
        <v>0</v>
      </c>
      <c r="AX919" s="191">
        <v>0</v>
      </c>
      <c r="AY919" s="191">
        <v>29.895</v>
      </c>
      <c r="AZ919" s="24"/>
      <c r="BA919" s="4"/>
    </row>
    <row r="920" spans="2:53">
      <c r="B920" s="11" t="s">
        <v>386</v>
      </c>
      <c r="C920" s="11"/>
      <c r="D920" s="189">
        <v>8079</v>
      </c>
      <c r="E920" s="11">
        <v>1170</v>
      </c>
      <c r="F920" s="11">
        <v>737</v>
      </c>
      <c r="G920" s="11">
        <v>497</v>
      </c>
      <c r="H920" s="11">
        <v>339</v>
      </c>
      <c r="I920" s="11">
        <v>441</v>
      </c>
      <c r="J920" s="11"/>
      <c r="M920" s="190">
        <v>162772.67000000001</v>
      </c>
      <c r="N920" s="194">
        <v>110659.14</v>
      </c>
      <c r="O920" s="190">
        <v>77220.14</v>
      </c>
      <c r="P920" s="190">
        <v>35248.050000000003</v>
      </c>
      <c r="Q920" s="190">
        <v>173546.7</v>
      </c>
      <c r="R920" s="11"/>
      <c r="S920" s="4"/>
      <c r="T920" s="4"/>
      <c r="U920" s="190">
        <v>125.21</v>
      </c>
      <c r="V920" s="190">
        <v>88.74</v>
      </c>
      <c r="W920" s="190">
        <v>63.71</v>
      </c>
      <c r="X920" s="190">
        <v>30.23</v>
      </c>
      <c r="Y920" s="190">
        <v>134.94999999999999</v>
      </c>
      <c r="Z920" s="11"/>
      <c r="AA920" s="4"/>
      <c r="AB920" s="11" t="s">
        <v>447</v>
      </c>
      <c r="AC920" s="11"/>
      <c r="AD920" s="70" t="s">
        <v>127</v>
      </c>
      <c r="AE920" s="24">
        <v>78</v>
      </c>
      <c r="AF920" s="24">
        <v>32</v>
      </c>
      <c r="AG920" s="24">
        <v>26</v>
      </c>
      <c r="AH920" s="24">
        <v>20</v>
      </c>
      <c r="AI920" s="24">
        <v>12</v>
      </c>
      <c r="AJ920" s="24"/>
      <c r="AK920" s="4"/>
      <c r="AL920" s="4"/>
      <c r="AM920" s="191">
        <v>23724.61</v>
      </c>
      <c r="AN920" s="191">
        <v>7439.03</v>
      </c>
      <c r="AO920" s="191">
        <v>4954.8599999999997</v>
      </c>
      <c r="AP920" s="191">
        <v>3788.09</v>
      </c>
      <c r="AQ920" s="191">
        <v>8218.61</v>
      </c>
      <c r="AR920" s="24"/>
      <c r="AS920" s="4"/>
      <c r="AT920" s="4"/>
      <c r="AU920" s="191">
        <v>300.31151898734203</v>
      </c>
      <c r="AV920" s="191">
        <v>100.52743243243199</v>
      </c>
      <c r="AW920" s="191">
        <v>66.064800000000005</v>
      </c>
      <c r="AX920" s="191">
        <v>51.1904054054054</v>
      </c>
      <c r="AY920" s="191">
        <v>122.665820895522</v>
      </c>
      <c r="AZ920" s="24"/>
      <c r="BA920" s="4"/>
    </row>
    <row r="921" spans="2:53">
      <c r="B921" s="11" t="s">
        <v>387</v>
      </c>
      <c r="C921" s="11"/>
      <c r="D921" s="189">
        <v>8234</v>
      </c>
      <c r="E921" s="11">
        <v>11</v>
      </c>
      <c r="F921" s="11">
        <v>6</v>
      </c>
      <c r="G921" s="11">
        <v>3</v>
      </c>
      <c r="H921" s="11">
        <v>1</v>
      </c>
      <c r="I921" s="11">
        <v>1</v>
      </c>
      <c r="J921" s="11"/>
      <c r="M921" s="190">
        <v>1636.87</v>
      </c>
      <c r="N921" s="194">
        <v>1436.66</v>
      </c>
      <c r="O921" s="190">
        <v>512.96</v>
      </c>
      <c r="P921" s="190">
        <v>140.22</v>
      </c>
      <c r="Q921" s="190">
        <v>54.91</v>
      </c>
      <c r="R921" s="11"/>
      <c r="S921" s="4"/>
      <c r="T921" s="4"/>
      <c r="U921" s="190">
        <v>148.81</v>
      </c>
      <c r="V921" s="190">
        <v>130.61000000000001</v>
      </c>
      <c r="W921" s="190">
        <v>46.63</v>
      </c>
      <c r="X921" s="190">
        <v>12.75</v>
      </c>
      <c r="Y921" s="190">
        <v>4.99</v>
      </c>
      <c r="Z921" s="11"/>
      <c r="AA921" s="4"/>
      <c r="AB921" s="11" t="s">
        <v>448</v>
      </c>
      <c r="AC921" s="11"/>
      <c r="AD921" s="70" t="s">
        <v>159</v>
      </c>
      <c r="AE921" s="24">
        <v>36</v>
      </c>
      <c r="AF921" s="24">
        <v>18</v>
      </c>
      <c r="AG921" s="24">
        <v>12</v>
      </c>
      <c r="AH921" s="24">
        <v>9</v>
      </c>
      <c r="AI921" s="24">
        <v>9</v>
      </c>
      <c r="AJ921" s="24"/>
      <c r="AK921" s="4"/>
      <c r="AL921" s="4"/>
      <c r="AM921" s="191">
        <v>5946.98</v>
      </c>
      <c r="AN921" s="191">
        <v>2165.4899999999998</v>
      </c>
      <c r="AO921" s="191">
        <v>661.91</v>
      </c>
      <c r="AP921" s="191">
        <v>428.85</v>
      </c>
      <c r="AQ921" s="191">
        <v>2357.2199999999998</v>
      </c>
      <c r="AR921" s="24"/>
      <c r="AS921" s="4"/>
      <c r="AT921" s="4"/>
      <c r="AU921" s="191">
        <v>165.19388888888901</v>
      </c>
      <c r="AV921" s="191">
        <v>60.152500000000003</v>
      </c>
      <c r="AW921" s="191">
        <v>18.386388888888899</v>
      </c>
      <c r="AX921" s="191">
        <v>12.252857142857099</v>
      </c>
      <c r="AY921" s="191">
        <v>67.349142857142894</v>
      </c>
      <c r="AZ921" s="24"/>
      <c r="BA921" s="4"/>
    </row>
    <row r="922" spans="2:53">
      <c r="B922" s="11" t="s">
        <v>387</v>
      </c>
      <c r="C922" s="11"/>
      <c r="D922" s="189">
        <v>8300</v>
      </c>
      <c r="E922" s="11">
        <v>29</v>
      </c>
      <c r="F922" s="11">
        <v>18</v>
      </c>
      <c r="G922" s="11">
        <v>9</v>
      </c>
      <c r="H922" s="11">
        <v>7</v>
      </c>
      <c r="I922" s="11">
        <v>4</v>
      </c>
      <c r="J922" s="11"/>
      <c r="M922" s="190">
        <v>5060.21</v>
      </c>
      <c r="N922" s="194">
        <v>3986.43</v>
      </c>
      <c r="O922" s="190">
        <v>800.34</v>
      </c>
      <c r="P922" s="190">
        <v>759.4</v>
      </c>
      <c r="Q922" s="190">
        <v>682.06</v>
      </c>
      <c r="R922" s="11"/>
      <c r="S922" s="4"/>
      <c r="T922" s="4"/>
      <c r="U922" s="190">
        <v>163.22999999999999</v>
      </c>
      <c r="V922" s="190">
        <v>137.46</v>
      </c>
      <c r="W922" s="190">
        <v>25.82</v>
      </c>
      <c r="X922" s="190">
        <v>26.19</v>
      </c>
      <c r="Y922" s="190">
        <v>22.74</v>
      </c>
      <c r="Z922" s="11"/>
      <c r="AA922" s="4"/>
      <c r="AB922" s="11" t="s">
        <v>449</v>
      </c>
      <c r="AC922" s="11"/>
      <c r="AD922" s="70" t="s">
        <v>123</v>
      </c>
      <c r="AE922" s="24">
        <v>13</v>
      </c>
      <c r="AF922" s="24">
        <v>7</v>
      </c>
      <c r="AG922" s="24">
        <v>5</v>
      </c>
      <c r="AH922" s="24">
        <v>3</v>
      </c>
      <c r="AI922" s="24">
        <v>3</v>
      </c>
      <c r="AJ922" s="24"/>
      <c r="AK922" s="4"/>
      <c r="AL922" s="4"/>
      <c r="AM922" s="191">
        <v>459.5</v>
      </c>
      <c r="AN922" s="191">
        <v>2153.89</v>
      </c>
      <c r="AO922" s="191">
        <v>723.26</v>
      </c>
      <c r="AP922" s="191">
        <v>50.06</v>
      </c>
      <c r="AQ922" s="191">
        <v>456.82</v>
      </c>
      <c r="AR922" s="24"/>
      <c r="AS922" s="4"/>
      <c r="AT922" s="4"/>
      <c r="AU922" s="191">
        <v>30.633333333333301</v>
      </c>
      <c r="AV922" s="191">
        <v>153.849285714286</v>
      </c>
      <c r="AW922" s="191">
        <v>51.661428571428601</v>
      </c>
      <c r="AX922" s="191">
        <v>3.8507692307692301</v>
      </c>
      <c r="AY922" s="191">
        <v>35.14</v>
      </c>
      <c r="AZ922" s="24"/>
      <c r="BA922" s="4"/>
    </row>
    <row r="923" spans="2:53">
      <c r="B923" s="11" t="s">
        <v>387</v>
      </c>
      <c r="C923" s="11"/>
      <c r="D923" s="189">
        <v>8330</v>
      </c>
      <c r="E923" s="11">
        <v>18</v>
      </c>
      <c r="F923" s="11">
        <v>7</v>
      </c>
      <c r="G923" s="11">
        <v>7</v>
      </c>
      <c r="H923" s="11">
        <v>5</v>
      </c>
      <c r="I923" s="11">
        <v>10</v>
      </c>
      <c r="J923" s="11"/>
      <c r="M923" s="190">
        <v>3467.19</v>
      </c>
      <c r="N923" s="194">
        <v>1395.05</v>
      </c>
      <c r="O923" s="190">
        <v>665</v>
      </c>
      <c r="P923" s="190">
        <v>470.99</v>
      </c>
      <c r="Q923" s="190">
        <v>1943.25</v>
      </c>
      <c r="R923" s="11"/>
      <c r="S923" s="4"/>
      <c r="T923" s="4"/>
      <c r="U923" s="190">
        <v>157.6</v>
      </c>
      <c r="V923" s="190">
        <v>66.430000000000007</v>
      </c>
      <c r="W923" s="190">
        <v>31.67</v>
      </c>
      <c r="X923" s="190">
        <v>22.43</v>
      </c>
      <c r="Y923" s="190">
        <v>84.49</v>
      </c>
      <c r="Z923" s="11"/>
      <c r="AA923" s="4"/>
      <c r="AB923" s="11" t="s">
        <v>450</v>
      </c>
      <c r="AC923" s="11"/>
      <c r="AD923" s="70" t="s">
        <v>451</v>
      </c>
      <c r="AE923" s="24">
        <v>4</v>
      </c>
      <c r="AF923" s="24">
        <v>3</v>
      </c>
      <c r="AG923" s="24">
        <v>1</v>
      </c>
      <c r="AH923" s="24"/>
      <c r="AI923" s="24"/>
      <c r="AJ923" s="24"/>
      <c r="AK923" s="4"/>
      <c r="AL923" s="4"/>
      <c r="AM923" s="191">
        <v>1870</v>
      </c>
      <c r="AN923" s="191">
        <v>585.49</v>
      </c>
      <c r="AO923" s="191">
        <v>396.16</v>
      </c>
      <c r="AP923" s="191">
        <v>0</v>
      </c>
      <c r="AQ923" s="191">
        <v>0</v>
      </c>
      <c r="AR923" s="24"/>
      <c r="AS923" s="4"/>
      <c r="AT923" s="4"/>
      <c r="AU923" s="191">
        <v>467.5</v>
      </c>
      <c r="AV923" s="191">
        <v>146.3725</v>
      </c>
      <c r="AW923" s="191">
        <v>99.04</v>
      </c>
      <c r="AX923" s="191">
        <v>0</v>
      </c>
      <c r="AY923" s="191">
        <v>0</v>
      </c>
      <c r="AZ923" s="24"/>
      <c r="BA923" s="4"/>
    </row>
    <row r="924" spans="2:53">
      <c r="B924" s="11" t="s">
        <v>389</v>
      </c>
      <c r="C924" s="11"/>
      <c r="D924" s="189">
        <v>8243</v>
      </c>
      <c r="E924" s="11">
        <v>246</v>
      </c>
      <c r="F924" s="11">
        <v>76</v>
      </c>
      <c r="G924" s="11">
        <v>29</v>
      </c>
      <c r="H924" s="11">
        <v>16</v>
      </c>
      <c r="I924" s="11">
        <v>18</v>
      </c>
      <c r="J924" s="11"/>
      <c r="M924" s="190">
        <v>44248.81</v>
      </c>
      <c r="N924" s="194">
        <v>14449.3</v>
      </c>
      <c r="O924" s="190">
        <v>2942.23</v>
      </c>
      <c r="P924" s="190">
        <v>803.09</v>
      </c>
      <c r="Q924" s="190">
        <v>3559.58</v>
      </c>
      <c r="R924" s="11"/>
      <c r="S924" s="4"/>
      <c r="T924" s="4"/>
      <c r="U924" s="190">
        <v>174.9</v>
      </c>
      <c r="V924" s="190">
        <v>59.46</v>
      </c>
      <c r="W924" s="190">
        <v>12.26</v>
      </c>
      <c r="X924" s="190">
        <v>3.46</v>
      </c>
      <c r="Y924" s="190">
        <v>15.02</v>
      </c>
      <c r="Z924" s="11"/>
      <c r="AA924" s="4"/>
      <c r="AB924" s="11" t="s">
        <v>452</v>
      </c>
      <c r="AC924" s="11"/>
      <c r="AD924" s="70" t="s">
        <v>244</v>
      </c>
      <c r="AE924" s="24">
        <v>245</v>
      </c>
      <c r="AF924" s="24">
        <v>118</v>
      </c>
      <c r="AG924" s="24">
        <v>60</v>
      </c>
      <c r="AH924" s="24">
        <v>48</v>
      </c>
      <c r="AI924" s="24">
        <v>43</v>
      </c>
      <c r="AJ924" s="24"/>
      <c r="AK924" s="4"/>
      <c r="AL924" s="4"/>
      <c r="AM924" s="191">
        <v>99385.01</v>
      </c>
      <c r="AN924" s="191">
        <v>39836.1</v>
      </c>
      <c r="AO924" s="191">
        <v>20005.28</v>
      </c>
      <c r="AP924" s="191">
        <v>7251.3</v>
      </c>
      <c r="AQ924" s="191">
        <v>25298.09</v>
      </c>
      <c r="AR924" s="24"/>
      <c r="AS924" s="4"/>
      <c r="AT924" s="4"/>
      <c r="AU924" s="191">
        <v>400.74600806451599</v>
      </c>
      <c r="AV924" s="191">
        <v>170.97038626609401</v>
      </c>
      <c r="AW924" s="191">
        <v>86.979478260869598</v>
      </c>
      <c r="AX924" s="191">
        <v>30.856595744680899</v>
      </c>
      <c r="AY924" s="191">
        <v>102.008427419355</v>
      </c>
      <c r="AZ924" s="24"/>
      <c r="BA924" s="4"/>
    </row>
    <row r="925" spans="2:53">
      <c r="B925" s="11" t="s">
        <v>391</v>
      </c>
      <c r="C925" s="11"/>
      <c r="D925" s="189">
        <v>8302</v>
      </c>
      <c r="E925" s="11">
        <v>3</v>
      </c>
      <c r="F925" s="11">
        <v>3</v>
      </c>
      <c r="G925" s="11">
        <v>2</v>
      </c>
      <c r="H925" s="11"/>
      <c r="I925" s="11">
        <v>2</v>
      </c>
      <c r="J925" s="11"/>
      <c r="M925" s="190">
        <v>370.98</v>
      </c>
      <c r="N925" s="194">
        <v>386.94</v>
      </c>
      <c r="O925" s="190">
        <v>195.95</v>
      </c>
      <c r="P925" s="190">
        <v>0</v>
      </c>
      <c r="Q925" s="190">
        <v>135.69999999999999</v>
      </c>
      <c r="R925" s="11"/>
      <c r="S925" s="4"/>
      <c r="T925" s="4"/>
      <c r="U925" s="190">
        <v>92.75</v>
      </c>
      <c r="V925" s="190">
        <v>96.74</v>
      </c>
      <c r="W925" s="190">
        <v>65.319999999999993</v>
      </c>
      <c r="X925" s="190">
        <v>0</v>
      </c>
      <c r="Y925" s="190">
        <v>27.14</v>
      </c>
      <c r="Z925" s="11"/>
      <c r="AA925" s="4"/>
      <c r="AB925" s="11" t="s">
        <v>453</v>
      </c>
      <c r="AC925" s="11"/>
      <c r="AD925" s="70" t="s">
        <v>94</v>
      </c>
      <c r="AE925" s="24">
        <v>1</v>
      </c>
      <c r="AF925" s="24"/>
      <c r="AG925" s="24"/>
      <c r="AH925" s="24"/>
      <c r="AI925" s="24"/>
      <c r="AJ925" s="24"/>
      <c r="AK925" s="4"/>
      <c r="AL925" s="4"/>
      <c r="AM925" s="191">
        <v>257.92</v>
      </c>
      <c r="AN925" s="191">
        <v>0</v>
      </c>
      <c r="AO925" s="191">
        <v>0</v>
      </c>
      <c r="AP925" s="191">
        <v>0</v>
      </c>
      <c r="AQ925" s="191">
        <v>0</v>
      </c>
      <c r="AR925" s="24"/>
      <c r="AS925" s="4"/>
      <c r="AT925" s="4"/>
      <c r="AU925" s="191">
        <v>257.92</v>
      </c>
      <c r="AV925" s="191">
        <v>0</v>
      </c>
      <c r="AW925" s="191">
        <v>0</v>
      </c>
      <c r="AX925" s="191">
        <v>0</v>
      </c>
      <c r="AY925" s="191">
        <v>0</v>
      </c>
      <c r="AZ925" s="24"/>
      <c r="BA925" s="4"/>
    </row>
    <row r="926" spans="2:53">
      <c r="B926" s="11" t="s">
        <v>465</v>
      </c>
      <c r="C926" s="11"/>
      <c r="D926" s="189">
        <v>8201</v>
      </c>
      <c r="E926" s="11">
        <v>2</v>
      </c>
      <c r="F926" s="11">
        <v>1</v>
      </c>
      <c r="G926" s="11"/>
      <c r="H926" s="11"/>
      <c r="I926" s="11"/>
      <c r="J926" s="11"/>
      <c r="M926" s="190">
        <v>193.66</v>
      </c>
      <c r="N926" s="194">
        <v>1.62</v>
      </c>
      <c r="O926" s="190">
        <v>0</v>
      </c>
      <c r="P926" s="190">
        <v>0</v>
      </c>
      <c r="Q926" s="190">
        <v>0</v>
      </c>
      <c r="R926" s="11"/>
      <c r="S926" s="4"/>
      <c r="T926" s="4"/>
      <c r="U926" s="190">
        <v>96.83</v>
      </c>
      <c r="V926" s="190">
        <v>0.81</v>
      </c>
      <c r="W926" s="190">
        <v>0</v>
      </c>
      <c r="X926" s="190">
        <v>0</v>
      </c>
      <c r="Y926" s="190">
        <v>0</v>
      </c>
      <c r="Z926" s="11"/>
      <c r="AA926" s="4"/>
      <c r="AB926" s="11" t="s">
        <v>453</v>
      </c>
      <c r="AC926" s="11"/>
      <c r="AD926" s="70" t="s">
        <v>155</v>
      </c>
      <c r="AE926" s="24">
        <v>193</v>
      </c>
      <c r="AF926" s="24">
        <v>90</v>
      </c>
      <c r="AG926" s="24">
        <v>54</v>
      </c>
      <c r="AH926" s="24">
        <v>41</v>
      </c>
      <c r="AI926" s="24">
        <v>37</v>
      </c>
      <c r="AJ926" s="24"/>
      <c r="AK926" s="4"/>
      <c r="AL926" s="4"/>
      <c r="AM926" s="191">
        <v>85576.1700000001</v>
      </c>
      <c r="AN926" s="191">
        <v>15642.85</v>
      </c>
      <c r="AO926" s="191">
        <v>6396.87</v>
      </c>
      <c r="AP926" s="191">
        <v>3769.01</v>
      </c>
      <c r="AQ926" s="191">
        <v>12621.81</v>
      </c>
      <c r="AR926" s="24"/>
      <c r="AS926" s="4"/>
      <c r="AT926" s="4"/>
      <c r="AU926" s="191">
        <v>434.39680203045702</v>
      </c>
      <c r="AV926" s="191">
        <v>82.766402116402105</v>
      </c>
      <c r="AW926" s="191">
        <v>34.207860962566798</v>
      </c>
      <c r="AX926" s="191">
        <v>20.373027027027</v>
      </c>
      <c r="AY926" s="191">
        <v>66.7820634920635</v>
      </c>
      <c r="AZ926" s="24"/>
      <c r="BA926" s="4"/>
    </row>
    <row r="927" spans="2:53">
      <c r="B927" s="11" t="s">
        <v>392</v>
      </c>
      <c r="C927" s="11"/>
      <c r="D927" s="189">
        <v>8201</v>
      </c>
      <c r="E927" s="11">
        <v>4</v>
      </c>
      <c r="F927" s="11">
        <v>2</v>
      </c>
      <c r="G927" s="11">
        <v>2</v>
      </c>
      <c r="H927" s="11"/>
      <c r="I927" s="11">
        <v>1</v>
      </c>
      <c r="J927" s="11"/>
      <c r="M927" s="190">
        <v>340.95</v>
      </c>
      <c r="N927" s="194">
        <v>92.25</v>
      </c>
      <c r="O927" s="190">
        <v>7.11</v>
      </c>
      <c r="P927" s="190">
        <v>0</v>
      </c>
      <c r="Q927" s="190">
        <v>134.88</v>
      </c>
      <c r="R927" s="11"/>
      <c r="S927" s="4"/>
      <c r="T927" s="4"/>
      <c r="U927" s="190">
        <v>85.24</v>
      </c>
      <c r="V927" s="190">
        <v>23.06</v>
      </c>
      <c r="W927" s="190">
        <v>1.78</v>
      </c>
      <c r="X927" s="190">
        <v>0</v>
      </c>
      <c r="Y927" s="190">
        <v>33.72</v>
      </c>
      <c r="Z927" s="11"/>
      <c r="AA927" s="4"/>
      <c r="AB927" s="11" t="s">
        <v>454</v>
      </c>
      <c r="AC927" s="11"/>
      <c r="AD927" s="70" t="s">
        <v>229</v>
      </c>
      <c r="AE927" s="24">
        <v>8</v>
      </c>
      <c r="AF927" s="24">
        <v>5</v>
      </c>
      <c r="AG927" s="24">
        <v>3</v>
      </c>
      <c r="AH927" s="24">
        <v>3</v>
      </c>
      <c r="AI927" s="24">
        <v>2</v>
      </c>
      <c r="AJ927" s="24"/>
      <c r="AK927" s="4"/>
      <c r="AL927" s="4"/>
      <c r="AM927" s="191">
        <v>693.3</v>
      </c>
      <c r="AN927" s="191">
        <v>307.77999999999997</v>
      </c>
      <c r="AO927" s="191">
        <v>109.85</v>
      </c>
      <c r="AP927" s="191">
        <v>145.32</v>
      </c>
      <c r="AQ927" s="191">
        <v>601.54</v>
      </c>
      <c r="AR927" s="24"/>
      <c r="AS927" s="4"/>
      <c r="AT927" s="4"/>
      <c r="AU927" s="191">
        <v>86.662499999999994</v>
      </c>
      <c r="AV927" s="191">
        <v>43.968571428571401</v>
      </c>
      <c r="AW927" s="191">
        <v>13.731249999999999</v>
      </c>
      <c r="AX927" s="191">
        <v>18.164999999999999</v>
      </c>
      <c r="AY927" s="191">
        <v>75.192499999999995</v>
      </c>
      <c r="AZ927" s="24"/>
      <c r="BA927" s="4"/>
    </row>
    <row r="928" spans="2:53">
      <c r="B928" s="11" t="s">
        <v>393</v>
      </c>
      <c r="C928" s="11"/>
      <c r="D928" s="189">
        <v>8230</v>
      </c>
      <c r="E928" s="11">
        <v>191</v>
      </c>
      <c r="F928" s="11">
        <v>97</v>
      </c>
      <c r="G928" s="11">
        <v>47</v>
      </c>
      <c r="H928" s="11">
        <v>18</v>
      </c>
      <c r="I928" s="11">
        <v>23</v>
      </c>
      <c r="J928" s="11"/>
      <c r="M928" s="190">
        <v>36883.18</v>
      </c>
      <c r="N928" s="194">
        <v>20920.400000000001</v>
      </c>
      <c r="O928" s="190">
        <v>6774.01</v>
      </c>
      <c r="P928" s="190">
        <v>3118.05</v>
      </c>
      <c r="Q928" s="190">
        <v>6557.68</v>
      </c>
      <c r="R928" s="11"/>
      <c r="S928" s="4"/>
      <c r="T928" s="4"/>
      <c r="U928" s="190">
        <v>179.92</v>
      </c>
      <c r="V928" s="190">
        <v>103.57</v>
      </c>
      <c r="W928" s="190">
        <v>34.74</v>
      </c>
      <c r="X928" s="190">
        <v>16.32</v>
      </c>
      <c r="Y928" s="190">
        <v>32.79</v>
      </c>
      <c r="Z928" s="11"/>
      <c r="AA928" s="4"/>
      <c r="AB928" s="11" t="s">
        <v>455</v>
      </c>
      <c r="AC928" s="11"/>
      <c r="AD928" s="70" t="s">
        <v>456</v>
      </c>
      <c r="AE928" s="24">
        <v>28</v>
      </c>
      <c r="AF928" s="24">
        <v>20</v>
      </c>
      <c r="AG928" s="24">
        <v>12</v>
      </c>
      <c r="AH928" s="24">
        <v>8</v>
      </c>
      <c r="AI928" s="24">
        <v>14</v>
      </c>
      <c r="AJ928" s="24"/>
      <c r="AK928" s="4"/>
      <c r="AL928" s="4"/>
      <c r="AM928" s="191">
        <v>4042.49</v>
      </c>
      <c r="AN928" s="191">
        <v>1407.3</v>
      </c>
      <c r="AO928" s="191">
        <v>4507.2</v>
      </c>
      <c r="AP928" s="191">
        <v>249.29</v>
      </c>
      <c r="AQ928" s="191">
        <v>17411.27</v>
      </c>
      <c r="AR928" s="24"/>
      <c r="AS928" s="4"/>
      <c r="AT928" s="4"/>
      <c r="AU928" s="191">
        <v>144.37464285714299</v>
      </c>
      <c r="AV928" s="191">
        <v>50.2607142857143</v>
      </c>
      <c r="AW928" s="191">
        <v>160.97142857142899</v>
      </c>
      <c r="AX928" s="191">
        <v>11.3313636363636</v>
      </c>
      <c r="AY928" s="191">
        <v>644.86185185185195</v>
      </c>
      <c r="AZ928" s="24"/>
      <c r="BA928" s="4"/>
    </row>
    <row r="929" spans="2:53">
      <c r="B929" s="11" t="s">
        <v>394</v>
      </c>
      <c r="C929" s="11"/>
      <c r="D929" s="189">
        <v>8080</v>
      </c>
      <c r="E929" s="11">
        <v>1531</v>
      </c>
      <c r="F929" s="11">
        <v>851</v>
      </c>
      <c r="G929" s="11">
        <v>540</v>
      </c>
      <c r="H929" s="11">
        <v>287</v>
      </c>
      <c r="I929" s="11">
        <v>286</v>
      </c>
      <c r="J929" s="11"/>
      <c r="M929" s="190">
        <v>270766.17</v>
      </c>
      <c r="N929" s="194">
        <v>179147.36</v>
      </c>
      <c r="O929" s="190">
        <v>94047.7</v>
      </c>
      <c r="P929" s="190">
        <v>36730.620000000003</v>
      </c>
      <c r="Q929" s="190">
        <v>66811.42</v>
      </c>
      <c r="R929" s="11"/>
      <c r="S929" s="4"/>
      <c r="T929" s="4"/>
      <c r="U929" s="190">
        <v>160.6</v>
      </c>
      <c r="V929" s="190">
        <v>114.91</v>
      </c>
      <c r="W929" s="190">
        <v>58.02</v>
      </c>
      <c r="X929" s="190">
        <v>22.94</v>
      </c>
      <c r="Y929" s="190">
        <v>40.42</v>
      </c>
      <c r="Z929" s="11"/>
      <c r="AA929" s="4"/>
      <c r="AB929" s="11" t="s">
        <v>457</v>
      </c>
      <c r="AC929" s="11"/>
      <c r="AD929" s="70" t="s">
        <v>125</v>
      </c>
      <c r="AE929" s="24">
        <v>39</v>
      </c>
      <c r="AF929" s="24">
        <v>20</v>
      </c>
      <c r="AG929" s="24">
        <v>16</v>
      </c>
      <c r="AH929" s="24">
        <v>14</v>
      </c>
      <c r="AI929" s="24">
        <v>10</v>
      </c>
      <c r="AJ929" s="24"/>
      <c r="AK929" s="4"/>
      <c r="AL929" s="4"/>
      <c r="AM929" s="191">
        <v>6446</v>
      </c>
      <c r="AN929" s="191">
        <v>1506.05</v>
      </c>
      <c r="AO929" s="191">
        <v>894.34</v>
      </c>
      <c r="AP929" s="191">
        <v>716.99</v>
      </c>
      <c r="AQ929" s="191">
        <v>1539.5</v>
      </c>
      <c r="AR929" s="24"/>
      <c r="AS929" s="4"/>
      <c r="AT929" s="4"/>
      <c r="AU929" s="191">
        <v>165.28205128205099</v>
      </c>
      <c r="AV929" s="191">
        <v>39.632894736842097</v>
      </c>
      <c r="AW929" s="191">
        <v>24.171351351351401</v>
      </c>
      <c r="AX929" s="191">
        <v>19.9163888888889</v>
      </c>
      <c r="AY929" s="191">
        <v>41.608108108108098</v>
      </c>
      <c r="AZ929" s="24"/>
      <c r="BA929" s="4"/>
    </row>
    <row r="930" spans="2:53">
      <c r="B930" s="11" t="s">
        <v>395</v>
      </c>
      <c r="C930" s="11"/>
      <c r="D930" s="189">
        <v>8098</v>
      </c>
      <c r="E930" s="11">
        <v>25</v>
      </c>
      <c r="F930" s="11">
        <v>16</v>
      </c>
      <c r="G930" s="11">
        <v>8</v>
      </c>
      <c r="H930" s="11">
        <v>6</v>
      </c>
      <c r="I930" s="11">
        <v>5</v>
      </c>
      <c r="J930" s="11"/>
      <c r="M930" s="190">
        <v>3556.28</v>
      </c>
      <c r="N930" s="194">
        <v>1741.21</v>
      </c>
      <c r="O930" s="190">
        <v>1120.95</v>
      </c>
      <c r="P930" s="190">
        <v>341.53</v>
      </c>
      <c r="Q930" s="190">
        <v>756.1</v>
      </c>
      <c r="R930" s="11"/>
      <c r="S930" s="4"/>
      <c r="T930" s="4"/>
      <c r="U930" s="190">
        <v>136.78</v>
      </c>
      <c r="V930" s="190">
        <v>66.97</v>
      </c>
      <c r="W930" s="190">
        <v>43.11</v>
      </c>
      <c r="X930" s="190">
        <v>13.66</v>
      </c>
      <c r="Y930" s="190">
        <v>30.24</v>
      </c>
      <c r="Z930" s="11"/>
      <c r="AA930" s="4"/>
      <c r="AB930" s="11" t="s">
        <v>458</v>
      </c>
      <c r="AC930" s="11"/>
      <c r="AD930" s="70" t="s">
        <v>358</v>
      </c>
      <c r="AE930" s="24">
        <v>70</v>
      </c>
      <c r="AF930" s="24">
        <v>35</v>
      </c>
      <c r="AG930" s="24">
        <v>23</v>
      </c>
      <c r="AH930" s="24">
        <v>14</v>
      </c>
      <c r="AI930" s="24">
        <v>21</v>
      </c>
      <c r="AJ930" s="24"/>
      <c r="AK930" s="4"/>
      <c r="AL930" s="4"/>
      <c r="AM930" s="191">
        <v>9928.66</v>
      </c>
      <c r="AN930" s="191">
        <v>2908.24</v>
      </c>
      <c r="AO930" s="191">
        <v>1642.42</v>
      </c>
      <c r="AP930" s="191">
        <v>837.24</v>
      </c>
      <c r="AQ930" s="191">
        <v>8234.36</v>
      </c>
      <c r="AR930" s="24"/>
      <c r="AS930" s="4"/>
      <c r="AT930" s="4"/>
      <c r="AU930" s="191">
        <v>141.83799999999999</v>
      </c>
      <c r="AV930" s="191">
        <v>44.742153846153798</v>
      </c>
      <c r="AW930" s="191">
        <v>24.1532352941176</v>
      </c>
      <c r="AX930" s="191">
        <v>14.6884210526316</v>
      </c>
      <c r="AY930" s="191">
        <v>121.093529411765</v>
      </c>
      <c r="AZ930" s="24"/>
      <c r="BA930" s="4"/>
    </row>
    <row r="931" spans="2:53">
      <c r="B931" s="11" t="s">
        <v>396</v>
      </c>
      <c r="C931" s="11"/>
      <c r="D931" s="189">
        <v>8353</v>
      </c>
      <c r="E931" s="11">
        <v>46</v>
      </c>
      <c r="F931" s="11">
        <v>24</v>
      </c>
      <c r="G931" s="11">
        <v>16</v>
      </c>
      <c r="H931" s="11">
        <v>12</v>
      </c>
      <c r="I931" s="11">
        <v>10</v>
      </c>
      <c r="J931" s="11"/>
      <c r="M931" s="190">
        <v>8077.97</v>
      </c>
      <c r="N931" s="194">
        <v>5270.99</v>
      </c>
      <c r="O931" s="190">
        <v>3318.69</v>
      </c>
      <c r="P931" s="190">
        <v>2651.61</v>
      </c>
      <c r="Q931" s="190">
        <v>4501.75</v>
      </c>
      <c r="R931" s="11"/>
      <c r="S931" s="4"/>
      <c r="T931" s="4"/>
      <c r="U931" s="190">
        <v>168.29</v>
      </c>
      <c r="V931" s="190">
        <v>114.59</v>
      </c>
      <c r="W931" s="190">
        <v>72.150000000000006</v>
      </c>
      <c r="X931" s="190">
        <v>56.42</v>
      </c>
      <c r="Y931" s="190">
        <v>91.87</v>
      </c>
      <c r="Z931" s="11"/>
      <c r="AA931" s="4"/>
      <c r="AB931" s="11"/>
      <c r="AC931" s="11"/>
      <c r="AD931" s="70"/>
      <c r="AE931" s="24"/>
      <c r="AF931" s="24"/>
      <c r="AG931" s="24"/>
      <c r="AH931" s="24"/>
      <c r="AI931" s="24"/>
      <c r="AJ931" s="24"/>
      <c r="AK931" s="4"/>
      <c r="AL931" s="4"/>
      <c r="AM931" s="24"/>
      <c r="AN931" s="24"/>
      <c r="AO931" s="24"/>
      <c r="AP931" s="24"/>
      <c r="AQ931" s="24"/>
      <c r="AR931" s="24"/>
      <c r="AS931" s="4"/>
      <c r="AT931" s="4"/>
      <c r="AU931" s="24"/>
      <c r="AV931" s="24"/>
      <c r="AW931" s="24"/>
      <c r="AX931" s="24"/>
      <c r="AY931" s="24"/>
      <c r="AZ931" s="24"/>
      <c r="BA931" s="4"/>
    </row>
    <row r="932" spans="2:53">
      <c r="B932" s="11" t="s">
        <v>398</v>
      </c>
      <c r="C932" s="11"/>
      <c r="D932" s="189">
        <v>8008</v>
      </c>
      <c r="E932" s="11">
        <v>105</v>
      </c>
      <c r="F932" s="11">
        <v>66</v>
      </c>
      <c r="G932" s="11">
        <v>39</v>
      </c>
      <c r="H932" s="11">
        <v>34</v>
      </c>
      <c r="I932" s="11">
        <v>28</v>
      </c>
      <c r="J932" s="11"/>
      <c r="M932" s="190">
        <v>15414.29</v>
      </c>
      <c r="N932" s="194">
        <v>8371.11</v>
      </c>
      <c r="O932" s="190">
        <v>3548.4</v>
      </c>
      <c r="P932" s="190">
        <v>2772.53</v>
      </c>
      <c r="Q932" s="190">
        <v>11298.88</v>
      </c>
      <c r="R932" s="11"/>
      <c r="S932" s="4"/>
      <c r="T932" s="4"/>
      <c r="U932" s="190">
        <v>119.49</v>
      </c>
      <c r="V932" s="190">
        <v>66.97</v>
      </c>
      <c r="W932" s="190">
        <v>29.82</v>
      </c>
      <c r="X932" s="190">
        <v>23.5</v>
      </c>
      <c r="Y932" s="190">
        <v>94.16</v>
      </c>
      <c r="Z932" s="11"/>
      <c r="AA932" s="4"/>
      <c r="AB932" s="11"/>
      <c r="AC932" s="11"/>
      <c r="AD932" s="70"/>
      <c r="AE932" s="24"/>
      <c r="AF932" s="24"/>
      <c r="AG932" s="24"/>
      <c r="AH932" s="24"/>
      <c r="AI932" s="24"/>
      <c r="AJ932" s="24"/>
      <c r="AK932" s="4"/>
      <c r="AL932" s="4"/>
      <c r="AM932" s="24"/>
      <c r="AN932" s="24"/>
      <c r="AO932" s="24"/>
      <c r="AP932" s="24"/>
      <c r="AQ932" s="24"/>
      <c r="AR932" s="24"/>
      <c r="AS932" s="4"/>
      <c r="AT932" s="4"/>
      <c r="AU932" s="24"/>
      <c r="AV932" s="24"/>
      <c r="AW932" s="24"/>
      <c r="AX932" s="24"/>
      <c r="AY932" s="24"/>
      <c r="AZ932" s="24"/>
      <c r="BA932" s="4"/>
    </row>
    <row r="933" spans="2:53">
      <c r="B933" s="11" t="s">
        <v>399</v>
      </c>
      <c r="C933" s="11"/>
      <c r="D933" s="189">
        <v>8081</v>
      </c>
      <c r="E933" s="11">
        <v>3674</v>
      </c>
      <c r="F933" s="11">
        <v>2466</v>
      </c>
      <c r="G933" s="11">
        <v>1570</v>
      </c>
      <c r="H933" s="11">
        <v>884</v>
      </c>
      <c r="I933" s="11">
        <v>1300</v>
      </c>
      <c r="J933" s="11"/>
      <c r="M933" s="190">
        <v>563966.23</v>
      </c>
      <c r="N933" s="194">
        <v>455958.42</v>
      </c>
      <c r="O933" s="190">
        <v>263906.99</v>
      </c>
      <c r="P933" s="190">
        <v>99333.2</v>
      </c>
      <c r="Q933" s="190">
        <v>534741.14</v>
      </c>
      <c r="R933" s="11"/>
      <c r="S933" s="4"/>
      <c r="T933" s="4"/>
      <c r="U933" s="190">
        <v>136.55000000000001</v>
      </c>
      <c r="V933" s="190">
        <v>113.62</v>
      </c>
      <c r="W933" s="190">
        <v>66.31</v>
      </c>
      <c r="X933" s="190">
        <v>25.49</v>
      </c>
      <c r="Y933" s="190">
        <v>120.74</v>
      </c>
      <c r="Z933" s="11"/>
      <c r="AA933" s="4"/>
      <c r="AB933" s="11"/>
      <c r="AC933" s="11"/>
      <c r="AD933" s="70"/>
      <c r="AE933" s="24"/>
      <c r="AF933" s="24"/>
      <c r="AG933" s="24"/>
      <c r="AH933" s="24"/>
      <c r="AI933" s="24"/>
      <c r="AJ933" s="24"/>
      <c r="AK933" s="4"/>
      <c r="AL933" s="4"/>
      <c r="AM933" s="24"/>
      <c r="AN933" s="24"/>
      <c r="AO933" s="24"/>
      <c r="AP933" s="24"/>
      <c r="AQ933" s="24"/>
      <c r="AR933" s="24"/>
      <c r="AS933" s="4"/>
      <c r="AT933" s="4"/>
      <c r="AU933" s="24"/>
      <c r="AV933" s="24"/>
      <c r="AW933" s="24"/>
      <c r="AX933" s="24"/>
      <c r="AY933" s="24"/>
      <c r="AZ933" s="24"/>
      <c r="BA933" s="4"/>
    </row>
    <row r="934" spans="2:53">
      <c r="B934" s="11" t="s">
        <v>399</v>
      </c>
      <c r="C934" s="11"/>
      <c r="D934" s="189">
        <v>8181</v>
      </c>
      <c r="E934" s="11"/>
      <c r="F934" s="11"/>
      <c r="G934" s="11"/>
      <c r="H934" s="11">
        <v>1</v>
      </c>
      <c r="I934" s="11">
        <v>1</v>
      </c>
      <c r="J934" s="11"/>
      <c r="M934" s="190">
        <v>0</v>
      </c>
      <c r="N934" s="194">
        <v>0</v>
      </c>
      <c r="O934" s="190">
        <v>0</v>
      </c>
      <c r="P934" s="190">
        <v>136.82</v>
      </c>
      <c r="Q934" s="190">
        <v>633.62</v>
      </c>
      <c r="R934" s="11"/>
      <c r="S934" s="4"/>
      <c r="T934" s="4"/>
      <c r="U934" s="190">
        <v>0</v>
      </c>
      <c r="V934" s="190">
        <v>0</v>
      </c>
      <c r="W934" s="190">
        <v>0</v>
      </c>
      <c r="X934" s="190">
        <v>136.82</v>
      </c>
      <c r="Y934" s="190">
        <v>633.62</v>
      </c>
      <c r="Z934" s="11"/>
      <c r="AA934" s="4"/>
      <c r="AB934" s="11"/>
      <c r="AC934" s="11"/>
      <c r="AD934" s="70"/>
      <c r="AE934" s="24"/>
      <c r="AF934" s="24"/>
      <c r="AG934" s="24"/>
      <c r="AH934" s="24"/>
      <c r="AI934" s="24"/>
      <c r="AJ934" s="24"/>
      <c r="AK934" s="4"/>
      <c r="AL934" s="4"/>
      <c r="AM934" s="24"/>
      <c r="AN934" s="24"/>
      <c r="AO934" s="24"/>
      <c r="AP934" s="24"/>
      <c r="AQ934" s="24"/>
      <c r="AR934" s="24"/>
      <c r="AS934" s="4"/>
      <c r="AT934" s="4"/>
      <c r="AU934" s="24"/>
      <c r="AV934" s="24"/>
      <c r="AW934" s="24"/>
      <c r="AX934" s="24"/>
      <c r="AY934" s="24"/>
      <c r="AZ934" s="24"/>
      <c r="BA934" s="4"/>
    </row>
    <row r="935" spans="2:53">
      <c r="B935" s="11" t="s">
        <v>401</v>
      </c>
      <c r="C935" s="11"/>
      <c r="D935" s="189">
        <v>8201</v>
      </c>
      <c r="E935" s="11">
        <v>3</v>
      </c>
      <c r="F935" s="11">
        <v>3</v>
      </c>
      <c r="G935" s="11"/>
      <c r="H935" s="11"/>
      <c r="I935" s="11"/>
      <c r="J935" s="11"/>
      <c r="M935" s="190">
        <v>325.37</v>
      </c>
      <c r="N935" s="194">
        <v>234.66</v>
      </c>
      <c r="O935" s="190">
        <v>0</v>
      </c>
      <c r="P935" s="190">
        <v>0</v>
      </c>
      <c r="Q935" s="190">
        <v>0</v>
      </c>
      <c r="R935" s="11"/>
      <c r="S935" s="4"/>
      <c r="T935" s="4"/>
      <c r="U935" s="190">
        <v>108.46</v>
      </c>
      <c r="V935" s="190">
        <v>78.22</v>
      </c>
      <c r="W935" s="190">
        <v>0</v>
      </c>
      <c r="X935" s="190">
        <v>0</v>
      </c>
      <c r="Y935" s="190">
        <v>0</v>
      </c>
      <c r="Z935" s="11"/>
      <c r="AA935" s="4"/>
      <c r="AB935" s="11"/>
      <c r="AC935" s="11"/>
      <c r="AD935" s="70"/>
      <c r="AE935" s="24"/>
      <c r="AF935" s="24"/>
      <c r="AG935" s="24"/>
      <c r="AH935" s="24"/>
      <c r="AI935" s="24"/>
      <c r="AJ935" s="24"/>
      <c r="AK935" s="4"/>
      <c r="AL935" s="4"/>
      <c r="AM935" s="24"/>
      <c r="AN935" s="24"/>
      <c r="AO935" s="24"/>
      <c r="AP935" s="24"/>
      <c r="AQ935" s="24"/>
      <c r="AR935" s="24"/>
      <c r="AS935" s="4"/>
      <c r="AT935" s="4"/>
      <c r="AU935" s="24"/>
      <c r="AV935" s="24"/>
      <c r="AW935" s="24"/>
      <c r="AX935" s="24"/>
      <c r="AY935" s="24"/>
      <c r="AZ935" s="24"/>
      <c r="BA935" s="4"/>
    </row>
    <row r="936" spans="2:53">
      <c r="B936" s="11" t="s">
        <v>401</v>
      </c>
      <c r="C936" s="11"/>
      <c r="D936" s="189">
        <v>8205</v>
      </c>
      <c r="E936" s="11">
        <v>415</v>
      </c>
      <c r="F936" s="11">
        <v>221</v>
      </c>
      <c r="G936" s="11">
        <v>129</v>
      </c>
      <c r="H936" s="11">
        <v>66</v>
      </c>
      <c r="I936" s="11">
        <v>75</v>
      </c>
      <c r="J936" s="11"/>
      <c r="M936" s="190">
        <v>50315.58</v>
      </c>
      <c r="N936" s="194">
        <v>35960.620000000003</v>
      </c>
      <c r="O936" s="190">
        <v>18782.669999999998</v>
      </c>
      <c r="P936" s="190">
        <v>5679.82</v>
      </c>
      <c r="Q936" s="190">
        <v>27330.34</v>
      </c>
      <c r="R936" s="11"/>
      <c r="S936" s="4"/>
      <c r="T936" s="4"/>
      <c r="U936" s="190">
        <v>112.06</v>
      </c>
      <c r="V936" s="190">
        <v>81.91</v>
      </c>
      <c r="W936" s="190">
        <v>43.68</v>
      </c>
      <c r="X936" s="190">
        <v>13.24</v>
      </c>
      <c r="Y936" s="190">
        <v>61.14</v>
      </c>
      <c r="Z936" s="11"/>
      <c r="AA936" s="4"/>
      <c r="AB936" s="11"/>
      <c r="AC936" s="11"/>
      <c r="AD936" s="70"/>
      <c r="AE936" s="24"/>
      <c r="AF936" s="24"/>
      <c r="AG936" s="24"/>
      <c r="AH936" s="24"/>
      <c r="AI936" s="24"/>
      <c r="AJ936" s="24"/>
      <c r="AK936" s="4"/>
      <c r="AL936" s="4"/>
      <c r="AM936" s="24"/>
      <c r="AN936" s="24"/>
      <c r="AO936" s="24"/>
      <c r="AP936" s="24"/>
      <c r="AQ936" s="24"/>
      <c r="AR936" s="24"/>
      <c r="AS936" s="4"/>
      <c r="AT936" s="4"/>
      <c r="AU936" s="24"/>
      <c r="AV936" s="24"/>
      <c r="AW936" s="24"/>
      <c r="AX936" s="24"/>
      <c r="AY936" s="24"/>
      <c r="AZ936" s="24"/>
      <c r="BA936" s="4"/>
    </row>
    <row r="937" spans="2:53">
      <c r="B937" s="11" t="s">
        <v>401</v>
      </c>
      <c r="C937" s="11"/>
      <c r="D937" s="189">
        <v>8215</v>
      </c>
      <c r="E937" s="11">
        <v>2</v>
      </c>
      <c r="F937" s="11"/>
      <c r="G937" s="11"/>
      <c r="H937" s="11"/>
      <c r="I937" s="11">
        <v>2</v>
      </c>
      <c r="J937" s="11"/>
      <c r="M937" s="190">
        <v>323.68</v>
      </c>
      <c r="N937" s="194">
        <v>0</v>
      </c>
      <c r="O937" s="190">
        <v>0</v>
      </c>
      <c r="P937" s="190">
        <v>0</v>
      </c>
      <c r="Q937" s="190">
        <v>530.13</v>
      </c>
      <c r="R937" s="11"/>
      <c r="S937" s="4"/>
      <c r="T937" s="4"/>
      <c r="U937" s="190">
        <v>161.84</v>
      </c>
      <c r="V937" s="190">
        <v>0</v>
      </c>
      <c r="W937" s="190">
        <v>0</v>
      </c>
      <c r="X937" s="190">
        <v>0</v>
      </c>
      <c r="Y937" s="190">
        <v>176.71</v>
      </c>
      <c r="Z937" s="11"/>
      <c r="AA937" s="4"/>
      <c r="AB937" s="11"/>
      <c r="AC937" s="11"/>
      <c r="AD937" s="70"/>
      <c r="AE937" s="24"/>
      <c r="AF937" s="24"/>
      <c r="AG937" s="24"/>
      <c r="AH937" s="24"/>
      <c r="AI937" s="24"/>
      <c r="AJ937" s="24"/>
      <c r="AK937" s="4"/>
      <c r="AL937" s="4"/>
      <c r="AM937" s="24"/>
      <c r="AN937" s="24"/>
      <c r="AO937" s="24"/>
      <c r="AP937" s="24"/>
      <c r="AQ937" s="24"/>
      <c r="AR937" s="24"/>
      <c r="AS937" s="4"/>
      <c r="AT937" s="4"/>
      <c r="AU937" s="24"/>
      <c r="AV937" s="24"/>
      <c r="AW937" s="24"/>
      <c r="AX937" s="24"/>
      <c r="AY937" s="24"/>
      <c r="AZ937" s="24"/>
      <c r="BA937" s="4"/>
    </row>
    <row r="938" spans="2:53">
      <c r="B938" s="11" t="s">
        <v>402</v>
      </c>
      <c r="C938" s="11"/>
      <c r="D938" s="189">
        <v>8083</v>
      </c>
      <c r="E938" s="11">
        <v>50</v>
      </c>
      <c r="F938" s="11">
        <v>26</v>
      </c>
      <c r="G938" s="11">
        <v>12</v>
      </c>
      <c r="H938" s="11">
        <v>6</v>
      </c>
      <c r="I938" s="11">
        <v>9</v>
      </c>
      <c r="J938" s="11"/>
      <c r="M938" s="190">
        <v>8752.25</v>
      </c>
      <c r="N938" s="194">
        <v>4118.6400000000003</v>
      </c>
      <c r="O938" s="190">
        <v>931.89</v>
      </c>
      <c r="P938" s="190">
        <v>301.19</v>
      </c>
      <c r="Q938" s="190">
        <v>2628.42</v>
      </c>
      <c r="R938" s="11"/>
      <c r="S938" s="4"/>
      <c r="T938" s="4"/>
      <c r="U938" s="190">
        <v>153.55000000000001</v>
      </c>
      <c r="V938" s="190">
        <v>73.55</v>
      </c>
      <c r="W938" s="190">
        <v>16.64</v>
      </c>
      <c r="X938" s="190">
        <v>5.68</v>
      </c>
      <c r="Y938" s="190">
        <v>45.32</v>
      </c>
      <c r="Z938" s="11"/>
      <c r="AA938" s="4"/>
      <c r="AB938" s="11"/>
      <c r="AC938" s="11"/>
      <c r="AD938" s="70"/>
      <c r="AE938" s="24"/>
      <c r="AF938" s="24"/>
      <c r="AG938" s="24"/>
      <c r="AH938" s="24"/>
      <c r="AI938" s="24"/>
      <c r="AJ938" s="24"/>
      <c r="AK938" s="4"/>
      <c r="AL938" s="4"/>
      <c r="AM938" s="24"/>
      <c r="AN938" s="24"/>
      <c r="AO938" s="24"/>
      <c r="AP938" s="24"/>
      <c r="AQ938" s="24"/>
      <c r="AR938" s="24"/>
      <c r="AS938" s="4"/>
      <c r="AT938" s="4"/>
      <c r="AU938" s="24"/>
      <c r="AV938" s="24"/>
      <c r="AW938" s="24"/>
      <c r="AX938" s="24"/>
      <c r="AY938" s="24"/>
      <c r="AZ938" s="24"/>
      <c r="BA938" s="4"/>
    </row>
    <row r="939" spans="2:53">
      <c r="B939" s="11" t="s">
        <v>403</v>
      </c>
      <c r="C939" s="11"/>
      <c r="D939" s="189">
        <v>8244</v>
      </c>
      <c r="E939" s="11">
        <v>815</v>
      </c>
      <c r="F939" s="11">
        <v>336</v>
      </c>
      <c r="G939" s="11">
        <v>210</v>
      </c>
      <c r="H939" s="11">
        <v>213</v>
      </c>
      <c r="I939" s="11">
        <v>197</v>
      </c>
      <c r="J939" s="11"/>
      <c r="M939" s="190">
        <v>120514.85</v>
      </c>
      <c r="N939" s="194">
        <v>47988.75</v>
      </c>
      <c r="O939" s="190">
        <v>27896.29</v>
      </c>
      <c r="P939" s="190">
        <v>20407.740000000002</v>
      </c>
      <c r="Q939" s="190">
        <v>50225.120000000003</v>
      </c>
      <c r="R939" s="11"/>
      <c r="S939" s="4"/>
      <c r="T939" s="4"/>
      <c r="U939" s="190">
        <v>136.16999999999999</v>
      </c>
      <c r="V939" s="190">
        <v>79.319999999999993</v>
      </c>
      <c r="W939" s="190">
        <v>54.91</v>
      </c>
      <c r="X939" s="190">
        <v>24.74</v>
      </c>
      <c r="Y939" s="190">
        <v>58.27</v>
      </c>
      <c r="Z939" s="11"/>
      <c r="AA939" s="4"/>
      <c r="AB939" s="11"/>
      <c r="AC939" s="11"/>
      <c r="AD939" s="70"/>
      <c r="AE939" s="24"/>
      <c r="AF939" s="24"/>
      <c r="AG939" s="24"/>
      <c r="AH939" s="24"/>
      <c r="AI939" s="24"/>
      <c r="AJ939" s="24"/>
      <c r="AK939" s="4"/>
      <c r="AL939" s="4"/>
      <c r="AM939" s="24"/>
      <c r="AN939" s="24"/>
      <c r="AO939" s="24"/>
      <c r="AP939" s="24"/>
      <c r="AQ939" s="24"/>
      <c r="AR939" s="24"/>
      <c r="AS939" s="4"/>
      <c r="AT939" s="4"/>
      <c r="AU939" s="24"/>
      <c r="AV939" s="24"/>
      <c r="AW939" s="24"/>
      <c r="AX939" s="24"/>
      <c r="AY939" s="24"/>
      <c r="AZ939" s="24"/>
      <c r="BA939" s="4"/>
    </row>
    <row r="940" spans="2:53">
      <c r="B940" s="11" t="s">
        <v>404</v>
      </c>
      <c r="C940" s="11"/>
      <c r="D940" s="189">
        <v>8245</v>
      </c>
      <c r="E940" s="11">
        <v>69</v>
      </c>
      <c r="F940" s="11">
        <v>39</v>
      </c>
      <c r="G940" s="11">
        <v>25</v>
      </c>
      <c r="H940" s="11">
        <v>14</v>
      </c>
      <c r="I940" s="11">
        <v>21</v>
      </c>
      <c r="J940" s="11"/>
      <c r="M940" s="190">
        <v>14691.99</v>
      </c>
      <c r="N940" s="194">
        <v>7979.57</v>
      </c>
      <c r="O940" s="190">
        <v>5548.54</v>
      </c>
      <c r="P940" s="190">
        <v>2557.39</v>
      </c>
      <c r="Q940" s="190">
        <v>8070.48</v>
      </c>
      <c r="R940" s="11"/>
      <c r="S940" s="4"/>
      <c r="T940" s="4"/>
      <c r="U940" s="190">
        <v>181.38</v>
      </c>
      <c r="V940" s="190">
        <v>96.14</v>
      </c>
      <c r="W940" s="190">
        <v>67.67</v>
      </c>
      <c r="X940" s="190">
        <v>30.09</v>
      </c>
      <c r="Y940" s="190">
        <v>89.67</v>
      </c>
      <c r="Z940" s="11"/>
      <c r="AA940" s="4"/>
      <c r="AB940" s="11"/>
      <c r="AC940" s="11"/>
      <c r="AD940" s="70"/>
      <c r="AE940" s="24"/>
      <c r="AF940" s="24"/>
      <c r="AG940" s="24"/>
      <c r="AH940" s="24"/>
      <c r="AI940" s="24"/>
      <c r="AJ940" s="24"/>
      <c r="AK940" s="4"/>
      <c r="AL940" s="4"/>
      <c r="AM940" s="24"/>
      <c r="AN940" s="24"/>
      <c r="AO940" s="24"/>
      <c r="AP940" s="24"/>
      <c r="AQ940" s="24"/>
      <c r="AR940" s="24"/>
      <c r="AS940" s="4"/>
      <c r="AT940" s="4"/>
      <c r="AU940" s="24"/>
      <c r="AV940" s="24"/>
      <c r="AW940" s="24"/>
      <c r="AX940" s="24"/>
      <c r="AY940" s="24"/>
      <c r="AZ940" s="24"/>
      <c r="BA940" s="4"/>
    </row>
    <row r="941" spans="2:53">
      <c r="B941" s="11" t="s">
        <v>406</v>
      </c>
      <c r="C941" s="11"/>
      <c r="D941" s="189">
        <v>8246</v>
      </c>
      <c r="E941" s="11">
        <v>71</v>
      </c>
      <c r="F941" s="11">
        <v>39</v>
      </c>
      <c r="G941" s="11">
        <v>19</v>
      </c>
      <c r="H941" s="11">
        <v>12</v>
      </c>
      <c r="I941" s="11">
        <v>18</v>
      </c>
      <c r="J941" s="11"/>
      <c r="M941" s="190">
        <v>12084.94</v>
      </c>
      <c r="N941" s="194">
        <v>7945.77</v>
      </c>
      <c r="O941" s="190">
        <v>4950.63</v>
      </c>
      <c r="P941" s="190">
        <v>2022.46</v>
      </c>
      <c r="Q941" s="190">
        <v>20764.38</v>
      </c>
      <c r="R941" s="11"/>
      <c r="S941" s="4"/>
      <c r="T941" s="4"/>
      <c r="U941" s="190">
        <v>161.13</v>
      </c>
      <c r="V941" s="190">
        <v>99.32</v>
      </c>
      <c r="W941" s="190">
        <v>67.819999999999993</v>
      </c>
      <c r="X941" s="190">
        <v>24.97</v>
      </c>
      <c r="Y941" s="190">
        <v>250.17</v>
      </c>
      <c r="Z941" s="11"/>
      <c r="AA941" s="4"/>
      <c r="AB941" s="11"/>
      <c r="AC941" s="11"/>
      <c r="AD941" s="70"/>
      <c r="AE941" s="24"/>
      <c r="AF941" s="24"/>
      <c r="AG941" s="24"/>
      <c r="AH941" s="24"/>
      <c r="AI941" s="24"/>
      <c r="AJ941" s="24"/>
      <c r="AK941" s="4"/>
      <c r="AL941" s="4"/>
      <c r="AM941" s="24"/>
      <c r="AN941" s="24"/>
      <c r="AO941" s="24"/>
      <c r="AP941" s="24"/>
      <c r="AQ941" s="24"/>
      <c r="AR941" s="24"/>
      <c r="AS941" s="4"/>
      <c r="AT941" s="4"/>
      <c r="AU941" s="24"/>
      <c r="AV941" s="24"/>
      <c r="AW941" s="24"/>
      <c r="AX941" s="24"/>
      <c r="AY941" s="24"/>
      <c r="AZ941" s="24"/>
      <c r="BA941" s="4"/>
    </row>
    <row r="942" spans="2:53">
      <c r="B942" s="11" t="s">
        <v>408</v>
      </c>
      <c r="C942" s="11"/>
      <c r="D942" s="189">
        <v>8088</v>
      </c>
      <c r="E942" s="11">
        <v>23</v>
      </c>
      <c r="F942" s="11">
        <v>12</v>
      </c>
      <c r="G942" s="11">
        <v>6</v>
      </c>
      <c r="H942" s="11">
        <v>4</v>
      </c>
      <c r="I942" s="11">
        <v>10</v>
      </c>
      <c r="J942" s="11"/>
      <c r="M942" s="190">
        <v>7640.7</v>
      </c>
      <c r="N942" s="194">
        <v>2747.55</v>
      </c>
      <c r="O942" s="190">
        <v>1089.1600000000001</v>
      </c>
      <c r="P942" s="190">
        <v>845.73</v>
      </c>
      <c r="Q942" s="190">
        <v>3750.51</v>
      </c>
      <c r="R942" s="11"/>
      <c r="S942" s="4"/>
      <c r="T942" s="4"/>
      <c r="U942" s="190">
        <v>282.99</v>
      </c>
      <c r="V942" s="190">
        <v>101.76</v>
      </c>
      <c r="W942" s="190">
        <v>41.89</v>
      </c>
      <c r="X942" s="190">
        <v>32.53</v>
      </c>
      <c r="Y942" s="190">
        <v>129.33000000000001</v>
      </c>
      <c r="Z942" s="11"/>
      <c r="AA942" s="4"/>
      <c r="AB942" s="11"/>
      <c r="AC942" s="11"/>
      <c r="AD942" s="70"/>
      <c r="AE942" s="24"/>
      <c r="AF942" s="24"/>
      <c r="AG942" s="24"/>
      <c r="AH942" s="24"/>
      <c r="AI942" s="24"/>
      <c r="AJ942" s="24"/>
      <c r="AK942" s="4"/>
      <c r="AL942" s="4"/>
      <c r="AM942" s="24"/>
      <c r="AN942" s="24"/>
      <c r="AO942" s="24"/>
      <c r="AP942" s="24"/>
      <c r="AQ942" s="24"/>
      <c r="AR942" s="24"/>
      <c r="AS942" s="4"/>
      <c r="AT942" s="4"/>
      <c r="AU942" s="24"/>
      <c r="AV942" s="24"/>
      <c r="AW942" s="24"/>
      <c r="AX942" s="24"/>
      <c r="AY942" s="24"/>
      <c r="AZ942" s="24"/>
      <c r="BA942" s="4"/>
    </row>
    <row r="943" spans="2:53">
      <c r="B943" s="11" t="s">
        <v>409</v>
      </c>
      <c r="C943" s="11"/>
      <c r="D943" s="189">
        <v>8092</v>
      </c>
      <c r="E943" s="11">
        <v>14</v>
      </c>
      <c r="F943" s="11">
        <v>8</v>
      </c>
      <c r="G943" s="11">
        <v>3</v>
      </c>
      <c r="H943" s="11">
        <v>2</v>
      </c>
      <c r="I943" s="11">
        <v>2</v>
      </c>
      <c r="J943" s="11"/>
      <c r="M943" s="190">
        <v>1725.86</v>
      </c>
      <c r="N943" s="194">
        <v>899.28</v>
      </c>
      <c r="O943" s="190">
        <v>262.08999999999997</v>
      </c>
      <c r="P943" s="190">
        <v>162.88</v>
      </c>
      <c r="Q943" s="190">
        <v>156.34</v>
      </c>
      <c r="R943" s="11"/>
      <c r="S943" s="4"/>
      <c r="T943" s="4"/>
      <c r="U943" s="190">
        <v>107.87</v>
      </c>
      <c r="V943" s="190">
        <v>56.21</v>
      </c>
      <c r="W943" s="190">
        <v>16.38</v>
      </c>
      <c r="X943" s="190">
        <v>10.18</v>
      </c>
      <c r="Y943" s="190">
        <v>9.77</v>
      </c>
      <c r="Z943" s="11"/>
      <c r="AA943" s="4"/>
      <c r="AB943" s="11"/>
      <c r="AC943" s="11"/>
      <c r="AD943" s="70"/>
      <c r="AE943" s="24"/>
      <c r="AF943" s="24"/>
      <c r="AG943" s="24"/>
      <c r="AH943" s="24"/>
      <c r="AI943" s="24"/>
      <c r="AJ943" s="24"/>
      <c r="AK943" s="4"/>
      <c r="AL943" s="4"/>
      <c r="AM943" s="24"/>
      <c r="AN943" s="24"/>
      <c r="AO943" s="24"/>
      <c r="AP943" s="24"/>
      <c r="AQ943" s="24"/>
      <c r="AR943" s="24"/>
      <c r="AS943" s="4"/>
      <c r="AT943" s="4"/>
      <c r="AU943" s="24"/>
      <c r="AV943" s="24"/>
      <c r="AW943" s="24"/>
      <c r="AX943" s="24"/>
      <c r="AY943" s="24"/>
      <c r="AZ943" s="24"/>
      <c r="BA943" s="4"/>
    </row>
    <row r="944" spans="2:53">
      <c r="B944" s="11" t="s">
        <v>410</v>
      </c>
      <c r="C944" s="11"/>
      <c r="D944" s="189">
        <v>8270</v>
      </c>
      <c r="E944" s="11">
        <v>13</v>
      </c>
      <c r="F944" s="11">
        <v>4</v>
      </c>
      <c r="G944" s="11">
        <v>2</v>
      </c>
      <c r="H944" s="11">
        <v>1</v>
      </c>
      <c r="I944" s="11">
        <v>1</v>
      </c>
      <c r="J944" s="11"/>
      <c r="M944" s="190">
        <v>1697.19</v>
      </c>
      <c r="N944" s="194">
        <v>799.58</v>
      </c>
      <c r="O944" s="190">
        <v>308.39999999999998</v>
      </c>
      <c r="P944" s="190">
        <v>13.25</v>
      </c>
      <c r="Q944" s="190">
        <v>776.09</v>
      </c>
      <c r="R944" s="11"/>
      <c r="S944" s="4"/>
      <c r="T944" s="4"/>
      <c r="U944" s="190">
        <v>130.55000000000001</v>
      </c>
      <c r="V944" s="190">
        <v>66.63</v>
      </c>
      <c r="W944" s="190">
        <v>25.7</v>
      </c>
      <c r="X944" s="190">
        <v>1.1000000000000001</v>
      </c>
      <c r="Y944" s="190">
        <v>64.67</v>
      </c>
      <c r="Z944" s="11"/>
      <c r="AA944" s="4"/>
      <c r="AB944" s="11"/>
      <c r="AC944" s="11"/>
      <c r="AD944" s="70"/>
      <c r="AE944" s="24"/>
      <c r="AF944" s="24"/>
      <c r="AG944" s="24"/>
      <c r="AH944" s="24"/>
      <c r="AI944" s="24"/>
      <c r="AJ944" s="24"/>
      <c r="AK944" s="4"/>
      <c r="AL944" s="4"/>
      <c r="AM944" s="24"/>
      <c r="AN944" s="24"/>
      <c r="AO944" s="24"/>
      <c r="AP944" s="24"/>
      <c r="AQ944" s="24"/>
      <c r="AR944" s="24"/>
      <c r="AS944" s="4"/>
      <c r="AT944" s="4"/>
      <c r="AU944" s="24"/>
      <c r="AV944" s="24"/>
      <c r="AW944" s="24"/>
      <c r="AX944" s="24"/>
      <c r="AY944" s="24"/>
      <c r="AZ944" s="24"/>
      <c r="BA944" s="4"/>
    </row>
    <row r="945" spans="2:53">
      <c r="B945" s="11" t="s">
        <v>411</v>
      </c>
      <c r="C945" s="11"/>
      <c r="D945" s="189">
        <v>8234</v>
      </c>
      <c r="E945" s="11">
        <v>109</v>
      </c>
      <c r="F945" s="11">
        <v>61</v>
      </c>
      <c r="G945" s="11">
        <v>22</v>
      </c>
      <c r="H945" s="11">
        <v>18</v>
      </c>
      <c r="I945" s="11">
        <v>18</v>
      </c>
      <c r="J945" s="11"/>
      <c r="M945" s="190">
        <v>21160.240000000002</v>
      </c>
      <c r="N945" s="194">
        <v>10692.72</v>
      </c>
      <c r="O945" s="190">
        <v>2216.91</v>
      </c>
      <c r="P945" s="190">
        <v>1635.79</v>
      </c>
      <c r="Q945" s="190">
        <v>3756.43</v>
      </c>
      <c r="R945" s="11"/>
      <c r="S945" s="4"/>
      <c r="T945" s="4"/>
      <c r="U945" s="190">
        <v>184</v>
      </c>
      <c r="V945" s="190">
        <v>92.18</v>
      </c>
      <c r="W945" s="190">
        <v>20.72</v>
      </c>
      <c r="X945" s="190">
        <v>14.74</v>
      </c>
      <c r="Y945" s="190">
        <v>32.11</v>
      </c>
      <c r="Z945" s="11"/>
      <c r="AA945" s="4"/>
      <c r="AB945" s="11"/>
      <c r="AC945" s="11"/>
      <c r="AD945" s="70"/>
      <c r="AE945" s="24"/>
      <c r="AF945" s="24"/>
      <c r="AG945" s="24"/>
      <c r="AH945" s="24"/>
      <c r="AI945" s="24"/>
      <c r="AJ945" s="24"/>
      <c r="AK945" s="4"/>
      <c r="AL945" s="4"/>
      <c r="AM945" s="24"/>
      <c r="AN945" s="24"/>
      <c r="AO945" s="24"/>
      <c r="AP945" s="24"/>
      <c r="AQ945" s="24"/>
      <c r="AR945" s="24"/>
      <c r="AS945" s="4"/>
      <c r="AT945" s="4"/>
      <c r="AU945" s="24"/>
      <c r="AV945" s="24"/>
      <c r="AW945" s="24"/>
      <c r="AX945" s="24"/>
      <c r="AY945" s="24"/>
      <c r="AZ945" s="24"/>
      <c r="BA945" s="4"/>
    </row>
    <row r="946" spans="2:53">
      <c r="B946" s="11" t="s">
        <v>412</v>
      </c>
      <c r="C946" s="11"/>
      <c r="D946" s="189">
        <v>8247</v>
      </c>
      <c r="E946" s="11">
        <v>69</v>
      </c>
      <c r="F946" s="11">
        <v>12</v>
      </c>
      <c r="G946" s="11">
        <v>17</v>
      </c>
      <c r="H946" s="11">
        <v>8</v>
      </c>
      <c r="I946" s="11">
        <v>8</v>
      </c>
      <c r="J946" s="11"/>
      <c r="M946" s="190">
        <v>14433.38</v>
      </c>
      <c r="N946" s="194">
        <v>3154.5</v>
      </c>
      <c r="O946" s="190">
        <v>3203.43</v>
      </c>
      <c r="P946" s="190">
        <v>1350.1</v>
      </c>
      <c r="Q946" s="190">
        <v>2733.5</v>
      </c>
      <c r="R946" s="11"/>
      <c r="S946" s="4"/>
      <c r="T946" s="4"/>
      <c r="U946" s="190">
        <v>206.19</v>
      </c>
      <c r="V946" s="190">
        <v>105.15</v>
      </c>
      <c r="W946" s="190">
        <v>65.38</v>
      </c>
      <c r="X946" s="190">
        <v>22.5</v>
      </c>
      <c r="Y946" s="190">
        <v>47.13</v>
      </c>
      <c r="Z946" s="11"/>
      <c r="AA946" s="4"/>
      <c r="AB946" s="11"/>
      <c r="AC946" s="11"/>
      <c r="AD946" s="70"/>
      <c r="AE946" s="24"/>
      <c r="AF946" s="24"/>
      <c r="AG946" s="24"/>
      <c r="AH946" s="24"/>
      <c r="AI946" s="24"/>
      <c r="AJ946" s="24"/>
      <c r="AK946" s="4"/>
      <c r="AL946" s="4"/>
      <c r="AM946" s="24"/>
      <c r="AN946" s="24"/>
      <c r="AO946" s="24"/>
      <c r="AP946" s="24"/>
      <c r="AQ946" s="24"/>
      <c r="AR946" s="24"/>
      <c r="AS946" s="4"/>
      <c r="AT946" s="4"/>
      <c r="AU946" s="24"/>
      <c r="AV946" s="24"/>
      <c r="AW946" s="24"/>
      <c r="AX946" s="24"/>
      <c r="AY946" s="24"/>
      <c r="AZ946" s="24"/>
      <c r="BA946" s="4"/>
    </row>
    <row r="947" spans="2:53">
      <c r="B947" s="11" t="s">
        <v>415</v>
      </c>
      <c r="C947" s="11"/>
      <c r="D947" s="189">
        <v>8084</v>
      </c>
      <c r="E947" s="11">
        <v>491</v>
      </c>
      <c r="F947" s="11">
        <v>301</v>
      </c>
      <c r="G947" s="11">
        <v>167</v>
      </c>
      <c r="H947" s="11">
        <v>99</v>
      </c>
      <c r="I947" s="11">
        <v>118</v>
      </c>
      <c r="J947" s="11"/>
      <c r="M947" s="190">
        <v>76388.02</v>
      </c>
      <c r="N947" s="194">
        <v>46789.5</v>
      </c>
      <c r="O947" s="190">
        <v>20453.04</v>
      </c>
      <c r="P947" s="190">
        <v>8003.45</v>
      </c>
      <c r="Q947" s="190">
        <v>30938.18</v>
      </c>
      <c r="R947" s="11"/>
      <c r="S947" s="4"/>
      <c r="T947" s="4"/>
      <c r="U947" s="190">
        <v>141.46</v>
      </c>
      <c r="V947" s="190">
        <v>88.95</v>
      </c>
      <c r="W947" s="190">
        <v>40.03</v>
      </c>
      <c r="X947" s="190">
        <v>15.94</v>
      </c>
      <c r="Y947" s="190">
        <v>58.15</v>
      </c>
      <c r="Z947" s="11"/>
      <c r="AA947" s="4"/>
      <c r="AB947" s="11"/>
      <c r="AC947" s="11"/>
      <c r="AD947" s="70"/>
      <c r="AE947" s="24"/>
      <c r="AF947" s="24"/>
      <c r="AG947" s="24"/>
      <c r="AH947" s="24"/>
      <c r="AI947" s="24"/>
      <c r="AJ947" s="24"/>
      <c r="AK947" s="4"/>
      <c r="AL947" s="4"/>
      <c r="AM947" s="24"/>
      <c r="AN947" s="24"/>
      <c r="AO947" s="24"/>
      <c r="AP947" s="24"/>
      <c r="AQ947" s="24"/>
      <c r="AR947" s="24"/>
      <c r="AS947" s="4"/>
      <c r="AT947" s="4"/>
      <c r="AU947" s="24"/>
      <c r="AV947" s="24"/>
      <c r="AW947" s="24"/>
      <c r="AX947" s="24"/>
      <c r="AY947" s="24"/>
      <c r="AZ947" s="24"/>
      <c r="BA947" s="4"/>
    </row>
    <row r="948" spans="2:53">
      <c r="B948" s="11" t="s">
        <v>478</v>
      </c>
      <c r="C948" s="11"/>
      <c r="D948" s="189">
        <v>8248</v>
      </c>
      <c r="E948" s="11">
        <v>29</v>
      </c>
      <c r="F948" s="11">
        <v>11</v>
      </c>
      <c r="G948" s="11">
        <v>5</v>
      </c>
      <c r="H948" s="11">
        <v>3</v>
      </c>
      <c r="I948" s="11">
        <v>2</v>
      </c>
      <c r="J948" s="11"/>
      <c r="M948" s="190">
        <v>3308.48</v>
      </c>
      <c r="N948" s="194">
        <v>1401.32</v>
      </c>
      <c r="O948" s="190">
        <v>362.01</v>
      </c>
      <c r="P948" s="190">
        <v>77.739999999999995</v>
      </c>
      <c r="Q948" s="190">
        <v>595</v>
      </c>
      <c r="R948" s="11"/>
      <c r="S948" s="4"/>
      <c r="T948" s="4"/>
      <c r="U948" s="190">
        <v>114.09</v>
      </c>
      <c r="V948" s="190">
        <v>51.9</v>
      </c>
      <c r="W948" s="190">
        <v>13.41</v>
      </c>
      <c r="X948" s="190">
        <v>3.11</v>
      </c>
      <c r="Y948" s="190">
        <v>22.04</v>
      </c>
      <c r="Z948" s="11"/>
      <c r="AA948" s="4"/>
      <c r="AB948" s="11"/>
      <c r="AC948" s="11"/>
      <c r="AD948" s="70"/>
      <c r="AE948" s="24"/>
      <c r="AF948" s="24"/>
      <c r="AG948" s="24"/>
      <c r="AH948" s="24"/>
      <c r="AI948" s="24"/>
      <c r="AJ948" s="24"/>
      <c r="AK948" s="4"/>
      <c r="AL948" s="4"/>
      <c r="AM948" s="24"/>
      <c r="AN948" s="24"/>
      <c r="AO948" s="24"/>
      <c r="AP948" s="24"/>
      <c r="AQ948" s="24"/>
      <c r="AR948" s="24"/>
      <c r="AS948" s="4"/>
      <c r="AT948" s="4"/>
      <c r="AU948" s="24"/>
      <c r="AV948" s="24"/>
      <c r="AW948" s="24"/>
      <c r="AX948" s="24"/>
      <c r="AY948" s="24"/>
      <c r="AZ948" s="24"/>
      <c r="BA948" s="4"/>
    </row>
    <row r="949" spans="2:53">
      <c r="B949" s="11" t="s">
        <v>417</v>
      </c>
      <c r="C949" s="11"/>
      <c r="D949" s="189">
        <v>8008</v>
      </c>
      <c r="E949" s="11">
        <v>94</v>
      </c>
      <c r="F949" s="11">
        <v>46</v>
      </c>
      <c r="G949" s="11">
        <v>23</v>
      </c>
      <c r="H949" s="11">
        <v>12</v>
      </c>
      <c r="I949" s="11">
        <v>11</v>
      </c>
      <c r="J949" s="11"/>
      <c r="M949" s="190">
        <v>15352.34</v>
      </c>
      <c r="N949" s="194">
        <v>7949.9</v>
      </c>
      <c r="O949" s="190">
        <v>1784.74</v>
      </c>
      <c r="P949" s="190">
        <v>543.13</v>
      </c>
      <c r="Q949" s="190">
        <v>1892.84</v>
      </c>
      <c r="R949" s="11"/>
      <c r="S949" s="4"/>
      <c r="T949" s="4"/>
      <c r="U949" s="190">
        <v>156.66</v>
      </c>
      <c r="V949" s="190">
        <v>83.68</v>
      </c>
      <c r="W949" s="190">
        <v>19.190000000000001</v>
      </c>
      <c r="X949" s="190">
        <v>6.32</v>
      </c>
      <c r="Y949" s="190">
        <v>20.8</v>
      </c>
      <c r="Z949" s="11"/>
      <c r="AA949" s="4"/>
      <c r="AB949" s="11"/>
      <c r="AC949" s="11"/>
      <c r="AD949" s="70"/>
      <c r="AE949" s="24"/>
      <c r="AF949" s="24"/>
      <c r="AG949" s="24"/>
      <c r="AH949" s="24"/>
      <c r="AI949" s="24"/>
      <c r="AJ949" s="24"/>
      <c r="AK949" s="4"/>
      <c r="AL949" s="4"/>
      <c r="AM949" s="24"/>
      <c r="AN949" s="24"/>
      <c r="AO949" s="24"/>
      <c r="AP949" s="24"/>
      <c r="AQ949" s="24"/>
      <c r="AR949" s="24"/>
      <c r="AS949" s="4"/>
      <c r="AT949" s="4"/>
      <c r="AU949" s="24"/>
      <c r="AV949" s="24"/>
      <c r="AW949" s="24"/>
      <c r="AX949" s="24"/>
      <c r="AY949" s="24"/>
      <c r="AZ949" s="24"/>
      <c r="BA949" s="4"/>
    </row>
    <row r="950" spans="2:53">
      <c r="B950" s="11" t="s">
        <v>418</v>
      </c>
      <c r="C950" s="11"/>
      <c r="D950" s="189">
        <v>8210</v>
      </c>
      <c r="E950" s="11">
        <v>124</v>
      </c>
      <c r="F950" s="11">
        <v>59</v>
      </c>
      <c r="G950" s="11">
        <v>32</v>
      </c>
      <c r="H950" s="11">
        <v>10</v>
      </c>
      <c r="I950" s="11">
        <v>10</v>
      </c>
      <c r="J950" s="11"/>
      <c r="M950" s="190">
        <v>22559.73</v>
      </c>
      <c r="N950" s="194">
        <v>14927.31</v>
      </c>
      <c r="O950" s="190">
        <v>7419.44</v>
      </c>
      <c r="P950" s="190">
        <v>3364.46</v>
      </c>
      <c r="Q950" s="190">
        <v>1133.74</v>
      </c>
      <c r="R950" s="11"/>
      <c r="S950" s="4"/>
      <c r="T950" s="4"/>
      <c r="U950" s="190">
        <v>172.21</v>
      </c>
      <c r="V950" s="190">
        <v>120.38</v>
      </c>
      <c r="W950" s="190">
        <v>59.83</v>
      </c>
      <c r="X950" s="190">
        <v>26.7</v>
      </c>
      <c r="Y950" s="190">
        <v>8.7899999999999991</v>
      </c>
      <c r="Z950" s="11"/>
      <c r="AA950" s="4"/>
      <c r="AB950" s="11"/>
      <c r="AC950" s="11"/>
      <c r="AD950" s="70"/>
      <c r="AE950" s="24"/>
      <c r="AF950" s="24"/>
      <c r="AG950" s="24"/>
      <c r="AH950" s="24"/>
      <c r="AI950" s="24"/>
      <c r="AJ950" s="24"/>
      <c r="AK950" s="4"/>
      <c r="AL950" s="4"/>
      <c r="AM950" s="24"/>
      <c r="AN950" s="24"/>
      <c r="AO950" s="24"/>
      <c r="AP950" s="24"/>
      <c r="AQ950" s="24"/>
      <c r="AR950" s="24"/>
      <c r="AS950" s="4"/>
      <c r="AT950" s="4"/>
      <c r="AU950" s="24"/>
      <c r="AV950" s="24"/>
      <c r="AW950" s="24"/>
      <c r="AX950" s="24"/>
      <c r="AY950" s="24"/>
      <c r="AZ950" s="24"/>
      <c r="BA950" s="4"/>
    </row>
    <row r="951" spans="2:53">
      <c r="B951" s="11" t="s">
        <v>419</v>
      </c>
      <c r="C951" s="11"/>
      <c r="D951" s="189">
        <v>8085</v>
      </c>
      <c r="E951" s="11">
        <v>945</v>
      </c>
      <c r="F951" s="11">
        <v>521</v>
      </c>
      <c r="G951" s="11">
        <v>278</v>
      </c>
      <c r="H951" s="11">
        <v>168</v>
      </c>
      <c r="I951" s="11">
        <v>203</v>
      </c>
      <c r="J951" s="11"/>
      <c r="M951" s="190">
        <v>188617.62</v>
      </c>
      <c r="N951" s="194">
        <v>110087.66</v>
      </c>
      <c r="O951" s="190">
        <v>37131.19</v>
      </c>
      <c r="P951" s="190">
        <v>20746.740000000002</v>
      </c>
      <c r="Q951" s="190">
        <v>67526.36</v>
      </c>
      <c r="R951" s="11"/>
      <c r="S951" s="4"/>
      <c r="T951" s="4"/>
      <c r="U951" s="190">
        <v>180.5</v>
      </c>
      <c r="V951" s="190">
        <v>109.11</v>
      </c>
      <c r="W951" s="190">
        <v>38.72</v>
      </c>
      <c r="X951" s="190">
        <v>21</v>
      </c>
      <c r="Y951" s="190">
        <v>64.989999999999995</v>
      </c>
      <c r="Z951" s="11"/>
      <c r="AA951" s="4"/>
      <c r="AB951" s="11"/>
      <c r="AC951" s="11"/>
      <c r="AD951" s="70"/>
      <c r="AE951" s="24"/>
      <c r="AF951" s="24"/>
      <c r="AG951" s="24"/>
      <c r="AH951" s="24"/>
      <c r="AI951" s="24"/>
      <c r="AJ951" s="24"/>
      <c r="AK951" s="4"/>
      <c r="AL951" s="4"/>
      <c r="AM951" s="24"/>
      <c r="AN951" s="24"/>
      <c r="AO951" s="24"/>
      <c r="AP951" s="24"/>
      <c r="AQ951" s="24"/>
      <c r="AR951" s="24"/>
      <c r="AS951" s="4"/>
      <c r="AT951" s="4"/>
      <c r="AU951" s="24"/>
      <c r="AV951" s="24"/>
      <c r="AW951" s="24"/>
      <c r="AX951" s="24"/>
      <c r="AY951" s="24"/>
      <c r="AZ951" s="24"/>
      <c r="BA951" s="4"/>
    </row>
    <row r="952" spans="2:53">
      <c r="B952" s="11" t="s">
        <v>420</v>
      </c>
      <c r="C952" s="11"/>
      <c r="D952" s="189">
        <v>8037</v>
      </c>
      <c r="E952" s="11">
        <v>81</v>
      </c>
      <c r="F952" s="11">
        <v>34</v>
      </c>
      <c r="G952" s="11">
        <v>16</v>
      </c>
      <c r="H952" s="11">
        <v>11</v>
      </c>
      <c r="I952" s="11">
        <v>17</v>
      </c>
      <c r="J952" s="11"/>
      <c r="M952" s="190">
        <v>14834.74</v>
      </c>
      <c r="N952" s="194">
        <v>7904</v>
      </c>
      <c r="O952" s="190">
        <v>1213.69</v>
      </c>
      <c r="P952" s="190">
        <v>809.81</v>
      </c>
      <c r="Q952" s="190">
        <v>6532.98</v>
      </c>
      <c r="R952" s="11"/>
      <c r="S952" s="4"/>
      <c r="T952" s="4"/>
      <c r="U952" s="190">
        <v>172.5</v>
      </c>
      <c r="V952" s="190">
        <v>97.58</v>
      </c>
      <c r="W952" s="190">
        <v>15.56</v>
      </c>
      <c r="X952" s="190">
        <v>10.119999999999999</v>
      </c>
      <c r="Y952" s="190">
        <v>80.650000000000006</v>
      </c>
      <c r="Z952" s="11"/>
      <c r="AA952" s="4"/>
      <c r="AB952" s="11"/>
      <c r="AC952" s="11"/>
      <c r="AD952" s="70"/>
      <c r="AE952" s="24"/>
      <c r="AF952" s="24"/>
      <c r="AG952" s="24"/>
      <c r="AH952" s="24"/>
      <c r="AI952" s="24"/>
      <c r="AJ952" s="24"/>
      <c r="AK952" s="4"/>
      <c r="AL952" s="4"/>
      <c r="AM952" s="24"/>
      <c r="AN952" s="24"/>
      <c r="AO952" s="24"/>
      <c r="AP952" s="24"/>
      <c r="AQ952" s="24"/>
      <c r="AR952" s="24"/>
      <c r="AS952" s="4"/>
      <c r="AT952" s="4"/>
      <c r="AU952" s="24"/>
      <c r="AV952" s="24"/>
      <c r="AW952" s="24"/>
      <c r="AX952" s="24"/>
      <c r="AY952" s="24"/>
      <c r="AZ952" s="24"/>
      <c r="BA952" s="4"/>
    </row>
    <row r="953" spans="2:53">
      <c r="B953" s="11" t="s">
        <v>421</v>
      </c>
      <c r="C953" s="11"/>
      <c r="D953" s="189">
        <v>8088</v>
      </c>
      <c r="E953" s="11">
        <v>29</v>
      </c>
      <c r="F953" s="11">
        <v>11</v>
      </c>
      <c r="G953" s="11">
        <v>4</v>
      </c>
      <c r="H953" s="11"/>
      <c r="I953" s="11"/>
      <c r="J953" s="11"/>
      <c r="M953" s="190">
        <v>7096.71</v>
      </c>
      <c r="N953" s="194">
        <v>1822.21</v>
      </c>
      <c r="O953" s="190">
        <v>485.87</v>
      </c>
      <c r="P953" s="190">
        <v>0</v>
      </c>
      <c r="Q953" s="190">
        <v>0</v>
      </c>
      <c r="R953" s="11"/>
      <c r="S953" s="4"/>
      <c r="T953" s="4"/>
      <c r="U953" s="190">
        <v>236.56</v>
      </c>
      <c r="V953" s="190">
        <v>67.489999999999995</v>
      </c>
      <c r="W953" s="190">
        <v>18</v>
      </c>
      <c r="X953" s="190">
        <v>0</v>
      </c>
      <c r="Y953" s="190">
        <v>0</v>
      </c>
      <c r="Z953" s="11"/>
      <c r="AA953" s="4"/>
      <c r="AB953" s="11"/>
      <c r="AC953" s="11"/>
      <c r="AD953" s="70"/>
      <c r="AE953" s="24"/>
      <c r="AF953" s="24"/>
      <c r="AG953" s="24"/>
      <c r="AH953" s="24"/>
      <c r="AI953" s="24"/>
      <c r="AJ953" s="24"/>
      <c r="AK953" s="4"/>
      <c r="AL953" s="4"/>
      <c r="AM953" s="24"/>
      <c r="AN953" s="24"/>
      <c r="AO953" s="24"/>
      <c r="AP953" s="24"/>
      <c r="AQ953" s="24"/>
      <c r="AR953" s="24"/>
      <c r="AS953" s="4"/>
      <c r="AT953" s="4"/>
      <c r="AU953" s="24"/>
      <c r="AV953" s="24"/>
      <c r="AW953" s="24"/>
      <c r="AX953" s="24"/>
      <c r="AY953" s="24"/>
      <c r="AZ953" s="24"/>
      <c r="BA953" s="4"/>
    </row>
    <row r="954" spans="2:53">
      <c r="B954" s="11" t="s">
        <v>422</v>
      </c>
      <c r="C954" s="11"/>
      <c r="D954" s="189">
        <v>8004</v>
      </c>
      <c r="E954" s="11">
        <v>1</v>
      </c>
      <c r="F954" s="11">
        <v>1</v>
      </c>
      <c r="G954" s="11">
        <v>1</v>
      </c>
      <c r="H954" s="11">
        <v>1</v>
      </c>
      <c r="I954" s="11">
        <v>1</v>
      </c>
      <c r="J954" s="11"/>
      <c r="M954" s="190">
        <v>59.61</v>
      </c>
      <c r="N954" s="194">
        <v>91.39</v>
      </c>
      <c r="O954" s="190">
        <v>107.8</v>
      </c>
      <c r="P954" s="190">
        <v>59.87</v>
      </c>
      <c r="Q954" s="190">
        <v>124.63</v>
      </c>
      <c r="R954" s="11"/>
      <c r="S954" s="4"/>
      <c r="T954" s="4"/>
      <c r="U954" s="190">
        <v>59.61</v>
      </c>
      <c r="V954" s="190">
        <v>91.39</v>
      </c>
      <c r="W954" s="190">
        <v>107.8</v>
      </c>
      <c r="X954" s="190">
        <v>59.87</v>
      </c>
      <c r="Y954" s="190">
        <v>124.63</v>
      </c>
      <c r="Z954" s="11"/>
      <c r="AA954" s="4"/>
      <c r="AB954" s="11"/>
      <c r="AC954" s="11"/>
      <c r="AD954" s="70"/>
      <c r="AE954" s="24"/>
      <c r="AF954" s="24"/>
      <c r="AG954" s="24"/>
      <c r="AH954" s="24"/>
      <c r="AI954" s="24"/>
      <c r="AJ954" s="24"/>
      <c r="AK954" s="4"/>
      <c r="AL954" s="4"/>
      <c r="AM954" s="24"/>
      <c r="AN954" s="24"/>
      <c r="AO954" s="24"/>
      <c r="AP954" s="24"/>
      <c r="AQ954" s="24"/>
      <c r="AR954" s="24"/>
      <c r="AS954" s="4"/>
      <c r="AT954" s="4"/>
      <c r="AU954" s="24"/>
      <c r="AV954" s="24"/>
      <c r="AW954" s="24"/>
      <c r="AX954" s="24"/>
      <c r="AY954" s="24"/>
      <c r="AZ954" s="24"/>
      <c r="BA954" s="4"/>
    </row>
    <row r="955" spans="2:53">
      <c r="B955" s="11" t="s">
        <v>422</v>
      </c>
      <c r="C955" s="11"/>
      <c r="D955" s="189">
        <v>8009</v>
      </c>
      <c r="E955" s="11">
        <v>188</v>
      </c>
      <c r="F955" s="11">
        <v>117</v>
      </c>
      <c r="G955" s="11">
        <v>73</v>
      </c>
      <c r="H955" s="11">
        <v>42</v>
      </c>
      <c r="I955" s="11">
        <v>48</v>
      </c>
      <c r="J955" s="11"/>
      <c r="M955" s="190">
        <v>30565.42</v>
      </c>
      <c r="N955" s="194">
        <v>17783.849999999999</v>
      </c>
      <c r="O955" s="190">
        <v>10896.02</v>
      </c>
      <c r="P955" s="190">
        <v>4319.18</v>
      </c>
      <c r="Q955" s="190">
        <v>13700.85</v>
      </c>
      <c r="R955" s="11"/>
      <c r="S955" s="4"/>
      <c r="T955" s="4"/>
      <c r="U955" s="190">
        <v>149.83000000000001</v>
      </c>
      <c r="V955" s="190">
        <v>94.59</v>
      </c>
      <c r="W955" s="190">
        <v>56.75</v>
      </c>
      <c r="X955" s="190">
        <v>22.97</v>
      </c>
      <c r="Y955" s="190">
        <v>67.16</v>
      </c>
      <c r="Z955" s="11"/>
      <c r="AA955" s="4"/>
      <c r="AB955" s="11"/>
      <c r="AC955" s="11"/>
      <c r="AD955" s="70"/>
      <c r="AE955" s="24"/>
      <c r="AF955" s="24"/>
      <c r="AG955" s="24"/>
      <c r="AH955" s="24"/>
      <c r="AI955" s="24"/>
      <c r="AJ955" s="24"/>
      <c r="AK955" s="4"/>
      <c r="AL955" s="4"/>
      <c r="AM955" s="24"/>
      <c r="AN955" s="24"/>
      <c r="AO955" s="24"/>
      <c r="AP955" s="24"/>
      <c r="AQ955" s="24"/>
      <c r="AR955" s="24"/>
      <c r="AS955" s="4"/>
      <c r="AT955" s="4"/>
      <c r="AU955" s="24"/>
      <c r="AV955" s="24"/>
      <c r="AW955" s="24"/>
      <c r="AX955" s="24"/>
      <c r="AY955" s="24"/>
      <c r="AZ955" s="24"/>
      <c r="BA955" s="4"/>
    </row>
    <row r="956" spans="2:53">
      <c r="B956" s="11" t="s">
        <v>423</v>
      </c>
      <c r="C956" s="11"/>
      <c r="D956" s="189">
        <v>8204</v>
      </c>
      <c r="E956" s="11">
        <v>23</v>
      </c>
      <c r="F956" s="11">
        <v>10</v>
      </c>
      <c r="G956" s="11">
        <v>2</v>
      </c>
      <c r="H956" s="11">
        <v>1</v>
      </c>
      <c r="I956" s="11">
        <v>1</v>
      </c>
      <c r="J956" s="11"/>
      <c r="M956" s="190">
        <v>2165.94</v>
      </c>
      <c r="N956" s="194">
        <v>1361.78</v>
      </c>
      <c r="O956" s="190">
        <v>133.49</v>
      </c>
      <c r="P956" s="190">
        <v>58.55</v>
      </c>
      <c r="Q956" s="190">
        <v>6.96</v>
      </c>
      <c r="R956" s="11"/>
      <c r="S956" s="4"/>
      <c r="T956" s="4"/>
      <c r="U956" s="190">
        <v>90.25</v>
      </c>
      <c r="V956" s="190">
        <v>61.9</v>
      </c>
      <c r="W956" s="190">
        <v>6.07</v>
      </c>
      <c r="X956" s="190">
        <v>2.66</v>
      </c>
      <c r="Y956" s="190">
        <v>0.33</v>
      </c>
      <c r="Z956" s="11"/>
      <c r="AA956" s="4"/>
      <c r="AB956" s="11"/>
      <c r="AC956" s="11"/>
      <c r="AD956" s="70"/>
      <c r="AE956" s="24"/>
      <c r="AF956" s="24"/>
      <c r="AG956" s="24"/>
      <c r="AH956" s="24"/>
      <c r="AI956" s="24"/>
      <c r="AJ956" s="24"/>
      <c r="AK956" s="4"/>
      <c r="AL956" s="4"/>
      <c r="AM956" s="24"/>
      <c r="AN956" s="24"/>
      <c r="AO956" s="24"/>
      <c r="AP956" s="24"/>
      <c r="AQ956" s="24"/>
      <c r="AR956" s="24"/>
      <c r="AS956" s="4"/>
      <c r="AT956" s="4"/>
      <c r="AU956" s="24"/>
      <c r="AV956" s="24"/>
      <c r="AW956" s="24"/>
      <c r="AX956" s="24"/>
      <c r="AY956" s="24"/>
      <c r="AZ956" s="24"/>
      <c r="BA956" s="4"/>
    </row>
    <row r="957" spans="2:53">
      <c r="B957" s="11" t="s">
        <v>424</v>
      </c>
      <c r="C957" s="11"/>
      <c r="D957" s="189">
        <v>8250</v>
      </c>
      <c r="E957" s="11">
        <v>51</v>
      </c>
      <c r="F957" s="11">
        <v>27</v>
      </c>
      <c r="G957" s="11">
        <v>13</v>
      </c>
      <c r="H957" s="11">
        <v>8</v>
      </c>
      <c r="I957" s="11">
        <v>11</v>
      </c>
      <c r="J957" s="11"/>
      <c r="M957" s="190">
        <v>11088.09</v>
      </c>
      <c r="N957" s="194">
        <v>5239.2299999999996</v>
      </c>
      <c r="O957" s="190">
        <v>2127.29</v>
      </c>
      <c r="P957" s="190">
        <v>718.37</v>
      </c>
      <c r="Q957" s="190">
        <v>3308.5</v>
      </c>
      <c r="R957" s="11"/>
      <c r="S957" s="4"/>
      <c r="T957" s="4"/>
      <c r="U957" s="190">
        <v>201.6</v>
      </c>
      <c r="V957" s="190">
        <v>93.56</v>
      </c>
      <c r="W957" s="190">
        <v>37.99</v>
      </c>
      <c r="X957" s="190">
        <v>12.83</v>
      </c>
      <c r="Y957" s="190">
        <v>58.04</v>
      </c>
      <c r="Z957" s="11"/>
      <c r="AA957" s="4"/>
      <c r="AB957" s="11"/>
      <c r="AC957" s="11"/>
      <c r="AD957" s="70"/>
      <c r="AE957" s="24"/>
      <c r="AF957" s="24"/>
      <c r="AG957" s="24"/>
      <c r="AH957" s="24"/>
      <c r="AI957" s="24"/>
      <c r="AJ957" s="24"/>
      <c r="AK957" s="4"/>
      <c r="AL957" s="4"/>
      <c r="AM957" s="24"/>
      <c r="AN957" s="24"/>
      <c r="AO957" s="24"/>
      <c r="AP957" s="24"/>
      <c r="AQ957" s="24"/>
      <c r="AR957" s="24"/>
      <c r="AS957" s="4"/>
      <c r="AT957" s="4"/>
      <c r="AU957" s="24"/>
      <c r="AV957" s="24"/>
      <c r="AW957" s="24"/>
      <c r="AX957" s="24"/>
      <c r="AY957" s="24"/>
      <c r="AZ957" s="24"/>
      <c r="BA957" s="4"/>
    </row>
    <row r="958" spans="2:53">
      <c r="B958" s="11" t="s">
        <v>424</v>
      </c>
      <c r="C958" s="11"/>
      <c r="D958" s="189">
        <v>8270</v>
      </c>
      <c r="E958" s="11">
        <v>1</v>
      </c>
      <c r="F958" s="11">
        <v>2</v>
      </c>
      <c r="G958" s="11">
        <v>1</v>
      </c>
      <c r="H958" s="11">
        <v>1</v>
      </c>
      <c r="I958" s="11">
        <v>1</v>
      </c>
      <c r="J958" s="11"/>
      <c r="M958" s="190">
        <v>100.24</v>
      </c>
      <c r="N958" s="194">
        <v>161.19</v>
      </c>
      <c r="O958" s="190">
        <v>40.56</v>
      </c>
      <c r="P958" s="190">
        <v>46.43</v>
      </c>
      <c r="Q958" s="190">
        <v>664.11</v>
      </c>
      <c r="R958" s="11"/>
      <c r="S958" s="4"/>
      <c r="T958" s="4"/>
      <c r="U958" s="190">
        <v>100.24</v>
      </c>
      <c r="V958" s="190">
        <v>80.599999999999994</v>
      </c>
      <c r="W958" s="190">
        <v>40.56</v>
      </c>
      <c r="X958" s="190">
        <v>46.43</v>
      </c>
      <c r="Y958" s="190">
        <v>664.11</v>
      </c>
      <c r="Z958" s="11"/>
      <c r="AA958" s="4"/>
      <c r="AB958" s="11"/>
      <c r="AC958" s="11"/>
      <c r="AD958" s="70"/>
      <c r="AE958" s="24"/>
      <c r="AF958" s="24"/>
      <c r="AG958" s="24"/>
      <c r="AH958" s="24"/>
      <c r="AI958" s="24"/>
      <c r="AJ958" s="24"/>
      <c r="AK958" s="4"/>
      <c r="AL958" s="4"/>
      <c r="AM958" s="24"/>
      <c r="AN958" s="24"/>
      <c r="AO958" s="24"/>
      <c r="AP958" s="24"/>
      <c r="AQ958" s="24"/>
      <c r="AR958" s="24"/>
      <c r="AS958" s="4"/>
      <c r="AT958" s="4"/>
      <c r="AU958" s="24"/>
      <c r="AV958" s="24"/>
      <c r="AW958" s="24"/>
      <c r="AX958" s="24"/>
      <c r="AY958" s="24"/>
      <c r="AZ958" s="24"/>
      <c r="BA958" s="4"/>
    </row>
    <row r="959" spans="2:53">
      <c r="B959" s="11" t="s">
        <v>426</v>
      </c>
      <c r="C959" s="11"/>
      <c r="D959" s="189">
        <v>8087</v>
      </c>
      <c r="E959" s="11">
        <v>2489</v>
      </c>
      <c r="F959" s="11">
        <v>1543</v>
      </c>
      <c r="G959" s="11">
        <v>942</v>
      </c>
      <c r="H959" s="11">
        <v>504</v>
      </c>
      <c r="I959" s="11">
        <v>546</v>
      </c>
      <c r="J959" s="11"/>
      <c r="M959" s="190">
        <v>299228.52</v>
      </c>
      <c r="N959" s="194">
        <v>248991.17</v>
      </c>
      <c r="O959" s="190">
        <v>143129.04</v>
      </c>
      <c r="P959" s="190">
        <v>40390.629999999997</v>
      </c>
      <c r="Q959" s="190">
        <v>145366.03</v>
      </c>
      <c r="R959" s="11"/>
      <c r="S959" s="4"/>
      <c r="T959" s="4"/>
      <c r="U959" s="190">
        <v>109.13</v>
      </c>
      <c r="V959" s="190">
        <v>92.49</v>
      </c>
      <c r="W959" s="190">
        <v>53.93</v>
      </c>
      <c r="X959" s="190">
        <v>15.43</v>
      </c>
      <c r="Y959" s="190">
        <v>52.16</v>
      </c>
      <c r="Z959" s="11"/>
      <c r="AA959" s="4"/>
      <c r="AB959" s="11"/>
      <c r="AC959" s="11"/>
      <c r="AD959" s="70"/>
      <c r="AE959" s="24"/>
      <c r="AF959" s="24"/>
      <c r="AG959" s="24"/>
      <c r="AH959" s="24"/>
      <c r="AI959" s="24"/>
      <c r="AJ959" s="24"/>
      <c r="AK959" s="4"/>
      <c r="AL959" s="4"/>
      <c r="AM959" s="24"/>
      <c r="AN959" s="24"/>
      <c r="AO959" s="24"/>
      <c r="AP959" s="24"/>
      <c r="AQ959" s="24"/>
      <c r="AR959" s="24"/>
      <c r="AS959" s="4"/>
      <c r="AT959" s="4"/>
      <c r="AU959" s="24"/>
      <c r="AV959" s="24"/>
      <c r="AW959" s="24"/>
      <c r="AX959" s="24"/>
      <c r="AY959" s="24"/>
      <c r="AZ959" s="24"/>
      <c r="BA959" s="4"/>
    </row>
    <row r="960" spans="2:53">
      <c r="B960" s="11" t="s">
        <v>427</v>
      </c>
      <c r="C960" s="11"/>
      <c r="D960" s="189">
        <v>8012</v>
      </c>
      <c r="E960" s="11">
        <v>1781</v>
      </c>
      <c r="F960" s="11">
        <v>912</v>
      </c>
      <c r="G960" s="11">
        <v>555</v>
      </c>
      <c r="H960" s="11">
        <v>290</v>
      </c>
      <c r="I960" s="11">
        <v>301</v>
      </c>
      <c r="J960" s="11"/>
      <c r="M960" s="190">
        <v>340608.91</v>
      </c>
      <c r="N960" s="194">
        <v>189317.94</v>
      </c>
      <c r="O960" s="190">
        <v>119419.06</v>
      </c>
      <c r="P960" s="190">
        <v>42488.84</v>
      </c>
      <c r="Q960" s="190">
        <v>95279.53</v>
      </c>
      <c r="R960" s="11"/>
      <c r="S960" s="4"/>
      <c r="T960" s="4"/>
      <c r="U960" s="190">
        <v>172.46</v>
      </c>
      <c r="V960" s="190">
        <v>105.65</v>
      </c>
      <c r="W960" s="190">
        <v>62.89</v>
      </c>
      <c r="X960" s="190">
        <v>22.42</v>
      </c>
      <c r="Y960" s="190">
        <v>48.54</v>
      </c>
      <c r="Z960" s="11"/>
      <c r="AA960" s="4"/>
      <c r="AB960" s="11"/>
      <c r="AC960" s="11"/>
      <c r="AD960" s="70"/>
      <c r="AE960" s="24"/>
      <c r="AF960" s="24"/>
      <c r="AG960" s="24"/>
      <c r="AH960" s="24"/>
      <c r="AI960" s="24"/>
      <c r="AJ960" s="24"/>
      <c r="AK960" s="4"/>
      <c r="AL960" s="4"/>
      <c r="AM960" s="24"/>
      <c r="AN960" s="24"/>
      <c r="AO960" s="24"/>
      <c r="AP960" s="24"/>
      <c r="AQ960" s="24"/>
      <c r="AR960" s="24"/>
      <c r="AS960" s="4"/>
      <c r="AT960" s="4"/>
      <c r="AU960" s="24"/>
      <c r="AV960" s="24"/>
      <c r="AW960" s="24"/>
      <c r="AX960" s="24"/>
      <c r="AY960" s="24"/>
      <c r="AZ960" s="24"/>
      <c r="BA960" s="4"/>
    </row>
    <row r="961" spans="2:53">
      <c r="B961" s="11" t="s">
        <v>427</v>
      </c>
      <c r="C961" s="11"/>
      <c r="D961" s="189">
        <v>8080</v>
      </c>
      <c r="E961" s="11">
        <v>1</v>
      </c>
      <c r="F961" s="11"/>
      <c r="G961" s="11"/>
      <c r="H961" s="11"/>
      <c r="I961" s="11"/>
      <c r="J961" s="11"/>
      <c r="M961" s="190">
        <v>40.549999999999997</v>
      </c>
      <c r="N961" s="194">
        <v>0</v>
      </c>
      <c r="O961" s="190">
        <v>0</v>
      </c>
      <c r="P961" s="190">
        <v>0</v>
      </c>
      <c r="Q961" s="190">
        <v>0</v>
      </c>
      <c r="R961" s="11"/>
      <c r="S961" s="4"/>
      <c r="T961" s="4"/>
      <c r="U961" s="190">
        <v>40.549999999999997</v>
      </c>
      <c r="V961" s="190">
        <v>0</v>
      </c>
      <c r="W961" s="190">
        <v>0</v>
      </c>
      <c r="X961" s="190">
        <v>0</v>
      </c>
      <c r="Y961" s="190">
        <v>0</v>
      </c>
      <c r="Z961" s="11"/>
      <c r="AA961" s="4"/>
      <c r="AB961" s="11"/>
      <c r="AC961" s="11"/>
      <c r="AD961" s="70"/>
      <c r="AE961" s="24"/>
      <c r="AF961" s="24"/>
      <c r="AG961" s="24"/>
      <c r="AH961" s="24"/>
      <c r="AI961" s="24"/>
      <c r="AJ961" s="24"/>
      <c r="AK961" s="4"/>
      <c r="AL961" s="4"/>
      <c r="AM961" s="24"/>
      <c r="AN961" s="24"/>
      <c r="AO961" s="24"/>
      <c r="AP961" s="24"/>
      <c r="AQ961" s="24"/>
      <c r="AR961" s="24"/>
      <c r="AS961" s="4"/>
      <c r="AT961" s="4"/>
      <c r="AU961" s="24"/>
      <c r="AV961" s="24"/>
      <c r="AW961" s="24"/>
      <c r="AX961" s="24"/>
      <c r="AY961" s="24"/>
      <c r="AZ961" s="24"/>
      <c r="BA961" s="4"/>
    </row>
    <row r="962" spans="2:53">
      <c r="B962" s="11" t="s">
        <v>428</v>
      </c>
      <c r="C962" s="11"/>
      <c r="D962" s="189">
        <v>8302</v>
      </c>
      <c r="E962" s="11">
        <v>18</v>
      </c>
      <c r="F962" s="11">
        <v>7</v>
      </c>
      <c r="G962" s="11">
        <v>5</v>
      </c>
      <c r="H962" s="11">
        <v>2</v>
      </c>
      <c r="I962" s="11"/>
      <c r="J962" s="11"/>
      <c r="M962" s="190">
        <v>3026.11</v>
      </c>
      <c r="N962" s="194">
        <v>1078.75</v>
      </c>
      <c r="O962" s="190">
        <v>542.33000000000004</v>
      </c>
      <c r="P962" s="190">
        <v>98.8</v>
      </c>
      <c r="Q962" s="190">
        <v>0</v>
      </c>
      <c r="R962" s="11"/>
      <c r="S962" s="4"/>
      <c r="T962" s="4"/>
      <c r="U962" s="190">
        <v>168.12</v>
      </c>
      <c r="V962" s="190">
        <v>59.93</v>
      </c>
      <c r="W962" s="190">
        <v>30.13</v>
      </c>
      <c r="X962" s="190">
        <v>5.49</v>
      </c>
      <c r="Y962" s="190">
        <v>0</v>
      </c>
      <c r="Z962" s="11"/>
      <c r="AA962" s="4"/>
      <c r="AB962" s="11"/>
      <c r="AC962" s="11"/>
      <c r="AD962" s="70"/>
      <c r="AE962" s="24"/>
      <c r="AF962" s="24"/>
      <c r="AG962" s="24"/>
      <c r="AH962" s="24"/>
      <c r="AI962" s="24"/>
      <c r="AJ962" s="24"/>
      <c r="AK962" s="4"/>
      <c r="AL962" s="4"/>
      <c r="AM962" s="24"/>
      <c r="AN962" s="24"/>
      <c r="AO962" s="24"/>
      <c r="AP962" s="24"/>
      <c r="AQ962" s="24"/>
      <c r="AR962" s="24"/>
      <c r="AS962" s="4"/>
      <c r="AT962" s="4"/>
      <c r="AU962" s="24"/>
      <c r="AV962" s="24"/>
      <c r="AW962" s="24"/>
      <c r="AX962" s="24"/>
      <c r="AY962" s="24"/>
      <c r="AZ962" s="24"/>
      <c r="BA962" s="4"/>
    </row>
    <row r="963" spans="2:53">
      <c r="B963" s="11" t="s">
        <v>432</v>
      </c>
      <c r="C963" s="11"/>
      <c r="D963" s="189">
        <v>8406</v>
      </c>
      <c r="E963" s="11">
        <v>809</v>
      </c>
      <c r="F963" s="11">
        <v>505</v>
      </c>
      <c r="G963" s="11">
        <v>275</v>
      </c>
      <c r="H963" s="11">
        <v>212</v>
      </c>
      <c r="I963" s="11">
        <v>208</v>
      </c>
      <c r="J963" s="11"/>
      <c r="M963" s="190">
        <v>117935.09</v>
      </c>
      <c r="N963" s="194">
        <v>69427.53</v>
      </c>
      <c r="O963" s="190">
        <v>17134.55</v>
      </c>
      <c r="P963" s="190">
        <v>12409.22</v>
      </c>
      <c r="Q963" s="190">
        <v>54630.49</v>
      </c>
      <c r="R963" s="11"/>
      <c r="S963" s="4"/>
      <c r="T963" s="4"/>
      <c r="U963" s="190">
        <v>136.82</v>
      </c>
      <c r="V963" s="190">
        <v>83.05</v>
      </c>
      <c r="W963" s="190">
        <v>22.72</v>
      </c>
      <c r="X963" s="190">
        <v>15.42</v>
      </c>
      <c r="Y963" s="190">
        <v>67.11</v>
      </c>
      <c r="Z963" s="11"/>
      <c r="AA963" s="4"/>
      <c r="AB963" s="11"/>
      <c r="AC963" s="11"/>
      <c r="AD963" s="70"/>
      <c r="AE963" s="24"/>
      <c r="AF963" s="24"/>
      <c r="AG963" s="24"/>
      <c r="AH963" s="24"/>
      <c r="AI963" s="24"/>
      <c r="AJ963" s="24"/>
      <c r="AK963" s="4"/>
      <c r="AL963" s="4"/>
      <c r="AM963" s="24"/>
      <c r="AN963" s="24"/>
      <c r="AO963" s="24"/>
      <c r="AP963" s="24"/>
      <c r="AQ963" s="24"/>
      <c r="AR963" s="24"/>
      <c r="AS963" s="4"/>
      <c r="AT963" s="4"/>
      <c r="AU963" s="24"/>
      <c r="AV963" s="24"/>
      <c r="AW963" s="24"/>
      <c r="AX963" s="24"/>
      <c r="AY963" s="24"/>
      <c r="AZ963" s="24"/>
      <c r="BA963" s="4"/>
    </row>
    <row r="964" spans="2:53">
      <c r="B964" s="11" t="s">
        <v>434</v>
      </c>
      <c r="C964" s="11"/>
      <c r="D964" s="189">
        <v>8251</v>
      </c>
      <c r="E964" s="11">
        <v>877</v>
      </c>
      <c r="F964" s="11">
        <v>515</v>
      </c>
      <c r="G964" s="11">
        <v>273</v>
      </c>
      <c r="H964" s="11">
        <v>172</v>
      </c>
      <c r="I964" s="11">
        <v>258</v>
      </c>
      <c r="J964" s="11"/>
      <c r="M964" s="190">
        <v>124288.61</v>
      </c>
      <c r="N964" s="194">
        <v>100433.07</v>
      </c>
      <c r="O964" s="190">
        <v>34569.019999999997</v>
      </c>
      <c r="P964" s="190">
        <v>25223.25</v>
      </c>
      <c r="Q964" s="190">
        <v>101914.38</v>
      </c>
      <c r="R964" s="11"/>
      <c r="S964" s="4"/>
      <c r="T964" s="4"/>
      <c r="U964" s="190">
        <v>125.67</v>
      </c>
      <c r="V964" s="190">
        <v>103.65</v>
      </c>
      <c r="W964" s="190">
        <v>36.08</v>
      </c>
      <c r="X964" s="190">
        <v>26.83</v>
      </c>
      <c r="Y964" s="190">
        <v>100.01</v>
      </c>
      <c r="Z964" s="11"/>
      <c r="AA964" s="4"/>
      <c r="AB964" s="11"/>
      <c r="AC964" s="11"/>
      <c r="AD964" s="70"/>
      <c r="AE964" s="24"/>
      <c r="AF964" s="24"/>
      <c r="AG964" s="24"/>
      <c r="AH964" s="24"/>
      <c r="AI964" s="24"/>
      <c r="AJ964" s="24"/>
      <c r="AK964" s="4"/>
      <c r="AL964" s="4"/>
      <c r="AM964" s="24"/>
      <c r="AN964" s="24"/>
      <c r="AO964" s="24"/>
      <c r="AP964" s="24"/>
      <c r="AQ964" s="24"/>
      <c r="AR964" s="24"/>
      <c r="AS964" s="4"/>
      <c r="AT964" s="4"/>
      <c r="AU964" s="24"/>
      <c r="AV964" s="24"/>
      <c r="AW964" s="24"/>
      <c r="AX964" s="24"/>
      <c r="AY964" s="24"/>
      <c r="AZ964" s="24"/>
      <c r="BA964" s="4"/>
    </row>
    <row r="965" spans="2:53">
      <c r="B965" s="11" t="s">
        <v>435</v>
      </c>
      <c r="C965" s="11"/>
      <c r="D965" s="189">
        <v>8088</v>
      </c>
      <c r="E965" s="11">
        <v>265</v>
      </c>
      <c r="F965" s="11">
        <v>124</v>
      </c>
      <c r="G965" s="11">
        <v>75</v>
      </c>
      <c r="H965" s="11">
        <v>39</v>
      </c>
      <c r="I965" s="11">
        <v>59</v>
      </c>
      <c r="J965" s="11"/>
      <c r="M965" s="190">
        <v>61220.04</v>
      </c>
      <c r="N965" s="194">
        <v>25609.08</v>
      </c>
      <c r="O965" s="190">
        <v>14051.62</v>
      </c>
      <c r="P965" s="190">
        <v>6009.81</v>
      </c>
      <c r="Q965" s="190">
        <v>47085.27</v>
      </c>
      <c r="R965" s="11"/>
      <c r="S965" s="4"/>
      <c r="T965" s="4"/>
      <c r="U965" s="190">
        <v>200.72</v>
      </c>
      <c r="V965" s="190">
        <v>89.54</v>
      </c>
      <c r="W965" s="190">
        <v>47.96</v>
      </c>
      <c r="X965" s="190">
        <v>20.65</v>
      </c>
      <c r="Y965" s="190">
        <v>154.38</v>
      </c>
      <c r="Z965" s="11"/>
      <c r="AA965" s="4"/>
      <c r="AB965" s="11"/>
      <c r="AC965" s="11"/>
      <c r="AD965" s="70"/>
      <c r="AE965" s="24"/>
      <c r="AF965" s="24"/>
      <c r="AG965" s="24"/>
      <c r="AH965" s="24"/>
      <c r="AI965" s="24"/>
      <c r="AJ965" s="24"/>
      <c r="AK965" s="4"/>
      <c r="AL965" s="4"/>
      <c r="AM965" s="24"/>
      <c r="AN965" s="24"/>
      <c r="AO965" s="24"/>
      <c r="AP965" s="24"/>
      <c r="AQ965" s="24"/>
      <c r="AR965" s="24"/>
      <c r="AS965" s="4"/>
      <c r="AT965" s="4"/>
      <c r="AU965" s="24"/>
      <c r="AV965" s="24"/>
      <c r="AW965" s="24"/>
      <c r="AX965" s="24"/>
      <c r="AY965" s="24"/>
      <c r="AZ965" s="24"/>
      <c r="BA965" s="4"/>
    </row>
    <row r="966" spans="2:53">
      <c r="B966" s="11" t="s">
        <v>436</v>
      </c>
      <c r="C966" s="11"/>
      <c r="D966" s="189">
        <v>8360</v>
      </c>
      <c r="E966" s="11">
        <v>141</v>
      </c>
      <c r="F966" s="11">
        <v>64</v>
      </c>
      <c r="G966" s="11">
        <v>38</v>
      </c>
      <c r="H966" s="11">
        <v>33</v>
      </c>
      <c r="I966" s="11">
        <v>34</v>
      </c>
      <c r="J966" s="11"/>
      <c r="M966" s="190">
        <v>28759.86</v>
      </c>
      <c r="N966" s="194">
        <v>13641.6</v>
      </c>
      <c r="O966" s="190">
        <v>6397.46</v>
      </c>
      <c r="P966" s="190">
        <v>5070.5600000000004</v>
      </c>
      <c r="Q966" s="190">
        <v>15044.28</v>
      </c>
      <c r="R966" s="11"/>
      <c r="S966" s="4"/>
      <c r="T966" s="4"/>
      <c r="U966" s="190">
        <v>185.55</v>
      </c>
      <c r="V966" s="190">
        <v>114.64</v>
      </c>
      <c r="W966" s="190">
        <v>44.74</v>
      </c>
      <c r="X966" s="190">
        <v>33.14</v>
      </c>
      <c r="Y966" s="190">
        <v>94.62</v>
      </c>
      <c r="Z966" s="11"/>
      <c r="AA966" s="4"/>
      <c r="AB966" s="11"/>
      <c r="AC966" s="11"/>
      <c r="AD966" s="70"/>
      <c r="AE966" s="24"/>
      <c r="AF966" s="24"/>
      <c r="AG966" s="24"/>
      <c r="AH966" s="24"/>
      <c r="AI966" s="24"/>
      <c r="AJ966" s="24"/>
      <c r="AK966" s="4"/>
      <c r="AL966" s="4"/>
      <c r="AM966" s="24"/>
      <c r="AN966" s="24"/>
      <c r="AO966" s="24"/>
      <c r="AP966" s="24"/>
      <c r="AQ966" s="24"/>
      <c r="AR966" s="24"/>
      <c r="AS966" s="4"/>
      <c r="AT966" s="4"/>
      <c r="AU966" s="24"/>
      <c r="AV966" s="24"/>
      <c r="AW966" s="24"/>
      <c r="AX966" s="24"/>
      <c r="AY966" s="24"/>
      <c r="AZ966" s="24"/>
      <c r="BA966" s="4"/>
    </row>
    <row r="967" spans="2:53">
      <c r="B967" s="11" t="s">
        <v>436</v>
      </c>
      <c r="C967" s="11"/>
      <c r="D967" s="189">
        <v>8361</v>
      </c>
      <c r="E967" s="11">
        <v>1</v>
      </c>
      <c r="F967" s="11"/>
      <c r="G967" s="11"/>
      <c r="H967" s="11"/>
      <c r="I967" s="11"/>
      <c r="J967" s="11"/>
      <c r="M967" s="190">
        <v>98.76</v>
      </c>
      <c r="N967" s="194">
        <v>0</v>
      </c>
      <c r="O967" s="190">
        <v>0</v>
      </c>
      <c r="P967" s="190">
        <v>0</v>
      </c>
      <c r="Q967" s="190">
        <v>0</v>
      </c>
      <c r="R967" s="11"/>
      <c r="S967" s="4"/>
      <c r="T967" s="4"/>
      <c r="U967" s="190">
        <v>98.76</v>
      </c>
      <c r="V967" s="190">
        <v>0</v>
      </c>
      <c r="W967" s="190">
        <v>0</v>
      </c>
      <c r="X967" s="190">
        <v>0</v>
      </c>
      <c r="Y967" s="190">
        <v>0</v>
      </c>
      <c r="Z967" s="11"/>
      <c r="AA967" s="4"/>
      <c r="AB967" s="11"/>
      <c r="AC967" s="11"/>
      <c r="AD967" s="70"/>
      <c r="AE967" s="24"/>
      <c r="AF967" s="24"/>
      <c r="AG967" s="24"/>
      <c r="AH967" s="24"/>
      <c r="AI967" s="24"/>
      <c r="AJ967" s="24"/>
      <c r="AK967" s="4"/>
      <c r="AL967" s="4"/>
      <c r="AM967" s="24"/>
      <c r="AN967" s="24"/>
      <c r="AO967" s="24"/>
      <c r="AP967" s="24"/>
      <c r="AQ967" s="24"/>
      <c r="AR967" s="24"/>
      <c r="AS967" s="4"/>
      <c r="AT967" s="4"/>
      <c r="AU967" s="24"/>
      <c r="AV967" s="24"/>
      <c r="AW967" s="24"/>
      <c r="AX967" s="24"/>
      <c r="AY967" s="24"/>
      <c r="AZ967" s="24"/>
      <c r="BA967" s="4"/>
    </row>
    <row r="968" spans="2:53">
      <c r="B968" s="11" t="s">
        <v>438</v>
      </c>
      <c r="C968" s="11"/>
      <c r="D968" s="189">
        <v>8043</v>
      </c>
      <c r="E968" s="11">
        <v>5</v>
      </c>
      <c r="F968" s="11">
        <v>1</v>
      </c>
      <c r="G968" s="11">
        <v>1</v>
      </c>
      <c r="H968" s="11"/>
      <c r="I968" s="11"/>
      <c r="J968" s="11"/>
      <c r="M968" s="190">
        <v>497.35</v>
      </c>
      <c r="N968" s="194">
        <v>484.48</v>
      </c>
      <c r="O968" s="190">
        <v>3.42</v>
      </c>
      <c r="P968" s="190">
        <v>0</v>
      </c>
      <c r="Q968" s="190">
        <v>0</v>
      </c>
      <c r="R968" s="11"/>
      <c r="S968" s="4"/>
      <c r="T968" s="4"/>
      <c r="U968" s="190">
        <v>82.89</v>
      </c>
      <c r="V968" s="190">
        <v>96.9</v>
      </c>
      <c r="W968" s="190">
        <v>0.86</v>
      </c>
      <c r="X968" s="190">
        <v>0</v>
      </c>
      <c r="Y968" s="190">
        <v>0</v>
      </c>
      <c r="Z968" s="11"/>
      <c r="AA968" s="4"/>
      <c r="AB968" s="11"/>
      <c r="AC968" s="11"/>
      <c r="AD968" s="70"/>
      <c r="AE968" s="24"/>
      <c r="AF968" s="24"/>
      <c r="AG968" s="24"/>
      <c r="AH968" s="24"/>
      <c r="AI968" s="24"/>
      <c r="AJ968" s="24"/>
      <c r="AK968" s="4"/>
      <c r="AL968" s="4"/>
      <c r="AM968" s="24"/>
      <c r="AN968" s="24"/>
      <c r="AO968" s="24"/>
      <c r="AP968" s="24"/>
      <c r="AQ968" s="24"/>
      <c r="AR968" s="24"/>
      <c r="AS968" s="4"/>
      <c r="AT968" s="4"/>
      <c r="AU968" s="24"/>
      <c r="AV968" s="24"/>
      <c r="AW968" s="24"/>
      <c r="AX968" s="24"/>
      <c r="AY968" s="24"/>
      <c r="AZ968" s="24"/>
      <c r="BA968" s="4"/>
    </row>
    <row r="969" spans="2:53">
      <c r="B969" s="11" t="s">
        <v>439</v>
      </c>
      <c r="C969" s="11"/>
      <c r="D969" s="189">
        <v>8043</v>
      </c>
      <c r="E969" s="11">
        <v>78</v>
      </c>
      <c r="F969" s="11">
        <v>31</v>
      </c>
      <c r="G969" s="11">
        <v>11</v>
      </c>
      <c r="H969" s="11">
        <v>5</v>
      </c>
      <c r="I969" s="11">
        <v>7</v>
      </c>
      <c r="J969" s="11"/>
      <c r="M969" s="190">
        <v>15262.71</v>
      </c>
      <c r="N969" s="194">
        <v>5680.05</v>
      </c>
      <c r="O969" s="190">
        <v>1950.73</v>
      </c>
      <c r="P969" s="190">
        <v>705.75</v>
      </c>
      <c r="Q969" s="190">
        <v>2272.58</v>
      </c>
      <c r="R969" s="11"/>
      <c r="S969" s="4"/>
      <c r="T969" s="4"/>
      <c r="U969" s="190">
        <v>181.7</v>
      </c>
      <c r="V969" s="190">
        <v>70.12</v>
      </c>
      <c r="W969" s="190">
        <v>24.69</v>
      </c>
      <c r="X969" s="190">
        <v>9.0500000000000007</v>
      </c>
      <c r="Y969" s="190">
        <v>28.77</v>
      </c>
      <c r="Z969" s="11"/>
      <c r="AA969" s="4"/>
      <c r="AB969" s="11"/>
      <c r="AC969" s="11"/>
      <c r="AD969" s="70"/>
      <c r="AE969" s="24"/>
      <c r="AF969" s="24"/>
      <c r="AG969" s="24"/>
      <c r="AH969" s="24"/>
      <c r="AI969" s="24"/>
      <c r="AJ969" s="24"/>
      <c r="AK969" s="4"/>
      <c r="AL969" s="4"/>
      <c r="AM969" s="24"/>
      <c r="AN969" s="24"/>
      <c r="AO969" s="24"/>
      <c r="AP969" s="24"/>
      <c r="AQ969" s="24"/>
      <c r="AR969" s="24"/>
      <c r="AS969" s="4"/>
      <c r="AT969" s="4"/>
      <c r="AU969" s="24"/>
      <c r="AV969" s="24"/>
      <c r="AW969" s="24"/>
      <c r="AX969" s="24"/>
      <c r="AY969" s="24"/>
      <c r="AZ969" s="24"/>
      <c r="BA969" s="4"/>
    </row>
    <row r="970" spans="2:53">
      <c r="B970" s="11" t="s">
        <v>440</v>
      </c>
      <c r="C970" s="11"/>
      <c r="D970" s="189">
        <v>8215</v>
      </c>
      <c r="E970" s="11">
        <v>1</v>
      </c>
      <c r="F970" s="11"/>
      <c r="G970" s="11"/>
      <c r="H970" s="11"/>
      <c r="I970" s="11"/>
      <c r="J970" s="11"/>
      <c r="M970" s="190">
        <v>82.71</v>
      </c>
      <c r="N970" s="194">
        <v>0</v>
      </c>
      <c r="O970" s="190">
        <v>0</v>
      </c>
      <c r="P970" s="190">
        <v>0</v>
      </c>
      <c r="Q970" s="190">
        <v>0</v>
      </c>
      <c r="R970" s="11"/>
      <c r="S970" s="4"/>
      <c r="T970" s="4"/>
      <c r="U970" s="190">
        <v>82.71</v>
      </c>
      <c r="V970" s="190">
        <v>0</v>
      </c>
      <c r="W970" s="190">
        <v>0</v>
      </c>
      <c r="X970" s="190">
        <v>0</v>
      </c>
      <c r="Y970" s="190">
        <v>0</v>
      </c>
      <c r="Z970" s="11"/>
      <c r="AA970" s="4"/>
      <c r="AB970" s="11"/>
      <c r="AC970" s="11"/>
      <c r="AD970" s="70"/>
      <c r="AE970" s="24"/>
      <c r="AF970" s="24"/>
      <c r="AG970" s="24"/>
      <c r="AH970" s="24"/>
      <c r="AI970" s="24"/>
      <c r="AJ970" s="24"/>
      <c r="AK970" s="4"/>
      <c r="AL970" s="4"/>
      <c r="AM970" s="24"/>
      <c r="AN970" s="24"/>
      <c r="AO970" s="24"/>
      <c r="AP970" s="24"/>
      <c r="AQ970" s="24"/>
      <c r="AR970" s="24"/>
      <c r="AS970" s="4"/>
      <c r="AT970" s="4"/>
      <c r="AU970" s="24"/>
      <c r="AV970" s="24"/>
      <c r="AW970" s="24"/>
      <c r="AX970" s="24"/>
      <c r="AY970" s="24"/>
      <c r="AZ970" s="24"/>
      <c r="BA970" s="4"/>
    </row>
    <row r="971" spans="2:53">
      <c r="B971" s="11" t="s">
        <v>441</v>
      </c>
      <c r="C971" s="11"/>
      <c r="D971" s="189">
        <v>8005</v>
      </c>
      <c r="E971" s="11">
        <v>20</v>
      </c>
      <c r="F971" s="11">
        <v>11</v>
      </c>
      <c r="G971" s="11">
        <v>4</v>
      </c>
      <c r="H971" s="11">
        <v>4</v>
      </c>
      <c r="I971" s="11">
        <v>6</v>
      </c>
      <c r="J971" s="11"/>
      <c r="M971" s="190">
        <v>3529.62</v>
      </c>
      <c r="N971" s="194">
        <v>2353.1799999999998</v>
      </c>
      <c r="O971" s="190">
        <v>1138.3800000000001</v>
      </c>
      <c r="P971" s="190">
        <v>698.44</v>
      </c>
      <c r="Q971" s="190">
        <v>1186.6400000000001</v>
      </c>
      <c r="R971" s="11"/>
      <c r="S971" s="4"/>
      <c r="T971" s="4"/>
      <c r="U971" s="190">
        <v>153.46</v>
      </c>
      <c r="V971" s="190">
        <v>102.31</v>
      </c>
      <c r="W971" s="190">
        <v>49.49</v>
      </c>
      <c r="X971" s="190">
        <v>30.37</v>
      </c>
      <c r="Y971" s="190">
        <v>51.59</v>
      </c>
      <c r="Z971" s="11"/>
      <c r="AA971" s="4"/>
      <c r="AB971" s="11"/>
      <c r="AC971" s="11"/>
      <c r="AD971" s="70"/>
      <c r="AE971" s="24"/>
      <c r="AF971" s="24"/>
      <c r="AG971" s="24"/>
      <c r="AH971" s="24"/>
      <c r="AI971" s="24"/>
      <c r="AJ971" s="24"/>
      <c r="AK971" s="4"/>
      <c r="AL971" s="4"/>
      <c r="AM971" s="24"/>
      <c r="AN971" s="24"/>
      <c r="AO971" s="24"/>
      <c r="AP971" s="24"/>
      <c r="AQ971" s="24"/>
      <c r="AR971" s="24"/>
      <c r="AS971" s="4"/>
      <c r="AT971" s="4"/>
      <c r="AU971" s="24"/>
      <c r="AV971" s="24"/>
      <c r="AW971" s="24"/>
      <c r="AX971" s="24"/>
      <c r="AY971" s="24"/>
      <c r="AZ971" s="24"/>
      <c r="BA971" s="4"/>
    </row>
    <row r="972" spans="2:53">
      <c r="B972" s="11" t="s">
        <v>558</v>
      </c>
      <c r="C972" s="11"/>
      <c r="D972" s="189">
        <v>8080</v>
      </c>
      <c r="E972" s="11">
        <v>3</v>
      </c>
      <c r="F972" s="11"/>
      <c r="G972" s="11"/>
      <c r="H972" s="11"/>
      <c r="I972" s="11"/>
      <c r="J972" s="11"/>
      <c r="M972" s="190">
        <v>111.59</v>
      </c>
      <c r="N972" s="194"/>
      <c r="O972" s="190"/>
      <c r="P972" s="190"/>
      <c r="Q972" s="190"/>
      <c r="R972" s="11"/>
      <c r="S972" s="4"/>
      <c r="T972" s="4"/>
      <c r="U972" s="190">
        <v>37.200000000000003</v>
      </c>
      <c r="V972" s="190"/>
      <c r="W972" s="190"/>
      <c r="X972" s="190"/>
      <c r="Y972" s="190"/>
      <c r="Z972" s="11"/>
      <c r="AA972" s="4"/>
      <c r="AB972" s="11"/>
      <c r="AC972" s="11"/>
      <c r="AD972" s="70"/>
      <c r="AE972" s="24"/>
      <c r="AF972" s="24"/>
      <c r="AG972" s="24"/>
      <c r="AH972" s="24"/>
      <c r="AI972" s="24"/>
      <c r="AJ972" s="24"/>
      <c r="AK972" s="4"/>
      <c r="AL972" s="4"/>
      <c r="AM972" s="24"/>
      <c r="AN972" s="24"/>
      <c r="AO972" s="24"/>
      <c r="AP972" s="24"/>
      <c r="AQ972" s="24"/>
      <c r="AR972" s="24"/>
      <c r="AS972" s="4"/>
      <c r="AT972" s="4"/>
      <c r="AU972" s="24"/>
      <c r="AV972" s="24"/>
      <c r="AW972" s="24"/>
      <c r="AX972" s="24"/>
      <c r="AY972" s="24"/>
      <c r="AZ972" s="24"/>
      <c r="BA972" s="4"/>
    </row>
    <row r="973" spans="2:53">
      <c r="B973" s="11" t="s">
        <v>443</v>
      </c>
      <c r="C973" s="11"/>
      <c r="D973" s="189">
        <v>8080</v>
      </c>
      <c r="E973" s="11">
        <v>1</v>
      </c>
      <c r="F973" s="11"/>
      <c r="G973" s="11"/>
      <c r="H973" s="11"/>
      <c r="I973" s="11"/>
      <c r="J973" s="11"/>
      <c r="M973" s="190">
        <v>21.77</v>
      </c>
      <c r="N973" s="194"/>
      <c r="O973" s="190"/>
      <c r="P973" s="190"/>
      <c r="Q973" s="190"/>
      <c r="R973" s="11"/>
      <c r="S973" s="4"/>
      <c r="T973" s="4"/>
      <c r="U973" s="190">
        <v>21.77</v>
      </c>
      <c r="V973" s="190"/>
      <c r="W973" s="190"/>
      <c r="X973" s="190"/>
      <c r="Y973" s="190"/>
      <c r="Z973" s="11"/>
      <c r="AA973" s="4"/>
      <c r="AB973" s="11"/>
      <c r="AC973" s="11"/>
      <c r="AD973" s="70"/>
      <c r="AE973" s="24"/>
      <c r="AF973" s="24"/>
      <c r="AG973" s="24"/>
      <c r="AH973" s="24"/>
      <c r="AI973" s="24"/>
      <c r="AJ973" s="24"/>
      <c r="AK973" s="4"/>
      <c r="AL973" s="4"/>
      <c r="AM973" s="24"/>
      <c r="AN973" s="24"/>
      <c r="AO973" s="24"/>
      <c r="AP973" s="24"/>
      <c r="AQ973" s="24"/>
      <c r="AR973" s="24"/>
      <c r="AS973" s="4"/>
      <c r="AT973" s="4"/>
      <c r="AU973" s="24"/>
      <c r="AV973" s="24"/>
      <c r="AW973" s="24"/>
      <c r="AX973" s="24"/>
      <c r="AY973" s="24"/>
      <c r="AZ973" s="24"/>
      <c r="BA973" s="4"/>
    </row>
    <row r="974" spans="2:53">
      <c r="B974" s="11" t="s">
        <v>444</v>
      </c>
      <c r="C974" s="11"/>
      <c r="D974" s="189">
        <v>8089</v>
      </c>
      <c r="E974" s="11">
        <v>218</v>
      </c>
      <c r="F974" s="11">
        <v>125</v>
      </c>
      <c r="G974" s="11">
        <v>71</v>
      </c>
      <c r="H974" s="11">
        <v>43</v>
      </c>
      <c r="I974" s="11">
        <v>61</v>
      </c>
      <c r="J974" s="11"/>
      <c r="M974" s="190">
        <v>34164.410000000003</v>
      </c>
      <c r="N974" s="194">
        <v>24330.75</v>
      </c>
      <c r="O974" s="190">
        <v>13072.01</v>
      </c>
      <c r="P974" s="190">
        <v>5714.31</v>
      </c>
      <c r="Q974" s="190">
        <v>29417.01</v>
      </c>
      <c r="R974" s="11"/>
      <c r="S974" s="4"/>
      <c r="T974" s="4"/>
      <c r="U974" s="190">
        <v>137.21</v>
      </c>
      <c r="V974" s="190">
        <v>100.96</v>
      </c>
      <c r="W974" s="190">
        <v>55.39</v>
      </c>
      <c r="X974" s="190">
        <v>24.74</v>
      </c>
      <c r="Y974" s="190">
        <v>116.27</v>
      </c>
      <c r="Z974" s="11"/>
      <c r="AA974" s="4"/>
      <c r="AB974" s="11"/>
      <c r="AC974" s="11"/>
      <c r="AD974" s="70"/>
      <c r="AE974" s="24"/>
      <c r="AF974" s="24"/>
      <c r="AG974" s="24"/>
      <c r="AH974" s="24"/>
      <c r="AI974" s="24"/>
      <c r="AJ974" s="24"/>
      <c r="AK974" s="4"/>
      <c r="AL974" s="4"/>
      <c r="AM974" s="24"/>
      <c r="AN974" s="24"/>
      <c r="AO974" s="24"/>
      <c r="AP974" s="24"/>
      <c r="AQ974" s="24"/>
      <c r="AR974" s="24"/>
      <c r="AS974" s="4"/>
      <c r="AT974" s="4"/>
      <c r="AU974" s="24"/>
      <c r="AV974" s="24"/>
      <c r="AW974" s="24"/>
      <c r="AX974" s="24"/>
      <c r="AY974" s="24"/>
      <c r="AZ974" s="24"/>
      <c r="BA974" s="4"/>
    </row>
    <row r="975" spans="2:53">
      <c r="B975" s="11" t="s">
        <v>559</v>
      </c>
      <c r="C975" s="11"/>
      <c r="D975" s="189">
        <v>8089</v>
      </c>
      <c r="E975" s="11"/>
      <c r="F975" s="11">
        <v>1</v>
      </c>
      <c r="G975" s="11">
        <v>1</v>
      </c>
      <c r="H975" s="11"/>
      <c r="I975" s="11"/>
      <c r="J975" s="11"/>
      <c r="M975" s="190">
        <v>0</v>
      </c>
      <c r="N975" s="194">
        <v>236</v>
      </c>
      <c r="O975" s="190">
        <v>226.14</v>
      </c>
      <c r="P975" s="190">
        <v>0</v>
      </c>
      <c r="Q975" s="190">
        <v>0</v>
      </c>
      <c r="R975" s="11"/>
      <c r="S975" s="4"/>
      <c r="T975" s="4"/>
      <c r="U975" s="190">
        <v>0</v>
      </c>
      <c r="V975" s="190">
        <v>236</v>
      </c>
      <c r="W975" s="190">
        <v>226.14</v>
      </c>
      <c r="X975" s="190">
        <v>0</v>
      </c>
      <c r="Y975" s="190">
        <v>0</v>
      </c>
      <c r="Z975" s="11"/>
      <c r="AA975" s="4"/>
      <c r="AB975" s="11"/>
      <c r="AC975" s="11"/>
      <c r="AD975" s="70"/>
      <c r="AE975" s="24"/>
      <c r="AF975" s="24"/>
      <c r="AG975" s="24"/>
      <c r="AH975" s="24"/>
      <c r="AI975" s="24"/>
      <c r="AJ975" s="24"/>
      <c r="AK975" s="4"/>
      <c r="AL975" s="4"/>
      <c r="AM975" s="24"/>
      <c r="AN975" s="24"/>
      <c r="AO975" s="24"/>
      <c r="AP975" s="24"/>
      <c r="AQ975" s="24"/>
      <c r="AR975" s="24"/>
      <c r="AS975" s="4"/>
      <c r="AT975" s="4"/>
      <c r="AU975" s="24"/>
      <c r="AV975" s="24"/>
      <c r="AW975" s="24"/>
      <c r="AX975" s="24"/>
      <c r="AY975" s="24"/>
      <c r="AZ975" s="24"/>
      <c r="BA975" s="4"/>
    </row>
    <row r="976" spans="2:53">
      <c r="B976" s="11" t="s">
        <v>560</v>
      </c>
      <c r="C976" s="11"/>
      <c r="D976" s="189">
        <v>8012</v>
      </c>
      <c r="E976" s="11">
        <v>2</v>
      </c>
      <c r="F976" s="11">
        <v>2</v>
      </c>
      <c r="G976" s="11">
        <v>2</v>
      </c>
      <c r="H976" s="11"/>
      <c r="I976" s="11"/>
      <c r="J976" s="11"/>
      <c r="M976" s="190">
        <v>465.65</v>
      </c>
      <c r="N976" s="194">
        <v>545.32000000000005</v>
      </c>
      <c r="O976" s="190">
        <v>715.6</v>
      </c>
      <c r="P976" s="190">
        <v>0</v>
      </c>
      <c r="Q976" s="190">
        <v>0</v>
      </c>
      <c r="R976" s="11"/>
      <c r="S976" s="4"/>
      <c r="T976" s="4"/>
      <c r="U976" s="190">
        <v>232.83</v>
      </c>
      <c r="V976" s="190">
        <v>272.66000000000003</v>
      </c>
      <c r="W976" s="190">
        <v>357.8</v>
      </c>
      <c r="X976" s="190">
        <v>0</v>
      </c>
      <c r="Y976" s="190">
        <v>0</v>
      </c>
      <c r="Z976" s="11"/>
      <c r="AA976" s="4"/>
      <c r="AB976" s="11"/>
      <c r="AC976" s="11"/>
      <c r="AD976" s="70"/>
      <c r="AE976" s="24"/>
      <c r="AF976" s="24"/>
      <c r="AG976" s="24"/>
      <c r="AH976" s="24"/>
      <c r="AI976" s="24"/>
      <c r="AJ976" s="24"/>
      <c r="AK976" s="4"/>
      <c r="AL976" s="4"/>
      <c r="AM976" s="24"/>
      <c r="AN976" s="24"/>
      <c r="AO976" s="24"/>
      <c r="AP976" s="24"/>
      <c r="AQ976" s="24"/>
      <c r="AR976" s="24"/>
      <c r="AS976" s="4"/>
      <c r="AT976" s="4"/>
      <c r="AU976" s="24"/>
      <c r="AV976" s="24"/>
      <c r="AW976" s="24"/>
      <c r="AX976" s="24"/>
      <c r="AY976" s="24"/>
      <c r="AZ976" s="24"/>
      <c r="BA976" s="4"/>
    </row>
    <row r="977" spans="2:53">
      <c r="B977" s="11" t="s">
        <v>445</v>
      </c>
      <c r="C977" s="11"/>
      <c r="D977" s="189">
        <v>8215</v>
      </c>
      <c r="E977" s="11">
        <v>12</v>
      </c>
      <c r="F977" s="11">
        <v>9</v>
      </c>
      <c r="G977" s="11">
        <v>7</v>
      </c>
      <c r="H977" s="11">
        <v>5</v>
      </c>
      <c r="I977" s="11">
        <v>6</v>
      </c>
      <c r="J977" s="11"/>
      <c r="M977" s="190">
        <v>1659.26</v>
      </c>
      <c r="N977" s="194">
        <v>1365.54</v>
      </c>
      <c r="O977" s="190">
        <v>1357.07</v>
      </c>
      <c r="P977" s="190">
        <v>711.61</v>
      </c>
      <c r="Q977" s="190">
        <v>1557.89</v>
      </c>
      <c r="R977" s="11"/>
      <c r="S977" s="4"/>
      <c r="T977" s="4"/>
      <c r="U977" s="190">
        <v>110.62</v>
      </c>
      <c r="V977" s="190">
        <v>91.04</v>
      </c>
      <c r="W977" s="190">
        <v>104.39</v>
      </c>
      <c r="X977" s="190">
        <v>50.83</v>
      </c>
      <c r="Y977" s="190">
        <v>111.28</v>
      </c>
      <c r="Z977" s="11"/>
      <c r="AA977" s="4"/>
      <c r="AB977" s="11"/>
      <c r="AC977" s="11"/>
      <c r="AD977" s="70"/>
      <c r="AE977" s="24"/>
      <c r="AF977" s="24"/>
      <c r="AG977" s="24"/>
      <c r="AH977" s="24"/>
      <c r="AI977" s="24"/>
      <c r="AJ977" s="24"/>
      <c r="AK977" s="4"/>
      <c r="AL977" s="4"/>
      <c r="AM977" s="24"/>
      <c r="AN977" s="24"/>
      <c r="AO977" s="24"/>
      <c r="AP977" s="24"/>
      <c r="AQ977" s="24"/>
      <c r="AR977" s="24"/>
      <c r="AS977" s="4"/>
      <c r="AT977" s="4"/>
      <c r="AU977" s="24"/>
      <c r="AV977" s="24"/>
      <c r="AW977" s="24"/>
      <c r="AX977" s="24"/>
      <c r="AY977" s="24"/>
      <c r="AZ977" s="24"/>
      <c r="BA977" s="4"/>
    </row>
    <row r="978" spans="2:53">
      <c r="B978" s="11" t="s">
        <v>446</v>
      </c>
      <c r="C978" s="11"/>
      <c r="D978" s="189">
        <v>8090</v>
      </c>
      <c r="E978" s="11">
        <v>424</v>
      </c>
      <c r="F978" s="11">
        <v>236</v>
      </c>
      <c r="G978" s="11">
        <v>136</v>
      </c>
      <c r="H978" s="11">
        <v>77</v>
      </c>
      <c r="I978" s="11">
        <v>83</v>
      </c>
      <c r="J978" s="11"/>
      <c r="M978" s="190">
        <v>78072.3</v>
      </c>
      <c r="N978" s="194">
        <v>47870.33</v>
      </c>
      <c r="O978" s="190">
        <v>23342.14</v>
      </c>
      <c r="P978" s="190">
        <v>8426.9699999999993</v>
      </c>
      <c r="Q978" s="190">
        <v>29307.18</v>
      </c>
      <c r="R978" s="11"/>
      <c r="S978" s="4"/>
      <c r="T978" s="4"/>
      <c r="U978" s="190">
        <v>169.35</v>
      </c>
      <c r="V978" s="190">
        <v>107.09</v>
      </c>
      <c r="W978" s="190">
        <v>52.81</v>
      </c>
      <c r="X978" s="190">
        <v>19.829999999999998</v>
      </c>
      <c r="Y978" s="190">
        <v>63.99</v>
      </c>
      <c r="Z978" s="11"/>
      <c r="AA978" s="4"/>
      <c r="AB978" s="11"/>
      <c r="AC978" s="11"/>
      <c r="AD978" s="70"/>
      <c r="AE978" s="24"/>
      <c r="AF978" s="24"/>
      <c r="AG978" s="24"/>
      <c r="AH978" s="24"/>
      <c r="AI978" s="24"/>
      <c r="AJ978" s="24"/>
      <c r="AK978" s="4"/>
      <c r="AL978" s="4"/>
      <c r="AM978" s="24"/>
      <c r="AN978" s="24"/>
      <c r="AO978" s="24"/>
      <c r="AP978" s="24"/>
      <c r="AQ978" s="24"/>
      <c r="AR978" s="24"/>
      <c r="AS978" s="4"/>
      <c r="AT978" s="4"/>
      <c r="AU978" s="24"/>
      <c r="AV978" s="24"/>
      <c r="AW978" s="24"/>
      <c r="AX978" s="24"/>
      <c r="AY978" s="24"/>
      <c r="AZ978" s="24"/>
      <c r="BA978" s="4"/>
    </row>
    <row r="979" spans="2:53">
      <c r="B979" s="11" t="s">
        <v>447</v>
      </c>
      <c r="C979" s="11"/>
      <c r="D979" s="189">
        <v>8009</v>
      </c>
      <c r="E979" s="11">
        <v>1</v>
      </c>
      <c r="F979" s="11"/>
      <c r="G979" s="11"/>
      <c r="H979" s="11"/>
      <c r="I979" s="11"/>
      <c r="J979" s="11"/>
      <c r="M979" s="190">
        <v>15</v>
      </c>
      <c r="N979" s="194"/>
      <c r="O979" s="190"/>
      <c r="P979" s="190"/>
      <c r="Q979" s="190"/>
      <c r="R979" s="11"/>
      <c r="S979" s="4"/>
      <c r="T979" s="4"/>
      <c r="U979" s="190">
        <v>15</v>
      </c>
      <c r="V979" s="190"/>
      <c r="W979" s="190"/>
      <c r="X979" s="190"/>
      <c r="Y979" s="190"/>
      <c r="Z979" s="11"/>
      <c r="AA979" s="4"/>
      <c r="AB979" s="11"/>
      <c r="AC979" s="11"/>
      <c r="AD979" s="70"/>
      <c r="AE979" s="24"/>
      <c r="AF979" s="24"/>
      <c r="AG979" s="24"/>
      <c r="AH979" s="24"/>
      <c r="AI979" s="24"/>
      <c r="AJ979" s="24"/>
      <c r="AK979" s="4"/>
      <c r="AL979" s="4"/>
      <c r="AM979" s="24"/>
      <c r="AN979" s="24"/>
      <c r="AO979" s="24"/>
      <c r="AP979" s="24"/>
      <c r="AQ979" s="24"/>
      <c r="AR979" s="24"/>
      <c r="AS979" s="4"/>
      <c r="AT979" s="4"/>
      <c r="AU979" s="24"/>
      <c r="AV979" s="24"/>
      <c r="AW979" s="24"/>
      <c r="AX979" s="24"/>
      <c r="AY979" s="24"/>
      <c r="AZ979" s="24"/>
      <c r="BA979" s="4"/>
    </row>
    <row r="980" spans="2:53">
      <c r="B980" s="11" t="s">
        <v>447</v>
      </c>
      <c r="C980" s="11"/>
      <c r="D980" s="189">
        <v>8091</v>
      </c>
      <c r="E980" s="11">
        <v>402</v>
      </c>
      <c r="F980" s="11">
        <v>207</v>
      </c>
      <c r="G980" s="11">
        <v>112</v>
      </c>
      <c r="H980" s="11">
        <v>57</v>
      </c>
      <c r="I980" s="11">
        <v>79</v>
      </c>
      <c r="J980" s="11"/>
      <c r="M980" s="190">
        <v>77614.080000000002</v>
      </c>
      <c r="N980" s="194">
        <v>43986.03</v>
      </c>
      <c r="O980" s="190">
        <v>17263.29</v>
      </c>
      <c r="P980" s="190">
        <v>6868.55</v>
      </c>
      <c r="Q980" s="190">
        <v>32816.379999999997</v>
      </c>
      <c r="R980" s="11"/>
      <c r="S980" s="4"/>
      <c r="T980" s="4"/>
      <c r="U980" s="190">
        <v>173.25</v>
      </c>
      <c r="V980" s="190">
        <v>101.82</v>
      </c>
      <c r="W980" s="190">
        <v>39.96</v>
      </c>
      <c r="X980" s="190">
        <v>16.350000000000001</v>
      </c>
      <c r="Y980" s="190">
        <v>74.08</v>
      </c>
      <c r="Z980" s="11"/>
      <c r="AA980" s="4"/>
      <c r="AB980" s="11"/>
      <c r="AC980" s="11"/>
      <c r="AD980" s="70"/>
      <c r="AE980" s="24"/>
      <c r="AF980" s="24"/>
      <c r="AG980" s="24"/>
      <c r="AH980" s="24"/>
      <c r="AI980" s="24"/>
      <c r="AJ980" s="24"/>
      <c r="AK980" s="4"/>
      <c r="AL980" s="4"/>
      <c r="AM980" s="24"/>
      <c r="AN980" s="24"/>
      <c r="AO980" s="24"/>
      <c r="AP980" s="24"/>
      <c r="AQ980" s="24"/>
      <c r="AR980" s="24"/>
      <c r="AS980" s="4"/>
      <c r="AT980" s="4"/>
      <c r="AU980" s="24"/>
      <c r="AV980" s="24"/>
      <c r="AW980" s="24"/>
      <c r="AX980" s="24"/>
      <c r="AY980" s="24"/>
      <c r="AZ980" s="24"/>
      <c r="BA980" s="4"/>
    </row>
    <row r="981" spans="2:53">
      <c r="B981" s="11" t="s">
        <v>448</v>
      </c>
      <c r="C981" s="11"/>
      <c r="D981" s="189">
        <v>8092</v>
      </c>
      <c r="E981" s="11">
        <v>173</v>
      </c>
      <c r="F981" s="11">
        <v>96</v>
      </c>
      <c r="G981" s="11">
        <v>60</v>
      </c>
      <c r="H981" s="11">
        <v>32</v>
      </c>
      <c r="I981" s="11">
        <v>36</v>
      </c>
      <c r="J981" s="11"/>
      <c r="M981" s="190">
        <v>19986.830000000002</v>
      </c>
      <c r="N981" s="194">
        <v>13979.42</v>
      </c>
      <c r="O981" s="190">
        <v>7802.8</v>
      </c>
      <c r="P981" s="190">
        <v>2292.56</v>
      </c>
      <c r="Q981" s="190">
        <v>18690.900000000001</v>
      </c>
      <c r="R981" s="11"/>
      <c r="S981" s="4"/>
      <c r="T981" s="4"/>
      <c r="U981" s="190">
        <v>106.88</v>
      </c>
      <c r="V981" s="190">
        <v>76.39</v>
      </c>
      <c r="W981" s="190">
        <v>43.11</v>
      </c>
      <c r="X981" s="190">
        <v>13.1</v>
      </c>
      <c r="Y981" s="190">
        <v>98.89</v>
      </c>
      <c r="Z981" s="11"/>
      <c r="AA981" s="4"/>
      <c r="AB981" s="11"/>
      <c r="AC981" s="11"/>
      <c r="AD981" s="70"/>
      <c r="AE981" s="24"/>
      <c r="AF981" s="24"/>
      <c r="AG981" s="24"/>
      <c r="AH981" s="24"/>
      <c r="AI981" s="24"/>
      <c r="AJ981" s="24"/>
      <c r="AK981" s="4"/>
      <c r="AL981" s="4"/>
      <c r="AM981" s="24"/>
      <c r="AN981" s="24"/>
      <c r="AO981" s="24"/>
      <c r="AP981" s="24"/>
      <c r="AQ981" s="24"/>
      <c r="AR981" s="24"/>
      <c r="AS981" s="4"/>
      <c r="AT981" s="4"/>
      <c r="AU981" s="24"/>
      <c r="AV981" s="24"/>
      <c r="AW981" s="24"/>
      <c r="AX981" s="24"/>
      <c r="AY981" s="24"/>
      <c r="AZ981" s="24"/>
      <c r="BA981" s="4"/>
    </row>
    <row r="982" spans="2:53">
      <c r="B982" s="11" t="s">
        <v>449</v>
      </c>
      <c r="C982" s="11"/>
      <c r="D982" s="189">
        <v>8330</v>
      </c>
      <c r="E982" s="11">
        <v>123</v>
      </c>
      <c r="F982" s="11">
        <v>74</v>
      </c>
      <c r="G982" s="11">
        <v>44</v>
      </c>
      <c r="H982" s="11">
        <v>31</v>
      </c>
      <c r="I982" s="11">
        <v>41</v>
      </c>
      <c r="J982" s="11"/>
      <c r="M982" s="190">
        <v>24599.69</v>
      </c>
      <c r="N982" s="194">
        <v>12869.45</v>
      </c>
      <c r="O982" s="190">
        <v>12200.45</v>
      </c>
      <c r="P982" s="190">
        <v>3113.53</v>
      </c>
      <c r="Q982" s="190">
        <v>13984.74</v>
      </c>
      <c r="R982" s="11"/>
      <c r="S982" s="4"/>
      <c r="T982" s="4"/>
      <c r="U982" s="190">
        <v>175.71</v>
      </c>
      <c r="V982" s="190">
        <v>93.26</v>
      </c>
      <c r="W982" s="190">
        <v>91.73</v>
      </c>
      <c r="X982" s="190">
        <v>23.95</v>
      </c>
      <c r="Y982" s="190">
        <v>101.34</v>
      </c>
      <c r="Z982" s="11"/>
      <c r="AA982" s="4"/>
      <c r="AB982" s="11"/>
      <c r="AC982" s="11"/>
      <c r="AD982" s="70"/>
      <c r="AE982" s="24"/>
      <c r="AF982" s="24"/>
      <c r="AG982" s="24"/>
      <c r="AH982" s="24"/>
      <c r="AI982" s="24"/>
      <c r="AJ982" s="24"/>
      <c r="AK982" s="4"/>
      <c r="AL982" s="4"/>
      <c r="AM982" s="24"/>
      <c r="AN982" s="24"/>
      <c r="AO982" s="24"/>
      <c r="AP982" s="24"/>
      <c r="AQ982" s="24"/>
      <c r="AR982" s="24"/>
      <c r="AS982" s="4"/>
      <c r="AT982" s="4"/>
      <c r="AU982" s="24"/>
      <c r="AV982" s="24"/>
      <c r="AW982" s="24"/>
      <c r="AX982" s="24"/>
      <c r="AY982" s="24"/>
      <c r="AZ982" s="24"/>
      <c r="BA982" s="4"/>
    </row>
    <row r="983" spans="2:53">
      <c r="B983" s="11" t="s">
        <v>450</v>
      </c>
      <c r="C983" s="11"/>
      <c r="D983" s="189">
        <v>8210</v>
      </c>
      <c r="E983" s="11">
        <v>1</v>
      </c>
      <c r="F983" s="11">
        <v>1</v>
      </c>
      <c r="G983" s="11"/>
      <c r="H983" s="11"/>
      <c r="I983" s="11"/>
      <c r="J983" s="11"/>
      <c r="M983" s="190">
        <v>100.34</v>
      </c>
      <c r="N983" s="194">
        <v>106.2</v>
      </c>
      <c r="O983" s="190">
        <v>0</v>
      </c>
      <c r="P983" s="190">
        <v>0</v>
      </c>
      <c r="Q983" s="190">
        <v>0</v>
      </c>
      <c r="R983" s="11"/>
      <c r="S983" s="4"/>
      <c r="T983" s="4"/>
      <c r="U983" s="190">
        <v>100.34</v>
      </c>
      <c r="V983" s="190">
        <v>106.2</v>
      </c>
      <c r="W983" s="190">
        <v>0</v>
      </c>
      <c r="X983" s="190">
        <v>0</v>
      </c>
      <c r="Y983" s="190">
        <v>0</v>
      </c>
      <c r="Z983" s="11"/>
      <c r="AA983" s="4"/>
      <c r="AB983" s="11"/>
      <c r="AC983" s="11"/>
      <c r="AD983" s="70"/>
      <c r="AE983" s="24"/>
      <c r="AF983" s="24"/>
      <c r="AG983" s="24"/>
      <c r="AH983" s="24"/>
      <c r="AI983" s="24"/>
      <c r="AJ983" s="24"/>
      <c r="AK983" s="4"/>
      <c r="AL983" s="4"/>
      <c r="AM983" s="24"/>
      <c r="AN983" s="24"/>
      <c r="AO983" s="24"/>
      <c r="AP983" s="24"/>
      <c r="AQ983" s="24"/>
      <c r="AR983" s="24"/>
      <c r="AS983" s="4"/>
      <c r="AT983" s="4"/>
      <c r="AU983" s="24"/>
      <c r="AV983" s="24"/>
      <c r="AW983" s="24"/>
      <c r="AX983" s="24"/>
      <c r="AY983" s="24"/>
      <c r="AZ983" s="24"/>
      <c r="BA983" s="4"/>
    </row>
    <row r="984" spans="2:53">
      <c r="B984" s="11" t="s">
        <v>450</v>
      </c>
      <c r="C984" s="11"/>
      <c r="D984" s="189">
        <v>8252</v>
      </c>
      <c r="E984" s="11">
        <v>141</v>
      </c>
      <c r="F984" s="11">
        <v>99</v>
      </c>
      <c r="G984" s="11">
        <v>59</v>
      </c>
      <c r="H984" s="11">
        <v>36</v>
      </c>
      <c r="I984" s="11">
        <v>65</v>
      </c>
      <c r="J984" s="11"/>
      <c r="M984" s="190">
        <v>21498.58</v>
      </c>
      <c r="N984" s="194">
        <v>37742.230000000003</v>
      </c>
      <c r="O984" s="190">
        <v>11183.88</v>
      </c>
      <c r="P984" s="190">
        <v>3911.61</v>
      </c>
      <c r="Q984" s="190">
        <v>28854.45</v>
      </c>
      <c r="R984" s="11"/>
      <c r="S984" s="4"/>
      <c r="T984" s="4"/>
      <c r="U984" s="190">
        <v>131.88999999999999</v>
      </c>
      <c r="V984" s="190">
        <v>235.89</v>
      </c>
      <c r="W984" s="190">
        <v>71.69</v>
      </c>
      <c r="X984" s="190">
        <v>26.25</v>
      </c>
      <c r="Y984" s="190">
        <v>165.83</v>
      </c>
      <c r="Z984" s="11"/>
      <c r="AA984" s="4"/>
      <c r="AB984" s="11"/>
      <c r="AC984" s="11"/>
      <c r="AD984" s="70"/>
      <c r="AE984" s="24"/>
      <c r="AF984" s="24"/>
      <c r="AG984" s="24"/>
      <c r="AH984" s="24"/>
      <c r="AI984" s="24"/>
      <c r="AJ984" s="24"/>
      <c r="AK984" s="4"/>
      <c r="AL984" s="4"/>
      <c r="AM984" s="24"/>
      <c r="AN984" s="24"/>
      <c r="AO984" s="24"/>
      <c r="AP984" s="24"/>
      <c r="AQ984" s="24"/>
      <c r="AR984" s="24"/>
      <c r="AS984" s="4"/>
      <c r="AT984" s="4"/>
      <c r="AU984" s="24"/>
      <c r="AV984" s="24"/>
      <c r="AW984" s="24"/>
      <c r="AX984" s="24"/>
      <c r="AY984" s="24"/>
      <c r="AZ984" s="24"/>
      <c r="BA984" s="4"/>
    </row>
    <row r="985" spans="2:53">
      <c r="B985" s="11" t="s">
        <v>452</v>
      </c>
      <c r="C985" s="11"/>
      <c r="D985" s="189">
        <v>8260</v>
      </c>
      <c r="E985" s="11">
        <v>1703</v>
      </c>
      <c r="F985" s="11">
        <v>819</v>
      </c>
      <c r="G985" s="11">
        <v>492</v>
      </c>
      <c r="H985" s="11">
        <v>353</v>
      </c>
      <c r="I985" s="11">
        <v>380</v>
      </c>
      <c r="J985" s="11"/>
      <c r="M985" s="190">
        <v>233187.82</v>
      </c>
      <c r="N985" s="194">
        <v>103488.79</v>
      </c>
      <c r="O985" s="190">
        <v>46635.68</v>
      </c>
      <c r="P985" s="190">
        <v>21847.37</v>
      </c>
      <c r="Q985" s="190">
        <v>74021.440000000002</v>
      </c>
      <c r="R985" s="11"/>
      <c r="S985" s="4"/>
      <c r="T985" s="4"/>
      <c r="U985" s="190">
        <v>129.05000000000001</v>
      </c>
      <c r="V985" s="190">
        <v>66.64</v>
      </c>
      <c r="W985" s="190">
        <v>30.3</v>
      </c>
      <c r="X985" s="190">
        <v>13</v>
      </c>
      <c r="Y985" s="190">
        <v>42.06</v>
      </c>
      <c r="Z985" s="11"/>
      <c r="AA985" s="4"/>
      <c r="AB985" s="11"/>
      <c r="AC985" s="11"/>
      <c r="AD985" s="70"/>
      <c r="AE985" s="24"/>
      <c r="AF985" s="24"/>
      <c r="AG985" s="24"/>
      <c r="AH985" s="24"/>
      <c r="AI985" s="24"/>
      <c r="AJ985" s="24"/>
      <c r="AK985" s="4"/>
      <c r="AL985" s="4"/>
      <c r="AM985" s="24"/>
      <c r="AN985" s="24"/>
      <c r="AO985" s="24"/>
      <c r="AP985" s="24"/>
      <c r="AQ985" s="24"/>
      <c r="AR985" s="24"/>
      <c r="AS985" s="4"/>
      <c r="AT985" s="4"/>
      <c r="AU985" s="24"/>
      <c r="AV985" s="24"/>
      <c r="AW985" s="24"/>
      <c r="AX985" s="24"/>
      <c r="AY985" s="24"/>
      <c r="AZ985" s="24"/>
      <c r="BA985" s="4"/>
    </row>
    <row r="986" spans="2:53">
      <c r="B986" s="11" t="s">
        <v>453</v>
      </c>
      <c r="C986" s="11"/>
      <c r="D986" s="189">
        <v>8094</v>
      </c>
      <c r="E986" s="11">
        <v>3037</v>
      </c>
      <c r="F986" s="11">
        <v>1863</v>
      </c>
      <c r="G986" s="11">
        <v>1082</v>
      </c>
      <c r="H986" s="11">
        <v>614</v>
      </c>
      <c r="I986" s="11">
        <v>721</v>
      </c>
      <c r="J986" s="11"/>
      <c r="M986" s="190">
        <v>495655</v>
      </c>
      <c r="N986" s="194">
        <v>341090.71</v>
      </c>
      <c r="O986" s="190">
        <v>171830.69</v>
      </c>
      <c r="P986" s="190">
        <v>70522.52</v>
      </c>
      <c r="Q986" s="190">
        <v>246156.79</v>
      </c>
      <c r="R986" s="11"/>
      <c r="S986" s="4"/>
      <c r="T986" s="4"/>
      <c r="U986" s="190">
        <v>149.11000000000001</v>
      </c>
      <c r="V986" s="190">
        <v>101.52</v>
      </c>
      <c r="W986" s="190">
        <v>52.77</v>
      </c>
      <c r="X986" s="190">
        <v>22.06</v>
      </c>
      <c r="Y986" s="190">
        <v>73.3</v>
      </c>
      <c r="Z986" s="11"/>
      <c r="AA986" s="4"/>
      <c r="AB986" s="11"/>
      <c r="AC986" s="11"/>
      <c r="AD986" s="70"/>
      <c r="AE986" s="24"/>
      <c r="AF986" s="24"/>
      <c r="AG986" s="24"/>
      <c r="AH986" s="24"/>
      <c r="AI986" s="24"/>
      <c r="AJ986" s="24"/>
      <c r="AK986" s="4"/>
      <c r="AL986" s="4"/>
      <c r="AM986" s="24"/>
      <c r="AN986" s="24"/>
      <c r="AO986" s="24"/>
      <c r="AP986" s="24"/>
      <c r="AQ986" s="24"/>
      <c r="AR986" s="24"/>
      <c r="AS986" s="4"/>
      <c r="AT986" s="4"/>
      <c r="AU986" s="24"/>
      <c r="AV986" s="24"/>
      <c r="AW986" s="24"/>
      <c r="AX986" s="24"/>
      <c r="AY986" s="24"/>
      <c r="AZ986" s="24"/>
      <c r="BA986" s="4"/>
    </row>
    <row r="987" spans="2:53">
      <c r="B987" s="11" t="s">
        <v>454</v>
      </c>
      <c r="C987" s="11"/>
      <c r="D987" s="189">
        <v>8318</v>
      </c>
      <c r="E987" s="11">
        <v>1</v>
      </c>
      <c r="F987" s="11"/>
      <c r="G987" s="11"/>
      <c r="H987" s="11"/>
      <c r="I987" s="11"/>
      <c r="J987" s="11"/>
      <c r="M987" s="190">
        <v>51.98</v>
      </c>
      <c r="N987" s="194">
        <v>0</v>
      </c>
      <c r="O987" s="190">
        <v>0</v>
      </c>
      <c r="P987" s="190">
        <v>0</v>
      </c>
      <c r="Q987" s="190">
        <v>0</v>
      </c>
      <c r="R987" s="11"/>
      <c r="S987" s="4"/>
      <c r="T987" s="4"/>
      <c r="U987" s="190">
        <v>51.98</v>
      </c>
      <c r="V987" s="190">
        <v>0</v>
      </c>
      <c r="W987" s="190">
        <v>0</v>
      </c>
      <c r="X987" s="190">
        <v>0</v>
      </c>
      <c r="Y987" s="190">
        <v>0</v>
      </c>
      <c r="Z987" s="11"/>
      <c r="AA987" s="4"/>
      <c r="AB987" s="11"/>
      <c r="AC987" s="11"/>
      <c r="AD987" s="70"/>
      <c r="AE987" s="24"/>
      <c r="AF987" s="24"/>
      <c r="AG987" s="24"/>
      <c r="AH987" s="24"/>
      <c r="AI987" s="24"/>
      <c r="AJ987" s="24"/>
      <c r="AK987" s="4"/>
      <c r="AL987" s="4"/>
      <c r="AM987" s="24"/>
      <c r="AN987" s="24"/>
      <c r="AO987" s="24"/>
      <c r="AP987" s="24"/>
      <c r="AQ987" s="24"/>
      <c r="AR987" s="24"/>
      <c r="AS987" s="4"/>
      <c r="AT987" s="4"/>
      <c r="AU987" s="24"/>
      <c r="AV987" s="24"/>
      <c r="AW987" s="24"/>
      <c r="AX987" s="24"/>
      <c r="AY987" s="24"/>
      <c r="AZ987" s="24"/>
      <c r="BA987" s="4"/>
    </row>
    <row r="988" spans="2:53">
      <c r="B988" s="11" t="s">
        <v>454</v>
      </c>
      <c r="C988" s="11"/>
      <c r="D988" s="189">
        <v>8344</v>
      </c>
      <c r="E988" s="11">
        <v>67</v>
      </c>
      <c r="F988" s="11">
        <v>32</v>
      </c>
      <c r="G988" s="11">
        <v>9</v>
      </c>
      <c r="H988" s="11">
        <v>6</v>
      </c>
      <c r="I988" s="11">
        <v>7</v>
      </c>
      <c r="J988" s="11"/>
      <c r="M988" s="190">
        <v>11581.38</v>
      </c>
      <c r="N988" s="194">
        <v>5961.78</v>
      </c>
      <c r="O988" s="190">
        <v>1376.78</v>
      </c>
      <c r="P988" s="190">
        <v>538.37</v>
      </c>
      <c r="Q988" s="190">
        <v>4207.47</v>
      </c>
      <c r="R988" s="11"/>
      <c r="S988" s="4"/>
      <c r="T988" s="4"/>
      <c r="U988" s="190">
        <v>160.85</v>
      </c>
      <c r="V988" s="190">
        <v>81.67</v>
      </c>
      <c r="W988" s="190">
        <v>21.18</v>
      </c>
      <c r="X988" s="190">
        <v>8.16</v>
      </c>
      <c r="Y988" s="190">
        <v>60.98</v>
      </c>
      <c r="Z988" s="11"/>
      <c r="AA988" s="4"/>
      <c r="AB988" s="11"/>
      <c r="AC988" s="11"/>
      <c r="AD988" s="70"/>
      <c r="AE988" s="24"/>
      <c r="AF988" s="24"/>
      <c r="AG988" s="24"/>
      <c r="AH988" s="24"/>
      <c r="AI988" s="24"/>
      <c r="AJ988" s="24"/>
      <c r="AK988" s="4"/>
      <c r="AL988" s="4"/>
      <c r="AM988" s="24"/>
      <c r="AN988" s="24"/>
      <c r="AO988" s="24"/>
      <c r="AP988" s="24"/>
      <c r="AQ988" s="24"/>
      <c r="AR988" s="24"/>
      <c r="AS988" s="4"/>
      <c r="AT988" s="4"/>
      <c r="AU988" s="24"/>
      <c r="AV988" s="24"/>
      <c r="AW988" s="24"/>
      <c r="AX988" s="24"/>
      <c r="AY988" s="24"/>
      <c r="AZ988" s="24"/>
      <c r="BA988" s="4"/>
    </row>
    <row r="989" spans="2:53">
      <c r="B989" s="11" t="s">
        <v>455</v>
      </c>
      <c r="C989" s="11"/>
      <c r="D989" s="189">
        <v>8095</v>
      </c>
      <c r="E989" s="11">
        <v>65</v>
      </c>
      <c r="F989" s="11">
        <v>33</v>
      </c>
      <c r="G989" s="11">
        <v>21</v>
      </c>
      <c r="H989" s="11">
        <v>13</v>
      </c>
      <c r="I989" s="11">
        <v>16</v>
      </c>
      <c r="J989" s="11"/>
      <c r="M989" s="190">
        <v>10999.33</v>
      </c>
      <c r="N989" s="194">
        <v>5756.7</v>
      </c>
      <c r="O989" s="190">
        <v>2414.35</v>
      </c>
      <c r="P989" s="190">
        <v>825.87</v>
      </c>
      <c r="Q989" s="190">
        <v>5737.18</v>
      </c>
      <c r="R989" s="11"/>
      <c r="S989" s="4"/>
      <c r="T989" s="4"/>
      <c r="U989" s="190">
        <v>157.13</v>
      </c>
      <c r="V989" s="190">
        <v>83.43</v>
      </c>
      <c r="W989" s="190">
        <v>34</v>
      </c>
      <c r="X989" s="190">
        <v>12.15</v>
      </c>
      <c r="Y989" s="190">
        <v>77.53</v>
      </c>
      <c r="Z989" s="11"/>
      <c r="AA989" s="4"/>
      <c r="AB989" s="11"/>
      <c r="AC989" s="11"/>
      <c r="AD989" s="70"/>
      <c r="AE989" s="24"/>
      <c r="AF989" s="24"/>
      <c r="AG989" s="24"/>
      <c r="AH989" s="24"/>
      <c r="AI989" s="24"/>
      <c r="AJ989" s="24"/>
      <c r="AK989" s="4"/>
      <c r="AL989" s="4"/>
      <c r="AM989" s="24"/>
      <c r="AN989" s="24"/>
      <c r="AO989" s="24"/>
      <c r="AP989" s="24"/>
      <c r="AQ989" s="24"/>
      <c r="AR989" s="24"/>
      <c r="AS989" s="4"/>
      <c r="AT989" s="4"/>
      <c r="AU989" s="24"/>
      <c r="AV989" s="24"/>
      <c r="AW989" s="24"/>
      <c r="AX989" s="24"/>
      <c r="AY989" s="24"/>
      <c r="AZ989" s="24"/>
      <c r="BA989" s="4"/>
    </row>
    <row r="990" spans="2:53">
      <c r="B990" s="11" t="s">
        <v>457</v>
      </c>
      <c r="C990" s="11"/>
      <c r="D990" s="189">
        <v>8270</v>
      </c>
      <c r="E990" s="11">
        <v>328</v>
      </c>
      <c r="F990" s="11">
        <v>199</v>
      </c>
      <c r="G990" s="11">
        <v>127</v>
      </c>
      <c r="H990" s="11">
        <v>84</v>
      </c>
      <c r="I990" s="11">
        <v>124</v>
      </c>
      <c r="J990" s="11"/>
      <c r="M990" s="190">
        <v>41246.76</v>
      </c>
      <c r="N990" s="194">
        <v>30594.82</v>
      </c>
      <c r="O990" s="190">
        <v>13834.85</v>
      </c>
      <c r="P990" s="190">
        <v>6180.57</v>
      </c>
      <c r="Q990" s="190">
        <v>69756.66</v>
      </c>
      <c r="R990" s="11"/>
      <c r="S990" s="4"/>
      <c r="T990" s="4"/>
      <c r="U990" s="190">
        <v>112.39</v>
      </c>
      <c r="V990" s="190">
        <v>85.7</v>
      </c>
      <c r="W990" s="190">
        <v>38.97</v>
      </c>
      <c r="X990" s="190">
        <v>18.29</v>
      </c>
      <c r="Y990" s="190">
        <v>190.59</v>
      </c>
      <c r="Z990" s="11"/>
      <c r="AA990" s="4"/>
      <c r="AB990" s="11"/>
      <c r="AC990" s="11"/>
      <c r="AD990" s="70"/>
      <c r="AE990" s="24"/>
      <c r="AF990" s="24"/>
      <c r="AG990" s="24"/>
      <c r="AH990" s="24"/>
      <c r="AI990" s="24"/>
      <c r="AJ990" s="24"/>
      <c r="AK990" s="4"/>
      <c r="AL990" s="4"/>
      <c r="AM990" s="24"/>
      <c r="AN990" s="24"/>
      <c r="AO990" s="24"/>
      <c r="AP990" s="24"/>
      <c r="AQ990" s="24"/>
      <c r="AR990" s="24"/>
      <c r="AS990" s="4"/>
      <c r="AT990" s="4"/>
      <c r="AU990" s="24"/>
      <c r="AV990" s="24"/>
      <c r="AW990" s="24"/>
      <c r="AX990" s="24"/>
      <c r="AY990" s="24"/>
      <c r="AZ990" s="24"/>
      <c r="BA990" s="4"/>
    </row>
    <row r="991" spans="2:53">
      <c r="B991" s="11" t="s">
        <v>481</v>
      </c>
      <c r="C991" s="11"/>
      <c r="D991" s="189">
        <v>8097</v>
      </c>
      <c r="E991" s="11">
        <v>1</v>
      </c>
      <c r="F991" s="11">
        <v>1</v>
      </c>
      <c r="G991" s="11"/>
      <c r="H991" s="11"/>
      <c r="I991" s="11"/>
      <c r="J991" s="11"/>
      <c r="M991" s="190">
        <v>154.80000000000001</v>
      </c>
      <c r="N991" s="194">
        <v>49.08</v>
      </c>
      <c r="O991" s="190">
        <v>0</v>
      </c>
      <c r="P991" s="190">
        <v>0</v>
      </c>
      <c r="Q991" s="190">
        <v>0</v>
      </c>
      <c r="R991" s="11"/>
      <c r="S991" s="4"/>
      <c r="T991" s="4"/>
      <c r="U991" s="190">
        <v>154.80000000000001</v>
      </c>
      <c r="V991" s="190">
        <v>49.08</v>
      </c>
      <c r="W991" s="190">
        <v>0</v>
      </c>
      <c r="X991" s="190">
        <v>0</v>
      </c>
      <c r="Y991" s="190">
        <v>0</v>
      </c>
      <c r="Z991" s="11"/>
      <c r="AA991" s="4"/>
      <c r="AB991" s="11"/>
      <c r="AC991" s="11"/>
      <c r="AD991" s="70"/>
      <c r="AE991" s="24"/>
      <c r="AF991" s="24"/>
      <c r="AG991" s="24"/>
      <c r="AH991" s="24"/>
      <c r="AI991" s="24"/>
      <c r="AJ991" s="24"/>
      <c r="AK991" s="4"/>
      <c r="AL991" s="4"/>
      <c r="AM991" s="24"/>
      <c r="AN991" s="24"/>
      <c r="AO991" s="24"/>
      <c r="AP991" s="24"/>
      <c r="AQ991" s="24"/>
      <c r="AR991" s="24"/>
      <c r="AS991" s="4"/>
      <c r="AT991" s="4"/>
      <c r="AU991" s="24"/>
      <c r="AV991" s="24"/>
      <c r="AW991" s="24"/>
      <c r="AX991" s="24"/>
      <c r="AY991" s="24"/>
      <c r="AZ991" s="24"/>
      <c r="BA991" s="4"/>
    </row>
    <row r="992" spans="2:53">
      <c r="B992" s="11" t="s">
        <v>458</v>
      </c>
      <c r="C992" s="11"/>
      <c r="D992" s="189">
        <v>8098</v>
      </c>
      <c r="E992" s="11">
        <v>546</v>
      </c>
      <c r="F992" s="11">
        <v>316</v>
      </c>
      <c r="G992" s="11">
        <v>171</v>
      </c>
      <c r="H992" s="11">
        <v>110</v>
      </c>
      <c r="I992" s="11">
        <v>129</v>
      </c>
      <c r="J992" s="11"/>
      <c r="M992" s="190">
        <v>90387.33</v>
      </c>
      <c r="N992" s="194">
        <v>55368.35</v>
      </c>
      <c r="O992" s="190">
        <v>25460.42</v>
      </c>
      <c r="P992" s="190">
        <v>11182.48</v>
      </c>
      <c r="Q992" s="190">
        <v>47927.63</v>
      </c>
      <c r="R992" s="11"/>
      <c r="S992" s="4"/>
      <c r="T992" s="4"/>
      <c r="U992" s="190">
        <v>151.91</v>
      </c>
      <c r="V992" s="190">
        <v>94.97</v>
      </c>
      <c r="W992" s="190">
        <v>44.59</v>
      </c>
      <c r="X992" s="190">
        <v>20</v>
      </c>
      <c r="Y992" s="190">
        <v>81.93</v>
      </c>
      <c r="Z992" s="11"/>
      <c r="AA992" s="4"/>
      <c r="AB992" s="11"/>
      <c r="AC992" s="11"/>
      <c r="AD992" s="70"/>
      <c r="AE992" s="24"/>
      <c r="AF992" s="24"/>
      <c r="AG992" s="24"/>
      <c r="AH992" s="24"/>
      <c r="AI992" s="24"/>
      <c r="AJ992" s="24"/>
      <c r="AK992" s="4"/>
      <c r="AL992" s="4"/>
      <c r="AM992" s="24"/>
      <c r="AN992" s="24"/>
      <c r="AO992" s="24"/>
      <c r="AP992" s="24"/>
      <c r="AQ992" s="24"/>
      <c r="AR992" s="24"/>
      <c r="AS992" s="4"/>
      <c r="AT992" s="4"/>
      <c r="AU992" s="24"/>
      <c r="AV992" s="24"/>
      <c r="AW992" s="24"/>
      <c r="AX992" s="24"/>
      <c r="AY992" s="24"/>
      <c r="AZ992" s="24"/>
      <c r="BA992" s="4"/>
    </row>
    <row r="993" spans="2:61" ht="13.8" thickBot="1">
      <c r="B993" s="11" t="s">
        <v>459</v>
      </c>
      <c r="C993" s="11"/>
      <c r="D993" s="189">
        <v>8098</v>
      </c>
      <c r="E993" s="11">
        <v>2</v>
      </c>
      <c r="F993" s="11">
        <v>1</v>
      </c>
      <c r="G993" s="11">
        <v>1</v>
      </c>
      <c r="H993" s="11">
        <v>1</v>
      </c>
      <c r="I993" s="11">
        <v>1</v>
      </c>
      <c r="J993" s="11"/>
      <c r="M993" s="190">
        <v>39.28</v>
      </c>
      <c r="N993" s="194">
        <v>5.77</v>
      </c>
      <c r="O993" s="190">
        <v>6.15</v>
      </c>
      <c r="P993" s="190">
        <v>5.97</v>
      </c>
      <c r="Q993" s="190">
        <v>102.84</v>
      </c>
      <c r="R993" s="11"/>
      <c r="S993" s="4"/>
      <c r="T993" s="4"/>
      <c r="U993" s="190">
        <v>19.64</v>
      </c>
      <c r="V993" s="190">
        <v>2.89</v>
      </c>
      <c r="W993" s="190">
        <v>3.08</v>
      </c>
      <c r="X993" s="190">
        <v>2.99</v>
      </c>
      <c r="Y993" s="190">
        <v>51.42</v>
      </c>
      <c r="Z993" s="11"/>
      <c r="AA993" s="4"/>
      <c r="AB993" s="11"/>
      <c r="AC993" s="11"/>
      <c r="AD993" s="70"/>
      <c r="AE993" s="24"/>
      <c r="AF993" s="24"/>
      <c r="AG993" s="24"/>
      <c r="AH993" s="24"/>
      <c r="AI993" s="24"/>
      <c r="AJ993" s="24"/>
      <c r="AK993" s="4"/>
      <c r="AL993" s="4"/>
      <c r="AM993" s="24"/>
      <c r="AN993" s="24"/>
      <c r="AO993" s="24"/>
      <c r="AP993" s="24"/>
      <c r="AQ993" s="24"/>
      <c r="AR993" s="24"/>
      <c r="AS993" s="4"/>
      <c r="AT993" s="4"/>
      <c r="AU993" s="24"/>
      <c r="AV993" s="24"/>
      <c r="AW993" s="24"/>
      <c r="AX993" s="24"/>
      <c r="AY993" s="24"/>
      <c r="AZ993" s="24"/>
      <c r="BA993" s="4"/>
    </row>
    <row r="994" spans="2:61" ht="13.8" thickBot="1">
      <c r="B994" s="92" t="s">
        <v>547</v>
      </c>
      <c r="C994" s="99"/>
      <c r="D994" s="102"/>
      <c r="E994" s="94">
        <f>SUM(E685:E993)</f>
        <v>88347</v>
      </c>
      <c r="F994" s="94">
        <f t="shared" ref="F994:I994" si="21">SUM(F685:F993)</f>
        <v>52690</v>
      </c>
      <c r="G994" s="94">
        <f t="shared" si="21"/>
        <v>32395</v>
      </c>
      <c r="H994" s="94">
        <f t="shared" si="21"/>
        <v>20246</v>
      </c>
      <c r="I994" s="94">
        <f t="shared" si="21"/>
        <v>24484</v>
      </c>
      <c r="J994" s="95"/>
      <c r="L994" s="144" t="s">
        <v>548</v>
      </c>
      <c r="M994" s="192">
        <f>SUM(M685:M993)</f>
        <v>13503895.84999999</v>
      </c>
      <c r="N994" s="192">
        <f t="shared" ref="N994:Q994" si="22">SUM(N685:N993)</f>
        <v>8978748.9900000002</v>
      </c>
      <c r="O994" s="192">
        <f t="shared" si="22"/>
        <v>4756015.8499999987</v>
      </c>
      <c r="P994" s="192">
        <f t="shared" si="22"/>
        <v>2120416.2700000009</v>
      </c>
      <c r="Q994" s="192">
        <f t="shared" si="22"/>
        <v>8292363.5299999975</v>
      </c>
      <c r="R994" s="95"/>
      <c r="S994" s="4"/>
      <c r="T994" s="144" t="s">
        <v>549</v>
      </c>
      <c r="U994" s="193">
        <f>AVERAGE(U685:U993)</f>
        <v>146.628284789644</v>
      </c>
      <c r="V994" s="193">
        <f t="shared" ref="V994:Y994" si="23">AVERAGE(V685:V993)</f>
        <v>86.461854304635793</v>
      </c>
      <c r="W994" s="193">
        <f t="shared" si="23"/>
        <v>50.132013201320106</v>
      </c>
      <c r="X994" s="193">
        <f t="shared" si="23"/>
        <v>22.572039473684189</v>
      </c>
      <c r="Y994" s="193">
        <f t="shared" si="23"/>
        <v>83.254736842105274</v>
      </c>
      <c r="Z994" s="95"/>
      <c r="AA994" s="4"/>
      <c r="AB994" s="92" t="s">
        <v>547</v>
      </c>
      <c r="AC994" s="99"/>
      <c r="AD994" s="102"/>
      <c r="AE994" s="94">
        <f>SUM(AE685:AE993)</f>
        <v>8326</v>
      </c>
      <c r="AF994" s="94">
        <f t="shared" ref="AF994:AI994" si="24">SUM(AF685:AF993)</f>
        <v>3851</v>
      </c>
      <c r="AG994" s="94">
        <f t="shared" si="24"/>
        <v>2252</v>
      </c>
      <c r="AH994" s="94">
        <f t="shared" si="24"/>
        <v>1617</v>
      </c>
      <c r="AI994" s="94">
        <f t="shared" si="24"/>
        <v>1444</v>
      </c>
      <c r="AJ994" s="101"/>
      <c r="AK994" s="4"/>
      <c r="AL994" s="144" t="s">
        <v>548</v>
      </c>
      <c r="AM994" s="192">
        <f>SUM(AM685:AM993)</f>
        <v>3256348.5000000033</v>
      </c>
      <c r="AN994" s="192">
        <f t="shared" ref="AN994:AQ994" si="25">SUM(AN685:AN993)</f>
        <v>977203.8200000003</v>
      </c>
      <c r="AO994" s="192">
        <f t="shared" si="25"/>
        <v>434485.76999999984</v>
      </c>
      <c r="AP994" s="192">
        <f t="shared" si="25"/>
        <v>254138.87999999995</v>
      </c>
      <c r="AQ994" s="192">
        <f t="shared" si="25"/>
        <v>863991.86</v>
      </c>
      <c r="AR994" s="101"/>
      <c r="AS994" s="4"/>
      <c r="AT994" s="144" t="s">
        <v>549</v>
      </c>
      <c r="AU994" s="193">
        <f>AVERAGE(AU685:AU993)</f>
        <v>365.71120312942361</v>
      </c>
      <c r="AV994" s="193">
        <f t="shared" ref="AV994:AY994" si="26">AVERAGE(AV685:AV993)</f>
        <v>92.917517806339333</v>
      </c>
      <c r="AW994" s="193">
        <f t="shared" si="26"/>
        <v>38.520589452655301</v>
      </c>
      <c r="AX994" s="193">
        <f t="shared" si="26"/>
        <v>20.111904131348915</v>
      </c>
      <c r="AY994" s="193">
        <f t="shared" si="26"/>
        <v>85.715586063205464</v>
      </c>
      <c r="AZ994" s="101"/>
      <c r="BA994" s="4"/>
    </row>
    <row r="995" spans="2:61" s="4" customFormat="1"/>
    <row r="996" spans="2:61" hidden="1">
      <c r="AZ996" s="4"/>
      <c r="BA996" s="4"/>
      <c r="BI996" s="4"/>
    </row>
    <row r="997" spans="2:61"/>
    <row r="998" spans="2:61"/>
    <row r="999" spans="2:61"/>
    <row r="1000" spans="2:61"/>
    <row r="1001" spans="2:61"/>
    <row r="1002" spans="2:61"/>
    <row r="1003" spans="2:61"/>
    <row r="1004" spans="2:61"/>
    <row r="1005" spans="2:61"/>
    <row r="1006" spans="2:61"/>
    <row r="1007" spans="2:61"/>
    <row r="1008" spans="2:61"/>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sheetData>
  <mergeCells count="20">
    <mergeCell ref="AE16:AJ16"/>
    <mergeCell ref="AM16:AR16"/>
    <mergeCell ref="AM363:AR363"/>
    <mergeCell ref="AM683:AR683"/>
    <mergeCell ref="AU16:AZ16"/>
    <mergeCell ref="AU363:AZ363"/>
    <mergeCell ref="AU683:AZ683"/>
    <mergeCell ref="E683:J683"/>
    <mergeCell ref="AE363:AJ363"/>
    <mergeCell ref="AE683:AJ683"/>
    <mergeCell ref="M363:R363"/>
    <mergeCell ref="M683:R683"/>
    <mergeCell ref="U363:Z363"/>
    <mergeCell ref="U683:Z683"/>
    <mergeCell ref="U16:Z16"/>
    <mergeCell ref="A2:E3"/>
    <mergeCell ref="E16:J16"/>
    <mergeCell ref="H2:O3"/>
    <mergeCell ref="E363:J363"/>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338"/>
  <sheetViews>
    <sheetView zoomScale="90" zoomScaleNormal="90" zoomScaleSheetLayoutView="40" zoomScalePageLayoutView="55" workbookViewId="0">
      <pane xSplit="1" topLeftCell="P1" activePane="topRight" state="frozen"/>
      <selection pane="topRight" activeCell="V4" sqref="V4"/>
    </sheetView>
  </sheetViews>
  <sheetFormatPr defaultColWidth="0" defaultRowHeight="14.4" zeroHeight="1"/>
  <cols>
    <col min="1" max="1" width="23.88671875" style="4" customWidth="1"/>
    <col min="2" max="5" width="18.88671875" style="5" customWidth="1"/>
    <col min="6" max="10" width="20.88671875" style="5" customWidth="1"/>
    <col min="11" max="11" width="2.5546875" style="4" customWidth="1"/>
    <col min="12" max="12" width="20.88671875" style="59" customWidth="1"/>
    <col min="13" max="20" width="20.88671875" style="5" customWidth="1"/>
    <col min="21" max="21" width="2.5546875" style="4" customWidth="1"/>
    <col min="22" max="22" width="20.88671875" style="59"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c r="A1" s="60" t="s">
        <v>561</v>
      </c>
      <c r="B1" s="4"/>
      <c r="C1" s="4"/>
      <c r="D1" s="4"/>
      <c r="E1" s="4"/>
      <c r="F1" s="4"/>
      <c r="G1" s="17"/>
      <c r="H1" s="4"/>
      <c r="I1" s="4"/>
      <c r="J1" s="4"/>
      <c r="L1" s="60" t="s">
        <v>562</v>
      </c>
      <c r="M1" s="17"/>
      <c r="N1" s="17"/>
      <c r="O1" s="4"/>
      <c r="P1" s="4"/>
      <c r="Q1" s="4"/>
      <c r="R1" s="4"/>
      <c r="S1" s="4"/>
      <c r="T1" s="4"/>
      <c r="V1" s="60" t="s">
        <v>563</v>
      </c>
      <c r="W1" s="4"/>
      <c r="X1" s="4"/>
      <c r="Y1" s="4"/>
      <c r="Z1" s="4"/>
      <c r="AA1" s="4"/>
      <c r="AB1" s="4"/>
      <c r="AC1" s="4"/>
      <c r="AD1" s="4"/>
    </row>
    <row r="2" spans="1:30" ht="78" customHeight="1" thickBot="1">
      <c r="A2" s="475" t="s">
        <v>564</v>
      </c>
      <c r="B2" s="476"/>
      <c r="C2" s="476"/>
      <c r="D2" s="477"/>
      <c r="E2" s="103"/>
      <c r="F2" s="103"/>
      <c r="G2" s="103"/>
      <c r="H2" s="103"/>
      <c r="I2" s="4"/>
      <c r="J2" s="4"/>
      <c r="L2" s="478" t="s">
        <v>565</v>
      </c>
      <c r="M2" s="479"/>
      <c r="N2" s="480"/>
      <c r="O2" s="19"/>
      <c r="P2" s="19"/>
      <c r="Q2" s="19"/>
      <c r="R2" s="4"/>
      <c r="S2" s="4"/>
      <c r="T2" s="4"/>
      <c r="V2" s="478" t="s">
        <v>566</v>
      </c>
      <c r="W2" s="479"/>
      <c r="X2" s="479"/>
      <c r="Y2" s="480"/>
      <c r="Z2" s="19"/>
      <c r="AA2" s="19"/>
      <c r="AB2" s="19"/>
      <c r="AC2" s="4"/>
      <c r="AD2" s="4"/>
    </row>
    <row r="3" spans="1:30">
      <c r="A3" s="152"/>
      <c r="B3" s="152"/>
      <c r="C3" s="152"/>
      <c r="D3" s="152"/>
      <c r="E3" s="103"/>
      <c r="F3" s="103"/>
      <c r="G3" s="103"/>
      <c r="H3" s="103"/>
      <c r="I3" s="4"/>
      <c r="J3" s="4"/>
      <c r="L3" s="153"/>
      <c r="M3" s="64"/>
      <c r="N3" s="64"/>
      <c r="O3" s="19"/>
      <c r="P3" s="19"/>
      <c r="Q3" s="19"/>
      <c r="R3" s="4"/>
      <c r="S3" s="4"/>
      <c r="T3" s="4"/>
      <c r="V3" s="153"/>
      <c r="W3" s="64"/>
      <c r="X3" s="64"/>
      <c r="Y3" s="64"/>
      <c r="Z3" s="19"/>
      <c r="AA3" s="19"/>
      <c r="AB3" s="19"/>
      <c r="AC3" s="4"/>
      <c r="AD3" s="4"/>
    </row>
    <row r="4" spans="1:30">
      <c r="A4" s="6" t="s">
        <v>15</v>
      </c>
      <c r="B4" s="62"/>
      <c r="C4" s="62"/>
      <c r="D4" s="62"/>
      <c r="E4" s="62"/>
      <c r="F4" s="6"/>
      <c r="G4" s="6"/>
      <c r="H4" s="6"/>
      <c r="I4" s="4"/>
      <c r="J4" s="4"/>
      <c r="L4" s="51" t="s">
        <v>78</v>
      </c>
      <c r="M4" s="4"/>
      <c r="N4" s="4"/>
      <c r="O4" s="4"/>
      <c r="P4" s="4"/>
      <c r="Q4" s="4"/>
      <c r="R4" s="4"/>
      <c r="S4" s="4"/>
      <c r="T4" s="4"/>
      <c r="V4" s="51" t="s">
        <v>567</v>
      </c>
      <c r="W4" s="4"/>
      <c r="X4" s="4"/>
      <c r="Y4" s="4"/>
      <c r="Z4" s="4"/>
      <c r="AA4" s="4"/>
      <c r="AB4" s="4"/>
      <c r="AC4" s="4"/>
      <c r="AD4" s="4"/>
    </row>
    <row r="5" spans="1:30">
      <c r="B5" s="4"/>
      <c r="C5" s="4"/>
      <c r="D5" s="4"/>
      <c r="E5" s="4"/>
      <c r="F5" s="4"/>
      <c r="G5" s="4"/>
      <c r="H5" s="4"/>
      <c r="I5" s="4"/>
      <c r="J5" s="4"/>
      <c r="L5" s="51"/>
      <c r="M5" s="4"/>
      <c r="N5" s="4"/>
      <c r="O5" s="4"/>
      <c r="P5" s="4"/>
      <c r="Q5" s="4"/>
      <c r="R5" s="4"/>
      <c r="S5" s="4"/>
      <c r="T5" s="4"/>
      <c r="V5" s="51"/>
      <c r="W5" s="4"/>
      <c r="X5" s="4"/>
      <c r="Y5" s="4"/>
      <c r="Z5" s="4"/>
      <c r="AA5" s="4"/>
      <c r="AB5" s="4"/>
      <c r="AC5" s="4"/>
      <c r="AD5" s="4"/>
    </row>
    <row r="6" spans="1:30">
      <c r="A6" s="4" t="s">
        <v>78</v>
      </c>
      <c r="B6" s="4"/>
      <c r="C6" s="4"/>
      <c r="D6" s="4"/>
      <c r="E6" s="4"/>
      <c r="F6" s="4"/>
      <c r="G6" s="4"/>
      <c r="H6" s="4"/>
      <c r="I6" s="4"/>
      <c r="J6" s="4"/>
      <c r="L6" s="51"/>
      <c r="M6" s="4"/>
      <c r="N6" s="4"/>
      <c r="O6" s="4"/>
      <c r="P6" s="4"/>
      <c r="Q6" s="4"/>
      <c r="R6" s="4"/>
      <c r="S6" s="4"/>
      <c r="T6" s="4"/>
      <c r="V6" s="88" t="s">
        <v>24</v>
      </c>
      <c r="W6" s="4" t="s">
        <v>568</v>
      </c>
      <c r="X6" s="4"/>
      <c r="Y6" s="4"/>
      <c r="Z6" s="4"/>
      <c r="AA6" s="4"/>
      <c r="AB6" s="4"/>
      <c r="AC6" s="4"/>
      <c r="AD6" s="4"/>
    </row>
    <row r="7" spans="1:30">
      <c r="B7" s="4"/>
      <c r="C7" s="4"/>
      <c r="D7" s="4"/>
      <c r="E7" s="4"/>
      <c r="F7" s="4"/>
      <c r="G7" s="4"/>
      <c r="H7" s="4"/>
      <c r="I7" s="4"/>
      <c r="J7" s="4"/>
      <c r="M7" s="4"/>
      <c r="N7" s="4"/>
      <c r="O7" s="4"/>
      <c r="P7" s="4"/>
      <c r="Q7" s="4"/>
      <c r="R7" s="4"/>
      <c r="S7" s="4"/>
      <c r="T7" s="4"/>
      <c r="V7" s="51"/>
      <c r="W7" s="4" t="s">
        <v>569</v>
      </c>
      <c r="X7" s="4"/>
      <c r="Y7" s="4"/>
      <c r="Z7" s="4"/>
      <c r="AA7" s="4"/>
      <c r="AB7" s="4"/>
      <c r="AC7" s="4"/>
      <c r="AD7" s="4"/>
    </row>
    <row r="8" spans="1:30">
      <c r="B8" s="4"/>
      <c r="C8" s="4"/>
      <c r="D8" s="4"/>
      <c r="E8" s="4"/>
      <c r="F8" s="4"/>
      <c r="G8" s="4"/>
      <c r="H8" s="4"/>
      <c r="I8" s="4"/>
      <c r="J8" s="4"/>
      <c r="L8" s="51"/>
      <c r="M8" s="4"/>
      <c r="N8" s="4"/>
      <c r="O8" s="4"/>
      <c r="P8" s="4"/>
      <c r="Q8" s="4"/>
      <c r="R8" s="4"/>
      <c r="S8" s="4"/>
      <c r="T8" s="4"/>
      <c r="V8" s="51"/>
      <c r="W8" s="4" t="s">
        <v>570</v>
      </c>
      <c r="X8" s="4"/>
      <c r="Y8" s="4"/>
      <c r="Z8" s="4"/>
      <c r="AA8" s="4"/>
      <c r="AB8" s="4"/>
      <c r="AC8" s="4"/>
      <c r="AD8" s="4"/>
    </row>
    <row r="9" spans="1:30">
      <c r="B9" s="4"/>
      <c r="C9" s="4"/>
      <c r="D9" s="4"/>
      <c r="E9" s="4"/>
      <c r="F9" s="4"/>
      <c r="G9" s="4"/>
      <c r="H9" s="4"/>
      <c r="I9" s="4"/>
      <c r="J9" s="120" t="s">
        <v>32</v>
      </c>
      <c r="L9" s="51"/>
      <c r="M9" s="4"/>
      <c r="N9" s="4"/>
      <c r="O9" s="4"/>
      <c r="P9" s="4"/>
      <c r="Q9" s="4"/>
      <c r="R9" s="4"/>
      <c r="S9" s="4"/>
      <c r="T9" s="120" t="s">
        <v>32</v>
      </c>
      <c r="V9" s="51"/>
      <c r="W9" s="4"/>
      <c r="X9" s="4"/>
      <c r="Y9" s="4"/>
      <c r="Z9" s="4"/>
      <c r="AA9" s="4"/>
      <c r="AB9" s="4"/>
      <c r="AC9" s="4"/>
      <c r="AD9" s="4"/>
    </row>
    <row r="10" spans="1:30">
      <c r="A10" s="138" t="str">
        <f>Arrearages!A16</f>
        <v>[Name of Utility]</v>
      </c>
      <c r="B10" s="4"/>
      <c r="C10" s="4"/>
      <c r="D10" s="4"/>
      <c r="E10" s="4"/>
      <c r="F10" s="4"/>
      <c r="H10" s="4"/>
      <c r="I10" s="4"/>
      <c r="L10" s="51"/>
      <c r="M10" s="4"/>
      <c r="N10" s="4"/>
      <c r="O10" s="4"/>
      <c r="V10" s="51"/>
      <c r="W10" s="4"/>
      <c r="AB10" s="4"/>
      <c r="AC10" s="4"/>
      <c r="AD10" s="4"/>
    </row>
    <row r="11" spans="1:30" ht="66">
      <c r="A11" s="56" t="s">
        <v>483</v>
      </c>
      <c r="B11" s="67" t="s">
        <v>571</v>
      </c>
      <c r="C11" s="67" t="s">
        <v>38</v>
      </c>
      <c r="D11" s="67" t="s">
        <v>39</v>
      </c>
      <c r="E11" s="67" t="s">
        <v>40</v>
      </c>
      <c r="F11" s="68" t="s">
        <v>572</v>
      </c>
      <c r="G11" s="68" t="s">
        <v>573</v>
      </c>
      <c r="H11" s="68" t="s">
        <v>574</v>
      </c>
      <c r="I11" s="68" t="s">
        <v>575</v>
      </c>
      <c r="J11" s="68" t="s">
        <v>576</v>
      </c>
      <c r="K11" s="71"/>
      <c r="L11" s="68" t="s">
        <v>577</v>
      </c>
      <c r="M11" s="68" t="s">
        <v>578</v>
      </c>
      <c r="N11" s="68" t="s">
        <v>579</v>
      </c>
      <c r="O11" s="68" t="s">
        <v>580</v>
      </c>
      <c r="P11" s="68" t="s">
        <v>581</v>
      </c>
      <c r="Q11" s="68" t="s">
        <v>582</v>
      </c>
      <c r="R11" s="68" t="s">
        <v>583</v>
      </c>
      <c r="S11" s="68" t="s">
        <v>584</v>
      </c>
      <c r="T11" s="68" t="s">
        <v>585</v>
      </c>
      <c r="U11" s="71"/>
      <c r="V11" s="68" t="s">
        <v>586</v>
      </c>
      <c r="W11" s="68" t="s">
        <v>587</v>
      </c>
      <c r="X11" s="68" t="s">
        <v>588</v>
      </c>
      <c r="Y11" s="68" t="s">
        <v>589</v>
      </c>
      <c r="Z11" s="68" t="s">
        <v>590</v>
      </c>
      <c r="AA11" s="68" t="s">
        <v>591</v>
      </c>
      <c r="AB11" s="68" t="s">
        <v>592</v>
      </c>
      <c r="AC11" s="68" t="s">
        <v>593</v>
      </c>
      <c r="AD11" s="68" t="s">
        <v>594</v>
      </c>
    </row>
    <row r="12" spans="1:30">
      <c r="A12" s="56"/>
      <c r="B12" s="11"/>
      <c r="C12" s="11" t="s">
        <v>595</v>
      </c>
      <c r="D12" s="11"/>
      <c r="E12" s="11" t="s">
        <v>276</v>
      </c>
      <c r="F12" s="11">
        <v>1</v>
      </c>
      <c r="G12" s="11">
        <v>65.069999999999993</v>
      </c>
      <c r="H12" s="11">
        <v>65.069999999999993</v>
      </c>
      <c r="I12" s="11">
        <v>65.069999999999993</v>
      </c>
      <c r="J12" s="11">
        <v>12</v>
      </c>
      <c r="L12" s="11">
        <v>1</v>
      </c>
      <c r="M12" s="11"/>
      <c r="N12" s="11"/>
      <c r="O12" s="11"/>
      <c r="P12" s="11"/>
      <c r="Q12" s="11"/>
      <c r="R12" s="11">
        <v>1</v>
      </c>
      <c r="S12" s="11">
        <v>65.069999999999993</v>
      </c>
      <c r="T12" s="11">
        <v>65.069999999999993</v>
      </c>
      <c r="V12" s="11"/>
      <c r="W12" s="11"/>
      <c r="X12" s="11"/>
      <c r="Y12" s="11"/>
      <c r="Z12" s="11"/>
      <c r="AA12" s="11"/>
      <c r="AB12" s="11"/>
      <c r="AC12" s="11"/>
      <c r="AD12" s="11"/>
    </row>
    <row r="13" spans="1:30">
      <c r="A13" s="56"/>
      <c r="B13" s="11"/>
      <c r="C13" s="11" t="s">
        <v>90</v>
      </c>
      <c r="D13" s="11"/>
      <c r="E13" s="11" t="s">
        <v>91</v>
      </c>
      <c r="F13" s="11">
        <v>221</v>
      </c>
      <c r="G13" s="11">
        <v>1554.37350746269</v>
      </c>
      <c r="H13" s="11">
        <v>208286.05</v>
      </c>
      <c r="I13" s="11">
        <v>942.47081447963797</v>
      </c>
      <c r="J13" s="11">
        <v>11.5429864253394</v>
      </c>
      <c r="L13" s="11">
        <v>134</v>
      </c>
      <c r="M13" s="11">
        <v>99262.7</v>
      </c>
      <c r="N13" s="11">
        <v>1140.95057471264</v>
      </c>
      <c r="O13" s="11">
        <v>4</v>
      </c>
      <c r="P13" s="11">
        <v>2667.7</v>
      </c>
      <c r="Q13" s="11">
        <v>666.92499999999995</v>
      </c>
      <c r="R13" s="11">
        <v>217</v>
      </c>
      <c r="S13" s="11">
        <v>205618.35</v>
      </c>
      <c r="T13" s="11">
        <v>947.55</v>
      </c>
      <c r="V13" s="11"/>
      <c r="W13" s="11"/>
      <c r="X13" s="11"/>
      <c r="Y13" s="11"/>
      <c r="Z13" s="11"/>
      <c r="AA13" s="11"/>
      <c r="AB13" s="11"/>
      <c r="AC13" s="11"/>
      <c r="AD13" s="11"/>
    </row>
    <row r="14" spans="1:30">
      <c r="A14" s="56"/>
      <c r="B14" s="11"/>
      <c r="C14" s="11" t="s">
        <v>90</v>
      </c>
      <c r="D14" s="11"/>
      <c r="E14" s="11" t="s">
        <v>92</v>
      </c>
      <c r="F14" s="11">
        <v>162</v>
      </c>
      <c r="G14" s="11">
        <v>1819.6657954545501</v>
      </c>
      <c r="H14" s="11">
        <v>160130.59</v>
      </c>
      <c r="I14" s="11">
        <v>988.46043209876495</v>
      </c>
      <c r="J14" s="11">
        <v>11.037037037037001</v>
      </c>
      <c r="L14" s="11">
        <v>88</v>
      </c>
      <c r="M14" s="11">
        <v>86617.23</v>
      </c>
      <c r="N14" s="11">
        <v>1170.5031081081099</v>
      </c>
      <c r="O14" s="11">
        <v>5</v>
      </c>
      <c r="P14" s="11">
        <v>5602.41</v>
      </c>
      <c r="Q14" s="11">
        <v>1120.482</v>
      </c>
      <c r="R14" s="11">
        <v>157</v>
      </c>
      <c r="S14" s="11">
        <v>154528.18</v>
      </c>
      <c r="T14" s="11">
        <v>984.25592356688003</v>
      </c>
      <c r="V14" s="11"/>
      <c r="W14" s="11"/>
      <c r="X14" s="11"/>
      <c r="Y14" s="11"/>
      <c r="Z14" s="11"/>
      <c r="AA14" s="11"/>
      <c r="AB14" s="11"/>
      <c r="AC14" s="11"/>
      <c r="AD14" s="11"/>
    </row>
    <row r="15" spans="1:30">
      <c r="A15" s="56"/>
      <c r="B15" s="11"/>
      <c r="C15" s="11" t="s">
        <v>93</v>
      </c>
      <c r="D15" s="11"/>
      <c r="E15" s="11" t="s">
        <v>94</v>
      </c>
      <c r="F15" s="11">
        <v>12</v>
      </c>
      <c r="G15" s="11">
        <v>1196.34142857143</v>
      </c>
      <c r="H15" s="11">
        <v>8374.39</v>
      </c>
      <c r="I15" s="11">
        <v>697.86583333333294</v>
      </c>
      <c r="J15" s="11">
        <v>10.5833333333333</v>
      </c>
      <c r="L15" s="11">
        <v>7</v>
      </c>
      <c r="M15" s="11">
        <v>3886.5</v>
      </c>
      <c r="N15" s="11">
        <v>777.3</v>
      </c>
      <c r="O15" s="11">
        <v>1</v>
      </c>
      <c r="P15" s="11">
        <v>1355.66</v>
      </c>
      <c r="Q15" s="11">
        <v>1355.66</v>
      </c>
      <c r="R15" s="11">
        <v>11</v>
      </c>
      <c r="S15" s="11">
        <v>7018.73</v>
      </c>
      <c r="T15" s="11">
        <v>638.06636363636403</v>
      </c>
      <c r="V15" s="11"/>
      <c r="W15" s="11"/>
      <c r="X15" s="11"/>
      <c r="Y15" s="11"/>
      <c r="Z15" s="11"/>
      <c r="AA15" s="11"/>
      <c r="AB15" s="11"/>
      <c r="AC15" s="11"/>
      <c r="AD15" s="11"/>
    </row>
    <row r="16" spans="1:30">
      <c r="A16" s="56"/>
      <c r="B16" s="11"/>
      <c r="C16" s="11" t="s">
        <v>95</v>
      </c>
      <c r="D16" s="11"/>
      <c r="E16" s="11" t="s">
        <v>96</v>
      </c>
      <c r="F16" s="11">
        <v>31</v>
      </c>
      <c r="G16" s="11">
        <v>1782.09142857143</v>
      </c>
      <c r="H16" s="11">
        <v>37423.919999999998</v>
      </c>
      <c r="I16" s="11">
        <v>1207.22322580645</v>
      </c>
      <c r="J16" s="11">
        <v>12.580645161290301</v>
      </c>
      <c r="L16" s="11">
        <v>21</v>
      </c>
      <c r="M16" s="11">
        <v>11316.2</v>
      </c>
      <c r="N16" s="11">
        <v>1131.6199999999999</v>
      </c>
      <c r="O16" s="11">
        <v>1</v>
      </c>
      <c r="P16" s="11">
        <v>310.5</v>
      </c>
      <c r="Q16" s="11">
        <v>310.5</v>
      </c>
      <c r="R16" s="11">
        <v>30</v>
      </c>
      <c r="S16" s="11">
        <v>37113.42</v>
      </c>
      <c r="T16" s="11">
        <v>1237.114</v>
      </c>
      <c r="V16" s="11"/>
      <c r="W16" s="11"/>
      <c r="X16" s="11"/>
      <c r="Y16" s="11"/>
      <c r="Z16" s="11"/>
      <c r="AA16" s="11"/>
      <c r="AB16" s="11"/>
      <c r="AC16" s="11"/>
      <c r="AD16" s="11"/>
    </row>
    <row r="17" spans="1:30">
      <c r="A17" s="56"/>
      <c r="B17" s="11"/>
      <c r="C17" s="11" t="s">
        <v>97</v>
      </c>
      <c r="D17" s="11"/>
      <c r="E17" s="11" t="s">
        <v>98</v>
      </c>
      <c r="F17" s="11">
        <v>1</v>
      </c>
      <c r="G17" s="11">
        <v>1174.3</v>
      </c>
      <c r="H17" s="11">
        <v>1174.3</v>
      </c>
      <c r="I17" s="11">
        <v>1174.3</v>
      </c>
      <c r="J17" s="11">
        <v>12</v>
      </c>
      <c r="L17" s="11">
        <v>1</v>
      </c>
      <c r="M17" s="11"/>
      <c r="N17" s="11"/>
      <c r="O17" s="11"/>
      <c r="P17" s="11"/>
      <c r="Q17" s="11"/>
      <c r="R17" s="11">
        <v>1</v>
      </c>
      <c r="S17" s="11">
        <v>1174.3</v>
      </c>
      <c r="T17" s="11">
        <v>1174.3</v>
      </c>
      <c r="V17" s="11"/>
      <c r="W17" s="11"/>
      <c r="X17" s="11"/>
      <c r="Y17" s="11"/>
      <c r="Z17" s="11"/>
      <c r="AA17" s="11"/>
      <c r="AB17" s="11"/>
      <c r="AC17" s="11"/>
      <c r="AD17" s="11"/>
    </row>
    <row r="18" spans="1:30">
      <c r="A18" s="56"/>
      <c r="B18" s="11"/>
      <c r="C18" s="11" t="s">
        <v>99</v>
      </c>
      <c r="D18" s="11"/>
      <c r="E18" s="11" t="s">
        <v>100</v>
      </c>
      <c r="F18" s="11">
        <v>182</v>
      </c>
      <c r="G18" s="11">
        <v>2273.5089473684202</v>
      </c>
      <c r="H18" s="11">
        <v>215983.35</v>
      </c>
      <c r="I18" s="11">
        <v>1186.7217032967001</v>
      </c>
      <c r="J18" s="11">
        <v>11.467032967032999</v>
      </c>
      <c r="L18" s="11">
        <v>95</v>
      </c>
      <c r="M18" s="11">
        <v>121810.78</v>
      </c>
      <c r="N18" s="11">
        <v>1400.12390804598</v>
      </c>
      <c r="O18" s="11">
        <v>3</v>
      </c>
      <c r="P18" s="11">
        <v>2489.2800000000002</v>
      </c>
      <c r="Q18" s="11">
        <v>829.76</v>
      </c>
      <c r="R18" s="11">
        <v>179</v>
      </c>
      <c r="S18" s="11">
        <v>213494.07</v>
      </c>
      <c r="T18" s="11">
        <v>1192.7043016759801</v>
      </c>
      <c r="V18" s="11"/>
      <c r="W18" s="11"/>
      <c r="X18" s="11"/>
      <c r="Y18" s="11"/>
      <c r="Z18" s="11"/>
      <c r="AA18" s="11"/>
      <c r="AB18" s="11"/>
      <c r="AC18" s="11"/>
      <c r="AD18" s="11"/>
    </row>
    <row r="19" spans="1:30">
      <c r="A19" s="56"/>
      <c r="B19" s="11"/>
      <c r="C19" s="11" t="s">
        <v>101</v>
      </c>
      <c r="D19" s="11"/>
      <c r="E19" s="11" t="s">
        <v>102</v>
      </c>
      <c r="F19" s="11">
        <v>5</v>
      </c>
      <c r="G19" s="11">
        <v>2768.24</v>
      </c>
      <c r="H19" s="11">
        <v>2768.24</v>
      </c>
      <c r="I19" s="11">
        <v>553.64800000000002</v>
      </c>
      <c r="J19" s="11">
        <v>9.1999999999999993</v>
      </c>
      <c r="L19" s="11">
        <v>1</v>
      </c>
      <c r="M19" s="11">
        <v>2537.85</v>
      </c>
      <c r="N19" s="11">
        <v>634.46249999999998</v>
      </c>
      <c r="O19" s="11"/>
      <c r="P19" s="11"/>
      <c r="Q19" s="11"/>
      <c r="R19" s="11">
        <v>5</v>
      </c>
      <c r="S19" s="11">
        <v>2768.24</v>
      </c>
      <c r="T19" s="11">
        <v>553.64800000000002</v>
      </c>
      <c r="V19" s="11"/>
      <c r="W19" s="11"/>
      <c r="X19" s="11"/>
      <c r="Y19" s="11"/>
      <c r="Z19" s="11"/>
      <c r="AA19" s="11"/>
      <c r="AB19" s="11"/>
      <c r="AC19" s="11"/>
      <c r="AD19" s="11"/>
    </row>
    <row r="20" spans="1:30">
      <c r="A20" s="56"/>
      <c r="B20" s="11"/>
      <c r="C20" s="11" t="s">
        <v>101</v>
      </c>
      <c r="D20" s="11"/>
      <c r="E20" s="11" t="s">
        <v>103</v>
      </c>
      <c r="F20" s="11">
        <v>631</v>
      </c>
      <c r="G20" s="11">
        <v>1612.9477999999999</v>
      </c>
      <c r="H20" s="11">
        <v>564531.73</v>
      </c>
      <c r="I20" s="11">
        <v>894.66201267828899</v>
      </c>
      <c r="J20" s="11">
        <v>11.4896988906498</v>
      </c>
      <c r="L20" s="11">
        <v>350</v>
      </c>
      <c r="M20" s="11">
        <v>265922.09999999998</v>
      </c>
      <c r="N20" s="11">
        <v>946.34199288256195</v>
      </c>
      <c r="O20" s="11">
        <v>8</v>
      </c>
      <c r="P20" s="11">
        <v>7409.63</v>
      </c>
      <c r="Q20" s="11">
        <v>926.20375000000001</v>
      </c>
      <c r="R20" s="11">
        <v>623</v>
      </c>
      <c r="S20" s="11">
        <v>557122.1</v>
      </c>
      <c r="T20" s="11">
        <v>894.2569823435</v>
      </c>
      <c r="V20" s="11"/>
      <c r="W20" s="11"/>
      <c r="X20" s="11"/>
      <c r="Y20" s="11"/>
      <c r="Z20" s="11"/>
      <c r="AA20" s="11"/>
      <c r="AB20" s="11"/>
      <c r="AC20" s="11"/>
      <c r="AD20" s="11"/>
    </row>
    <row r="21" spans="1:30">
      <c r="A21" s="56"/>
      <c r="B21" s="11"/>
      <c r="C21" s="11" t="s">
        <v>104</v>
      </c>
      <c r="D21" s="11"/>
      <c r="E21" s="11" t="s">
        <v>105</v>
      </c>
      <c r="F21" s="11">
        <v>5</v>
      </c>
      <c r="G21" s="11">
        <v>945.36749999999995</v>
      </c>
      <c r="H21" s="11">
        <v>3781.47</v>
      </c>
      <c r="I21" s="11">
        <v>756.29399999999998</v>
      </c>
      <c r="J21" s="11">
        <v>15.2</v>
      </c>
      <c r="L21" s="11">
        <v>4</v>
      </c>
      <c r="M21" s="11">
        <v>789.81</v>
      </c>
      <c r="N21" s="11">
        <v>789.81</v>
      </c>
      <c r="O21" s="11"/>
      <c r="P21" s="11"/>
      <c r="Q21" s="11"/>
      <c r="R21" s="11">
        <v>5</v>
      </c>
      <c r="S21" s="11">
        <v>3781.47</v>
      </c>
      <c r="T21" s="11">
        <v>756.29399999999998</v>
      </c>
      <c r="V21" s="11"/>
      <c r="W21" s="11"/>
      <c r="X21" s="11"/>
      <c r="Y21" s="11"/>
      <c r="Z21" s="11"/>
      <c r="AA21" s="11"/>
      <c r="AB21" s="11"/>
      <c r="AC21" s="11"/>
      <c r="AD21" s="11"/>
    </row>
    <row r="22" spans="1:30">
      <c r="A22" s="56"/>
      <c r="B22" s="11"/>
      <c r="C22" s="11" t="s">
        <v>106</v>
      </c>
      <c r="D22" s="11"/>
      <c r="E22" s="11" t="s">
        <v>107</v>
      </c>
      <c r="F22" s="11">
        <v>2</v>
      </c>
      <c r="G22" s="11">
        <v>2473.06</v>
      </c>
      <c r="H22" s="11">
        <v>2473.06</v>
      </c>
      <c r="I22" s="11">
        <v>1236.53</v>
      </c>
      <c r="J22" s="11">
        <v>7.5</v>
      </c>
      <c r="L22" s="11">
        <v>1</v>
      </c>
      <c r="M22" s="11">
        <v>2008.64</v>
      </c>
      <c r="N22" s="11">
        <v>2008.64</v>
      </c>
      <c r="O22" s="11"/>
      <c r="P22" s="11"/>
      <c r="Q22" s="11"/>
      <c r="R22" s="11">
        <v>2</v>
      </c>
      <c r="S22" s="11">
        <v>2473.06</v>
      </c>
      <c r="T22" s="11">
        <v>1236.53</v>
      </c>
      <c r="V22" s="11"/>
      <c r="W22" s="11"/>
      <c r="X22" s="11"/>
      <c r="Y22" s="11"/>
      <c r="Z22" s="11"/>
      <c r="AA22" s="11"/>
      <c r="AB22" s="11"/>
      <c r="AC22" s="11"/>
      <c r="AD22" s="11"/>
    </row>
    <row r="23" spans="1:30">
      <c r="A23" s="56"/>
      <c r="B23" s="11"/>
      <c r="C23" s="11" t="s">
        <v>108</v>
      </c>
      <c r="D23" s="11"/>
      <c r="E23" s="11" t="s">
        <v>109</v>
      </c>
      <c r="F23" s="11">
        <v>9</v>
      </c>
      <c r="G23" s="11">
        <v>829.65777777777805</v>
      </c>
      <c r="H23" s="11">
        <v>7466.92</v>
      </c>
      <c r="I23" s="11">
        <v>829.65777777777805</v>
      </c>
      <c r="J23" s="11">
        <v>15.4444444444444</v>
      </c>
      <c r="L23" s="11">
        <v>9</v>
      </c>
      <c r="M23" s="11"/>
      <c r="N23" s="11"/>
      <c r="O23" s="11"/>
      <c r="P23" s="11"/>
      <c r="Q23" s="11"/>
      <c r="R23" s="11">
        <v>9</v>
      </c>
      <c r="S23" s="11">
        <v>7466.92</v>
      </c>
      <c r="T23" s="11">
        <v>829.65777777777805</v>
      </c>
      <c r="V23" s="11"/>
      <c r="W23" s="11"/>
      <c r="X23" s="11"/>
      <c r="Y23" s="11"/>
      <c r="Z23" s="11"/>
      <c r="AA23" s="11"/>
      <c r="AB23" s="11"/>
      <c r="AC23" s="11"/>
      <c r="AD23" s="11"/>
    </row>
    <row r="24" spans="1:30">
      <c r="A24" s="56"/>
      <c r="B24" s="11"/>
      <c r="C24" s="11" t="s">
        <v>596</v>
      </c>
      <c r="D24" s="11"/>
      <c r="E24" s="11" t="s">
        <v>111</v>
      </c>
      <c r="F24" s="11">
        <v>161</v>
      </c>
      <c r="G24" s="11">
        <v>2154.2795327102799</v>
      </c>
      <c r="H24" s="11">
        <v>230507.91</v>
      </c>
      <c r="I24" s="11">
        <v>1431.72614906832</v>
      </c>
      <c r="J24" s="11">
        <v>12.397515527950301</v>
      </c>
      <c r="L24" s="11">
        <v>107</v>
      </c>
      <c r="M24" s="11">
        <v>113020.08</v>
      </c>
      <c r="N24" s="11">
        <v>2092.9644444444398</v>
      </c>
      <c r="O24" s="11">
        <v>1</v>
      </c>
      <c r="P24" s="11">
        <v>1218.5899999999999</v>
      </c>
      <c r="Q24" s="11">
        <v>1218.5899999999999</v>
      </c>
      <c r="R24" s="11">
        <v>160</v>
      </c>
      <c r="S24" s="11">
        <v>229289.32</v>
      </c>
      <c r="T24" s="11">
        <v>1433.05825</v>
      </c>
      <c r="V24" s="11"/>
      <c r="W24" s="11"/>
      <c r="X24" s="11"/>
      <c r="Y24" s="11"/>
      <c r="Z24" s="11"/>
      <c r="AA24" s="11"/>
      <c r="AB24" s="11"/>
      <c r="AC24" s="11"/>
      <c r="AD24" s="11"/>
    </row>
    <row r="25" spans="1:30">
      <c r="A25" s="56"/>
      <c r="B25" s="11"/>
      <c r="C25" s="11" t="s">
        <v>112</v>
      </c>
      <c r="D25" s="11"/>
      <c r="E25" s="11" t="s">
        <v>113</v>
      </c>
      <c r="F25" s="11">
        <v>57</v>
      </c>
      <c r="G25" s="11">
        <v>1553.7876470588201</v>
      </c>
      <c r="H25" s="11">
        <v>52828.78</v>
      </c>
      <c r="I25" s="11">
        <v>926.82070175438605</v>
      </c>
      <c r="J25" s="11">
        <v>10.175438596491199</v>
      </c>
      <c r="L25" s="11">
        <v>34</v>
      </c>
      <c r="M25" s="11">
        <v>31851.41</v>
      </c>
      <c r="N25" s="11">
        <v>1384.8439130434799</v>
      </c>
      <c r="O25" s="11">
        <v>1</v>
      </c>
      <c r="P25" s="11">
        <v>44.42</v>
      </c>
      <c r="Q25" s="11">
        <v>44.42</v>
      </c>
      <c r="R25" s="11">
        <v>56</v>
      </c>
      <c r="S25" s="11">
        <v>52784.36</v>
      </c>
      <c r="T25" s="11">
        <v>942.57785714285706</v>
      </c>
      <c r="V25" s="11"/>
      <c r="W25" s="11"/>
      <c r="X25" s="11"/>
      <c r="Y25" s="11"/>
      <c r="Z25" s="11"/>
      <c r="AA25" s="11"/>
      <c r="AB25" s="11"/>
      <c r="AC25" s="11"/>
      <c r="AD25" s="11"/>
    </row>
    <row r="26" spans="1:30">
      <c r="A26" s="56"/>
      <c r="B26" s="11"/>
      <c r="C26" s="11" t="s">
        <v>112</v>
      </c>
      <c r="D26" s="11"/>
      <c r="E26" s="11" t="s">
        <v>114</v>
      </c>
      <c r="F26" s="11">
        <v>1</v>
      </c>
      <c r="G26" s="11">
        <v>29.08</v>
      </c>
      <c r="H26" s="11">
        <v>29.08</v>
      </c>
      <c r="I26" s="11">
        <v>29.08</v>
      </c>
      <c r="J26" s="11">
        <v>9</v>
      </c>
      <c r="L26" s="11">
        <v>1</v>
      </c>
      <c r="M26" s="11"/>
      <c r="N26" s="11"/>
      <c r="O26" s="11"/>
      <c r="P26" s="11"/>
      <c r="Q26" s="11"/>
      <c r="R26" s="11">
        <v>1</v>
      </c>
      <c r="S26" s="11">
        <v>29.08</v>
      </c>
      <c r="T26" s="11">
        <v>29.08</v>
      </c>
      <c r="V26" s="11"/>
      <c r="W26" s="11"/>
      <c r="X26" s="11"/>
      <c r="Y26" s="11"/>
      <c r="Z26" s="11"/>
      <c r="AA26" s="11"/>
      <c r="AB26" s="11"/>
      <c r="AC26" s="11"/>
      <c r="AD26" s="11"/>
    </row>
    <row r="27" spans="1:30">
      <c r="A27" s="56"/>
      <c r="B27" s="11"/>
      <c r="C27" s="11" t="s">
        <v>115</v>
      </c>
      <c r="D27" s="11"/>
      <c r="E27" s="11" t="s">
        <v>116</v>
      </c>
      <c r="F27" s="11">
        <v>9</v>
      </c>
      <c r="G27" s="11">
        <v>7376.55</v>
      </c>
      <c r="H27" s="11">
        <v>14753.1</v>
      </c>
      <c r="I27" s="11">
        <v>1639.2333333333299</v>
      </c>
      <c r="J27" s="11">
        <v>10.8888888888889</v>
      </c>
      <c r="L27" s="11">
        <v>2</v>
      </c>
      <c r="M27" s="11">
        <v>13820.76</v>
      </c>
      <c r="N27" s="11">
        <v>1974.3942857142899</v>
      </c>
      <c r="O27" s="11"/>
      <c r="P27" s="11"/>
      <c r="Q27" s="11"/>
      <c r="R27" s="11">
        <v>9</v>
      </c>
      <c r="S27" s="11">
        <v>14753.1</v>
      </c>
      <c r="T27" s="11">
        <v>1639.2333333333299</v>
      </c>
      <c r="V27" s="11"/>
      <c r="W27" s="11"/>
      <c r="X27" s="11"/>
      <c r="Y27" s="11"/>
      <c r="Z27" s="11"/>
      <c r="AA27" s="11"/>
      <c r="AB27" s="11"/>
      <c r="AC27" s="11"/>
      <c r="AD27" s="11"/>
    </row>
    <row r="28" spans="1:30">
      <c r="A28" s="56"/>
      <c r="B28" s="11"/>
      <c r="C28" s="11" t="s">
        <v>117</v>
      </c>
      <c r="D28" s="11"/>
      <c r="E28" s="11" t="s">
        <v>118</v>
      </c>
      <c r="F28" s="11">
        <v>23</v>
      </c>
      <c r="G28" s="11">
        <v>1515.66466666667</v>
      </c>
      <c r="H28" s="11">
        <v>22734.97</v>
      </c>
      <c r="I28" s="11">
        <v>988.476956521739</v>
      </c>
      <c r="J28" s="11">
        <v>11.826086956521699</v>
      </c>
      <c r="L28" s="11">
        <v>15</v>
      </c>
      <c r="M28" s="11">
        <v>12468.44</v>
      </c>
      <c r="N28" s="11">
        <v>1558.5550000000001</v>
      </c>
      <c r="O28" s="11">
        <v>1</v>
      </c>
      <c r="P28" s="11">
        <v>221.99</v>
      </c>
      <c r="Q28" s="11">
        <v>221.99</v>
      </c>
      <c r="R28" s="11">
        <v>22</v>
      </c>
      <c r="S28" s="11">
        <v>22512.98</v>
      </c>
      <c r="T28" s="11">
        <v>1023.3172727272701</v>
      </c>
      <c r="V28" s="11"/>
      <c r="W28" s="11"/>
      <c r="X28" s="11"/>
      <c r="Y28" s="11"/>
      <c r="Z28" s="11"/>
      <c r="AA28" s="11"/>
      <c r="AB28" s="11"/>
      <c r="AC28" s="11"/>
      <c r="AD28" s="11"/>
    </row>
    <row r="29" spans="1:30">
      <c r="A29" s="56"/>
      <c r="B29" s="11"/>
      <c r="C29" s="11" t="s">
        <v>117</v>
      </c>
      <c r="D29" s="11"/>
      <c r="E29" s="11" t="s">
        <v>119</v>
      </c>
      <c r="F29" s="11">
        <v>32</v>
      </c>
      <c r="G29" s="11">
        <v>1281.5420833333301</v>
      </c>
      <c r="H29" s="11">
        <v>30757.01</v>
      </c>
      <c r="I29" s="11">
        <v>961.15656249999995</v>
      </c>
      <c r="J29" s="11">
        <v>11.25</v>
      </c>
      <c r="L29" s="11">
        <v>24</v>
      </c>
      <c r="M29" s="11">
        <v>7842.52</v>
      </c>
      <c r="N29" s="11">
        <v>980.31500000000005</v>
      </c>
      <c r="O29" s="11"/>
      <c r="P29" s="11"/>
      <c r="Q29" s="11"/>
      <c r="R29" s="11">
        <v>32</v>
      </c>
      <c r="S29" s="11">
        <v>30757.01</v>
      </c>
      <c r="T29" s="11">
        <v>961.15656249999995</v>
      </c>
      <c r="V29" s="11"/>
      <c r="W29" s="11"/>
      <c r="X29" s="11"/>
      <c r="Y29" s="11"/>
      <c r="Z29" s="11"/>
      <c r="AA29" s="11"/>
      <c r="AB29" s="11"/>
      <c r="AC29" s="11"/>
      <c r="AD29" s="11"/>
    </row>
    <row r="30" spans="1:30">
      <c r="A30" s="56"/>
      <c r="B30" s="11"/>
      <c r="C30" s="11" t="s">
        <v>120</v>
      </c>
      <c r="D30" s="11"/>
      <c r="E30" s="11" t="s">
        <v>121</v>
      </c>
      <c r="F30" s="11">
        <v>2</v>
      </c>
      <c r="G30" s="11">
        <v>431.95499999999998</v>
      </c>
      <c r="H30" s="11">
        <v>863.91</v>
      </c>
      <c r="I30" s="11">
        <v>431.95499999999998</v>
      </c>
      <c r="J30" s="11">
        <v>9.5</v>
      </c>
      <c r="L30" s="11">
        <v>2</v>
      </c>
      <c r="M30" s="11"/>
      <c r="N30" s="11"/>
      <c r="O30" s="11"/>
      <c r="P30" s="11"/>
      <c r="Q30" s="11"/>
      <c r="R30" s="11">
        <v>2</v>
      </c>
      <c r="S30" s="11">
        <v>863.91</v>
      </c>
      <c r="T30" s="11">
        <v>431.95499999999998</v>
      </c>
      <c r="V30" s="11"/>
      <c r="W30" s="11"/>
      <c r="X30" s="11"/>
      <c r="Y30" s="11"/>
      <c r="Z30" s="11"/>
      <c r="AA30" s="11"/>
      <c r="AB30" s="11"/>
      <c r="AC30" s="11"/>
      <c r="AD30" s="11"/>
    </row>
    <row r="31" spans="1:30">
      <c r="A31" s="56"/>
      <c r="B31" s="11"/>
      <c r="C31" s="11" t="s">
        <v>122</v>
      </c>
      <c r="D31" s="11"/>
      <c r="E31" s="11" t="s">
        <v>123</v>
      </c>
      <c r="F31" s="11">
        <v>11</v>
      </c>
      <c r="G31" s="11">
        <v>2131.5733333333301</v>
      </c>
      <c r="H31" s="11">
        <v>12789.44</v>
      </c>
      <c r="I31" s="11">
        <v>1162.6763636363601</v>
      </c>
      <c r="J31" s="11">
        <v>11</v>
      </c>
      <c r="L31" s="11">
        <v>6</v>
      </c>
      <c r="M31" s="11">
        <v>6021.14</v>
      </c>
      <c r="N31" s="11">
        <v>1204.2280000000001</v>
      </c>
      <c r="O31" s="11"/>
      <c r="P31" s="11"/>
      <c r="Q31" s="11"/>
      <c r="R31" s="11">
        <v>11</v>
      </c>
      <c r="S31" s="11">
        <v>12789.44</v>
      </c>
      <c r="T31" s="11">
        <v>1162.6763636363601</v>
      </c>
      <c r="V31" s="11"/>
      <c r="W31" s="11"/>
      <c r="X31" s="11"/>
      <c r="Y31" s="11"/>
      <c r="Z31" s="11"/>
      <c r="AA31" s="11"/>
      <c r="AB31" s="11"/>
      <c r="AC31" s="11"/>
      <c r="AD31" s="11"/>
    </row>
    <row r="32" spans="1:30">
      <c r="A32" s="56"/>
      <c r="B32" s="11"/>
      <c r="C32" s="11" t="s">
        <v>124</v>
      </c>
      <c r="D32" s="11"/>
      <c r="E32" s="11" t="s">
        <v>125</v>
      </c>
      <c r="F32" s="11">
        <v>14</v>
      </c>
      <c r="G32" s="11">
        <v>1616.8</v>
      </c>
      <c r="H32" s="11">
        <v>14551.2</v>
      </c>
      <c r="I32" s="11">
        <v>1039.37142857143</v>
      </c>
      <c r="J32" s="11">
        <v>10.6428571428571</v>
      </c>
      <c r="L32" s="11">
        <v>9</v>
      </c>
      <c r="M32" s="11">
        <v>4832.1000000000004</v>
      </c>
      <c r="N32" s="11">
        <v>966.42</v>
      </c>
      <c r="O32" s="11"/>
      <c r="P32" s="11"/>
      <c r="Q32" s="11"/>
      <c r="R32" s="11">
        <v>14</v>
      </c>
      <c r="S32" s="11">
        <v>14551.2</v>
      </c>
      <c r="T32" s="11">
        <v>1039.37142857143</v>
      </c>
      <c r="V32" s="11"/>
      <c r="W32" s="11"/>
      <c r="X32" s="11"/>
      <c r="Y32" s="11"/>
      <c r="Z32" s="11"/>
      <c r="AA32" s="11"/>
      <c r="AB32" s="11"/>
      <c r="AC32" s="11"/>
      <c r="AD32" s="11"/>
    </row>
    <row r="33" spans="1:30">
      <c r="A33" s="56"/>
      <c r="B33" s="11"/>
      <c r="C33" s="11" t="s">
        <v>126</v>
      </c>
      <c r="D33" s="11"/>
      <c r="E33" s="11" t="s">
        <v>94</v>
      </c>
      <c r="F33" s="11">
        <v>160</v>
      </c>
      <c r="G33" s="11">
        <v>2050.3855813953501</v>
      </c>
      <c r="H33" s="11">
        <v>176333.16</v>
      </c>
      <c r="I33" s="11">
        <v>1102.0822499999999</v>
      </c>
      <c r="J33" s="11">
        <v>11.293749999999999</v>
      </c>
      <c r="L33" s="11">
        <v>86</v>
      </c>
      <c r="M33" s="11">
        <v>83697.009999999995</v>
      </c>
      <c r="N33" s="11">
        <v>1131.0406756756799</v>
      </c>
      <c r="O33" s="11"/>
      <c r="P33" s="11"/>
      <c r="Q33" s="11"/>
      <c r="R33" s="11">
        <v>160</v>
      </c>
      <c r="S33" s="11">
        <v>176333.16</v>
      </c>
      <c r="T33" s="11">
        <v>1102.0822499999999</v>
      </c>
      <c r="V33" s="11"/>
      <c r="W33" s="11"/>
      <c r="X33" s="11"/>
      <c r="Y33" s="11"/>
      <c r="Z33" s="11"/>
      <c r="AA33" s="11"/>
      <c r="AB33" s="11"/>
      <c r="AC33" s="11"/>
      <c r="AD33" s="11"/>
    </row>
    <row r="34" spans="1:30">
      <c r="A34" s="56"/>
      <c r="B34" s="11"/>
      <c r="C34" s="11" t="s">
        <v>128</v>
      </c>
      <c r="D34" s="11"/>
      <c r="E34" s="11" t="s">
        <v>129</v>
      </c>
      <c r="F34" s="11">
        <v>94</v>
      </c>
      <c r="G34" s="11">
        <v>1598.92611111111</v>
      </c>
      <c r="H34" s="11">
        <v>86342.01</v>
      </c>
      <c r="I34" s="11">
        <v>918.53202127659597</v>
      </c>
      <c r="J34" s="11">
        <v>10.4255319148936</v>
      </c>
      <c r="L34" s="11">
        <v>54</v>
      </c>
      <c r="M34" s="11">
        <v>46845.26</v>
      </c>
      <c r="N34" s="11">
        <v>1171.1315</v>
      </c>
      <c r="O34" s="11">
        <v>1</v>
      </c>
      <c r="P34" s="11">
        <v>1198.83</v>
      </c>
      <c r="Q34" s="11">
        <v>1198.83</v>
      </c>
      <c r="R34" s="11">
        <v>93</v>
      </c>
      <c r="S34" s="11">
        <v>85143.18</v>
      </c>
      <c r="T34" s="11">
        <v>915.51806451612902</v>
      </c>
      <c r="V34" s="11"/>
      <c r="W34" s="11"/>
      <c r="X34" s="11"/>
      <c r="Y34" s="11"/>
      <c r="Z34" s="11"/>
      <c r="AA34" s="11"/>
      <c r="AB34" s="11"/>
      <c r="AC34" s="11"/>
      <c r="AD34" s="11"/>
    </row>
    <row r="35" spans="1:30">
      <c r="A35" s="56"/>
      <c r="B35" s="11"/>
      <c r="C35" s="11" t="s">
        <v>130</v>
      </c>
      <c r="D35" s="11"/>
      <c r="E35" s="11" t="s">
        <v>98</v>
      </c>
      <c r="F35" s="11">
        <v>23</v>
      </c>
      <c r="G35" s="11">
        <v>2348.44692307692</v>
      </c>
      <c r="H35" s="11">
        <v>30529.81</v>
      </c>
      <c r="I35" s="11">
        <v>1327.3830434782601</v>
      </c>
      <c r="J35" s="11">
        <v>11.4347826086957</v>
      </c>
      <c r="L35" s="11">
        <v>13</v>
      </c>
      <c r="M35" s="11">
        <v>11810.43</v>
      </c>
      <c r="N35" s="11">
        <v>1181.0429999999999</v>
      </c>
      <c r="O35" s="11"/>
      <c r="P35" s="11"/>
      <c r="Q35" s="11"/>
      <c r="R35" s="11">
        <v>23</v>
      </c>
      <c r="S35" s="11">
        <v>30529.81</v>
      </c>
      <c r="T35" s="11">
        <v>1327.3830434782601</v>
      </c>
      <c r="V35" s="11"/>
      <c r="W35" s="11"/>
      <c r="X35" s="11"/>
      <c r="Y35" s="11"/>
      <c r="Z35" s="11"/>
      <c r="AA35" s="11"/>
      <c r="AB35" s="11"/>
      <c r="AC35" s="11"/>
      <c r="AD35" s="11"/>
    </row>
    <row r="36" spans="1:30">
      <c r="A36" s="56"/>
      <c r="B36" s="11"/>
      <c r="C36" s="11" t="s">
        <v>131</v>
      </c>
      <c r="D36" s="11"/>
      <c r="E36" s="11" t="s">
        <v>98</v>
      </c>
      <c r="F36" s="11">
        <v>4</v>
      </c>
      <c r="G36" s="11">
        <v>1399.37</v>
      </c>
      <c r="H36" s="11">
        <v>2798.74</v>
      </c>
      <c r="I36" s="11">
        <v>699.68499999999995</v>
      </c>
      <c r="J36" s="11">
        <v>11.25</v>
      </c>
      <c r="L36" s="11">
        <v>2</v>
      </c>
      <c r="M36" s="11">
        <v>1381.08</v>
      </c>
      <c r="N36" s="11">
        <v>690.54</v>
      </c>
      <c r="O36" s="11"/>
      <c r="P36" s="11"/>
      <c r="Q36" s="11"/>
      <c r="R36" s="11">
        <v>4</v>
      </c>
      <c r="S36" s="11">
        <v>2798.74</v>
      </c>
      <c r="T36" s="11">
        <v>699.68499999999995</v>
      </c>
      <c r="V36" s="11"/>
      <c r="W36" s="11"/>
      <c r="X36" s="11"/>
      <c r="Y36" s="11"/>
      <c r="Z36" s="11"/>
      <c r="AA36" s="11"/>
      <c r="AB36" s="11"/>
      <c r="AC36" s="11"/>
      <c r="AD36" s="11"/>
    </row>
    <row r="37" spans="1:30">
      <c r="A37" s="56"/>
      <c r="B37" s="11"/>
      <c r="C37" s="11" t="s">
        <v>469</v>
      </c>
      <c r="D37" s="11"/>
      <c r="E37" s="11" t="s">
        <v>470</v>
      </c>
      <c r="F37" s="11">
        <v>1</v>
      </c>
      <c r="G37" s="11">
        <v>1974.53</v>
      </c>
      <c r="H37" s="11">
        <v>1974.53</v>
      </c>
      <c r="I37" s="11">
        <v>1974.53</v>
      </c>
      <c r="J37" s="11">
        <v>7</v>
      </c>
      <c r="L37" s="11">
        <v>1</v>
      </c>
      <c r="M37" s="11"/>
      <c r="N37" s="11"/>
      <c r="O37" s="11"/>
      <c r="P37" s="11"/>
      <c r="Q37" s="11"/>
      <c r="R37" s="11">
        <v>1</v>
      </c>
      <c r="S37" s="11">
        <v>1974.53</v>
      </c>
      <c r="T37" s="11">
        <v>1974.53</v>
      </c>
      <c r="V37" s="11"/>
      <c r="W37" s="11"/>
      <c r="X37" s="11"/>
      <c r="Y37" s="11"/>
      <c r="Z37" s="11"/>
      <c r="AA37" s="11"/>
      <c r="AB37" s="11"/>
      <c r="AC37" s="11"/>
      <c r="AD37" s="11"/>
    </row>
    <row r="38" spans="1:30">
      <c r="A38" s="56"/>
      <c r="B38" s="11"/>
      <c r="C38" s="11" t="s">
        <v>132</v>
      </c>
      <c r="D38" s="11"/>
      <c r="E38" s="11" t="s">
        <v>118</v>
      </c>
      <c r="F38" s="11">
        <v>3</v>
      </c>
      <c r="G38" s="11">
        <v>327.85</v>
      </c>
      <c r="H38" s="11">
        <v>655.7</v>
      </c>
      <c r="I38" s="11">
        <v>218.566666666667</v>
      </c>
      <c r="J38" s="11">
        <v>7.3333333333333304</v>
      </c>
      <c r="L38" s="11">
        <v>2</v>
      </c>
      <c r="M38" s="11">
        <v>271.31</v>
      </c>
      <c r="N38" s="11">
        <v>271.31</v>
      </c>
      <c r="O38" s="11"/>
      <c r="P38" s="11"/>
      <c r="Q38" s="11"/>
      <c r="R38" s="11">
        <v>3</v>
      </c>
      <c r="S38" s="11">
        <v>655.7</v>
      </c>
      <c r="T38" s="11">
        <v>218.566666666667</v>
      </c>
      <c r="V38" s="11"/>
      <c r="W38" s="11"/>
      <c r="X38" s="11"/>
      <c r="Y38" s="11"/>
      <c r="Z38" s="11"/>
      <c r="AA38" s="11"/>
      <c r="AB38" s="11"/>
      <c r="AC38" s="11"/>
      <c r="AD38" s="11"/>
    </row>
    <row r="39" spans="1:30">
      <c r="A39" s="56"/>
      <c r="B39" s="11"/>
      <c r="C39" s="11" t="s">
        <v>133</v>
      </c>
      <c r="D39" s="11"/>
      <c r="E39" s="11" t="s">
        <v>134</v>
      </c>
      <c r="F39" s="11">
        <v>7</v>
      </c>
      <c r="G39" s="11">
        <v>1772.38</v>
      </c>
      <c r="H39" s="11">
        <v>8861.9</v>
      </c>
      <c r="I39" s="11">
        <v>1265.9857142857099</v>
      </c>
      <c r="J39" s="11">
        <v>14.5714285714286</v>
      </c>
      <c r="L39" s="11">
        <v>5</v>
      </c>
      <c r="M39" s="11">
        <v>1863.18</v>
      </c>
      <c r="N39" s="11">
        <v>931.59</v>
      </c>
      <c r="O39" s="11">
        <v>1</v>
      </c>
      <c r="P39" s="11">
        <v>451.11</v>
      </c>
      <c r="Q39" s="11">
        <v>451.11</v>
      </c>
      <c r="R39" s="11">
        <v>6</v>
      </c>
      <c r="S39" s="11">
        <v>8410.7900000000009</v>
      </c>
      <c r="T39" s="11">
        <v>1401.79833333333</v>
      </c>
      <c r="V39" s="11"/>
      <c r="W39" s="11"/>
      <c r="X39" s="11"/>
      <c r="Y39" s="11"/>
      <c r="Z39" s="11"/>
      <c r="AA39" s="11"/>
      <c r="AB39" s="11"/>
      <c r="AC39" s="11"/>
      <c r="AD39" s="11"/>
    </row>
    <row r="40" spans="1:30">
      <c r="A40" s="56"/>
      <c r="B40" s="11"/>
      <c r="C40" s="11" t="s">
        <v>135</v>
      </c>
      <c r="D40" s="11"/>
      <c r="E40" s="11" t="s">
        <v>136</v>
      </c>
      <c r="F40" s="11">
        <v>641</v>
      </c>
      <c r="G40" s="11">
        <v>1936.1826701570701</v>
      </c>
      <c r="H40" s="11">
        <v>739621.77999999898</v>
      </c>
      <c r="I40" s="11">
        <v>1153.8561310452401</v>
      </c>
      <c r="J40" s="11">
        <v>11.8096723868955</v>
      </c>
      <c r="L40" s="11">
        <v>382</v>
      </c>
      <c r="M40" s="11">
        <v>346362.37</v>
      </c>
      <c r="N40" s="11">
        <v>1337.30644787645</v>
      </c>
      <c r="O40" s="11">
        <v>12</v>
      </c>
      <c r="P40" s="11">
        <v>12691.14</v>
      </c>
      <c r="Q40" s="11">
        <v>1057.595</v>
      </c>
      <c r="R40" s="11">
        <v>629</v>
      </c>
      <c r="S40" s="11">
        <v>726930.64</v>
      </c>
      <c r="T40" s="11">
        <v>1155.6925914149399</v>
      </c>
      <c r="V40" s="11"/>
      <c r="W40" s="11"/>
      <c r="X40" s="11"/>
      <c r="Y40" s="11"/>
      <c r="Z40" s="11"/>
      <c r="AA40" s="11"/>
      <c r="AB40" s="11"/>
      <c r="AC40" s="11"/>
      <c r="AD40" s="11"/>
    </row>
    <row r="41" spans="1:30">
      <c r="A41" s="56"/>
      <c r="B41" s="11"/>
      <c r="C41" s="11" t="s">
        <v>135</v>
      </c>
      <c r="D41" s="11"/>
      <c r="E41" s="11" t="s">
        <v>471</v>
      </c>
      <c r="F41" s="11">
        <v>1</v>
      </c>
      <c r="G41" s="11">
        <v>974.62</v>
      </c>
      <c r="H41" s="11">
        <v>974.62</v>
      </c>
      <c r="I41" s="11">
        <v>974.62</v>
      </c>
      <c r="J41" s="11">
        <v>19</v>
      </c>
      <c r="L41" s="11">
        <v>1</v>
      </c>
      <c r="M41" s="11"/>
      <c r="N41" s="11"/>
      <c r="O41" s="11"/>
      <c r="P41" s="11"/>
      <c r="Q41" s="11"/>
      <c r="R41" s="11">
        <v>1</v>
      </c>
      <c r="S41" s="11">
        <v>974.62</v>
      </c>
      <c r="T41" s="11">
        <v>974.62</v>
      </c>
      <c r="V41" s="11"/>
      <c r="W41" s="11"/>
      <c r="X41" s="11"/>
      <c r="Y41" s="11"/>
      <c r="Z41" s="11"/>
      <c r="AA41" s="11"/>
      <c r="AB41" s="11"/>
      <c r="AC41" s="11"/>
      <c r="AD41" s="11"/>
    </row>
    <row r="42" spans="1:30">
      <c r="A42" s="56"/>
      <c r="B42" s="11"/>
      <c r="C42" s="11" t="s">
        <v>137</v>
      </c>
      <c r="D42" s="11"/>
      <c r="E42" s="11" t="s">
        <v>138</v>
      </c>
      <c r="F42" s="11">
        <v>62</v>
      </c>
      <c r="G42" s="11">
        <v>1357.67425</v>
      </c>
      <c r="H42" s="11">
        <v>54306.97</v>
      </c>
      <c r="I42" s="11">
        <v>875.91887096774201</v>
      </c>
      <c r="J42" s="11">
        <v>11.5161290322581</v>
      </c>
      <c r="L42" s="11">
        <v>40</v>
      </c>
      <c r="M42" s="11">
        <v>19892.240000000002</v>
      </c>
      <c r="N42" s="11">
        <v>904.19272727272801</v>
      </c>
      <c r="O42" s="11">
        <v>2</v>
      </c>
      <c r="P42" s="11">
        <v>1875.89</v>
      </c>
      <c r="Q42" s="11">
        <v>937.94500000000005</v>
      </c>
      <c r="R42" s="11">
        <v>60</v>
      </c>
      <c r="S42" s="11">
        <v>52431.08</v>
      </c>
      <c r="T42" s="11">
        <v>873.85133333333295</v>
      </c>
      <c r="V42" s="11"/>
      <c r="W42" s="11"/>
      <c r="X42" s="11"/>
      <c r="Y42" s="11"/>
      <c r="Z42" s="11"/>
      <c r="AA42" s="11"/>
      <c r="AB42" s="11"/>
      <c r="AC42" s="11"/>
      <c r="AD42" s="11"/>
    </row>
    <row r="43" spans="1:30">
      <c r="A43" s="56"/>
      <c r="B43" s="11"/>
      <c r="C43" s="11" t="s">
        <v>139</v>
      </c>
      <c r="D43" s="11"/>
      <c r="E43" s="11" t="s">
        <v>470</v>
      </c>
      <c r="F43" s="11">
        <v>1</v>
      </c>
      <c r="G43" s="11"/>
      <c r="H43" s="11">
        <v>1986.17</v>
      </c>
      <c r="I43" s="11">
        <v>1986.17</v>
      </c>
      <c r="J43" s="11">
        <v>6</v>
      </c>
      <c r="L43" s="11"/>
      <c r="M43" s="11">
        <v>1986.17</v>
      </c>
      <c r="N43" s="11">
        <v>1986.17</v>
      </c>
      <c r="O43" s="11"/>
      <c r="P43" s="11"/>
      <c r="Q43" s="11"/>
      <c r="R43" s="11">
        <v>1</v>
      </c>
      <c r="S43" s="11">
        <v>1986.17</v>
      </c>
      <c r="T43" s="11">
        <v>1986.17</v>
      </c>
      <c r="V43" s="11"/>
      <c r="W43" s="11"/>
      <c r="X43" s="11"/>
      <c r="Y43" s="11"/>
      <c r="Z43" s="11"/>
      <c r="AA43" s="11"/>
      <c r="AB43" s="11"/>
      <c r="AC43" s="11"/>
      <c r="AD43" s="11"/>
    </row>
    <row r="44" spans="1:30">
      <c r="A44" s="56"/>
      <c r="B44" s="11"/>
      <c r="C44" s="11" t="s">
        <v>139</v>
      </c>
      <c r="D44" s="11"/>
      <c r="E44" s="11" t="s">
        <v>136</v>
      </c>
      <c r="F44" s="11">
        <v>1</v>
      </c>
      <c r="G44" s="11">
        <v>85.93</v>
      </c>
      <c r="H44" s="11">
        <v>85.93</v>
      </c>
      <c r="I44" s="11">
        <v>85.93</v>
      </c>
      <c r="J44" s="11">
        <v>11</v>
      </c>
      <c r="L44" s="11">
        <v>1</v>
      </c>
      <c r="M44" s="11"/>
      <c r="N44" s="11"/>
      <c r="O44" s="11"/>
      <c r="P44" s="11"/>
      <c r="Q44" s="11"/>
      <c r="R44" s="11">
        <v>1</v>
      </c>
      <c r="S44" s="11">
        <v>85.93</v>
      </c>
      <c r="T44" s="11">
        <v>85.93</v>
      </c>
      <c r="V44" s="11"/>
      <c r="W44" s="11"/>
      <c r="X44" s="11"/>
      <c r="Y44" s="11"/>
      <c r="Z44" s="11"/>
      <c r="AA44" s="11"/>
      <c r="AB44" s="11"/>
      <c r="AC44" s="11"/>
      <c r="AD44" s="11"/>
    </row>
    <row r="45" spans="1:30">
      <c r="A45" s="56"/>
      <c r="B45" s="11"/>
      <c r="C45" s="11" t="s">
        <v>140</v>
      </c>
      <c r="D45" s="11"/>
      <c r="E45" s="11" t="s">
        <v>141</v>
      </c>
      <c r="F45" s="11">
        <v>41</v>
      </c>
      <c r="G45" s="11">
        <v>2061.0439999999999</v>
      </c>
      <c r="H45" s="11">
        <v>51526.1</v>
      </c>
      <c r="I45" s="11">
        <v>1256.73414634146</v>
      </c>
      <c r="J45" s="11">
        <v>11.5121951219512</v>
      </c>
      <c r="L45" s="11">
        <v>25</v>
      </c>
      <c r="M45" s="11">
        <v>24025.35</v>
      </c>
      <c r="N45" s="11">
        <v>1501.5843749999999</v>
      </c>
      <c r="O45" s="11">
        <v>3</v>
      </c>
      <c r="P45" s="11">
        <v>1369.75</v>
      </c>
      <c r="Q45" s="11">
        <v>456.58333333333297</v>
      </c>
      <c r="R45" s="11">
        <v>38</v>
      </c>
      <c r="S45" s="11">
        <v>50156.35</v>
      </c>
      <c r="T45" s="11">
        <v>1319.9039473684199</v>
      </c>
      <c r="V45" s="11"/>
      <c r="W45" s="11"/>
      <c r="X45" s="11"/>
      <c r="Y45" s="11"/>
      <c r="Z45" s="11"/>
      <c r="AA45" s="11"/>
      <c r="AB45" s="11"/>
      <c r="AC45" s="11"/>
      <c r="AD45" s="11"/>
    </row>
    <row r="46" spans="1:30">
      <c r="A46" s="56"/>
      <c r="B46" s="11"/>
      <c r="C46" s="11" t="s">
        <v>142</v>
      </c>
      <c r="D46" s="11"/>
      <c r="E46" s="11" t="s">
        <v>143</v>
      </c>
      <c r="F46" s="11">
        <v>16</v>
      </c>
      <c r="G46" s="11">
        <v>2214.8366666666702</v>
      </c>
      <c r="H46" s="11">
        <v>19933.53</v>
      </c>
      <c r="I46" s="11">
        <v>1245.8456249999999</v>
      </c>
      <c r="J46" s="11">
        <v>12.125</v>
      </c>
      <c r="L46" s="11">
        <v>9</v>
      </c>
      <c r="M46" s="11">
        <v>8386.93</v>
      </c>
      <c r="N46" s="11">
        <v>1198.1328571428601</v>
      </c>
      <c r="O46" s="11">
        <v>3</v>
      </c>
      <c r="P46" s="11">
        <v>3309.86</v>
      </c>
      <c r="Q46" s="11">
        <v>1103.28666666667</v>
      </c>
      <c r="R46" s="11">
        <v>13</v>
      </c>
      <c r="S46" s="11">
        <v>16623.669999999998</v>
      </c>
      <c r="T46" s="11">
        <v>1278.74384615385</v>
      </c>
      <c r="V46" s="11"/>
      <c r="W46" s="11"/>
      <c r="X46" s="11"/>
      <c r="Y46" s="11"/>
      <c r="Z46" s="11"/>
      <c r="AA46" s="11"/>
      <c r="AB46" s="11"/>
      <c r="AC46" s="11"/>
      <c r="AD46" s="11"/>
    </row>
    <row r="47" spans="1:30">
      <c r="A47" s="56"/>
      <c r="B47" s="11"/>
      <c r="C47" s="11" t="s">
        <v>146</v>
      </c>
      <c r="D47" s="11"/>
      <c r="E47" s="11" t="s">
        <v>147</v>
      </c>
      <c r="F47" s="11">
        <v>83</v>
      </c>
      <c r="G47" s="11">
        <v>1317.7343636363601</v>
      </c>
      <c r="H47" s="11">
        <v>72475.39</v>
      </c>
      <c r="I47" s="11">
        <v>873.19746987951805</v>
      </c>
      <c r="J47" s="11">
        <v>11.8795180722892</v>
      </c>
      <c r="L47" s="11">
        <v>55</v>
      </c>
      <c r="M47" s="11">
        <v>23463.7</v>
      </c>
      <c r="N47" s="11">
        <v>837.98928571428598</v>
      </c>
      <c r="O47" s="11">
        <v>3</v>
      </c>
      <c r="P47" s="11">
        <v>1188.8499999999999</v>
      </c>
      <c r="Q47" s="11">
        <v>396.28333333333302</v>
      </c>
      <c r="R47" s="11">
        <v>80</v>
      </c>
      <c r="S47" s="11">
        <v>71286.539999999994</v>
      </c>
      <c r="T47" s="11">
        <v>891.08175000000006</v>
      </c>
      <c r="V47" s="11"/>
      <c r="W47" s="11"/>
      <c r="X47" s="11"/>
      <c r="Y47" s="11"/>
      <c r="Z47" s="11"/>
      <c r="AA47" s="11"/>
      <c r="AB47" s="11"/>
      <c r="AC47" s="11"/>
      <c r="AD47" s="11"/>
    </row>
    <row r="48" spans="1:30">
      <c r="A48" s="56"/>
      <c r="B48" s="11"/>
      <c r="C48" s="11" t="s">
        <v>146</v>
      </c>
      <c r="D48" s="11"/>
      <c r="E48" s="11" t="s">
        <v>143</v>
      </c>
      <c r="F48" s="11">
        <v>73</v>
      </c>
      <c r="G48" s="11">
        <v>1794.5333333333299</v>
      </c>
      <c r="H48" s="11">
        <v>75370.399999999994</v>
      </c>
      <c r="I48" s="11">
        <v>1032.47123287671</v>
      </c>
      <c r="J48" s="11">
        <v>11.164383561643801</v>
      </c>
      <c r="L48" s="11">
        <v>42</v>
      </c>
      <c r="M48" s="11">
        <v>41049.910000000003</v>
      </c>
      <c r="N48" s="11">
        <v>1324.1906451612899</v>
      </c>
      <c r="O48" s="11">
        <v>1</v>
      </c>
      <c r="P48" s="11">
        <v>438.44</v>
      </c>
      <c r="Q48" s="11">
        <v>438.44</v>
      </c>
      <c r="R48" s="11">
        <v>72</v>
      </c>
      <c r="S48" s="11">
        <v>74931.960000000006</v>
      </c>
      <c r="T48" s="11">
        <v>1040.72166666667</v>
      </c>
      <c r="V48" s="11"/>
      <c r="W48" s="11"/>
      <c r="X48" s="11"/>
      <c r="Y48" s="11"/>
      <c r="Z48" s="11"/>
      <c r="AA48" s="11"/>
      <c r="AB48" s="11"/>
      <c r="AC48" s="11"/>
      <c r="AD48" s="11"/>
    </row>
    <row r="49" spans="1:30">
      <c r="A49" s="56"/>
      <c r="B49" s="11"/>
      <c r="C49" s="11" t="s">
        <v>149</v>
      </c>
      <c r="D49" s="11"/>
      <c r="E49" s="11" t="s">
        <v>102</v>
      </c>
      <c r="F49" s="11">
        <v>6</v>
      </c>
      <c r="G49" s="11">
        <v>1898.7774999999999</v>
      </c>
      <c r="H49" s="11">
        <v>7595.11</v>
      </c>
      <c r="I49" s="11">
        <v>1265.8516666666701</v>
      </c>
      <c r="J49" s="11">
        <v>10.3333333333333</v>
      </c>
      <c r="L49" s="11">
        <v>4</v>
      </c>
      <c r="M49" s="11">
        <v>3082.02</v>
      </c>
      <c r="N49" s="11">
        <v>1541.01</v>
      </c>
      <c r="O49" s="11"/>
      <c r="P49" s="11"/>
      <c r="Q49" s="11"/>
      <c r="R49" s="11">
        <v>6</v>
      </c>
      <c r="S49" s="11">
        <v>7595.11</v>
      </c>
      <c r="T49" s="11">
        <v>1265.8516666666701</v>
      </c>
      <c r="V49" s="11"/>
      <c r="W49" s="11"/>
      <c r="X49" s="11"/>
      <c r="Y49" s="11"/>
      <c r="Z49" s="11"/>
      <c r="AA49" s="11"/>
      <c r="AB49" s="11"/>
      <c r="AC49" s="11"/>
      <c r="AD49" s="11"/>
    </row>
    <row r="50" spans="1:30">
      <c r="A50" s="56"/>
      <c r="B50" s="11"/>
      <c r="C50" s="11" t="s">
        <v>149</v>
      </c>
      <c r="D50" s="11"/>
      <c r="E50" s="11" t="s">
        <v>111</v>
      </c>
      <c r="F50" s="11">
        <v>20</v>
      </c>
      <c r="G50" s="11">
        <v>2312.8620000000001</v>
      </c>
      <c r="H50" s="11">
        <v>23128.62</v>
      </c>
      <c r="I50" s="11">
        <v>1156.431</v>
      </c>
      <c r="J50" s="11">
        <v>13.85</v>
      </c>
      <c r="L50" s="11">
        <v>10</v>
      </c>
      <c r="M50" s="11">
        <v>11144.48</v>
      </c>
      <c r="N50" s="11">
        <v>1114.4480000000001</v>
      </c>
      <c r="O50" s="11"/>
      <c r="P50" s="11"/>
      <c r="Q50" s="11"/>
      <c r="R50" s="11">
        <v>20</v>
      </c>
      <c r="S50" s="11">
        <v>23128.62</v>
      </c>
      <c r="T50" s="11">
        <v>1156.431</v>
      </c>
      <c r="V50" s="11"/>
      <c r="W50" s="11"/>
      <c r="X50" s="11"/>
      <c r="Y50" s="11"/>
      <c r="Z50" s="11"/>
      <c r="AA50" s="11"/>
      <c r="AB50" s="11"/>
      <c r="AC50" s="11"/>
      <c r="AD50" s="11"/>
    </row>
    <row r="51" spans="1:30">
      <c r="A51" s="56"/>
      <c r="B51" s="11"/>
      <c r="C51" s="11" t="s">
        <v>150</v>
      </c>
      <c r="D51" s="11"/>
      <c r="E51" s="11" t="s">
        <v>151</v>
      </c>
      <c r="F51" s="11">
        <v>8</v>
      </c>
      <c r="G51" s="11">
        <v>1712.2059999999999</v>
      </c>
      <c r="H51" s="11">
        <v>8561.0300000000007</v>
      </c>
      <c r="I51" s="11">
        <v>1070.1287500000001</v>
      </c>
      <c r="J51" s="11">
        <v>10.625</v>
      </c>
      <c r="L51" s="11">
        <v>5</v>
      </c>
      <c r="M51" s="11">
        <v>3399.3</v>
      </c>
      <c r="N51" s="11">
        <v>1133.0999999999999</v>
      </c>
      <c r="O51" s="11"/>
      <c r="P51" s="11"/>
      <c r="Q51" s="11"/>
      <c r="R51" s="11">
        <v>8</v>
      </c>
      <c r="S51" s="11">
        <v>8561.0300000000007</v>
      </c>
      <c r="T51" s="11">
        <v>1070.1287500000001</v>
      </c>
      <c r="V51" s="11"/>
      <c r="W51" s="11"/>
      <c r="X51" s="11"/>
      <c r="Y51" s="11"/>
      <c r="Z51" s="11"/>
      <c r="AA51" s="11"/>
      <c r="AB51" s="11"/>
      <c r="AC51" s="11"/>
      <c r="AD51" s="11"/>
    </row>
    <row r="52" spans="1:30">
      <c r="A52" s="56"/>
      <c r="B52" s="11"/>
      <c r="C52" s="11" t="s">
        <v>152</v>
      </c>
      <c r="D52" s="11"/>
      <c r="E52" s="11" t="s">
        <v>153</v>
      </c>
      <c r="F52" s="11">
        <v>137</v>
      </c>
      <c r="G52" s="11">
        <v>1658.44298701299</v>
      </c>
      <c r="H52" s="11">
        <v>127700.11</v>
      </c>
      <c r="I52" s="11">
        <v>932.11759124087598</v>
      </c>
      <c r="J52" s="11">
        <v>11.131386861313899</v>
      </c>
      <c r="L52" s="11">
        <v>77</v>
      </c>
      <c r="M52" s="11">
        <v>62300.41</v>
      </c>
      <c r="N52" s="11">
        <v>1038.34016666667</v>
      </c>
      <c r="O52" s="11">
        <v>4</v>
      </c>
      <c r="P52" s="11">
        <v>6158.03</v>
      </c>
      <c r="Q52" s="11">
        <v>1539.5074999999999</v>
      </c>
      <c r="R52" s="11">
        <v>133</v>
      </c>
      <c r="S52" s="11">
        <v>121542.08</v>
      </c>
      <c r="T52" s="11">
        <v>913.85022556390902</v>
      </c>
      <c r="V52" s="11"/>
      <c r="W52" s="11"/>
      <c r="X52" s="11"/>
      <c r="Y52" s="11"/>
      <c r="Z52" s="11"/>
      <c r="AA52" s="11"/>
      <c r="AB52" s="11"/>
      <c r="AC52" s="11"/>
      <c r="AD52" s="11"/>
    </row>
    <row r="53" spans="1:30">
      <c r="A53" s="56"/>
      <c r="B53" s="11"/>
      <c r="C53" s="11" t="s">
        <v>154</v>
      </c>
      <c r="D53" s="11"/>
      <c r="E53" s="11" t="s">
        <v>155</v>
      </c>
      <c r="F53" s="11">
        <v>23</v>
      </c>
      <c r="G53" s="11">
        <v>1761.01</v>
      </c>
      <c r="H53" s="11">
        <v>26415.15</v>
      </c>
      <c r="I53" s="11">
        <v>1148.4847826087</v>
      </c>
      <c r="J53" s="11">
        <v>11.826086956521699</v>
      </c>
      <c r="L53" s="11">
        <v>15</v>
      </c>
      <c r="M53" s="11">
        <v>12409.87</v>
      </c>
      <c r="N53" s="11">
        <v>1551.2337500000001</v>
      </c>
      <c r="O53" s="11"/>
      <c r="P53" s="11"/>
      <c r="Q53" s="11"/>
      <c r="R53" s="11">
        <v>23</v>
      </c>
      <c r="S53" s="11">
        <v>26415.15</v>
      </c>
      <c r="T53" s="11">
        <v>1148.4847826087</v>
      </c>
      <c r="V53" s="11"/>
      <c r="W53" s="11"/>
      <c r="X53" s="11"/>
      <c r="Y53" s="11"/>
      <c r="Z53" s="11"/>
      <c r="AA53" s="11"/>
      <c r="AB53" s="11"/>
      <c r="AC53" s="11"/>
      <c r="AD53" s="11"/>
    </row>
    <row r="54" spans="1:30">
      <c r="A54" s="56"/>
      <c r="B54" s="11"/>
      <c r="C54" s="11" t="s">
        <v>156</v>
      </c>
      <c r="D54" s="11"/>
      <c r="E54" s="11" t="s">
        <v>157</v>
      </c>
      <c r="F54" s="11">
        <v>80</v>
      </c>
      <c r="G54" s="11">
        <v>2184.2987499999999</v>
      </c>
      <c r="H54" s="11">
        <v>122320.73</v>
      </c>
      <c r="I54" s="11">
        <v>1529.009125</v>
      </c>
      <c r="J54" s="11">
        <v>12.9</v>
      </c>
      <c r="L54" s="11">
        <v>56</v>
      </c>
      <c r="M54" s="11">
        <v>35497.440000000002</v>
      </c>
      <c r="N54" s="11">
        <v>1479.06</v>
      </c>
      <c r="O54" s="11">
        <v>1</v>
      </c>
      <c r="P54" s="11">
        <v>444.75</v>
      </c>
      <c r="Q54" s="11">
        <v>444.75</v>
      </c>
      <c r="R54" s="11">
        <v>79</v>
      </c>
      <c r="S54" s="11">
        <v>121875.98</v>
      </c>
      <c r="T54" s="11">
        <v>1542.7339240506301</v>
      </c>
      <c r="V54" s="11"/>
      <c r="W54" s="11"/>
      <c r="X54" s="11"/>
      <c r="Y54" s="11"/>
      <c r="Z54" s="11"/>
      <c r="AA54" s="11"/>
      <c r="AB54" s="11"/>
      <c r="AC54" s="11"/>
      <c r="AD54" s="11"/>
    </row>
    <row r="55" spans="1:30">
      <c r="A55" s="56"/>
      <c r="B55" s="11"/>
      <c r="C55" s="11" t="s">
        <v>158</v>
      </c>
      <c r="D55" s="11"/>
      <c r="E55" s="11" t="s">
        <v>159</v>
      </c>
      <c r="F55" s="11">
        <v>6</v>
      </c>
      <c r="G55" s="11">
        <v>7644.08</v>
      </c>
      <c r="H55" s="11">
        <v>7644.08</v>
      </c>
      <c r="I55" s="11">
        <v>1274.0133333333299</v>
      </c>
      <c r="J55" s="11">
        <v>10.8333333333333</v>
      </c>
      <c r="L55" s="11">
        <v>1</v>
      </c>
      <c r="M55" s="11">
        <v>5847.78</v>
      </c>
      <c r="N55" s="11">
        <v>1169.556</v>
      </c>
      <c r="O55" s="11"/>
      <c r="P55" s="11"/>
      <c r="Q55" s="11"/>
      <c r="R55" s="11">
        <v>6</v>
      </c>
      <c r="S55" s="11">
        <v>7644.08</v>
      </c>
      <c r="T55" s="11">
        <v>1274.0133333333299</v>
      </c>
      <c r="V55" s="11"/>
      <c r="W55" s="11"/>
      <c r="X55" s="11"/>
      <c r="Y55" s="11"/>
      <c r="Z55" s="11"/>
      <c r="AA55" s="11"/>
      <c r="AB55" s="11"/>
      <c r="AC55" s="11"/>
      <c r="AD55" s="11"/>
    </row>
    <row r="56" spans="1:30">
      <c r="A56" s="56"/>
      <c r="B56" s="11"/>
      <c r="C56" s="11" t="s">
        <v>160</v>
      </c>
      <c r="D56" s="11"/>
      <c r="E56" s="11" t="s">
        <v>161</v>
      </c>
      <c r="F56" s="11">
        <v>48</v>
      </c>
      <c r="G56" s="11">
        <v>2466.7165624999998</v>
      </c>
      <c r="H56" s="11">
        <v>78934.929999999993</v>
      </c>
      <c r="I56" s="11">
        <v>1644.4777083333299</v>
      </c>
      <c r="J56" s="11">
        <v>14.0416666666667</v>
      </c>
      <c r="L56" s="11">
        <v>32</v>
      </c>
      <c r="M56" s="11">
        <v>26828.69</v>
      </c>
      <c r="N56" s="11">
        <v>1676.7931249999999</v>
      </c>
      <c r="O56" s="11">
        <v>2</v>
      </c>
      <c r="P56" s="11">
        <v>1172.31</v>
      </c>
      <c r="Q56" s="11">
        <v>586.15499999999997</v>
      </c>
      <c r="R56" s="11">
        <v>46</v>
      </c>
      <c r="S56" s="11">
        <v>77762.62</v>
      </c>
      <c r="T56" s="11">
        <v>1690.49173913043</v>
      </c>
      <c r="V56" s="11"/>
      <c r="W56" s="11"/>
      <c r="X56" s="11"/>
      <c r="Y56" s="11"/>
      <c r="Z56" s="11"/>
      <c r="AA56" s="11"/>
      <c r="AB56" s="11"/>
      <c r="AC56" s="11"/>
      <c r="AD56" s="11"/>
    </row>
    <row r="57" spans="1:30">
      <c r="A57" s="56"/>
      <c r="B57" s="11"/>
      <c r="C57" s="11" t="s">
        <v>162</v>
      </c>
      <c r="D57" s="11"/>
      <c r="E57" s="11" t="s">
        <v>163</v>
      </c>
      <c r="F57" s="11">
        <v>11</v>
      </c>
      <c r="G57" s="11">
        <v>1189.925</v>
      </c>
      <c r="H57" s="11">
        <v>7139.55</v>
      </c>
      <c r="I57" s="11">
        <v>649.04999999999995</v>
      </c>
      <c r="J57" s="11">
        <v>9.6363636363636402</v>
      </c>
      <c r="L57" s="11">
        <v>6</v>
      </c>
      <c r="M57" s="11">
        <v>3694.39</v>
      </c>
      <c r="N57" s="11">
        <v>738.87800000000004</v>
      </c>
      <c r="O57" s="11"/>
      <c r="P57" s="11"/>
      <c r="Q57" s="11"/>
      <c r="R57" s="11">
        <v>11</v>
      </c>
      <c r="S57" s="11">
        <v>7139.55</v>
      </c>
      <c r="T57" s="11">
        <v>649.04999999999995</v>
      </c>
      <c r="V57" s="11"/>
      <c r="W57" s="11"/>
      <c r="X57" s="11"/>
      <c r="Y57" s="11"/>
      <c r="Z57" s="11"/>
      <c r="AA57" s="11"/>
      <c r="AB57" s="11"/>
      <c r="AC57" s="11"/>
      <c r="AD57" s="11"/>
    </row>
    <row r="58" spans="1:30">
      <c r="A58" s="56"/>
      <c r="B58" s="11"/>
      <c r="C58" s="11" t="s">
        <v>164</v>
      </c>
      <c r="D58" s="11"/>
      <c r="E58" s="11" t="s">
        <v>165</v>
      </c>
      <c r="F58" s="11">
        <v>7</v>
      </c>
      <c r="G58" s="11">
        <v>1830.4449999999999</v>
      </c>
      <c r="H58" s="11">
        <v>10982.67</v>
      </c>
      <c r="I58" s="11">
        <v>1568.95285714286</v>
      </c>
      <c r="J58" s="11">
        <v>13.1428571428571</v>
      </c>
      <c r="L58" s="11">
        <v>6</v>
      </c>
      <c r="M58" s="11">
        <v>1245.52</v>
      </c>
      <c r="N58" s="11">
        <v>1245.52</v>
      </c>
      <c r="O58" s="11"/>
      <c r="P58" s="11"/>
      <c r="Q58" s="11"/>
      <c r="R58" s="11">
        <v>7</v>
      </c>
      <c r="S58" s="11">
        <v>10982.67</v>
      </c>
      <c r="T58" s="11">
        <v>1568.95285714286</v>
      </c>
      <c r="V58" s="11"/>
      <c r="W58" s="11"/>
      <c r="X58" s="11"/>
      <c r="Y58" s="11"/>
      <c r="Z58" s="11"/>
      <c r="AA58" s="11"/>
      <c r="AB58" s="11"/>
      <c r="AC58" s="11"/>
      <c r="AD58" s="11"/>
    </row>
    <row r="59" spans="1:30">
      <c r="A59" s="56"/>
      <c r="B59" s="11"/>
      <c r="C59" s="11" t="s">
        <v>166</v>
      </c>
      <c r="D59" s="11"/>
      <c r="E59" s="11" t="s">
        <v>167</v>
      </c>
      <c r="F59" s="11">
        <v>41</v>
      </c>
      <c r="G59" s="11">
        <v>2364.5574074074102</v>
      </c>
      <c r="H59" s="11">
        <v>63843.05</v>
      </c>
      <c r="I59" s="11">
        <v>1557.1475609756101</v>
      </c>
      <c r="J59" s="11">
        <v>12.634146341463399</v>
      </c>
      <c r="L59" s="11">
        <v>27</v>
      </c>
      <c r="M59" s="11">
        <v>20414.91</v>
      </c>
      <c r="N59" s="11">
        <v>1458.2078571428599</v>
      </c>
      <c r="O59" s="11"/>
      <c r="P59" s="11"/>
      <c r="Q59" s="11"/>
      <c r="R59" s="11">
        <v>41</v>
      </c>
      <c r="S59" s="11">
        <v>63843.05</v>
      </c>
      <c r="T59" s="11">
        <v>1557.1475609756101</v>
      </c>
      <c r="V59" s="11"/>
      <c r="W59" s="11"/>
      <c r="X59" s="11"/>
      <c r="Y59" s="11"/>
      <c r="Z59" s="11"/>
      <c r="AA59" s="11"/>
      <c r="AB59" s="11"/>
      <c r="AC59" s="11"/>
      <c r="AD59" s="11"/>
    </row>
    <row r="60" spans="1:30">
      <c r="A60" s="56"/>
      <c r="B60" s="11"/>
      <c r="C60" s="11" t="s">
        <v>168</v>
      </c>
      <c r="D60" s="11"/>
      <c r="E60" s="11" t="s">
        <v>169</v>
      </c>
      <c r="F60" s="11">
        <v>26</v>
      </c>
      <c r="G60" s="11">
        <v>2273.7192307692299</v>
      </c>
      <c r="H60" s="11">
        <v>29558.35</v>
      </c>
      <c r="I60" s="11">
        <v>1136.8596153846199</v>
      </c>
      <c r="J60" s="11">
        <v>11.384615384615399</v>
      </c>
      <c r="L60" s="11">
        <v>13</v>
      </c>
      <c r="M60" s="11">
        <v>13944.94</v>
      </c>
      <c r="N60" s="11">
        <v>1072.68769230769</v>
      </c>
      <c r="O60" s="11"/>
      <c r="P60" s="11"/>
      <c r="Q60" s="11"/>
      <c r="R60" s="11">
        <v>26</v>
      </c>
      <c r="S60" s="11">
        <v>29558.35</v>
      </c>
      <c r="T60" s="11">
        <v>1136.8596153846199</v>
      </c>
      <c r="V60" s="11"/>
      <c r="W60" s="11"/>
      <c r="X60" s="11"/>
      <c r="Y60" s="11"/>
      <c r="Z60" s="11"/>
      <c r="AA60" s="11"/>
      <c r="AB60" s="11"/>
      <c r="AC60" s="11"/>
      <c r="AD60" s="11"/>
    </row>
    <row r="61" spans="1:30">
      <c r="A61" s="56"/>
      <c r="B61" s="11"/>
      <c r="C61" s="11" t="s">
        <v>170</v>
      </c>
      <c r="D61" s="11"/>
      <c r="E61" s="11" t="s">
        <v>171</v>
      </c>
      <c r="F61" s="11">
        <v>182</v>
      </c>
      <c r="G61" s="11">
        <v>1832.4994339622599</v>
      </c>
      <c r="H61" s="11">
        <v>194244.94</v>
      </c>
      <c r="I61" s="11">
        <v>1067.2798901098899</v>
      </c>
      <c r="J61" s="11">
        <v>11.379120879120901</v>
      </c>
      <c r="L61" s="11">
        <v>106</v>
      </c>
      <c r="M61" s="11">
        <v>80621.820000000007</v>
      </c>
      <c r="N61" s="11">
        <v>1060.81342105263</v>
      </c>
      <c r="O61" s="11">
        <v>7</v>
      </c>
      <c r="P61" s="11">
        <v>10360.94</v>
      </c>
      <c r="Q61" s="11">
        <v>1480.1342857142899</v>
      </c>
      <c r="R61" s="11">
        <v>175</v>
      </c>
      <c r="S61" s="11">
        <v>183884</v>
      </c>
      <c r="T61" s="11">
        <v>1050.7657142857099</v>
      </c>
      <c r="V61" s="11"/>
      <c r="W61" s="11"/>
      <c r="X61" s="11"/>
      <c r="Y61" s="11"/>
      <c r="Z61" s="11"/>
      <c r="AA61" s="11"/>
      <c r="AB61" s="11"/>
      <c r="AC61" s="11"/>
      <c r="AD61" s="11"/>
    </row>
    <row r="62" spans="1:30">
      <c r="A62" s="56"/>
      <c r="B62" s="11"/>
      <c r="C62" s="11" t="s">
        <v>172</v>
      </c>
      <c r="D62" s="11"/>
      <c r="E62" s="11" t="s">
        <v>173</v>
      </c>
      <c r="F62" s="11">
        <v>472</v>
      </c>
      <c r="G62" s="11">
        <v>1523.9644594594599</v>
      </c>
      <c r="H62" s="11">
        <v>451093.48</v>
      </c>
      <c r="I62" s="11">
        <v>955.70652542373</v>
      </c>
      <c r="J62" s="11">
        <v>10.8877118644068</v>
      </c>
      <c r="L62" s="11">
        <v>296</v>
      </c>
      <c r="M62" s="11">
        <v>190649.22</v>
      </c>
      <c r="N62" s="11">
        <v>1083.23420454545</v>
      </c>
      <c r="O62" s="11">
        <v>8</v>
      </c>
      <c r="P62" s="11">
        <v>7820.25</v>
      </c>
      <c r="Q62" s="11">
        <v>977.53125</v>
      </c>
      <c r="R62" s="11">
        <v>464</v>
      </c>
      <c r="S62" s="11">
        <v>443273.23</v>
      </c>
      <c r="T62" s="11">
        <v>955.33023706896597</v>
      </c>
      <c r="V62" s="11"/>
      <c r="W62" s="11"/>
      <c r="X62" s="11"/>
      <c r="Y62" s="11"/>
      <c r="Z62" s="11"/>
      <c r="AA62" s="11"/>
      <c r="AB62" s="11"/>
      <c r="AC62" s="11"/>
      <c r="AD62" s="11"/>
    </row>
    <row r="63" spans="1:30">
      <c r="A63" s="56"/>
      <c r="B63" s="11"/>
      <c r="C63" s="11" t="s">
        <v>174</v>
      </c>
      <c r="D63" s="11"/>
      <c r="E63" s="11" t="s">
        <v>143</v>
      </c>
      <c r="F63" s="11">
        <v>5</v>
      </c>
      <c r="G63" s="11">
        <v>1558.9124999999999</v>
      </c>
      <c r="H63" s="11">
        <v>6235.65</v>
      </c>
      <c r="I63" s="11">
        <v>1247.1300000000001</v>
      </c>
      <c r="J63" s="11">
        <v>13.6</v>
      </c>
      <c r="L63" s="11">
        <v>4</v>
      </c>
      <c r="M63" s="11">
        <v>328.23</v>
      </c>
      <c r="N63" s="11">
        <v>328.23</v>
      </c>
      <c r="O63" s="11"/>
      <c r="P63" s="11"/>
      <c r="Q63" s="11"/>
      <c r="R63" s="11">
        <v>5</v>
      </c>
      <c r="S63" s="11">
        <v>6235.65</v>
      </c>
      <c r="T63" s="11">
        <v>1247.1300000000001</v>
      </c>
      <c r="V63" s="11"/>
      <c r="W63" s="11"/>
      <c r="X63" s="11"/>
      <c r="Y63" s="11"/>
      <c r="Z63" s="11"/>
      <c r="AA63" s="11"/>
      <c r="AB63" s="11"/>
      <c r="AC63" s="11"/>
      <c r="AD63" s="11"/>
    </row>
    <row r="64" spans="1:30">
      <c r="A64" s="56"/>
      <c r="B64" s="11"/>
      <c r="C64" s="11" t="s">
        <v>175</v>
      </c>
      <c r="D64" s="11"/>
      <c r="E64" s="11" t="s">
        <v>147</v>
      </c>
      <c r="F64" s="11">
        <v>20</v>
      </c>
      <c r="G64" s="11">
        <v>2299.2089999999998</v>
      </c>
      <c r="H64" s="11">
        <v>22992.09</v>
      </c>
      <c r="I64" s="11">
        <v>1149.6044999999999</v>
      </c>
      <c r="J64" s="11">
        <v>12.2</v>
      </c>
      <c r="L64" s="11">
        <v>10</v>
      </c>
      <c r="M64" s="11">
        <v>7242.61</v>
      </c>
      <c r="N64" s="11">
        <v>724.26099999999997</v>
      </c>
      <c r="O64" s="11"/>
      <c r="P64" s="11"/>
      <c r="Q64" s="11"/>
      <c r="R64" s="11">
        <v>20</v>
      </c>
      <c r="S64" s="11">
        <v>22992.09</v>
      </c>
      <c r="T64" s="11">
        <v>1149.6044999999999</v>
      </c>
      <c r="V64" s="11"/>
      <c r="W64" s="11"/>
      <c r="X64" s="11"/>
      <c r="Y64" s="11"/>
      <c r="Z64" s="11"/>
      <c r="AA64" s="11"/>
      <c r="AB64" s="11"/>
      <c r="AC64" s="11"/>
      <c r="AD64" s="11"/>
    </row>
    <row r="65" spans="1:30">
      <c r="A65" s="56"/>
      <c r="B65" s="11"/>
      <c r="C65" s="11" t="s">
        <v>176</v>
      </c>
      <c r="D65" s="11"/>
      <c r="E65" s="11" t="s">
        <v>155</v>
      </c>
      <c r="F65" s="11">
        <v>63</v>
      </c>
      <c r="G65" s="11">
        <v>2128.90611111111</v>
      </c>
      <c r="H65" s="11">
        <v>76640.62</v>
      </c>
      <c r="I65" s="11">
        <v>1216.5177777777801</v>
      </c>
      <c r="J65" s="11">
        <v>12.6507936507937</v>
      </c>
      <c r="L65" s="11">
        <v>36</v>
      </c>
      <c r="M65" s="11">
        <v>38013.47</v>
      </c>
      <c r="N65" s="11">
        <v>1407.9062962963001</v>
      </c>
      <c r="O65" s="11">
        <v>2</v>
      </c>
      <c r="P65" s="11">
        <v>1026.1199999999999</v>
      </c>
      <c r="Q65" s="11">
        <v>513.05999999999995</v>
      </c>
      <c r="R65" s="11">
        <v>61</v>
      </c>
      <c r="S65" s="11">
        <v>75614.5</v>
      </c>
      <c r="T65" s="11">
        <v>1239.5819672131099</v>
      </c>
      <c r="V65" s="11"/>
      <c r="W65" s="11"/>
      <c r="X65" s="11"/>
      <c r="Y65" s="11"/>
      <c r="Z65" s="11"/>
      <c r="AA65" s="11"/>
      <c r="AB65" s="11"/>
      <c r="AC65" s="11"/>
      <c r="AD65" s="11"/>
    </row>
    <row r="66" spans="1:30">
      <c r="A66" s="56"/>
      <c r="B66" s="11"/>
      <c r="C66" s="11" t="s">
        <v>177</v>
      </c>
      <c r="D66" s="11"/>
      <c r="E66" s="11" t="s">
        <v>178</v>
      </c>
      <c r="F66" s="11">
        <v>11</v>
      </c>
      <c r="G66" s="11">
        <v>1493.0274999999999</v>
      </c>
      <c r="H66" s="11">
        <v>11944.22</v>
      </c>
      <c r="I66" s="11">
        <v>1085.8381818181799</v>
      </c>
      <c r="J66" s="11">
        <v>11.7272727272727</v>
      </c>
      <c r="L66" s="11">
        <v>8</v>
      </c>
      <c r="M66" s="11">
        <v>5117.24</v>
      </c>
      <c r="N66" s="11">
        <v>1705.7466666666701</v>
      </c>
      <c r="O66" s="11"/>
      <c r="P66" s="11"/>
      <c r="Q66" s="11"/>
      <c r="R66" s="11">
        <v>11</v>
      </c>
      <c r="S66" s="11">
        <v>11944.22</v>
      </c>
      <c r="T66" s="11">
        <v>1085.8381818181799</v>
      </c>
      <c r="V66" s="11"/>
      <c r="W66" s="11"/>
      <c r="X66" s="11"/>
      <c r="Y66" s="11"/>
      <c r="Z66" s="11"/>
      <c r="AA66" s="11"/>
      <c r="AB66" s="11"/>
      <c r="AC66" s="11"/>
      <c r="AD66" s="11"/>
    </row>
    <row r="67" spans="1:30">
      <c r="A67" s="56"/>
      <c r="B67" s="11"/>
      <c r="C67" s="11" t="s">
        <v>179</v>
      </c>
      <c r="D67" s="11"/>
      <c r="E67" s="11" t="s">
        <v>125</v>
      </c>
      <c r="F67" s="11">
        <v>9</v>
      </c>
      <c r="G67" s="11">
        <v>1322.6771428571401</v>
      </c>
      <c r="H67" s="11">
        <v>9258.74</v>
      </c>
      <c r="I67" s="11">
        <v>1028.74888888889</v>
      </c>
      <c r="J67" s="11">
        <v>15</v>
      </c>
      <c r="L67" s="11">
        <v>7</v>
      </c>
      <c r="M67" s="11">
        <v>2775.69</v>
      </c>
      <c r="N67" s="11">
        <v>1387.845</v>
      </c>
      <c r="O67" s="11"/>
      <c r="P67" s="11"/>
      <c r="Q67" s="11"/>
      <c r="R67" s="11">
        <v>9</v>
      </c>
      <c r="S67" s="11">
        <v>9258.74</v>
      </c>
      <c r="T67" s="11">
        <v>1028.74888888889</v>
      </c>
      <c r="V67" s="11"/>
      <c r="W67" s="11"/>
      <c r="X67" s="11"/>
      <c r="Y67" s="11"/>
      <c r="Z67" s="11"/>
      <c r="AA67" s="11"/>
      <c r="AB67" s="11"/>
      <c r="AC67" s="11"/>
      <c r="AD67" s="11"/>
    </row>
    <row r="68" spans="1:30">
      <c r="A68" s="56"/>
      <c r="B68" s="11"/>
      <c r="C68" s="11" t="s">
        <v>180</v>
      </c>
      <c r="D68" s="11"/>
      <c r="E68" s="11" t="s">
        <v>116</v>
      </c>
      <c r="F68" s="11">
        <v>1</v>
      </c>
      <c r="G68" s="11"/>
      <c r="H68" s="11">
        <v>1208.77</v>
      </c>
      <c r="I68" s="11">
        <v>1208.77</v>
      </c>
      <c r="J68" s="11">
        <v>6</v>
      </c>
      <c r="L68" s="11"/>
      <c r="M68" s="11">
        <v>1208.77</v>
      </c>
      <c r="N68" s="11">
        <v>1208.77</v>
      </c>
      <c r="O68" s="11"/>
      <c r="P68" s="11"/>
      <c r="Q68" s="11"/>
      <c r="R68" s="11">
        <v>1</v>
      </c>
      <c r="S68" s="11">
        <v>1208.77</v>
      </c>
      <c r="T68" s="11">
        <v>1208.77</v>
      </c>
      <c r="V68" s="11"/>
      <c r="W68" s="11"/>
      <c r="X68" s="11"/>
      <c r="Y68" s="11"/>
      <c r="Z68" s="11"/>
      <c r="AA68" s="11"/>
      <c r="AB68" s="11"/>
      <c r="AC68" s="11"/>
      <c r="AD68" s="11"/>
    </row>
    <row r="69" spans="1:30">
      <c r="A69" s="56"/>
      <c r="B69" s="11"/>
      <c r="C69" s="11" t="s">
        <v>181</v>
      </c>
      <c r="D69" s="11"/>
      <c r="E69" s="11" t="s">
        <v>163</v>
      </c>
      <c r="F69" s="11">
        <v>1</v>
      </c>
      <c r="G69" s="11">
        <v>653.37</v>
      </c>
      <c r="H69" s="11">
        <v>653.37</v>
      </c>
      <c r="I69" s="11">
        <v>653.37</v>
      </c>
      <c r="J69" s="11">
        <v>4</v>
      </c>
      <c r="L69" s="11">
        <v>1</v>
      </c>
      <c r="M69" s="11"/>
      <c r="N69" s="11"/>
      <c r="O69" s="11"/>
      <c r="P69" s="11"/>
      <c r="Q69" s="11"/>
      <c r="R69" s="11">
        <v>1</v>
      </c>
      <c r="S69" s="11">
        <v>653.37</v>
      </c>
      <c r="T69" s="11">
        <v>653.37</v>
      </c>
      <c r="V69" s="11"/>
      <c r="W69" s="11"/>
      <c r="X69" s="11"/>
      <c r="Y69" s="11"/>
      <c r="Z69" s="11"/>
      <c r="AA69" s="11"/>
      <c r="AB69" s="11"/>
      <c r="AC69" s="11"/>
      <c r="AD69" s="11"/>
    </row>
    <row r="70" spans="1:30">
      <c r="A70" s="56"/>
      <c r="B70" s="11"/>
      <c r="C70" s="11" t="s">
        <v>182</v>
      </c>
      <c r="D70" s="11"/>
      <c r="E70" s="11" t="s">
        <v>183</v>
      </c>
      <c r="F70" s="11">
        <v>9</v>
      </c>
      <c r="G70" s="11">
        <v>1179.10857142857</v>
      </c>
      <c r="H70" s="11">
        <v>8253.76</v>
      </c>
      <c r="I70" s="11">
        <v>917.08444444444399</v>
      </c>
      <c r="J70" s="11">
        <v>10.7777777777778</v>
      </c>
      <c r="L70" s="11">
        <v>7</v>
      </c>
      <c r="M70" s="11">
        <v>1638.09</v>
      </c>
      <c r="N70" s="11">
        <v>819.04499999999996</v>
      </c>
      <c r="O70" s="11"/>
      <c r="P70" s="11"/>
      <c r="Q70" s="11"/>
      <c r="R70" s="11">
        <v>9</v>
      </c>
      <c r="S70" s="11">
        <v>8253.76</v>
      </c>
      <c r="T70" s="11">
        <v>917.08444444444399</v>
      </c>
      <c r="V70" s="11"/>
      <c r="W70" s="11"/>
      <c r="X70" s="11"/>
      <c r="Y70" s="11"/>
      <c r="Z70" s="11"/>
      <c r="AA70" s="11"/>
      <c r="AB70" s="11"/>
      <c r="AC70" s="11"/>
      <c r="AD70" s="11"/>
    </row>
    <row r="71" spans="1:30">
      <c r="A71" s="56"/>
      <c r="B71" s="11"/>
      <c r="C71" s="11" t="s">
        <v>184</v>
      </c>
      <c r="D71" s="11"/>
      <c r="E71" s="11" t="s">
        <v>185</v>
      </c>
      <c r="F71" s="11">
        <v>10</v>
      </c>
      <c r="G71" s="11">
        <v>1753.6016666666701</v>
      </c>
      <c r="H71" s="11">
        <v>10521.61</v>
      </c>
      <c r="I71" s="11">
        <v>1052.1610000000001</v>
      </c>
      <c r="J71" s="11">
        <v>11.2</v>
      </c>
      <c r="L71" s="11">
        <v>6</v>
      </c>
      <c r="M71" s="11">
        <v>5914.96</v>
      </c>
      <c r="N71" s="11">
        <v>1478.74</v>
      </c>
      <c r="O71" s="11">
        <v>1</v>
      </c>
      <c r="P71" s="11">
        <v>474.54</v>
      </c>
      <c r="Q71" s="11">
        <v>474.54</v>
      </c>
      <c r="R71" s="11">
        <v>9</v>
      </c>
      <c r="S71" s="11">
        <v>10047.07</v>
      </c>
      <c r="T71" s="11">
        <v>1116.34111111111</v>
      </c>
      <c r="V71" s="11"/>
      <c r="W71" s="11"/>
      <c r="X71" s="11"/>
      <c r="Y71" s="11"/>
      <c r="Z71" s="11"/>
      <c r="AA71" s="11"/>
      <c r="AB71" s="11"/>
      <c r="AC71" s="11"/>
      <c r="AD71" s="11"/>
    </row>
    <row r="72" spans="1:30">
      <c r="A72" s="56"/>
      <c r="B72" s="11"/>
      <c r="C72" s="11" t="s">
        <v>186</v>
      </c>
      <c r="D72" s="11"/>
      <c r="E72" s="11" t="s">
        <v>187</v>
      </c>
      <c r="F72" s="11">
        <v>27</v>
      </c>
      <c r="G72" s="11">
        <v>1862.8731250000001</v>
      </c>
      <c r="H72" s="11">
        <v>29805.97</v>
      </c>
      <c r="I72" s="11">
        <v>1103.9248148148099</v>
      </c>
      <c r="J72" s="11">
        <v>11</v>
      </c>
      <c r="L72" s="11">
        <v>16</v>
      </c>
      <c r="M72" s="11">
        <v>10611.4</v>
      </c>
      <c r="N72" s="11">
        <v>964.672727272727</v>
      </c>
      <c r="O72" s="11">
        <v>2</v>
      </c>
      <c r="P72" s="11">
        <v>1590.15</v>
      </c>
      <c r="Q72" s="11">
        <v>795.07500000000005</v>
      </c>
      <c r="R72" s="11">
        <v>25</v>
      </c>
      <c r="S72" s="11">
        <v>28215.82</v>
      </c>
      <c r="T72" s="11">
        <v>1128.6328000000001</v>
      </c>
      <c r="V72" s="11"/>
      <c r="W72" s="11"/>
      <c r="X72" s="11"/>
      <c r="Y72" s="11"/>
      <c r="Z72" s="11"/>
      <c r="AA72" s="11"/>
      <c r="AB72" s="11"/>
      <c r="AC72" s="11"/>
      <c r="AD72" s="11"/>
    </row>
    <row r="73" spans="1:30">
      <c r="A73" s="56"/>
      <c r="B73" s="11"/>
      <c r="C73" s="11" t="s">
        <v>188</v>
      </c>
      <c r="D73" s="11"/>
      <c r="E73" s="11" t="s">
        <v>189</v>
      </c>
      <c r="F73" s="11">
        <v>7</v>
      </c>
      <c r="G73" s="11">
        <v>1245.6283333333299</v>
      </c>
      <c r="H73" s="11">
        <v>7473.77</v>
      </c>
      <c r="I73" s="11">
        <v>1067.6814285714299</v>
      </c>
      <c r="J73" s="11">
        <v>10.8571428571429</v>
      </c>
      <c r="L73" s="11">
        <v>6</v>
      </c>
      <c r="M73" s="11">
        <v>219.58</v>
      </c>
      <c r="N73" s="11">
        <v>219.58</v>
      </c>
      <c r="O73" s="11"/>
      <c r="P73" s="11"/>
      <c r="Q73" s="11"/>
      <c r="R73" s="11">
        <v>7</v>
      </c>
      <c r="S73" s="11">
        <v>7473.77</v>
      </c>
      <c r="T73" s="11">
        <v>1067.6814285714299</v>
      </c>
      <c r="V73" s="11"/>
      <c r="W73" s="11"/>
      <c r="X73" s="11"/>
      <c r="Y73" s="11"/>
      <c r="Z73" s="11"/>
      <c r="AA73" s="11"/>
      <c r="AB73" s="11"/>
      <c r="AC73" s="11"/>
      <c r="AD73" s="11"/>
    </row>
    <row r="74" spans="1:30">
      <c r="A74" s="56"/>
      <c r="B74" s="11"/>
      <c r="C74" s="11" t="s">
        <v>190</v>
      </c>
      <c r="D74" s="11"/>
      <c r="E74" s="11" t="s">
        <v>191</v>
      </c>
      <c r="F74" s="11">
        <v>17</v>
      </c>
      <c r="G74" s="11">
        <v>1732.61</v>
      </c>
      <c r="H74" s="11">
        <v>19058.71</v>
      </c>
      <c r="I74" s="11">
        <v>1121.1005882352899</v>
      </c>
      <c r="J74" s="11">
        <v>14.235294117647101</v>
      </c>
      <c r="L74" s="11">
        <v>11</v>
      </c>
      <c r="M74" s="11">
        <v>6066.66</v>
      </c>
      <c r="N74" s="11">
        <v>1011.11</v>
      </c>
      <c r="O74" s="11"/>
      <c r="P74" s="11"/>
      <c r="Q74" s="11"/>
      <c r="R74" s="11">
        <v>17</v>
      </c>
      <c r="S74" s="11">
        <v>19058.71</v>
      </c>
      <c r="T74" s="11">
        <v>1121.1005882352899</v>
      </c>
      <c r="V74" s="11"/>
      <c r="W74" s="11"/>
      <c r="X74" s="11"/>
      <c r="Y74" s="11"/>
      <c r="Z74" s="11"/>
      <c r="AA74" s="11"/>
      <c r="AB74" s="11"/>
      <c r="AC74" s="11"/>
      <c r="AD74" s="11"/>
    </row>
    <row r="75" spans="1:30">
      <c r="A75" s="56"/>
      <c r="B75" s="11"/>
      <c r="C75" s="11" t="s">
        <v>190</v>
      </c>
      <c r="D75" s="11"/>
      <c r="E75" s="11" t="s">
        <v>125</v>
      </c>
      <c r="F75" s="11">
        <v>1</v>
      </c>
      <c r="G75" s="11">
        <v>344.34</v>
      </c>
      <c r="H75" s="11">
        <v>344.34</v>
      </c>
      <c r="I75" s="11">
        <v>344.34</v>
      </c>
      <c r="J75" s="11">
        <v>3</v>
      </c>
      <c r="L75" s="11">
        <v>1</v>
      </c>
      <c r="M75" s="11"/>
      <c r="N75" s="11"/>
      <c r="O75" s="11"/>
      <c r="P75" s="11"/>
      <c r="Q75" s="11"/>
      <c r="R75" s="11">
        <v>1</v>
      </c>
      <c r="S75" s="11">
        <v>344.34</v>
      </c>
      <c r="T75" s="11">
        <v>344.34</v>
      </c>
      <c r="V75" s="11"/>
      <c r="W75" s="11"/>
      <c r="X75" s="11"/>
      <c r="Y75" s="11"/>
      <c r="Z75" s="11"/>
      <c r="AA75" s="11"/>
      <c r="AB75" s="11"/>
      <c r="AC75" s="11"/>
      <c r="AD75" s="11"/>
    </row>
    <row r="76" spans="1:30">
      <c r="A76" s="56"/>
      <c r="B76" s="11"/>
      <c r="C76" s="11" t="s">
        <v>192</v>
      </c>
      <c r="D76" s="11"/>
      <c r="E76" s="11" t="s">
        <v>193</v>
      </c>
      <c r="F76" s="11">
        <v>2</v>
      </c>
      <c r="G76" s="11">
        <v>2149.7399999999998</v>
      </c>
      <c r="H76" s="11">
        <v>2149.7399999999998</v>
      </c>
      <c r="I76" s="11">
        <v>1074.8699999999999</v>
      </c>
      <c r="J76" s="11">
        <v>9.5</v>
      </c>
      <c r="L76" s="11">
        <v>1</v>
      </c>
      <c r="M76" s="11">
        <v>1305.6600000000001</v>
      </c>
      <c r="N76" s="11">
        <v>1305.6600000000001</v>
      </c>
      <c r="O76" s="11"/>
      <c r="P76" s="11"/>
      <c r="Q76" s="11"/>
      <c r="R76" s="11">
        <v>2</v>
      </c>
      <c r="S76" s="11">
        <v>2149.7399999999998</v>
      </c>
      <c r="T76" s="11">
        <v>1074.8699999999999</v>
      </c>
      <c r="V76" s="11"/>
      <c r="W76" s="11"/>
      <c r="X76" s="11"/>
      <c r="Y76" s="11"/>
      <c r="Z76" s="11"/>
      <c r="AA76" s="11"/>
      <c r="AB76" s="11"/>
      <c r="AC76" s="11"/>
      <c r="AD76" s="11"/>
    </row>
    <row r="77" spans="1:30">
      <c r="A77" s="56"/>
      <c r="B77" s="11"/>
      <c r="C77" s="11" t="s">
        <v>194</v>
      </c>
      <c r="D77" s="11"/>
      <c r="E77" s="11" t="s">
        <v>195</v>
      </c>
      <c r="F77" s="11">
        <v>18</v>
      </c>
      <c r="G77" s="11">
        <v>1304.22181818182</v>
      </c>
      <c r="H77" s="11">
        <v>14346.44</v>
      </c>
      <c r="I77" s="11">
        <v>797.02444444444495</v>
      </c>
      <c r="J77" s="11">
        <v>13.8333333333333</v>
      </c>
      <c r="L77" s="11">
        <v>11</v>
      </c>
      <c r="M77" s="11">
        <v>6992.64</v>
      </c>
      <c r="N77" s="11">
        <v>998.94857142857097</v>
      </c>
      <c r="O77" s="11"/>
      <c r="P77" s="11"/>
      <c r="Q77" s="11"/>
      <c r="R77" s="11">
        <v>18</v>
      </c>
      <c r="S77" s="11">
        <v>14346.44</v>
      </c>
      <c r="T77" s="11">
        <v>797.02444444444495</v>
      </c>
      <c r="V77" s="11"/>
      <c r="W77" s="11"/>
      <c r="X77" s="11"/>
      <c r="Y77" s="11"/>
      <c r="Z77" s="11"/>
      <c r="AA77" s="11"/>
      <c r="AB77" s="11"/>
      <c r="AC77" s="11"/>
      <c r="AD77" s="11"/>
    </row>
    <row r="78" spans="1:30">
      <c r="A78" s="56"/>
      <c r="B78" s="11"/>
      <c r="C78" s="11" t="s">
        <v>196</v>
      </c>
      <c r="D78" s="11"/>
      <c r="E78" s="11" t="s">
        <v>197</v>
      </c>
      <c r="F78" s="11">
        <v>13</v>
      </c>
      <c r="G78" s="11">
        <v>2902.5166666666701</v>
      </c>
      <c r="H78" s="11">
        <v>17415.099999999999</v>
      </c>
      <c r="I78" s="11">
        <v>1339.6230769230799</v>
      </c>
      <c r="J78" s="11">
        <v>9.6923076923076898</v>
      </c>
      <c r="L78" s="11">
        <v>6</v>
      </c>
      <c r="M78" s="11">
        <v>12327.91</v>
      </c>
      <c r="N78" s="11">
        <v>1761.13</v>
      </c>
      <c r="O78" s="11"/>
      <c r="P78" s="11"/>
      <c r="Q78" s="11"/>
      <c r="R78" s="11">
        <v>13</v>
      </c>
      <c r="S78" s="11">
        <v>17415.099999999999</v>
      </c>
      <c r="T78" s="11">
        <v>1339.6230769230799</v>
      </c>
      <c r="V78" s="11"/>
      <c r="W78" s="11"/>
      <c r="X78" s="11"/>
      <c r="Y78" s="11"/>
      <c r="Z78" s="11"/>
      <c r="AA78" s="11"/>
      <c r="AB78" s="11"/>
      <c r="AC78" s="11"/>
      <c r="AD78" s="11"/>
    </row>
    <row r="79" spans="1:30">
      <c r="A79" s="56"/>
      <c r="B79" s="11"/>
      <c r="C79" s="11" t="s">
        <v>198</v>
      </c>
      <c r="D79" s="11"/>
      <c r="E79" s="11" t="s">
        <v>199</v>
      </c>
      <c r="F79" s="11">
        <v>13</v>
      </c>
      <c r="G79" s="11">
        <v>5154.0985714285698</v>
      </c>
      <c r="H79" s="11">
        <v>36078.69</v>
      </c>
      <c r="I79" s="11">
        <v>2775.2838461538499</v>
      </c>
      <c r="J79" s="11">
        <v>16.230769230769202</v>
      </c>
      <c r="L79" s="11">
        <v>7</v>
      </c>
      <c r="M79" s="11">
        <v>16125.25</v>
      </c>
      <c r="N79" s="11">
        <v>2687.5416666666702</v>
      </c>
      <c r="O79" s="11"/>
      <c r="P79" s="11"/>
      <c r="Q79" s="11"/>
      <c r="R79" s="11">
        <v>13</v>
      </c>
      <c r="S79" s="11">
        <v>36078.69</v>
      </c>
      <c r="T79" s="11">
        <v>2775.2838461538499</v>
      </c>
      <c r="V79" s="11"/>
      <c r="W79" s="11"/>
      <c r="X79" s="11"/>
      <c r="Y79" s="11"/>
      <c r="Z79" s="11"/>
      <c r="AA79" s="11"/>
      <c r="AB79" s="11"/>
      <c r="AC79" s="11"/>
      <c r="AD79" s="11"/>
    </row>
    <row r="80" spans="1:30">
      <c r="A80" s="56"/>
      <c r="B80" s="11"/>
      <c r="C80" s="11" t="s">
        <v>200</v>
      </c>
      <c r="D80" s="11"/>
      <c r="E80" s="11" t="s">
        <v>201</v>
      </c>
      <c r="F80" s="11">
        <v>18</v>
      </c>
      <c r="G80" s="11">
        <v>1349.46166666667</v>
      </c>
      <c r="H80" s="11">
        <v>16193.54</v>
      </c>
      <c r="I80" s="11">
        <v>899.64111111111094</v>
      </c>
      <c r="J80" s="11">
        <v>13</v>
      </c>
      <c r="L80" s="11">
        <v>12</v>
      </c>
      <c r="M80" s="11">
        <v>5977.86</v>
      </c>
      <c r="N80" s="11">
        <v>996.31</v>
      </c>
      <c r="O80" s="11"/>
      <c r="P80" s="11"/>
      <c r="Q80" s="11"/>
      <c r="R80" s="11">
        <v>18</v>
      </c>
      <c r="S80" s="11">
        <v>16193.54</v>
      </c>
      <c r="T80" s="11">
        <v>899.64111111111094</v>
      </c>
      <c r="V80" s="11"/>
      <c r="W80" s="11"/>
      <c r="X80" s="11"/>
      <c r="Y80" s="11"/>
      <c r="Z80" s="11"/>
      <c r="AA80" s="11"/>
      <c r="AB80" s="11"/>
      <c r="AC80" s="11"/>
      <c r="AD80" s="11"/>
    </row>
    <row r="81" spans="1:30">
      <c r="A81" s="56"/>
      <c r="B81" s="11"/>
      <c r="C81" s="11" t="s">
        <v>203</v>
      </c>
      <c r="D81" s="11"/>
      <c r="E81" s="11" t="s">
        <v>204</v>
      </c>
      <c r="F81" s="11">
        <v>7</v>
      </c>
      <c r="G81" s="11">
        <v>1842.24</v>
      </c>
      <c r="H81" s="11">
        <v>5526.72</v>
      </c>
      <c r="I81" s="11">
        <v>789.53142857142905</v>
      </c>
      <c r="J81" s="11">
        <v>9.1428571428571406</v>
      </c>
      <c r="L81" s="11">
        <v>3</v>
      </c>
      <c r="M81" s="11">
        <v>3339.17</v>
      </c>
      <c r="N81" s="11">
        <v>834.79250000000002</v>
      </c>
      <c r="O81" s="11"/>
      <c r="P81" s="11"/>
      <c r="Q81" s="11"/>
      <c r="R81" s="11">
        <v>7</v>
      </c>
      <c r="S81" s="11">
        <v>5526.72</v>
      </c>
      <c r="T81" s="11">
        <v>789.53142857142905</v>
      </c>
      <c r="V81" s="11"/>
      <c r="W81" s="11"/>
      <c r="X81" s="11"/>
      <c r="Y81" s="11"/>
      <c r="Z81" s="11"/>
      <c r="AA81" s="11"/>
      <c r="AB81" s="11"/>
      <c r="AC81" s="11"/>
      <c r="AD81" s="11"/>
    </row>
    <row r="82" spans="1:30">
      <c r="A82" s="56"/>
      <c r="B82" s="11"/>
      <c r="C82" s="11" t="s">
        <v>203</v>
      </c>
      <c r="D82" s="11"/>
      <c r="E82" s="11" t="s">
        <v>195</v>
      </c>
      <c r="F82" s="11">
        <v>143</v>
      </c>
      <c r="G82" s="11">
        <v>1387.2128282828301</v>
      </c>
      <c r="H82" s="11">
        <v>137334.07</v>
      </c>
      <c r="I82" s="11">
        <v>960.37811188811202</v>
      </c>
      <c r="J82" s="11">
        <v>11.2307692307692</v>
      </c>
      <c r="L82" s="11">
        <v>99</v>
      </c>
      <c r="M82" s="11">
        <v>50244.76</v>
      </c>
      <c r="N82" s="11">
        <v>1141.9263636363601</v>
      </c>
      <c r="O82" s="11">
        <v>3</v>
      </c>
      <c r="P82" s="11">
        <v>2220.12</v>
      </c>
      <c r="Q82" s="11">
        <v>740.04</v>
      </c>
      <c r="R82" s="11">
        <v>140</v>
      </c>
      <c r="S82" s="11">
        <v>135113.95000000001</v>
      </c>
      <c r="T82" s="11">
        <v>965.09964285714204</v>
      </c>
      <c r="V82" s="11"/>
      <c r="W82" s="11"/>
      <c r="X82" s="11"/>
      <c r="Y82" s="11"/>
      <c r="Z82" s="11"/>
      <c r="AA82" s="11"/>
      <c r="AB82" s="11"/>
      <c r="AC82" s="11"/>
      <c r="AD82" s="11"/>
    </row>
    <row r="83" spans="1:30">
      <c r="A83" s="56"/>
      <c r="B83" s="11"/>
      <c r="C83" s="11" t="s">
        <v>203</v>
      </c>
      <c r="D83" s="11"/>
      <c r="E83" s="11" t="s">
        <v>111</v>
      </c>
      <c r="F83" s="11">
        <v>266</v>
      </c>
      <c r="G83" s="11">
        <v>1701.02925925926</v>
      </c>
      <c r="H83" s="11">
        <v>275566.74</v>
      </c>
      <c r="I83" s="11">
        <v>1035.96518796993</v>
      </c>
      <c r="J83" s="11">
        <v>12.026315789473699</v>
      </c>
      <c r="L83" s="11">
        <v>162</v>
      </c>
      <c r="M83" s="11">
        <v>118519.29</v>
      </c>
      <c r="N83" s="11">
        <v>1139.6085576923099</v>
      </c>
      <c r="O83" s="11">
        <v>5</v>
      </c>
      <c r="P83" s="11">
        <v>5839.34</v>
      </c>
      <c r="Q83" s="11">
        <v>1167.8679999999999</v>
      </c>
      <c r="R83" s="11">
        <v>261</v>
      </c>
      <c r="S83" s="11">
        <v>269727.40000000002</v>
      </c>
      <c r="T83" s="11">
        <v>1033.4383141762501</v>
      </c>
      <c r="V83" s="11"/>
      <c r="W83" s="11"/>
      <c r="X83" s="11"/>
      <c r="Y83" s="11"/>
      <c r="Z83" s="11"/>
      <c r="AA83" s="11"/>
      <c r="AB83" s="11"/>
      <c r="AC83" s="11"/>
      <c r="AD83" s="11"/>
    </row>
    <row r="84" spans="1:30">
      <c r="A84" s="56"/>
      <c r="B84" s="11"/>
      <c r="C84" s="11" t="s">
        <v>205</v>
      </c>
      <c r="D84" s="11"/>
      <c r="E84" s="11" t="s">
        <v>125</v>
      </c>
      <c r="F84" s="11">
        <v>3</v>
      </c>
      <c r="G84" s="11">
        <v>1720.5150000000001</v>
      </c>
      <c r="H84" s="11">
        <v>3441.03</v>
      </c>
      <c r="I84" s="11">
        <v>1147.01</v>
      </c>
      <c r="J84" s="11">
        <v>12.3333333333333</v>
      </c>
      <c r="L84" s="11">
        <v>2</v>
      </c>
      <c r="M84" s="11">
        <v>2082.44</v>
      </c>
      <c r="N84" s="11">
        <v>2082.44</v>
      </c>
      <c r="O84" s="11"/>
      <c r="P84" s="11"/>
      <c r="Q84" s="11"/>
      <c r="R84" s="11">
        <v>3</v>
      </c>
      <c r="S84" s="11">
        <v>3441.03</v>
      </c>
      <c r="T84" s="11">
        <v>1147.01</v>
      </c>
      <c r="V84" s="11"/>
      <c r="W84" s="11"/>
      <c r="X84" s="11"/>
      <c r="Y84" s="11"/>
      <c r="Z84" s="11"/>
      <c r="AA84" s="11"/>
      <c r="AB84" s="11"/>
      <c r="AC84" s="11"/>
      <c r="AD84" s="11"/>
    </row>
    <row r="85" spans="1:30">
      <c r="A85" s="56"/>
      <c r="B85" s="11"/>
      <c r="C85" s="11" t="s">
        <v>206</v>
      </c>
      <c r="D85" s="11"/>
      <c r="E85" s="11" t="s">
        <v>98</v>
      </c>
      <c r="F85" s="11">
        <v>17</v>
      </c>
      <c r="G85" s="11">
        <v>1545.73727272727</v>
      </c>
      <c r="H85" s="11">
        <v>17003.11</v>
      </c>
      <c r="I85" s="11">
        <v>1000.18294117647</v>
      </c>
      <c r="J85" s="11">
        <v>10.823529411764699</v>
      </c>
      <c r="L85" s="11">
        <v>11</v>
      </c>
      <c r="M85" s="11">
        <v>7693.08</v>
      </c>
      <c r="N85" s="11">
        <v>1282.18</v>
      </c>
      <c r="O85" s="11">
        <v>1</v>
      </c>
      <c r="P85" s="11">
        <v>2513.36</v>
      </c>
      <c r="Q85" s="11">
        <v>2513.36</v>
      </c>
      <c r="R85" s="11">
        <v>16</v>
      </c>
      <c r="S85" s="11">
        <v>14489.75</v>
      </c>
      <c r="T85" s="11">
        <v>905.609375</v>
      </c>
      <c r="V85" s="11"/>
      <c r="W85" s="11"/>
      <c r="X85" s="11"/>
      <c r="Y85" s="11"/>
      <c r="Z85" s="11"/>
      <c r="AA85" s="11"/>
      <c r="AB85" s="11"/>
      <c r="AC85" s="11"/>
      <c r="AD85" s="11"/>
    </row>
    <row r="86" spans="1:30">
      <c r="A86" s="56"/>
      <c r="B86" s="11"/>
      <c r="C86" s="11" t="s">
        <v>207</v>
      </c>
      <c r="D86" s="11"/>
      <c r="E86" s="11" t="s">
        <v>163</v>
      </c>
      <c r="F86" s="11">
        <v>97</v>
      </c>
      <c r="G86" s="11">
        <v>1954.7603030303001</v>
      </c>
      <c r="H86" s="11">
        <v>129014.18</v>
      </c>
      <c r="I86" s="11">
        <v>1330.0430927835</v>
      </c>
      <c r="J86" s="11">
        <v>11.8041237113402</v>
      </c>
      <c r="L86" s="11">
        <v>66</v>
      </c>
      <c r="M86" s="11">
        <v>50238.62</v>
      </c>
      <c r="N86" s="11">
        <v>1620.60064516129</v>
      </c>
      <c r="O86" s="11"/>
      <c r="P86" s="11"/>
      <c r="Q86" s="11"/>
      <c r="R86" s="11">
        <v>97</v>
      </c>
      <c r="S86" s="11">
        <v>129014.18</v>
      </c>
      <c r="T86" s="11">
        <v>1330.0430927835</v>
      </c>
      <c r="V86" s="11"/>
      <c r="W86" s="11"/>
      <c r="X86" s="11"/>
      <c r="Y86" s="11"/>
      <c r="Z86" s="11"/>
      <c r="AA86" s="11"/>
      <c r="AB86" s="11"/>
      <c r="AC86" s="11"/>
      <c r="AD86" s="11"/>
    </row>
    <row r="87" spans="1:30">
      <c r="A87" s="56"/>
      <c r="B87" s="11"/>
      <c r="C87" s="11" t="s">
        <v>208</v>
      </c>
      <c r="D87" s="11"/>
      <c r="E87" s="11" t="s">
        <v>209</v>
      </c>
      <c r="F87" s="11">
        <v>35</v>
      </c>
      <c r="G87" s="11">
        <v>2779.91</v>
      </c>
      <c r="H87" s="11">
        <v>52818.29</v>
      </c>
      <c r="I87" s="11">
        <v>1509.0940000000001</v>
      </c>
      <c r="J87" s="11">
        <v>11.0571428571429</v>
      </c>
      <c r="L87" s="11">
        <v>19</v>
      </c>
      <c r="M87" s="11">
        <v>25616.16</v>
      </c>
      <c r="N87" s="11">
        <v>1601.01</v>
      </c>
      <c r="O87" s="11"/>
      <c r="P87" s="11"/>
      <c r="Q87" s="11"/>
      <c r="R87" s="11">
        <v>35</v>
      </c>
      <c r="S87" s="11">
        <v>52818.29</v>
      </c>
      <c r="T87" s="11">
        <v>1509.0940000000001</v>
      </c>
      <c r="V87" s="11"/>
      <c r="W87" s="11"/>
      <c r="X87" s="11"/>
      <c r="Y87" s="11"/>
      <c r="Z87" s="11"/>
      <c r="AA87" s="11"/>
      <c r="AB87" s="11"/>
      <c r="AC87" s="11"/>
      <c r="AD87" s="11"/>
    </row>
    <row r="88" spans="1:30">
      <c r="A88" s="56"/>
      <c r="B88" s="11"/>
      <c r="C88" s="11" t="s">
        <v>473</v>
      </c>
      <c r="D88" s="11"/>
      <c r="E88" s="11" t="s">
        <v>474</v>
      </c>
      <c r="F88" s="11">
        <v>1</v>
      </c>
      <c r="G88" s="11"/>
      <c r="H88" s="11">
        <v>898.19</v>
      </c>
      <c r="I88" s="11">
        <v>898.19</v>
      </c>
      <c r="J88" s="11">
        <v>19</v>
      </c>
      <c r="L88" s="11"/>
      <c r="M88" s="11">
        <v>898.19</v>
      </c>
      <c r="N88" s="11">
        <v>898.19</v>
      </c>
      <c r="O88" s="11"/>
      <c r="P88" s="11"/>
      <c r="Q88" s="11"/>
      <c r="R88" s="11">
        <v>1</v>
      </c>
      <c r="S88" s="11">
        <v>898.19</v>
      </c>
      <c r="T88" s="11">
        <v>898.19</v>
      </c>
      <c r="V88" s="11"/>
      <c r="W88" s="11"/>
      <c r="X88" s="11"/>
      <c r="Y88" s="11"/>
      <c r="Z88" s="11"/>
      <c r="AA88" s="11"/>
      <c r="AB88" s="11"/>
      <c r="AC88" s="11"/>
      <c r="AD88" s="11"/>
    </row>
    <row r="89" spans="1:30">
      <c r="A89" s="56"/>
      <c r="B89" s="11"/>
      <c r="C89" s="11" t="s">
        <v>210</v>
      </c>
      <c r="D89" s="11"/>
      <c r="E89" s="11" t="s">
        <v>111</v>
      </c>
      <c r="F89" s="11">
        <v>3</v>
      </c>
      <c r="G89" s="11">
        <v>1398.895</v>
      </c>
      <c r="H89" s="11">
        <v>2797.79</v>
      </c>
      <c r="I89" s="11">
        <v>932.59666666666703</v>
      </c>
      <c r="J89" s="11">
        <v>13.3333333333333</v>
      </c>
      <c r="L89" s="11">
        <v>2</v>
      </c>
      <c r="M89" s="11">
        <v>717.64</v>
      </c>
      <c r="N89" s="11">
        <v>717.64</v>
      </c>
      <c r="O89" s="11"/>
      <c r="P89" s="11"/>
      <c r="Q89" s="11"/>
      <c r="R89" s="11">
        <v>3</v>
      </c>
      <c r="S89" s="11">
        <v>2797.79</v>
      </c>
      <c r="T89" s="11">
        <v>932.59666666666703</v>
      </c>
      <c r="V89" s="11"/>
      <c r="W89" s="11"/>
      <c r="X89" s="11"/>
      <c r="Y89" s="11"/>
      <c r="Z89" s="11"/>
      <c r="AA89" s="11"/>
      <c r="AB89" s="11"/>
      <c r="AC89" s="11"/>
      <c r="AD89" s="11"/>
    </row>
    <row r="90" spans="1:30">
      <c r="A90" s="56"/>
      <c r="B90" s="11"/>
      <c r="C90" s="11" t="s">
        <v>210</v>
      </c>
      <c r="D90" s="11"/>
      <c r="E90" s="11" t="s">
        <v>123</v>
      </c>
      <c r="F90" s="11">
        <v>12</v>
      </c>
      <c r="G90" s="11">
        <v>1989.895</v>
      </c>
      <c r="H90" s="11">
        <v>15919.16</v>
      </c>
      <c r="I90" s="11">
        <v>1326.59666666667</v>
      </c>
      <c r="J90" s="11">
        <v>12.0833333333333</v>
      </c>
      <c r="L90" s="11">
        <v>8</v>
      </c>
      <c r="M90" s="11">
        <v>9416.16</v>
      </c>
      <c r="N90" s="11">
        <v>2354.04</v>
      </c>
      <c r="O90" s="11"/>
      <c r="P90" s="11"/>
      <c r="Q90" s="11"/>
      <c r="R90" s="11">
        <v>12</v>
      </c>
      <c r="S90" s="11">
        <v>15919.16</v>
      </c>
      <c r="T90" s="11">
        <v>1326.59666666667</v>
      </c>
      <c r="V90" s="11"/>
      <c r="W90" s="11"/>
      <c r="X90" s="11"/>
      <c r="Y90" s="11"/>
      <c r="Z90" s="11"/>
      <c r="AA90" s="11"/>
      <c r="AB90" s="11"/>
      <c r="AC90" s="11"/>
      <c r="AD90" s="11"/>
    </row>
    <row r="91" spans="1:30">
      <c r="A91" s="56"/>
      <c r="B91" s="11"/>
      <c r="C91" s="11" t="s">
        <v>211</v>
      </c>
      <c r="D91" s="11"/>
      <c r="E91" s="11" t="s">
        <v>212</v>
      </c>
      <c r="F91" s="11">
        <v>362</v>
      </c>
      <c r="G91" s="11">
        <v>1654.4729953916999</v>
      </c>
      <c r="H91" s="11">
        <v>359020.64</v>
      </c>
      <c r="I91" s="11">
        <v>991.76972375690502</v>
      </c>
      <c r="J91" s="11">
        <v>10.853591160221001</v>
      </c>
      <c r="L91" s="11">
        <v>217</v>
      </c>
      <c r="M91" s="11">
        <v>156467.85</v>
      </c>
      <c r="N91" s="11">
        <v>1079.08862068966</v>
      </c>
      <c r="O91" s="11">
        <v>4</v>
      </c>
      <c r="P91" s="11">
        <v>4905.88</v>
      </c>
      <c r="Q91" s="11">
        <v>1226.47</v>
      </c>
      <c r="R91" s="11">
        <v>358</v>
      </c>
      <c r="S91" s="11">
        <v>354114.76</v>
      </c>
      <c r="T91" s="11">
        <v>989.147374301676</v>
      </c>
      <c r="V91" s="11"/>
      <c r="W91" s="11"/>
      <c r="X91" s="11"/>
      <c r="Y91" s="11"/>
      <c r="Z91" s="11"/>
      <c r="AA91" s="11"/>
      <c r="AB91" s="11"/>
      <c r="AC91" s="11"/>
      <c r="AD91" s="11"/>
    </row>
    <row r="92" spans="1:30">
      <c r="A92" s="56"/>
      <c r="B92" s="11"/>
      <c r="C92" s="11" t="s">
        <v>213</v>
      </c>
      <c r="D92" s="11"/>
      <c r="E92" s="11" t="s">
        <v>147</v>
      </c>
      <c r="F92" s="11">
        <v>36</v>
      </c>
      <c r="G92" s="11">
        <v>1363.3090909090899</v>
      </c>
      <c r="H92" s="11">
        <v>29992.799999999999</v>
      </c>
      <c r="I92" s="11">
        <v>833.13333333333298</v>
      </c>
      <c r="J92" s="11">
        <v>10.8333333333333</v>
      </c>
      <c r="L92" s="11">
        <v>22</v>
      </c>
      <c r="M92" s="11">
        <v>17291.560000000001</v>
      </c>
      <c r="N92" s="11">
        <v>1235.11142857143</v>
      </c>
      <c r="O92" s="11">
        <v>1</v>
      </c>
      <c r="P92" s="11">
        <v>888.14</v>
      </c>
      <c r="Q92" s="11">
        <v>888.14</v>
      </c>
      <c r="R92" s="11">
        <v>35</v>
      </c>
      <c r="S92" s="11">
        <v>29104.66</v>
      </c>
      <c r="T92" s="11">
        <v>831.56171428571395</v>
      </c>
      <c r="V92" s="11"/>
      <c r="W92" s="11"/>
      <c r="X92" s="11"/>
      <c r="Y92" s="11"/>
      <c r="Z92" s="11"/>
      <c r="AA92" s="11"/>
      <c r="AB92" s="11"/>
      <c r="AC92" s="11"/>
      <c r="AD92" s="11"/>
    </row>
    <row r="93" spans="1:30">
      <c r="A93" s="56"/>
      <c r="B93" s="11"/>
      <c r="C93" s="11" t="s">
        <v>214</v>
      </c>
      <c r="D93" s="11"/>
      <c r="E93" s="11" t="s">
        <v>215</v>
      </c>
      <c r="F93" s="11">
        <v>20</v>
      </c>
      <c r="G93" s="11">
        <v>2820.98357142857</v>
      </c>
      <c r="H93" s="11">
        <v>39493.769999999997</v>
      </c>
      <c r="I93" s="11">
        <v>1974.6885</v>
      </c>
      <c r="J93" s="11">
        <v>12.85</v>
      </c>
      <c r="L93" s="11">
        <v>14</v>
      </c>
      <c r="M93" s="11">
        <v>22255.56</v>
      </c>
      <c r="N93" s="11">
        <v>3709.26</v>
      </c>
      <c r="O93" s="11"/>
      <c r="P93" s="11"/>
      <c r="Q93" s="11"/>
      <c r="R93" s="11">
        <v>20</v>
      </c>
      <c r="S93" s="11">
        <v>39493.769999999997</v>
      </c>
      <c r="T93" s="11">
        <v>1974.6885</v>
      </c>
      <c r="V93" s="11"/>
      <c r="W93" s="11"/>
      <c r="X93" s="11"/>
      <c r="Y93" s="11"/>
      <c r="Z93" s="11"/>
      <c r="AA93" s="11"/>
      <c r="AB93" s="11"/>
      <c r="AC93" s="11"/>
      <c r="AD93" s="11"/>
    </row>
    <row r="94" spans="1:30">
      <c r="A94" s="56"/>
      <c r="B94" s="11"/>
      <c r="C94" s="11" t="s">
        <v>216</v>
      </c>
      <c r="D94" s="11"/>
      <c r="E94" s="11" t="s">
        <v>217</v>
      </c>
      <c r="F94" s="11">
        <v>4</v>
      </c>
      <c r="G94" s="11">
        <v>1610.1033333333301</v>
      </c>
      <c r="H94" s="11">
        <v>4830.3100000000004</v>
      </c>
      <c r="I94" s="11">
        <v>1207.5775000000001</v>
      </c>
      <c r="J94" s="11">
        <v>9.5</v>
      </c>
      <c r="L94" s="11">
        <v>3</v>
      </c>
      <c r="M94" s="11">
        <v>509.29</v>
      </c>
      <c r="N94" s="11">
        <v>509.29</v>
      </c>
      <c r="O94" s="11"/>
      <c r="P94" s="11"/>
      <c r="Q94" s="11"/>
      <c r="R94" s="11">
        <v>4</v>
      </c>
      <c r="S94" s="11">
        <v>4830.3100000000004</v>
      </c>
      <c r="T94" s="11">
        <v>1207.5775000000001</v>
      </c>
      <c r="V94" s="11"/>
      <c r="W94" s="11"/>
      <c r="X94" s="11"/>
      <c r="Y94" s="11"/>
      <c r="Z94" s="11"/>
      <c r="AA94" s="11"/>
      <c r="AB94" s="11"/>
      <c r="AC94" s="11"/>
      <c r="AD94" s="11"/>
    </row>
    <row r="95" spans="1:30">
      <c r="A95" s="56"/>
      <c r="B95" s="11"/>
      <c r="C95" s="11" t="s">
        <v>218</v>
      </c>
      <c r="D95" s="11"/>
      <c r="E95" s="11" t="s">
        <v>136</v>
      </c>
      <c r="F95" s="11">
        <v>6</v>
      </c>
      <c r="G95" s="11">
        <v>3024.57</v>
      </c>
      <c r="H95" s="11">
        <v>6049.14</v>
      </c>
      <c r="I95" s="11">
        <v>1008.19</v>
      </c>
      <c r="J95" s="11">
        <v>12.5</v>
      </c>
      <c r="L95" s="11">
        <v>2</v>
      </c>
      <c r="M95" s="11">
        <v>4801.74</v>
      </c>
      <c r="N95" s="11">
        <v>1200.4349999999999</v>
      </c>
      <c r="O95" s="11"/>
      <c r="P95" s="11"/>
      <c r="Q95" s="11"/>
      <c r="R95" s="11">
        <v>6</v>
      </c>
      <c r="S95" s="11">
        <v>6049.14</v>
      </c>
      <c r="T95" s="11">
        <v>1008.19</v>
      </c>
      <c r="V95" s="11"/>
      <c r="W95" s="11"/>
      <c r="X95" s="11"/>
      <c r="Y95" s="11"/>
      <c r="Z95" s="11"/>
      <c r="AA95" s="11"/>
      <c r="AB95" s="11"/>
      <c r="AC95" s="11"/>
      <c r="AD95" s="11"/>
    </row>
    <row r="96" spans="1:30">
      <c r="A96" s="56"/>
      <c r="B96" s="11"/>
      <c r="C96" s="11" t="s">
        <v>219</v>
      </c>
      <c r="D96" s="11"/>
      <c r="E96" s="11" t="s">
        <v>220</v>
      </c>
      <c r="F96" s="11">
        <v>21</v>
      </c>
      <c r="G96" s="11">
        <v>2067.0384615384601</v>
      </c>
      <c r="H96" s="11">
        <v>26871.5</v>
      </c>
      <c r="I96" s="11">
        <v>1279.5952380952399</v>
      </c>
      <c r="J96" s="11">
        <v>11.8571428571429</v>
      </c>
      <c r="L96" s="11">
        <v>13</v>
      </c>
      <c r="M96" s="11">
        <v>10498.32</v>
      </c>
      <c r="N96" s="11">
        <v>1312.29</v>
      </c>
      <c r="O96" s="11"/>
      <c r="P96" s="11"/>
      <c r="Q96" s="11"/>
      <c r="R96" s="11">
        <v>21</v>
      </c>
      <c r="S96" s="11">
        <v>26871.5</v>
      </c>
      <c r="T96" s="11">
        <v>1279.5952380952399</v>
      </c>
      <c r="V96" s="11"/>
      <c r="W96" s="11"/>
      <c r="X96" s="11"/>
      <c r="Y96" s="11"/>
      <c r="Z96" s="11"/>
      <c r="AA96" s="11"/>
      <c r="AB96" s="11"/>
      <c r="AC96" s="11"/>
      <c r="AD96" s="11"/>
    </row>
    <row r="97" spans="1:30">
      <c r="A97" s="56"/>
      <c r="B97" s="11"/>
      <c r="C97" s="11" t="s">
        <v>475</v>
      </c>
      <c r="D97" s="11"/>
      <c r="E97" s="11" t="s">
        <v>476</v>
      </c>
      <c r="F97" s="11">
        <v>2</v>
      </c>
      <c r="G97" s="11">
        <v>436.83</v>
      </c>
      <c r="H97" s="11">
        <v>873.66</v>
      </c>
      <c r="I97" s="11">
        <v>436.83</v>
      </c>
      <c r="J97" s="11">
        <v>12</v>
      </c>
      <c r="L97" s="11">
        <v>2</v>
      </c>
      <c r="M97" s="11"/>
      <c r="N97" s="11"/>
      <c r="O97" s="11"/>
      <c r="P97" s="11"/>
      <c r="Q97" s="11"/>
      <c r="R97" s="11">
        <v>2</v>
      </c>
      <c r="S97" s="11">
        <v>873.66</v>
      </c>
      <c r="T97" s="11">
        <v>436.83</v>
      </c>
      <c r="V97" s="11"/>
      <c r="W97" s="11"/>
      <c r="X97" s="11"/>
      <c r="Y97" s="11"/>
      <c r="Z97" s="11"/>
      <c r="AA97" s="11"/>
      <c r="AB97" s="11"/>
      <c r="AC97" s="11"/>
      <c r="AD97" s="11"/>
    </row>
    <row r="98" spans="1:30">
      <c r="A98" s="56"/>
      <c r="B98" s="11"/>
      <c r="C98" s="11" t="s">
        <v>222</v>
      </c>
      <c r="D98" s="11"/>
      <c r="E98" s="11" t="s">
        <v>223</v>
      </c>
      <c r="F98" s="11">
        <v>5</v>
      </c>
      <c r="G98" s="11">
        <v>12446.815000000001</v>
      </c>
      <c r="H98" s="11">
        <v>24893.63</v>
      </c>
      <c r="I98" s="11">
        <v>4978.7259999999997</v>
      </c>
      <c r="J98" s="11">
        <v>28.4</v>
      </c>
      <c r="L98" s="11">
        <v>2</v>
      </c>
      <c r="M98" s="11">
        <v>3157.25</v>
      </c>
      <c r="N98" s="11">
        <v>1052.4166666666699</v>
      </c>
      <c r="O98" s="11"/>
      <c r="P98" s="11"/>
      <c r="Q98" s="11"/>
      <c r="R98" s="11">
        <v>5</v>
      </c>
      <c r="S98" s="11">
        <v>24893.63</v>
      </c>
      <c r="T98" s="11">
        <v>4978.7259999999997</v>
      </c>
      <c r="V98" s="11"/>
      <c r="W98" s="11"/>
      <c r="X98" s="11"/>
      <c r="Y98" s="11"/>
      <c r="Z98" s="11"/>
      <c r="AA98" s="11"/>
      <c r="AB98" s="11"/>
      <c r="AC98" s="11"/>
      <c r="AD98" s="11"/>
    </row>
    <row r="99" spans="1:30">
      <c r="A99" s="56"/>
      <c r="B99" s="11"/>
      <c r="C99" s="11" t="s">
        <v>224</v>
      </c>
      <c r="D99" s="11"/>
      <c r="E99" s="11" t="s">
        <v>147</v>
      </c>
      <c r="F99" s="11">
        <v>19</v>
      </c>
      <c r="G99" s="11">
        <v>811.45785714285705</v>
      </c>
      <c r="H99" s="11">
        <v>11360.41</v>
      </c>
      <c r="I99" s="11">
        <v>597.91631578947397</v>
      </c>
      <c r="J99" s="11">
        <v>11.157894736842101</v>
      </c>
      <c r="L99" s="11">
        <v>14</v>
      </c>
      <c r="M99" s="11">
        <v>3942.91</v>
      </c>
      <c r="N99" s="11">
        <v>788.58199999999999</v>
      </c>
      <c r="O99" s="11"/>
      <c r="P99" s="11"/>
      <c r="Q99" s="11"/>
      <c r="R99" s="11">
        <v>19</v>
      </c>
      <c r="S99" s="11">
        <v>11360.41</v>
      </c>
      <c r="T99" s="11">
        <v>597.91631578947397</v>
      </c>
      <c r="V99" s="11"/>
      <c r="W99" s="11"/>
      <c r="X99" s="11"/>
      <c r="Y99" s="11"/>
      <c r="Z99" s="11"/>
      <c r="AA99" s="11"/>
      <c r="AB99" s="11"/>
      <c r="AC99" s="11"/>
      <c r="AD99" s="11"/>
    </row>
    <row r="100" spans="1:30">
      <c r="A100" s="56"/>
      <c r="B100" s="11"/>
      <c r="C100" s="11" t="s">
        <v>224</v>
      </c>
      <c r="D100" s="11"/>
      <c r="E100" s="11" t="s">
        <v>187</v>
      </c>
      <c r="F100" s="11">
        <v>1</v>
      </c>
      <c r="G100" s="11">
        <v>226.94</v>
      </c>
      <c r="H100" s="11">
        <v>226.94</v>
      </c>
      <c r="I100" s="11">
        <v>226.94</v>
      </c>
      <c r="J100" s="11">
        <v>13</v>
      </c>
      <c r="L100" s="11">
        <v>1</v>
      </c>
      <c r="M100" s="11"/>
      <c r="N100" s="11"/>
      <c r="O100" s="11"/>
      <c r="P100" s="11"/>
      <c r="Q100" s="11"/>
      <c r="R100" s="11">
        <v>1</v>
      </c>
      <c r="S100" s="11">
        <v>226.94</v>
      </c>
      <c r="T100" s="11">
        <v>226.94</v>
      </c>
      <c r="V100" s="11"/>
      <c r="W100" s="11"/>
      <c r="X100" s="11"/>
      <c r="Y100" s="11"/>
      <c r="Z100" s="11"/>
      <c r="AA100" s="11"/>
      <c r="AB100" s="11"/>
      <c r="AC100" s="11"/>
      <c r="AD100" s="11"/>
    </row>
    <row r="101" spans="1:30">
      <c r="A101" s="56"/>
      <c r="B101" s="11"/>
      <c r="C101" s="11" t="s">
        <v>525</v>
      </c>
      <c r="D101" s="11"/>
      <c r="E101" s="11" t="s">
        <v>94</v>
      </c>
      <c r="F101" s="11">
        <v>1</v>
      </c>
      <c r="G101" s="11">
        <v>3024.36</v>
      </c>
      <c r="H101" s="11">
        <v>3024.36</v>
      </c>
      <c r="I101" s="11">
        <v>3024.36</v>
      </c>
      <c r="J101" s="11">
        <v>25</v>
      </c>
      <c r="L101" s="11">
        <v>1</v>
      </c>
      <c r="M101" s="11"/>
      <c r="N101" s="11"/>
      <c r="O101" s="11"/>
      <c r="P101" s="11"/>
      <c r="Q101" s="11"/>
      <c r="R101" s="11">
        <v>1</v>
      </c>
      <c r="S101" s="11">
        <v>3024.36</v>
      </c>
      <c r="T101" s="11">
        <v>3024.36</v>
      </c>
      <c r="V101" s="11"/>
      <c r="W101" s="11"/>
      <c r="X101" s="11"/>
      <c r="Y101" s="11"/>
      <c r="Z101" s="11"/>
      <c r="AA101" s="11"/>
      <c r="AB101" s="11"/>
      <c r="AC101" s="11"/>
      <c r="AD101" s="11"/>
    </row>
    <row r="102" spans="1:30">
      <c r="A102" s="56"/>
      <c r="B102" s="11"/>
      <c r="C102" s="11" t="s">
        <v>225</v>
      </c>
      <c r="D102" s="11"/>
      <c r="E102" s="11" t="s">
        <v>98</v>
      </c>
      <c r="F102" s="11">
        <v>12</v>
      </c>
      <c r="G102" s="11">
        <v>2723.06</v>
      </c>
      <c r="H102" s="11">
        <v>16338.36</v>
      </c>
      <c r="I102" s="11">
        <v>1361.53</v>
      </c>
      <c r="J102" s="11">
        <v>11.5833333333333</v>
      </c>
      <c r="L102" s="11">
        <v>6</v>
      </c>
      <c r="M102" s="11">
        <v>7521.37</v>
      </c>
      <c r="N102" s="11">
        <v>1253.5616666666699</v>
      </c>
      <c r="O102" s="11">
        <v>1</v>
      </c>
      <c r="P102" s="11">
        <v>1053.1099999999999</v>
      </c>
      <c r="Q102" s="11">
        <v>1053.1099999999999</v>
      </c>
      <c r="R102" s="11">
        <v>11</v>
      </c>
      <c r="S102" s="11">
        <v>15285.25</v>
      </c>
      <c r="T102" s="11">
        <v>1389.5681818181799</v>
      </c>
      <c r="V102" s="11"/>
      <c r="W102" s="11"/>
      <c r="X102" s="11"/>
      <c r="Y102" s="11"/>
      <c r="Z102" s="11"/>
      <c r="AA102" s="11"/>
      <c r="AB102" s="11"/>
      <c r="AC102" s="11"/>
      <c r="AD102" s="11"/>
    </row>
    <row r="103" spans="1:30">
      <c r="A103" s="56"/>
      <c r="B103" s="11"/>
      <c r="C103" s="11" t="s">
        <v>226</v>
      </c>
      <c r="D103" s="11"/>
      <c r="E103" s="11" t="s">
        <v>227</v>
      </c>
      <c r="F103" s="11">
        <v>5</v>
      </c>
      <c r="G103" s="11">
        <v>4278.92</v>
      </c>
      <c r="H103" s="11">
        <v>4278.92</v>
      </c>
      <c r="I103" s="11">
        <v>855.78399999999999</v>
      </c>
      <c r="J103" s="11">
        <v>11.4</v>
      </c>
      <c r="L103" s="11">
        <v>1</v>
      </c>
      <c r="M103" s="11">
        <v>3882.02</v>
      </c>
      <c r="N103" s="11">
        <v>970.505</v>
      </c>
      <c r="O103" s="11">
        <v>1</v>
      </c>
      <c r="P103" s="11">
        <v>1838.43</v>
      </c>
      <c r="Q103" s="11">
        <v>1838.43</v>
      </c>
      <c r="R103" s="11">
        <v>4</v>
      </c>
      <c r="S103" s="11">
        <v>2440.4899999999998</v>
      </c>
      <c r="T103" s="11">
        <v>610.12249999999995</v>
      </c>
      <c r="V103" s="11"/>
      <c r="W103" s="11"/>
      <c r="X103" s="11"/>
      <c r="Y103" s="11"/>
      <c r="Z103" s="11"/>
      <c r="AA103" s="11"/>
      <c r="AB103" s="11"/>
      <c r="AC103" s="11"/>
      <c r="AD103" s="11"/>
    </row>
    <row r="104" spans="1:30">
      <c r="A104" s="56"/>
      <c r="B104" s="11"/>
      <c r="C104" s="11" t="s">
        <v>228</v>
      </c>
      <c r="D104" s="11"/>
      <c r="E104" s="11" t="s">
        <v>229</v>
      </c>
      <c r="F104" s="11">
        <v>1</v>
      </c>
      <c r="G104" s="11"/>
      <c r="H104" s="11">
        <v>2259.41</v>
      </c>
      <c r="I104" s="11">
        <v>2259.41</v>
      </c>
      <c r="J104" s="11">
        <v>6</v>
      </c>
      <c r="L104" s="11"/>
      <c r="M104" s="11">
        <v>2259.41</v>
      </c>
      <c r="N104" s="11">
        <v>2259.41</v>
      </c>
      <c r="O104" s="11"/>
      <c r="P104" s="11"/>
      <c r="Q104" s="11"/>
      <c r="R104" s="11">
        <v>1</v>
      </c>
      <c r="S104" s="11">
        <v>2259.41</v>
      </c>
      <c r="T104" s="11">
        <v>2259.41</v>
      </c>
      <c r="V104" s="11"/>
      <c r="W104" s="11"/>
      <c r="X104" s="11"/>
      <c r="Y104" s="11"/>
      <c r="Z104" s="11"/>
      <c r="AA104" s="11"/>
      <c r="AB104" s="11"/>
      <c r="AC104" s="11"/>
      <c r="AD104" s="11"/>
    </row>
    <row r="105" spans="1:30">
      <c r="A105" s="56"/>
      <c r="B105" s="11"/>
      <c r="C105" s="11" t="s">
        <v>230</v>
      </c>
      <c r="D105" s="11"/>
      <c r="E105" s="11" t="s">
        <v>231</v>
      </c>
      <c r="F105" s="11">
        <v>180</v>
      </c>
      <c r="G105" s="11">
        <v>1946.71524193548</v>
      </c>
      <c r="H105" s="11">
        <v>241392.69</v>
      </c>
      <c r="I105" s="11">
        <v>1341.0705</v>
      </c>
      <c r="J105" s="11">
        <v>12.3</v>
      </c>
      <c r="L105" s="11">
        <v>124</v>
      </c>
      <c r="M105" s="11">
        <v>68377.210000000006</v>
      </c>
      <c r="N105" s="11">
        <v>1221.0216071428599</v>
      </c>
      <c r="O105" s="11">
        <v>7</v>
      </c>
      <c r="P105" s="11">
        <v>4601.62</v>
      </c>
      <c r="Q105" s="11">
        <v>657.37428571428597</v>
      </c>
      <c r="R105" s="11">
        <v>173</v>
      </c>
      <c r="S105" s="11">
        <v>236791.07</v>
      </c>
      <c r="T105" s="11">
        <v>1368.73450867052</v>
      </c>
      <c r="V105" s="11"/>
      <c r="W105" s="11"/>
      <c r="X105" s="11"/>
      <c r="Y105" s="11"/>
      <c r="Z105" s="11"/>
      <c r="AA105" s="11"/>
      <c r="AB105" s="11"/>
      <c r="AC105" s="11"/>
      <c r="AD105" s="11"/>
    </row>
    <row r="106" spans="1:30">
      <c r="A106" s="56"/>
      <c r="B106" s="11"/>
      <c r="C106" s="11" t="s">
        <v>232</v>
      </c>
      <c r="D106" s="11"/>
      <c r="E106" s="11" t="s">
        <v>92</v>
      </c>
      <c r="F106" s="11">
        <v>45</v>
      </c>
      <c r="G106" s="11">
        <v>2094.2863157894699</v>
      </c>
      <c r="H106" s="11">
        <v>39791.440000000002</v>
      </c>
      <c r="I106" s="11">
        <v>884.25422222222198</v>
      </c>
      <c r="J106" s="11">
        <v>11.3333333333333</v>
      </c>
      <c r="L106" s="11">
        <v>19</v>
      </c>
      <c r="M106" s="11">
        <v>22443.67</v>
      </c>
      <c r="N106" s="11">
        <v>863.21807692307698</v>
      </c>
      <c r="O106" s="11"/>
      <c r="P106" s="11"/>
      <c r="Q106" s="11"/>
      <c r="R106" s="11">
        <v>45</v>
      </c>
      <c r="S106" s="11">
        <v>39791.440000000002</v>
      </c>
      <c r="T106" s="11">
        <v>884.25422222222198</v>
      </c>
      <c r="V106" s="11"/>
      <c r="W106" s="11"/>
      <c r="X106" s="11"/>
      <c r="Y106" s="11"/>
      <c r="Z106" s="11"/>
      <c r="AA106" s="11"/>
      <c r="AB106" s="11"/>
      <c r="AC106" s="11"/>
      <c r="AD106" s="11"/>
    </row>
    <row r="107" spans="1:30">
      <c r="A107" s="56"/>
      <c r="B107" s="11"/>
      <c r="C107" s="11" t="s">
        <v>235</v>
      </c>
      <c r="D107" s="11"/>
      <c r="E107" s="11" t="s">
        <v>195</v>
      </c>
      <c r="F107" s="11">
        <v>18</v>
      </c>
      <c r="G107" s="11">
        <v>2812.75545454545</v>
      </c>
      <c r="H107" s="11">
        <v>30940.31</v>
      </c>
      <c r="I107" s="11">
        <v>1718.90611111111</v>
      </c>
      <c r="J107" s="11">
        <v>13.1666666666667</v>
      </c>
      <c r="L107" s="11">
        <v>11</v>
      </c>
      <c r="M107" s="11">
        <v>8243.2800000000007</v>
      </c>
      <c r="N107" s="11">
        <v>1177.61142857143</v>
      </c>
      <c r="O107" s="11"/>
      <c r="P107" s="11"/>
      <c r="Q107" s="11"/>
      <c r="R107" s="11">
        <v>18</v>
      </c>
      <c r="S107" s="11">
        <v>30940.31</v>
      </c>
      <c r="T107" s="11">
        <v>1718.90611111111</v>
      </c>
      <c r="V107" s="11"/>
      <c r="W107" s="11"/>
      <c r="X107" s="11"/>
      <c r="Y107" s="11"/>
      <c r="Z107" s="11"/>
      <c r="AA107" s="11"/>
      <c r="AB107" s="11"/>
      <c r="AC107" s="11"/>
      <c r="AD107" s="11"/>
    </row>
    <row r="108" spans="1:30">
      <c r="A108" s="56"/>
      <c r="B108" s="11"/>
      <c r="C108" s="11" t="s">
        <v>236</v>
      </c>
      <c r="D108" s="11"/>
      <c r="E108" s="11" t="s">
        <v>237</v>
      </c>
      <c r="F108" s="11">
        <v>21</v>
      </c>
      <c r="G108" s="11">
        <v>1386.8569230769201</v>
      </c>
      <c r="H108" s="11">
        <v>18029.14</v>
      </c>
      <c r="I108" s="11">
        <v>858.53047619047595</v>
      </c>
      <c r="J108" s="11">
        <v>10.380952380952399</v>
      </c>
      <c r="L108" s="11">
        <v>13</v>
      </c>
      <c r="M108" s="11">
        <v>6192.47</v>
      </c>
      <c r="N108" s="11">
        <v>774.05875000000003</v>
      </c>
      <c r="O108" s="11"/>
      <c r="P108" s="11"/>
      <c r="Q108" s="11"/>
      <c r="R108" s="11">
        <v>21</v>
      </c>
      <c r="S108" s="11">
        <v>18029.14</v>
      </c>
      <c r="T108" s="11">
        <v>858.53047619047595</v>
      </c>
      <c r="V108" s="11"/>
      <c r="W108" s="11"/>
      <c r="X108" s="11"/>
      <c r="Y108" s="11"/>
      <c r="Z108" s="11"/>
      <c r="AA108" s="11"/>
      <c r="AB108" s="11"/>
      <c r="AC108" s="11"/>
      <c r="AD108" s="11"/>
    </row>
    <row r="109" spans="1:30">
      <c r="A109" s="56"/>
      <c r="B109" s="11"/>
      <c r="C109" s="11" t="s">
        <v>238</v>
      </c>
      <c r="D109" s="11"/>
      <c r="E109" s="11" t="s">
        <v>239</v>
      </c>
      <c r="F109" s="11">
        <v>62</v>
      </c>
      <c r="G109" s="11">
        <v>1240.3991304347801</v>
      </c>
      <c r="H109" s="11">
        <v>57058.36</v>
      </c>
      <c r="I109" s="11">
        <v>920.29612903225802</v>
      </c>
      <c r="J109" s="11">
        <v>11.6129032258065</v>
      </c>
      <c r="L109" s="11">
        <v>46</v>
      </c>
      <c r="M109" s="11">
        <v>15199.74</v>
      </c>
      <c r="N109" s="11">
        <v>949.98374999999999</v>
      </c>
      <c r="O109" s="11"/>
      <c r="P109" s="11"/>
      <c r="Q109" s="11"/>
      <c r="R109" s="11">
        <v>62</v>
      </c>
      <c r="S109" s="11">
        <v>57058.36</v>
      </c>
      <c r="T109" s="11">
        <v>920.29612903225802</v>
      </c>
      <c r="V109" s="11"/>
      <c r="W109" s="11"/>
      <c r="X109" s="11"/>
      <c r="Y109" s="11"/>
      <c r="Z109" s="11"/>
      <c r="AA109" s="11"/>
      <c r="AB109" s="11"/>
      <c r="AC109" s="11"/>
      <c r="AD109" s="11"/>
    </row>
    <row r="110" spans="1:30">
      <c r="A110" s="56"/>
      <c r="B110" s="11"/>
      <c r="C110" s="11" t="s">
        <v>240</v>
      </c>
      <c r="D110" s="11"/>
      <c r="E110" s="11" t="s">
        <v>107</v>
      </c>
      <c r="F110" s="11">
        <v>272</v>
      </c>
      <c r="G110" s="11">
        <v>1830.34273333333</v>
      </c>
      <c r="H110" s="11">
        <v>274551.40999999997</v>
      </c>
      <c r="I110" s="11">
        <v>1009.38018382353</v>
      </c>
      <c r="J110" s="11">
        <v>11.551470588235301</v>
      </c>
      <c r="L110" s="11">
        <v>150</v>
      </c>
      <c r="M110" s="11">
        <v>136001.97</v>
      </c>
      <c r="N110" s="11">
        <v>1114.77024590164</v>
      </c>
      <c r="O110" s="11">
        <v>4</v>
      </c>
      <c r="P110" s="11">
        <v>2248.9299999999998</v>
      </c>
      <c r="Q110" s="11">
        <v>562.23249999999996</v>
      </c>
      <c r="R110" s="11">
        <v>268</v>
      </c>
      <c r="S110" s="11">
        <v>272302.48</v>
      </c>
      <c r="T110" s="11">
        <v>1016.05402985075</v>
      </c>
      <c r="V110" s="11"/>
      <c r="W110" s="11"/>
      <c r="X110" s="11"/>
      <c r="Y110" s="11"/>
      <c r="Z110" s="11"/>
      <c r="AA110" s="11"/>
      <c r="AB110" s="11"/>
      <c r="AC110" s="11"/>
      <c r="AD110" s="11"/>
    </row>
    <row r="111" spans="1:30">
      <c r="A111" s="56"/>
      <c r="B111" s="11"/>
      <c r="C111" s="11" t="s">
        <v>241</v>
      </c>
      <c r="D111" s="11"/>
      <c r="E111" s="11" t="s">
        <v>242</v>
      </c>
      <c r="F111" s="11">
        <v>7</v>
      </c>
      <c r="G111" s="11">
        <v>5153.6350000000002</v>
      </c>
      <c r="H111" s="11">
        <v>10307.27</v>
      </c>
      <c r="I111" s="11">
        <v>1472.4671428571401</v>
      </c>
      <c r="J111" s="11">
        <v>12.1428571428571</v>
      </c>
      <c r="L111" s="11">
        <v>2</v>
      </c>
      <c r="M111" s="11">
        <v>6624.78</v>
      </c>
      <c r="N111" s="11">
        <v>1324.9559999999999</v>
      </c>
      <c r="O111" s="11"/>
      <c r="P111" s="11"/>
      <c r="Q111" s="11"/>
      <c r="R111" s="11">
        <v>7</v>
      </c>
      <c r="S111" s="11">
        <v>10307.27</v>
      </c>
      <c r="T111" s="11">
        <v>1472.4671428571401</v>
      </c>
      <c r="V111" s="11"/>
      <c r="W111" s="11"/>
      <c r="X111" s="11"/>
      <c r="Y111" s="11"/>
      <c r="Z111" s="11"/>
      <c r="AA111" s="11"/>
      <c r="AB111" s="11"/>
      <c r="AC111" s="11"/>
      <c r="AD111" s="11"/>
    </row>
    <row r="112" spans="1:30">
      <c r="A112" s="56"/>
      <c r="B112" s="11"/>
      <c r="C112" s="11" t="s">
        <v>245</v>
      </c>
      <c r="D112" s="11"/>
      <c r="E112" s="11" t="s">
        <v>195</v>
      </c>
      <c r="F112" s="11">
        <v>2</v>
      </c>
      <c r="G112" s="11">
        <v>1062.6099999999999</v>
      </c>
      <c r="H112" s="11">
        <v>2125.2199999999998</v>
      </c>
      <c r="I112" s="11">
        <v>1062.6099999999999</v>
      </c>
      <c r="J112" s="11">
        <v>10</v>
      </c>
      <c r="L112" s="11">
        <v>2</v>
      </c>
      <c r="M112" s="11"/>
      <c r="N112" s="11"/>
      <c r="O112" s="11"/>
      <c r="P112" s="11"/>
      <c r="Q112" s="11"/>
      <c r="R112" s="11">
        <v>2</v>
      </c>
      <c r="S112" s="11">
        <v>2125.2199999999998</v>
      </c>
      <c r="T112" s="11">
        <v>1062.6099999999999</v>
      </c>
      <c r="V112" s="11"/>
      <c r="W112" s="11"/>
      <c r="X112" s="11"/>
      <c r="Y112" s="11"/>
      <c r="Z112" s="11"/>
      <c r="AA112" s="11"/>
      <c r="AB112" s="11"/>
      <c r="AC112" s="11"/>
      <c r="AD112" s="11"/>
    </row>
    <row r="113" spans="1:30">
      <c r="A113" s="56"/>
      <c r="B113" s="11"/>
      <c r="C113" s="11" t="s">
        <v>246</v>
      </c>
      <c r="D113" s="11"/>
      <c r="E113" s="11" t="s">
        <v>247</v>
      </c>
      <c r="F113" s="11">
        <v>19</v>
      </c>
      <c r="G113" s="11">
        <v>1512.0319999999999</v>
      </c>
      <c r="H113" s="11">
        <v>15120.32</v>
      </c>
      <c r="I113" s="11">
        <v>795.80631578947396</v>
      </c>
      <c r="J113" s="11">
        <v>11.105263157894701</v>
      </c>
      <c r="L113" s="11">
        <v>10</v>
      </c>
      <c r="M113" s="11">
        <v>7229.49</v>
      </c>
      <c r="N113" s="11">
        <v>803.27666666666698</v>
      </c>
      <c r="O113" s="11">
        <v>2</v>
      </c>
      <c r="P113" s="11">
        <v>2751.87</v>
      </c>
      <c r="Q113" s="11">
        <v>1375.9349999999999</v>
      </c>
      <c r="R113" s="11">
        <v>17</v>
      </c>
      <c r="S113" s="11">
        <v>12368.45</v>
      </c>
      <c r="T113" s="11">
        <v>727.55588235294101</v>
      </c>
      <c r="V113" s="11"/>
      <c r="W113" s="11"/>
      <c r="X113" s="11"/>
      <c r="Y113" s="11"/>
      <c r="Z113" s="11"/>
      <c r="AA113" s="11"/>
      <c r="AB113" s="11"/>
      <c r="AC113" s="11"/>
      <c r="AD113" s="11"/>
    </row>
    <row r="114" spans="1:30">
      <c r="A114" s="56"/>
      <c r="B114" s="11"/>
      <c r="C114" s="11" t="s">
        <v>248</v>
      </c>
      <c r="D114" s="11"/>
      <c r="E114" s="11" t="s">
        <v>249</v>
      </c>
      <c r="F114" s="11">
        <v>9</v>
      </c>
      <c r="G114" s="11">
        <v>2542.8879999999999</v>
      </c>
      <c r="H114" s="11">
        <v>12714.44</v>
      </c>
      <c r="I114" s="11">
        <v>1412.7155555555601</v>
      </c>
      <c r="J114" s="11">
        <v>11.2222222222222</v>
      </c>
      <c r="L114" s="11">
        <v>5</v>
      </c>
      <c r="M114" s="11">
        <v>5310.3</v>
      </c>
      <c r="N114" s="11">
        <v>1327.575</v>
      </c>
      <c r="O114" s="11"/>
      <c r="P114" s="11"/>
      <c r="Q114" s="11"/>
      <c r="R114" s="11">
        <v>9</v>
      </c>
      <c r="S114" s="11">
        <v>12714.44</v>
      </c>
      <c r="T114" s="11">
        <v>1412.7155555555601</v>
      </c>
      <c r="V114" s="11"/>
      <c r="W114" s="11"/>
      <c r="X114" s="11"/>
      <c r="Y114" s="11"/>
      <c r="Z114" s="11"/>
      <c r="AA114" s="11"/>
      <c r="AB114" s="11"/>
      <c r="AC114" s="11"/>
      <c r="AD114" s="11"/>
    </row>
    <row r="115" spans="1:30">
      <c r="A115" s="56"/>
      <c r="B115" s="11"/>
      <c r="C115" s="11" t="s">
        <v>250</v>
      </c>
      <c r="D115" s="11"/>
      <c r="E115" s="11" t="s">
        <v>251</v>
      </c>
      <c r="F115" s="11">
        <v>5</v>
      </c>
      <c r="G115" s="11">
        <v>480.1825</v>
      </c>
      <c r="H115" s="11">
        <v>1920.73</v>
      </c>
      <c r="I115" s="11">
        <v>384.14600000000002</v>
      </c>
      <c r="J115" s="11">
        <v>10</v>
      </c>
      <c r="L115" s="11">
        <v>4</v>
      </c>
      <c r="M115" s="11">
        <v>343.21</v>
      </c>
      <c r="N115" s="11">
        <v>343.21</v>
      </c>
      <c r="O115" s="11"/>
      <c r="P115" s="11"/>
      <c r="Q115" s="11"/>
      <c r="R115" s="11">
        <v>5</v>
      </c>
      <c r="S115" s="11">
        <v>1920.73</v>
      </c>
      <c r="T115" s="11">
        <v>384.14600000000002</v>
      </c>
      <c r="V115" s="11"/>
      <c r="W115" s="11"/>
      <c r="X115" s="11"/>
      <c r="Y115" s="11"/>
      <c r="Z115" s="11"/>
      <c r="AA115" s="11"/>
      <c r="AB115" s="11"/>
      <c r="AC115" s="11"/>
      <c r="AD115" s="11"/>
    </row>
    <row r="116" spans="1:30">
      <c r="A116" s="56"/>
      <c r="B116" s="11"/>
      <c r="C116" s="11" t="s">
        <v>252</v>
      </c>
      <c r="D116" s="11"/>
      <c r="E116" s="11" t="s">
        <v>98</v>
      </c>
      <c r="F116" s="11">
        <v>224</v>
      </c>
      <c r="G116" s="11">
        <v>2102.3306400000001</v>
      </c>
      <c r="H116" s="11">
        <v>262791.33</v>
      </c>
      <c r="I116" s="11">
        <v>1173.17558035714</v>
      </c>
      <c r="J116" s="11">
        <v>11.4151785714286</v>
      </c>
      <c r="L116" s="11">
        <v>125</v>
      </c>
      <c r="M116" s="11">
        <v>120281.95</v>
      </c>
      <c r="N116" s="11">
        <v>1214.9691919191901</v>
      </c>
      <c r="O116" s="11">
        <v>2</v>
      </c>
      <c r="P116" s="11">
        <v>6128.6</v>
      </c>
      <c r="Q116" s="11">
        <v>3064.3</v>
      </c>
      <c r="R116" s="11">
        <v>222</v>
      </c>
      <c r="S116" s="11">
        <v>256662.73</v>
      </c>
      <c r="T116" s="11">
        <v>1156.1384234234199</v>
      </c>
      <c r="V116" s="11"/>
      <c r="W116" s="11"/>
      <c r="X116" s="11"/>
      <c r="Y116" s="11"/>
      <c r="Z116" s="11"/>
      <c r="AA116" s="11"/>
      <c r="AB116" s="11"/>
      <c r="AC116" s="11"/>
      <c r="AD116" s="11"/>
    </row>
    <row r="117" spans="1:30">
      <c r="A117" s="56"/>
      <c r="B117" s="11"/>
      <c r="C117" s="11" t="s">
        <v>253</v>
      </c>
      <c r="D117" s="11"/>
      <c r="E117" s="11" t="s">
        <v>254</v>
      </c>
      <c r="F117" s="11">
        <v>7</v>
      </c>
      <c r="G117" s="11">
        <v>2205.4679999999998</v>
      </c>
      <c r="H117" s="11">
        <v>11027.34</v>
      </c>
      <c r="I117" s="11">
        <v>1575.33428571429</v>
      </c>
      <c r="J117" s="11">
        <v>11.8571428571429</v>
      </c>
      <c r="L117" s="11">
        <v>5</v>
      </c>
      <c r="M117" s="11">
        <v>6104.21</v>
      </c>
      <c r="N117" s="11">
        <v>3052.105</v>
      </c>
      <c r="O117" s="11"/>
      <c r="P117" s="11"/>
      <c r="Q117" s="11"/>
      <c r="R117" s="11">
        <v>7</v>
      </c>
      <c r="S117" s="11">
        <v>11027.34</v>
      </c>
      <c r="T117" s="11">
        <v>1575.33428571429</v>
      </c>
      <c r="V117" s="11"/>
      <c r="W117" s="11"/>
      <c r="X117" s="11"/>
      <c r="Y117" s="11"/>
      <c r="Z117" s="11"/>
      <c r="AA117" s="11"/>
      <c r="AB117" s="11"/>
      <c r="AC117" s="11"/>
      <c r="AD117" s="11"/>
    </row>
    <row r="118" spans="1:30">
      <c r="A118" s="56"/>
      <c r="B118" s="11"/>
      <c r="C118" s="11" t="s">
        <v>255</v>
      </c>
      <c r="D118" s="11"/>
      <c r="E118" s="11" t="s">
        <v>229</v>
      </c>
      <c r="F118" s="11">
        <v>14</v>
      </c>
      <c r="G118" s="11">
        <v>1221.09111111111</v>
      </c>
      <c r="H118" s="11">
        <v>10989.82</v>
      </c>
      <c r="I118" s="11">
        <v>784.987142857143</v>
      </c>
      <c r="J118" s="11">
        <v>10.5</v>
      </c>
      <c r="L118" s="11">
        <v>9</v>
      </c>
      <c r="M118" s="11">
        <v>2807.44</v>
      </c>
      <c r="N118" s="11">
        <v>561.48800000000006</v>
      </c>
      <c r="O118" s="11"/>
      <c r="P118" s="11"/>
      <c r="Q118" s="11"/>
      <c r="R118" s="11">
        <v>14</v>
      </c>
      <c r="S118" s="11">
        <v>10989.82</v>
      </c>
      <c r="T118" s="11">
        <v>784.987142857143</v>
      </c>
      <c r="V118" s="11"/>
      <c r="W118" s="11"/>
      <c r="X118" s="11"/>
      <c r="Y118" s="11"/>
      <c r="Z118" s="11"/>
      <c r="AA118" s="11"/>
      <c r="AB118" s="11"/>
      <c r="AC118" s="11"/>
      <c r="AD118" s="11"/>
    </row>
    <row r="119" spans="1:30">
      <c r="A119" s="56"/>
      <c r="B119" s="11"/>
      <c r="C119" s="11" t="s">
        <v>256</v>
      </c>
      <c r="D119" s="11"/>
      <c r="E119" s="11" t="s">
        <v>257</v>
      </c>
      <c r="F119" s="11">
        <v>4</v>
      </c>
      <c r="G119" s="11">
        <v>561.4</v>
      </c>
      <c r="H119" s="11">
        <v>1684.2</v>
      </c>
      <c r="I119" s="11">
        <v>421.05</v>
      </c>
      <c r="J119" s="11">
        <v>10</v>
      </c>
      <c r="L119" s="11">
        <v>3</v>
      </c>
      <c r="M119" s="11">
        <v>327.87</v>
      </c>
      <c r="N119" s="11">
        <v>327.87</v>
      </c>
      <c r="O119" s="11"/>
      <c r="P119" s="11"/>
      <c r="Q119" s="11"/>
      <c r="R119" s="11">
        <v>4</v>
      </c>
      <c r="S119" s="11">
        <v>1684.2</v>
      </c>
      <c r="T119" s="11">
        <v>421.05</v>
      </c>
      <c r="V119" s="11"/>
      <c r="W119" s="11"/>
      <c r="X119" s="11"/>
      <c r="Y119" s="11"/>
      <c r="Z119" s="11"/>
      <c r="AA119" s="11"/>
      <c r="AB119" s="11"/>
      <c r="AC119" s="11"/>
      <c r="AD119" s="11"/>
    </row>
    <row r="120" spans="1:30">
      <c r="A120" s="56"/>
      <c r="B120" s="11"/>
      <c r="C120" s="11" t="s">
        <v>258</v>
      </c>
      <c r="D120" s="11"/>
      <c r="E120" s="11" t="s">
        <v>118</v>
      </c>
      <c r="F120" s="11">
        <v>3</v>
      </c>
      <c r="G120" s="11">
        <v>1615.95333333333</v>
      </c>
      <c r="H120" s="11">
        <v>4847.8599999999997</v>
      </c>
      <c r="I120" s="11">
        <v>1615.95333333333</v>
      </c>
      <c r="J120" s="11">
        <v>12.6666666666667</v>
      </c>
      <c r="L120" s="11">
        <v>3</v>
      </c>
      <c r="M120" s="11"/>
      <c r="N120" s="11"/>
      <c r="O120" s="11"/>
      <c r="P120" s="11"/>
      <c r="Q120" s="11"/>
      <c r="R120" s="11">
        <v>3</v>
      </c>
      <c r="S120" s="11">
        <v>4847.8599999999997</v>
      </c>
      <c r="T120" s="11">
        <v>1615.95333333333</v>
      </c>
      <c r="V120" s="11"/>
      <c r="W120" s="11"/>
      <c r="X120" s="11"/>
      <c r="Y120" s="11"/>
      <c r="Z120" s="11"/>
      <c r="AA120" s="11"/>
      <c r="AB120" s="11"/>
      <c r="AC120" s="11"/>
      <c r="AD120" s="11"/>
    </row>
    <row r="121" spans="1:30">
      <c r="A121" s="56"/>
      <c r="B121" s="11"/>
      <c r="C121" s="11" t="s">
        <v>259</v>
      </c>
      <c r="D121" s="11"/>
      <c r="E121" s="11" t="s">
        <v>260</v>
      </c>
      <c r="F121" s="11">
        <v>15</v>
      </c>
      <c r="G121" s="11">
        <v>1044.7807692307699</v>
      </c>
      <c r="H121" s="11">
        <v>13582.15</v>
      </c>
      <c r="I121" s="11">
        <v>905.47666666666703</v>
      </c>
      <c r="J121" s="11">
        <v>12.6666666666667</v>
      </c>
      <c r="L121" s="11">
        <v>13</v>
      </c>
      <c r="M121" s="11">
        <v>1464.64</v>
      </c>
      <c r="N121" s="11">
        <v>732.32</v>
      </c>
      <c r="O121" s="11"/>
      <c r="P121" s="11"/>
      <c r="Q121" s="11"/>
      <c r="R121" s="11">
        <v>15</v>
      </c>
      <c r="S121" s="11">
        <v>13582.15</v>
      </c>
      <c r="T121" s="11">
        <v>905.47666666666703</v>
      </c>
      <c r="V121" s="11"/>
      <c r="W121" s="11"/>
      <c r="X121" s="11"/>
      <c r="Y121" s="11"/>
      <c r="Z121" s="11"/>
      <c r="AA121" s="11"/>
      <c r="AB121" s="11"/>
      <c r="AC121" s="11"/>
      <c r="AD121" s="11"/>
    </row>
    <row r="122" spans="1:30">
      <c r="A122" s="56"/>
      <c r="B122" s="11"/>
      <c r="C122" s="11" t="s">
        <v>261</v>
      </c>
      <c r="D122" s="11"/>
      <c r="E122" s="11" t="s">
        <v>262</v>
      </c>
      <c r="F122" s="11">
        <v>22</v>
      </c>
      <c r="G122" s="11">
        <v>1667.0791666666701</v>
      </c>
      <c r="H122" s="11">
        <v>20004.95</v>
      </c>
      <c r="I122" s="11">
        <v>909.31590909090903</v>
      </c>
      <c r="J122" s="11">
        <v>11.545454545454501</v>
      </c>
      <c r="L122" s="11">
        <v>12</v>
      </c>
      <c r="M122" s="11">
        <v>8792.93</v>
      </c>
      <c r="N122" s="11">
        <v>879.29300000000001</v>
      </c>
      <c r="O122" s="11">
        <v>1</v>
      </c>
      <c r="P122" s="11">
        <v>548.59</v>
      </c>
      <c r="Q122" s="11">
        <v>548.59</v>
      </c>
      <c r="R122" s="11">
        <v>21</v>
      </c>
      <c r="S122" s="11">
        <v>19456.36</v>
      </c>
      <c r="T122" s="11">
        <v>926.493333333333</v>
      </c>
      <c r="V122" s="11"/>
      <c r="W122" s="11"/>
      <c r="X122" s="11"/>
      <c r="Y122" s="11"/>
      <c r="Z122" s="11"/>
      <c r="AA122" s="11"/>
      <c r="AB122" s="11"/>
      <c r="AC122" s="11"/>
      <c r="AD122" s="11"/>
    </row>
    <row r="123" spans="1:30">
      <c r="A123" s="56"/>
      <c r="B123" s="11"/>
      <c r="C123" s="11" t="s">
        <v>263</v>
      </c>
      <c r="D123" s="11"/>
      <c r="E123" s="11" t="s">
        <v>118</v>
      </c>
      <c r="F123" s="11">
        <v>1</v>
      </c>
      <c r="G123" s="11">
        <v>3120.25</v>
      </c>
      <c r="H123" s="11">
        <v>3120.25</v>
      </c>
      <c r="I123" s="11">
        <v>3120.25</v>
      </c>
      <c r="J123" s="11">
        <v>12</v>
      </c>
      <c r="L123" s="11">
        <v>1</v>
      </c>
      <c r="M123" s="11"/>
      <c r="N123" s="11"/>
      <c r="O123" s="11"/>
      <c r="P123" s="11"/>
      <c r="Q123" s="11"/>
      <c r="R123" s="11">
        <v>1</v>
      </c>
      <c r="S123" s="11">
        <v>3120.25</v>
      </c>
      <c r="T123" s="11">
        <v>3120.25</v>
      </c>
      <c r="V123" s="11"/>
      <c r="W123" s="11"/>
      <c r="X123" s="11"/>
      <c r="Y123" s="11"/>
      <c r="Z123" s="11"/>
      <c r="AA123" s="11"/>
      <c r="AB123" s="11"/>
      <c r="AC123" s="11"/>
      <c r="AD123" s="11"/>
    </row>
    <row r="124" spans="1:30">
      <c r="A124" s="56"/>
      <c r="B124" s="11"/>
      <c r="C124" s="11" t="s">
        <v>264</v>
      </c>
      <c r="D124" s="11"/>
      <c r="E124" s="11" t="s">
        <v>116</v>
      </c>
      <c r="F124" s="11">
        <v>8</v>
      </c>
      <c r="G124" s="11">
        <v>1282.7774999999999</v>
      </c>
      <c r="H124" s="11">
        <v>5131.1099999999997</v>
      </c>
      <c r="I124" s="11">
        <v>641.38874999999996</v>
      </c>
      <c r="J124" s="11">
        <v>11.5</v>
      </c>
      <c r="L124" s="11">
        <v>4</v>
      </c>
      <c r="M124" s="11">
        <v>2654.5</v>
      </c>
      <c r="N124" s="11">
        <v>663.625</v>
      </c>
      <c r="O124" s="11"/>
      <c r="P124" s="11"/>
      <c r="Q124" s="11"/>
      <c r="R124" s="11">
        <v>8</v>
      </c>
      <c r="S124" s="11">
        <v>5131.1099999999997</v>
      </c>
      <c r="T124" s="11">
        <v>641.38874999999996</v>
      </c>
      <c r="V124" s="11"/>
      <c r="W124" s="11"/>
      <c r="X124" s="11"/>
      <c r="Y124" s="11"/>
      <c r="Z124" s="11"/>
      <c r="AA124" s="11"/>
      <c r="AB124" s="11"/>
      <c r="AC124" s="11"/>
      <c r="AD124" s="11"/>
    </row>
    <row r="125" spans="1:30">
      <c r="A125" s="56"/>
      <c r="B125" s="11"/>
      <c r="C125" s="11" t="s">
        <v>265</v>
      </c>
      <c r="D125" s="11"/>
      <c r="E125" s="11" t="s">
        <v>266</v>
      </c>
      <c r="F125" s="11">
        <v>57</v>
      </c>
      <c r="G125" s="11">
        <v>3000.5606896551699</v>
      </c>
      <c r="H125" s="11">
        <v>87016.26</v>
      </c>
      <c r="I125" s="11">
        <v>1526.6010526315799</v>
      </c>
      <c r="J125" s="11">
        <v>11.175438596491199</v>
      </c>
      <c r="L125" s="11">
        <v>29</v>
      </c>
      <c r="M125" s="11">
        <v>45416.84</v>
      </c>
      <c r="N125" s="11">
        <v>1622.03</v>
      </c>
      <c r="O125" s="11">
        <v>2</v>
      </c>
      <c r="P125" s="11">
        <v>1542.04</v>
      </c>
      <c r="Q125" s="11">
        <v>771.02</v>
      </c>
      <c r="R125" s="11">
        <v>55</v>
      </c>
      <c r="S125" s="11">
        <v>85474.22</v>
      </c>
      <c r="T125" s="11">
        <v>1554.0767272727301</v>
      </c>
      <c r="V125" s="11"/>
      <c r="W125" s="11"/>
      <c r="X125" s="11"/>
      <c r="Y125" s="11"/>
      <c r="Z125" s="11"/>
      <c r="AA125" s="11"/>
      <c r="AB125" s="11"/>
      <c r="AC125" s="11"/>
      <c r="AD125" s="11"/>
    </row>
    <row r="126" spans="1:30">
      <c r="A126" s="56"/>
      <c r="B126" s="11"/>
      <c r="C126" s="11" t="s">
        <v>268</v>
      </c>
      <c r="D126" s="11"/>
      <c r="E126" s="11" t="s">
        <v>116</v>
      </c>
      <c r="F126" s="11">
        <v>2</v>
      </c>
      <c r="G126" s="11">
        <v>7760.65</v>
      </c>
      <c r="H126" s="11">
        <v>7760.65</v>
      </c>
      <c r="I126" s="11">
        <v>3880.3249999999998</v>
      </c>
      <c r="J126" s="11">
        <v>25</v>
      </c>
      <c r="L126" s="11">
        <v>1</v>
      </c>
      <c r="M126" s="11">
        <v>838.19</v>
      </c>
      <c r="N126" s="11">
        <v>838.19</v>
      </c>
      <c r="O126" s="11"/>
      <c r="P126" s="11"/>
      <c r="Q126" s="11"/>
      <c r="R126" s="11">
        <v>2</v>
      </c>
      <c r="S126" s="11">
        <v>7760.65</v>
      </c>
      <c r="T126" s="11">
        <v>3880.3249999999998</v>
      </c>
      <c r="V126" s="11"/>
      <c r="W126" s="11"/>
      <c r="X126" s="11"/>
      <c r="Y126" s="11"/>
      <c r="Z126" s="11"/>
      <c r="AA126" s="11"/>
      <c r="AB126" s="11"/>
      <c r="AC126" s="11"/>
      <c r="AD126" s="11"/>
    </row>
    <row r="127" spans="1:30">
      <c r="A127" s="56"/>
      <c r="B127" s="11"/>
      <c r="C127" s="11" t="s">
        <v>270</v>
      </c>
      <c r="D127" s="11"/>
      <c r="E127" s="11" t="s">
        <v>271</v>
      </c>
      <c r="F127" s="11">
        <v>28</v>
      </c>
      <c r="G127" s="11">
        <v>1843.3050000000001</v>
      </c>
      <c r="H127" s="11">
        <v>25806.27</v>
      </c>
      <c r="I127" s="11">
        <v>921.65250000000003</v>
      </c>
      <c r="J127" s="11">
        <v>9.9285714285714306</v>
      </c>
      <c r="L127" s="11">
        <v>14</v>
      </c>
      <c r="M127" s="11">
        <v>13623.44</v>
      </c>
      <c r="N127" s="11">
        <v>973.10285714285703</v>
      </c>
      <c r="O127" s="11"/>
      <c r="P127" s="11"/>
      <c r="Q127" s="11"/>
      <c r="R127" s="11">
        <v>28</v>
      </c>
      <c r="S127" s="11">
        <v>25806.27</v>
      </c>
      <c r="T127" s="11">
        <v>921.65250000000003</v>
      </c>
      <c r="V127" s="11"/>
      <c r="W127" s="11"/>
      <c r="X127" s="11"/>
      <c r="Y127" s="11"/>
      <c r="Z127" s="11"/>
      <c r="AA127" s="11"/>
      <c r="AB127" s="11"/>
      <c r="AC127" s="11"/>
      <c r="AD127" s="11"/>
    </row>
    <row r="128" spans="1:30">
      <c r="A128" s="56"/>
      <c r="B128" s="11"/>
      <c r="C128" s="11" t="s">
        <v>272</v>
      </c>
      <c r="D128" s="11"/>
      <c r="E128" s="11" t="s">
        <v>273</v>
      </c>
      <c r="F128" s="11">
        <v>20</v>
      </c>
      <c r="G128" s="11">
        <v>2135.8754545454499</v>
      </c>
      <c r="H128" s="11">
        <v>23494.63</v>
      </c>
      <c r="I128" s="11">
        <v>1174.7315000000001</v>
      </c>
      <c r="J128" s="11">
        <v>9.4</v>
      </c>
      <c r="L128" s="11">
        <v>11</v>
      </c>
      <c r="M128" s="11">
        <v>11337.87</v>
      </c>
      <c r="N128" s="11">
        <v>1259.7633333333299</v>
      </c>
      <c r="O128" s="11"/>
      <c r="P128" s="11"/>
      <c r="Q128" s="11"/>
      <c r="R128" s="11">
        <v>20</v>
      </c>
      <c r="S128" s="11">
        <v>23494.63</v>
      </c>
      <c r="T128" s="11">
        <v>1174.7315000000001</v>
      </c>
      <c r="V128" s="11"/>
      <c r="W128" s="11"/>
      <c r="X128" s="11"/>
      <c r="Y128" s="11"/>
      <c r="Z128" s="11"/>
      <c r="AA128" s="11"/>
      <c r="AB128" s="11"/>
      <c r="AC128" s="11"/>
      <c r="AD128" s="11"/>
    </row>
    <row r="129" spans="1:30">
      <c r="A129" s="56"/>
      <c r="B129" s="11"/>
      <c r="C129" s="11" t="s">
        <v>275</v>
      </c>
      <c r="D129" s="11"/>
      <c r="E129" s="11" t="s">
        <v>276</v>
      </c>
      <c r="F129" s="11">
        <v>38</v>
      </c>
      <c r="G129" s="11">
        <v>1984.17736842105</v>
      </c>
      <c r="H129" s="11">
        <v>37699.370000000003</v>
      </c>
      <c r="I129" s="11">
        <v>992.08868421052603</v>
      </c>
      <c r="J129" s="11">
        <v>10.8157894736842</v>
      </c>
      <c r="L129" s="11">
        <v>19</v>
      </c>
      <c r="M129" s="11">
        <v>20507.97</v>
      </c>
      <c r="N129" s="11">
        <v>1079.36684210526</v>
      </c>
      <c r="O129" s="11">
        <v>1</v>
      </c>
      <c r="P129" s="11">
        <v>225.58</v>
      </c>
      <c r="Q129" s="11">
        <v>225.58</v>
      </c>
      <c r="R129" s="11">
        <v>37</v>
      </c>
      <c r="S129" s="11">
        <v>37473.79</v>
      </c>
      <c r="T129" s="11">
        <v>1012.8051351351299</v>
      </c>
      <c r="V129" s="11"/>
      <c r="W129" s="11"/>
      <c r="X129" s="11"/>
      <c r="Y129" s="11"/>
      <c r="Z129" s="11"/>
      <c r="AA129" s="11"/>
      <c r="AB129" s="11"/>
      <c r="AC129" s="11"/>
      <c r="AD129" s="11"/>
    </row>
    <row r="130" spans="1:30">
      <c r="A130" s="56"/>
      <c r="B130" s="11"/>
      <c r="C130" s="11" t="s">
        <v>277</v>
      </c>
      <c r="D130" s="11"/>
      <c r="E130" s="11" t="s">
        <v>151</v>
      </c>
      <c r="F130" s="11">
        <v>87</v>
      </c>
      <c r="G130" s="11">
        <v>1896.00381818182</v>
      </c>
      <c r="H130" s="11">
        <v>104280.21</v>
      </c>
      <c r="I130" s="11">
        <v>1198.6231034482801</v>
      </c>
      <c r="J130" s="11">
        <v>12.3793103448276</v>
      </c>
      <c r="L130" s="11">
        <v>55</v>
      </c>
      <c r="M130" s="11">
        <v>38823.9</v>
      </c>
      <c r="N130" s="11">
        <v>1213.246875</v>
      </c>
      <c r="O130" s="11">
        <v>2</v>
      </c>
      <c r="P130" s="11">
        <v>4186.3999999999996</v>
      </c>
      <c r="Q130" s="11">
        <v>2093.1999999999998</v>
      </c>
      <c r="R130" s="11">
        <v>85</v>
      </c>
      <c r="S130" s="11">
        <v>100093.81</v>
      </c>
      <c r="T130" s="11">
        <v>1177.5742352941199</v>
      </c>
      <c r="V130" s="11"/>
      <c r="W130" s="11"/>
      <c r="X130" s="11"/>
      <c r="Y130" s="11"/>
      <c r="Z130" s="11"/>
      <c r="AA130" s="11"/>
      <c r="AB130" s="11"/>
      <c r="AC130" s="11"/>
      <c r="AD130" s="11"/>
    </row>
    <row r="131" spans="1:30">
      <c r="A131" s="56"/>
      <c r="B131" s="11"/>
      <c r="C131" s="11" t="s">
        <v>278</v>
      </c>
      <c r="D131" s="11"/>
      <c r="E131" s="11" t="s">
        <v>173</v>
      </c>
      <c r="F131" s="11">
        <v>53</v>
      </c>
      <c r="G131" s="11">
        <v>988.76763157894698</v>
      </c>
      <c r="H131" s="11">
        <v>37573.17</v>
      </c>
      <c r="I131" s="11">
        <v>708.92773584905694</v>
      </c>
      <c r="J131" s="11">
        <v>11.1320754716981</v>
      </c>
      <c r="L131" s="11">
        <v>38</v>
      </c>
      <c r="M131" s="11">
        <v>13635.79</v>
      </c>
      <c r="N131" s="11">
        <v>909.05266666666705</v>
      </c>
      <c r="O131" s="11"/>
      <c r="P131" s="11"/>
      <c r="Q131" s="11"/>
      <c r="R131" s="11">
        <v>53</v>
      </c>
      <c r="S131" s="11">
        <v>37573.17</v>
      </c>
      <c r="T131" s="11">
        <v>708.92773584905694</v>
      </c>
      <c r="V131" s="11"/>
      <c r="W131" s="11"/>
      <c r="X131" s="11"/>
      <c r="Y131" s="11"/>
      <c r="Z131" s="11"/>
      <c r="AA131" s="11"/>
      <c r="AB131" s="11"/>
      <c r="AC131" s="11"/>
      <c r="AD131" s="11"/>
    </row>
    <row r="132" spans="1:30">
      <c r="A132" s="56"/>
      <c r="B132" s="11"/>
      <c r="C132" s="11" t="s">
        <v>279</v>
      </c>
      <c r="D132" s="11"/>
      <c r="E132" s="11" t="s">
        <v>280</v>
      </c>
      <c r="F132" s="11">
        <v>3</v>
      </c>
      <c r="G132" s="11">
        <v>328.553333333333</v>
      </c>
      <c r="H132" s="11">
        <v>985.66</v>
      </c>
      <c r="I132" s="11">
        <v>328.553333333333</v>
      </c>
      <c r="J132" s="11">
        <v>12.6666666666667</v>
      </c>
      <c r="L132" s="11">
        <v>3</v>
      </c>
      <c r="M132" s="11"/>
      <c r="N132" s="11"/>
      <c r="O132" s="11"/>
      <c r="P132" s="11"/>
      <c r="Q132" s="11"/>
      <c r="R132" s="11">
        <v>3</v>
      </c>
      <c r="S132" s="11">
        <v>985.66</v>
      </c>
      <c r="T132" s="11">
        <v>328.553333333333</v>
      </c>
      <c r="V132" s="11"/>
      <c r="W132" s="11"/>
      <c r="X132" s="11"/>
      <c r="Y132" s="11"/>
      <c r="Z132" s="11"/>
      <c r="AA132" s="11"/>
      <c r="AB132" s="11"/>
      <c r="AC132" s="11"/>
      <c r="AD132" s="11"/>
    </row>
    <row r="133" spans="1:30">
      <c r="A133" s="56"/>
      <c r="B133" s="11"/>
      <c r="C133" s="11" t="s">
        <v>281</v>
      </c>
      <c r="D133" s="11"/>
      <c r="E133" s="11" t="s">
        <v>282</v>
      </c>
      <c r="F133" s="11">
        <v>1</v>
      </c>
      <c r="G133" s="11">
        <v>913.06</v>
      </c>
      <c r="H133" s="11">
        <v>913.06</v>
      </c>
      <c r="I133" s="11">
        <v>913.06</v>
      </c>
      <c r="J133" s="11">
        <v>12</v>
      </c>
      <c r="L133" s="11">
        <v>1</v>
      </c>
      <c r="M133" s="11"/>
      <c r="N133" s="11"/>
      <c r="O133" s="11"/>
      <c r="P133" s="11"/>
      <c r="Q133" s="11"/>
      <c r="R133" s="11">
        <v>1</v>
      </c>
      <c r="S133" s="11">
        <v>913.06</v>
      </c>
      <c r="T133" s="11">
        <v>913.06</v>
      </c>
      <c r="V133" s="11"/>
      <c r="W133" s="11"/>
      <c r="X133" s="11"/>
      <c r="Y133" s="11"/>
      <c r="Z133" s="11"/>
      <c r="AA133" s="11"/>
      <c r="AB133" s="11"/>
      <c r="AC133" s="11"/>
      <c r="AD133" s="11"/>
    </row>
    <row r="134" spans="1:30">
      <c r="A134" s="56"/>
      <c r="B134" s="11"/>
      <c r="C134" s="11" t="s">
        <v>283</v>
      </c>
      <c r="D134" s="11"/>
      <c r="E134" s="11" t="s">
        <v>284</v>
      </c>
      <c r="F134" s="11">
        <v>19</v>
      </c>
      <c r="G134" s="11">
        <v>2187.0183333333298</v>
      </c>
      <c r="H134" s="11">
        <v>26244.22</v>
      </c>
      <c r="I134" s="11">
        <v>1381.2747368421101</v>
      </c>
      <c r="J134" s="11">
        <v>11</v>
      </c>
      <c r="L134" s="11">
        <v>12</v>
      </c>
      <c r="M134" s="11">
        <v>12688.73</v>
      </c>
      <c r="N134" s="11">
        <v>1812.67571428571</v>
      </c>
      <c r="O134" s="11"/>
      <c r="P134" s="11"/>
      <c r="Q134" s="11"/>
      <c r="R134" s="11">
        <v>19</v>
      </c>
      <c r="S134" s="11">
        <v>26244.22</v>
      </c>
      <c r="T134" s="11">
        <v>1381.2747368421101</v>
      </c>
      <c r="V134" s="11"/>
      <c r="W134" s="11"/>
      <c r="X134" s="11"/>
      <c r="Y134" s="11"/>
      <c r="Z134" s="11"/>
      <c r="AA134" s="11"/>
      <c r="AB134" s="11"/>
      <c r="AC134" s="11"/>
      <c r="AD134" s="11"/>
    </row>
    <row r="135" spans="1:30">
      <c r="A135" s="56"/>
      <c r="B135" s="11"/>
      <c r="C135" s="11" t="s">
        <v>285</v>
      </c>
      <c r="D135" s="11"/>
      <c r="E135" s="11" t="s">
        <v>173</v>
      </c>
      <c r="F135" s="11">
        <v>600</v>
      </c>
      <c r="G135" s="11">
        <v>1728.9315407854999</v>
      </c>
      <c r="H135" s="11">
        <v>572276.34</v>
      </c>
      <c r="I135" s="11">
        <v>953.79389999999898</v>
      </c>
      <c r="J135" s="11">
        <v>11.355</v>
      </c>
      <c r="L135" s="11">
        <v>331</v>
      </c>
      <c r="M135" s="11">
        <v>265402.13</v>
      </c>
      <c r="N135" s="11">
        <v>986.62501858736005</v>
      </c>
      <c r="O135" s="11">
        <v>13</v>
      </c>
      <c r="P135" s="11">
        <v>13428.7</v>
      </c>
      <c r="Q135" s="11">
        <v>1032.97692307692</v>
      </c>
      <c r="R135" s="11">
        <v>587</v>
      </c>
      <c r="S135" s="11">
        <v>558847.64</v>
      </c>
      <c r="T135" s="11">
        <v>952.04027257240102</v>
      </c>
      <c r="V135" s="11"/>
      <c r="W135" s="11"/>
      <c r="X135" s="11"/>
      <c r="Y135" s="11"/>
      <c r="Z135" s="11"/>
      <c r="AA135" s="11"/>
      <c r="AB135" s="11"/>
      <c r="AC135" s="11"/>
      <c r="AD135" s="11"/>
    </row>
    <row r="136" spans="1:30">
      <c r="A136" s="56"/>
      <c r="B136" s="11"/>
      <c r="C136" s="11" t="s">
        <v>286</v>
      </c>
      <c r="D136" s="11"/>
      <c r="E136" s="11" t="s">
        <v>287</v>
      </c>
      <c r="F136" s="11">
        <v>58</v>
      </c>
      <c r="G136" s="11">
        <v>1830.05085714286</v>
      </c>
      <c r="H136" s="11">
        <v>64051.78</v>
      </c>
      <c r="I136" s="11">
        <v>1104.3410344827601</v>
      </c>
      <c r="J136" s="11">
        <v>11.7758620689655</v>
      </c>
      <c r="L136" s="11">
        <v>35</v>
      </c>
      <c r="M136" s="11">
        <v>26647.31</v>
      </c>
      <c r="N136" s="11">
        <v>1158.5786956521699</v>
      </c>
      <c r="O136" s="11"/>
      <c r="P136" s="11"/>
      <c r="Q136" s="11"/>
      <c r="R136" s="11">
        <v>58</v>
      </c>
      <c r="S136" s="11">
        <v>64051.78</v>
      </c>
      <c r="T136" s="11">
        <v>1104.3410344827601</v>
      </c>
      <c r="V136" s="11"/>
      <c r="W136" s="11"/>
      <c r="X136" s="11"/>
      <c r="Y136" s="11"/>
      <c r="Z136" s="11"/>
      <c r="AA136" s="11"/>
      <c r="AB136" s="11"/>
      <c r="AC136" s="11"/>
      <c r="AD136" s="11"/>
    </row>
    <row r="137" spans="1:30">
      <c r="A137" s="56"/>
      <c r="B137" s="11"/>
      <c r="C137" s="11" t="s">
        <v>485</v>
      </c>
      <c r="D137" s="11"/>
      <c r="E137" s="11" t="s">
        <v>105</v>
      </c>
      <c r="F137" s="11">
        <v>1</v>
      </c>
      <c r="G137" s="11">
        <v>66.64</v>
      </c>
      <c r="H137" s="11">
        <v>66.64</v>
      </c>
      <c r="I137" s="11">
        <v>66.64</v>
      </c>
      <c r="J137" s="11">
        <v>13</v>
      </c>
      <c r="L137" s="11">
        <v>1</v>
      </c>
      <c r="M137" s="11"/>
      <c r="N137" s="11"/>
      <c r="O137" s="11"/>
      <c r="P137" s="11"/>
      <c r="Q137" s="11"/>
      <c r="R137" s="11">
        <v>1</v>
      </c>
      <c r="S137" s="11">
        <v>66.64</v>
      </c>
      <c r="T137" s="11">
        <v>66.64</v>
      </c>
      <c r="V137" s="11"/>
      <c r="W137" s="11"/>
      <c r="X137" s="11"/>
      <c r="Y137" s="11"/>
      <c r="Z137" s="11"/>
      <c r="AA137" s="11"/>
      <c r="AB137" s="11"/>
      <c r="AC137" s="11"/>
      <c r="AD137" s="11"/>
    </row>
    <row r="138" spans="1:30">
      <c r="A138" s="56"/>
      <c r="B138" s="11"/>
      <c r="C138" s="11" t="s">
        <v>288</v>
      </c>
      <c r="D138" s="11"/>
      <c r="E138" s="11" t="s">
        <v>118</v>
      </c>
      <c r="F138" s="11">
        <v>5</v>
      </c>
      <c r="G138" s="11">
        <v>4537.80666666667</v>
      </c>
      <c r="H138" s="11">
        <v>13613.42</v>
      </c>
      <c r="I138" s="11">
        <v>2722.6840000000002</v>
      </c>
      <c r="J138" s="11">
        <v>11.2</v>
      </c>
      <c r="L138" s="11">
        <v>3</v>
      </c>
      <c r="M138" s="11">
        <v>2079.6799999999998</v>
      </c>
      <c r="N138" s="11">
        <v>1039.8399999999999</v>
      </c>
      <c r="O138" s="11"/>
      <c r="P138" s="11"/>
      <c r="Q138" s="11"/>
      <c r="R138" s="11">
        <v>5</v>
      </c>
      <c r="S138" s="11">
        <v>13613.42</v>
      </c>
      <c r="T138" s="11">
        <v>2722.6840000000002</v>
      </c>
      <c r="V138" s="11"/>
      <c r="W138" s="11"/>
      <c r="X138" s="11"/>
      <c r="Y138" s="11"/>
      <c r="Z138" s="11"/>
      <c r="AA138" s="11"/>
      <c r="AB138" s="11"/>
      <c r="AC138" s="11"/>
      <c r="AD138" s="11"/>
    </row>
    <row r="139" spans="1:30">
      <c r="A139" s="56"/>
      <c r="B139" s="11"/>
      <c r="C139" s="11" t="s">
        <v>289</v>
      </c>
      <c r="D139" s="11"/>
      <c r="E139" s="11" t="s">
        <v>290</v>
      </c>
      <c r="F139" s="11">
        <v>3</v>
      </c>
      <c r="G139" s="11">
        <v>1262.6099999999999</v>
      </c>
      <c r="H139" s="11">
        <v>1262.6099999999999</v>
      </c>
      <c r="I139" s="11">
        <v>420.87</v>
      </c>
      <c r="J139" s="11">
        <v>8.3333333333333304</v>
      </c>
      <c r="L139" s="11">
        <v>1</v>
      </c>
      <c r="M139" s="11">
        <v>988.15</v>
      </c>
      <c r="N139" s="11">
        <v>494.07499999999999</v>
      </c>
      <c r="O139" s="11"/>
      <c r="P139" s="11"/>
      <c r="Q139" s="11"/>
      <c r="R139" s="11">
        <v>3</v>
      </c>
      <c r="S139" s="11">
        <v>1262.6099999999999</v>
      </c>
      <c r="T139" s="11">
        <v>420.87</v>
      </c>
      <c r="V139" s="11"/>
      <c r="W139" s="11"/>
      <c r="X139" s="11"/>
      <c r="Y139" s="11"/>
      <c r="Z139" s="11"/>
      <c r="AA139" s="11"/>
      <c r="AB139" s="11"/>
      <c r="AC139" s="11"/>
      <c r="AD139" s="11"/>
    </row>
    <row r="140" spans="1:30">
      <c r="A140" s="56"/>
      <c r="B140" s="11"/>
      <c r="C140" s="11" t="s">
        <v>291</v>
      </c>
      <c r="D140" s="11"/>
      <c r="E140" s="11" t="s">
        <v>118</v>
      </c>
      <c r="F140" s="11">
        <v>2</v>
      </c>
      <c r="G140" s="11">
        <v>361.76</v>
      </c>
      <c r="H140" s="11">
        <v>723.52</v>
      </c>
      <c r="I140" s="11">
        <v>361.76</v>
      </c>
      <c r="J140" s="11">
        <v>13</v>
      </c>
      <c r="L140" s="11">
        <v>2</v>
      </c>
      <c r="M140" s="11"/>
      <c r="N140" s="11"/>
      <c r="O140" s="11"/>
      <c r="P140" s="11"/>
      <c r="Q140" s="11"/>
      <c r="R140" s="11">
        <v>2</v>
      </c>
      <c r="S140" s="11">
        <v>723.52</v>
      </c>
      <c r="T140" s="11">
        <v>361.76</v>
      </c>
      <c r="V140" s="11"/>
      <c r="W140" s="11"/>
      <c r="X140" s="11"/>
      <c r="Y140" s="11"/>
      <c r="Z140" s="11"/>
      <c r="AA140" s="11"/>
      <c r="AB140" s="11"/>
      <c r="AC140" s="11"/>
      <c r="AD140" s="11"/>
    </row>
    <row r="141" spans="1:30">
      <c r="A141" s="56"/>
      <c r="B141" s="11"/>
      <c r="C141" s="11" t="s">
        <v>292</v>
      </c>
      <c r="D141" s="11"/>
      <c r="E141" s="11" t="s">
        <v>195</v>
      </c>
      <c r="F141" s="11">
        <v>3</v>
      </c>
      <c r="G141" s="11">
        <v>2229.7399999999998</v>
      </c>
      <c r="H141" s="11">
        <v>4459.4799999999996</v>
      </c>
      <c r="I141" s="11">
        <v>1486.4933333333299</v>
      </c>
      <c r="J141" s="11">
        <v>12.3333333333333</v>
      </c>
      <c r="L141" s="11">
        <v>2</v>
      </c>
      <c r="M141" s="11">
        <v>2330.48</v>
      </c>
      <c r="N141" s="11">
        <v>2330.48</v>
      </c>
      <c r="O141" s="11"/>
      <c r="P141" s="11"/>
      <c r="Q141" s="11"/>
      <c r="R141" s="11">
        <v>3</v>
      </c>
      <c r="S141" s="11">
        <v>4459.4799999999996</v>
      </c>
      <c r="T141" s="11">
        <v>1486.4933333333299</v>
      </c>
      <c r="V141" s="11"/>
      <c r="W141" s="11"/>
      <c r="X141" s="11"/>
      <c r="Y141" s="11"/>
      <c r="Z141" s="11"/>
      <c r="AA141" s="11"/>
      <c r="AB141" s="11"/>
      <c r="AC141" s="11"/>
      <c r="AD141" s="11"/>
    </row>
    <row r="142" spans="1:30">
      <c r="A142" s="56"/>
      <c r="B142" s="11"/>
      <c r="C142" s="11" t="s">
        <v>293</v>
      </c>
      <c r="D142" s="11"/>
      <c r="E142" s="11" t="s">
        <v>294</v>
      </c>
      <c r="F142" s="11">
        <v>45</v>
      </c>
      <c r="G142" s="11">
        <v>1615.13378378378</v>
      </c>
      <c r="H142" s="11">
        <v>59759.95</v>
      </c>
      <c r="I142" s="11">
        <v>1327.99888888889</v>
      </c>
      <c r="J142" s="11">
        <v>13.0666666666667</v>
      </c>
      <c r="L142" s="11">
        <v>37</v>
      </c>
      <c r="M142" s="11">
        <v>10783.51</v>
      </c>
      <c r="N142" s="11">
        <v>1347.93875</v>
      </c>
      <c r="O142" s="11">
        <v>3</v>
      </c>
      <c r="P142" s="11">
        <v>878.33</v>
      </c>
      <c r="Q142" s="11">
        <v>292.77666666666698</v>
      </c>
      <c r="R142" s="11">
        <v>42</v>
      </c>
      <c r="S142" s="11">
        <v>58881.62</v>
      </c>
      <c r="T142" s="11">
        <v>1401.94333333333</v>
      </c>
      <c r="V142" s="11"/>
      <c r="W142" s="11"/>
      <c r="X142" s="11"/>
      <c r="Y142" s="11"/>
      <c r="Z142" s="11"/>
      <c r="AA142" s="11"/>
      <c r="AB142" s="11"/>
      <c r="AC142" s="11"/>
      <c r="AD142" s="11"/>
    </row>
    <row r="143" spans="1:30">
      <c r="A143" s="56"/>
      <c r="B143" s="11"/>
      <c r="C143" s="11" t="s">
        <v>295</v>
      </c>
      <c r="D143" s="11"/>
      <c r="E143" s="11" t="s">
        <v>476</v>
      </c>
      <c r="F143" s="11">
        <v>1</v>
      </c>
      <c r="G143" s="11">
        <v>4434.3500000000004</v>
      </c>
      <c r="H143" s="11">
        <v>4434.3500000000004</v>
      </c>
      <c r="I143" s="11">
        <v>4434.3500000000004</v>
      </c>
      <c r="J143" s="11">
        <v>38</v>
      </c>
      <c r="L143" s="11">
        <v>1</v>
      </c>
      <c r="M143" s="11"/>
      <c r="N143" s="11"/>
      <c r="O143" s="11"/>
      <c r="P143" s="11"/>
      <c r="Q143" s="11"/>
      <c r="R143" s="11">
        <v>1</v>
      </c>
      <c r="S143" s="11">
        <v>4434.3500000000004</v>
      </c>
      <c r="T143" s="11">
        <v>4434.3500000000004</v>
      </c>
      <c r="V143" s="11"/>
      <c r="W143" s="11"/>
      <c r="X143" s="11"/>
      <c r="Y143" s="11"/>
      <c r="Z143" s="11"/>
      <c r="AA143" s="11"/>
      <c r="AB143" s="11"/>
      <c r="AC143" s="11"/>
      <c r="AD143" s="11"/>
    </row>
    <row r="144" spans="1:30">
      <c r="A144" s="56"/>
      <c r="B144" s="11"/>
      <c r="C144" s="11" t="s">
        <v>295</v>
      </c>
      <c r="D144" s="11"/>
      <c r="E144" s="11" t="s">
        <v>119</v>
      </c>
      <c r="F144" s="11">
        <v>296</v>
      </c>
      <c r="G144" s="11">
        <v>1896.7483928571401</v>
      </c>
      <c r="H144" s="11">
        <v>318653.73</v>
      </c>
      <c r="I144" s="11">
        <v>1076.53287162162</v>
      </c>
      <c r="J144" s="11">
        <v>11.3243243243243</v>
      </c>
      <c r="L144" s="11">
        <v>168</v>
      </c>
      <c r="M144" s="11">
        <v>163268.97</v>
      </c>
      <c r="N144" s="11">
        <v>1275.538828125</v>
      </c>
      <c r="O144" s="11">
        <v>2</v>
      </c>
      <c r="P144" s="11">
        <v>2700.49</v>
      </c>
      <c r="Q144" s="11">
        <v>1350.2449999999999</v>
      </c>
      <c r="R144" s="11">
        <v>294</v>
      </c>
      <c r="S144" s="11">
        <v>315953.24</v>
      </c>
      <c r="T144" s="11">
        <v>1074.6708843537399</v>
      </c>
      <c r="V144" s="11"/>
      <c r="W144" s="11"/>
      <c r="X144" s="11"/>
      <c r="Y144" s="11"/>
      <c r="Z144" s="11"/>
      <c r="AA144" s="11"/>
      <c r="AB144" s="11"/>
      <c r="AC144" s="11"/>
      <c r="AD144" s="11"/>
    </row>
    <row r="145" spans="1:30">
      <c r="A145" s="56"/>
      <c r="B145" s="11"/>
      <c r="C145" s="11" t="s">
        <v>296</v>
      </c>
      <c r="D145" s="11"/>
      <c r="E145" s="11" t="s">
        <v>297</v>
      </c>
      <c r="F145" s="11">
        <v>18</v>
      </c>
      <c r="G145" s="11">
        <v>1852.0250000000001</v>
      </c>
      <c r="H145" s="11">
        <v>22224.3</v>
      </c>
      <c r="I145" s="11">
        <v>1234.68333333333</v>
      </c>
      <c r="J145" s="11">
        <v>13.4444444444444</v>
      </c>
      <c r="L145" s="11">
        <v>12</v>
      </c>
      <c r="M145" s="11">
        <v>5305.78</v>
      </c>
      <c r="N145" s="11">
        <v>884.29666666666697</v>
      </c>
      <c r="O145" s="11"/>
      <c r="P145" s="11"/>
      <c r="Q145" s="11"/>
      <c r="R145" s="11">
        <v>18</v>
      </c>
      <c r="S145" s="11">
        <v>22224.3</v>
      </c>
      <c r="T145" s="11">
        <v>1234.68333333333</v>
      </c>
      <c r="V145" s="11"/>
      <c r="W145" s="11"/>
      <c r="X145" s="11"/>
      <c r="Y145" s="11"/>
      <c r="Z145" s="11"/>
      <c r="AA145" s="11"/>
      <c r="AB145" s="11"/>
      <c r="AC145" s="11"/>
      <c r="AD145" s="11"/>
    </row>
    <row r="146" spans="1:30">
      <c r="A146" s="56"/>
      <c r="B146" s="11"/>
      <c r="C146" s="11" t="s">
        <v>298</v>
      </c>
      <c r="D146" s="11"/>
      <c r="E146" s="11" t="s">
        <v>299</v>
      </c>
      <c r="F146" s="11">
        <v>160</v>
      </c>
      <c r="G146" s="11">
        <v>1652.67979591837</v>
      </c>
      <c r="H146" s="11">
        <v>161962.62</v>
      </c>
      <c r="I146" s="11">
        <v>1012.266375</v>
      </c>
      <c r="J146" s="11">
        <v>11.7875</v>
      </c>
      <c r="L146" s="11">
        <v>98</v>
      </c>
      <c r="M146" s="11">
        <v>68276.27</v>
      </c>
      <c r="N146" s="11">
        <v>1101.23016129032</v>
      </c>
      <c r="O146" s="11">
        <v>2</v>
      </c>
      <c r="P146" s="11">
        <v>718.47</v>
      </c>
      <c r="Q146" s="11">
        <v>359.23500000000001</v>
      </c>
      <c r="R146" s="11">
        <v>158</v>
      </c>
      <c r="S146" s="11">
        <v>161244.15</v>
      </c>
      <c r="T146" s="11">
        <v>1020.53259493671</v>
      </c>
      <c r="V146" s="11"/>
      <c r="W146" s="11"/>
      <c r="X146" s="11"/>
      <c r="Y146" s="11"/>
      <c r="Z146" s="11"/>
      <c r="AA146" s="11"/>
      <c r="AB146" s="11"/>
      <c r="AC146" s="11"/>
      <c r="AD146" s="11"/>
    </row>
    <row r="147" spans="1:30">
      <c r="A147" s="56"/>
      <c r="B147" s="11"/>
      <c r="C147" s="11" t="s">
        <v>298</v>
      </c>
      <c r="D147" s="11"/>
      <c r="E147" s="11" t="s">
        <v>314</v>
      </c>
      <c r="F147" s="11">
        <v>1</v>
      </c>
      <c r="G147" s="11">
        <v>1810.72</v>
      </c>
      <c r="H147" s="11">
        <v>1810.72</v>
      </c>
      <c r="I147" s="11">
        <v>1810.72</v>
      </c>
      <c r="J147" s="11">
        <v>19</v>
      </c>
      <c r="L147" s="11">
        <v>1</v>
      </c>
      <c r="M147" s="11"/>
      <c r="N147" s="11"/>
      <c r="O147" s="11"/>
      <c r="P147" s="11"/>
      <c r="Q147" s="11"/>
      <c r="R147" s="11">
        <v>1</v>
      </c>
      <c r="S147" s="11">
        <v>1810.72</v>
      </c>
      <c r="T147" s="11">
        <v>1810.72</v>
      </c>
      <c r="V147" s="11"/>
      <c r="W147" s="11"/>
      <c r="X147" s="11"/>
      <c r="Y147" s="11"/>
      <c r="Z147" s="11"/>
      <c r="AA147" s="11"/>
      <c r="AB147" s="11"/>
      <c r="AC147" s="11"/>
      <c r="AD147" s="11"/>
    </row>
    <row r="148" spans="1:30">
      <c r="A148" s="56"/>
      <c r="B148" s="11"/>
      <c r="C148" s="11" t="s">
        <v>300</v>
      </c>
      <c r="D148" s="11"/>
      <c r="E148" s="11" t="s">
        <v>301</v>
      </c>
      <c r="F148" s="11">
        <v>33</v>
      </c>
      <c r="G148" s="11">
        <v>1711.32833333333</v>
      </c>
      <c r="H148" s="11">
        <v>30803.91</v>
      </c>
      <c r="I148" s="11">
        <v>933.45181818181902</v>
      </c>
      <c r="J148" s="11">
        <v>12</v>
      </c>
      <c r="L148" s="11">
        <v>18</v>
      </c>
      <c r="M148" s="11">
        <v>12159.05</v>
      </c>
      <c r="N148" s="11">
        <v>810.60333333333301</v>
      </c>
      <c r="O148" s="11"/>
      <c r="P148" s="11"/>
      <c r="Q148" s="11"/>
      <c r="R148" s="11">
        <v>33</v>
      </c>
      <c r="S148" s="11">
        <v>30803.91</v>
      </c>
      <c r="T148" s="11">
        <v>933.45181818181902</v>
      </c>
      <c r="V148" s="11"/>
      <c r="W148" s="11"/>
      <c r="X148" s="11"/>
      <c r="Y148" s="11"/>
      <c r="Z148" s="11"/>
      <c r="AA148" s="11"/>
      <c r="AB148" s="11"/>
      <c r="AC148" s="11"/>
      <c r="AD148" s="11"/>
    </row>
    <row r="149" spans="1:30">
      <c r="A149" s="56"/>
      <c r="B149" s="11"/>
      <c r="C149" s="11" t="s">
        <v>302</v>
      </c>
      <c r="D149" s="11"/>
      <c r="E149" s="11" t="s">
        <v>273</v>
      </c>
      <c r="F149" s="11">
        <v>91</v>
      </c>
      <c r="G149" s="11">
        <v>1459.5103508771899</v>
      </c>
      <c r="H149" s="11">
        <v>83192.09</v>
      </c>
      <c r="I149" s="11">
        <v>914.19879120879102</v>
      </c>
      <c r="J149" s="11">
        <v>11.054945054945099</v>
      </c>
      <c r="L149" s="11">
        <v>57</v>
      </c>
      <c r="M149" s="11">
        <v>29875.01</v>
      </c>
      <c r="N149" s="11">
        <v>878.67676470588299</v>
      </c>
      <c r="O149" s="11">
        <v>1</v>
      </c>
      <c r="P149" s="11">
        <v>566.12</v>
      </c>
      <c r="Q149" s="11">
        <v>566.12</v>
      </c>
      <c r="R149" s="11">
        <v>90</v>
      </c>
      <c r="S149" s="11">
        <v>82625.97</v>
      </c>
      <c r="T149" s="11">
        <v>918.066333333334</v>
      </c>
      <c r="V149" s="11"/>
      <c r="W149" s="11"/>
      <c r="X149" s="11"/>
      <c r="Y149" s="11"/>
      <c r="Z149" s="11"/>
      <c r="AA149" s="11"/>
      <c r="AB149" s="11"/>
      <c r="AC149" s="11"/>
      <c r="AD149" s="11"/>
    </row>
    <row r="150" spans="1:30">
      <c r="A150" s="56"/>
      <c r="B150" s="11"/>
      <c r="C150" s="11" t="s">
        <v>303</v>
      </c>
      <c r="D150" s="11"/>
      <c r="E150" s="11" t="s">
        <v>121</v>
      </c>
      <c r="F150" s="11">
        <v>22</v>
      </c>
      <c r="G150" s="11">
        <v>2443.1942857142899</v>
      </c>
      <c r="H150" s="11">
        <v>34204.720000000001</v>
      </c>
      <c r="I150" s="11">
        <v>1554.76</v>
      </c>
      <c r="J150" s="11">
        <v>12.2727272727273</v>
      </c>
      <c r="L150" s="11">
        <v>14</v>
      </c>
      <c r="M150" s="11">
        <v>11853.37</v>
      </c>
      <c r="N150" s="11">
        <v>1481.6712500000001</v>
      </c>
      <c r="O150" s="11"/>
      <c r="P150" s="11"/>
      <c r="Q150" s="11"/>
      <c r="R150" s="11">
        <v>22</v>
      </c>
      <c r="S150" s="11">
        <v>34204.720000000001</v>
      </c>
      <c r="T150" s="11">
        <v>1554.76</v>
      </c>
      <c r="V150" s="11"/>
      <c r="W150" s="11"/>
      <c r="X150" s="11"/>
      <c r="Y150" s="11"/>
      <c r="Z150" s="11"/>
      <c r="AA150" s="11"/>
      <c r="AB150" s="11"/>
      <c r="AC150" s="11"/>
      <c r="AD150" s="11"/>
    </row>
    <row r="151" spans="1:30">
      <c r="A151" s="56"/>
      <c r="B151" s="11"/>
      <c r="C151" s="11" t="s">
        <v>304</v>
      </c>
      <c r="D151" s="11"/>
      <c r="E151" s="11" t="s">
        <v>282</v>
      </c>
      <c r="F151" s="11">
        <v>5</v>
      </c>
      <c r="G151" s="11">
        <v>1431.46333333333</v>
      </c>
      <c r="H151" s="11">
        <v>4294.3900000000003</v>
      </c>
      <c r="I151" s="11">
        <v>858.87800000000004</v>
      </c>
      <c r="J151" s="11">
        <v>9.1999999999999993</v>
      </c>
      <c r="L151" s="11">
        <v>3</v>
      </c>
      <c r="M151" s="11">
        <v>2854.57</v>
      </c>
      <c r="N151" s="11">
        <v>1427.2850000000001</v>
      </c>
      <c r="O151" s="11"/>
      <c r="P151" s="11"/>
      <c r="Q151" s="11"/>
      <c r="R151" s="11">
        <v>5</v>
      </c>
      <c r="S151" s="11">
        <v>4294.3900000000003</v>
      </c>
      <c r="T151" s="11">
        <v>858.87800000000004</v>
      </c>
      <c r="V151" s="11"/>
      <c r="W151" s="11"/>
      <c r="X151" s="11"/>
      <c r="Y151" s="11"/>
      <c r="Z151" s="11"/>
      <c r="AA151" s="11"/>
      <c r="AB151" s="11"/>
      <c r="AC151" s="11"/>
      <c r="AD151" s="11"/>
    </row>
    <row r="152" spans="1:30">
      <c r="A152" s="56"/>
      <c r="B152" s="11"/>
      <c r="C152" s="11" t="s">
        <v>305</v>
      </c>
      <c r="D152" s="11"/>
      <c r="E152" s="11" t="s">
        <v>306</v>
      </c>
      <c r="F152" s="11">
        <v>3</v>
      </c>
      <c r="G152" s="11">
        <v>5166.835</v>
      </c>
      <c r="H152" s="11">
        <v>10333.67</v>
      </c>
      <c r="I152" s="11">
        <v>3444.55666666667</v>
      </c>
      <c r="J152" s="11">
        <v>21.3333333333333</v>
      </c>
      <c r="L152" s="11">
        <v>2</v>
      </c>
      <c r="M152" s="11">
        <v>814.63</v>
      </c>
      <c r="N152" s="11">
        <v>814.63</v>
      </c>
      <c r="O152" s="11"/>
      <c r="P152" s="11"/>
      <c r="Q152" s="11"/>
      <c r="R152" s="11">
        <v>3</v>
      </c>
      <c r="S152" s="11">
        <v>10333.67</v>
      </c>
      <c r="T152" s="11">
        <v>3444.55666666667</v>
      </c>
      <c r="V152" s="11"/>
      <c r="W152" s="11"/>
      <c r="X152" s="11"/>
      <c r="Y152" s="11"/>
      <c r="Z152" s="11"/>
      <c r="AA152" s="11"/>
      <c r="AB152" s="11"/>
      <c r="AC152" s="11"/>
      <c r="AD152" s="11"/>
    </row>
    <row r="153" spans="1:30">
      <c r="A153" s="56"/>
      <c r="B153" s="11"/>
      <c r="C153" s="11" t="s">
        <v>307</v>
      </c>
      <c r="D153" s="11"/>
      <c r="E153" s="11" t="s">
        <v>159</v>
      </c>
      <c r="F153" s="11">
        <v>6</v>
      </c>
      <c r="G153" s="11">
        <v>2634.82666666667</v>
      </c>
      <c r="H153" s="11">
        <v>7904.48</v>
      </c>
      <c r="I153" s="11">
        <v>1317.41333333333</v>
      </c>
      <c r="J153" s="11">
        <v>13.6666666666667</v>
      </c>
      <c r="L153" s="11">
        <v>3</v>
      </c>
      <c r="M153" s="11">
        <v>3302.76</v>
      </c>
      <c r="N153" s="11">
        <v>1100.92</v>
      </c>
      <c r="O153" s="11"/>
      <c r="P153" s="11"/>
      <c r="Q153" s="11"/>
      <c r="R153" s="11">
        <v>6</v>
      </c>
      <c r="S153" s="11">
        <v>7904.48</v>
      </c>
      <c r="T153" s="11">
        <v>1317.41333333333</v>
      </c>
      <c r="V153" s="11"/>
      <c r="W153" s="11"/>
      <c r="X153" s="11"/>
      <c r="Y153" s="11"/>
      <c r="Z153" s="11"/>
      <c r="AA153" s="11"/>
      <c r="AB153" s="11"/>
      <c r="AC153" s="11"/>
      <c r="AD153" s="11"/>
    </row>
    <row r="154" spans="1:30">
      <c r="A154" s="56"/>
      <c r="B154" s="11"/>
      <c r="C154" s="11" t="s">
        <v>308</v>
      </c>
      <c r="D154" s="11"/>
      <c r="E154" s="11" t="s">
        <v>123</v>
      </c>
      <c r="F154" s="11">
        <v>496</v>
      </c>
      <c r="G154" s="11">
        <v>1981.6399665551801</v>
      </c>
      <c r="H154" s="11">
        <v>592510.35</v>
      </c>
      <c r="I154" s="11">
        <v>1194.5773185483899</v>
      </c>
      <c r="J154" s="11">
        <v>11.8870967741935</v>
      </c>
      <c r="L154" s="11">
        <v>299</v>
      </c>
      <c r="M154" s="11">
        <v>249214.63</v>
      </c>
      <c r="N154" s="11">
        <v>1265.0488832487299</v>
      </c>
      <c r="O154" s="11">
        <v>4</v>
      </c>
      <c r="P154" s="11">
        <v>10949.23</v>
      </c>
      <c r="Q154" s="11">
        <v>2737.3074999999999</v>
      </c>
      <c r="R154" s="11">
        <v>492</v>
      </c>
      <c r="S154" s="11">
        <v>581561.12</v>
      </c>
      <c r="T154" s="11">
        <v>1182.0347967479699</v>
      </c>
      <c r="V154" s="11"/>
      <c r="W154" s="11"/>
      <c r="X154" s="11"/>
      <c r="Y154" s="11"/>
      <c r="Z154" s="11"/>
      <c r="AA154" s="11"/>
      <c r="AB154" s="11"/>
      <c r="AC154" s="11"/>
      <c r="AD154" s="11"/>
    </row>
    <row r="155" spans="1:30">
      <c r="A155" s="56"/>
      <c r="B155" s="11"/>
      <c r="C155" s="11" t="s">
        <v>309</v>
      </c>
      <c r="D155" s="11"/>
      <c r="E155" s="11" t="s">
        <v>143</v>
      </c>
      <c r="F155" s="11">
        <v>19</v>
      </c>
      <c r="G155" s="11">
        <v>828.75153846153796</v>
      </c>
      <c r="H155" s="11">
        <v>10773.77</v>
      </c>
      <c r="I155" s="11">
        <v>567.04052631578895</v>
      </c>
      <c r="J155" s="11">
        <v>11.421052631578901</v>
      </c>
      <c r="L155" s="11">
        <v>13</v>
      </c>
      <c r="M155" s="11">
        <v>5648.09</v>
      </c>
      <c r="N155" s="11">
        <v>941.34833333333302</v>
      </c>
      <c r="O155" s="11"/>
      <c r="P155" s="11"/>
      <c r="Q155" s="11"/>
      <c r="R155" s="11">
        <v>19</v>
      </c>
      <c r="S155" s="11">
        <v>10773.77</v>
      </c>
      <c r="T155" s="11">
        <v>567.04052631578895</v>
      </c>
      <c r="V155" s="11"/>
      <c r="W155" s="11"/>
      <c r="X155" s="11"/>
      <c r="Y155" s="11"/>
      <c r="Z155" s="11"/>
      <c r="AA155" s="11"/>
      <c r="AB155" s="11"/>
      <c r="AC155" s="11"/>
      <c r="AD155" s="11"/>
    </row>
    <row r="156" spans="1:30">
      <c r="A156" s="56"/>
      <c r="B156" s="11"/>
      <c r="C156" s="11" t="s">
        <v>310</v>
      </c>
      <c r="D156" s="11"/>
      <c r="E156" s="11" t="s">
        <v>111</v>
      </c>
      <c r="F156" s="11">
        <v>129</v>
      </c>
      <c r="G156" s="11">
        <v>2131.14732394366</v>
      </c>
      <c r="H156" s="11">
        <v>151311.46</v>
      </c>
      <c r="I156" s="11">
        <v>1172.9570542635699</v>
      </c>
      <c r="J156" s="11">
        <v>12.3488372093023</v>
      </c>
      <c r="L156" s="11">
        <v>71</v>
      </c>
      <c r="M156" s="11">
        <v>82213.62</v>
      </c>
      <c r="N156" s="11">
        <v>1417.4762068965499</v>
      </c>
      <c r="O156" s="11">
        <v>1</v>
      </c>
      <c r="P156" s="11">
        <v>392.48</v>
      </c>
      <c r="Q156" s="11">
        <v>392.48</v>
      </c>
      <c r="R156" s="11">
        <v>128</v>
      </c>
      <c r="S156" s="11">
        <v>150918.98000000001</v>
      </c>
      <c r="T156" s="11">
        <v>1179.0545312500001</v>
      </c>
      <c r="V156" s="11"/>
      <c r="W156" s="11"/>
      <c r="X156" s="11"/>
      <c r="Y156" s="11"/>
      <c r="Z156" s="11"/>
      <c r="AA156" s="11"/>
      <c r="AB156" s="11"/>
      <c r="AC156" s="11"/>
      <c r="AD156" s="11"/>
    </row>
    <row r="157" spans="1:30">
      <c r="A157" s="56"/>
      <c r="B157" s="11"/>
      <c r="C157" s="11" t="s">
        <v>311</v>
      </c>
      <c r="D157" s="11"/>
      <c r="E157" s="11" t="s">
        <v>312</v>
      </c>
      <c r="F157" s="11">
        <v>46</v>
      </c>
      <c r="G157" s="11">
        <v>2367.5639999999999</v>
      </c>
      <c r="H157" s="11">
        <v>71026.92</v>
      </c>
      <c r="I157" s="11">
        <v>1544.0634782608699</v>
      </c>
      <c r="J157" s="11">
        <v>11.804347826087</v>
      </c>
      <c r="L157" s="11">
        <v>30</v>
      </c>
      <c r="M157" s="11">
        <v>26880.91</v>
      </c>
      <c r="N157" s="11">
        <v>1680.056875</v>
      </c>
      <c r="O157" s="11"/>
      <c r="P157" s="11"/>
      <c r="Q157" s="11"/>
      <c r="R157" s="11">
        <v>46</v>
      </c>
      <c r="S157" s="11">
        <v>71026.92</v>
      </c>
      <c r="T157" s="11">
        <v>1544.0634782608699</v>
      </c>
      <c r="V157" s="11"/>
      <c r="W157" s="11"/>
      <c r="X157" s="11"/>
      <c r="Y157" s="11"/>
      <c r="Z157" s="11"/>
      <c r="AA157" s="11"/>
      <c r="AB157" s="11"/>
      <c r="AC157" s="11"/>
      <c r="AD157" s="11"/>
    </row>
    <row r="158" spans="1:30">
      <c r="A158" s="56"/>
      <c r="B158" s="11"/>
      <c r="C158" s="11" t="s">
        <v>313</v>
      </c>
      <c r="D158" s="11"/>
      <c r="E158" s="11" t="s">
        <v>314</v>
      </c>
      <c r="F158" s="11">
        <v>24</v>
      </c>
      <c r="G158" s="11">
        <v>2713.4692307692299</v>
      </c>
      <c r="H158" s="11">
        <v>35275.1</v>
      </c>
      <c r="I158" s="11">
        <v>1469.7958333333299</v>
      </c>
      <c r="J158" s="11">
        <v>11.7916666666667</v>
      </c>
      <c r="L158" s="11">
        <v>13</v>
      </c>
      <c r="M158" s="11">
        <v>14774.83</v>
      </c>
      <c r="N158" s="11">
        <v>1343.1663636363601</v>
      </c>
      <c r="O158" s="11"/>
      <c r="P158" s="11"/>
      <c r="Q158" s="11"/>
      <c r="R158" s="11">
        <v>24</v>
      </c>
      <c r="S158" s="11">
        <v>35275.1</v>
      </c>
      <c r="T158" s="11">
        <v>1469.7958333333299</v>
      </c>
      <c r="V158" s="11"/>
      <c r="W158" s="11"/>
      <c r="X158" s="11"/>
      <c r="Y158" s="11"/>
      <c r="Z158" s="11"/>
      <c r="AA158" s="11"/>
      <c r="AB158" s="11"/>
      <c r="AC158" s="11"/>
      <c r="AD158" s="11"/>
    </row>
    <row r="159" spans="1:30">
      <c r="A159" s="56"/>
      <c r="B159" s="11"/>
      <c r="C159" s="11" t="s">
        <v>315</v>
      </c>
      <c r="D159" s="11"/>
      <c r="E159" s="11" t="s">
        <v>151</v>
      </c>
      <c r="F159" s="11">
        <v>691</v>
      </c>
      <c r="G159" s="11">
        <v>1849.569</v>
      </c>
      <c r="H159" s="11">
        <v>739827.6</v>
      </c>
      <c r="I159" s="11">
        <v>1070.6622286541201</v>
      </c>
      <c r="J159" s="11">
        <v>11.295224312590401</v>
      </c>
      <c r="L159" s="11">
        <v>400</v>
      </c>
      <c r="M159" s="11">
        <v>347582.29</v>
      </c>
      <c r="N159" s="11">
        <v>1194.4408591065301</v>
      </c>
      <c r="O159" s="11">
        <v>13</v>
      </c>
      <c r="P159" s="11">
        <v>15999.72</v>
      </c>
      <c r="Q159" s="11">
        <v>1230.7476923076899</v>
      </c>
      <c r="R159" s="11">
        <v>678</v>
      </c>
      <c r="S159" s="11">
        <v>723827.88</v>
      </c>
      <c r="T159" s="11">
        <v>1067.5927433628301</v>
      </c>
      <c r="V159" s="11"/>
      <c r="W159" s="11"/>
      <c r="X159" s="11"/>
      <c r="Y159" s="11"/>
      <c r="Z159" s="11"/>
      <c r="AA159" s="11"/>
      <c r="AB159" s="11"/>
      <c r="AC159" s="11"/>
      <c r="AD159" s="11"/>
    </row>
    <row r="160" spans="1:30">
      <c r="A160" s="56"/>
      <c r="B160" s="11"/>
      <c r="C160" s="11" t="s">
        <v>316</v>
      </c>
      <c r="D160" s="11"/>
      <c r="E160" s="11" t="s">
        <v>317</v>
      </c>
      <c r="F160" s="11">
        <v>13</v>
      </c>
      <c r="G160" s="11">
        <v>1877.2622222222201</v>
      </c>
      <c r="H160" s="11">
        <v>16895.36</v>
      </c>
      <c r="I160" s="11">
        <v>1299.6430769230799</v>
      </c>
      <c r="J160" s="11">
        <v>16</v>
      </c>
      <c r="L160" s="11">
        <v>9</v>
      </c>
      <c r="M160" s="11">
        <v>3624.27</v>
      </c>
      <c r="N160" s="11">
        <v>906.0675</v>
      </c>
      <c r="O160" s="11"/>
      <c r="P160" s="11"/>
      <c r="Q160" s="11"/>
      <c r="R160" s="11">
        <v>13</v>
      </c>
      <c r="S160" s="11">
        <v>16895.36</v>
      </c>
      <c r="T160" s="11">
        <v>1299.6430769230799</v>
      </c>
      <c r="V160" s="11"/>
      <c r="W160" s="11"/>
      <c r="X160" s="11"/>
      <c r="Y160" s="11"/>
      <c r="Z160" s="11"/>
      <c r="AA160" s="11"/>
      <c r="AB160" s="11"/>
      <c r="AC160" s="11"/>
      <c r="AD160" s="11"/>
    </row>
    <row r="161" spans="1:30">
      <c r="A161" s="56"/>
      <c r="B161" s="11"/>
      <c r="C161" s="11" t="s">
        <v>318</v>
      </c>
      <c r="D161" s="11"/>
      <c r="E161" s="11" t="s">
        <v>319</v>
      </c>
      <c r="F161" s="11">
        <v>50</v>
      </c>
      <c r="G161" s="11">
        <v>1778.59</v>
      </c>
      <c r="H161" s="11">
        <v>46243.34</v>
      </c>
      <c r="I161" s="11">
        <v>924.86680000000001</v>
      </c>
      <c r="J161" s="11">
        <v>12.3</v>
      </c>
      <c r="L161" s="11">
        <v>26</v>
      </c>
      <c r="M161" s="11">
        <v>29727.08</v>
      </c>
      <c r="N161" s="11">
        <v>1238.6283333333299</v>
      </c>
      <c r="O161" s="11">
        <v>1</v>
      </c>
      <c r="P161" s="11">
        <v>100.84</v>
      </c>
      <c r="Q161" s="11">
        <v>100.84</v>
      </c>
      <c r="R161" s="11">
        <v>49</v>
      </c>
      <c r="S161" s="11">
        <v>46142.5</v>
      </c>
      <c r="T161" s="11">
        <v>941.68367346938805</v>
      </c>
      <c r="V161" s="11"/>
      <c r="W161" s="11"/>
      <c r="X161" s="11"/>
      <c r="Y161" s="11"/>
      <c r="Z161" s="11"/>
      <c r="AA161" s="11"/>
      <c r="AB161" s="11"/>
      <c r="AC161" s="11"/>
      <c r="AD161" s="11"/>
    </row>
    <row r="162" spans="1:30">
      <c r="A162" s="56"/>
      <c r="B162" s="11"/>
      <c r="C162" s="11" t="s">
        <v>320</v>
      </c>
      <c r="D162" s="11"/>
      <c r="E162" s="11" t="s">
        <v>321</v>
      </c>
      <c r="F162" s="11">
        <v>28</v>
      </c>
      <c r="G162" s="11">
        <v>1765.9804545454499</v>
      </c>
      <c r="H162" s="11">
        <v>38851.57</v>
      </c>
      <c r="I162" s="11">
        <v>1387.55607142857</v>
      </c>
      <c r="J162" s="11">
        <v>12.75</v>
      </c>
      <c r="L162" s="11">
        <v>22</v>
      </c>
      <c r="M162" s="11">
        <v>13685.56</v>
      </c>
      <c r="N162" s="11">
        <v>2280.9266666666699</v>
      </c>
      <c r="O162" s="11">
        <v>1</v>
      </c>
      <c r="P162" s="11">
        <v>495.51</v>
      </c>
      <c r="Q162" s="11">
        <v>495.51</v>
      </c>
      <c r="R162" s="11">
        <v>27</v>
      </c>
      <c r="S162" s="11">
        <v>38356.06</v>
      </c>
      <c r="T162" s="11">
        <v>1420.59481481481</v>
      </c>
      <c r="V162" s="11"/>
      <c r="W162" s="11"/>
      <c r="X162" s="11"/>
      <c r="Y162" s="11"/>
      <c r="Z162" s="11"/>
      <c r="AA162" s="11"/>
      <c r="AB162" s="11"/>
      <c r="AC162" s="11"/>
      <c r="AD162" s="11"/>
    </row>
    <row r="163" spans="1:30">
      <c r="A163" s="56"/>
      <c r="B163" s="11"/>
      <c r="C163" s="11" t="s">
        <v>322</v>
      </c>
      <c r="D163" s="11"/>
      <c r="E163" s="11" t="s">
        <v>223</v>
      </c>
      <c r="F163" s="11">
        <v>43</v>
      </c>
      <c r="G163" s="11">
        <v>3090.05481481481</v>
      </c>
      <c r="H163" s="11">
        <v>83431.48</v>
      </c>
      <c r="I163" s="11">
        <v>1940.2669767441901</v>
      </c>
      <c r="J163" s="11">
        <v>14.1860465116279</v>
      </c>
      <c r="L163" s="11">
        <v>27</v>
      </c>
      <c r="M163" s="11">
        <v>22914.17</v>
      </c>
      <c r="N163" s="11">
        <v>1432.1356249999999</v>
      </c>
      <c r="O163" s="11"/>
      <c r="P163" s="11"/>
      <c r="Q163" s="11"/>
      <c r="R163" s="11">
        <v>43</v>
      </c>
      <c r="S163" s="11">
        <v>83431.48</v>
      </c>
      <c r="T163" s="11">
        <v>1940.2669767441901</v>
      </c>
      <c r="V163" s="11"/>
      <c r="W163" s="11"/>
      <c r="X163" s="11"/>
      <c r="Y163" s="11"/>
      <c r="Z163" s="11"/>
      <c r="AA163" s="11"/>
      <c r="AB163" s="11"/>
      <c r="AC163" s="11"/>
      <c r="AD163" s="11"/>
    </row>
    <row r="164" spans="1:30">
      <c r="A164" s="56"/>
      <c r="B164" s="11"/>
      <c r="C164" s="11" t="s">
        <v>324</v>
      </c>
      <c r="D164" s="11"/>
      <c r="E164" s="11" t="s">
        <v>325</v>
      </c>
      <c r="F164" s="11">
        <v>48</v>
      </c>
      <c r="G164" s="11">
        <v>2824.2313043478298</v>
      </c>
      <c r="H164" s="11">
        <v>64957.32</v>
      </c>
      <c r="I164" s="11">
        <v>1353.2774999999999</v>
      </c>
      <c r="J164" s="11">
        <v>11.2708333333333</v>
      </c>
      <c r="L164" s="11">
        <v>23</v>
      </c>
      <c r="M164" s="11">
        <v>30923.64</v>
      </c>
      <c r="N164" s="11">
        <v>1236.9456</v>
      </c>
      <c r="O164" s="11"/>
      <c r="P164" s="11"/>
      <c r="Q164" s="11"/>
      <c r="R164" s="11">
        <v>48</v>
      </c>
      <c r="S164" s="11">
        <v>64957.32</v>
      </c>
      <c r="T164" s="11">
        <v>1353.2774999999999</v>
      </c>
      <c r="V164" s="11"/>
      <c r="W164" s="11"/>
      <c r="X164" s="11"/>
      <c r="Y164" s="11"/>
      <c r="Z164" s="11"/>
      <c r="AA164" s="11"/>
      <c r="AB164" s="11"/>
      <c r="AC164" s="11"/>
      <c r="AD164" s="11"/>
    </row>
    <row r="165" spans="1:30">
      <c r="A165" s="56"/>
      <c r="B165" s="11"/>
      <c r="C165" s="11" t="s">
        <v>326</v>
      </c>
      <c r="D165" s="11"/>
      <c r="E165" s="11" t="s">
        <v>327</v>
      </c>
      <c r="F165" s="11">
        <v>121</v>
      </c>
      <c r="G165" s="11">
        <v>1873.22641025641</v>
      </c>
      <c r="H165" s="11">
        <v>146111.66</v>
      </c>
      <c r="I165" s="11">
        <v>1207.53438016529</v>
      </c>
      <c r="J165" s="11">
        <v>11.892561983471101</v>
      </c>
      <c r="L165" s="11">
        <v>78</v>
      </c>
      <c r="M165" s="11">
        <v>63223.96</v>
      </c>
      <c r="N165" s="11">
        <v>1470.3246511627899</v>
      </c>
      <c r="O165" s="11">
        <v>1</v>
      </c>
      <c r="P165" s="11">
        <v>736.55</v>
      </c>
      <c r="Q165" s="11">
        <v>736.55</v>
      </c>
      <c r="R165" s="11">
        <v>120</v>
      </c>
      <c r="S165" s="11">
        <v>145375.10999999999</v>
      </c>
      <c r="T165" s="11">
        <v>1211.4592500000001</v>
      </c>
      <c r="V165" s="11"/>
      <c r="W165" s="11"/>
      <c r="X165" s="11"/>
      <c r="Y165" s="11"/>
      <c r="Z165" s="11"/>
      <c r="AA165" s="11"/>
      <c r="AB165" s="11"/>
      <c r="AC165" s="11"/>
      <c r="AD165" s="11"/>
    </row>
    <row r="166" spans="1:30">
      <c r="A166" s="56"/>
      <c r="B166" s="11"/>
      <c r="C166" s="11" t="s">
        <v>328</v>
      </c>
      <c r="D166" s="11"/>
      <c r="E166" s="11" t="s">
        <v>204</v>
      </c>
      <c r="F166" s="11">
        <v>56</v>
      </c>
      <c r="G166" s="11">
        <v>1395.8975862069001</v>
      </c>
      <c r="H166" s="11">
        <v>40481.03</v>
      </c>
      <c r="I166" s="11">
        <v>722.875535714286</v>
      </c>
      <c r="J166" s="11">
        <v>10.8035714285714</v>
      </c>
      <c r="L166" s="11">
        <v>29</v>
      </c>
      <c r="M166" s="11">
        <v>23116.47</v>
      </c>
      <c r="N166" s="11">
        <v>856.16555555555499</v>
      </c>
      <c r="O166" s="11">
        <v>1</v>
      </c>
      <c r="P166" s="11">
        <v>264.20999999999998</v>
      </c>
      <c r="Q166" s="11">
        <v>264.20999999999998</v>
      </c>
      <c r="R166" s="11">
        <v>55</v>
      </c>
      <c r="S166" s="11">
        <v>40216.82</v>
      </c>
      <c r="T166" s="11">
        <v>731.21490909090903</v>
      </c>
      <c r="V166" s="11"/>
      <c r="W166" s="11"/>
      <c r="X166" s="11"/>
      <c r="Y166" s="11"/>
      <c r="Z166" s="11"/>
      <c r="AA166" s="11"/>
      <c r="AB166" s="11"/>
      <c r="AC166" s="11"/>
      <c r="AD166" s="11"/>
    </row>
    <row r="167" spans="1:30">
      <c r="A167" s="56"/>
      <c r="B167" s="11"/>
      <c r="C167" s="11" t="s">
        <v>329</v>
      </c>
      <c r="D167" s="11"/>
      <c r="E167" s="11" t="s">
        <v>98</v>
      </c>
      <c r="F167" s="11">
        <v>9</v>
      </c>
      <c r="G167" s="11">
        <v>2618.4749999999999</v>
      </c>
      <c r="H167" s="11">
        <v>10473.9</v>
      </c>
      <c r="I167" s="11">
        <v>1163.7666666666701</v>
      </c>
      <c r="J167" s="11">
        <v>13</v>
      </c>
      <c r="L167" s="11">
        <v>4</v>
      </c>
      <c r="M167" s="11">
        <v>6295.08</v>
      </c>
      <c r="N167" s="11">
        <v>1259.0160000000001</v>
      </c>
      <c r="O167" s="11"/>
      <c r="P167" s="11"/>
      <c r="Q167" s="11"/>
      <c r="R167" s="11">
        <v>9</v>
      </c>
      <c r="S167" s="11">
        <v>10473.9</v>
      </c>
      <c r="T167" s="11">
        <v>1163.7666666666701</v>
      </c>
      <c r="V167" s="11"/>
      <c r="W167" s="11"/>
      <c r="X167" s="11"/>
      <c r="Y167" s="11"/>
      <c r="Z167" s="11"/>
      <c r="AA167" s="11"/>
      <c r="AB167" s="11"/>
      <c r="AC167" s="11"/>
      <c r="AD167" s="11"/>
    </row>
    <row r="168" spans="1:30">
      <c r="A168" s="56"/>
      <c r="B168" s="11"/>
      <c r="C168" s="11" t="s">
        <v>330</v>
      </c>
      <c r="D168" s="11"/>
      <c r="E168" s="11" t="s">
        <v>159</v>
      </c>
      <c r="F168" s="11">
        <v>1</v>
      </c>
      <c r="G168" s="11">
        <v>425.59</v>
      </c>
      <c r="H168" s="11">
        <v>425.59</v>
      </c>
      <c r="I168" s="11">
        <v>425.59</v>
      </c>
      <c r="J168" s="11">
        <v>12</v>
      </c>
      <c r="L168" s="11">
        <v>1</v>
      </c>
      <c r="M168" s="11"/>
      <c r="N168" s="11"/>
      <c r="O168" s="11"/>
      <c r="P168" s="11"/>
      <c r="Q168" s="11"/>
      <c r="R168" s="11">
        <v>1</v>
      </c>
      <c r="S168" s="11">
        <v>425.59</v>
      </c>
      <c r="T168" s="11">
        <v>425.59</v>
      </c>
      <c r="V168" s="11"/>
      <c r="W168" s="11"/>
      <c r="X168" s="11"/>
      <c r="Y168" s="11"/>
      <c r="Z168" s="11"/>
      <c r="AA168" s="11"/>
      <c r="AB168" s="11"/>
      <c r="AC168" s="11"/>
      <c r="AD168" s="11"/>
    </row>
    <row r="169" spans="1:30">
      <c r="A169" s="56"/>
      <c r="B169" s="11"/>
      <c r="C169" s="11" t="s">
        <v>330</v>
      </c>
      <c r="D169" s="11"/>
      <c r="E169" s="11" t="s">
        <v>282</v>
      </c>
      <c r="F169" s="11">
        <v>24</v>
      </c>
      <c r="G169" s="11">
        <v>2000.70411764706</v>
      </c>
      <c r="H169" s="11">
        <v>34011.97</v>
      </c>
      <c r="I169" s="11">
        <v>1417.1654166666699</v>
      </c>
      <c r="J169" s="11">
        <v>13.0416666666667</v>
      </c>
      <c r="L169" s="11">
        <v>17</v>
      </c>
      <c r="M169" s="11">
        <v>9315.85</v>
      </c>
      <c r="N169" s="11">
        <v>1330.8357142857101</v>
      </c>
      <c r="O169" s="11"/>
      <c r="P169" s="11"/>
      <c r="Q169" s="11"/>
      <c r="R169" s="11">
        <v>24</v>
      </c>
      <c r="S169" s="11">
        <v>34011.97</v>
      </c>
      <c r="T169" s="11">
        <v>1417.1654166666699</v>
      </c>
      <c r="V169" s="11"/>
      <c r="W169" s="11"/>
      <c r="X169" s="11"/>
      <c r="Y169" s="11"/>
      <c r="Z169" s="11"/>
      <c r="AA169" s="11"/>
      <c r="AB169" s="11"/>
      <c r="AC169" s="11"/>
      <c r="AD169" s="11"/>
    </row>
    <row r="170" spans="1:30">
      <c r="A170" s="56"/>
      <c r="B170" s="11"/>
      <c r="C170" s="11" t="s">
        <v>332</v>
      </c>
      <c r="D170" s="11"/>
      <c r="E170" s="11" t="s">
        <v>229</v>
      </c>
      <c r="F170" s="11">
        <v>110</v>
      </c>
      <c r="G170" s="11">
        <v>1747.17014285714</v>
      </c>
      <c r="H170" s="11">
        <v>122301.91</v>
      </c>
      <c r="I170" s="11">
        <v>1111.8355454545499</v>
      </c>
      <c r="J170" s="11">
        <v>12.090909090909101</v>
      </c>
      <c r="L170" s="11">
        <v>70</v>
      </c>
      <c r="M170" s="11">
        <v>54804.05</v>
      </c>
      <c r="N170" s="11">
        <v>1370.1012499999999</v>
      </c>
      <c r="O170" s="11">
        <v>4</v>
      </c>
      <c r="P170" s="11">
        <v>10011.4</v>
      </c>
      <c r="Q170" s="11">
        <v>2502.85</v>
      </c>
      <c r="R170" s="11">
        <v>106</v>
      </c>
      <c r="S170" s="11">
        <v>112290.51</v>
      </c>
      <c r="T170" s="11">
        <v>1059.3444339622599</v>
      </c>
      <c r="V170" s="11"/>
      <c r="W170" s="11"/>
      <c r="X170" s="11"/>
      <c r="Y170" s="11"/>
      <c r="Z170" s="11"/>
      <c r="AA170" s="11"/>
      <c r="AB170" s="11"/>
      <c r="AC170" s="11"/>
      <c r="AD170" s="11"/>
    </row>
    <row r="171" spans="1:30">
      <c r="A171" s="56"/>
      <c r="B171" s="11"/>
      <c r="C171" s="11" t="s">
        <v>333</v>
      </c>
      <c r="D171" s="11"/>
      <c r="E171" s="11" t="s">
        <v>234</v>
      </c>
      <c r="F171" s="11">
        <v>11</v>
      </c>
      <c r="G171" s="11">
        <v>3724.9757142857102</v>
      </c>
      <c r="H171" s="11">
        <v>26074.83</v>
      </c>
      <c r="I171" s="11">
        <v>2370.4390909090898</v>
      </c>
      <c r="J171" s="11">
        <v>16.090909090909101</v>
      </c>
      <c r="L171" s="11">
        <v>7</v>
      </c>
      <c r="M171" s="11">
        <v>6602.92</v>
      </c>
      <c r="N171" s="11">
        <v>1650.73</v>
      </c>
      <c r="O171" s="11"/>
      <c r="P171" s="11"/>
      <c r="Q171" s="11"/>
      <c r="R171" s="11">
        <v>11</v>
      </c>
      <c r="S171" s="11">
        <v>26074.83</v>
      </c>
      <c r="T171" s="11">
        <v>2370.4390909090898</v>
      </c>
      <c r="V171" s="11"/>
      <c r="W171" s="11"/>
      <c r="X171" s="11"/>
      <c r="Y171" s="11"/>
      <c r="Z171" s="11"/>
      <c r="AA171" s="11"/>
      <c r="AB171" s="11"/>
      <c r="AC171" s="11"/>
      <c r="AD171" s="11"/>
    </row>
    <row r="172" spans="1:30">
      <c r="A172" s="56"/>
      <c r="B172" s="11"/>
      <c r="C172" s="11" t="s">
        <v>334</v>
      </c>
      <c r="D172" s="11"/>
      <c r="E172" s="11" t="s">
        <v>335</v>
      </c>
      <c r="F172" s="11">
        <v>31</v>
      </c>
      <c r="G172" s="11">
        <v>1878.0661111111101</v>
      </c>
      <c r="H172" s="11">
        <v>33805.19</v>
      </c>
      <c r="I172" s="11">
        <v>1090.49</v>
      </c>
      <c r="J172" s="11">
        <v>11.5161290322581</v>
      </c>
      <c r="L172" s="11">
        <v>18</v>
      </c>
      <c r="M172" s="11">
        <v>13418.96</v>
      </c>
      <c r="N172" s="11">
        <v>1032.2276923076899</v>
      </c>
      <c r="O172" s="11"/>
      <c r="P172" s="11"/>
      <c r="Q172" s="11"/>
      <c r="R172" s="11">
        <v>31</v>
      </c>
      <c r="S172" s="11">
        <v>33805.19</v>
      </c>
      <c r="T172" s="11">
        <v>1090.49</v>
      </c>
      <c r="V172" s="11"/>
      <c r="W172" s="11"/>
      <c r="X172" s="11"/>
      <c r="Y172" s="11"/>
      <c r="Z172" s="11"/>
      <c r="AA172" s="11"/>
      <c r="AB172" s="11"/>
      <c r="AC172" s="11"/>
      <c r="AD172" s="11"/>
    </row>
    <row r="173" spans="1:30">
      <c r="A173" s="56"/>
      <c r="B173" s="11"/>
      <c r="C173" s="11" t="s">
        <v>336</v>
      </c>
      <c r="D173" s="11"/>
      <c r="E173" s="11" t="s">
        <v>337</v>
      </c>
      <c r="F173" s="11">
        <v>16</v>
      </c>
      <c r="G173" s="11">
        <v>2349.6908333333299</v>
      </c>
      <c r="H173" s="11">
        <v>28196.29</v>
      </c>
      <c r="I173" s="11">
        <v>1762.2681250000001</v>
      </c>
      <c r="J173" s="11">
        <v>11.0625</v>
      </c>
      <c r="L173" s="11">
        <v>12</v>
      </c>
      <c r="M173" s="11">
        <v>4617.32</v>
      </c>
      <c r="N173" s="11">
        <v>1154.33</v>
      </c>
      <c r="O173" s="11"/>
      <c r="P173" s="11"/>
      <c r="Q173" s="11"/>
      <c r="R173" s="11">
        <v>16</v>
      </c>
      <c r="S173" s="11">
        <v>28196.29</v>
      </c>
      <c r="T173" s="11">
        <v>1762.2681250000001</v>
      </c>
      <c r="V173" s="11"/>
      <c r="W173" s="11"/>
      <c r="X173" s="11"/>
      <c r="Y173" s="11"/>
      <c r="Z173" s="11"/>
      <c r="AA173" s="11"/>
      <c r="AB173" s="11"/>
      <c r="AC173" s="11"/>
      <c r="AD173" s="11"/>
    </row>
    <row r="174" spans="1:30">
      <c r="A174" s="56"/>
      <c r="B174" s="11"/>
      <c r="C174" s="11" t="s">
        <v>338</v>
      </c>
      <c r="D174" s="11"/>
      <c r="E174" s="11" t="s">
        <v>339</v>
      </c>
      <c r="F174" s="11">
        <v>95</v>
      </c>
      <c r="G174" s="11">
        <v>2171.3801694915201</v>
      </c>
      <c r="H174" s="11">
        <v>128111.43</v>
      </c>
      <c r="I174" s="11">
        <v>1348.54136842105</v>
      </c>
      <c r="J174" s="11">
        <v>12.2947368421053</v>
      </c>
      <c r="L174" s="11">
        <v>59</v>
      </c>
      <c r="M174" s="11">
        <v>48733.48</v>
      </c>
      <c r="N174" s="11">
        <v>1353.7077777777799</v>
      </c>
      <c r="O174" s="11">
        <v>1</v>
      </c>
      <c r="P174" s="11">
        <v>322.42</v>
      </c>
      <c r="Q174" s="11">
        <v>322.42</v>
      </c>
      <c r="R174" s="11">
        <v>94</v>
      </c>
      <c r="S174" s="11">
        <v>127789.01</v>
      </c>
      <c r="T174" s="11">
        <v>1359.45755319149</v>
      </c>
      <c r="V174" s="11"/>
      <c r="W174" s="11"/>
      <c r="X174" s="11"/>
      <c r="Y174" s="11"/>
      <c r="Z174" s="11"/>
      <c r="AA174" s="11"/>
      <c r="AB174" s="11"/>
      <c r="AC174" s="11"/>
      <c r="AD174" s="11"/>
    </row>
    <row r="175" spans="1:30">
      <c r="A175" s="56"/>
      <c r="B175" s="11"/>
      <c r="C175" s="11" t="s">
        <v>340</v>
      </c>
      <c r="D175" s="11"/>
      <c r="E175" s="11" t="s">
        <v>341</v>
      </c>
      <c r="F175" s="11">
        <v>80</v>
      </c>
      <c r="G175" s="11">
        <v>1636.90804347826</v>
      </c>
      <c r="H175" s="11">
        <v>75297.77</v>
      </c>
      <c r="I175" s="11">
        <v>941.22212500000001</v>
      </c>
      <c r="J175" s="11">
        <v>11.3</v>
      </c>
      <c r="L175" s="11">
        <v>46</v>
      </c>
      <c r="M175" s="11">
        <v>39444.199999999997</v>
      </c>
      <c r="N175" s="11">
        <v>1160.12352941176</v>
      </c>
      <c r="O175" s="11"/>
      <c r="P175" s="11"/>
      <c r="Q175" s="11"/>
      <c r="R175" s="11">
        <v>80</v>
      </c>
      <c r="S175" s="11">
        <v>75297.77</v>
      </c>
      <c r="T175" s="11">
        <v>941.22212500000001</v>
      </c>
      <c r="V175" s="11"/>
      <c r="W175" s="11"/>
      <c r="X175" s="11"/>
      <c r="Y175" s="11"/>
      <c r="Z175" s="11"/>
      <c r="AA175" s="11"/>
      <c r="AB175" s="11"/>
      <c r="AC175" s="11"/>
      <c r="AD175" s="11"/>
    </row>
    <row r="176" spans="1:30">
      <c r="A176" s="56"/>
      <c r="B176" s="11"/>
      <c r="C176" s="11" t="s">
        <v>342</v>
      </c>
      <c r="D176" s="11"/>
      <c r="E176" s="11" t="s">
        <v>343</v>
      </c>
      <c r="F176" s="11">
        <v>19</v>
      </c>
      <c r="G176" s="11">
        <v>1598.9939999999999</v>
      </c>
      <c r="H176" s="11">
        <v>15989.94</v>
      </c>
      <c r="I176" s="11">
        <v>841.57578947368404</v>
      </c>
      <c r="J176" s="11">
        <v>11.473684210526301</v>
      </c>
      <c r="L176" s="11">
        <v>10</v>
      </c>
      <c r="M176" s="11">
        <v>10218.92</v>
      </c>
      <c r="N176" s="11">
        <v>1135.4355555555601</v>
      </c>
      <c r="O176" s="11"/>
      <c r="P176" s="11"/>
      <c r="Q176" s="11"/>
      <c r="R176" s="11">
        <v>19</v>
      </c>
      <c r="S176" s="11">
        <v>15989.94</v>
      </c>
      <c r="T176" s="11">
        <v>841.57578947368404</v>
      </c>
      <c r="V176" s="11"/>
      <c r="W176" s="11"/>
      <c r="X176" s="11"/>
      <c r="Y176" s="11"/>
      <c r="Z176" s="11"/>
      <c r="AA176" s="11"/>
      <c r="AB176" s="11"/>
      <c r="AC176" s="11"/>
      <c r="AD176" s="11"/>
    </row>
    <row r="177" spans="1:30">
      <c r="A177" s="56"/>
      <c r="B177" s="11"/>
      <c r="C177" s="11" t="s">
        <v>344</v>
      </c>
      <c r="D177" s="11"/>
      <c r="E177" s="11" t="s">
        <v>345</v>
      </c>
      <c r="F177" s="11">
        <v>4</v>
      </c>
      <c r="G177" s="11">
        <v>2918.0166666666701</v>
      </c>
      <c r="H177" s="11">
        <v>8754.0499999999993</v>
      </c>
      <c r="I177" s="11">
        <v>2188.5124999999998</v>
      </c>
      <c r="J177" s="11">
        <v>20.25</v>
      </c>
      <c r="L177" s="11">
        <v>3</v>
      </c>
      <c r="M177" s="11">
        <v>1601.18</v>
      </c>
      <c r="N177" s="11">
        <v>1601.18</v>
      </c>
      <c r="O177" s="11"/>
      <c r="P177" s="11"/>
      <c r="Q177" s="11"/>
      <c r="R177" s="11">
        <v>4</v>
      </c>
      <c r="S177" s="11">
        <v>8754.0499999999993</v>
      </c>
      <c r="T177" s="11">
        <v>2188.5124999999998</v>
      </c>
      <c r="V177" s="11"/>
      <c r="W177" s="11"/>
      <c r="X177" s="11"/>
      <c r="Y177" s="11"/>
      <c r="Z177" s="11"/>
      <c r="AA177" s="11"/>
      <c r="AB177" s="11"/>
      <c r="AC177" s="11"/>
      <c r="AD177" s="11"/>
    </row>
    <row r="178" spans="1:30">
      <c r="A178" s="56"/>
      <c r="B178" s="11"/>
      <c r="C178" s="11" t="s">
        <v>347</v>
      </c>
      <c r="D178" s="11"/>
      <c r="E178" s="11" t="s">
        <v>121</v>
      </c>
      <c r="F178" s="11">
        <v>21</v>
      </c>
      <c r="G178" s="11">
        <v>2336.90625</v>
      </c>
      <c r="H178" s="11">
        <v>37390.5</v>
      </c>
      <c r="I178" s="11">
        <v>1780.5</v>
      </c>
      <c r="J178" s="11">
        <v>13.047619047618999</v>
      </c>
      <c r="L178" s="11">
        <v>16</v>
      </c>
      <c r="M178" s="11">
        <v>5980.14</v>
      </c>
      <c r="N178" s="11">
        <v>1196.028</v>
      </c>
      <c r="O178" s="11"/>
      <c r="P178" s="11"/>
      <c r="Q178" s="11"/>
      <c r="R178" s="11">
        <v>21</v>
      </c>
      <c r="S178" s="11">
        <v>37390.5</v>
      </c>
      <c r="T178" s="11">
        <v>1780.5</v>
      </c>
      <c r="V178" s="11"/>
      <c r="W178" s="11"/>
      <c r="X178" s="11"/>
      <c r="Y178" s="11"/>
      <c r="Z178" s="11"/>
      <c r="AA178" s="11"/>
      <c r="AB178" s="11"/>
      <c r="AC178" s="11"/>
      <c r="AD178" s="11"/>
    </row>
    <row r="179" spans="1:30">
      <c r="A179" s="56"/>
      <c r="B179" s="11"/>
      <c r="C179" s="11" t="s">
        <v>348</v>
      </c>
      <c r="D179" s="11"/>
      <c r="E179" s="11" t="s">
        <v>204</v>
      </c>
      <c r="F179" s="11">
        <v>29</v>
      </c>
      <c r="G179" s="11">
        <v>2493.3961111111098</v>
      </c>
      <c r="H179" s="11">
        <v>44881.13</v>
      </c>
      <c r="I179" s="11">
        <v>1547.6251724137901</v>
      </c>
      <c r="J179" s="11">
        <v>15.9310344827586</v>
      </c>
      <c r="L179" s="11">
        <v>18</v>
      </c>
      <c r="M179" s="11">
        <v>10352.86</v>
      </c>
      <c r="N179" s="11">
        <v>941.16909090909098</v>
      </c>
      <c r="O179" s="11">
        <v>2</v>
      </c>
      <c r="P179" s="11">
        <v>2022.13</v>
      </c>
      <c r="Q179" s="11">
        <v>1011.0650000000001</v>
      </c>
      <c r="R179" s="11">
        <v>27</v>
      </c>
      <c r="S179" s="11">
        <v>42859</v>
      </c>
      <c r="T179" s="11">
        <v>1587.37037037037</v>
      </c>
      <c r="V179" s="11"/>
      <c r="W179" s="11"/>
      <c r="X179" s="11"/>
      <c r="Y179" s="11"/>
      <c r="Z179" s="11"/>
      <c r="AA179" s="11"/>
      <c r="AB179" s="11"/>
      <c r="AC179" s="11"/>
      <c r="AD179" s="11"/>
    </row>
    <row r="180" spans="1:30">
      <c r="A180" s="56"/>
      <c r="B180" s="11"/>
      <c r="C180" s="11" t="s">
        <v>349</v>
      </c>
      <c r="D180" s="11"/>
      <c r="E180" s="11" t="s">
        <v>350</v>
      </c>
      <c r="F180" s="11">
        <v>161</v>
      </c>
      <c r="G180" s="11">
        <v>1997.21518072289</v>
      </c>
      <c r="H180" s="11">
        <v>165768.85999999999</v>
      </c>
      <c r="I180" s="11">
        <v>1029.6202484472001</v>
      </c>
      <c r="J180" s="11">
        <v>11.5031055900621</v>
      </c>
      <c r="L180" s="11">
        <v>83</v>
      </c>
      <c r="M180" s="11">
        <v>92982.26</v>
      </c>
      <c r="N180" s="11">
        <v>1192.0802564102601</v>
      </c>
      <c r="O180" s="11">
        <v>5</v>
      </c>
      <c r="P180" s="11">
        <v>5361.71</v>
      </c>
      <c r="Q180" s="11">
        <v>1072.3420000000001</v>
      </c>
      <c r="R180" s="11">
        <v>156</v>
      </c>
      <c r="S180" s="11">
        <v>160407.15</v>
      </c>
      <c r="T180" s="11">
        <v>1028.2509615384599</v>
      </c>
      <c r="V180" s="11"/>
      <c r="W180" s="11"/>
      <c r="X180" s="11"/>
      <c r="Y180" s="11"/>
      <c r="Z180" s="11"/>
      <c r="AA180" s="11"/>
      <c r="AB180" s="11"/>
      <c r="AC180" s="11"/>
      <c r="AD180" s="11"/>
    </row>
    <row r="181" spans="1:30">
      <c r="A181" s="56"/>
      <c r="B181" s="11"/>
      <c r="C181" s="11" t="s">
        <v>351</v>
      </c>
      <c r="D181" s="11"/>
      <c r="E181" s="11" t="s">
        <v>352</v>
      </c>
      <c r="F181" s="11">
        <v>34</v>
      </c>
      <c r="G181" s="11">
        <v>2194.8885714285698</v>
      </c>
      <c r="H181" s="11">
        <v>46092.66</v>
      </c>
      <c r="I181" s="11">
        <v>1355.6664705882399</v>
      </c>
      <c r="J181" s="11">
        <v>11.4411764705882</v>
      </c>
      <c r="L181" s="11">
        <v>21</v>
      </c>
      <c r="M181" s="11">
        <v>27472.720000000001</v>
      </c>
      <c r="N181" s="11">
        <v>2113.2861538461498</v>
      </c>
      <c r="O181" s="11"/>
      <c r="P181" s="11"/>
      <c r="Q181" s="11"/>
      <c r="R181" s="11">
        <v>34</v>
      </c>
      <c r="S181" s="11">
        <v>46092.66</v>
      </c>
      <c r="T181" s="11">
        <v>1355.6664705882399</v>
      </c>
      <c r="V181" s="11"/>
      <c r="W181" s="11"/>
      <c r="X181" s="11"/>
      <c r="Y181" s="11"/>
      <c r="Z181" s="11"/>
      <c r="AA181" s="11"/>
      <c r="AB181" s="11"/>
      <c r="AC181" s="11"/>
      <c r="AD181" s="11"/>
    </row>
    <row r="182" spans="1:30">
      <c r="A182" s="56"/>
      <c r="B182" s="11"/>
      <c r="C182" s="11" t="s">
        <v>353</v>
      </c>
      <c r="D182" s="11"/>
      <c r="E182" s="11" t="s">
        <v>153</v>
      </c>
      <c r="F182" s="11">
        <v>201</v>
      </c>
      <c r="G182" s="11">
        <v>1928.2670000000001</v>
      </c>
      <c r="H182" s="11">
        <v>231392.04</v>
      </c>
      <c r="I182" s="11">
        <v>1151.2041791044801</v>
      </c>
      <c r="J182" s="11">
        <v>11.208955223880601</v>
      </c>
      <c r="L182" s="11">
        <v>120</v>
      </c>
      <c r="M182" s="11">
        <v>80505.490000000005</v>
      </c>
      <c r="N182" s="11">
        <v>993.89493827160504</v>
      </c>
      <c r="O182" s="11">
        <v>6</v>
      </c>
      <c r="P182" s="11">
        <v>7869.1</v>
      </c>
      <c r="Q182" s="11">
        <v>1311.5166666666701</v>
      </c>
      <c r="R182" s="11">
        <v>195</v>
      </c>
      <c r="S182" s="11">
        <v>223522.94</v>
      </c>
      <c r="T182" s="11">
        <v>1146.2714871794899</v>
      </c>
      <c r="V182" s="11"/>
      <c r="W182" s="11"/>
      <c r="X182" s="11"/>
      <c r="Y182" s="11"/>
      <c r="Z182" s="11"/>
      <c r="AA182" s="11"/>
      <c r="AB182" s="11"/>
      <c r="AC182" s="11"/>
      <c r="AD182" s="11"/>
    </row>
    <row r="183" spans="1:30">
      <c r="A183" s="56"/>
      <c r="B183" s="11"/>
      <c r="C183" s="11" t="s">
        <v>354</v>
      </c>
      <c r="D183" s="11"/>
      <c r="E183" s="11" t="s">
        <v>355</v>
      </c>
      <c r="F183" s="11">
        <v>262</v>
      </c>
      <c r="G183" s="11">
        <v>1549.7631097561</v>
      </c>
      <c r="H183" s="11">
        <v>254161.15</v>
      </c>
      <c r="I183" s="11">
        <v>970.08072519083896</v>
      </c>
      <c r="J183" s="11">
        <v>11.003816793893099</v>
      </c>
      <c r="L183" s="11">
        <v>164</v>
      </c>
      <c r="M183" s="11">
        <v>105801.91</v>
      </c>
      <c r="N183" s="11">
        <v>1079.6113265306101</v>
      </c>
      <c r="O183" s="11">
        <v>4</v>
      </c>
      <c r="P183" s="11">
        <v>7031.49</v>
      </c>
      <c r="Q183" s="11">
        <v>1757.8724999999999</v>
      </c>
      <c r="R183" s="11">
        <v>258</v>
      </c>
      <c r="S183" s="11">
        <v>247129.66</v>
      </c>
      <c r="T183" s="11">
        <v>957.86689922480605</v>
      </c>
      <c r="V183" s="11"/>
      <c r="W183" s="11"/>
      <c r="X183" s="11"/>
      <c r="Y183" s="11"/>
      <c r="Z183" s="11"/>
      <c r="AA183" s="11"/>
      <c r="AB183" s="11"/>
      <c r="AC183" s="11"/>
      <c r="AD183" s="11"/>
    </row>
    <row r="184" spans="1:30">
      <c r="A184" s="56"/>
      <c r="B184" s="11"/>
      <c r="C184" s="11" t="s">
        <v>356</v>
      </c>
      <c r="D184" s="11"/>
      <c r="E184" s="11" t="s">
        <v>125</v>
      </c>
      <c r="F184" s="11">
        <v>21</v>
      </c>
      <c r="G184" s="11">
        <v>1312.25941176471</v>
      </c>
      <c r="H184" s="11">
        <v>22308.41</v>
      </c>
      <c r="I184" s="11">
        <v>1062.3052380952399</v>
      </c>
      <c r="J184" s="11">
        <v>10.8095238095238</v>
      </c>
      <c r="L184" s="11">
        <v>17</v>
      </c>
      <c r="M184" s="11">
        <v>4309.47</v>
      </c>
      <c r="N184" s="11">
        <v>1077.3675000000001</v>
      </c>
      <c r="O184" s="11"/>
      <c r="P184" s="11"/>
      <c r="Q184" s="11"/>
      <c r="R184" s="11">
        <v>21</v>
      </c>
      <c r="S184" s="11">
        <v>22308.41</v>
      </c>
      <c r="T184" s="11">
        <v>1062.3052380952399</v>
      </c>
      <c r="V184" s="11"/>
      <c r="W184" s="11"/>
      <c r="X184" s="11"/>
      <c r="Y184" s="11"/>
      <c r="Z184" s="11"/>
      <c r="AA184" s="11"/>
      <c r="AB184" s="11"/>
      <c r="AC184" s="11"/>
      <c r="AD184" s="11"/>
    </row>
    <row r="185" spans="1:30">
      <c r="A185" s="56"/>
      <c r="B185" s="11"/>
      <c r="C185" s="11" t="s">
        <v>357</v>
      </c>
      <c r="D185" s="11"/>
      <c r="E185" s="11" t="s">
        <v>358</v>
      </c>
      <c r="F185" s="11">
        <v>6</v>
      </c>
      <c r="G185" s="11">
        <v>13851.64</v>
      </c>
      <c r="H185" s="11">
        <v>13851.64</v>
      </c>
      <c r="I185" s="11">
        <v>2308.6066666666702</v>
      </c>
      <c r="J185" s="11">
        <v>10</v>
      </c>
      <c r="L185" s="11">
        <v>1</v>
      </c>
      <c r="M185" s="11">
        <v>13725.6</v>
      </c>
      <c r="N185" s="11">
        <v>2745.12</v>
      </c>
      <c r="O185" s="11">
        <v>1</v>
      </c>
      <c r="P185" s="11">
        <v>1933.61</v>
      </c>
      <c r="Q185" s="11">
        <v>1933.61</v>
      </c>
      <c r="R185" s="11">
        <v>5</v>
      </c>
      <c r="S185" s="11">
        <v>11918.03</v>
      </c>
      <c r="T185" s="11">
        <v>2383.6060000000002</v>
      </c>
      <c r="V185" s="11"/>
      <c r="W185" s="11"/>
      <c r="X185" s="11"/>
      <c r="Y185" s="11"/>
      <c r="Z185" s="11"/>
      <c r="AA185" s="11"/>
      <c r="AB185" s="11"/>
      <c r="AC185" s="11"/>
      <c r="AD185" s="11"/>
    </row>
    <row r="186" spans="1:30">
      <c r="A186" s="56"/>
      <c r="B186" s="11"/>
      <c r="C186" s="11" t="s">
        <v>359</v>
      </c>
      <c r="D186" s="11"/>
      <c r="E186" s="11" t="s">
        <v>173</v>
      </c>
      <c r="F186" s="11">
        <v>245</v>
      </c>
      <c r="G186" s="11">
        <v>1771.0037500000001</v>
      </c>
      <c r="H186" s="11">
        <v>226688.48</v>
      </c>
      <c r="I186" s="11">
        <v>925.25910204081697</v>
      </c>
      <c r="J186" s="11">
        <v>11.432653061224499</v>
      </c>
      <c r="L186" s="11">
        <v>128</v>
      </c>
      <c r="M186" s="11">
        <v>115477.31</v>
      </c>
      <c r="N186" s="11">
        <v>986.98555555555504</v>
      </c>
      <c r="O186" s="11">
        <v>5</v>
      </c>
      <c r="P186" s="11">
        <v>10358.040000000001</v>
      </c>
      <c r="Q186" s="11">
        <v>2071.6080000000002</v>
      </c>
      <c r="R186" s="11">
        <v>240</v>
      </c>
      <c r="S186" s="11">
        <v>216330.44</v>
      </c>
      <c r="T186" s="11">
        <v>901.37683333333302</v>
      </c>
      <c r="V186" s="11"/>
      <c r="W186" s="11"/>
      <c r="X186" s="11"/>
      <c r="Y186" s="11"/>
      <c r="Z186" s="11"/>
      <c r="AA186" s="11"/>
      <c r="AB186" s="11"/>
      <c r="AC186" s="11"/>
      <c r="AD186" s="11"/>
    </row>
    <row r="187" spans="1:30">
      <c r="A187" s="56"/>
      <c r="B187" s="11"/>
      <c r="C187" s="11" t="s">
        <v>360</v>
      </c>
      <c r="D187" s="11"/>
      <c r="E187" s="11" t="s">
        <v>91</v>
      </c>
      <c r="F187" s="11">
        <v>11</v>
      </c>
      <c r="G187" s="11">
        <v>1414.41571428571</v>
      </c>
      <c r="H187" s="11">
        <v>9900.91</v>
      </c>
      <c r="I187" s="11">
        <v>900.08272727272697</v>
      </c>
      <c r="J187" s="11">
        <v>19.272727272727298</v>
      </c>
      <c r="L187" s="11">
        <v>7</v>
      </c>
      <c r="M187" s="11">
        <v>3792.7</v>
      </c>
      <c r="N187" s="11">
        <v>948.17499999999995</v>
      </c>
      <c r="O187" s="11"/>
      <c r="P187" s="11"/>
      <c r="Q187" s="11"/>
      <c r="R187" s="11">
        <v>11</v>
      </c>
      <c r="S187" s="11">
        <v>9900.91</v>
      </c>
      <c r="T187" s="11">
        <v>900.08272727272697</v>
      </c>
      <c r="V187" s="11"/>
      <c r="W187" s="11"/>
      <c r="X187" s="11"/>
      <c r="Y187" s="11"/>
      <c r="Z187" s="11"/>
      <c r="AA187" s="11"/>
      <c r="AB187" s="11"/>
      <c r="AC187" s="11"/>
      <c r="AD187" s="11"/>
    </row>
    <row r="188" spans="1:30">
      <c r="A188" s="56"/>
      <c r="B188" s="11"/>
      <c r="C188" s="11" t="s">
        <v>538</v>
      </c>
      <c r="D188" s="11"/>
      <c r="E188" s="11" t="s">
        <v>155</v>
      </c>
      <c r="F188" s="11">
        <v>1</v>
      </c>
      <c r="G188" s="11">
        <v>90.38</v>
      </c>
      <c r="H188" s="11">
        <v>90.38</v>
      </c>
      <c r="I188" s="11">
        <v>90.38</v>
      </c>
      <c r="J188" s="11">
        <v>11</v>
      </c>
      <c r="L188" s="11">
        <v>1</v>
      </c>
      <c r="M188" s="11"/>
      <c r="N188" s="11"/>
      <c r="O188" s="11"/>
      <c r="P188" s="11"/>
      <c r="Q188" s="11"/>
      <c r="R188" s="11">
        <v>1</v>
      </c>
      <c r="S188" s="11">
        <v>90.38</v>
      </c>
      <c r="T188" s="11">
        <v>90.38</v>
      </c>
      <c r="V188" s="11"/>
      <c r="W188" s="11"/>
      <c r="X188" s="11"/>
      <c r="Y188" s="11"/>
      <c r="Z188" s="11"/>
      <c r="AA188" s="11"/>
      <c r="AB188" s="11"/>
      <c r="AC188" s="11"/>
      <c r="AD188" s="11"/>
    </row>
    <row r="189" spans="1:30">
      <c r="A189" s="56"/>
      <c r="B189" s="11"/>
      <c r="C189" s="11" t="s">
        <v>361</v>
      </c>
      <c r="D189" s="11"/>
      <c r="E189" s="11" t="s">
        <v>362</v>
      </c>
      <c r="F189" s="11">
        <v>111</v>
      </c>
      <c r="G189" s="11">
        <v>1551.0353521126799</v>
      </c>
      <c r="H189" s="11">
        <v>110123.51</v>
      </c>
      <c r="I189" s="11">
        <v>992.10369369369403</v>
      </c>
      <c r="J189" s="11">
        <v>10.8648648648649</v>
      </c>
      <c r="L189" s="11">
        <v>71</v>
      </c>
      <c r="M189" s="11">
        <v>50679.5</v>
      </c>
      <c r="N189" s="11">
        <v>1266.9875</v>
      </c>
      <c r="O189" s="11"/>
      <c r="P189" s="11"/>
      <c r="Q189" s="11"/>
      <c r="R189" s="11">
        <v>111</v>
      </c>
      <c r="S189" s="11">
        <v>110123.51</v>
      </c>
      <c r="T189" s="11">
        <v>992.10369369369403</v>
      </c>
      <c r="V189" s="11"/>
      <c r="W189" s="11"/>
      <c r="X189" s="11"/>
      <c r="Y189" s="11"/>
      <c r="Z189" s="11"/>
      <c r="AA189" s="11"/>
      <c r="AB189" s="11"/>
      <c r="AC189" s="11"/>
      <c r="AD189" s="11"/>
    </row>
    <row r="190" spans="1:30">
      <c r="A190" s="56"/>
      <c r="B190" s="11"/>
      <c r="C190" s="11" t="s">
        <v>539</v>
      </c>
      <c r="D190" s="11"/>
      <c r="E190" s="11" t="s">
        <v>231</v>
      </c>
      <c r="F190" s="11">
        <v>1</v>
      </c>
      <c r="G190" s="11">
        <v>651.38</v>
      </c>
      <c r="H190" s="11">
        <v>651.38</v>
      </c>
      <c r="I190" s="11">
        <v>651.38</v>
      </c>
      <c r="J190" s="11">
        <v>13</v>
      </c>
      <c r="L190" s="11">
        <v>1</v>
      </c>
      <c r="M190" s="11"/>
      <c r="N190" s="11"/>
      <c r="O190" s="11"/>
      <c r="P190" s="11"/>
      <c r="Q190" s="11"/>
      <c r="R190" s="11">
        <v>1</v>
      </c>
      <c r="S190" s="11">
        <v>651.38</v>
      </c>
      <c r="T190" s="11">
        <v>651.38</v>
      </c>
      <c r="V190" s="11"/>
      <c r="W190" s="11"/>
      <c r="X190" s="11"/>
      <c r="Y190" s="11"/>
      <c r="Z190" s="11"/>
      <c r="AA190" s="11"/>
      <c r="AB190" s="11"/>
      <c r="AC190" s="11"/>
      <c r="AD190" s="11"/>
    </row>
    <row r="191" spans="1:30">
      <c r="A191" s="56"/>
      <c r="B191" s="11"/>
      <c r="C191" s="11" t="s">
        <v>364</v>
      </c>
      <c r="D191" s="11"/>
      <c r="E191" s="11" t="s">
        <v>102</v>
      </c>
      <c r="F191" s="11">
        <v>356</v>
      </c>
      <c r="G191" s="11">
        <v>1887.3031313131301</v>
      </c>
      <c r="H191" s="11">
        <v>373686.02</v>
      </c>
      <c r="I191" s="11">
        <v>1049.6798314606699</v>
      </c>
      <c r="J191" s="11">
        <v>11.342696629213499</v>
      </c>
      <c r="L191" s="11">
        <v>198</v>
      </c>
      <c r="M191" s="11">
        <v>189376.02</v>
      </c>
      <c r="N191" s="11">
        <v>1198.58240506329</v>
      </c>
      <c r="O191" s="11">
        <v>16</v>
      </c>
      <c r="P191" s="11">
        <v>16404.79</v>
      </c>
      <c r="Q191" s="11">
        <v>1025.2993750000001</v>
      </c>
      <c r="R191" s="11">
        <v>340</v>
      </c>
      <c r="S191" s="11">
        <v>357281.23</v>
      </c>
      <c r="T191" s="11">
        <v>1050.8271470588199</v>
      </c>
      <c r="V191" s="11"/>
      <c r="W191" s="11"/>
      <c r="X191" s="11"/>
      <c r="Y191" s="11"/>
      <c r="Z191" s="11"/>
      <c r="AA191" s="11"/>
      <c r="AB191" s="11"/>
      <c r="AC191" s="11"/>
      <c r="AD191" s="11"/>
    </row>
    <row r="192" spans="1:30">
      <c r="A192" s="56"/>
      <c r="B192" s="11"/>
      <c r="C192" s="11" t="s">
        <v>365</v>
      </c>
      <c r="D192" s="11"/>
      <c r="E192" s="11" t="s">
        <v>366</v>
      </c>
      <c r="F192" s="11">
        <v>37</v>
      </c>
      <c r="G192" s="11">
        <v>1248.7796000000001</v>
      </c>
      <c r="H192" s="11">
        <v>31219.49</v>
      </c>
      <c r="I192" s="11">
        <v>843.77</v>
      </c>
      <c r="J192" s="11">
        <v>10.5945945945946</v>
      </c>
      <c r="L192" s="11">
        <v>25</v>
      </c>
      <c r="M192" s="11">
        <v>14157.39</v>
      </c>
      <c r="N192" s="11">
        <v>1179.7825</v>
      </c>
      <c r="O192" s="11">
        <v>1</v>
      </c>
      <c r="P192" s="11">
        <v>752.13</v>
      </c>
      <c r="Q192" s="11">
        <v>752.13</v>
      </c>
      <c r="R192" s="11">
        <v>36</v>
      </c>
      <c r="S192" s="11">
        <v>30467.360000000001</v>
      </c>
      <c r="T192" s="11">
        <v>846.31555555555599</v>
      </c>
      <c r="V192" s="11"/>
      <c r="W192" s="11"/>
      <c r="X192" s="11"/>
      <c r="Y192" s="11"/>
      <c r="Z192" s="11"/>
      <c r="AA192" s="11"/>
      <c r="AB192" s="11"/>
      <c r="AC192" s="11"/>
      <c r="AD192" s="11"/>
    </row>
    <row r="193" spans="1:30">
      <c r="A193" s="56"/>
      <c r="B193" s="11"/>
      <c r="C193" s="11" t="s">
        <v>367</v>
      </c>
      <c r="D193" s="11"/>
      <c r="E193" s="11" t="s">
        <v>229</v>
      </c>
      <c r="F193" s="11">
        <v>4</v>
      </c>
      <c r="G193" s="11">
        <v>2037.51</v>
      </c>
      <c r="H193" s="11">
        <v>4075.02</v>
      </c>
      <c r="I193" s="11">
        <v>1018.755</v>
      </c>
      <c r="J193" s="11">
        <v>10.25</v>
      </c>
      <c r="L193" s="11">
        <v>2</v>
      </c>
      <c r="M193" s="11">
        <v>2210.69</v>
      </c>
      <c r="N193" s="11">
        <v>1105.345</v>
      </c>
      <c r="O193" s="11"/>
      <c r="P193" s="11"/>
      <c r="Q193" s="11"/>
      <c r="R193" s="11">
        <v>4</v>
      </c>
      <c r="S193" s="11">
        <v>4075.02</v>
      </c>
      <c r="T193" s="11">
        <v>1018.755</v>
      </c>
      <c r="V193" s="11"/>
      <c r="W193" s="11"/>
      <c r="X193" s="11"/>
      <c r="Y193" s="11"/>
      <c r="Z193" s="11"/>
      <c r="AA193" s="11"/>
      <c r="AB193" s="11"/>
      <c r="AC193" s="11"/>
      <c r="AD193" s="11"/>
    </row>
    <row r="194" spans="1:30">
      <c r="A194" s="56"/>
      <c r="B194" s="11"/>
      <c r="C194" s="11" t="s">
        <v>368</v>
      </c>
      <c r="D194" s="11"/>
      <c r="E194" s="11" t="s">
        <v>369</v>
      </c>
      <c r="F194" s="11">
        <v>10</v>
      </c>
      <c r="G194" s="11">
        <v>2710.43166666667</v>
      </c>
      <c r="H194" s="11">
        <v>16262.59</v>
      </c>
      <c r="I194" s="11">
        <v>1626.259</v>
      </c>
      <c r="J194" s="11">
        <v>19.2</v>
      </c>
      <c r="L194" s="11">
        <v>6</v>
      </c>
      <c r="M194" s="11">
        <v>5702.12</v>
      </c>
      <c r="N194" s="11">
        <v>1425.53</v>
      </c>
      <c r="O194" s="11"/>
      <c r="P194" s="11"/>
      <c r="Q194" s="11"/>
      <c r="R194" s="11">
        <v>10</v>
      </c>
      <c r="S194" s="11">
        <v>16262.59</v>
      </c>
      <c r="T194" s="11">
        <v>1626.259</v>
      </c>
      <c r="V194" s="11"/>
      <c r="W194" s="11"/>
      <c r="X194" s="11"/>
      <c r="Y194" s="11"/>
      <c r="Z194" s="11"/>
      <c r="AA194" s="11"/>
      <c r="AB194" s="11"/>
      <c r="AC194" s="11"/>
      <c r="AD194" s="11"/>
    </row>
    <row r="195" spans="1:30">
      <c r="A195" s="56"/>
      <c r="B195" s="11"/>
      <c r="C195" s="11" t="s">
        <v>370</v>
      </c>
      <c r="D195" s="11"/>
      <c r="E195" s="11" t="s">
        <v>371</v>
      </c>
      <c r="F195" s="11">
        <v>33</v>
      </c>
      <c r="G195" s="11">
        <v>2282.3026666666701</v>
      </c>
      <c r="H195" s="11">
        <v>34234.54</v>
      </c>
      <c r="I195" s="11">
        <v>1037.4103030302999</v>
      </c>
      <c r="J195" s="11">
        <v>12.7878787878788</v>
      </c>
      <c r="L195" s="11">
        <v>15</v>
      </c>
      <c r="M195" s="11">
        <v>22385.86</v>
      </c>
      <c r="N195" s="11">
        <v>1243.65888888889</v>
      </c>
      <c r="O195" s="11"/>
      <c r="P195" s="11"/>
      <c r="Q195" s="11"/>
      <c r="R195" s="11">
        <v>33</v>
      </c>
      <c r="S195" s="11">
        <v>34234.54</v>
      </c>
      <c r="T195" s="11">
        <v>1037.4103030302999</v>
      </c>
      <c r="V195" s="11"/>
      <c r="W195" s="11"/>
      <c r="X195" s="11"/>
      <c r="Y195" s="11"/>
      <c r="Z195" s="11"/>
      <c r="AA195" s="11"/>
      <c r="AB195" s="11"/>
      <c r="AC195" s="11"/>
      <c r="AD195" s="11"/>
    </row>
    <row r="196" spans="1:30">
      <c r="A196" s="56"/>
      <c r="B196" s="11"/>
      <c r="C196" s="11" t="s">
        <v>372</v>
      </c>
      <c r="D196" s="11"/>
      <c r="E196" s="11" t="s">
        <v>373</v>
      </c>
      <c r="F196" s="11">
        <v>15</v>
      </c>
      <c r="G196" s="11">
        <v>2250.4070000000002</v>
      </c>
      <c r="H196" s="11">
        <v>22504.07</v>
      </c>
      <c r="I196" s="11">
        <v>1500.2713333333299</v>
      </c>
      <c r="J196" s="11">
        <v>15.3333333333333</v>
      </c>
      <c r="L196" s="11">
        <v>10</v>
      </c>
      <c r="M196" s="11">
        <v>6178.63</v>
      </c>
      <c r="N196" s="11">
        <v>1235.7260000000001</v>
      </c>
      <c r="O196" s="11"/>
      <c r="P196" s="11"/>
      <c r="Q196" s="11"/>
      <c r="R196" s="11">
        <v>15</v>
      </c>
      <c r="S196" s="11">
        <v>22504.07</v>
      </c>
      <c r="T196" s="11">
        <v>1500.2713333333299</v>
      </c>
      <c r="V196" s="11"/>
      <c r="W196" s="11"/>
      <c r="X196" s="11"/>
      <c r="Y196" s="11"/>
      <c r="Z196" s="11"/>
      <c r="AA196" s="11"/>
      <c r="AB196" s="11"/>
      <c r="AC196" s="11"/>
      <c r="AD196" s="11"/>
    </row>
    <row r="197" spans="1:30">
      <c r="A197" s="56"/>
      <c r="B197" s="11"/>
      <c r="C197" s="11" t="s">
        <v>374</v>
      </c>
      <c r="D197" s="11"/>
      <c r="E197" s="11" t="s">
        <v>375</v>
      </c>
      <c r="F197" s="11">
        <v>34</v>
      </c>
      <c r="G197" s="11">
        <v>1329.58958333333</v>
      </c>
      <c r="H197" s="11">
        <v>31910.15</v>
      </c>
      <c r="I197" s="11">
        <v>938.53382352941196</v>
      </c>
      <c r="J197" s="11">
        <v>10.647058823529401</v>
      </c>
      <c r="L197" s="11">
        <v>24</v>
      </c>
      <c r="M197" s="11">
        <v>12572.49</v>
      </c>
      <c r="N197" s="11">
        <v>1257.249</v>
      </c>
      <c r="O197" s="11">
        <v>1</v>
      </c>
      <c r="P197" s="11">
        <v>865.79</v>
      </c>
      <c r="Q197" s="11">
        <v>865.79</v>
      </c>
      <c r="R197" s="11">
        <v>33</v>
      </c>
      <c r="S197" s="11">
        <v>31044.36</v>
      </c>
      <c r="T197" s="11">
        <v>940.73818181818206</v>
      </c>
      <c r="V197" s="11"/>
      <c r="W197" s="11"/>
      <c r="X197" s="11"/>
      <c r="Y197" s="11"/>
      <c r="Z197" s="11"/>
      <c r="AA197" s="11"/>
      <c r="AB197" s="11"/>
      <c r="AC197" s="11"/>
      <c r="AD197" s="11"/>
    </row>
    <row r="198" spans="1:30">
      <c r="A198" s="56"/>
      <c r="B198" s="11"/>
      <c r="C198" s="11" t="s">
        <v>477</v>
      </c>
      <c r="D198" s="11"/>
      <c r="E198" s="11" t="s">
        <v>375</v>
      </c>
      <c r="F198" s="11">
        <v>2</v>
      </c>
      <c r="G198" s="11">
        <v>776.77</v>
      </c>
      <c r="H198" s="11">
        <v>776.77</v>
      </c>
      <c r="I198" s="11">
        <v>388.38499999999999</v>
      </c>
      <c r="J198" s="11">
        <v>12.5</v>
      </c>
      <c r="L198" s="11">
        <v>1</v>
      </c>
      <c r="M198" s="11">
        <v>540.99</v>
      </c>
      <c r="N198" s="11">
        <v>540.99</v>
      </c>
      <c r="O198" s="11"/>
      <c r="P198" s="11"/>
      <c r="Q198" s="11"/>
      <c r="R198" s="11">
        <v>2</v>
      </c>
      <c r="S198" s="11">
        <v>776.77</v>
      </c>
      <c r="T198" s="11">
        <v>388.38499999999999</v>
      </c>
      <c r="V198" s="11"/>
      <c r="W198" s="11"/>
      <c r="X198" s="11"/>
      <c r="Y198" s="11"/>
      <c r="Z198" s="11"/>
      <c r="AA198" s="11"/>
      <c r="AB198" s="11"/>
      <c r="AC198" s="11"/>
      <c r="AD198" s="11"/>
    </row>
    <row r="199" spans="1:30">
      <c r="A199" s="56"/>
      <c r="B199" s="11"/>
      <c r="C199" s="11" t="s">
        <v>376</v>
      </c>
      <c r="D199" s="11"/>
      <c r="E199" s="11" t="s">
        <v>136</v>
      </c>
      <c r="F199" s="11">
        <v>1</v>
      </c>
      <c r="G199" s="11">
        <v>119.82</v>
      </c>
      <c r="H199" s="11">
        <v>119.82</v>
      </c>
      <c r="I199" s="11">
        <v>119.82</v>
      </c>
      <c r="J199" s="11">
        <v>12</v>
      </c>
      <c r="L199" s="11">
        <v>1</v>
      </c>
      <c r="M199" s="11"/>
      <c r="N199" s="11"/>
      <c r="O199" s="11"/>
      <c r="P199" s="11"/>
      <c r="Q199" s="11"/>
      <c r="R199" s="11">
        <v>1</v>
      </c>
      <c r="S199" s="11">
        <v>119.82</v>
      </c>
      <c r="T199" s="11">
        <v>119.82</v>
      </c>
      <c r="V199" s="11"/>
      <c r="W199" s="11"/>
      <c r="X199" s="11"/>
      <c r="Y199" s="11"/>
      <c r="Z199" s="11"/>
      <c r="AA199" s="11"/>
      <c r="AB199" s="11"/>
      <c r="AC199" s="11"/>
      <c r="AD199" s="11"/>
    </row>
    <row r="200" spans="1:30">
      <c r="A200" s="56"/>
      <c r="B200" s="11"/>
      <c r="C200" s="11" t="s">
        <v>541</v>
      </c>
      <c r="D200" s="11"/>
      <c r="E200" s="11" t="s">
        <v>350</v>
      </c>
      <c r="F200" s="11">
        <v>1</v>
      </c>
      <c r="G200" s="11">
        <v>129.6</v>
      </c>
      <c r="H200" s="11">
        <v>129.6</v>
      </c>
      <c r="I200" s="11">
        <v>129.6</v>
      </c>
      <c r="J200" s="11">
        <v>13</v>
      </c>
      <c r="L200" s="11">
        <v>1</v>
      </c>
      <c r="M200" s="11"/>
      <c r="N200" s="11"/>
      <c r="O200" s="11"/>
      <c r="P200" s="11"/>
      <c r="Q200" s="11"/>
      <c r="R200" s="11">
        <v>1</v>
      </c>
      <c r="S200" s="11">
        <v>129.6</v>
      </c>
      <c r="T200" s="11">
        <v>129.6</v>
      </c>
      <c r="V200" s="11"/>
      <c r="W200" s="11"/>
      <c r="X200" s="11"/>
      <c r="Y200" s="11"/>
      <c r="Z200" s="11"/>
      <c r="AA200" s="11"/>
      <c r="AB200" s="11"/>
      <c r="AC200" s="11"/>
      <c r="AD200" s="11"/>
    </row>
    <row r="201" spans="1:30">
      <c r="A201" s="56"/>
      <c r="B201" s="11"/>
      <c r="C201" s="11" t="s">
        <v>377</v>
      </c>
      <c r="D201" s="11"/>
      <c r="E201" s="11" t="s">
        <v>378</v>
      </c>
      <c r="F201" s="11">
        <v>25</v>
      </c>
      <c r="G201" s="11">
        <v>2064.3181249999998</v>
      </c>
      <c r="H201" s="11">
        <v>33029.089999999997</v>
      </c>
      <c r="I201" s="11">
        <v>1321.1636000000001</v>
      </c>
      <c r="J201" s="11">
        <v>14.92</v>
      </c>
      <c r="L201" s="11">
        <v>16</v>
      </c>
      <c r="M201" s="11">
        <v>16105.39</v>
      </c>
      <c r="N201" s="11">
        <v>1789.4877777777799</v>
      </c>
      <c r="O201" s="11">
        <v>1</v>
      </c>
      <c r="P201" s="11">
        <v>2955.55</v>
      </c>
      <c r="Q201" s="11">
        <v>2955.55</v>
      </c>
      <c r="R201" s="11">
        <v>24</v>
      </c>
      <c r="S201" s="11">
        <v>30073.54</v>
      </c>
      <c r="T201" s="11">
        <v>1253.06416666667</v>
      </c>
      <c r="V201" s="11"/>
      <c r="W201" s="11"/>
      <c r="X201" s="11"/>
      <c r="Y201" s="11"/>
      <c r="Z201" s="11"/>
      <c r="AA201" s="11"/>
      <c r="AB201" s="11"/>
      <c r="AC201" s="11"/>
      <c r="AD201" s="11"/>
    </row>
    <row r="202" spans="1:30">
      <c r="A202" s="56"/>
      <c r="B202" s="11"/>
      <c r="C202" s="11" t="s">
        <v>379</v>
      </c>
      <c r="D202" s="11"/>
      <c r="E202" s="11" t="s">
        <v>380</v>
      </c>
      <c r="F202" s="11">
        <v>4</v>
      </c>
      <c r="G202" s="11">
        <v>8603.9533333333293</v>
      </c>
      <c r="H202" s="11">
        <v>25811.86</v>
      </c>
      <c r="I202" s="11">
        <v>6452.9650000000001</v>
      </c>
      <c r="J202" s="11">
        <v>15.75</v>
      </c>
      <c r="L202" s="11">
        <v>3</v>
      </c>
      <c r="M202" s="11">
        <v>1335.57</v>
      </c>
      <c r="N202" s="11">
        <v>1335.57</v>
      </c>
      <c r="O202" s="11"/>
      <c r="P202" s="11"/>
      <c r="Q202" s="11"/>
      <c r="R202" s="11">
        <v>4</v>
      </c>
      <c r="S202" s="11">
        <v>25811.86</v>
      </c>
      <c r="T202" s="11">
        <v>6452.9650000000001</v>
      </c>
      <c r="V202" s="11"/>
      <c r="W202" s="11"/>
      <c r="X202" s="11"/>
      <c r="Y202" s="11"/>
      <c r="Z202" s="11"/>
      <c r="AA202" s="11"/>
      <c r="AB202" s="11"/>
      <c r="AC202" s="11"/>
      <c r="AD202" s="11"/>
    </row>
    <row r="203" spans="1:30">
      <c r="A203" s="56"/>
      <c r="B203" s="11"/>
      <c r="C203" s="11" t="s">
        <v>381</v>
      </c>
      <c r="D203" s="11"/>
      <c r="E203" s="11" t="s">
        <v>382</v>
      </c>
      <c r="F203" s="11">
        <v>64</v>
      </c>
      <c r="G203" s="11">
        <v>1624.3320512820501</v>
      </c>
      <c r="H203" s="11">
        <v>63348.95</v>
      </c>
      <c r="I203" s="11">
        <v>989.82734374999995</v>
      </c>
      <c r="J203" s="11">
        <v>12.296875</v>
      </c>
      <c r="L203" s="11">
        <v>39</v>
      </c>
      <c r="M203" s="11">
        <v>20494.23</v>
      </c>
      <c r="N203" s="11">
        <v>819.76919999999996</v>
      </c>
      <c r="O203" s="11">
        <v>2</v>
      </c>
      <c r="P203" s="11">
        <v>1764.58</v>
      </c>
      <c r="Q203" s="11">
        <v>882.29</v>
      </c>
      <c r="R203" s="11">
        <v>62</v>
      </c>
      <c r="S203" s="11">
        <v>61584.37</v>
      </c>
      <c r="T203" s="11">
        <v>993.29629032258094</v>
      </c>
      <c r="V203" s="11"/>
      <c r="W203" s="11"/>
      <c r="X203" s="11"/>
      <c r="Y203" s="11"/>
      <c r="Z203" s="11"/>
      <c r="AA203" s="11"/>
      <c r="AB203" s="11"/>
      <c r="AC203" s="11"/>
      <c r="AD203" s="11"/>
    </row>
    <row r="204" spans="1:30">
      <c r="A204" s="56"/>
      <c r="B204" s="11"/>
      <c r="C204" s="11" t="s">
        <v>383</v>
      </c>
      <c r="D204" s="11"/>
      <c r="E204" s="11" t="s">
        <v>98</v>
      </c>
      <c r="F204" s="11">
        <v>3</v>
      </c>
      <c r="G204" s="11">
        <v>359.61</v>
      </c>
      <c r="H204" s="11">
        <v>719.22</v>
      </c>
      <c r="I204" s="11">
        <v>239.74</v>
      </c>
      <c r="J204" s="11">
        <v>12.3333333333333</v>
      </c>
      <c r="L204" s="11">
        <v>2</v>
      </c>
      <c r="M204" s="11">
        <v>405</v>
      </c>
      <c r="N204" s="11">
        <v>405</v>
      </c>
      <c r="O204" s="11"/>
      <c r="P204" s="11"/>
      <c r="Q204" s="11"/>
      <c r="R204" s="11">
        <v>3</v>
      </c>
      <c r="S204" s="11">
        <v>719.22</v>
      </c>
      <c r="T204" s="11">
        <v>239.74</v>
      </c>
      <c r="V204" s="11"/>
      <c r="W204" s="11"/>
      <c r="X204" s="11"/>
      <c r="Y204" s="11"/>
      <c r="Z204" s="11"/>
      <c r="AA204" s="11"/>
      <c r="AB204" s="11"/>
      <c r="AC204" s="11"/>
      <c r="AD204" s="11"/>
    </row>
    <row r="205" spans="1:30">
      <c r="A205" s="56"/>
      <c r="B205" s="11"/>
      <c r="C205" s="11" t="s">
        <v>384</v>
      </c>
      <c r="D205" s="11"/>
      <c r="E205" s="11" t="s">
        <v>385</v>
      </c>
      <c r="F205" s="11">
        <v>27</v>
      </c>
      <c r="G205" s="11">
        <v>1750.72444444444</v>
      </c>
      <c r="H205" s="11">
        <v>31513.040000000001</v>
      </c>
      <c r="I205" s="11">
        <v>1167.14962962963</v>
      </c>
      <c r="J205" s="11">
        <v>13</v>
      </c>
      <c r="L205" s="11">
        <v>18</v>
      </c>
      <c r="M205" s="11">
        <v>12278.64</v>
      </c>
      <c r="N205" s="11">
        <v>1364.2933333333301</v>
      </c>
      <c r="O205" s="11"/>
      <c r="P205" s="11"/>
      <c r="Q205" s="11"/>
      <c r="R205" s="11">
        <v>27</v>
      </c>
      <c r="S205" s="11">
        <v>31513.040000000001</v>
      </c>
      <c r="T205" s="11">
        <v>1167.14962962963</v>
      </c>
      <c r="V205" s="11"/>
      <c r="W205" s="11"/>
      <c r="X205" s="11"/>
      <c r="Y205" s="11"/>
      <c r="Z205" s="11"/>
      <c r="AA205" s="11"/>
      <c r="AB205" s="11"/>
      <c r="AC205" s="11"/>
      <c r="AD205" s="11"/>
    </row>
    <row r="206" spans="1:30">
      <c r="A206" s="56"/>
      <c r="B206" s="11"/>
      <c r="C206" s="11" t="s">
        <v>386</v>
      </c>
      <c r="D206" s="11"/>
      <c r="E206" s="11" t="s">
        <v>297</v>
      </c>
      <c r="F206" s="11">
        <v>222</v>
      </c>
      <c r="G206" s="11">
        <v>1647.55872340426</v>
      </c>
      <c r="H206" s="11">
        <v>232305.78</v>
      </c>
      <c r="I206" s="11">
        <v>1046.42243243243</v>
      </c>
      <c r="J206" s="11">
        <v>12.2117117117117</v>
      </c>
      <c r="L206" s="11">
        <v>141</v>
      </c>
      <c r="M206" s="11">
        <v>90828.22</v>
      </c>
      <c r="N206" s="11">
        <v>1121.3360493827199</v>
      </c>
      <c r="O206" s="11">
        <v>5</v>
      </c>
      <c r="P206" s="11">
        <v>5030.92</v>
      </c>
      <c r="Q206" s="11">
        <v>1006.184</v>
      </c>
      <c r="R206" s="11">
        <v>217</v>
      </c>
      <c r="S206" s="11">
        <v>227274.86</v>
      </c>
      <c r="T206" s="11">
        <v>1047.34958525346</v>
      </c>
      <c r="V206" s="11"/>
      <c r="W206" s="11"/>
      <c r="X206" s="11"/>
      <c r="Y206" s="11"/>
      <c r="Z206" s="11"/>
      <c r="AA206" s="11"/>
      <c r="AB206" s="11"/>
      <c r="AC206" s="11"/>
      <c r="AD206" s="11"/>
    </row>
    <row r="207" spans="1:30">
      <c r="A207" s="56"/>
      <c r="B207" s="11"/>
      <c r="C207" s="11" t="s">
        <v>387</v>
      </c>
      <c r="D207" s="11"/>
      <c r="E207" s="11" t="s">
        <v>111</v>
      </c>
      <c r="F207" s="11">
        <v>2</v>
      </c>
      <c r="G207" s="11">
        <v>828.41</v>
      </c>
      <c r="H207" s="11">
        <v>1656.82</v>
      </c>
      <c r="I207" s="11">
        <v>828.41</v>
      </c>
      <c r="J207" s="11">
        <v>12.5</v>
      </c>
      <c r="L207" s="11">
        <v>2</v>
      </c>
      <c r="M207" s="11"/>
      <c r="N207" s="11"/>
      <c r="O207" s="11"/>
      <c r="P207" s="11"/>
      <c r="Q207" s="11"/>
      <c r="R207" s="11">
        <v>2</v>
      </c>
      <c r="S207" s="11">
        <v>1656.82</v>
      </c>
      <c r="T207" s="11">
        <v>828.41</v>
      </c>
      <c r="V207" s="11"/>
      <c r="W207" s="11"/>
      <c r="X207" s="11"/>
      <c r="Y207" s="11"/>
      <c r="Z207" s="11"/>
      <c r="AA207" s="11"/>
      <c r="AB207" s="11"/>
      <c r="AC207" s="11"/>
      <c r="AD207" s="11"/>
    </row>
    <row r="208" spans="1:30">
      <c r="A208" s="56"/>
      <c r="B208" s="11"/>
      <c r="C208" s="11" t="s">
        <v>387</v>
      </c>
      <c r="D208" s="11"/>
      <c r="E208" s="11" t="s">
        <v>388</v>
      </c>
      <c r="F208" s="11">
        <v>5</v>
      </c>
      <c r="G208" s="11">
        <v>2771.25</v>
      </c>
      <c r="H208" s="11">
        <v>5542.5</v>
      </c>
      <c r="I208" s="11">
        <v>1108.5</v>
      </c>
      <c r="J208" s="11">
        <v>13</v>
      </c>
      <c r="L208" s="11">
        <v>2</v>
      </c>
      <c r="M208" s="11">
        <v>3997.71</v>
      </c>
      <c r="N208" s="11">
        <v>1332.57</v>
      </c>
      <c r="O208" s="11"/>
      <c r="P208" s="11"/>
      <c r="Q208" s="11"/>
      <c r="R208" s="11">
        <v>5</v>
      </c>
      <c r="S208" s="11">
        <v>5542.5</v>
      </c>
      <c r="T208" s="11">
        <v>1108.5</v>
      </c>
      <c r="V208" s="11"/>
      <c r="W208" s="11"/>
      <c r="X208" s="11"/>
      <c r="Y208" s="11"/>
      <c r="Z208" s="11"/>
      <c r="AA208" s="11"/>
      <c r="AB208" s="11"/>
      <c r="AC208" s="11"/>
      <c r="AD208" s="11"/>
    </row>
    <row r="209" spans="1:30">
      <c r="A209" s="56"/>
      <c r="B209" s="11"/>
      <c r="C209" s="11" t="s">
        <v>387</v>
      </c>
      <c r="D209" s="11"/>
      <c r="E209" s="11" t="s">
        <v>123</v>
      </c>
      <c r="F209" s="11">
        <v>5</v>
      </c>
      <c r="G209" s="11">
        <v>925.56799999999998</v>
      </c>
      <c r="H209" s="11">
        <v>4627.84</v>
      </c>
      <c r="I209" s="11">
        <v>925.56799999999998</v>
      </c>
      <c r="J209" s="11">
        <v>12.4</v>
      </c>
      <c r="L209" s="11">
        <v>5</v>
      </c>
      <c r="M209" s="11"/>
      <c r="N209" s="11"/>
      <c r="O209" s="11"/>
      <c r="P209" s="11"/>
      <c r="Q209" s="11"/>
      <c r="R209" s="11">
        <v>5</v>
      </c>
      <c r="S209" s="11">
        <v>4627.84</v>
      </c>
      <c r="T209" s="11">
        <v>925.56799999999998</v>
      </c>
      <c r="V209" s="11"/>
      <c r="W209" s="11"/>
      <c r="X209" s="11"/>
      <c r="Y209" s="11"/>
      <c r="Z209" s="11"/>
      <c r="AA209" s="11"/>
      <c r="AB209" s="11"/>
      <c r="AC209" s="11"/>
      <c r="AD209" s="11"/>
    </row>
    <row r="210" spans="1:30">
      <c r="A210" s="56"/>
      <c r="B210" s="11"/>
      <c r="C210" s="11" t="s">
        <v>389</v>
      </c>
      <c r="D210" s="11"/>
      <c r="E210" s="11" t="s">
        <v>390</v>
      </c>
      <c r="F210" s="11">
        <v>20</v>
      </c>
      <c r="G210" s="11">
        <v>1618.3809090909101</v>
      </c>
      <c r="H210" s="11">
        <v>17802.189999999999</v>
      </c>
      <c r="I210" s="11">
        <v>890.10950000000003</v>
      </c>
      <c r="J210" s="11">
        <v>8.35</v>
      </c>
      <c r="L210" s="11">
        <v>11</v>
      </c>
      <c r="M210" s="11">
        <v>10258.540000000001</v>
      </c>
      <c r="N210" s="11">
        <v>1139.83777777778</v>
      </c>
      <c r="O210" s="11">
        <v>1</v>
      </c>
      <c r="P210" s="11">
        <v>668.54</v>
      </c>
      <c r="Q210" s="11">
        <v>668.54</v>
      </c>
      <c r="R210" s="11">
        <v>19</v>
      </c>
      <c r="S210" s="11">
        <v>17133.650000000001</v>
      </c>
      <c r="T210" s="11">
        <v>901.77105263157898</v>
      </c>
      <c r="V210" s="11"/>
      <c r="W210" s="11"/>
      <c r="X210" s="11"/>
      <c r="Y210" s="11"/>
      <c r="Z210" s="11"/>
      <c r="AA210" s="11"/>
      <c r="AB210" s="11"/>
      <c r="AC210" s="11"/>
      <c r="AD210" s="11"/>
    </row>
    <row r="211" spans="1:30">
      <c r="A211" s="56"/>
      <c r="B211" s="11"/>
      <c r="C211" s="11" t="s">
        <v>392</v>
      </c>
      <c r="D211" s="11"/>
      <c r="E211" s="11" t="s">
        <v>91</v>
      </c>
      <c r="F211" s="11">
        <v>5</v>
      </c>
      <c r="G211" s="11">
        <v>828.05499999999995</v>
      </c>
      <c r="H211" s="11">
        <v>3312.22</v>
      </c>
      <c r="I211" s="11">
        <v>662.44399999999996</v>
      </c>
      <c r="J211" s="11">
        <v>12.8</v>
      </c>
      <c r="L211" s="11">
        <v>4</v>
      </c>
      <c r="M211" s="11">
        <v>432.12</v>
      </c>
      <c r="N211" s="11">
        <v>432.12</v>
      </c>
      <c r="O211" s="11"/>
      <c r="P211" s="11"/>
      <c r="Q211" s="11"/>
      <c r="R211" s="11">
        <v>5</v>
      </c>
      <c r="S211" s="11">
        <v>3312.22</v>
      </c>
      <c r="T211" s="11">
        <v>662.44399999999996</v>
      </c>
      <c r="V211" s="11"/>
      <c r="W211" s="11"/>
      <c r="X211" s="11"/>
      <c r="Y211" s="11"/>
      <c r="Z211" s="11"/>
      <c r="AA211" s="11"/>
      <c r="AB211" s="11"/>
      <c r="AC211" s="11"/>
      <c r="AD211" s="11"/>
    </row>
    <row r="212" spans="1:30">
      <c r="A212" s="56"/>
      <c r="B212" s="11"/>
      <c r="C212" s="11" t="s">
        <v>393</v>
      </c>
      <c r="D212" s="11"/>
      <c r="E212" s="11" t="s">
        <v>343</v>
      </c>
      <c r="F212" s="11">
        <v>25</v>
      </c>
      <c r="G212" s="11">
        <v>1851.83833333333</v>
      </c>
      <c r="H212" s="11">
        <v>33333.089999999997</v>
      </c>
      <c r="I212" s="11">
        <v>1333.3235999999999</v>
      </c>
      <c r="J212" s="11">
        <v>11.88</v>
      </c>
      <c r="L212" s="11">
        <v>18</v>
      </c>
      <c r="M212" s="11">
        <v>14548.53</v>
      </c>
      <c r="N212" s="11">
        <v>2078.3614285714302</v>
      </c>
      <c r="O212" s="11"/>
      <c r="P212" s="11"/>
      <c r="Q212" s="11"/>
      <c r="R212" s="11">
        <v>25</v>
      </c>
      <c r="S212" s="11">
        <v>33333.089999999997</v>
      </c>
      <c r="T212" s="11">
        <v>1333.3235999999999</v>
      </c>
      <c r="V212" s="11"/>
      <c r="W212" s="11"/>
      <c r="X212" s="11"/>
      <c r="Y212" s="11"/>
      <c r="Z212" s="11"/>
      <c r="AA212" s="11"/>
      <c r="AB212" s="11"/>
      <c r="AC212" s="11"/>
      <c r="AD212" s="11"/>
    </row>
    <row r="213" spans="1:30">
      <c r="A213" s="56"/>
      <c r="B213" s="11"/>
      <c r="C213" s="11" t="s">
        <v>394</v>
      </c>
      <c r="D213" s="11"/>
      <c r="E213" s="11" t="s">
        <v>116</v>
      </c>
      <c r="F213" s="11">
        <v>238</v>
      </c>
      <c r="G213" s="11">
        <v>1897.39916030534</v>
      </c>
      <c r="H213" s="11">
        <v>248559.29</v>
      </c>
      <c r="I213" s="11">
        <v>1044.3667647058801</v>
      </c>
      <c r="J213" s="11">
        <v>11.134453781512599</v>
      </c>
      <c r="L213" s="11">
        <v>131</v>
      </c>
      <c r="M213" s="11">
        <v>121552.84</v>
      </c>
      <c r="N213" s="11">
        <v>1136.0078504672899</v>
      </c>
      <c r="O213" s="11">
        <v>1</v>
      </c>
      <c r="P213" s="11">
        <v>659.42</v>
      </c>
      <c r="Q213" s="11">
        <v>659.42</v>
      </c>
      <c r="R213" s="11">
        <v>237</v>
      </c>
      <c r="S213" s="11">
        <v>247899.87</v>
      </c>
      <c r="T213" s="11">
        <v>1045.9910126582299</v>
      </c>
      <c r="V213" s="11"/>
      <c r="W213" s="11"/>
      <c r="X213" s="11"/>
      <c r="Y213" s="11"/>
      <c r="Z213" s="11"/>
      <c r="AA213" s="11"/>
      <c r="AB213" s="11"/>
      <c r="AC213" s="11"/>
      <c r="AD213" s="11"/>
    </row>
    <row r="214" spans="1:30">
      <c r="A214" s="56"/>
      <c r="B214" s="11"/>
      <c r="C214" s="11" t="s">
        <v>395</v>
      </c>
      <c r="D214" s="11"/>
      <c r="E214" s="11" t="s">
        <v>358</v>
      </c>
      <c r="F214" s="11">
        <v>5</v>
      </c>
      <c r="G214" s="11">
        <v>2818.4124999999999</v>
      </c>
      <c r="H214" s="11">
        <v>11273.65</v>
      </c>
      <c r="I214" s="11">
        <v>2254.73</v>
      </c>
      <c r="J214" s="11">
        <v>18.8</v>
      </c>
      <c r="L214" s="11">
        <v>4</v>
      </c>
      <c r="M214" s="11">
        <v>545.19000000000005</v>
      </c>
      <c r="N214" s="11">
        <v>545.19000000000005</v>
      </c>
      <c r="O214" s="11"/>
      <c r="P214" s="11"/>
      <c r="Q214" s="11"/>
      <c r="R214" s="11">
        <v>5</v>
      </c>
      <c r="S214" s="11">
        <v>11273.65</v>
      </c>
      <c r="T214" s="11">
        <v>2254.73</v>
      </c>
      <c r="V214" s="11"/>
      <c r="W214" s="11"/>
      <c r="X214" s="11"/>
      <c r="Y214" s="11"/>
      <c r="Z214" s="11"/>
      <c r="AA214" s="11"/>
      <c r="AB214" s="11"/>
      <c r="AC214" s="11"/>
      <c r="AD214" s="11"/>
    </row>
    <row r="215" spans="1:30">
      <c r="A215" s="56"/>
      <c r="B215" s="11"/>
      <c r="C215" s="11" t="s">
        <v>396</v>
      </c>
      <c r="D215" s="11"/>
      <c r="E215" s="11" t="s">
        <v>397</v>
      </c>
      <c r="F215" s="11">
        <v>3</v>
      </c>
      <c r="G215" s="11">
        <v>1282.53</v>
      </c>
      <c r="H215" s="11">
        <v>2565.06</v>
      </c>
      <c r="I215" s="11">
        <v>855.02</v>
      </c>
      <c r="J215" s="11">
        <v>10.3333333333333</v>
      </c>
      <c r="L215" s="11">
        <v>2</v>
      </c>
      <c r="M215" s="11">
        <v>313.98</v>
      </c>
      <c r="N215" s="11">
        <v>313.98</v>
      </c>
      <c r="O215" s="11"/>
      <c r="P215" s="11"/>
      <c r="Q215" s="11"/>
      <c r="R215" s="11">
        <v>3</v>
      </c>
      <c r="S215" s="11">
        <v>2565.06</v>
      </c>
      <c r="T215" s="11">
        <v>855.02</v>
      </c>
      <c r="V215" s="11"/>
      <c r="W215" s="11"/>
      <c r="X215" s="11"/>
      <c r="Y215" s="11"/>
      <c r="Z215" s="11"/>
      <c r="AA215" s="11"/>
      <c r="AB215" s="11"/>
      <c r="AC215" s="11"/>
      <c r="AD215" s="11"/>
    </row>
    <row r="216" spans="1:30">
      <c r="A216" s="56"/>
      <c r="B216" s="11"/>
      <c r="C216" s="11" t="s">
        <v>398</v>
      </c>
      <c r="D216" s="11"/>
      <c r="E216" s="11" t="s">
        <v>118</v>
      </c>
      <c r="F216" s="11">
        <v>8</v>
      </c>
      <c r="G216" s="11">
        <v>2858.3525</v>
      </c>
      <c r="H216" s="11">
        <v>11433.41</v>
      </c>
      <c r="I216" s="11">
        <v>1429.17625</v>
      </c>
      <c r="J216" s="11">
        <v>15.125</v>
      </c>
      <c r="L216" s="11">
        <v>4</v>
      </c>
      <c r="M216" s="11">
        <v>5655.56</v>
      </c>
      <c r="N216" s="11">
        <v>1413.89</v>
      </c>
      <c r="O216" s="11"/>
      <c r="P216" s="11"/>
      <c r="Q216" s="11"/>
      <c r="R216" s="11">
        <v>8</v>
      </c>
      <c r="S216" s="11">
        <v>11433.41</v>
      </c>
      <c r="T216" s="11">
        <v>1429.17625</v>
      </c>
      <c r="V216" s="11"/>
      <c r="W216" s="11"/>
      <c r="X216" s="11"/>
      <c r="Y216" s="11"/>
      <c r="Z216" s="11"/>
      <c r="AA216" s="11"/>
      <c r="AB216" s="11"/>
      <c r="AC216" s="11"/>
      <c r="AD216" s="11"/>
    </row>
    <row r="217" spans="1:30">
      <c r="A217" s="56"/>
      <c r="B217" s="11"/>
      <c r="C217" s="11" t="s">
        <v>399</v>
      </c>
      <c r="D217" s="11"/>
      <c r="E217" s="11" t="s">
        <v>212</v>
      </c>
      <c r="F217" s="11">
        <v>742</v>
      </c>
      <c r="G217" s="11">
        <v>1925.03558411215</v>
      </c>
      <c r="H217" s="11">
        <v>823915.22999999905</v>
      </c>
      <c r="I217" s="11">
        <v>1110.3978840970301</v>
      </c>
      <c r="J217" s="11">
        <v>11.4649595687332</v>
      </c>
      <c r="L217" s="11">
        <v>428</v>
      </c>
      <c r="M217" s="11">
        <v>386104.43</v>
      </c>
      <c r="N217" s="11">
        <v>1229.63194267516</v>
      </c>
      <c r="O217" s="11">
        <v>22</v>
      </c>
      <c r="P217" s="11">
        <v>34149.64</v>
      </c>
      <c r="Q217" s="11">
        <v>1552.25636363636</v>
      </c>
      <c r="R217" s="11">
        <v>720</v>
      </c>
      <c r="S217" s="11">
        <v>789765.58999999904</v>
      </c>
      <c r="T217" s="11">
        <v>1096.89665277778</v>
      </c>
      <c r="V217" s="11"/>
      <c r="W217" s="11"/>
      <c r="X217" s="11"/>
      <c r="Y217" s="11"/>
      <c r="Z217" s="11"/>
      <c r="AA217" s="11"/>
      <c r="AB217" s="11"/>
      <c r="AC217" s="11"/>
      <c r="AD217" s="11"/>
    </row>
    <row r="218" spans="1:30">
      <c r="A218" s="56"/>
      <c r="B218" s="11"/>
      <c r="C218" s="11" t="s">
        <v>401</v>
      </c>
      <c r="D218" s="11"/>
      <c r="E218" s="11" t="s">
        <v>92</v>
      </c>
      <c r="F218" s="11">
        <v>42</v>
      </c>
      <c r="G218" s="11">
        <v>1277.1854166666701</v>
      </c>
      <c r="H218" s="11">
        <v>30652.45</v>
      </c>
      <c r="I218" s="11">
        <v>729.82023809523798</v>
      </c>
      <c r="J218" s="11">
        <v>10.7380952380952</v>
      </c>
      <c r="L218" s="11">
        <v>24</v>
      </c>
      <c r="M218" s="11">
        <v>17956.599999999999</v>
      </c>
      <c r="N218" s="11">
        <v>997.58888888888896</v>
      </c>
      <c r="O218" s="11"/>
      <c r="P218" s="11"/>
      <c r="Q218" s="11"/>
      <c r="R218" s="11">
        <v>42</v>
      </c>
      <c r="S218" s="11">
        <v>30652.45</v>
      </c>
      <c r="T218" s="11">
        <v>729.82023809523798</v>
      </c>
      <c r="V218" s="11"/>
      <c r="W218" s="11"/>
      <c r="X218" s="11"/>
      <c r="Y218" s="11"/>
      <c r="Z218" s="11"/>
      <c r="AA218" s="11"/>
      <c r="AB218" s="11"/>
      <c r="AC218" s="11"/>
      <c r="AD218" s="11"/>
    </row>
    <row r="219" spans="1:30">
      <c r="A219" s="56"/>
      <c r="B219" s="11"/>
      <c r="C219" s="11" t="s">
        <v>402</v>
      </c>
      <c r="D219" s="11"/>
      <c r="E219" s="11" t="s">
        <v>262</v>
      </c>
      <c r="F219" s="11">
        <v>8</v>
      </c>
      <c r="G219" s="11">
        <v>1225.7760000000001</v>
      </c>
      <c r="H219" s="11">
        <v>6128.88</v>
      </c>
      <c r="I219" s="11">
        <v>766.11</v>
      </c>
      <c r="J219" s="11">
        <v>9.375</v>
      </c>
      <c r="L219" s="11">
        <v>5</v>
      </c>
      <c r="M219" s="11">
        <v>2163.16</v>
      </c>
      <c r="N219" s="11">
        <v>721.05333333333294</v>
      </c>
      <c r="O219" s="11"/>
      <c r="P219" s="11"/>
      <c r="Q219" s="11"/>
      <c r="R219" s="11">
        <v>8</v>
      </c>
      <c r="S219" s="11">
        <v>6128.88</v>
      </c>
      <c r="T219" s="11">
        <v>766.11</v>
      </c>
      <c r="V219" s="11"/>
      <c r="W219" s="11"/>
      <c r="X219" s="11"/>
      <c r="Y219" s="11"/>
      <c r="Z219" s="11"/>
      <c r="AA219" s="11"/>
      <c r="AB219" s="11"/>
      <c r="AC219" s="11"/>
      <c r="AD219" s="11"/>
    </row>
    <row r="220" spans="1:30">
      <c r="A220" s="56"/>
      <c r="B220" s="11"/>
      <c r="C220" s="11" t="s">
        <v>403</v>
      </c>
      <c r="D220" s="11"/>
      <c r="E220" s="11" t="s">
        <v>331</v>
      </c>
      <c r="F220" s="11">
        <v>133</v>
      </c>
      <c r="G220" s="11">
        <v>1248.67183098592</v>
      </c>
      <c r="H220" s="11">
        <v>88655.7</v>
      </c>
      <c r="I220" s="11">
        <v>666.58421052631604</v>
      </c>
      <c r="J220" s="11">
        <v>10.030075187969899</v>
      </c>
      <c r="L220" s="11">
        <v>71</v>
      </c>
      <c r="M220" s="11">
        <v>50203.63</v>
      </c>
      <c r="N220" s="11">
        <v>809.73596774193504</v>
      </c>
      <c r="O220" s="11">
        <v>1</v>
      </c>
      <c r="P220" s="11">
        <v>434.55</v>
      </c>
      <c r="Q220" s="11">
        <v>434.55</v>
      </c>
      <c r="R220" s="11">
        <v>132</v>
      </c>
      <c r="S220" s="11">
        <v>88221.15</v>
      </c>
      <c r="T220" s="11">
        <v>668.342045454546</v>
      </c>
      <c r="V220" s="11"/>
      <c r="W220" s="11"/>
      <c r="X220" s="11"/>
      <c r="Y220" s="11"/>
      <c r="Z220" s="11"/>
      <c r="AA220" s="11"/>
      <c r="AB220" s="11"/>
      <c r="AC220" s="11"/>
      <c r="AD220" s="11"/>
    </row>
    <row r="221" spans="1:30">
      <c r="A221" s="56"/>
      <c r="B221" s="11"/>
      <c r="C221" s="11" t="s">
        <v>404</v>
      </c>
      <c r="D221" s="11"/>
      <c r="E221" s="11" t="s">
        <v>405</v>
      </c>
      <c r="F221" s="11">
        <v>11</v>
      </c>
      <c r="G221" s="11">
        <v>3070.6860000000001</v>
      </c>
      <c r="H221" s="11">
        <v>15353.43</v>
      </c>
      <c r="I221" s="11">
        <v>1395.76636363636</v>
      </c>
      <c r="J221" s="11">
        <v>11.636363636363599</v>
      </c>
      <c r="L221" s="11">
        <v>5</v>
      </c>
      <c r="M221" s="11">
        <v>9236.93</v>
      </c>
      <c r="N221" s="11">
        <v>1539.48833333333</v>
      </c>
      <c r="O221" s="11"/>
      <c r="P221" s="11"/>
      <c r="Q221" s="11"/>
      <c r="R221" s="11">
        <v>11</v>
      </c>
      <c r="S221" s="11">
        <v>15353.43</v>
      </c>
      <c r="T221" s="11">
        <v>1395.76636363636</v>
      </c>
      <c r="V221" s="11"/>
      <c r="W221" s="11"/>
      <c r="X221" s="11"/>
      <c r="Y221" s="11"/>
      <c r="Z221" s="11"/>
      <c r="AA221" s="11"/>
      <c r="AB221" s="11"/>
      <c r="AC221" s="11"/>
      <c r="AD221" s="11"/>
    </row>
    <row r="222" spans="1:30">
      <c r="A222" s="56"/>
      <c r="B222" s="11"/>
      <c r="C222" s="11" t="s">
        <v>406</v>
      </c>
      <c r="D222" s="11"/>
      <c r="E222" s="11" t="s">
        <v>407</v>
      </c>
      <c r="F222" s="11">
        <v>10</v>
      </c>
      <c r="G222" s="11">
        <v>1309.07833333333</v>
      </c>
      <c r="H222" s="11">
        <v>7854.47</v>
      </c>
      <c r="I222" s="11">
        <v>785.447</v>
      </c>
      <c r="J222" s="11">
        <v>11.9</v>
      </c>
      <c r="L222" s="11">
        <v>6</v>
      </c>
      <c r="M222" s="11">
        <v>3661.11</v>
      </c>
      <c r="N222" s="11">
        <v>915.27750000000003</v>
      </c>
      <c r="O222" s="11"/>
      <c r="P222" s="11"/>
      <c r="Q222" s="11"/>
      <c r="R222" s="11">
        <v>10</v>
      </c>
      <c r="S222" s="11">
        <v>7854.47</v>
      </c>
      <c r="T222" s="11">
        <v>785.447</v>
      </c>
      <c r="V222" s="11"/>
      <c r="W222" s="11"/>
      <c r="X222" s="11"/>
      <c r="Y222" s="11"/>
      <c r="Z222" s="11"/>
      <c r="AA222" s="11"/>
      <c r="AB222" s="11"/>
      <c r="AC222" s="11"/>
      <c r="AD222" s="11"/>
    </row>
    <row r="223" spans="1:30">
      <c r="A223" s="56"/>
      <c r="B223" s="11"/>
      <c r="C223" s="11" t="s">
        <v>408</v>
      </c>
      <c r="D223" s="11"/>
      <c r="E223" s="11" t="s">
        <v>266</v>
      </c>
      <c r="F223" s="11">
        <v>4</v>
      </c>
      <c r="G223" s="11">
        <v>704.29</v>
      </c>
      <c r="H223" s="11">
        <v>2112.87</v>
      </c>
      <c r="I223" s="11">
        <v>528.21749999999997</v>
      </c>
      <c r="J223" s="11">
        <v>11</v>
      </c>
      <c r="L223" s="11">
        <v>3</v>
      </c>
      <c r="M223" s="11">
        <v>855.88</v>
      </c>
      <c r="N223" s="11">
        <v>855.88</v>
      </c>
      <c r="O223" s="11"/>
      <c r="P223" s="11"/>
      <c r="Q223" s="11"/>
      <c r="R223" s="11">
        <v>4</v>
      </c>
      <c r="S223" s="11">
        <v>2112.87</v>
      </c>
      <c r="T223" s="11">
        <v>528.21749999999997</v>
      </c>
      <c r="V223" s="11"/>
      <c r="W223" s="11"/>
      <c r="X223" s="11"/>
      <c r="Y223" s="11"/>
      <c r="Z223" s="11"/>
      <c r="AA223" s="11"/>
      <c r="AB223" s="11"/>
      <c r="AC223" s="11"/>
      <c r="AD223" s="11"/>
    </row>
    <row r="224" spans="1:30">
      <c r="A224" s="56"/>
      <c r="B224" s="11"/>
      <c r="C224" s="11" t="s">
        <v>409</v>
      </c>
      <c r="D224" s="11"/>
      <c r="E224" s="11" t="s">
        <v>159</v>
      </c>
      <c r="F224" s="11">
        <v>2</v>
      </c>
      <c r="G224" s="11">
        <v>1489.32</v>
      </c>
      <c r="H224" s="11">
        <v>1489.32</v>
      </c>
      <c r="I224" s="11">
        <v>744.66</v>
      </c>
      <c r="J224" s="11">
        <v>13</v>
      </c>
      <c r="L224" s="11">
        <v>1</v>
      </c>
      <c r="M224" s="11">
        <v>467.44</v>
      </c>
      <c r="N224" s="11">
        <v>467.44</v>
      </c>
      <c r="O224" s="11"/>
      <c r="P224" s="11"/>
      <c r="Q224" s="11"/>
      <c r="R224" s="11">
        <v>2</v>
      </c>
      <c r="S224" s="11">
        <v>1489.32</v>
      </c>
      <c r="T224" s="11">
        <v>744.66</v>
      </c>
      <c r="V224" s="11"/>
      <c r="W224" s="11"/>
      <c r="X224" s="11"/>
      <c r="Y224" s="11"/>
      <c r="Z224" s="11"/>
      <c r="AA224" s="11"/>
      <c r="AB224" s="11"/>
      <c r="AC224" s="11"/>
      <c r="AD224" s="11"/>
    </row>
    <row r="225" spans="1:30">
      <c r="A225" s="56"/>
      <c r="B225" s="11"/>
      <c r="C225" s="11" t="s">
        <v>410</v>
      </c>
      <c r="D225" s="11"/>
      <c r="E225" s="11" t="s">
        <v>125</v>
      </c>
      <c r="F225" s="11">
        <v>3</v>
      </c>
      <c r="G225" s="11">
        <v>2232.165</v>
      </c>
      <c r="H225" s="11">
        <v>4464.33</v>
      </c>
      <c r="I225" s="11">
        <v>1488.11</v>
      </c>
      <c r="J225" s="11">
        <v>21</v>
      </c>
      <c r="L225" s="11">
        <v>2</v>
      </c>
      <c r="M225" s="11">
        <v>1551.11</v>
      </c>
      <c r="N225" s="11">
        <v>1551.11</v>
      </c>
      <c r="O225" s="11"/>
      <c r="P225" s="11"/>
      <c r="Q225" s="11"/>
      <c r="R225" s="11">
        <v>3</v>
      </c>
      <c r="S225" s="11">
        <v>4464.33</v>
      </c>
      <c r="T225" s="11">
        <v>1488.11</v>
      </c>
      <c r="V225" s="11"/>
      <c r="W225" s="11"/>
      <c r="X225" s="11"/>
      <c r="Y225" s="11"/>
      <c r="Z225" s="11"/>
      <c r="AA225" s="11"/>
      <c r="AB225" s="11"/>
      <c r="AC225" s="11"/>
      <c r="AD225" s="11"/>
    </row>
    <row r="226" spans="1:30">
      <c r="A226" s="56"/>
      <c r="B226" s="11"/>
      <c r="C226" s="11" t="s">
        <v>411</v>
      </c>
      <c r="D226" s="11"/>
      <c r="E226" s="11" t="s">
        <v>111</v>
      </c>
      <c r="F226" s="11">
        <v>17</v>
      </c>
      <c r="G226" s="11">
        <v>1165.4045454545501</v>
      </c>
      <c r="H226" s="11">
        <v>12819.45</v>
      </c>
      <c r="I226" s="11">
        <v>754.08529411764698</v>
      </c>
      <c r="J226" s="11">
        <v>10.823529411764699</v>
      </c>
      <c r="L226" s="11">
        <v>11</v>
      </c>
      <c r="M226" s="11">
        <v>6245.05</v>
      </c>
      <c r="N226" s="11">
        <v>1040.8416666666701</v>
      </c>
      <c r="O226" s="11"/>
      <c r="P226" s="11"/>
      <c r="Q226" s="11"/>
      <c r="R226" s="11">
        <v>17</v>
      </c>
      <c r="S226" s="11">
        <v>12819.45</v>
      </c>
      <c r="T226" s="11">
        <v>754.08529411764698</v>
      </c>
      <c r="V226" s="11"/>
      <c r="W226" s="11"/>
      <c r="X226" s="11"/>
      <c r="Y226" s="11"/>
      <c r="Z226" s="11"/>
      <c r="AA226" s="11"/>
      <c r="AB226" s="11"/>
      <c r="AC226" s="11"/>
      <c r="AD226" s="11"/>
    </row>
    <row r="227" spans="1:30">
      <c r="A227" s="56"/>
      <c r="B227" s="11"/>
      <c r="C227" s="11" t="s">
        <v>412</v>
      </c>
      <c r="D227" s="11"/>
      <c r="E227" s="11" t="s">
        <v>413</v>
      </c>
      <c r="F227" s="11">
        <v>3</v>
      </c>
      <c r="G227" s="11">
        <v>1805.4</v>
      </c>
      <c r="H227" s="11">
        <v>1805.4</v>
      </c>
      <c r="I227" s="11">
        <v>601.79999999999995</v>
      </c>
      <c r="J227" s="11">
        <v>7</v>
      </c>
      <c r="L227" s="11">
        <v>1</v>
      </c>
      <c r="M227" s="11">
        <v>1250.42</v>
      </c>
      <c r="N227" s="11">
        <v>625.21</v>
      </c>
      <c r="O227" s="11"/>
      <c r="P227" s="11"/>
      <c r="Q227" s="11"/>
      <c r="R227" s="11">
        <v>3</v>
      </c>
      <c r="S227" s="11">
        <v>1805.4</v>
      </c>
      <c r="T227" s="11">
        <v>601.79999999999995</v>
      </c>
      <c r="V227" s="11"/>
      <c r="W227" s="11"/>
      <c r="X227" s="11"/>
      <c r="Y227" s="11"/>
      <c r="Z227" s="11"/>
      <c r="AA227" s="11"/>
      <c r="AB227" s="11"/>
      <c r="AC227" s="11"/>
      <c r="AD227" s="11"/>
    </row>
    <row r="228" spans="1:30">
      <c r="A228" s="56"/>
      <c r="B228" s="11"/>
      <c r="C228" s="11" t="s">
        <v>540</v>
      </c>
      <c r="D228" s="11"/>
      <c r="E228" s="11" t="s">
        <v>136</v>
      </c>
      <c r="F228" s="11">
        <v>3</v>
      </c>
      <c r="G228" s="11">
        <v>609.90333333333297</v>
      </c>
      <c r="H228" s="11">
        <v>1829.71</v>
      </c>
      <c r="I228" s="11">
        <v>609.90333333333297</v>
      </c>
      <c r="J228" s="11">
        <v>10.6666666666667</v>
      </c>
      <c r="L228" s="11">
        <v>3</v>
      </c>
      <c r="M228" s="11"/>
      <c r="N228" s="11"/>
      <c r="O228" s="11"/>
      <c r="P228" s="11"/>
      <c r="Q228" s="11"/>
      <c r="R228" s="11">
        <v>3</v>
      </c>
      <c r="S228" s="11">
        <v>1829.71</v>
      </c>
      <c r="T228" s="11">
        <v>609.90333333333297</v>
      </c>
      <c r="V228" s="11"/>
      <c r="W228" s="11"/>
      <c r="X228" s="11"/>
      <c r="Y228" s="11"/>
      <c r="Z228" s="11"/>
      <c r="AA228" s="11"/>
      <c r="AB228" s="11"/>
      <c r="AC228" s="11"/>
      <c r="AD228" s="11"/>
    </row>
    <row r="229" spans="1:30">
      <c r="A229" s="56"/>
      <c r="B229" s="11"/>
      <c r="C229" s="11" t="s">
        <v>415</v>
      </c>
      <c r="D229" s="11"/>
      <c r="E229" s="11" t="s">
        <v>416</v>
      </c>
      <c r="F229" s="11">
        <v>92</v>
      </c>
      <c r="G229" s="11">
        <v>1587.0850980392199</v>
      </c>
      <c r="H229" s="11">
        <v>80941.34</v>
      </c>
      <c r="I229" s="11">
        <v>879.79717391304303</v>
      </c>
      <c r="J229" s="11">
        <v>10.413043478260899</v>
      </c>
      <c r="L229" s="11">
        <v>51</v>
      </c>
      <c r="M229" s="11">
        <v>47917.85</v>
      </c>
      <c r="N229" s="11">
        <v>1168.7280487804901</v>
      </c>
      <c r="O229" s="11">
        <v>2</v>
      </c>
      <c r="P229" s="11">
        <v>1202.78</v>
      </c>
      <c r="Q229" s="11">
        <v>601.39</v>
      </c>
      <c r="R229" s="11">
        <v>90</v>
      </c>
      <c r="S229" s="11">
        <v>79738.559999999998</v>
      </c>
      <c r="T229" s="11">
        <v>885.98400000000004</v>
      </c>
      <c r="V229" s="11"/>
      <c r="W229" s="11"/>
      <c r="X229" s="11"/>
      <c r="Y229" s="11"/>
      <c r="Z229" s="11"/>
      <c r="AA229" s="11"/>
      <c r="AB229" s="11"/>
      <c r="AC229" s="11"/>
      <c r="AD229" s="11"/>
    </row>
    <row r="230" spans="1:30">
      <c r="A230" s="56"/>
      <c r="B230" s="11"/>
      <c r="C230" s="11" t="s">
        <v>417</v>
      </c>
      <c r="D230" s="11"/>
      <c r="E230" s="11" t="s">
        <v>118</v>
      </c>
      <c r="F230" s="11">
        <v>4</v>
      </c>
      <c r="G230" s="11">
        <v>610.39</v>
      </c>
      <c r="H230" s="11">
        <v>2441.56</v>
      </c>
      <c r="I230" s="11">
        <v>610.39</v>
      </c>
      <c r="J230" s="11">
        <v>10</v>
      </c>
      <c r="L230" s="11">
        <v>4</v>
      </c>
      <c r="M230" s="11"/>
      <c r="N230" s="11"/>
      <c r="O230" s="11"/>
      <c r="P230" s="11"/>
      <c r="Q230" s="11"/>
      <c r="R230" s="11">
        <v>4</v>
      </c>
      <c r="S230" s="11">
        <v>2441.56</v>
      </c>
      <c r="T230" s="11">
        <v>610.39</v>
      </c>
      <c r="V230" s="11"/>
      <c r="W230" s="11"/>
      <c r="X230" s="11"/>
      <c r="Y230" s="11"/>
      <c r="Z230" s="11"/>
      <c r="AA230" s="11"/>
      <c r="AB230" s="11"/>
      <c r="AC230" s="11"/>
      <c r="AD230" s="11"/>
    </row>
    <row r="231" spans="1:30">
      <c r="A231" s="56"/>
      <c r="B231" s="11"/>
      <c r="C231" s="11" t="s">
        <v>418</v>
      </c>
      <c r="D231" s="11"/>
      <c r="E231" s="11" t="s">
        <v>143</v>
      </c>
      <c r="F231" s="11">
        <v>13</v>
      </c>
      <c r="G231" s="11">
        <v>1740.8911111111099</v>
      </c>
      <c r="H231" s="11">
        <v>15668.02</v>
      </c>
      <c r="I231" s="11">
        <v>1205.2323076923101</v>
      </c>
      <c r="J231" s="11">
        <v>12.538461538461499</v>
      </c>
      <c r="L231" s="11">
        <v>9</v>
      </c>
      <c r="M231" s="11">
        <v>4629.1899999999996</v>
      </c>
      <c r="N231" s="11">
        <v>1157.2974999999999</v>
      </c>
      <c r="O231" s="11"/>
      <c r="P231" s="11"/>
      <c r="Q231" s="11"/>
      <c r="R231" s="11">
        <v>13</v>
      </c>
      <c r="S231" s="11">
        <v>15668.02</v>
      </c>
      <c r="T231" s="11">
        <v>1205.2323076923101</v>
      </c>
      <c r="V231" s="11"/>
      <c r="W231" s="11"/>
      <c r="X231" s="11"/>
      <c r="Y231" s="11"/>
      <c r="Z231" s="11"/>
      <c r="AA231" s="11"/>
      <c r="AB231" s="11"/>
      <c r="AC231" s="11"/>
      <c r="AD231" s="11"/>
    </row>
    <row r="232" spans="1:30">
      <c r="A232" s="56"/>
      <c r="B232" s="11"/>
      <c r="C232" s="11" t="s">
        <v>419</v>
      </c>
      <c r="D232" s="11"/>
      <c r="E232" s="11" t="s">
        <v>105</v>
      </c>
      <c r="F232" s="11">
        <v>248</v>
      </c>
      <c r="G232" s="11">
        <v>1986.72</v>
      </c>
      <c r="H232" s="11">
        <v>274167.36</v>
      </c>
      <c r="I232" s="11">
        <v>1105.5135483870999</v>
      </c>
      <c r="J232" s="11">
        <v>10.665322580645199</v>
      </c>
      <c r="L232" s="11">
        <v>138</v>
      </c>
      <c r="M232" s="11">
        <v>154363.76</v>
      </c>
      <c r="N232" s="11">
        <v>1403.30690909091</v>
      </c>
      <c r="O232" s="11"/>
      <c r="P232" s="11"/>
      <c r="Q232" s="11"/>
      <c r="R232" s="11">
        <v>248</v>
      </c>
      <c r="S232" s="11">
        <v>274167.36</v>
      </c>
      <c r="T232" s="11">
        <v>1105.5135483870999</v>
      </c>
      <c r="V232" s="11"/>
      <c r="W232" s="11"/>
      <c r="X232" s="11"/>
      <c r="Y232" s="11"/>
      <c r="Z232" s="11"/>
      <c r="AA232" s="11"/>
      <c r="AB232" s="11"/>
      <c r="AC232" s="11"/>
      <c r="AD232" s="11"/>
    </row>
    <row r="233" spans="1:30">
      <c r="A233" s="56"/>
      <c r="B233" s="11"/>
      <c r="C233" s="11" t="s">
        <v>420</v>
      </c>
      <c r="D233" s="11"/>
      <c r="E233" s="11" t="s">
        <v>98</v>
      </c>
      <c r="F233" s="11">
        <v>14</v>
      </c>
      <c r="G233" s="11">
        <v>905.18299999999999</v>
      </c>
      <c r="H233" s="11">
        <v>9051.83</v>
      </c>
      <c r="I233" s="11">
        <v>646.55928571428603</v>
      </c>
      <c r="J233" s="11">
        <v>10.5</v>
      </c>
      <c r="L233" s="11">
        <v>10</v>
      </c>
      <c r="M233" s="11">
        <v>3778.36</v>
      </c>
      <c r="N233" s="11">
        <v>944.59</v>
      </c>
      <c r="O233" s="11"/>
      <c r="P233" s="11"/>
      <c r="Q233" s="11"/>
      <c r="R233" s="11">
        <v>14</v>
      </c>
      <c r="S233" s="11">
        <v>9051.83</v>
      </c>
      <c r="T233" s="11">
        <v>646.55928571428603</v>
      </c>
      <c r="V233" s="11"/>
      <c r="W233" s="11"/>
      <c r="X233" s="11"/>
      <c r="Y233" s="11"/>
      <c r="Z233" s="11"/>
      <c r="AA233" s="11"/>
      <c r="AB233" s="11"/>
      <c r="AC233" s="11"/>
      <c r="AD233" s="11"/>
    </row>
    <row r="234" spans="1:30">
      <c r="A234" s="56"/>
      <c r="B234" s="11"/>
      <c r="C234" s="11" t="s">
        <v>421</v>
      </c>
      <c r="D234" s="11"/>
      <c r="E234" s="11" t="s">
        <v>266</v>
      </c>
      <c r="F234" s="11">
        <v>26</v>
      </c>
      <c r="G234" s="11">
        <v>1343.9923529411799</v>
      </c>
      <c r="H234" s="11">
        <v>22847.87</v>
      </c>
      <c r="I234" s="11">
        <v>878.76423076923095</v>
      </c>
      <c r="J234" s="11">
        <v>12.538461538461499</v>
      </c>
      <c r="L234" s="11">
        <v>17</v>
      </c>
      <c r="M234" s="11">
        <v>8487.43</v>
      </c>
      <c r="N234" s="11">
        <v>943.04777777777804</v>
      </c>
      <c r="O234" s="11">
        <v>1</v>
      </c>
      <c r="P234" s="11">
        <v>873.2</v>
      </c>
      <c r="Q234" s="11">
        <v>873.2</v>
      </c>
      <c r="R234" s="11">
        <v>25</v>
      </c>
      <c r="S234" s="11">
        <v>21974.67</v>
      </c>
      <c r="T234" s="11">
        <v>878.98680000000002</v>
      </c>
      <c r="V234" s="11"/>
      <c r="W234" s="11"/>
      <c r="X234" s="11"/>
      <c r="Y234" s="11"/>
      <c r="Z234" s="11"/>
      <c r="AA234" s="11"/>
      <c r="AB234" s="11"/>
      <c r="AC234" s="11"/>
      <c r="AD234" s="11"/>
    </row>
    <row r="235" spans="1:30">
      <c r="A235" s="56"/>
      <c r="B235" s="11"/>
      <c r="C235" s="11" t="s">
        <v>422</v>
      </c>
      <c r="D235" s="11"/>
      <c r="E235" s="11" t="s">
        <v>94</v>
      </c>
      <c r="F235" s="11">
        <v>32</v>
      </c>
      <c r="G235" s="11">
        <v>1429.838</v>
      </c>
      <c r="H235" s="11">
        <v>28596.76</v>
      </c>
      <c r="I235" s="11">
        <v>893.64874999999995</v>
      </c>
      <c r="J235" s="11">
        <v>11.46875</v>
      </c>
      <c r="L235" s="11">
        <v>20</v>
      </c>
      <c r="M235" s="11">
        <v>15976.21</v>
      </c>
      <c r="N235" s="11">
        <v>1331.35083333333</v>
      </c>
      <c r="O235" s="11"/>
      <c r="P235" s="11"/>
      <c r="Q235" s="11"/>
      <c r="R235" s="11">
        <v>32</v>
      </c>
      <c r="S235" s="11">
        <v>28596.76</v>
      </c>
      <c r="T235" s="11">
        <v>893.64874999999995</v>
      </c>
      <c r="V235" s="11"/>
      <c r="W235" s="11"/>
      <c r="X235" s="11"/>
      <c r="Y235" s="11"/>
      <c r="Z235" s="11"/>
      <c r="AA235" s="11"/>
      <c r="AB235" s="11"/>
      <c r="AC235" s="11"/>
      <c r="AD235" s="11"/>
    </row>
    <row r="236" spans="1:30">
      <c r="A236" s="56"/>
      <c r="B236" s="11"/>
      <c r="C236" s="11" t="s">
        <v>423</v>
      </c>
      <c r="D236" s="11"/>
      <c r="E236" s="11" t="s">
        <v>147</v>
      </c>
      <c r="F236" s="11">
        <v>1</v>
      </c>
      <c r="G236" s="11"/>
      <c r="H236" s="11">
        <v>4387.7</v>
      </c>
      <c r="I236" s="11">
        <v>4387.7</v>
      </c>
      <c r="J236" s="11">
        <v>12</v>
      </c>
      <c r="L236" s="11"/>
      <c r="M236" s="11">
        <v>4387.7</v>
      </c>
      <c r="N236" s="11">
        <v>4387.7</v>
      </c>
      <c r="O236" s="11"/>
      <c r="P236" s="11"/>
      <c r="Q236" s="11"/>
      <c r="R236" s="11">
        <v>1</v>
      </c>
      <c r="S236" s="11">
        <v>4387.7</v>
      </c>
      <c r="T236" s="11">
        <v>4387.7</v>
      </c>
      <c r="V236" s="11"/>
      <c r="W236" s="11"/>
      <c r="X236" s="11"/>
      <c r="Y236" s="11"/>
      <c r="Z236" s="11"/>
      <c r="AA236" s="11"/>
      <c r="AB236" s="11"/>
      <c r="AC236" s="11"/>
      <c r="AD236" s="11"/>
    </row>
    <row r="237" spans="1:30">
      <c r="A237" s="56"/>
      <c r="B237" s="11"/>
      <c r="C237" s="11" t="s">
        <v>424</v>
      </c>
      <c r="D237" s="11"/>
      <c r="E237" s="11" t="s">
        <v>425</v>
      </c>
      <c r="F237" s="11">
        <v>14</v>
      </c>
      <c r="G237" s="11">
        <v>1989.145</v>
      </c>
      <c r="H237" s="11">
        <v>11934.87</v>
      </c>
      <c r="I237" s="11">
        <v>852.49071428571403</v>
      </c>
      <c r="J237" s="11">
        <v>9.0714285714285694</v>
      </c>
      <c r="L237" s="11">
        <v>6</v>
      </c>
      <c r="M237" s="11">
        <v>7138.89</v>
      </c>
      <c r="N237" s="11">
        <v>892.36125000000004</v>
      </c>
      <c r="O237" s="11"/>
      <c r="P237" s="11"/>
      <c r="Q237" s="11"/>
      <c r="R237" s="11">
        <v>14</v>
      </c>
      <c r="S237" s="11">
        <v>11934.87</v>
      </c>
      <c r="T237" s="11">
        <v>852.49071428571403</v>
      </c>
      <c r="V237" s="11"/>
      <c r="W237" s="11"/>
      <c r="X237" s="11"/>
      <c r="Y237" s="11"/>
      <c r="Z237" s="11"/>
      <c r="AA237" s="11"/>
      <c r="AB237" s="11"/>
      <c r="AC237" s="11"/>
      <c r="AD237" s="11"/>
    </row>
    <row r="238" spans="1:30">
      <c r="A238" s="56"/>
      <c r="B238" s="11"/>
      <c r="C238" s="11" t="s">
        <v>426</v>
      </c>
      <c r="D238" s="11"/>
      <c r="E238" s="11" t="s">
        <v>204</v>
      </c>
      <c r="F238" s="11">
        <v>304</v>
      </c>
      <c r="G238" s="11">
        <v>1769.8335999999999</v>
      </c>
      <c r="H238" s="11">
        <v>309720.88</v>
      </c>
      <c r="I238" s="11">
        <v>1018.81868421053</v>
      </c>
      <c r="J238" s="11">
        <v>11.335526315789499</v>
      </c>
      <c r="L238" s="11">
        <v>175</v>
      </c>
      <c r="M238" s="11">
        <v>146182.29</v>
      </c>
      <c r="N238" s="11">
        <v>1133.1960465116299</v>
      </c>
      <c r="O238" s="11">
        <v>7</v>
      </c>
      <c r="P238" s="11">
        <v>4822.95</v>
      </c>
      <c r="Q238" s="11">
        <v>688.99285714285702</v>
      </c>
      <c r="R238" s="11">
        <v>297</v>
      </c>
      <c r="S238" s="11">
        <v>304897.93</v>
      </c>
      <c r="T238" s="11">
        <v>1026.5923569023601</v>
      </c>
      <c r="V238" s="11"/>
      <c r="W238" s="11"/>
      <c r="X238" s="11"/>
      <c r="Y238" s="11"/>
      <c r="Z238" s="11"/>
      <c r="AA238" s="11"/>
      <c r="AB238" s="11"/>
      <c r="AC238" s="11"/>
      <c r="AD238" s="11"/>
    </row>
    <row r="239" spans="1:30">
      <c r="A239" s="56"/>
      <c r="B239" s="11"/>
      <c r="C239" s="11" t="s">
        <v>427</v>
      </c>
      <c r="D239" s="11"/>
      <c r="E239" s="11" t="s">
        <v>129</v>
      </c>
      <c r="F239" s="11">
        <v>288</v>
      </c>
      <c r="G239" s="11">
        <v>2522.035625</v>
      </c>
      <c r="H239" s="11">
        <v>363173.13</v>
      </c>
      <c r="I239" s="11">
        <v>1261.0178125</v>
      </c>
      <c r="J239" s="11">
        <v>11.6701388888889</v>
      </c>
      <c r="L239" s="11">
        <v>144</v>
      </c>
      <c r="M239" s="11">
        <v>191040.21</v>
      </c>
      <c r="N239" s="11">
        <v>1326.6681249999999</v>
      </c>
      <c r="O239" s="11">
        <v>6</v>
      </c>
      <c r="P239" s="11">
        <v>8267.9599999999991</v>
      </c>
      <c r="Q239" s="11">
        <v>1377.9933333333299</v>
      </c>
      <c r="R239" s="11">
        <v>282</v>
      </c>
      <c r="S239" s="11">
        <v>354905.17</v>
      </c>
      <c r="T239" s="11">
        <v>1258.5289716312</v>
      </c>
      <c r="V239" s="11"/>
      <c r="W239" s="11"/>
      <c r="X239" s="11"/>
      <c r="Y239" s="11"/>
      <c r="Z239" s="11"/>
      <c r="AA239" s="11"/>
      <c r="AB239" s="11"/>
      <c r="AC239" s="11"/>
      <c r="AD239" s="11"/>
    </row>
    <row r="240" spans="1:30">
      <c r="A240" s="56"/>
      <c r="B240" s="11"/>
      <c r="C240" s="11" t="s">
        <v>428</v>
      </c>
      <c r="D240" s="11"/>
      <c r="E240" s="11" t="s">
        <v>136</v>
      </c>
      <c r="F240" s="11">
        <v>10</v>
      </c>
      <c r="G240" s="11">
        <v>1154.8871428571399</v>
      </c>
      <c r="H240" s="11">
        <v>8084.21</v>
      </c>
      <c r="I240" s="11">
        <v>808.42100000000005</v>
      </c>
      <c r="J240" s="11">
        <v>10.6</v>
      </c>
      <c r="L240" s="11">
        <v>7</v>
      </c>
      <c r="M240" s="11">
        <v>2422.44</v>
      </c>
      <c r="N240" s="11">
        <v>807.48</v>
      </c>
      <c r="O240" s="11"/>
      <c r="P240" s="11"/>
      <c r="Q240" s="11"/>
      <c r="R240" s="11">
        <v>10</v>
      </c>
      <c r="S240" s="11">
        <v>8084.21</v>
      </c>
      <c r="T240" s="11">
        <v>808.42100000000005</v>
      </c>
      <c r="V240" s="11"/>
      <c r="W240" s="11"/>
      <c r="X240" s="11"/>
      <c r="Y240" s="11"/>
      <c r="Z240" s="11"/>
      <c r="AA240" s="11"/>
      <c r="AB240" s="11"/>
      <c r="AC240" s="11"/>
      <c r="AD240" s="11"/>
    </row>
    <row r="241" spans="1:30">
      <c r="A241" s="56"/>
      <c r="B241" s="11"/>
      <c r="C241" s="11" t="s">
        <v>429</v>
      </c>
      <c r="D241" s="11"/>
      <c r="E241" s="11" t="s">
        <v>136</v>
      </c>
      <c r="F241" s="11">
        <v>1</v>
      </c>
      <c r="G241" s="11"/>
      <c r="H241" s="11">
        <v>1495.03</v>
      </c>
      <c r="I241" s="11">
        <v>1495.03</v>
      </c>
      <c r="J241" s="11">
        <v>12</v>
      </c>
      <c r="L241" s="11"/>
      <c r="M241" s="11">
        <v>1495.03</v>
      </c>
      <c r="N241" s="11">
        <v>1495.03</v>
      </c>
      <c r="O241" s="11"/>
      <c r="P241" s="11"/>
      <c r="Q241" s="11"/>
      <c r="R241" s="11">
        <v>1</v>
      </c>
      <c r="S241" s="11">
        <v>1495.03</v>
      </c>
      <c r="T241" s="11">
        <v>1495.03</v>
      </c>
      <c r="V241" s="11"/>
      <c r="W241" s="11"/>
      <c r="X241" s="11"/>
      <c r="Y241" s="11"/>
      <c r="Z241" s="11"/>
      <c r="AA241" s="11"/>
      <c r="AB241" s="11"/>
      <c r="AC241" s="11"/>
      <c r="AD241" s="11"/>
    </row>
    <row r="242" spans="1:30">
      <c r="A242" s="56"/>
      <c r="B242" s="11"/>
      <c r="C242" s="11" t="s">
        <v>432</v>
      </c>
      <c r="D242" s="11"/>
      <c r="E242" s="11" t="s">
        <v>431</v>
      </c>
      <c r="F242" s="11">
        <v>85</v>
      </c>
      <c r="G242" s="11">
        <v>1175.65824561403</v>
      </c>
      <c r="H242" s="11">
        <v>67012.52</v>
      </c>
      <c r="I242" s="11">
        <v>788.38258823529395</v>
      </c>
      <c r="J242" s="11">
        <v>11.670588235294099</v>
      </c>
      <c r="L242" s="11">
        <v>57</v>
      </c>
      <c r="M242" s="11">
        <v>23575.48</v>
      </c>
      <c r="N242" s="11">
        <v>841.98142857142795</v>
      </c>
      <c r="O242" s="11"/>
      <c r="P242" s="11"/>
      <c r="Q242" s="11"/>
      <c r="R242" s="11">
        <v>85</v>
      </c>
      <c r="S242" s="11">
        <v>67012.52</v>
      </c>
      <c r="T242" s="11">
        <v>788.38258823529395</v>
      </c>
      <c r="V242" s="11"/>
      <c r="W242" s="11"/>
      <c r="X242" s="11"/>
      <c r="Y242" s="11"/>
      <c r="Z242" s="11"/>
      <c r="AA242" s="11"/>
      <c r="AB242" s="11"/>
      <c r="AC242" s="11"/>
      <c r="AD242" s="11"/>
    </row>
    <row r="243" spans="1:30">
      <c r="A243" s="56"/>
      <c r="B243" s="11"/>
      <c r="C243" s="11" t="s">
        <v>434</v>
      </c>
      <c r="D243" s="11"/>
      <c r="E243" s="11" t="s">
        <v>187</v>
      </c>
      <c r="F243" s="11">
        <v>145</v>
      </c>
      <c r="G243" s="11">
        <v>1668.5661111111101</v>
      </c>
      <c r="H243" s="11">
        <v>150170.95000000001</v>
      </c>
      <c r="I243" s="11">
        <v>1035.6617241379299</v>
      </c>
      <c r="J243" s="11">
        <v>12.089655172413799</v>
      </c>
      <c r="L243" s="11">
        <v>90</v>
      </c>
      <c r="M243" s="11">
        <v>61159.54</v>
      </c>
      <c r="N243" s="11">
        <v>1111.9916363636401</v>
      </c>
      <c r="O243" s="11">
        <v>2</v>
      </c>
      <c r="P243" s="11">
        <v>1174.8900000000001</v>
      </c>
      <c r="Q243" s="11">
        <v>587.44500000000005</v>
      </c>
      <c r="R243" s="11">
        <v>143</v>
      </c>
      <c r="S243" s="11">
        <v>148996.06</v>
      </c>
      <c r="T243" s="11">
        <v>1041.9304895104899</v>
      </c>
      <c r="V243" s="11"/>
      <c r="W243" s="11"/>
      <c r="X243" s="11"/>
      <c r="Y243" s="11"/>
      <c r="Z243" s="11"/>
      <c r="AA243" s="11"/>
      <c r="AB243" s="11"/>
      <c r="AC243" s="11"/>
      <c r="AD243" s="11"/>
    </row>
    <row r="244" spans="1:30">
      <c r="A244" s="56"/>
      <c r="B244" s="11"/>
      <c r="C244" s="11" t="s">
        <v>435</v>
      </c>
      <c r="D244" s="11"/>
      <c r="E244" s="11" t="s">
        <v>266</v>
      </c>
      <c r="F244" s="11">
        <v>51</v>
      </c>
      <c r="G244" s="11">
        <v>3267.5826666666699</v>
      </c>
      <c r="H244" s="11">
        <v>98027.48</v>
      </c>
      <c r="I244" s="11">
        <v>1922.10745098039</v>
      </c>
      <c r="J244" s="11">
        <v>12.7843137254902</v>
      </c>
      <c r="L244" s="11">
        <v>30</v>
      </c>
      <c r="M244" s="11">
        <v>44745.35</v>
      </c>
      <c r="N244" s="11">
        <v>2130.7309523809499</v>
      </c>
      <c r="O244" s="11">
        <v>1</v>
      </c>
      <c r="P244" s="11">
        <v>1669.83</v>
      </c>
      <c r="Q244" s="11">
        <v>1669.83</v>
      </c>
      <c r="R244" s="11">
        <v>50</v>
      </c>
      <c r="S244" s="11">
        <v>96357.65</v>
      </c>
      <c r="T244" s="11">
        <v>1927.153</v>
      </c>
      <c r="V244" s="11"/>
      <c r="W244" s="11"/>
      <c r="X244" s="11"/>
      <c r="Y244" s="11"/>
      <c r="Z244" s="11"/>
      <c r="AA244" s="11"/>
      <c r="AB244" s="11"/>
      <c r="AC244" s="11"/>
      <c r="AD244" s="11"/>
    </row>
    <row r="245" spans="1:30">
      <c r="A245" s="56"/>
      <c r="B245" s="11"/>
      <c r="C245" s="11" t="s">
        <v>436</v>
      </c>
      <c r="D245" s="11"/>
      <c r="E245" s="11" t="s">
        <v>437</v>
      </c>
      <c r="F245" s="11">
        <v>20</v>
      </c>
      <c r="G245" s="11">
        <v>1592.6481818181801</v>
      </c>
      <c r="H245" s="11">
        <v>17519.13</v>
      </c>
      <c r="I245" s="11">
        <v>875.95650000000001</v>
      </c>
      <c r="J245" s="11">
        <v>11.25</v>
      </c>
      <c r="L245" s="11">
        <v>11</v>
      </c>
      <c r="M245" s="11">
        <v>6830.38</v>
      </c>
      <c r="N245" s="11">
        <v>758.93111111111102</v>
      </c>
      <c r="O245" s="11"/>
      <c r="P245" s="11"/>
      <c r="Q245" s="11"/>
      <c r="R245" s="11">
        <v>20</v>
      </c>
      <c r="S245" s="11">
        <v>17519.13</v>
      </c>
      <c r="T245" s="11">
        <v>875.95650000000001</v>
      </c>
      <c r="V245" s="11"/>
      <c r="W245" s="11"/>
      <c r="X245" s="11"/>
      <c r="Y245" s="11"/>
      <c r="Z245" s="11"/>
      <c r="AA245" s="11"/>
      <c r="AB245" s="11"/>
      <c r="AC245" s="11"/>
      <c r="AD245" s="11"/>
    </row>
    <row r="246" spans="1:30">
      <c r="A246" s="56"/>
      <c r="B246" s="11"/>
      <c r="C246" s="11" t="s">
        <v>438</v>
      </c>
      <c r="D246" s="11"/>
      <c r="E246" s="11" t="s">
        <v>271</v>
      </c>
      <c r="F246" s="11">
        <v>1</v>
      </c>
      <c r="G246" s="11"/>
      <c r="H246" s="11">
        <v>530.38</v>
      </c>
      <c r="I246" s="11">
        <v>530.38</v>
      </c>
      <c r="J246" s="11">
        <v>12</v>
      </c>
      <c r="L246" s="11"/>
      <c r="M246" s="11">
        <v>530.38</v>
      </c>
      <c r="N246" s="11">
        <v>530.38</v>
      </c>
      <c r="O246" s="11"/>
      <c r="P246" s="11"/>
      <c r="Q246" s="11"/>
      <c r="R246" s="11">
        <v>1</v>
      </c>
      <c r="S246" s="11">
        <v>530.38</v>
      </c>
      <c r="T246" s="11">
        <v>530.38</v>
      </c>
      <c r="V246" s="11"/>
      <c r="W246" s="11"/>
      <c r="X246" s="11"/>
      <c r="Y246" s="11"/>
      <c r="Z246" s="11"/>
      <c r="AA246" s="11"/>
      <c r="AB246" s="11"/>
      <c r="AC246" s="11"/>
      <c r="AD246" s="11"/>
    </row>
    <row r="247" spans="1:30">
      <c r="A247" s="56"/>
      <c r="B247" s="11"/>
      <c r="C247" s="11" t="s">
        <v>439</v>
      </c>
      <c r="D247" s="11"/>
      <c r="E247" s="11" t="s">
        <v>271</v>
      </c>
      <c r="F247" s="11">
        <v>24</v>
      </c>
      <c r="G247" s="11">
        <v>2379.7473684210499</v>
      </c>
      <c r="H247" s="11">
        <v>45215.199999999997</v>
      </c>
      <c r="I247" s="11">
        <v>1883.9666666666701</v>
      </c>
      <c r="J247" s="11">
        <v>13.9583333333333</v>
      </c>
      <c r="L247" s="11">
        <v>19</v>
      </c>
      <c r="M247" s="11">
        <v>7971.47</v>
      </c>
      <c r="N247" s="11">
        <v>1594.2940000000001</v>
      </c>
      <c r="O247" s="11">
        <v>1</v>
      </c>
      <c r="P247" s="11">
        <v>1497.03</v>
      </c>
      <c r="Q247" s="11">
        <v>1497.03</v>
      </c>
      <c r="R247" s="11">
        <v>23</v>
      </c>
      <c r="S247" s="11">
        <v>43718.17</v>
      </c>
      <c r="T247" s="11">
        <v>1900.79</v>
      </c>
      <c r="V247" s="11"/>
      <c r="W247" s="11"/>
      <c r="X247" s="11"/>
      <c r="Y247" s="11"/>
      <c r="Z247" s="11"/>
      <c r="AA247" s="11"/>
      <c r="AB247" s="11"/>
      <c r="AC247" s="11"/>
      <c r="AD247" s="11"/>
    </row>
    <row r="248" spans="1:30">
      <c r="A248" s="56"/>
      <c r="B248" s="11"/>
      <c r="C248" s="11" t="s">
        <v>440</v>
      </c>
      <c r="D248" s="11"/>
      <c r="E248" s="11" t="s">
        <v>195</v>
      </c>
      <c r="F248" s="11">
        <v>1</v>
      </c>
      <c r="G248" s="11"/>
      <c r="H248" s="11">
        <v>702.89</v>
      </c>
      <c r="I248" s="11">
        <v>702.89</v>
      </c>
      <c r="J248" s="11">
        <v>5</v>
      </c>
      <c r="L248" s="11"/>
      <c r="M248" s="11">
        <v>702.89</v>
      </c>
      <c r="N248" s="11">
        <v>702.89</v>
      </c>
      <c r="O248" s="11"/>
      <c r="P248" s="11"/>
      <c r="Q248" s="11"/>
      <c r="R248" s="11">
        <v>1</v>
      </c>
      <c r="S248" s="11">
        <v>702.89</v>
      </c>
      <c r="T248" s="11">
        <v>702.89</v>
      </c>
      <c r="V248" s="11"/>
      <c r="W248" s="11"/>
      <c r="X248" s="11"/>
      <c r="Y248" s="11"/>
      <c r="Z248" s="11"/>
      <c r="AA248" s="11"/>
      <c r="AB248" s="11"/>
      <c r="AC248" s="11"/>
      <c r="AD248" s="11"/>
    </row>
    <row r="249" spans="1:30">
      <c r="A249" s="56"/>
      <c r="B249" s="11"/>
      <c r="C249" s="11" t="s">
        <v>441</v>
      </c>
      <c r="D249" s="11"/>
      <c r="E249" s="11" t="s">
        <v>113</v>
      </c>
      <c r="F249" s="11">
        <v>5</v>
      </c>
      <c r="G249" s="11">
        <v>2488.0740000000001</v>
      </c>
      <c r="H249" s="11">
        <v>12440.37</v>
      </c>
      <c r="I249" s="11">
        <v>2488.0740000000001</v>
      </c>
      <c r="J249" s="11">
        <v>24.6</v>
      </c>
      <c r="L249" s="11">
        <v>5</v>
      </c>
      <c r="M249" s="11"/>
      <c r="N249" s="11"/>
      <c r="O249" s="11"/>
      <c r="P249" s="11"/>
      <c r="Q249" s="11"/>
      <c r="R249" s="11">
        <v>5</v>
      </c>
      <c r="S249" s="11">
        <v>12440.37</v>
      </c>
      <c r="T249" s="11">
        <v>2488.0740000000001</v>
      </c>
      <c r="V249" s="11"/>
      <c r="W249" s="11"/>
      <c r="X249" s="11"/>
      <c r="Y249" s="11"/>
      <c r="Z249" s="11"/>
      <c r="AA249" s="11"/>
      <c r="AB249" s="11"/>
      <c r="AC249" s="11"/>
      <c r="AD249" s="11"/>
    </row>
    <row r="250" spans="1:30">
      <c r="A250" s="56"/>
      <c r="B250" s="11"/>
      <c r="C250" s="11" t="s">
        <v>442</v>
      </c>
      <c r="D250" s="11"/>
      <c r="E250" s="11" t="s">
        <v>116</v>
      </c>
      <c r="F250" s="11">
        <v>1</v>
      </c>
      <c r="G250" s="11"/>
      <c r="H250" s="11">
        <v>1799.43</v>
      </c>
      <c r="I250" s="11">
        <v>1799.43</v>
      </c>
      <c r="J250" s="11">
        <v>12</v>
      </c>
      <c r="L250" s="11"/>
      <c r="M250" s="11">
        <v>1799.43</v>
      </c>
      <c r="N250" s="11">
        <v>1799.43</v>
      </c>
      <c r="O250" s="11"/>
      <c r="P250" s="11"/>
      <c r="Q250" s="11"/>
      <c r="R250" s="11">
        <v>1</v>
      </c>
      <c r="S250" s="11">
        <v>1799.43</v>
      </c>
      <c r="T250" s="11">
        <v>1799.43</v>
      </c>
      <c r="V250" s="11"/>
      <c r="W250" s="11"/>
      <c r="X250" s="11"/>
      <c r="Y250" s="11"/>
      <c r="Z250" s="11"/>
      <c r="AA250" s="11"/>
      <c r="AB250" s="11"/>
      <c r="AC250" s="11"/>
      <c r="AD250" s="11"/>
    </row>
    <row r="251" spans="1:30">
      <c r="A251" s="56"/>
      <c r="B251" s="11"/>
      <c r="C251" s="11" t="s">
        <v>443</v>
      </c>
      <c r="D251" s="11"/>
      <c r="E251" s="11" t="s">
        <v>116</v>
      </c>
      <c r="F251" s="11">
        <v>1</v>
      </c>
      <c r="G251" s="11">
        <v>254.91</v>
      </c>
      <c r="H251" s="11">
        <v>254.91</v>
      </c>
      <c r="I251" s="11">
        <v>254.91</v>
      </c>
      <c r="J251" s="11">
        <v>9</v>
      </c>
      <c r="L251" s="11">
        <v>1</v>
      </c>
      <c r="M251" s="11"/>
      <c r="N251" s="11"/>
      <c r="O251" s="11"/>
      <c r="P251" s="11"/>
      <c r="Q251" s="11"/>
      <c r="R251" s="11">
        <v>1</v>
      </c>
      <c r="S251" s="11">
        <v>254.91</v>
      </c>
      <c r="T251" s="11">
        <v>254.91</v>
      </c>
      <c r="V251" s="11"/>
      <c r="W251" s="11"/>
      <c r="X251" s="11"/>
      <c r="Y251" s="11"/>
      <c r="Z251" s="11"/>
      <c r="AA251" s="11"/>
      <c r="AB251" s="11"/>
      <c r="AC251" s="11"/>
      <c r="AD251" s="11"/>
    </row>
    <row r="252" spans="1:30">
      <c r="A252" s="56"/>
      <c r="B252" s="11"/>
      <c r="C252" s="11" t="s">
        <v>444</v>
      </c>
      <c r="D252" s="11"/>
      <c r="E252" s="11" t="s">
        <v>167</v>
      </c>
      <c r="F252" s="11">
        <v>48</v>
      </c>
      <c r="G252" s="11">
        <v>2077.29740740741</v>
      </c>
      <c r="H252" s="11">
        <v>56087.03</v>
      </c>
      <c r="I252" s="11">
        <v>1168.4797916666701</v>
      </c>
      <c r="J252" s="11">
        <v>12.9583333333333</v>
      </c>
      <c r="L252" s="11">
        <v>27</v>
      </c>
      <c r="M252" s="11">
        <v>26346.98</v>
      </c>
      <c r="N252" s="11">
        <v>1254.6180952381001</v>
      </c>
      <c r="O252" s="11">
        <v>2</v>
      </c>
      <c r="P252" s="11">
        <v>3266.05</v>
      </c>
      <c r="Q252" s="11">
        <v>1633.0250000000001</v>
      </c>
      <c r="R252" s="11">
        <v>46</v>
      </c>
      <c r="S252" s="11">
        <v>52820.98</v>
      </c>
      <c r="T252" s="11">
        <v>1148.28217391304</v>
      </c>
      <c r="V252" s="11"/>
      <c r="W252" s="11"/>
      <c r="X252" s="11"/>
      <c r="Y252" s="11"/>
      <c r="Z252" s="11"/>
      <c r="AA252" s="11"/>
      <c r="AB252" s="11"/>
      <c r="AC252" s="11"/>
      <c r="AD252" s="11"/>
    </row>
    <row r="253" spans="1:30">
      <c r="A253" s="56"/>
      <c r="B253" s="11"/>
      <c r="C253" s="11" t="s">
        <v>445</v>
      </c>
      <c r="D253" s="11"/>
      <c r="E253" s="11" t="s">
        <v>195</v>
      </c>
      <c r="F253" s="11">
        <v>4</v>
      </c>
      <c r="G253" s="11">
        <v>5857.67</v>
      </c>
      <c r="H253" s="11">
        <v>11715.34</v>
      </c>
      <c r="I253" s="11">
        <v>2928.835</v>
      </c>
      <c r="J253" s="11">
        <v>18</v>
      </c>
      <c r="L253" s="11">
        <v>2</v>
      </c>
      <c r="M253" s="11">
        <v>6114.06</v>
      </c>
      <c r="N253" s="11">
        <v>3057.03</v>
      </c>
      <c r="O253" s="11"/>
      <c r="P253" s="11"/>
      <c r="Q253" s="11"/>
      <c r="R253" s="11">
        <v>4</v>
      </c>
      <c r="S253" s="11">
        <v>11715.34</v>
      </c>
      <c r="T253" s="11">
        <v>2928.835</v>
      </c>
      <c r="V253" s="11"/>
      <c r="W253" s="11"/>
      <c r="X253" s="11"/>
      <c r="Y253" s="11"/>
      <c r="Z253" s="11"/>
      <c r="AA253" s="11"/>
      <c r="AB253" s="11"/>
      <c r="AC253" s="11"/>
      <c r="AD253" s="11"/>
    </row>
    <row r="254" spans="1:30">
      <c r="A254" s="56"/>
      <c r="B254" s="11"/>
      <c r="C254" s="11" t="s">
        <v>446</v>
      </c>
      <c r="D254" s="11"/>
      <c r="E254" s="11" t="s">
        <v>193</v>
      </c>
      <c r="F254" s="11">
        <v>93</v>
      </c>
      <c r="G254" s="11">
        <v>1791.91203389831</v>
      </c>
      <c r="H254" s="11">
        <v>105722.81</v>
      </c>
      <c r="I254" s="11">
        <v>1136.80440860215</v>
      </c>
      <c r="J254" s="11">
        <v>12.290322580645199</v>
      </c>
      <c r="L254" s="11">
        <v>59</v>
      </c>
      <c r="M254" s="11">
        <v>45578.26</v>
      </c>
      <c r="N254" s="11">
        <v>1340.5370588235301</v>
      </c>
      <c r="O254" s="11"/>
      <c r="P254" s="11"/>
      <c r="Q254" s="11"/>
      <c r="R254" s="11">
        <v>93</v>
      </c>
      <c r="S254" s="11">
        <v>105722.81</v>
      </c>
      <c r="T254" s="11">
        <v>1136.80440860215</v>
      </c>
      <c r="V254" s="11"/>
      <c r="W254" s="11"/>
      <c r="X254" s="11"/>
      <c r="Y254" s="11"/>
      <c r="Z254" s="11"/>
      <c r="AA254" s="11"/>
      <c r="AB254" s="11"/>
      <c r="AC254" s="11"/>
      <c r="AD254" s="11"/>
    </row>
    <row r="255" spans="1:30">
      <c r="A255" s="56"/>
      <c r="B255" s="11"/>
      <c r="C255" s="11" t="s">
        <v>447</v>
      </c>
      <c r="D255" s="11"/>
      <c r="E255" s="11" t="s">
        <v>127</v>
      </c>
      <c r="F255" s="11">
        <v>67</v>
      </c>
      <c r="G255" s="11">
        <v>2289.3017948718002</v>
      </c>
      <c r="H255" s="11">
        <v>89282.77</v>
      </c>
      <c r="I255" s="11">
        <v>1332.57865671642</v>
      </c>
      <c r="J255" s="11">
        <v>13.179104477611901</v>
      </c>
      <c r="L255" s="11">
        <v>39</v>
      </c>
      <c r="M255" s="11">
        <v>50225.75</v>
      </c>
      <c r="N255" s="11">
        <v>1793.7767857142901</v>
      </c>
      <c r="O255" s="11">
        <v>2</v>
      </c>
      <c r="P255" s="11">
        <v>1135.0999999999999</v>
      </c>
      <c r="Q255" s="11">
        <v>567.54999999999995</v>
      </c>
      <c r="R255" s="11">
        <v>65</v>
      </c>
      <c r="S255" s="11">
        <v>88147.67</v>
      </c>
      <c r="T255" s="11">
        <v>1356.1179999999999</v>
      </c>
      <c r="V255" s="11"/>
      <c r="W255" s="11"/>
      <c r="X255" s="11"/>
      <c r="Y255" s="11"/>
      <c r="Z255" s="11"/>
      <c r="AA255" s="11"/>
      <c r="AB255" s="11"/>
      <c r="AC255" s="11"/>
      <c r="AD255" s="11"/>
    </row>
    <row r="256" spans="1:30">
      <c r="A256" s="56"/>
      <c r="B256" s="11"/>
      <c r="C256" s="11" t="s">
        <v>448</v>
      </c>
      <c r="D256" s="11"/>
      <c r="E256" s="11" t="s">
        <v>159</v>
      </c>
      <c r="F256" s="11">
        <v>22</v>
      </c>
      <c r="G256" s="11">
        <v>1449.88857142857</v>
      </c>
      <c r="H256" s="11">
        <v>20298.439999999999</v>
      </c>
      <c r="I256" s="11">
        <v>922.65636363636395</v>
      </c>
      <c r="J256" s="11">
        <v>11.2272727272727</v>
      </c>
      <c r="L256" s="11">
        <v>14</v>
      </c>
      <c r="M256" s="11">
        <v>4814.21</v>
      </c>
      <c r="N256" s="11">
        <v>601.77625</v>
      </c>
      <c r="O256" s="11"/>
      <c r="P256" s="11"/>
      <c r="Q256" s="11"/>
      <c r="R256" s="11">
        <v>22</v>
      </c>
      <c r="S256" s="11">
        <v>20298.439999999999</v>
      </c>
      <c r="T256" s="11">
        <v>922.65636363636395</v>
      </c>
      <c r="V256" s="11"/>
      <c r="W256" s="11"/>
      <c r="X256" s="11"/>
      <c r="Y256" s="11"/>
      <c r="Z256" s="11"/>
      <c r="AA256" s="11"/>
      <c r="AB256" s="11"/>
      <c r="AC256" s="11"/>
      <c r="AD256" s="11"/>
    </row>
    <row r="257" spans="1:30">
      <c r="A257" s="56"/>
      <c r="B257" s="11"/>
      <c r="C257" s="11" t="s">
        <v>449</v>
      </c>
      <c r="D257" s="11"/>
      <c r="E257" s="11" t="s">
        <v>123</v>
      </c>
      <c r="F257" s="11">
        <v>32</v>
      </c>
      <c r="G257" s="11">
        <v>1597.04615384615</v>
      </c>
      <c r="H257" s="11">
        <v>41523.199999999997</v>
      </c>
      <c r="I257" s="11">
        <v>1297.5999999999999</v>
      </c>
      <c r="J257" s="11">
        <v>12.4375</v>
      </c>
      <c r="L257" s="11">
        <v>26</v>
      </c>
      <c r="M257" s="11">
        <v>9731.7000000000007</v>
      </c>
      <c r="N257" s="11">
        <v>1621.95</v>
      </c>
      <c r="O257" s="11"/>
      <c r="P257" s="11"/>
      <c r="Q257" s="11"/>
      <c r="R257" s="11">
        <v>32</v>
      </c>
      <c r="S257" s="11">
        <v>41523.199999999997</v>
      </c>
      <c r="T257" s="11">
        <v>1297.5999999999999</v>
      </c>
      <c r="V257" s="11"/>
      <c r="W257" s="11"/>
      <c r="X257" s="11"/>
      <c r="Y257" s="11"/>
      <c r="Z257" s="11"/>
      <c r="AA257" s="11"/>
      <c r="AB257" s="11"/>
      <c r="AC257" s="11"/>
      <c r="AD257" s="11"/>
    </row>
    <row r="258" spans="1:30">
      <c r="A258" s="56"/>
      <c r="B258" s="11"/>
      <c r="C258" s="11" t="s">
        <v>450</v>
      </c>
      <c r="D258" s="11"/>
      <c r="E258" s="11" t="s">
        <v>143</v>
      </c>
      <c r="F258" s="11">
        <v>1</v>
      </c>
      <c r="G258" s="11">
        <v>1505.06</v>
      </c>
      <c r="H258" s="11">
        <v>1505.06</v>
      </c>
      <c r="I258" s="11">
        <v>1505.06</v>
      </c>
      <c r="J258" s="11">
        <v>7</v>
      </c>
      <c r="L258" s="11">
        <v>1</v>
      </c>
      <c r="M258" s="11"/>
      <c r="N258" s="11"/>
      <c r="O258" s="11"/>
      <c r="P258" s="11"/>
      <c r="Q258" s="11"/>
      <c r="R258" s="11">
        <v>1</v>
      </c>
      <c r="S258" s="11">
        <v>1505.06</v>
      </c>
      <c r="T258" s="11">
        <v>1505.06</v>
      </c>
      <c r="V258" s="11"/>
      <c r="W258" s="11"/>
      <c r="X258" s="11"/>
      <c r="Y258" s="11"/>
      <c r="Z258" s="11"/>
      <c r="AA258" s="11"/>
      <c r="AB258" s="11"/>
      <c r="AC258" s="11"/>
      <c r="AD258" s="11"/>
    </row>
    <row r="259" spans="1:30">
      <c r="A259" s="56"/>
      <c r="B259" s="11"/>
      <c r="C259" s="11" t="s">
        <v>450</v>
      </c>
      <c r="D259" s="11"/>
      <c r="E259" s="11" t="s">
        <v>451</v>
      </c>
      <c r="F259" s="11">
        <v>31</v>
      </c>
      <c r="G259" s="11">
        <v>1113.51708333333</v>
      </c>
      <c r="H259" s="11">
        <v>26724.41</v>
      </c>
      <c r="I259" s="11">
        <v>862.07774193548403</v>
      </c>
      <c r="J259" s="11">
        <v>12.290322580645199</v>
      </c>
      <c r="L259" s="11">
        <v>24</v>
      </c>
      <c r="M259" s="11">
        <v>4996.04</v>
      </c>
      <c r="N259" s="11">
        <v>713.72</v>
      </c>
      <c r="O259" s="11">
        <v>1</v>
      </c>
      <c r="P259" s="11">
        <v>2562</v>
      </c>
      <c r="Q259" s="11">
        <v>2562</v>
      </c>
      <c r="R259" s="11">
        <v>30</v>
      </c>
      <c r="S259" s="11">
        <v>24162.41</v>
      </c>
      <c r="T259" s="11">
        <v>805.41366666666704</v>
      </c>
      <c r="V259" s="11"/>
      <c r="W259" s="11"/>
      <c r="X259" s="11"/>
      <c r="Y259" s="11"/>
      <c r="Z259" s="11"/>
      <c r="AA259" s="11"/>
      <c r="AB259" s="11"/>
      <c r="AC259" s="11"/>
      <c r="AD259" s="11"/>
    </row>
    <row r="260" spans="1:30">
      <c r="A260" s="56"/>
      <c r="B260" s="11"/>
      <c r="C260" s="11" t="s">
        <v>452</v>
      </c>
      <c r="D260" s="11"/>
      <c r="E260" s="11" t="s">
        <v>244</v>
      </c>
      <c r="F260" s="11">
        <v>152</v>
      </c>
      <c r="G260" s="11">
        <v>1647.19316455696</v>
      </c>
      <c r="H260" s="11">
        <v>130128.26</v>
      </c>
      <c r="I260" s="11">
        <v>856.10697368421097</v>
      </c>
      <c r="J260" s="11">
        <v>11.4473684210526</v>
      </c>
      <c r="L260" s="11">
        <v>79</v>
      </c>
      <c r="M260" s="11">
        <v>68250.36</v>
      </c>
      <c r="N260" s="11">
        <v>934.93643835616399</v>
      </c>
      <c r="O260" s="11">
        <v>3</v>
      </c>
      <c r="P260" s="11">
        <v>1579.93</v>
      </c>
      <c r="Q260" s="11">
        <v>526.64333333333298</v>
      </c>
      <c r="R260" s="11">
        <v>149</v>
      </c>
      <c r="S260" s="11">
        <v>128548.33</v>
      </c>
      <c r="T260" s="11">
        <v>862.74046979865795</v>
      </c>
      <c r="V260" s="11"/>
      <c r="W260" s="11"/>
      <c r="X260" s="11"/>
      <c r="Y260" s="11"/>
      <c r="Z260" s="11"/>
      <c r="AA260" s="11"/>
      <c r="AB260" s="11"/>
      <c r="AC260" s="11"/>
      <c r="AD260" s="11"/>
    </row>
    <row r="261" spans="1:30">
      <c r="A261" s="56"/>
      <c r="B261" s="11"/>
      <c r="C261" s="11" t="s">
        <v>453</v>
      </c>
      <c r="D261" s="11"/>
      <c r="E261" s="11" t="s">
        <v>155</v>
      </c>
      <c r="F261" s="11">
        <v>692</v>
      </c>
      <c r="G261" s="11">
        <v>2126.5176291079802</v>
      </c>
      <c r="H261" s="11">
        <v>905896.51</v>
      </c>
      <c r="I261" s="11">
        <v>1309.0990028901699</v>
      </c>
      <c r="J261" s="11">
        <v>12.294797687861299</v>
      </c>
      <c r="L261" s="11">
        <v>426</v>
      </c>
      <c r="M261" s="11">
        <v>357977.44</v>
      </c>
      <c r="N261" s="11">
        <v>1345.77984962406</v>
      </c>
      <c r="O261" s="11">
        <v>10</v>
      </c>
      <c r="P261" s="11">
        <v>11784.89</v>
      </c>
      <c r="Q261" s="11">
        <v>1178.489</v>
      </c>
      <c r="R261" s="11">
        <v>682</v>
      </c>
      <c r="S261" s="11">
        <v>894111.62</v>
      </c>
      <c r="T261" s="11">
        <v>1311.01410557185</v>
      </c>
      <c r="V261" s="11"/>
      <c r="W261" s="11"/>
      <c r="X261" s="11"/>
      <c r="Y261" s="11"/>
      <c r="Z261" s="11"/>
      <c r="AA261" s="11"/>
      <c r="AB261" s="11"/>
      <c r="AC261" s="11"/>
      <c r="AD261" s="11"/>
    </row>
    <row r="262" spans="1:30">
      <c r="A262" s="56"/>
      <c r="B262" s="11"/>
      <c r="C262" s="11" t="s">
        <v>454</v>
      </c>
      <c r="D262" s="11"/>
      <c r="E262" s="11" t="s">
        <v>229</v>
      </c>
      <c r="F262" s="11">
        <v>7</v>
      </c>
      <c r="G262" s="11">
        <v>4598.94333333333</v>
      </c>
      <c r="H262" s="11">
        <v>13796.83</v>
      </c>
      <c r="I262" s="11">
        <v>1970.97571428571</v>
      </c>
      <c r="J262" s="11">
        <v>11.4285714285714</v>
      </c>
      <c r="L262" s="11">
        <v>3</v>
      </c>
      <c r="M262" s="11">
        <v>10653.59</v>
      </c>
      <c r="N262" s="11">
        <v>2663.3975</v>
      </c>
      <c r="O262" s="11"/>
      <c r="P262" s="11"/>
      <c r="Q262" s="11"/>
      <c r="R262" s="11">
        <v>7</v>
      </c>
      <c r="S262" s="11">
        <v>13796.83</v>
      </c>
      <c r="T262" s="11">
        <v>1970.97571428571</v>
      </c>
      <c r="V262" s="11"/>
      <c r="W262" s="11"/>
      <c r="X262" s="11"/>
      <c r="Y262" s="11"/>
      <c r="Z262" s="11"/>
      <c r="AA262" s="11"/>
      <c r="AB262" s="11"/>
      <c r="AC262" s="11"/>
      <c r="AD262" s="11"/>
    </row>
    <row r="263" spans="1:30">
      <c r="A263" s="56"/>
      <c r="B263" s="11"/>
      <c r="C263" s="11" t="s">
        <v>455</v>
      </c>
      <c r="D263" s="11"/>
      <c r="E263" s="11" t="s">
        <v>456</v>
      </c>
      <c r="F263" s="11">
        <v>18</v>
      </c>
      <c r="G263" s="11">
        <v>2821.43444444444</v>
      </c>
      <c r="H263" s="11">
        <v>25392.91</v>
      </c>
      <c r="I263" s="11">
        <v>1410.71722222222</v>
      </c>
      <c r="J263" s="11">
        <v>12.8333333333333</v>
      </c>
      <c r="L263" s="11">
        <v>9</v>
      </c>
      <c r="M263" s="11">
        <v>16107.38</v>
      </c>
      <c r="N263" s="11">
        <v>1789.70888888889</v>
      </c>
      <c r="O263" s="11">
        <v>1</v>
      </c>
      <c r="P263" s="11">
        <v>1035.4100000000001</v>
      </c>
      <c r="Q263" s="11">
        <v>1035.4100000000001</v>
      </c>
      <c r="R263" s="11">
        <v>17</v>
      </c>
      <c r="S263" s="11">
        <v>24357.5</v>
      </c>
      <c r="T263" s="11">
        <v>1432.7941176470599</v>
      </c>
      <c r="V263" s="11"/>
      <c r="W263" s="11"/>
      <c r="X263" s="11"/>
      <c r="Y263" s="11"/>
      <c r="Z263" s="11"/>
      <c r="AA263" s="11"/>
      <c r="AB263" s="11"/>
      <c r="AC263" s="11"/>
      <c r="AD263" s="11"/>
    </row>
    <row r="264" spans="1:30">
      <c r="A264" s="56"/>
      <c r="B264" s="11"/>
      <c r="C264" s="11" t="s">
        <v>457</v>
      </c>
      <c r="D264" s="11"/>
      <c r="E264" s="11" t="s">
        <v>125</v>
      </c>
      <c r="F264" s="11">
        <v>48</v>
      </c>
      <c r="G264" s="11">
        <v>1782.58137931035</v>
      </c>
      <c r="H264" s="11">
        <v>51694.86</v>
      </c>
      <c r="I264" s="11">
        <v>1076.9762499999999</v>
      </c>
      <c r="J264" s="11">
        <v>13.0625</v>
      </c>
      <c r="L264" s="11">
        <v>29</v>
      </c>
      <c r="M264" s="11">
        <v>21674.94</v>
      </c>
      <c r="N264" s="11">
        <v>1140.7863157894701</v>
      </c>
      <c r="O264" s="11">
        <v>2</v>
      </c>
      <c r="P264" s="11">
        <v>420.1</v>
      </c>
      <c r="Q264" s="11">
        <v>210.05</v>
      </c>
      <c r="R264" s="11">
        <v>46</v>
      </c>
      <c r="S264" s="11">
        <v>51274.76</v>
      </c>
      <c r="T264" s="11">
        <v>1114.6686956521701</v>
      </c>
      <c r="V264" s="11"/>
      <c r="W264" s="11"/>
      <c r="X264" s="11"/>
      <c r="Y264" s="11"/>
      <c r="Z264" s="11"/>
      <c r="AA264" s="11"/>
      <c r="AB264" s="11"/>
      <c r="AC264" s="11"/>
      <c r="AD264" s="11"/>
    </row>
    <row r="265" spans="1:30">
      <c r="A265" s="56"/>
      <c r="B265" s="11"/>
      <c r="C265" s="11" t="s">
        <v>458</v>
      </c>
      <c r="D265" s="11"/>
      <c r="E265" s="11" t="s">
        <v>358</v>
      </c>
      <c r="F265" s="11">
        <v>95</v>
      </c>
      <c r="G265" s="11">
        <v>1369.88536231884</v>
      </c>
      <c r="H265" s="11">
        <v>94522.09</v>
      </c>
      <c r="I265" s="11">
        <v>994.96936842105299</v>
      </c>
      <c r="J265" s="11">
        <v>11.6631578947368</v>
      </c>
      <c r="L265" s="11">
        <v>69</v>
      </c>
      <c r="M265" s="11">
        <v>25406.59</v>
      </c>
      <c r="N265" s="11">
        <v>977.17653846153803</v>
      </c>
      <c r="O265" s="11">
        <v>1</v>
      </c>
      <c r="P265" s="11">
        <v>654.82000000000005</v>
      </c>
      <c r="Q265" s="11">
        <v>654.82000000000005</v>
      </c>
      <c r="R265" s="11">
        <v>94</v>
      </c>
      <c r="S265" s="11">
        <v>93867.27</v>
      </c>
      <c r="T265" s="11">
        <v>998.58797872340404</v>
      </c>
      <c r="V265" s="11"/>
      <c r="W265" s="11"/>
      <c r="X265" s="11"/>
      <c r="Y265" s="11"/>
      <c r="Z265" s="11"/>
      <c r="AA265" s="11"/>
      <c r="AB265" s="11"/>
      <c r="AC265" s="11"/>
      <c r="AD265" s="11"/>
    </row>
    <row r="266" spans="1:30" ht="15" thickBot="1">
      <c r="A266" s="56"/>
      <c r="B266" s="11"/>
      <c r="C266" s="11" t="s">
        <v>459</v>
      </c>
      <c r="D266" s="11"/>
      <c r="E266" s="11" t="s">
        <v>358</v>
      </c>
      <c r="F266" s="11">
        <v>1</v>
      </c>
      <c r="G266" s="11"/>
      <c r="H266" s="11">
        <v>574.32000000000005</v>
      </c>
      <c r="I266" s="11">
        <v>574.32000000000005</v>
      </c>
      <c r="J266" s="11">
        <v>5</v>
      </c>
      <c r="L266" s="11"/>
      <c r="M266" s="11">
        <v>574.32000000000005</v>
      </c>
      <c r="N266" s="11">
        <v>574.32000000000005</v>
      </c>
      <c r="O266" s="11"/>
      <c r="P266" s="11"/>
      <c r="Q266" s="11"/>
      <c r="R266" s="11">
        <v>1</v>
      </c>
      <c r="S266" s="11">
        <v>574.32000000000005</v>
      </c>
      <c r="T266" s="11">
        <v>574.32000000000005</v>
      </c>
      <c r="V266" s="11"/>
      <c r="W266" s="11"/>
      <c r="X266" s="11"/>
      <c r="Y266" s="11"/>
      <c r="Z266" s="11"/>
      <c r="AA266" s="11"/>
      <c r="AB266" s="11"/>
      <c r="AC266" s="11"/>
      <c r="AD266" s="11"/>
    </row>
    <row r="267" spans="1:30" ht="15" thickBot="1">
      <c r="A267" s="56"/>
      <c r="B267" s="92" t="s">
        <v>55</v>
      </c>
      <c r="C267" s="99"/>
      <c r="D267" s="99"/>
      <c r="E267" s="99"/>
      <c r="F267" s="94"/>
      <c r="G267" s="98" t="s">
        <v>56</v>
      </c>
      <c r="H267" s="94"/>
      <c r="I267" s="98" t="s">
        <v>56</v>
      </c>
      <c r="J267" s="98" t="s">
        <v>56</v>
      </c>
      <c r="L267" s="96"/>
      <c r="M267" s="94"/>
      <c r="N267" s="98" t="s">
        <v>56</v>
      </c>
      <c r="O267" s="94"/>
      <c r="P267" s="94"/>
      <c r="Q267" s="98" t="s">
        <v>56</v>
      </c>
      <c r="R267" s="94"/>
      <c r="S267" s="94"/>
      <c r="T267" s="98" t="s">
        <v>56</v>
      </c>
      <c r="V267" s="96"/>
      <c r="W267" s="94"/>
      <c r="X267" s="98" t="s">
        <v>56</v>
      </c>
      <c r="Y267" s="94"/>
      <c r="Z267" s="94"/>
      <c r="AA267" s="98" t="s">
        <v>56</v>
      </c>
      <c r="AB267" s="94"/>
      <c r="AC267" s="94"/>
      <c r="AD267" s="100" t="s">
        <v>56</v>
      </c>
    </row>
    <row r="268" spans="1:30" s="4" customFormat="1" ht="13.2">
      <c r="A268" s="56"/>
      <c r="L268" s="51"/>
      <c r="V268" s="51"/>
    </row>
    <row r="269" spans="1:30" ht="66">
      <c r="A269" s="56" t="s">
        <v>460</v>
      </c>
      <c r="B269" s="67" t="s">
        <v>571</v>
      </c>
      <c r="C269" s="67" t="s">
        <v>38</v>
      </c>
      <c r="D269" s="67" t="s">
        <v>39</v>
      </c>
      <c r="E269" s="67" t="s">
        <v>40</v>
      </c>
      <c r="F269" s="68" t="s">
        <v>597</v>
      </c>
      <c r="G269" s="68" t="s">
        <v>573</v>
      </c>
      <c r="H269" s="68" t="s">
        <v>598</v>
      </c>
      <c r="I269" s="68" t="s">
        <v>575</v>
      </c>
      <c r="J269" s="68" t="s">
        <v>576</v>
      </c>
      <c r="K269" s="71"/>
      <c r="L269" s="68" t="s">
        <v>577</v>
      </c>
      <c r="M269" s="68" t="s">
        <v>599</v>
      </c>
      <c r="N269" s="68" t="s">
        <v>579</v>
      </c>
      <c r="O269" s="68" t="s">
        <v>580</v>
      </c>
      <c r="P269" s="68" t="s">
        <v>581</v>
      </c>
      <c r="Q269" s="68" t="s">
        <v>582</v>
      </c>
      <c r="R269" s="68" t="s">
        <v>583</v>
      </c>
      <c r="S269" s="68" t="s">
        <v>584</v>
      </c>
      <c r="T269" s="68" t="s">
        <v>585</v>
      </c>
      <c r="U269" s="71"/>
      <c r="V269" s="68" t="s">
        <v>586</v>
      </c>
      <c r="W269" s="68" t="s">
        <v>587</v>
      </c>
      <c r="X269" s="68" t="s">
        <v>588</v>
      </c>
      <c r="Y269" s="68" t="s">
        <v>589</v>
      </c>
      <c r="Z269" s="68" t="s">
        <v>590</v>
      </c>
      <c r="AA269" s="68" t="s">
        <v>591</v>
      </c>
      <c r="AB269" s="68" t="s">
        <v>592</v>
      </c>
      <c r="AC269" s="68" t="s">
        <v>593</v>
      </c>
      <c r="AD269" s="68" t="s">
        <v>594</v>
      </c>
    </row>
    <row r="270" spans="1:30">
      <c r="A270" s="56"/>
      <c r="B270" s="11"/>
      <c r="C270" s="11" t="s">
        <v>90</v>
      </c>
      <c r="D270" s="11"/>
      <c r="E270" s="11" t="s">
        <v>91</v>
      </c>
      <c r="F270" s="11">
        <v>197</v>
      </c>
      <c r="G270" s="11">
        <v>1900.396</v>
      </c>
      <c r="H270" s="11">
        <v>218545.54</v>
      </c>
      <c r="I270" s="11">
        <v>1109.36822335025</v>
      </c>
      <c r="J270" s="11">
        <v>12.309644670050799</v>
      </c>
      <c r="L270" s="11">
        <v>115</v>
      </c>
      <c r="M270" s="11">
        <v>114279.45</v>
      </c>
      <c r="N270" s="11">
        <v>1393.6518292682899</v>
      </c>
      <c r="O270" s="11">
        <v>2</v>
      </c>
      <c r="P270" s="11">
        <v>674.19</v>
      </c>
      <c r="Q270" s="11">
        <v>337.09500000000003</v>
      </c>
      <c r="R270" s="11">
        <v>195</v>
      </c>
      <c r="S270" s="11">
        <v>217871.35</v>
      </c>
      <c r="T270" s="11">
        <v>1117.2889743589801</v>
      </c>
      <c r="V270" s="11"/>
      <c r="W270" s="11"/>
      <c r="X270" s="11"/>
      <c r="Y270" s="11"/>
      <c r="Z270" s="11"/>
      <c r="AA270" s="11"/>
      <c r="AB270" s="11"/>
      <c r="AC270" s="11"/>
      <c r="AD270" s="11"/>
    </row>
    <row r="271" spans="1:30">
      <c r="A271" s="56"/>
      <c r="B271" s="11"/>
      <c r="C271" s="11" t="s">
        <v>90</v>
      </c>
      <c r="D271" s="11"/>
      <c r="E271" s="11" t="s">
        <v>92</v>
      </c>
      <c r="F271" s="11">
        <v>178</v>
      </c>
      <c r="G271" s="11">
        <v>1978.7512621359199</v>
      </c>
      <c r="H271" s="11">
        <v>203811.38</v>
      </c>
      <c r="I271" s="11">
        <v>1145.0077528089901</v>
      </c>
      <c r="J271" s="11">
        <v>12.331460674157301</v>
      </c>
      <c r="L271" s="11">
        <v>103</v>
      </c>
      <c r="M271" s="11">
        <v>93881.31</v>
      </c>
      <c r="N271" s="11">
        <v>1251.7508</v>
      </c>
      <c r="O271" s="11">
        <v>1</v>
      </c>
      <c r="P271" s="11">
        <v>603.85</v>
      </c>
      <c r="Q271" s="11">
        <v>603.85</v>
      </c>
      <c r="R271" s="11">
        <v>177</v>
      </c>
      <c r="S271" s="11">
        <v>203207.53</v>
      </c>
      <c r="T271" s="11">
        <v>1148.0651412429399</v>
      </c>
      <c r="V271" s="11"/>
      <c r="W271" s="11"/>
      <c r="X271" s="11"/>
      <c r="Y271" s="11"/>
      <c r="Z271" s="11"/>
      <c r="AA271" s="11"/>
      <c r="AB271" s="11"/>
      <c r="AC271" s="11"/>
      <c r="AD271" s="11"/>
    </row>
    <row r="272" spans="1:30">
      <c r="A272" s="56"/>
      <c r="B272" s="11"/>
      <c r="C272" s="11" t="s">
        <v>93</v>
      </c>
      <c r="D272" s="11"/>
      <c r="E272" s="11" t="s">
        <v>94</v>
      </c>
      <c r="F272" s="11">
        <v>15</v>
      </c>
      <c r="G272" s="11">
        <v>1345.278</v>
      </c>
      <c r="H272" s="11">
        <v>13452.78</v>
      </c>
      <c r="I272" s="11">
        <v>896.85199999999998</v>
      </c>
      <c r="J272" s="11">
        <v>14.3333333333333</v>
      </c>
      <c r="L272" s="11">
        <v>10</v>
      </c>
      <c r="M272" s="11">
        <v>4681.91</v>
      </c>
      <c r="N272" s="11">
        <v>936.38199999999995</v>
      </c>
      <c r="O272" s="11"/>
      <c r="P272" s="11"/>
      <c r="Q272" s="11"/>
      <c r="R272" s="11">
        <v>15</v>
      </c>
      <c r="S272" s="11">
        <v>13452.78</v>
      </c>
      <c r="T272" s="11">
        <v>896.85199999999998</v>
      </c>
      <c r="V272" s="11"/>
      <c r="W272" s="11"/>
      <c r="X272" s="11"/>
      <c r="Y272" s="11"/>
      <c r="Z272" s="11"/>
      <c r="AA272" s="11"/>
      <c r="AB272" s="11"/>
      <c r="AC272" s="11"/>
      <c r="AD272" s="11"/>
    </row>
    <row r="273" spans="1:30">
      <c r="A273" s="56"/>
      <c r="B273" s="11"/>
      <c r="C273" s="11" t="s">
        <v>95</v>
      </c>
      <c r="D273" s="11"/>
      <c r="E273" s="11" t="s">
        <v>96</v>
      </c>
      <c r="F273" s="11">
        <v>27</v>
      </c>
      <c r="G273" s="11">
        <v>3024.9941176470602</v>
      </c>
      <c r="H273" s="11">
        <v>51424.9</v>
      </c>
      <c r="I273" s="11">
        <v>1904.62592592593</v>
      </c>
      <c r="J273" s="11">
        <v>14.925925925925901</v>
      </c>
      <c r="L273" s="11">
        <v>17</v>
      </c>
      <c r="M273" s="11">
        <v>23102.36</v>
      </c>
      <c r="N273" s="11">
        <v>2310.2359999999999</v>
      </c>
      <c r="O273" s="11"/>
      <c r="P273" s="11"/>
      <c r="Q273" s="11"/>
      <c r="R273" s="11">
        <v>27</v>
      </c>
      <c r="S273" s="11">
        <v>51424.9</v>
      </c>
      <c r="T273" s="11">
        <v>1904.62592592593</v>
      </c>
      <c r="V273" s="11"/>
      <c r="W273" s="11"/>
      <c r="X273" s="11"/>
      <c r="Y273" s="11"/>
      <c r="Z273" s="11"/>
      <c r="AA273" s="11"/>
      <c r="AB273" s="11"/>
      <c r="AC273" s="11"/>
      <c r="AD273" s="11"/>
    </row>
    <row r="274" spans="1:30">
      <c r="A274" s="56"/>
      <c r="B274" s="11"/>
      <c r="C274" s="11" t="s">
        <v>97</v>
      </c>
      <c r="D274" s="11"/>
      <c r="E274" s="11" t="s">
        <v>98</v>
      </c>
      <c r="F274" s="11">
        <v>2</v>
      </c>
      <c r="G274" s="11">
        <v>2615.6799999999998</v>
      </c>
      <c r="H274" s="11">
        <v>2615.6799999999998</v>
      </c>
      <c r="I274" s="11">
        <v>1307.8399999999999</v>
      </c>
      <c r="J274" s="11">
        <v>16</v>
      </c>
      <c r="L274" s="11">
        <v>1</v>
      </c>
      <c r="M274" s="11">
        <v>2176.81</v>
      </c>
      <c r="N274" s="11">
        <v>2176.81</v>
      </c>
      <c r="O274" s="11"/>
      <c r="P274" s="11"/>
      <c r="Q274" s="11"/>
      <c r="R274" s="11">
        <v>2</v>
      </c>
      <c r="S274" s="11">
        <v>2615.6799999999998</v>
      </c>
      <c r="T274" s="11">
        <v>1307.8399999999999</v>
      </c>
      <c r="V274" s="11"/>
      <c r="W274" s="11"/>
      <c r="X274" s="11"/>
      <c r="Y274" s="11"/>
      <c r="Z274" s="11"/>
      <c r="AA274" s="11"/>
      <c r="AB274" s="11"/>
      <c r="AC274" s="11"/>
      <c r="AD274" s="11"/>
    </row>
    <row r="275" spans="1:30">
      <c r="A275" s="56"/>
      <c r="B275" s="11"/>
      <c r="C275" s="11" t="s">
        <v>99</v>
      </c>
      <c r="D275" s="11"/>
      <c r="E275" s="11" t="s">
        <v>100</v>
      </c>
      <c r="F275" s="11">
        <v>161</v>
      </c>
      <c r="G275" s="11">
        <v>2437.60315789474</v>
      </c>
      <c r="H275" s="11">
        <v>231572.3</v>
      </c>
      <c r="I275" s="11">
        <v>1438.3372670807501</v>
      </c>
      <c r="J275" s="11">
        <v>12.6086956521739</v>
      </c>
      <c r="L275" s="11">
        <v>95</v>
      </c>
      <c r="M275" s="11">
        <v>104236.59</v>
      </c>
      <c r="N275" s="11">
        <v>1579.34227272727</v>
      </c>
      <c r="O275" s="11">
        <v>1</v>
      </c>
      <c r="P275" s="11">
        <v>1338.64</v>
      </c>
      <c r="Q275" s="11">
        <v>1338.64</v>
      </c>
      <c r="R275" s="11">
        <v>160</v>
      </c>
      <c r="S275" s="11">
        <v>230233.66</v>
      </c>
      <c r="T275" s="11">
        <v>1438.9603750000001</v>
      </c>
      <c r="V275" s="11"/>
      <c r="W275" s="11"/>
      <c r="X275" s="11"/>
      <c r="Y275" s="11"/>
      <c r="Z275" s="11"/>
      <c r="AA275" s="11"/>
      <c r="AB275" s="11"/>
      <c r="AC275" s="11"/>
      <c r="AD275" s="11"/>
    </row>
    <row r="276" spans="1:30">
      <c r="A276" s="56"/>
      <c r="B276" s="11"/>
      <c r="C276" s="11" t="s">
        <v>101</v>
      </c>
      <c r="D276" s="11"/>
      <c r="E276" s="11" t="s">
        <v>102</v>
      </c>
      <c r="F276" s="11">
        <v>3</v>
      </c>
      <c r="G276" s="11">
        <v>821.21</v>
      </c>
      <c r="H276" s="11">
        <v>821.21</v>
      </c>
      <c r="I276" s="11">
        <v>273.73666666666702</v>
      </c>
      <c r="J276" s="11">
        <v>10.6666666666667</v>
      </c>
      <c r="L276" s="11">
        <v>1</v>
      </c>
      <c r="M276" s="11">
        <v>464.97</v>
      </c>
      <c r="N276" s="11">
        <v>232.48500000000001</v>
      </c>
      <c r="O276" s="11"/>
      <c r="P276" s="11"/>
      <c r="Q276" s="11"/>
      <c r="R276" s="11">
        <v>3</v>
      </c>
      <c r="S276" s="11">
        <v>821.21</v>
      </c>
      <c r="T276" s="11">
        <v>273.73666666666702</v>
      </c>
      <c r="V276" s="11"/>
      <c r="W276" s="11"/>
      <c r="X276" s="11"/>
      <c r="Y276" s="11"/>
      <c r="Z276" s="11"/>
      <c r="AA276" s="11"/>
      <c r="AB276" s="11"/>
      <c r="AC276" s="11"/>
      <c r="AD276" s="11"/>
    </row>
    <row r="277" spans="1:30">
      <c r="A277" s="56"/>
      <c r="B277" s="11"/>
      <c r="C277" s="11" t="s">
        <v>101</v>
      </c>
      <c r="D277" s="11"/>
      <c r="E277" s="11" t="s">
        <v>103</v>
      </c>
      <c r="F277" s="11">
        <v>523</v>
      </c>
      <c r="G277" s="11">
        <v>1804.41367213115</v>
      </c>
      <c r="H277" s="11">
        <v>550346.17000000004</v>
      </c>
      <c r="I277" s="11">
        <v>1052.2871319311701</v>
      </c>
      <c r="J277" s="11">
        <v>12.5525812619503</v>
      </c>
      <c r="L277" s="11">
        <v>305</v>
      </c>
      <c r="M277" s="11">
        <v>252068.35</v>
      </c>
      <c r="N277" s="11">
        <v>1156.2768348623899</v>
      </c>
      <c r="O277" s="11">
        <v>9</v>
      </c>
      <c r="P277" s="11">
        <v>6487.36</v>
      </c>
      <c r="Q277" s="11">
        <v>720.81777777777802</v>
      </c>
      <c r="R277" s="11">
        <v>514</v>
      </c>
      <c r="S277" s="11">
        <v>543858.81000000006</v>
      </c>
      <c r="T277" s="11">
        <v>1058.0910700389099</v>
      </c>
      <c r="V277" s="11"/>
      <c r="W277" s="11"/>
      <c r="X277" s="11"/>
      <c r="Y277" s="11"/>
      <c r="Z277" s="11"/>
      <c r="AA277" s="11"/>
      <c r="AB277" s="11"/>
      <c r="AC277" s="11"/>
      <c r="AD277" s="11"/>
    </row>
    <row r="278" spans="1:30">
      <c r="A278" s="56"/>
      <c r="B278" s="11"/>
      <c r="C278" s="11" t="s">
        <v>106</v>
      </c>
      <c r="D278" s="11"/>
      <c r="E278" s="11" t="s">
        <v>107</v>
      </c>
      <c r="F278" s="11">
        <v>3</v>
      </c>
      <c r="G278" s="11">
        <v>2613.37</v>
      </c>
      <c r="H278" s="11">
        <v>2613.37</v>
      </c>
      <c r="I278" s="11">
        <v>871.12333333333299</v>
      </c>
      <c r="J278" s="11">
        <v>8.6666666666666696</v>
      </c>
      <c r="L278" s="11">
        <v>1</v>
      </c>
      <c r="M278" s="11">
        <v>2310.92</v>
      </c>
      <c r="N278" s="11">
        <v>1155.46</v>
      </c>
      <c r="O278" s="11"/>
      <c r="P278" s="11"/>
      <c r="Q278" s="11"/>
      <c r="R278" s="11">
        <v>3</v>
      </c>
      <c r="S278" s="11">
        <v>2613.37</v>
      </c>
      <c r="T278" s="11">
        <v>871.12333333333299</v>
      </c>
      <c r="V278" s="11"/>
      <c r="W278" s="11"/>
      <c r="X278" s="11"/>
      <c r="Y278" s="11"/>
      <c r="Z278" s="11"/>
      <c r="AA278" s="11"/>
      <c r="AB278" s="11"/>
      <c r="AC278" s="11"/>
      <c r="AD278" s="11"/>
    </row>
    <row r="279" spans="1:30">
      <c r="A279" s="56"/>
      <c r="B279" s="11"/>
      <c r="C279" s="11" t="s">
        <v>108</v>
      </c>
      <c r="D279" s="11"/>
      <c r="E279" s="11" t="s">
        <v>109</v>
      </c>
      <c r="F279" s="11">
        <v>10</v>
      </c>
      <c r="G279" s="11">
        <v>1261.2085714285699</v>
      </c>
      <c r="H279" s="11">
        <v>8828.4599999999991</v>
      </c>
      <c r="I279" s="11">
        <v>882.846</v>
      </c>
      <c r="J279" s="11">
        <v>11.4</v>
      </c>
      <c r="L279" s="11">
        <v>7</v>
      </c>
      <c r="M279" s="11">
        <v>2363.94</v>
      </c>
      <c r="N279" s="11">
        <v>787.98</v>
      </c>
      <c r="O279" s="11"/>
      <c r="P279" s="11"/>
      <c r="Q279" s="11"/>
      <c r="R279" s="11">
        <v>10</v>
      </c>
      <c r="S279" s="11">
        <v>8828.4599999999991</v>
      </c>
      <c r="T279" s="11">
        <v>882.846</v>
      </c>
      <c r="V279" s="11"/>
      <c r="W279" s="11"/>
      <c r="X279" s="11"/>
      <c r="Y279" s="11"/>
      <c r="Z279" s="11"/>
      <c r="AA279" s="11"/>
      <c r="AB279" s="11"/>
      <c r="AC279" s="11"/>
      <c r="AD279" s="11"/>
    </row>
    <row r="280" spans="1:30">
      <c r="A280" s="56"/>
      <c r="B280" s="11"/>
      <c r="C280" s="11" t="s">
        <v>596</v>
      </c>
      <c r="D280" s="11"/>
      <c r="E280" s="11" t="s">
        <v>111</v>
      </c>
      <c r="F280" s="11">
        <v>149</v>
      </c>
      <c r="G280" s="11">
        <v>2113.7630337078599</v>
      </c>
      <c r="H280" s="11">
        <v>188124.91</v>
      </c>
      <c r="I280" s="11">
        <v>1262.5832885906</v>
      </c>
      <c r="J280" s="11">
        <v>12.610738255033599</v>
      </c>
      <c r="L280" s="11">
        <v>89</v>
      </c>
      <c r="M280" s="11">
        <v>85234.85</v>
      </c>
      <c r="N280" s="11">
        <v>1420.58083333333</v>
      </c>
      <c r="O280" s="11">
        <v>1</v>
      </c>
      <c r="P280" s="11">
        <v>115.3</v>
      </c>
      <c r="Q280" s="11">
        <v>115.3</v>
      </c>
      <c r="R280" s="11">
        <v>148</v>
      </c>
      <c r="S280" s="11">
        <v>188009.61</v>
      </c>
      <c r="T280" s="11">
        <v>1270.3352027026999</v>
      </c>
      <c r="V280" s="11"/>
      <c r="W280" s="11"/>
      <c r="X280" s="11"/>
      <c r="Y280" s="11"/>
      <c r="Z280" s="11"/>
      <c r="AA280" s="11"/>
      <c r="AB280" s="11"/>
      <c r="AC280" s="11"/>
      <c r="AD280" s="11"/>
    </row>
    <row r="281" spans="1:30">
      <c r="A281" s="56"/>
      <c r="B281" s="11"/>
      <c r="C281" s="11" t="s">
        <v>112</v>
      </c>
      <c r="D281" s="11"/>
      <c r="E281" s="11" t="s">
        <v>113</v>
      </c>
      <c r="F281" s="11">
        <v>55</v>
      </c>
      <c r="G281" s="11">
        <v>1740.83666666667</v>
      </c>
      <c r="H281" s="11">
        <v>57447.61</v>
      </c>
      <c r="I281" s="11">
        <v>1044.502</v>
      </c>
      <c r="J281" s="11">
        <v>12.1090909090909</v>
      </c>
      <c r="L281" s="11">
        <v>33</v>
      </c>
      <c r="M281" s="11">
        <v>26793.96</v>
      </c>
      <c r="N281" s="11">
        <v>1217.9072727272701</v>
      </c>
      <c r="O281" s="11"/>
      <c r="P281" s="11"/>
      <c r="Q281" s="11"/>
      <c r="R281" s="11">
        <v>55</v>
      </c>
      <c r="S281" s="11">
        <v>57447.61</v>
      </c>
      <c r="T281" s="11">
        <v>1044.502</v>
      </c>
      <c r="V281" s="11"/>
      <c r="W281" s="11"/>
      <c r="X281" s="11"/>
      <c r="Y281" s="11"/>
      <c r="Z281" s="11"/>
      <c r="AA281" s="11"/>
      <c r="AB281" s="11"/>
      <c r="AC281" s="11"/>
      <c r="AD281" s="11"/>
    </row>
    <row r="282" spans="1:30">
      <c r="A282" s="56"/>
      <c r="B282" s="11"/>
      <c r="C282" s="11" t="s">
        <v>112</v>
      </c>
      <c r="D282" s="11"/>
      <c r="E282" s="11" t="s">
        <v>114</v>
      </c>
      <c r="F282" s="11">
        <v>2</v>
      </c>
      <c r="G282" s="11">
        <v>589.16</v>
      </c>
      <c r="H282" s="11">
        <v>1178.32</v>
      </c>
      <c r="I282" s="11">
        <v>589.16</v>
      </c>
      <c r="J282" s="11">
        <v>10.5</v>
      </c>
      <c r="L282" s="11">
        <v>2</v>
      </c>
      <c r="M282" s="11"/>
      <c r="N282" s="11"/>
      <c r="O282" s="11"/>
      <c r="P282" s="11"/>
      <c r="Q282" s="11"/>
      <c r="R282" s="11">
        <v>2</v>
      </c>
      <c r="S282" s="11">
        <v>1178.32</v>
      </c>
      <c r="T282" s="11">
        <v>589.16</v>
      </c>
      <c r="V282" s="11"/>
      <c r="W282" s="11"/>
      <c r="X282" s="11"/>
      <c r="Y282" s="11"/>
      <c r="Z282" s="11"/>
      <c r="AA282" s="11"/>
      <c r="AB282" s="11"/>
      <c r="AC282" s="11"/>
      <c r="AD282" s="11"/>
    </row>
    <row r="283" spans="1:30">
      <c r="A283" s="56"/>
      <c r="B283" s="11"/>
      <c r="C283" s="11" t="s">
        <v>115</v>
      </c>
      <c r="D283" s="11"/>
      <c r="E283" s="11" t="s">
        <v>116</v>
      </c>
      <c r="F283" s="11">
        <v>12</v>
      </c>
      <c r="G283" s="11">
        <v>3013.51166666667</v>
      </c>
      <c r="H283" s="11">
        <v>18081.07</v>
      </c>
      <c r="I283" s="11">
        <v>1506.75583333333</v>
      </c>
      <c r="J283" s="11">
        <v>13.4166666666667</v>
      </c>
      <c r="L283" s="11">
        <v>6</v>
      </c>
      <c r="M283" s="11">
        <v>14685.5</v>
      </c>
      <c r="N283" s="11">
        <v>2447.5833333333298</v>
      </c>
      <c r="O283" s="11"/>
      <c r="P283" s="11"/>
      <c r="Q283" s="11"/>
      <c r="R283" s="11">
        <v>12</v>
      </c>
      <c r="S283" s="11">
        <v>18081.07</v>
      </c>
      <c r="T283" s="11">
        <v>1506.75583333333</v>
      </c>
      <c r="V283" s="11"/>
      <c r="W283" s="11"/>
      <c r="X283" s="11"/>
      <c r="Y283" s="11"/>
      <c r="Z283" s="11"/>
      <c r="AA283" s="11"/>
      <c r="AB283" s="11"/>
      <c r="AC283" s="11"/>
      <c r="AD283" s="11"/>
    </row>
    <row r="284" spans="1:30">
      <c r="A284" s="56"/>
      <c r="B284" s="11"/>
      <c r="C284" s="11" t="s">
        <v>117</v>
      </c>
      <c r="D284" s="11"/>
      <c r="E284" s="11" t="s">
        <v>118</v>
      </c>
      <c r="F284" s="11">
        <v>21</v>
      </c>
      <c r="G284" s="11">
        <v>2196.2058333333298</v>
      </c>
      <c r="H284" s="11">
        <v>26354.47</v>
      </c>
      <c r="I284" s="11">
        <v>1254.97476190476</v>
      </c>
      <c r="J284" s="11">
        <v>11.5714285714286</v>
      </c>
      <c r="L284" s="11">
        <v>12</v>
      </c>
      <c r="M284" s="11">
        <v>17525.34</v>
      </c>
      <c r="N284" s="11">
        <v>1947.26</v>
      </c>
      <c r="O284" s="11"/>
      <c r="P284" s="11"/>
      <c r="Q284" s="11"/>
      <c r="R284" s="11">
        <v>21</v>
      </c>
      <c r="S284" s="11">
        <v>26354.47</v>
      </c>
      <c r="T284" s="11">
        <v>1254.97476190476</v>
      </c>
      <c r="V284" s="11"/>
      <c r="W284" s="11"/>
      <c r="X284" s="11"/>
      <c r="Y284" s="11"/>
      <c r="Z284" s="11"/>
      <c r="AA284" s="11"/>
      <c r="AB284" s="11"/>
      <c r="AC284" s="11"/>
      <c r="AD284" s="11"/>
    </row>
    <row r="285" spans="1:30">
      <c r="A285" s="56"/>
      <c r="B285" s="11"/>
      <c r="C285" s="11" t="s">
        <v>117</v>
      </c>
      <c r="D285" s="11"/>
      <c r="E285" s="11" t="s">
        <v>119</v>
      </c>
      <c r="F285" s="11">
        <v>40</v>
      </c>
      <c r="G285" s="11">
        <v>2055.5876190476201</v>
      </c>
      <c r="H285" s="11">
        <v>43167.34</v>
      </c>
      <c r="I285" s="11">
        <v>1079.1835000000001</v>
      </c>
      <c r="J285" s="11">
        <v>14.125</v>
      </c>
      <c r="L285" s="11">
        <v>21</v>
      </c>
      <c r="M285" s="11">
        <v>27812.91</v>
      </c>
      <c r="N285" s="11">
        <v>1463.8373684210501</v>
      </c>
      <c r="O285" s="11"/>
      <c r="P285" s="11"/>
      <c r="Q285" s="11"/>
      <c r="R285" s="11">
        <v>40</v>
      </c>
      <c r="S285" s="11">
        <v>43167.34</v>
      </c>
      <c r="T285" s="11">
        <v>1079.1835000000001</v>
      </c>
      <c r="V285" s="11"/>
      <c r="W285" s="11"/>
      <c r="X285" s="11"/>
      <c r="Y285" s="11"/>
      <c r="Z285" s="11"/>
      <c r="AA285" s="11"/>
      <c r="AB285" s="11"/>
      <c r="AC285" s="11"/>
      <c r="AD285" s="11"/>
    </row>
    <row r="286" spans="1:30">
      <c r="A286" s="56"/>
      <c r="B286" s="11"/>
      <c r="C286" s="11" t="s">
        <v>120</v>
      </c>
      <c r="D286" s="11"/>
      <c r="E286" s="11" t="s">
        <v>121</v>
      </c>
      <c r="F286" s="11">
        <v>1</v>
      </c>
      <c r="G286" s="11"/>
      <c r="H286" s="11">
        <v>2143.16</v>
      </c>
      <c r="I286" s="11">
        <v>2143.16</v>
      </c>
      <c r="J286" s="11">
        <v>13</v>
      </c>
      <c r="L286" s="11"/>
      <c r="M286" s="11">
        <v>2143.16</v>
      </c>
      <c r="N286" s="11">
        <v>2143.16</v>
      </c>
      <c r="O286" s="11"/>
      <c r="P286" s="11"/>
      <c r="Q286" s="11"/>
      <c r="R286" s="11">
        <v>1</v>
      </c>
      <c r="S286" s="11">
        <v>2143.16</v>
      </c>
      <c r="T286" s="11">
        <v>2143.16</v>
      </c>
      <c r="V286" s="11"/>
      <c r="W286" s="11"/>
      <c r="X286" s="11"/>
      <c r="Y286" s="11"/>
      <c r="Z286" s="11"/>
      <c r="AA286" s="11"/>
      <c r="AB286" s="11"/>
      <c r="AC286" s="11"/>
      <c r="AD286" s="11"/>
    </row>
    <row r="287" spans="1:30">
      <c r="A287" s="56"/>
      <c r="B287" s="11"/>
      <c r="C287" s="11" t="s">
        <v>122</v>
      </c>
      <c r="D287" s="11"/>
      <c r="E287" s="11" t="s">
        <v>123</v>
      </c>
      <c r="F287" s="11">
        <v>10</v>
      </c>
      <c r="G287" s="11">
        <v>1482.4949999999999</v>
      </c>
      <c r="H287" s="11">
        <v>8894.9699999999993</v>
      </c>
      <c r="I287" s="11">
        <v>889.49699999999996</v>
      </c>
      <c r="J287" s="11">
        <v>12.1</v>
      </c>
      <c r="L287" s="11">
        <v>6</v>
      </c>
      <c r="M287" s="11">
        <v>4751.46</v>
      </c>
      <c r="N287" s="11">
        <v>1187.865</v>
      </c>
      <c r="O287" s="11"/>
      <c r="P287" s="11"/>
      <c r="Q287" s="11"/>
      <c r="R287" s="11">
        <v>10</v>
      </c>
      <c r="S287" s="11">
        <v>8894.9699999999993</v>
      </c>
      <c r="T287" s="11">
        <v>889.49699999999996</v>
      </c>
      <c r="V287" s="11"/>
      <c r="W287" s="11"/>
      <c r="X287" s="11"/>
      <c r="Y287" s="11"/>
      <c r="Z287" s="11"/>
      <c r="AA287" s="11"/>
      <c r="AB287" s="11"/>
      <c r="AC287" s="11"/>
      <c r="AD287" s="11"/>
    </row>
    <row r="288" spans="1:30">
      <c r="A288" s="56"/>
      <c r="B288" s="11"/>
      <c r="C288" s="11" t="s">
        <v>124</v>
      </c>
      <c r="D288" s="11"/>
      <c r="E288" s="11" t="s">
        <v>125</v>
      </c>
      <c r="F288" s="11">
        <v>17</v>
      </c>
      <c r="G288" s="11">
        <v>1775.46090909091</v>
      </c>
      <c r="H288" s="11">
        <v>19530.07</v>
      </c>
      <c r="I288" s="11">
        <v>1148.82764705882</v>
      </c>
      <c r="J288" s="11">
        <v>13.411764705882399</v>
      </c>
      <c r="L288" s="11">
        <v>11</v>
      </c>
      <c r="M288" s="11">
        <v>6014.95</v>
      </c>
      <c r="N288" s="11">
        <v>1002.49166666667</v>
      </c>
      <c r="O288" s="11"/>
      <c r="P288" s="11"/>
      <c r="Q288" s="11"/>
      <c r="R288" s="11">
        <v>17</v>
      </c>
      <c r="S288" s="11">
        <v>19530.07</v>
      </c>
      <c r="T288" s="11">
        <v>1148.82764705882</v>
      </c>
      <c r="V288" s="11"/>
      <c r="W288" s="11"/>
      <c r="X288" s="11"/>
      <c r="Y288" s="11"/>
      <c r="Z288" s="11"/>
      <c r="AA288" s="11"/>
      <c r="AB288" s="11"/>
      <c r="AC288" s="11"/>
      <c r="AD288" s="11"/>
    </row>
    <row r="289" spans="1:30">
      <c r="A289" s="56"/>
      <c r="B289" s="11"/>
      <c r="C289" s="11" t="s">
        <v>126</v>
      </c>
      <c r="D289" s="11"/>
      <c r="E289" s="11" t="s">
        <v>94</v>
      </c>
      <c r="F289" s="11">
        <v>153</v>
      </c>
      <c r="G289" s="11">
        <v>2332.5878750000002</v>
      </c>
      <c r="H289" s="11">
        <v>186607.03</v>
      </c>
      <c r="I289" s="11">
        <v>1219.65379084967</v>
      </c>
      <c r="J289" s="11">
        <v>12.071895424836599</v>
      </c>
      <c r="L289" s="11">
        <v>80</v>
      </c>
      <c r="M289" s="11">
        <v>105808.65</v>
      </c>
      <c r="N289" s="11">
        <v>1449.43356164384</v>
      </c>
      <c r="O289" s="11">
        <v>2</v>
      </c>
      <c r="P289" s="11">
        <v>1432.96</v>
      </c>
      <c r="Q289" s="11">
        <v>716.48</v>
      </c>
      <c r="R289" s="11">
        <v>151</v>
      </c>
      <c r="S289" s="11">
        <v>185174.07</v>
      </c>
      <c r="T289" s="11">
        <v>1226.3183443708599</v>
      </c>
      <c r="V289" s="11"/>
      <c r="W289" s="11"/>
      <c r="X289" s="11"/>
      <c r="Y289" s="11"/>
      <c r="Z289" s="11"/>
      <c r="AA289" s="11"/>
      <c r="AB289" s="11"/>
      <c r="AC289" s="11"/>
      <c r="AD289" s="11"/>
    </row>
    <row r="290" spans="1:30">
      <c r="A290" s="56"/>
      <c r="B290" s="11"/>
      <c r="C290" s="11" t="s">
        <v>128</v>
      </c>
      <c r="D290" s="11"/>
      <c r="E290" s="11" t="s">
        <v>129</v>
      </c>
      <c r="F290" s="11">
        <v>112</v>
      </c>
      <c r="G290" s="11">
        <v>1668.8525862069</v>
      </c>
      <c r="H290" s="11">
        <v>96793.45</v>
      </c>
      <c r="I290" s="11">
        <v>864.22723214285702</v>
      </c>
      <c r="J290" s="11">
        <v>11.375</v>
      </c>
      <c r="L290" s="11">
        <v>58</v>
      </c>
      <c r="M290" s="11">
        <v>46458.14</v>
      </c>
      <c r="N290" s="11">
        <v>860.33592592592595</v>
      </c>
      <c r="O290" s="11">
        <v>3</v>
      </c>
      <c r="P290" s="11">
        <v>1964.38</v>
      </c>
      <c r="Q290" s="11">
        <v>654.79333333333295</v>
      </c>
      <c r="R290" s="11">
        <v>109</v>
      </c>
      <c r="S290" s="11">
        <v>94829.07</v>
      </c>
      <c r="T290" s="11">
        <v>869.99146788990799</v>
      </c>
      <c r="V290" s="11"/>
      <c r="W290" s="11"/>
      <c r="X290" s="11"/>
      <c r="Y290" s="11"/>
      <c r="Z290" s="11"/>
      <c r="AA290" s="11"/>
      <c r="AB290" s="11"/>
      <c r="AC290" s="11"/>
      <c r="AD290" s="11"/>
    </row>
    <row r="291" spans="1:30">
      <c r="A291" s="56"/>
      <c r="B291" s="11"/>
      <c r="C291" s="11" t="s">
        <v>130</v>
      </c>
      <c r="D291" s="11"/>
      <c r="E291" s="11" t="s">
        <v>98</v>
      </c>
      <c r="F291" s="11">
        <v>20</v>
      </c>
      <c r="G291" s="11">
        <v>2009.22090909091</v>
      </c>
      <c r="H291" s="11">
        <v>22101.43</v>
      </c>
      <c r="I291" s="11">
        <v>1105.0715</v>
      </c>
      <c r="J291" s="11">
        <v>11.85</v>
      </c>
      <c r="L291" s="11">
        <v>11</v>
      </c>
      <c r="M291" s="11">
        <v>14269.16</v>
      </c>
      <c r="N291" s="11">
        <v>1585.4622222222199</v>
      </c>
      <c r="O291" s="11"/>
      <c r="P291" s="11"/>
      <c r="Q291" s="11"/>
      <c r="R291" s="11">
        <v>20</v>
      </c>
      <c r="S291" s="11">
        <v>22101.43</v>
      </c>
      <c r="T291" s="11">
        <v>1105.0715</v>
      </c>
      <c r="V291" s="11"/>
      <c r="W291" s="11"/>
      <c r="X291" s="11"/>
      <c r="Y291" s="11"/>
      <c r="Z291" s="11"/>
      <c r="AA291" s="11"/>
      <c r="AB291" s="11"/>
      <c r="AC291" s="11"/>
      <c r="AD291" s="11"/>
    </row>
    <row r="292" spans="1:30">
      <c r="A292" s="56"/>
      <c r="B292" s="11"/>
      <c r="C292" s="11" t="s">
        <v>131</v>
      </c>
      <c r="D292" s="11"/>
      <c r="E292" s="11" t="s">
        <v>98</v>
      </c>
      <c r="F292" s="11">
        <v>4</v>
      </c>
      <c r="G292" s="11">
        <v>849.87</v>
      </c>
      <c r="H292" s="11">
        <v>2549.61</v>
      </c>
      <c r="I292" s="11">
        <v>637.40250000000003</v>
      </c>
      <c r="J292" s="11">
        <v>8.75</v>
      </c>
      <c r="L292" s="11">
        <v>3</v>
      </c>
      <c r="M292" s="11">
        <v>1220.8900000000001</v>
      </c>
      <c r="N292" s="11">
        <v>1220.8900000000001</v>
      </c>
      <c r="O292" s="11"/>
      <c r="P292" s="11"/>
      <c r="Q292" s="11"/>
      <c r="R292" s="11">
        <v>4</v>
      </c>
      <c r="S292" s="11">
        <v>2549.61</v>
      </c>
      <c r="T292" s="11">
        <v>637.40250000000003</v>
      </c>
      <c r="V292" s="11"/>
      <c r="W292" s="11"/>
      <c r="X292" s="11"/>
      <c r="Y292" s="11"/>
      <c r="Z292" s="11"/>
      <c r="AA292" s="11"/>
      <c r="AB292" s="11"/>
      <c r="AC292" s="11"/>
      <c r="AD292" s="11"/>
    </row>
    <row r="293" spans="1:30">
      <c r="A293" s="56"/>
      <c r="B293" s="11"/>
      <c r="C293" s="11" t="s">
        <v>469</v>
      </c>
      <c r="D293" s="11"/>
      <c r="E293" s="11" t="s">
        <v>470</v>
      </c>
      <c r="F293" s="11">
        <v>1</v>
      </c>
      <c r="G293" s="11">
        <v>2757.41</v>
      </c>
      <c r="H293" s="11">
        <v>2757.41</v>
      </c>
      <c r="I293" s="11">
        <v>2757.41</v>
      </c>
      <c r="J293" s="11">
        <v>12</v>
      </c>
      <c r="L293" s="11">
        <v>1</v>
      </c>
      <c r="M293" s="11"/>
      <c r="N293" s="11"/>
      <c r="O293" s="11"/>
      <c r="P293" s="11"/>
      <c r="Q293" s="11"/>
      <c r="R293" s="11">
        <v>1</v>
      </c>
      <c r="S293" s="11">
        <v>2757.41</v>
      </c>
      <c r="T293" s="11">
        <v>2757.41</v>
      </c>
      <c r="V293" s="11"/>
      <c r="W293" s="11"/>
      <c r="X293" s="11"/>
      <c r="Y293" s="11"/>
      <c r="Z293" s="11"/>
      <c r="AA293" s="11"/>
      <c r="AB293" s="11"/>
      <c r="AC293" s="11"/>
      <c r="AD293" s="11"/>
    </row>
    <row r="294" spans="1:30">
      <c r="A294" s="56"/>
      <c r="B294" s="11"/>
      <c r="C294" s="11" t="s">
        <v>132</v>
      </c>
      <c r="D294" s="11"/>
      <c r="E294" s="11" t="s">
        <v>118</v>
      </c>
      <c r="F294" s="11">
        <v>3</v>
      </c>
      <c r="G294" s="11">
        <v>2037.07</v>
      </c>
      <c r="H294" s="11">
        <v>2037.07</v>
      </c>
      <c r="I294" s="11">
        <v>679.02333333333297</v>
      </c>
      <c r="J294" s="11">
        <v>11.6666666666667</v>
      </c>
      <c r="L294" s="11">
        <v>1</v>
      </c>
      <c r="M294" s="11">
        <v>1752.52</v>
      </c>
      <c r="N294" s="11">
        <v>876.26</v>
      </c>
      <c r="O294" s="11">
        <v>1</v>
      </c>
      <c r="P294" s="11">
        <v>284.55</v>
      </c>
      <c r="Q294" s="11">
        <v>284.55</v>
      </c>
      <c r="R294" s="11">
        <v>2</v>
      </c>
      <c r="S294" s="11">
        <v>1752.52</v>
      </c>
      <c r="T294" s="11">
        <v>876.26</v>
      </c>
      <c r="V294" s="11"/>
      <c r="W294" s="11"/>
      <c r="X294" s="11"/>
      <c r="Y294" s="11"/>
      <c r="Z294" s="11"/>
      <c r="AA294" s="11"/>
      <c r="AB294" s="11"/>
      <c r="AC294" s="11"/>
      <c r="AD294" s="11"/>
    </row>
    <row r="295" spans="1:30">
      <c r="A295" s="56"/>
      <c r="B295" s="11"/>
      <c r="C295" s="11" t="s">
        <v>133</v>
      </c>
      <c r="D295" s="11"/>
      <c r="E295" s="11" t="s">
        <v>134</v>
      </c>
      <c r="F295" s="11">
        <v>13</v>
      </c>
      <c r="G295" s="11">
        <v>2664.7728571428602</v>
      </c>
      <c r="H295" s="11">
        <v>18653.41</v>
      </c>
      <c r="I295" s="11">
        <v>1434.87769230769</v>
      </c>
      <c r="J295" s="11">
        <v>13.307692307692299</v>
      </c>
      <c r="L295" s="11">
        <v>7</v>
      </c>
      <c r="M295" s="11">
        <v>11604.05</v>
      </c>
      <c r="N295" s="11">
        <v>1934.00833333333</v>
      </c>
      <c r="O295" s="11">
        <v>1</v>
      </c>
      <c r="P295" s="11">
        <v>3935.56</v>
      </c>
      <c r="Q295" s="11">
        <v>3935.56</v>
      </c>
      <c r="R295" s="11">
        <v>12</v>
      </c>
      <c r="S295" s="11">
        <v>14717.85</v>
      </c>
      <c r="T295" s="11">
        <v>1226.4875</v>
      </c>
      <c r="V295" s="11"/>
      <c r="W295" s="11"/>
      <c r="X295" s="11"/>
      <c r="Y295" s="11"/>
      <c r="Z295" s="11"/>
      <c r="AA295" s="11"/>
      <c r="AB295" s="11"/>
      <c r="AC295" s="11"/>
      <c r="AD295" s="11"/>
    </row>
    <row r="296" spans="1:30">
      <c r="A296" s="56"/>
      <c r="B296" s="11"/>
      <c r="C296" s="11" t="s">
        <v>135</v>
      </c>
      <c r="D296" s="11"/>
      <c r="E296" s="11" t="s">
        <v>136</v>
      </c>
      <c r="F296" s="11">
        <v>529</v>
      </c>
      <c r="G296" s="11">
        <v>2840.48411764706</v>
      </c>
      <c r="H296" s="11">
        <v>772611.68</v>
      </c>
      <c r="I296" s="11">
        <v>1460.5135727788299</v>
      </c>
      <c r="J296" s="11">
        <v>13.2079395085066</v>
      </c>
      <c r="L296" s="11">
        <v>272</v>
      </c>
      <c r="M296" s="11">
        <v>447825.46</v>
      </c>
      <c r="N296" s="11">
        <v>1742.5115175097301</v>
      </c>
      <c r="O296" s="11">
        <v>12</v>
      </c>
      <c r="P296" s="11">
        <v>12822.63</v>
      </c>
      <c r="Q296" s="11">
        <v>1068.5525</v>
      </c>
      <c r="R296" s="11">
        <v>517</v>
      </c>
      <c r="S296" s="11">
        <v>759789.05</v>
      </c>
      <c r="T296" s="11">
        <v>1469.6113152804701</v>
      </c>
      <c r="V296" s="11"/>
      <c r="W296" s="11"/>
      <c r="X296" s="11"/>
      <c r="Y296" s="11"/>
      <c r="Z296" s="11"/>
      <c r="AA296" s="11"/>
      <c r="AB296" s="11"/>
      <c r="AC296" s="11"/>
      <c r="AD296" s="11"/>
    </row>
    <row r="297" spans="1:30">
      <c r="A297" s="56"/>
      <c r="B297" s="11"/>
      <c r="C297" s="11" t="s">
        <v>135</v>
      </c>
      <c r="D297" s="11"/>
      <c r="E297" s="11" t="s">
        <v>471</v>
      </c>
      <c r="F297" s="11">
        <v>1</v>
      </c>
      <c r="G297" s="11"/>
      <c r="H297" s="11">
        <v>244</v>
      </c>
      <c r="I297" s="11">
        <v>244</v>
      </c>
      <c r="J297" s="11">
        <v>12</v>
      </c>
      <c r="L297" s="11"/>
      <c r="M297" s="11">
        <v>244</v>
      </c>
      <c r="N297" s="11">
        <v>244</v>
      </c>
      <c r="O297" s="11"/>
      <c r="P297" s="11"/>
      <c r="Q297" s="11"/>
      <c r="R297" s="11">
        <v>1</v>
      </c>
      <c r="S297" s="11">
        <v>244</v>
      </c>
      <c r="T297" s="11">
        <v>244</v>
      </c>
      <c r="V297" s="11"/>
      <c r="W297" s="11"/>
      <c r="X297" s="11"/>
      <c r="Y297" s="11"/>
      <c r="Z297" s="11"/>
      <c r="AA297" s="11"/>
      <c r="AB297" s="11"/>
      <c r="AC297" s="11"/>
      <c r="AD297" s="11"/>
    </row>
    <row r="298" spans="1:30">
      <c r="A298" s="56"/>
      <c r="B298" s="11"/>
      <c r="C298" s="11" t="s">
        <v>137</v>
      </c>
      <c r="D298" s="11"/>
      <c r="E298" s="11" t="s">
        <v>138</v>
      </c>
      <c r="F298" s="11">
        <v>50</v>
      </c>
      <c r="G298" s="11">
        <v>1302.0524242424201</v>
      </c>
      <c r="H298" s="11">
        <v>42967.73</v>
      </c>
      <c r="I298" s="11">
        <v>859.3546</v>
      </c>
      <c r="J298" s="11">
        <v>11.46</v>
      </c>
      <c r="L298" s="11">
        <v>33</v>
      </c>
      <c r="M298" s="11">
        <v>11430.54</v>
      </c>
      <c r="N298" s="11">
        <v>672.38470588235305</v>
      </c>
      <c r="O298" s="11"/>
      <c r="P298" s="11"/>
      <c r="Q298" s="11"/>
      <c r="R298" s="11">
        <v>50</v>
      </c>
      <c r="S298" s="11">
        <v>42967.73</v>
      </c>
      <c r="T298" s="11">
        <v>859.3546</v>
      </c>
      <c r="V298" s="11"/>
      <c r="W298" s="11"/>
      <c r="X298" s="11"/>
      <c r="Y298" s="11"/>
      <c r="Z298" s="11"/>
      <c r="AA298" s="11"/>
      <c r="AB298" s="11"/>
      <c r="AC298" s="11"/>
      <c r="AD298" s="11"/>
    </row>
    <row r="299" spans="1:30">
      <c r="A299" s="56"/>
      <c r="B299" s="11"/>
      <c r="C299" s="11" t="s">
        <v>139</v>
      </c>
      <c r="D299" s="11"/>
      <c r="E299" s="11" t="s">
        <v>470</v>
      </c>
      <c r="F299" s="11">
        <v>1</v>
      </c>
      <c r="G299" s="11"/>
      <c r="H299" s="11">
        <v>1940.66</v>
      </c>
      <c r="I299" s="11">
        <v>1940.66</v>
      </c>
      <c r="J299" s="11">
        <v>6</v>
      </c>
      <c r="L299" s="11"/>
      <c r="M299" s="11">
        <v>1940.66</v>
      </c>
      <c r="N299" s="11">
        <v>1940.66</v>
      </c>
      <c r="O299" s="11"/>
      <c r="P299" s="11"/>
      <c r="Q299" s="11"/>
      <c r="R299" s="11">
        <v>1</v>
      </c>
      <c r="S299" s="11">
        <v>1940.66</v>
      </c>
      <c r="T299" s="11">
        <v>1940.66</v>
      </c>
      <c r="V299" s="11"/>
      <c r="W299" s="11"/>
      <c r="X299" s="11"/>
      <c r="Y299" s="11"/>
      <c r="Z299" s="11"/>
      <c r="AA299" s="11"/>
      <c r="AB299" s="11"/>
      <c r="AC299" s="11"/>
      <c r="AD299" s="11"/>
    </row>
    <row r="300" spans="1:30">
      <c r="A300" s="56"/>
      <c r="B300" s="11"/>
      <c r="C300" s="11" t="s">
        <v>139</v>
      </c>
      <c r="D300" s="11"/>
      <c r="E300" s="11" t="s">
        <v>136</v>
      </c>
      <c r="F300" s="11">
        <v>1</v>
      </c>
      <c r="G300" s="11">
        <v>124.12</v>
      </c>
      <c r="H300" s="11">
        <v>124.12</v>
      </c>
      <c r="I300" s="11">
        <v>124.12</v>
      </c>
      <c r="J300" s="11">
        <v>9</v>
      </c>
      <c r="L300" s="11">
        <v>1</v>
      </c>
      <c r="M300" s="11"/>
      <c r="N300" s="11"/>
      <c r="O300" s="11"/>
      <c r="P300" s="11"/>
      <c r="Q300" s="11"/>
      <c r="R300" s="11">
        <v>1</v>
      </c>
      <c r="S300" s="11">
        <v>124.12</v>
      </c>
      <c r="T300" s="11">
        <v>124.12</v>
      </c>
      <c r="V300" s="11"/>
      <c r="W300" s="11"/>
      <c r="X300" s="11"/>
      <c r="Y300" s="11"/>
      <c r="Z300" s="11"/>
      <c r="AA300" s="11"/>
      <c r="AB300" s="11"/>
      <c r="AC300" s="11"/>
      <c r="AD300" s="11"/>
    </row>
    <row r="301" spans="1:30">
      <c r="A301" s="56"/>
      <c r="B301" s="11"/>
      <c r="C301" s="11" t="s">
        <v>140</v>
      </c>
      <c r="D301" s="11"/>
      <c r="E301" s="11" t="s">
        <v>141</v>
      </c>
      <c r="F301" s="11">
        <v>29</v>
      </c>
      <c r="G301" s="11">
        <v>2352.430625</v>
      </c>
      <c r="H301" s="11">
        <v>37638.89</v>
      </c>
      <c r="I301" s="11">
        <v>1297.8927586206901</v>
      </c>
      <c r="J301" s="11">
        <v>14.2758620689655</v>
      </c>
      <c r="L301" s="11">
        <v>16</v>
      </c>
      <c r="M301" s="11">
        <v>11296.23</v>
      </c>
      <c r="N301" s="11">
        <v>868.94076923076898</v>
      </c>
      <c r="O301" s="11"/>
      <c r="P301" s="11"/>
      <c r="Q301" s="11"/>
      <c r="R301" s="11">
        <v>29</v>
      </c>
      <c r="S301" s="11">
        <v>37638.89</v>
      </c>
      <c r="T301" s="11">
        <v>1297.8927586206901</v>
      </c>
      <c r="V301" s="11"/>
      <c r="W301" s="11"/>
      <c r="X301" s="11"/>
      <c r="Y301" s="11"/>
      <c r="Z301" s="11"/>
      <c r="AA301" s="11"/>
      <c r="AB301" s="11"/>
      <c r="AC301" s="11"/>
      <c r="AD301" s="11"/>
    </row>
    <row r="302" spans="1:30">
      <c r="A302" s="56"/>
      <c r="B302" s="11"/>
      <c r="C302" s="11" t="s">
        <v>142</v>
      </c>
      <c r="D302" s="11"/>
      <c r="E302" s="11" t="s">
        <v>143</v>
      </c>
      <c r="F302" s="11">
        <v>17</v>
      </c>
      <c r="G302" s="11">
        <v>3192.3511111111102</v>
      </c>
      <c r="H302" s="11">
        <v>28731.16</v>
      </c>
      <c r="I302" s="11">
        <v>1690.0682352941201</v>
      </c>
      <c r="J302" s="11">
        <v>13.705882352941201</v>
      </c>
      <c r="L302" s="11">
        <v>9</v>
      </c>
      <c r="M302" s="11">
        <v>19379.37</v>
      </c>
      <c r="N302" s="11">
        <v>2422.4212499999999</v>
      </c>
      <c r="O302" s="11">
        <v>1</v>
      </c>
      <c r="P302" s="11">
        <v>151.41999999999999</v>
      </c>
      <c r="Q302" s="11">
        <v>151.41999999999999</v>
      </c>
      <c r="R302" s="11">
        <v>16</v>
      </c>
      <c r="S302" s="11">
        <v>28579.74</v>
      </c>
      <c r="T302" s="11">
        <v>1786.2337500000001</v>
      </c>
      <c r="V302" s="11"/>
      <c r="W302" s="11"/>
      <c r="X302" s="11"/>
      <c r="Y302" s="11"/>
      <c r="Z302" s="11"/>
      <c r="AA302" s="11"/>
      <c r="AB302" s="11"/>
      <c r="AC302" s="11"/>
      <c r="AD302" s="11"/>
    </row>
    <row r="303" spans="1:30">
      <c r="A303" s="56"/>
      <c r="B303" s="11"/>
      <c r="C303" s="11" t="s">
        <v>146</v>
      </c>
      <c r="D303" s="11"/>
      <c r="E303" s="11" t="s">
        <v>147</v>
      </c>
      <c r="F303" s="11">
        <v>69</v>
      </c>
      <c r="G303" s="11">
        <v>1982.86631578947</v>
      </c>
      <c r="H303" s="11">
        <v>75348.92</v>
      </c>
      <c r="I303" s="11">
        <v>1092.0133333333299</v>
      </c>
      <c r="J303" s="11">
        <v>12.6521739130435</v>
      </c>
      <c r="L303" s="11">
        <v>38</v>
      </c>
      <c r="M303" s="11">
        <v>36991.31</v>
      </c>
      <c r="N303" s="11">
        <v>1193.2680645161299</v>
      </c>
      <c r="O303" s="11">
        <v>1</v>
      </c>
      <c r="P303" s="11">
        <v>968.62</v>
      </c>
      <c r="Q303" s="11">
        <v>968.62</v>
      </c>
      <c r="R303" s="11">
        <v>68</v>
      </c>
      <c r="S303" s="11">
        <v>74380.3</v>
      </c>
      <c r="T303" s="11">
        <v>1093.8279411764699</v>
      </c>
      <c r="V303" s="11"/>
      <c r="W303" s="11"/>
      <c r="X303" s="11"/>
      <c r="Y303" s="11"/>
      <c r="Z303" s="11"/>
      <c r="AA303" s="11"/>
      <c r="AB303" s="11"/>
      <c r="AC303" s="11"/>
      <c r="AD303" s="11"/>
    </row>
    <row r="304" spans="1:30">
      <c r="A304" s="56"/>
      <c r="B304" s="11"/>
      <c r="C304" s="11" t="s">
        <v>146</v>
      </c>
      <c r="D304" s="11"/>
      <c r="E304" s="11" t="s">
        <v>143</v>
      </c>
      <c r="F304" s="11">
        <v>73</v>
      </c>
      <c r="G304" s="11">
        <v>2697.3516666666701</v>
      </c>
      <c r="H304" s="11">
        <v>113288.77</v>
      </c>
      <c r="I304" s="11">
        <v>1551.90095890411</v>
      </c>
      <c r="J304" s="11">
        <v>11.575342465753399</v>
      </c>
      <c r="L304" s="11">
        <v>42</v>
      </c>
      <c r="M304" s="11">
        <v>66050.41</v>
      </c>
      <c r="N304" s="11">
        <v>2130.6583870967702</v>
      </c>
      <c r="O304" s="11"/>
      <c r="P304" s="11"/>
      <c r="Q304" s="11"/>
      <c r="R304" s="11">
        <v>73</v>
      </c>
      <c r="S304" s="11">
        <v>113288.77</v>
      </c>
      <c r="T304" s="11">
        <v>1551.90095890411</v>
      </c>
      <c r="V304" s="11"/>
      <c r="W304" s="11"/>
      <c r="X304" s="11"/>
      <c r="Y304" s="11"/>
      <c r="Z304" s="11"/>
      <c r="AA304" s="11"/>
      <c r="AB304" s="11"/>
      <c r="AC304" s="11"/>
      <c r="AD304" s="11"/>
    </row>
    <row r="305" spans="1:30">
      <c r="A305" s="56"/>
      <c r="B305" s="11"/>
      <c r="C305" s="11" t="s">
        <v>146</v>
      </c>
      <c r="D305" s="11"/>
      <c r="E305" s="11" t="s">
        <v>148</v>
      </c>
      <c r="F305" s="11">
        <v>1</v>
      </c>
      <c r="G305" s="11"/>
      <c r="H305" s="11">
        <v>785.75</v>
      </c>
      <c r="I305" s="11">
        <v>785.75</v>
      </c>
      <c r="J305" s="11">
        <v>13</v>
      </c>
      <c r="L305" s="11"/>
      <c r="M305" s="11">
        <v>785.75</v>
      </c>
      <c r="N305" s="11">
        <v>785.75</v>
      </c>
      <c r="O305" s="11"/>
      <c r="P305" s="11"/>
      <c r="Q305" s="11"/>
      <c r="R305" s="11">
        <v>1</v>
      </c>
      <c r="S305" s="11">
        <v>785.75</v>
      </c>
      <c r="T305" s="11">
        <v>785.75</v>
      </c>
      <c r="V305" s="11"/>
      <c r="W305" s="11"/>
      <c r="X305" s="11"/>
      <c r="Y305" s="11"/>
      <c r="Z305" s="11"/>
      <c r="AA305" s="11"/>
      <c r="AB305" s="11"/>
      <c r="AC305" s="11"/>
      <c r="AD305" s="11"/>
    </row>
    <row r="306" spans="1:30">
      <c r="A306" s="56"/>
      <c r="B306" s="11"/>
      <c r="C306" s="11" t="s">
        <v>149</v>
      </c>
      <c r="D306" s="11"/>
      <c r="E306" s="11" t="s">
        <v>102</v>
      </c>
      <c r="F306" s="11">
        <v>6</v>
      </c>
      <c r="G306" s="11">
        <v>2437.2033333333302</v>
      </c>
      <c r="H306" s="11">
        <v>7311.61</v>
      </c>
      <c r="I306" s="11">
        <v>1218.6016666666701</v>
      </c>
      <c r="J306" s="11">
        <v>9.8333333333333304</v>
      </c>
      <c r="L306" s="11">
        <v>3</v>
      </c>
      <c r="M306" s="11">
        <v>5145.38</v>
      </c>
      <c r="N306" s="11">
        <v>1715.12666666667</v>
      </c>
      <c r="O306" s="11"/>
      <c r="P306" s="11"/>
      <c r="Q306" s="11"/>
      <c r="R306" s="11">
        <v>6</v>
      </c>
      <c r="S306" s="11">
        <v>7311.61</v>
      </c>
      <c r="T306" s="11">
        <v>1218.6016666666701</v>
      </c>
      <c r="V306" s="11"/>
      <c r="W306" s="11"/>
      <c r="X306" s="11"/>
      <c r="Y306" s="11"/>
      <c r="Z306" s="11"/>
      <c r="AA306" s="11"/>
      <c r="AB306" s="11"/>
      <c r="AC306" s="11"/>
      <c r="AD306" s="11"/>
    </row>
    <row r="307" spans="1:30">
      <c r="A307" s="56"/>
      <c r="B307" s="11"/>
      <c r="C307" s="11" t="s">
        <v>149</v>
      </c>
      <c r="D307" s="11"/>
      <c r="E307" s="11" t="s">
        <v>111</v>
      </c>
      <c r="F307" s="11">
        <v>15</v>
      </c>
      <c r="G307" s="11">
        <v>1504.13666666667</v>
      </c>
      <c r="H307" s="11">
        <v>18049.64</v>
      </c>
      <c r="I307" s="11">
        <v>1203.30933333333</v>
      </c>
      <c r="J307" s="11">
        <v>18.399999999999999</v>
      </c>
      <c r="L307" s="11">
        <v>12</v>
      </c>
      <c r="M307" s="11">
        <v>2104.52</v>
      </c>
      <c r="N307" s="11">
        <v>701.506666666667</v>
      </c>
      <c r="O307" s="11"/>
      <c r="P307" s="11"/>
      <c r="Q307" s="11"/>
      <c r="R307" s="11">
        <v>15</v>
      </c>
      <c r="S307" s="11">
        <v>18049.64</v>
      </c>
      <c r="T307" s="11">
        <v>1203.30933333333</v>
      </c>
      <c r="V307" s="11"/>
      <c r="W307" s="11"/>
      <c r="X307" s="11"/>
      <c r="Y307" s="11"/>
      <c r="Z307" s="11"/>
      <c r="AA307" s="11"/>
      <c r="AB307" s="11"/>
      <c r="AC307" s="11"/>
      <c r="AD307" s="11"/>
    </row>
    <row r="308" spans="1:30">
      <c r="A308" s="56"/>
      <c r="B308" s="11"/>
      <c r="C308" s="11" t="s">
        <v>150</v>
      </c>
      <c r="D308" s="11"/>
      <c r="E308" s="11" t="s">
        <v>151</v>
      </c>
      <c r="F308" s="11">
        <v>3</v>
      </c>
      <c r="G308" s="11">
        <v>11335.06</v>
      </c>
      <c r="H308" s="11">
        <v>11335.06</v>
      </c>
      <c r="I308" s="11">
        <v>3778.3533333333298</v>
      </c>
      <c r="J308" s="11">
        <v>16.6666666666667</v>
      </c>
      <c r="L308" s="11">
        <v>1</v>
      </c>
      <c r="M308" s="11">
        <v>3442.83</v>
      </c>
      <c r="N308" s="11">
        <v>1721.415</v>
      </c>
      <c r="O308" s="11"/>
      <c r="P308" s="11"/>
      <c r="Q308" s="11"/>
      <c r="R308" s="11">
        <v>3</v>
      </c>
      <c r="S308" s="11">
        <v>11335.06</v>
      </c>
      <c r="T308" s="11">
        <v>3778.3533333333298</v>
      </c>
      <c r="V308" s="11"/>
      <c r="W308" s="11"/>
      <c r="X308" s="11"/>
      <c r="Y308" s="11"/>
      <c r="Z308" s="11"/>
      <c r="AA308" s="11"/>
      <c r="AB308" s="11"/>
      <c r="AC308" s="11"/>
      <c r="AD308" s="11"/>
    </row>
    <row r="309" spans="1:30">
      <c r="A309" s="56"/>
      <c r="B309" s="11"/>
      <c r="C309" s="11" t="s">
        <v>152</v>
      </c>
      <c r="D309" s="11"/>
      <c r="E309" s="11" t="s">
        <v>153</v>
      </c>
      <c r="F309" s="11">
        <v>133</v>
      </c>
      <c r="G309" s="11">
        <v>1912.00623376623</v>
      </c>
      <c r="H309" s="11">
        <v>147224.48000000001</v>
      </c>
      <c r="I309" s="11">
        <v>1106.9509774436101</v>
      </c>
      <c r="J309" s="11">
        <v>13.1353383458647</v>
      </c>
      <c r="L309" s="11">
        <v>77</v>
      </c>
      <c r="M309" s="11">
        <v>76182.350000000006</v>
      </c>
      <c r="N309" s="11">
        <v>1360.39910714286</v>
      </c>
      <c r="O309" s="11">
        <v>1</v>
      </c>
      <c r="P309" s="11">
        <v>451.19</v>
      </c>
      <c r="Q309" s="11">
        <v>451.19</v>
      </c>
      <c r="R309" s="11">
        <v>132</v>
      </c>
      <c r="S309" s="11">
        <v>146773.29</v>
      </c>
      <c r="T309" s="11">
        <v>1111.9188636363599</v>
      </c>
      <c r="V309" s="11"/>
      <c r="W309" s="11"/>
      <c r="X309" s="11"/>
      <c r="Y309" s="11"/>
      <c r="Z309" s="11"/>
      <c r="AA309" s="11"/>
      <c r="AB309" s="11"/>
      <c r="AC309" s="11"/>
      <c r="AD309" s="11"/>
    </row>
    <row r="310" spans="1:30">
      <c r="A310" s="56"/>
      <c r="B310" s="11"/>
      <c r="C310" s="11" t="s">
        <v>154</v>
      </c>
      <c r="D310" s="11"/>
      <c r="E310" s="11" t="s">
        <v>155</v>
      </c>
      <c r="F310" s="11">
        <v>21</v>
      </c>
      <c r="G310" s="11">
        <v>3193.9160000000002</v>
      </c>
      <c r="H310" s="11">
        <v>31939.16</v>
      </c>
      <c r="I310" s="11">
        <v>1520.9123809523801</v>
      </c>
      <c r="J310" s="11">
        <v>12.714285714285699</v>
      </c>
      <c r="L310" s="11">
        <v>10</v>
      </c>
      <c r="M310" s="11">
        <v>16307.16</v>
      </c>
      <c r="N310" s="11">
        <v>1482.46909090909</v>
      </c>
      <c r="O310" s="11"/>
      <c r="P310" s="11"/>
      <c r="Q310" s="11"/>
      <c r="R310" s="11">
        <v>21</v>
      </c>
      <c r="S310" s="11">
        <v>31939.16</v>
      </c>
      <c r="T310" s="11">
        <v>1520.9123809523801</v>
      </c>
      <c r="V310" s="11"/>
      <c r="W310" s="11"/>
      <c r="X310" s="11"/>
      <c r="Y310" s="11"/>
      <c r="Z310" s="11"/>
      <c r="AA310" s="11"/>
      <c r="AB310" s="11"/>
      <c r="AC310" s="11"/>
      <c r="AD310" s="11"/>
    </row>
    <row r="311" spans="1:30">
      <c r="A311" s="56"/>
      <c r="B311" s="11"/>
      <c r="C311" s="11" t="s">
        <v>156</v>
      </c>
      <c r="D311" s="11"/>
      <c r="E311" s="11" t="s">
        <v>157</v>
      </c>
      <c r="F311" s="11">
        <v>66</v>
      </c>
      <c r="G311" s="11">
        <v>2833.1862500000002</v>
      </c>
      <c r="H311" s="11">
        <v>113327.45</v>
      </c>
      <c r="I311" s="11">
        <v>1717.0825757575799</v>
      </c>
      <c r="J311" s="11">
        <v>15.075757575757599</v>
      </c>
      <c r="L311" s="11">
        <v>40</v>
      </c>
      <c r="M311" s="11">
        <v>48875.26</v>
      </c>
      <c r="N311" s="11">
        <v>1879.8176923076901</v>
      </c>
      <c r="O311" s="11">
        <v>1</v>
      </c>
      <c r="P311" s="11">
        <v>195.95</v>
      </c>
      <c r="Q311" s="11">
        <v>195.95</v>
      </c>
      <c r="R311" s="11">
        <v>65</v>
      </c>
      <c r="S311" s="11">
        <v>113131.5</v>
      </c>
      <c r="T311" s="11">
        <v>1740.4846153846099</v>
      </c>
      <c r="V311" s="11"/>
      <c r="W311" s="11"/>
      <c r="X311" s="11"/>
      <c r="Y311" s="11"/>
      <c r="Z311" s="11"/>
      <c r="AA311" s="11"/>
      <c r="AB311" s="11"/>
      <c r="AC311" s="11"/>
      <c r="AD311" s="11"/>
    </row>
    <row r="312" spans="1:30">
      <c r="A312" s="56"/>
      <c r="B312" s="11"/>
      <c r="C312" s="11" t="s">
        <v>158</v>
      </c>
      <c r="D312" s="11"/>
      <c r="E312" s="11" t="s">
        <v>159</v>
      </c>
      <c r="F312" s="11">
        <v>10</v>
      </c>
      <c r="G312" s="11">
        <v>1209.5787499999999</v>
      </c>
      <c r="H312" s="11">
        <v>9676.6299999999992</v>
      </c>
      <c r="I312" s="11">
        <v>967.66300000000001</v>
      </c>
      <c r="J312" s="11">
        <v>11.4</v>
      </c>
      <c r="L312" s="11">
        <v>8</v>
      </c>
      <c r="M312" s="11">
        <v>1694.99</v>
      </c>
      <c r="N312" s="11">
        <v>847.495</v>
      </c>
      <c r="O312" s="11"/>
      <c r="P312" s="11"/>
      <c r="Q312" s="11"/>
      <c r="R312" s="11">
        <v>10</v>
      </c>
      <c r="S312" s="11">
        <v>9676.6299999999992</v>
      </c>
      <c r="T312" s="11">
        <v>967.66300000000001</v>
      </c>
      <c r="V312" s="11"/>
      <c r="W312" s="11"/>
      <c r="X312" s="11"/>
      <c r="Y312" s="11"/>
      <c r="Z312" s="11"/>
      <c r="AA312" s="11"/>
      <c r="AB312" s="11"/>
      <c r="AC312" s="11"/>
      <c r="AD312" s="11"/>
    </row>
    <row r="313" spans="1:30">
      <c r="A313" s="56"/>
      <c r="B313" s="11"/>
      <c r="C313" s="11" t="s">
        <v>160</v>
      </c>
      <c r="D313" s="11"/>
      <c r="E313" s="11" t="s">
        <v>161</v>
      </c>
      <c r="F313" s="11">
        <v>34</v>
      </c>
      <c r="G313" s="11">
        <v>3293.27277777778</v>
      </c>
      <c r="H313" s="11">
        <v>59278.91</v>
      </c>
      <c r="I313" s="11">
        <v>1743.49735294118</v>
      </c>
      <c r="J313" s="11">
        <v>15.5</v>
      </c>
      <c r="L313" s="11">
        <v>18</v>
      </c>
      <c r="M313" s="11">
        <v>37159.83</v>
      </c>
      <c r="N313" s="11">
        <v>2322.4893750000001</v>
      </c>
      <c r="O313" s="11">
        <v>1</v>
      </c>
      <c r="P313" s="11">
        <v>1115.8</v>
      </c>
      <c r="Q313" s="11">
        <v>1115.8</v>
      </c>
      <c r="R313" s="11">
        <v>33</v>
      </c>
      <c r="S313" s="11">
        <v>58163.11</v>
      </c>
      <c r="T313" s="11">
        <v>1762.5184848484901</v>
      </c>
      <c r="V313" s="11"/>
      <c r="W313" s="11"/>
      <c r="X313" s="11"/>
      <c r="Y313" s="11"/>
      <c r="Z313" s="11"/>
      <c r="AA313" s="11"/>
      <c r="AB313" s="11"/>
      <c r="AC313" s="11"/>
      <c r="AD313" s="11"/>
    </row>
    <row r="314" spans="1:30">
      <c r="A314" s="56"/>
      <c r="B314" s="11"/>
      <c r="C314" s="11" t="s">
        <v>162</v>
      </c>
      <c r="D314" s="11"/>
      <c r="E314" s="11" t="s">
        <v>163</v>
      </c>
      <c r="F314" s="11">
        <v>10</v>
      </c>
      <c r="G314" s="11">
        <v>2421.1033333333298</v>
      </c>
      <c r="H314" s="11">
        <v>14526.62</v>
      </c>
      <c r="I314" s="11">
        <v>1452.662</v>
      </c>
      <c r="J314" s="11">
        <v>14.2</v>
      </c>
      <c r="L314" s="11">
        <v>6</v>
      </c>
      <c r="M314" s="11">
        <v>10132.629999999999</v>
      </c>
      <c r="N314" s="11">
        <v>2533.1574999999998</v>
      </c>
      <c r="O314" s="11"/>
      <c r="P314" s="11"/>
      <c r="Q314" s="11"/>
      <c r="R314" s="11">
        <v>10</v>
      </c>
      <c r="S314" s="11">
        <v>14526.62</v>
      </c>
      <c r="T314" s="11">
        <v>1452.662</v>
      </c>
      <c r="V314" s="11"/>
      <c r="W314" s="11"/>
      <c r="X314" s="11"/>
      <c r="Y314" s="11"/>
      <c r="Z314" s="11"/>
      <c r="AA314" s="11"/>
      <c r="AB314" s="11"/>
      <c r="AC314" s="11"/>
      <c r="AD314" s="11"/>
    </row>
    <row r="315" spans="1:30">
      <c r="A315" s="56"/>
      <c r="B315" s="11"/>
      <c r="C315" s="11" t="s">
        <v>164</v>
      </c>
      <c r="D315" s="11"/>
      <c r="E315" s="11" t="s">
        <v>165</v>
      </c>
      <c r="F315" s="11">
        <v>11</v>
      </c>
      <c r="G315" s="11">
        <v>1706.6566666666699</v>
      </c>
      <c r="H315" s="11">
        <v>10239.94</v>
      </c>
      <c r="I315" s="11">
        <v>930.903636363636</v>
      </c>
      <c r="J315" s="11">
        <v>11.2727272727273</v>
      </c>
      <c r="L315" s="11">
        <v>6</v>
      </c>
      <c r="M315" s="11">
        <v>6756.46</v>
      </c>
      <c r="N315" s="11">
        <v>1351.2919999999999</v>
      </c>
      <c r="O315" s="11"/>
      <c r="P315" s="11"/>
      <c r="Q315" s="11"/>
      <c r="R315" s="11">
        <v>11</v>
      </c>
      <c r="S315" s="11">
        <v>10239.94</v>
      </c>
      <c r="T315" s="11">
        <v>930.903636363636</v>
      </c>
      <c r="V315" s="11"/>
      <c r="W315" s="11"/>
      <c r="X315" s="11"/>
      <c r="Y315" s="11"/>
      <c r="Z315" s="11"/>
      <c r="AA315" s="11"/>
      <c r="AB315" s="11"/>
      <c r="AC315" s="11"/>
      <c r="AD315" s="11"/>
    </row>
    <row r="316" spans="1:30">
      <c r="A316" s="56"/>
      <c r="B316" s="11"/>
      <c r="C316" s="11" t="s">
        <v>166</v>
      </c>
      <c r="D316" s="11"/>
      <c r="E316" s="11" t="s">
        <v>167</v>
      </c>
      <c r="F316" s="11">
        <v>29</v>
      </c>
      <c r="G316" s="11">
        <v>3376.8235294117599</v>
      </c>
      <c r="H316" s="11">
        <v>57406</v>
      </c>
      <c r="I316" s="11">
        <v>1979.51724137931</v>
      </c>
      <c r="J316" s="11">
        <v>14.6206896551724</v>
      </c>
      <c r="L316" s="11">
        <v>17</v>
      </c>
      <c r="M316" s="11">
        <v>40004.300000000003</v>
      </c>
      <c r="N316" s="11">
        <v>3333.6916666666698</v>
      </c>
      <c r="O316" s="11">
        <v>1</v>
      </c>
      <c r="P316" s="11">
        <v>1052.7</v>
      </c>
      <c r="Q316" s="11">
        <v>1052.7</v>
      </c>
      <c r="R316" s="11">
        <v>28</v>
      </c>
      <c r="S316" s="11">
        <v>56353.3</v>
      </c>
      <c r="T316" s="11">
        <v>2012.61785714286</v>
      </c>
      <c r="V316" s="11"/>
      <c r="W316" s="11"/>
      <c r="X316" s="11"/>
      <c r="Y316" s="11"/>
      <c r="Z316" s="11"/>
      <c r="AA316" s="11"/>
      <c r="AB316" s="11"/>
      <c r="AC316" s="11"/>
      <c r="AD316" s="11"/>
    </row>
    <row r="317" spans="1:30">
      <c r="A317" s="56"/>
      <c r="B317" s="11"/>
      <c r="C317" s="11" t="s">
        <v>168</v>
      </c>
      <c r="D317" s="11"/>
      <c r="E317" s="11" t="s">
        <v>169</v>
      </c>
      <c r="F317" s="11">
        <v>21</v>
      </c>
      <c r="G317" s="11">
        <v>4055.6512499999999</v>
      </c>
      <c r="H317" s="11">
        <v>32445.21</v>
      </c>
      <c r="I317" s="11">
        <v>1545.01</v>
      </c>
      <c r="J317" s="11">
        <v>12.8095238095238</v>
      </c>
      <c r="L317" s="11">
        <v>8</v>
      </c>
      <c r="M317" s="11">
        <v>18760.8</v>
      </c>
      <c r="N317" s="11">
        <v>1443.13846153846</v>
      </c>
      <c r="O317" s="11"/>
      <c r="P317" s="11"/>
      <c r="Q317" s="11"/>
      <c r="R317" s="11">
        <v>21</v>
      </c>
      <c r="S317" s="11">
        <v>32445.21</v>
      </c>
      <c r="T317" s="11">
        <v>1545.01</v>
      </c>
      <c r="V317" s="11"/>
      <c r="W317" s="11"/>
      <c r="X317" s="11"/>
      <c r="Y317" s="11"/>
      <c r="Z317" s="11"/>
      <c r="AA317" s="11"/>
      <c r="AB317" s="11"/>
      <c r="AC317" s="11"/>
      <c r="AD317" s="11"/>
    </row>
    <row r="318" spans="1:30">
      <c r="A318" s="56"/>
      <c r="B318" s="11"/>
      <c r="C318" s="11" t="s">
        <v>170</v>
      </c>
      <c r="D318" s="11"/>
      <c r="E318" s="11" t="s">
        <v>171</v>
      </c>
      <c r="F318" s="11">
        <v>167</v>
      </c>
      <c r="G318" s="11">
        <v>2402.6337373737401</v>
      </c>
      <c r="H318" s="11">
        <v>237860.74</v>
      </c>
      <c r="I318" s="11">
        <v>1424.31580838323</v>
      </c>
      <c r="J318" s="11">
        <v>12.838323353293401</v>
      </c>
      <c r="L318" s="11">
        <v>99</v>
      </c>
      <c r="M318" s="11">
        <v>125790.72</v>
      </c>
      <c r="N318" s="11">
        <v>1849.8635294117701</v>
      </c>
      <c r="O318" s="11">
        <v>5</v>
      </c>
      <c r="P318" s="11">
        <v>6905.96</v>
      </c>
      <c r="Q318" s="11">
        <v>1381.192</v>
      </c>
      <c r="R318" s="11">
        <v>162</v>
      </c>
      <c r="S318" s="11">
        <v>230954.78</v>
      </c>
      <c r="T318" s="11">
        <v>1425.6467901234601</v>
      </c>
      <c r="V318" s="11"/>
      <c r="W318" s="11"/>
      <c r="X318" s="11"/>
      <c r="Y318" s="11"/>
      <c r="Z318" s="11"/>
      <c r="AA318" s="11"/>
      <c r="AB318" s="11"/>
      <c r="AC318" s="11"/>
      <c r="AD318" s="11"/>
    </row>
    <row r="319" spans="1:30">
      <c r="A319" s="56"/>
      <c r="B319" s="11"/>
      <c r="C319" s="11" t="s">
        <v>172</v>
      </c>
      <c r="D319" s="11"/>
      <c r="E319" s="11" t="s">
        <v>173</v>
      </c>
      <c r="F319" s="11">
        <v>420</v>
      </c>
      <c r="G319" s="11">
        <v>1819.37273809524</v>
      </c>
      <c r="H319" s="11">
        <v>458481.93</v>
      </c>
      <c r="I319" s="11">
        <v>1091.6236428571401</v>
      </c>
      <c r="J319" s="11">
        <v>11.9547619047619</v>
      </c>
      <c r="L319" s="11">
        <v>252</v>
      </c>
      <c r="M319" s="11">
        <v>209553.73</v>
      </c>
      <c r="N319" s="11">
        <v>1247.34363095238</v>
      </c>
      <c r="O319" s="11">
        <v>10</v>
      </c>
      <c r="P319" s="11">
        <v>13797.29</v>
      </c>
      <c r="Q319" s="11">
        <v>1379.729</v>
      </c>
      <c r="R319" s="11">
        <v>410</v>
      </c>
      <c r="S319" s="11">
        <v>444684.64</v>
      </c>
      <c r="T319" s="11">
        <v>1084.59668292683</v>
      </c>
      <c r="V319" s="11"/>
      <c r="W319" s="11"/>
      <c r="X319" s="11"/>
      <c r="Y319" s="11"/>
      <c r="Z319" s="11"/>
      <c r="AA319" s="11"/>
      <c r="AB319" s="11"/>
      <c r="AC319" s="11"/>
      <c r="AD319" s="11"/>
    </row>
    <row r="320" spans="1:30">
      <c r="A320" s="56"/>
      <c r="B320" s="11"/>
      <c r="C320" s="11" t="s">
        <v>174</v>
      </c>
      <c r="D320" s="11"/>
      <c r="E320" s="11" t="s">
        <v>143</v>
      </c>
      <c r="F320" s="11">
        <v>6</v>
      </c>
      <c r="G320" s="11">
        <v>3313.88333333333</v>
      </c>
      <c r="H320" s="11">
        <v>9941.65</v>
      </c>
      <c r="I320" s="11">
        <v>1656.94166666667</v>
      </c>
      <c r="J320" s="11">
        <v>16.6666666666667</v>
      </c>
      <c r="L320" s="11">
        <v>3</v>
      </c>
      <c r="M320" s="11">
        <v>2724.9</v>
      </c>
      <c r="N320" s="11">
        <v>908.3</v>
      </c>
      <c r="O320" s="11"/>
      <c r="P320" s="11"/>
      <c r="Q320" s="11"/>
      <c r="R320" s="11">
        <v>6</v>
      </c>
      <c r="S320" s="11">
        <v>9941.65</v>
      </c>
      <c r="T320" s="11">
        <v>1656.94166666667</v>
      </c>
      <c r="V320" s="11"/>
      <c r="W320" s="11"/>
      <c r="X320" s="11"/>
      <c r="Y320" s="11"/>
      <c r="Z320" s="11"/>
      <c r="AA320" s="11"/>
      <c r="AB320" s="11"/>
      <c r="AC320" s="11"/>
      <c r="AD320" s="11"/>
    </row>
    <row r="321" spans="1:30">
      <c r="A321" s="56"/>
      <c r="B321" s="11"/>
      <c r="C321" s="11" t="s">
        <v>175</v>
      </c>
      <c r="D321" s="11"/>
      <c r="E321" s="11" t="s">
        <v>147</v>
      </c>
      <c r="F321" s="11">
        <v>23</v>
      </c>
      <c r="G321" s="11">
        <v>1202.9370588235299</v>
      </c>
      <c r="H321" s="11">
        <v>20449.93</v>
      </c>
      <c r="I321" s="11">
        <v>889.12739130434795</v>
      </c>
      <c r="J321" s="11">
        <v>12.869565217391299</v>
      </c>
      <c r="L321" s="11">
        <v>17</v>
      </c>
      <c r="M321" s="11">
        <v>2830.16</v>
      </c>
      <c r="N321" s="11">
        <v>471.69333333333299</v>
      </c>
      <c r="O321" s="11"/>
      <c r="P321" s="11"/>
      <c r="Q321" s="11"/>
      <c r="R321" s="11">
        <v>23</v>
      </c>
      <c r="S321" s="11">
        <v>20449.93</v>
      </c>
      <c r="T321" s="11">
        <v>889.12739130434795</v>
      </c>
      <c r="V321" s="11"/>
      <c r="W321" s="11"/>
      <c r="X321" s="11"/>
      <c r="Y321" s="11"/>
      <c r="Z321" s="11"/>
      <c r="AA321" s="11"/>
      <c r="AB321" s="11"/>
      <c r="AC321" s="11"/>
      <c r="AD321" s="11"/>
    </row>
    <row r="322" spans="1:30">
      <c r="A322" s="56"/>
      <c r="B322" s="11"/>
      <c r="C322" s="11" t="s">
        <v>176</v>
      </c>
      <c r="D322" s="11"/>
      <c r="E322" s="11" t="s">
        <v>155</v>
      </c>
      <c r="F322" s="11">
        <v>53</v>
      </c>
      <c r="G322" s="11">
        <v>2801.6289285714302</v>
      </c>
      <c r="H322" s="11">
        <v>78445.61</v>
      </c>
      <c r="I322" s="11">
        <v>1480.1058490565999</v>
      </c>
      <c r="J322" s="11">
        <v>14.2830188679245</v>
      </c>
      <c r="L322" s="11">
        <v>28</v>
      </c>
      <c r="M322" s="11">
        <v>41344.06</v>
      </c>
      <c r="N322" s="11">
        <v>1653.7624000000001</v>
      </c>
      <c r="O322" s="11">
        <v>2</v>
      </c>
      <c r="P322" s="11">
        <v>1160.27</v>
      </c>
      <c r="Q322" s="11">
        <v>580.13499999999999</v>
      </c>
      <c r="R322" s="11">
        <v>51</v>
      </c>
      <c r="S322" s="11">
        <v>77285.34</v>
      </c>
      <c r="T322" s="11">
        <v>1515.39882352941</v>
      </c>
      <c r="V322" s="11"/>
      <c r="W322" s="11"/>
      <c r="X322" s="11"/>
      <c r="Y322" s="11"/>
      <c r="Z322" s="11"/>
      <c r="AA322" s="11"/>
      <c r="AB322" s="11"/>
      <c r="AC322" s="11"/>
      <c r="AD322" s="11"/>
    </row>
    <row r="323" spans="1:30">
      <c r="A323" s="56"/>
      <c r="B323" s="11"/>
      <c r="C323" s="11" t="s">
        <v>177</v>
      </c>
      <c r="D323" s="11"/>
      <c r="E323" s="11" t="s">
        <v>178</v>
      </c>
      <c r="F323" s="11">
        <v>9</v>
      </c>
      <c r="G323" s="11">
        <v>3888.9225000000001</v>
      </c>
      <c r="H323" s="11">
        <v>15555.69</v>
      </c>
      <c r="I323" s="11">
        <v>1728.41</v>
      </c>
      <c r="J323" s="11">
        <v>11.4444444444444</v>
      </c>
      <c r="L323" s="11">
        <v>4</v>
      </c>
      <c r="M323" s="11">
        <v>13175.26</v>
      </c>
      <c r="N323" s="11">
        <v>2635.0520000000001</v>
      </c>
      <c r="O323" s="11"/>
      <c r="P323" s="11"/>
      <c r="Q323" s="11"/>
      <c r="R323" s="11">
        <v>9</v>
      </c>
      <c r="S323" s="11">
        <v>15555.69</v>
      </c>
      <c r="T323" s="11">
        <v>1728.41</v>
      </c>
      <c r="V323" s="11"/>
      <c r="W323" s="11"/>
      <c r="X323" s="11"/>
      <c r="Y323" s="11"/>
      <c r="Z323" s="11"/>
      <c r="AA323" s="11"/>
      <c r="AB323" s="11"/>
      <c r="AC323" s="11"/>
      <c r="AD323" s="11"/>
    </row>
    <row r="324" spans="1:30">
      <c r="A324" s="56"/>
      <c r="B324" s="11"/>
      <c r="C324" s="11" t="s">
        <v>179</v>
      </c>
      <c r="D324" s="11"/>
      <c r="E324" s="11" t="s">
        <v>125</v>
      </c>
      <c r="F324" s="11">
        <v>8</v>
      </c>
      <c r="G324" s="11">
        <v>2598.8420000000001</v>
      </c>
      <c r="H324" s="11">
        <v>12994.21</v>
      </c>
      <c r="I324" s="11">
        <v>1624.2762499999999</v>
      </c>
      <c r="J324" s="11">
        <v>14.25</v>
      </c>
      <c r="L324" s="11">
        <v>5</v>
      </c>
      <c r="M324" s="11">
        <v>6646.98</v>
      </c>
      <c r="N324" s="11">
        <v>2215.66</v>
      </c>
      <c r="O324" s="11"/>
      <c r="P324" s="11"/>
      <c r="Q324" s="11"/>
      <c r="R324" s="11">
        <v>8</v>
      </c>
      <c r="S324" s="11">
        <v>12994.21</v>
      </c>
      <c r="T324" s="11">
        <v>1624.2762499999999</v>
      </c>
      <c r="V324" s="11"/>
      <c r="W324" s="11"/>
      <c r="X324" s="11"/>
      <c r="Y324" s="11"/>
      <c r="Z324" s="11"/>
      <c r="AA324" s="11"/>
      <c r="AB324" s="11"/>
      <c r="AC324" s="11"/>
      <c r="AD324" s="11"/>
    </row>
    <row r="325" spans="1:30">
      <c r="A325" s="56"/>
      <c r="B325" s="11"/>
      <c r="C325" s="11" t="s">
        <v>180</v>
      </c>
      <c r="D325" s="11"/>
      <c r="E325" s="11" t="s">
        <v>116</v>
      </c>
      <c r="F325" s="11">
        <v>1</v>
      </c>
      <c r="G325" s="11"/>
      <c r="H325" s="11">
        <v>865.25</v>
      </c>
      <c r="I325" s="11">
        <v>865.25</v>
      </c>
      <c r="J325" s="11">
        <v>13</v>
      </c>
      <c r="L325" s="11"/>
      <c r="M325" s="11">
        <v>865.25</v>
      </c>
      <c r="N325" s="11">
        <v>865.25</v>
      </c>
      <c r="O325" s="11"/>
      <c r="P325" s="11"/>
      <c r="Q325" s="11"/>
      <c r="R325" s="11">
        <v>1</v>
      </c>
      <c r="S325" s="11">
        <v>865.25</v>
      </c>
      <c r="T325" s="11">
        <v>865.25</v>
      </c>
      <c r="V325" s="11"/>
      <c r="W325" s="11"/>
      <c r="X325" s="11"/>
      <c r="Y325" s="11"/>
      <c r="Z325" s="11"/>
      <c r="AA325" s="11"/>
      <c r="AB325" s="11"/>
      <c r="AC325" s="11"/>
      <c r="AD325" s="11"/>
    </row>
    <row r="326" spans="1:30">
      <c r="A326" s="56"/>
      <c r="B326" s="11"/>
      <c r="C326" s="11" t="s">
        <v>181</v>
      </c>
      <c r="D326" s="11"/>
      <c r="E326" s="11" t="s">
        <v>163</v>
      </c>
      <c r="F326" s="11">
        <v>1</v>
      </c>
      <c r="G326" s="11"/>
      <c r="H326" s="11">
        <v>1150.02</v>
      </c>
      <c r="I326" s="11">
        <v>1150.02</v>
      </c>
      <c r="J326" s="11">
        <v>13</v>
      </c>
      <c r="L326" s="11"/>
      <c r="M326" s="11">
        <v>1150.02</v>
      </c>
      <c r="N326" s="11">
        <v>1150.02</v>
      </c>
      <c r="O326" s="11"/>
      <c r="P326" s="11"/>
      <c r="Q326" s="11"/>
      <c r="R326" s="11">
        <v>1</v>
      </c>
      <c r="S326" s="11">
        <v>1150.02</v>
      </c>
      <c r="T326" s="11">
        <v>1150.02</v>
      </c>
      <c r="V326" s="11"/>
      <c r="W326" s="11"/>
      <c r="X326" s="11"/>
      <c r="Y326" s="11"/>
      <c r="Z326" s="11"/>
      <c r="AA326" s="11"/>
      <c r="AB326" s="11"/>
      <c r="AC326" s="11"/>
      <c r="AD326" s="11"/>
    </row>
    <row r="327" spans="1:30">
      <c r="A327" s="56"/>
      <c r="B327" s="11"/>
      <c r="C327" s="11" t="s">
        <v>182</v>
      </c>
      <c r="D327" s="11"/>
      <c r="E327" s="11" t="s">
        <v>183</v>
      </c>
      <c r="F327" s="11">
        <v>7</v>
      </c>
      <c r="G327" s="11">
        <v>2798.8825000000002</v>
      </c>
      <c r="H327" s="11">
        <v>11195.53</v>
      </c>
      <c r="I327" s="11">
        <v>1599.36142857143</v>
      </c>
      <c r="J327" s="11">
        <v>10.1428571428571</v>
      </c>
      <c r="L327" s="11">
        <v>4</v>
      </c>
      <c r="M327" s="11">
        <v>2587.1</v>
      </c>
      <c r="N327" s="11">
        <v>862.36666666666702</v>
      </c>
      <c r="O327" s="11"/>
      <c r="P327" s="11"/>
      <c r="Q327" s="11"/>
      <c r="R327" s="11">
        <v>7</v>
      </c>
      <c r="S327" s="11">
        <v>11195.53</v>
      </c>
      <c r="T327" s="11">
        <v>1599.36142857143</v>
      </c>
      <c r="V327" s="11"/>
      <c r="W327" s="11"/>
      <c r="X327" s="11"/>
      <c r="Y327" s="11"/>
      <c r="Z327" s="11"/>
      <c r="AA327" s="11"/>
      <c r="AB327" s="11"/>
      <c r="AC327" s="11"/>
      <c r="AD327" s="11"/>
    </row>
    <row r="328" spans="1:30">
      <c r="A328" s="56"/>
      <c r="B328" s="11"/>
      <c r="C328" s="11" t="s">
        <v>184</v>
      </c>
      <c r="D328" s="11"/>
      <c r="E328" s="11" t="s">
        <v>185</v>
      </c>
      <c r="F328" s="11">
        <v>8</v>
      </c>
      <c r="G328" s="11">
        <v>1987.4666666666701</v>
      </c>
      <c r="H328" s="11">
        <v>5962.4</v>
      </c>
      <c r="I328" s="11">
        <v>745.3</v>
      </c>
      <c r="J328" s="11">
        <v>10.625</v>
      </c>
      <c r="L328" s="11">
        <v>3</v>
      </c>
      <c r="M328" s="11">
        <v>5390.14</v>
      </c>
      <c r="N328" s="11">
        <v>1078.028</v>
      </c>
      <c r="O328" s="11"/>
      <c r="P328" s="11"/>
      <c r="Q328" s="11"/>
      <c r="R328" s="11">
        <v>8</v>
      </c>
      <c r="S328" s="11">
        <v>5962.4</v>
      </c>
      <c r="T328" s="11">
        <v>745.3</v>
      </c>
      <c r="V328" s="11"/>
      <c r="W328" s="11"/>
      <c r="X328" s="11"/>
      <c r="Y328" s="11"/>
      <c r="Z328" s="11"/>
      <c r="AA328" s="11"/>
      <c r="AB328" s="11"/>
      <c r="AC328" s="11"/>
      <c r="AD328" s="11"/>
    </row>
    <row r="329" spans="1:30">
      <c r="A329" s="56"/>
      <c r="B329" s="11"/>
      <c r="C329" s="11" t="s">
        <v>186</v>
      </c>
      <c r="D329" s="11"/>
      <c r="E329" s="11" t="s">
        <v>187</v>
      </c>
      <c r="F329" s="11">
        <v>22</v>
      </c>
      <c r="G329" s="11">
        <v>2249.3780000000002</v>
      </c>
      <c r="H329" s="11">
        <v>33740.67</v>
      </c>
      <c r="I329" s="11">
        <v>1533.66681818182</v>
      </c>
      <c r="J329" s="11">
        <v>13.545454545454501</v>
      </c>
      <c r="L329" s="11">
        <v>15</v>
      </c>
      <c r="M329" s="11">
        <v>10656</v>
      </c>
      <c r="N329" s="11">
        <v>1522.2857142857099</v>
      </c>
      <c r="O329" s="11"/>
      <c r="P329" s="11"/>
      <c r="Q329" s="11"/>
      <c r="R329" s="11">
        <v>22</v>
      </c>
      <c r="S329" s="11">
        <v>33740.67</v>
      </c>
      <c r="T329" s="11">
        <v>1533.66681818182</v>
      </c>
      <c r="V329" s="11"/>
      <c r="W329" s="11"/>
      <c r="X329" s="11"/>
      <c r="Y329" s="11"/>
      <c r="Z329" s="11"/>
      <c r="AA329" s="11"/>
      <c r="AB329" s="11"/>
      <c r="AC329" s="11"/>
      <c r="AD329" s="11"/>
    </row>
    <row r="330" spans="1:30">
      <c r="A330" s="56"/>
      <c r="B330" s="11"/>
      <c r="C330" s="11" t="s">
        <v>188</v>
      </c>
      <c r="D330" s="11"/>
      <c r="E330" s="11" t="s">
        <v>189</v>
      </c>
      <c r="F330" s="11">
        <v>4</v>
      </c>
      <c r="G330" s="11">
        <v>1972.4549999999999</v>
      </c>
      <c r="H330" s="11">
        <v>3944.91</v>
      </c>
      <c r="I330" s="11">
        <v>986.22749999999996</v>
      </c>
      <c r="J330" s="11">
        <v>9.75</v>
      </c>
      <c r="L330" s="11">
        <v>2</v>
      </c>
      <c r="M330" s="11">
        <v>2026.68</v>
      </c>
      <c r="N330" s="11">
        <v>1013.34</v>
      </c>
      <c r="O330" s="11"/>
      <c r="P330" s="11"/>
      <c r="Q330" s="11"/>
      <c r="R330" s="11">
        <v>4</v>
      </c>
      <c r="S330" s="11">
        <v>3944.91</v>
      </c>
      <c r="T330" s="11">
        <v>986.22749999999996</v>
      </c>
      <c r="V330" s="11"/>
      <c r="W330" s="11"/>
      <c r="X330" s="11"/>
      <c r="Y330" s="11"/>
      <c r="Z330" s="11"/>
      <c r="AA330" s="11"/>
      <c r="AB330" s="11"/>
      <c r="AC330" s="11"/>
      <c r="AD330" s="11"/>
    </row>
    <row r="331" spans="1:30">
      <c r="A331" s="56"/>
      <c r="B331" s="11"/>
      <c r="C331" s="11" t="s">
        <v>190</v>
      </c>
      <c r="D331" s="11"/>
      <c r="E331" s="11" t="s">
        <v>191</v>
      </c>
      <c r="F331" s="11">
        <v>16</v>
      </c>
      <c r="G331" s="11">
        <v>1448.662</v>
      </c>
      <c r="H331" s="11">
        <v>14486.62</v>
      </c>
      <c r="I331" s="11">
        <v>905.41375000000005</v>
      </c>
      <c r="J331" s="11">
        <v>11.875</v>
      </c>
      <c r="L331" s="11">
        <v>10</v>
      </c>
      <c r="M331" s="11">
        <v>4778.87</v>
      </c>
      <c r="N331" s="11">
        <v>796.47833333333301</v>
      </c>
      <c r="O331" s="11"/>
      <c r="P331" s="11"/>
      <c r="Q331" s="11"/>
      <c r="R331" s="11">
        <v>16</v>
      </c>
      <c r="S331" s="11">
        <v>14486.62</v>
      </c>
      <c r="T331" s="11">
        <v>905.41375000000005</v>
      </c>
      <c r="V331" s="11"/>
      <c r="W331" s="11"/>
      <c r="X331" s="11"/>
      <c r="Y331" s="11"/>
      <c r="Z331" s="11"/>
      <c r="AA331" s="11"/>
      <c r="AB331" s="11"/>
      <c r="AC331" s="11"/>
      <c r="AD331" s="11"/>
    </row>
    <row r="332" spans="1:30">
      <c r="A332" s="56"/>
      <c r="B332" s="11"/>
      <c r="C332" s="11" t="s">
        <v>192</v>
      </c>
      <c r="D332" s="11"/>
      <c r="E332" s="11" t="s">
        <v>193</v>
      </c>
      <c r="F332" s="11">
        <v>3</v>
      </c>
      <c r="G332" s="11">
        <v>972.26</v>
      </c>
      <c r="H332" s="11">
        <v>1944.52</v>
      </c>
      <c r="I332" s="11">
        <v>648.17333333333295</v>
      </c>
      <c r="J332" s="11">
        <v>12</v>
      </c>
      <c r="L332" s="11">
        <v>2</v>
      </c>
      <c r="M332" s="11">
        <v>913.69</v>
      </c>
      <c r="N332" s="11">
        <v>913.69</v>
      </c>
      <c r="O332" s="11"/>
      <c r="P332" s="11"/>
      <c r="Q332" s="11"/>
      <c r="R332" s="11">
        <v>3</v>
      </c>
      <c r="S332" s="11">
        <v>1944.52</v>
      </c>
      <c r="T332" s="11">
        <v>648.17333333333295</v>
      </c>
      <c r="V332" s="11"/>
      <c r="W332" s="11"/>
      <c r="X332" s="11"/>
      <c r="Y332" s="11"/>
      <c r="Z332" s="11"/>
      <c r="AA332" s="11"/>
      <c r="AB332" s="11"/>
      <c r="AC332" s="11"/>
      <c r="AD332" s="11"/>
    </row>
    <row r="333" spans="1:30">
      <c r="A333" s="56"/>
      <c r="B333" s="11"/>
      <c r="C333" s="11" t="s">
        <v>194</v>
      </c>
      <c r="D333" s="11"/>
      <c r="E333" s="11" t="s">
        <v>195</v>
      </c>
      <c r="F333" s="11">
        <v>26</v>
      </c>
      <c r="G333" s="11">
        <v>995.88888888888903</v>
      </c>
      <c r="H333" s="11">
        <v>17926</v>
      </c>
      <c r="I333" s="11">
        <v>689.461538461538</v>
      </c>
      <c r="J333" s="11">
        <v>11.4230769230769</v>
      </c>
      <c r="L333" s="11">
        <v>18</v>
      </c>
      <c r="M333" s="11">
        <v>7766.93</v>
      </c>
      <c r="N333" s="11">
        <v>970.86625000000004</v>
      </c>
      <c r="O333" s="11"/>
      <c r="P333" s="11"/>
      <c r="Q333" s="11"/>
      <c r="R333" s="11">
        <v>26</v>
      </c>
      <c r="S333" s="11">
        <v>17926</v>
      </c>
      <c r="T333" s="11">
        <v>689.461538461538</v>
      </c>
      <c r="V333" s="11"/>
      <c r="W333" s="11"/>
      <c r="X333" s="11"/>
      <c r="Y333" s="11"/>
      <c r="Z333" s="11"/>
      <c r="AA333" s="11"/>
      <c r="AB333" s="11"/>
      <c r="AC333" s="11"/>
      <c r="AD333" s="11"/>
    </row>
    <row r="334" spans="1:30">
      <c r="A334" s="56"/>
      <c r="B334" s="11"/>
      <c r="C334" s="11" t="s">
        <v>196</v>
      </c>
      <c r="D334" s="11"/>
      <c r="E334" s="11" t="s">
        <v>197</v>
      </c>
      <c r="F334" s="11">
        <v>10</v>
      </c>
      <c r="G334" s="11">
        <v>1959.1842857142899</v>
      </c>
      <c r="H334" s="11">
        <v>13714.29</v>
      </c>
      <c r="I334" s="11">
        <v>1371.4290000000001</v>
      </c>
      <c r="J334" s="11">
        <v>13.2</v>
      </c>
      <c r="L334" s="11">
        <v>7</v>
      </c>
      <c r="M334" s="11">
        <v>4255.6099999999997</v>
      </c>
      <c r="N334" s="11">
        <v>1418.53666666667</v>
      </c>
      <c r="O334" s="11"/>
      <c r="P334" s="11"/>
      <c r="Q334" s="11"/>
      <c r="R334" s="11">
        <v>10</v>
      </c>
      <c r="S334" s="11">
        <v>13714.29</v>
      </c>
      <c r="T334" s="11">
        <v>1371.4290000000001</v>
      </c>
      <c r="V334" s="11"/>
      <c r="W334" s="11"/>
      <c r="X334" s="11"/>
      <c r="Y334" s="11"/>
      <c r="Z334" s="11"/>
      <c r="AA334" s="11"/>
      <c r="AB334" s="11"/>
      <c r="AC334" s="11"/>
      <c r="AD334" s="11"/>
    </row>
    <row r="335" spans="1:30">
      <c r="A335" s="56"/>
      <c r="B335" s="11"/>
      <c r="C335" s="11" t="s">
        <v>198</v>
      </c>
      <c r="D335" s="11"/>
      <c r="E335" s="11" t="s">
        <v>199</v>
      </c>
      <c r="F335" s="11">
        <v>12</v>
      </c>
      <c r="G335" s="11">
        <v>2949.81</v>
      </c>
      <c r="H335" s="11">
        <v>26548.29</v>
      </c>
      <c r="I335" s="11">
        <v>2212.3575000000001</v>
      </c>
      <c r="J335" s="11">
        <v>14.25</v>
      </c>
      <c r="L335" s="11">
        <v>9</v>
      </c>
      <c r="M335" s="11">
        <v>12259.98</v>
      </c>
      <c r="N335" s="11">
        <v>4086.66</v>
      </c>
      <c r="O335" s="11"/>
      <c r="P335" s="11"/>
      <c r="Q335" s="11"/>
      <c r="R335" s="11">
        <v>12</v>
      </c>
      <c r="S335" s="11">
        <v>26548.29</v>
      </c>
      <c r="T335" s="11">
        <v>2212.3575000000001</v>
      </c>
      <c r="V335" s="11"/>
      <c r="W335" s="11"/>
      <c r="X335" s="11"/>
      <c r="Y335" s="11"/>
      <c r="Z335" s="11"/>
      <c r="AA335" s="11"/>
      <c r="AB335" s="11"/>
      <c r="AC335" s="11"/>
      <c r="AD335" s="11"/>
    </row>
    <row r="336" spans="1:30">
      <c r="A336" s="56"/>
      <c r="B336" s="11"/>
      <c r="C336" s="11" t="s">
        <v>200</v>
      </c>
      <c r="D336" s="11"/>
      <c r="E336" s="11" t="s">
        <v>201</v>
      </c>
      <c r="F336" s="11">
        <v>17</v>
      </c>
      <c r="G336" s="11">
        <v>1985.3475000000001</v>
      </c>
      <c r="H336" s="11">
        <v>23824.17</v>
      </c>
      <c r="I336" s="11">
        <v>1401.4217647058799</v>
      </c>
      <c r="J336" s="11">
        <v>15.647058823529401</v>
      </c>
      <c r="L336" s="11">
        <v>12</v>
      </c>
      <c r="M336" s="11">
        <v>8158.06</v>
      </c>
      <c r="N336" s="11">
        <v>1631.6120000000001</v>
      </c>
      <c r="O336" s="11"/>
      <c r="P336" s="11"/>
      <c r="Q336" s="11"/>
      <c r="R336" s="11">
        <v>17</v>
      </c>
      <c r="S336" s="11">
        <v>23824.17</v>
      </c>
      <c r="T336" s="11">
        <v>1401.4217647058799</v>
      </c>
      <c r="V336" s="11"/>
      <c r="W336" s="11"/>
      <c r="X336" s="11"/>
      <c r="Y336" s="11"/>
      <c r="Z336" s="11"/>
      <c r="AA336" s="11"/>
      <c r="AB336" s="11"/>
      <c r="AC336" s="11"/>
      <c r="AD336" s="11"/>
    </row>
    <row r="337" spans="1:30">
      <c r="A337" s="56"/>
      <c r="B337" s="11"/>
      <c r="C337" s="11" t="s">
        <v>203</v>
      </c>
      <c r="D337" s="11"/>
      <c r="E337" s="11" t="s">
        <v>204</v>
      </c>
      <c r="F337" s="11">
        <v>7</v>
      </c>
      <c r="G337" s="11">
        <v>849.57399999999996</v>
      </c>
      <c r="H337" s="11">
        <v>4247.87</v>
      </c>
      <c r="I337" s="11">
        <v>606.83857142857096</v>
      </c>
      <c r="J337" s="11">
        <v>12.1428571428571</v>
      </c>
      <c r="L337" s="11">
        <v>5</v>
      </c>
      <c r="M337" s="11">
        <v>1955.01</v>
      </c>
      <c r="N337" s="11">
        <v>977.505</v>
      </c>
      <c r="O337" s="11"/>
      <c r="P337" s="11"/>
      <c r="Q337" s="11"/>
      <c r="R337" s="11">
        <v>7</v>
      </c>
      <c r="S337" s="11">
        <v>4247.87</v>
      </c>
      <c r="T337" s="11">
        <v>606.83857142857096</v>
      </c>
      <c r="V337" s="11"/>
      <c r="W337" s="11"/>
      <c r="X337" s="11"/>
      <c r="Y337" s="11"/>
      <c r="Z337" s="11"/>
      <c r="AA337" s="11"/>
      <c r="AB337" s="11"/>
      <c r="AC337" s="11"/>
      <c r="AD337" s="11"/>
    </row>
    <row r="338" spans="1:30">
      <c r="A338" s="56"/>
      <c r="B338" s="11"/>
      <c r="C338" s="11" t="s">
        <v>203</v>
      </c>
      <c r="D338" s="11"/>
      <c r="E338" s="11" t="s">
        <v>195</v>
      </c>
      <c r="F338" s="11">
        <v>123</v>
      </c>
      <c r="G338" s="11">
        <v>2624.96173913044</v>
      </c>
      <c r="H338" s="11">
        <v>181122.36</v>
      </c>
      <c r="I338" s="11">
        <v>1472.5395121951201</v>
      </c>
      <c r="J338" s="11">
        <v>13.349593495935</v>
      </c>
      <c r="L338" s="11">
        <v>69</v>
      </c>
      <c r="M338" s="11">
        <v>119649.03</v>
      </c>
      <c r="N338" s="11">
        <v>2215.7227777777798</v>
      </c>
      <c r="O338" s="11">
        <v>3</v>
      </c>
      <c r="P338" s="11">
        <v>2735.13</v>
      </c>
      <c r="Q338" s="11">
        <v>911.71</v>
      </c>
      <c r="R338" s="11">
        <v>120</v>
      </c>
      <c r="S338" s="11">
        <v>178387.23</v>
      </c>
      <c r="T338" s="11">
        <v>1486.56025</v>
      </c>
      <c r="V338" s="11"/>
      <c r="W338" s="11"/>
      <c r="X338" s="11"/>
      <c r="Y338" s="11"/>
      <c r="Z338" s="11"/>
      <c r="AA338" s="11"/>
      <c r="AB338" s="11"/>
      <c r="AC338" s="11"/>
      <c r="AD338" s="11"/>
    </row>
    <row r="339" spans="1:30">
      <c r="A339" s="56"/>
      <c r="B339" s="11"/>
      <c r="C339" s="11" t="s">
        <v>203</v>
      </c>
      <c r="D339" s="11"/>
      <c r="E339" s="11" t="s">
        <v>111</v>
      </c>
      <c r="F339" s="11">
        <v>265</v>
      </c>
      <c r="G339" s="11">
        <v>1557.03017045455</v>
      </c>
      <c r="H339" s="11">
        <v>274037.31</v>
      </c>
      <c r="I339" s="11">
        <v>1034.10305660377</v>
      </c>
      <c r="J339" s="11">
        <v>12.547169811320799</v>
      </c>
      <c r="L339" s="11">
        <v>176</v>
      </c>
      <c r="M339" s="11">
        <v>96807.21</v>
      </c>
      <c r="N339" s="11">
        <v>1087.72146067416</v>
      </c>
      <c r="O339" s="11">
        <v>2</v>
      </c>
      <c r="P339" s="11">
        <v>485.67</v>
      </c>
      <c r="Q339" s="11">
        <v>242.83500000000001</v>
      </c>
      <c r="R339" s="11">
        <v>263</v>
      </c>
      <c r="S339" s="11">
        <v>273551.64</v>
      </c>
      <c r="T339" s="11">
        <v>1040.1203041825099</v>
      </c>
      <c r="V339" s="11"/>
      <c r="W339" s="11"/>
      <c r="X339" s="11"/>
      <c r="Y339" s="11"/>
      <c r="Z339" s="11"/>
      <c r="AA339" s="11"/>
      <c r="AB339" s="11"/>
      <c r="AC339" s="11"/>
      <c r="AD339" s="11"/>
    </row>
    <row r="340" spans="1:30">
      <c r="A340" s="56"/>
      <c r="B340" s="11"/>
      <c r="C340" s="11" t="s">
        <v>205</v>
      </c>
      <c r="D340" s="11"/>
      <c r="E340" s="11" t="s">
        <v>125</v>
      </c>
      <c r="F340" s="11">
        <v>4</v>
      </c>
      <c r="G340" s="11">
        <v>4144.0649999999996</v>
      </c>
      <c r="H340" s="11">
        <v>8288.1299999999992</v>
      </c>
      <c r="I340" s="11">
        <v>2072.0324999999998</v>
      </c>
      <c r="J340" s="11">
        <v>17</v>
      </c>
      <c r="L340" s="11">
        <v>2</v>
      </c>
      <c r="M340" s="11">
        <v>1196.6199999999999</v>
      </c>
      <c r="N340" s="11">
        <v>598.30999999999995</v>
      </c>
      <c r="O340" s="11"/>
      <c r="P340" s="11"/>
      <c r="Q340" s="11"/>
      <c r="R340" s="11">
        <v>4</v>
      </c>
      <c r="S340" s="11">
        <v>8288.1299999999992</v>
      </c>
      <c r="T340" s="11">
        <v>2072.0324999999998</v>
      </c>
      <c r="V340" s="11"/>
      <c r="W340" s="11"/>
      <c r="X340" s="11"/>
      <c r="Y340" s="11"/>
      <c r="Z340" s="11"/>
      <c r="AA340" s="11"/>
      <c r="AB340" s="11"/>
      <c r="AC340" s="11"/>
      <c r="AD340" s="11"/>
    </row>
    <row r="341" spans="1:30">
      <c r="A341" s="56"/>
      <c r="B341" s="11"/>
      <c r="C341" s="11" t="s">
        <v>206</v>
      </c>
      <c r="D341" s="11"/>
      <c r="E341" s="11" t="s">
        <v>98</v>
      </c>
      <c r="F341" s="11">
        <v>12</v>
      </c>
      <c r="G341" s="11">
        <v>1896.19285714286</v>
      </c>
      <c r="H341" s="11">
        <v>13273.35</v>
      </c>
      <c r="I341" s="11">
        <v>1106.1125</v>
      </c>
      <c r="J341" s="11">
        <v>10.8333333333333</v>
      </c>
      <c r="L341" s="11">
        <v>7</v>
      </c>
      <c r="M341" s="11">
        <v>8540.7000000000007</v>
      </c>
      <c r="N341" s="11">
        <v>1708.14</v>
      </c>
      <c r="O341" s="11"/>
      <c r="P341" s="11"/>
      <c r="Q341" s="11"/>
      <c r="R341" s="11">
        <v>12</v>
      </c>
      <c r="S341" s="11">
        <v>13273.35</v>
      </c>
      <c r="T341" s="11">
        <v>1106.1125</v>
      </c>
      <c r="V341" s="11"/>
      <c r="W341" s="11"/>
      <c r="X341" s="11"/>
      <c r="Y341" s="11"/>
      <c r="Z341" s="11"/>
      <c r="AA341" s="11"/>
      <c r="AB341" s="11"/>
      <c r="AC341" s="11"/>
      <c r="AD341" s="11"/>
    </row>
    <row r="342" spans="1:30">
      <c r="A342" s="56"/>
      <c r="B342" s="11"/>
      <c r="C342" s="11" t="s">
        <v>207</v>
      </c>
      <c r="D342" s="11"/>
      <c r="E342" s="11" t="s">
        <v>163</v>
      </c>
      <c r="F342" s="11">
        <v>83</v>
      </c>
      <c r="G342" s="11">
        <v>2608.7036734693902</v>
      </c>
      <c r="H342" s="11">
        <v>127826.48</v>
      </c>
      <c r="I342" s="11">
        <v>1540.07807228916</v>
      </c>
      <c r="J342" s="11">
        <v>13.433734939759001</v>
      </c>
      <c r="L342" s="11">
        <v>49</v>
      </c>
      <c r="M342" s="11">
        <v>51603.9</v>
      </c>
      <c r="N342" s="11">
        <v>1517.7617647058801</v>
      </c>
      <c r="O342" s="11">
        <v>2</v>
      </c>
      <c r="P342" s="11">
        <v>1964.18</v>
      </c>
      <c r="Q342" s="11">
        <v>982.09</v>
      </c>
      <c r="R342" s="11">
        <v>81</v>
      </c>
      <c r="S342" s="11">
        <v>125862.3</v>
      </c>
      <c r="T342" s="11">
        <v>1553.8555555555599</v>
      </c>
      <c r="V342" s="11"/>
      <c r="W342" s="11"/>
      <c r="X342" s="11"/>
      <c r="Y342" s="11"/>
      <c r="Z342" s="11"/>
      <c r="AA342" s="11"/>
      <c r="AB342" s="11"/>
      <c r="AC342" s="11"/>
      <c r="AD342" s="11"/>
    </row>
    <row r="343" spans="1:30">
      <c r="A343" s="56"/>
      <c r="B343" s="11"/>
      <c r="C343" s="11" t="s">
        <v>208</v>
      </c>
      <c r="D343" s="11"/>
      <c r="E343" s="11" t="s">
        <v>209</v>
      </c>
      <c r="F343" s="11">
        <v>32</v>
      </c>
      <c r="G343" s="11">
        <v>2271.0405882352902</v>
      </c>
      <c r="H343" s="11">
        <v>38607.69</v>
      </c>
      <c r="I343" s="11">
        <v>1206.4903125000001</v>
      </c>
      <c r="J343" s="11">
        <v>13</v>
      </c>
      <c r="L343" s="11">
        <v>17</v>
      </c>
      <c r="M343" s="11">
        <v>14003.48</v>
      </c>
      <c r="N343" s="11">
        <v>933.565333333333</v>
      </c>
      <c r="O343" s="11">
        <v>1</v>
      </c>
      <c r="P343" s="11">
        <v>771.46</v>
      </c>
      <c r="Q343" s="11">
        <v>771.46</v>
      </c>
      <c r="R343" s="11">
        <v>31</v>
      </c>
      <c r="S343" s="11">
        <v>37836.230000000003</v>
      </c>
      <c r="T343" s="11">
        <v>1220.5235483870999</v>
      </c>
      <c r="V343" s="11"/>
      <c r="W343" s="11"/>
      <c r="X343" s="11"/>
      <c r="Y343" s="11"/>
      <c r="Z343" s="11"/>
      <c r="AA343" s="11"/>
      <c r="AB343" s="11"/>
      <c r="AC343" s="11"/>
      <c r="AD343" s="11"/>
    </row>
    <row r="344" spans="1:30">
      <c r="A344" s="56"/>
      <c r="B344" s="11"/>
      <c r="C344" s="11" t="s">
        <v>210</v>
      </c>
      <c r="D344" s="11"/>
      <c r="E344" s="11" t="s">
        <v>111</v>
      </c>
      <c r="F344" s="11">
        <v>3</v>
      </c>
      <c r="G344" s="11"/>
      <c r="H344" s="11">
        <v>2643.45</v>
      </c>
      <c r="I344" s="11">
        <v>881.15</v>
      </c>
      <c r="J344" s="11">
        <v>7.6666666666666696</v>
      </c>
      <c r="L344" s="11"/>
      <c r="M344" s="11">
        <v>2643.45</v>
      </c>
      <c r="N344" s="11">
        <v>881.15</v>
      </c>
      <c r="O344" s="11"/>
      <c r="P344" s="11"/>
      <c r="Q344" s="11"/>
      <c r="R344" s="11">
        <v>3</v>
      </c>
      <c r="S344" s="11">
        <v>2643.45</v>
      </c>
      <c r="T344" s="11">
        <v>881.15</v>
      </c>
      <c r="V344" s="11"/>
      <c r="W344" s="11"/>
      <c r="X344" s="11"/>
      <c r="Y344" s="11"/>
      <c r="Z344" s="11"/>
      <c r="AA344" s="11"/>
      <c r="AB344" s="11"/>
      <c r="AC344" s="11"/>
      <c r="AD344" s="11"/>
    </row>
    <row r="345" spans="1:30">
      <c r="A345" s="56"/>
      <c r="B345" s="11"/>
      <c r="C345" s="11" t="s">
        <v>210</v>
      </c>
      <c r="D345" s="11"/>
      <c r="E345" s="11" t="s">
        <v>123</v>
      </c>
      <c r="F345" s="11">
        <v>14</v>
      </c>
      <c r="G345" s="11">
        <v>1211.268</v>
      </c>
      <c r="H345" s="11">
        <v>12112.68</v>
      </c>
      <c r="I345" s="11">
        <v>865.19142857142799</v>
      </c>
      <c r="J345" s="11">
        <v>10.1428571428571</v>
      </c>
      <c r="L345" s="11">
        <v>10</v>
      </c>
      <c r="M345" s="11">
        <v>3899.35</v>
      </c>
      <c r="N345" s="11">
        <v>974.83749999999998</v>
      </c>
      <c r="O345" s="11">
        <v>1</v>
      </c>
      <c r="P345" s="11">
        <v>741.28</v>
      </c>
      <c r="Q345" s="11">
        <v>741.28</v>
      </c>
      <c r="R345" s="11">
        <v>13</v>
      </c>
      <c r="S345" s="11">
        <v>11371.4</v>
      </c>
      <c r="T345" s="11">
        <v>874.72307692307697</v>
      </c>
      <c r="V345" s="11"/>
      <c r="W345" s="11"/>
      <c r="X345" s="11"/>
      <c r="Y345" s="11"/>
      <c r="Z345" s="11"/>
      <c r="AA345" s="11"/>
      <c r="AB345" s="11"/>
      <c r="AC345" s="11"/>
      <c r="AD345" s="11"/>
    </row>
    <row r="346" spans="1:30">
      <c r="A346" s="56"/>
      <c r="B346" s="11"/>
      <c r="C346" s="11" t="s">
        <v>211</v>
      </c>
      <c r="D346" s="11"/>
      <c r="E346" s="11" t="s">
        <v>212</v>
      </c>
      <c r="F346" s="11">
        <v>289</v>
      </c>
      <c r="G346" s="11">
        <v>2440.6932317073201</v>
      </c>
      <c r="H346" s="11">
        <v>400273.69</v>
      </c>
      <c r="I346" s="11">
        <v>1385.0300692041501</v>
      </c>
      <c r="J346" s="11">
        <v>13.145328719723199</v>
      </c>
      <c r="L346" s="11">
        <v>164</v>
      </c>
      <c r="M346" s="11">
        <v>193405.18</v>
      </c>
      <c r="N346" s="11">
        <v>1547.24144</v>
      </c>
      <c r="O346" s="11">
        <v>4</v>
      </c>
      <c r="P346" s="11">
        <v>1589.63</v>
      </c>
      <c r="Q346" s="11">
        <v>397.40750000000003</v>
      </c>
      <c r="R346" s="11">
        <v>285</v>
      </c>
      <c r="S346" s="11">
        <v>398684.06</v>
      </c>
      <c r="T346" s="11">
        <v>1398.8914385964899</v>
      </c>
      <c r="V346" s="11"/>
      <c r="W346" s="11"/>
      <c r="X346" s="11"/>
      <c r="Y346" s="11"/>
      <c r="Z346" s="11"/>
      <c r="AA346" s="11"/>
      <c r="AB346" s="11"/>
      <c r="AC346" s="11"/>
      <c r="AD346" s="11"/>
    </row>
    <row r="347" spans="1:30">
      <c r="A347" s="56"/>
      <c r="B347" s="11"/>
      <c r="C347" s="11" t="s">
        <v>213</v>
      </c>
      <c r="D347" s="11"/>
      <c r="E347" s="11" t="s">
        <v>147</v>
      </c>
      <c r="F347" s="11">
        <v>27</v>
      </c>
      <c r="G347" s="11">
        <v>2462.2208333333301</v>
      </c>
      <c r="H347" s="11">
        <v>29546.65</v>
      </c>
      <c r="I347" s="11">
        <v>1094.32037037037</v>
      </c>
      <c r="J347" s="11">
        <v>12.5185185185185</v>
      </c>
      <c r="L347" s="11">
        <v>12</v>
      </c>
      <c r="M347" s="11">
        <v>18476.11</v>
      </c>
      <c r="N347" s="11">
        <v>1231.74066666667</v>
      </c>
      <c r="O347" s="11"/>
      <c r="P347" s="11"/>
      <c r="Q347" s="11"/>
      <c r="R347" s="11">
        <v>27</v>
      </c>
      <c r="S347" s="11">
        <v>29546.65</v>
      </c>
      <c r="T347" s="11">
        <v>1094.32037037037</v>
      </c>
      <c r="V347" s="11"/>
      <c r="W347" s="11"/>
      <c r="X347" s="11"/>
      <c r="Y347" s="11"/>
      <c r="Z347" s="11"/>
      <c r="AA347" s="11"/>
      <c r="AB347" s="11"/>
      <c r="AC347" s="11"/>
      <c r="AD347" s="11"/>
    </row>
    <row r="348" spans="1:30">
      <c r="A348" s="56"/>
      <c r="B348" s="11"/>
      <c r="C348" s="11" t="s">
        <v>214</v>
      </c>
      <c r="D348" s="11"/>
      <c r="E348" s="11" t="s">
        <v>215</v>
      </c>
      <c r="F348" s="11">
        <v>17</v>
      </c>
      <c r="G348" s="11">
        <v>3063.2462500000001</v>
      </c>
      <c r="H348" s="11">
        <v>24505.97</v>
      </c>
      <c r="I348" s="11">
        <v>1441.5276470588201</v>
      </c>
      <c r="J348" s="11">
        <v>12.411764705882399</v>
      </c>
      <c r="L348" s="11">
        <v>8</v>
      </c>
      <c r="M348" s="11">
        <v>17775.73</v>
      </c>
      <c r="N348" s="11">
        <v>1975.08111111111</v>
      </c>
      <c r="O348" s="11"/>
      <c r="P348" s="11"/>
      <c r="Q348" s="11"/>
      <c r="R348" s="11">
        <v>17</v>
      </c>
      <c r="S348" s="11">
        <v>24505.97</v>
      </c>
      <c r="T348" s="11">
        <v>1441.5276470588201</v>
      </c>
      <c r="V348" s="11"/>
      <c r="W348" s="11"/>
      <c r="X348" s="11"/>
      <c r="Y348" s="11"/>
      <c r="Z348" s="11"/>
      <c r="AA348" s="11"/>
      <c r="AB348" s="11"/>
      <c r="AC348" s="11"/>
      <c r="AD348" s="11"/>
    </row>
    <row r="349" spans="1:30">
      <c r="A349" s="56"/>
      <c r="B349" s="11"/>
      <c r="C349" s="11" t="s">
        <v>216</v>
      </c>
      <c r="D349" s="11"/>
      <c r="E349" s="11" t="s">
        <v>217</v>
      </c>
      <c r="F349" s="11">
        <v>3</v>
      </c>
      <c r="G349" s="11">
        <v>2212.855</v>
      </c>
      <c r="H349" s="11">
        <v>4425.71</v>
      </c>
      <c r="I349" s="11">
        <v>1475.2366666666701</v>
      </c>
      <c r="J349" s="11">
        <v>15</v>
      </c>
      <c r="L349" s="11">
        <v>2</v>
      </c>
      <c r="M349" s="11">
        <v>3547.88</v>
      </c>
      <c r="N349" s="11">
        <v>3547.88</v>
      </c>
      <c r="O349" s="11"/>
      <c r="P349" s="11"/>
      <c r="Q349" s="11"/>
      <c r="R349" s="11">
        <v>3</v>
      </c>
      <c r="S349" s="11">
        <v>4425.71</v>
      </c>
      <c r="T349" s="11">
        <v>1475.2366666666701</v>
      </c>
      <c r="V349" s="11"/>
      <c r="W349" s="11"/>
      <c r="X349" s="11"/>
      <c r="Y349" s="11"/>
      <c r="Z349" s="11"/>
      <c r="AA349" s="11"/>
      <c r="AB349" s="11"/>
      <c r="AC349" s="11"/>
      <c r="AD349" s="11"/>
    </row>
    <row r="350" spans="1:30">
      <c r="A350" s="56"/>
      <c r="B350" s="11"/>
      <c r="C350" s="11" t="s">
        <v>218</v>
      </c>
      <c r="D350" s="11"/>
      <c r="E350" s="11" t="s">
        <v>136</v>
      </c>
      <c r="F350" s="11">
        <v>12</v>
      </c>
      <c r="G350" s="11">
        <v>928.22555555555596</v>
      </c>
      <c r="H350" s="11">
        <v>8354.0300000000007</v>
      </c>
      <c r="I350" s="11">
        <v>696.16916666666702</v>
      </c>
      <c r="J350" s="11">
        <v>12.5833333333333</v>
      </c>
      <c r="L350" s="11">
        <v>9</v>
      </c>
      <c r="M350" s="11">
        <v>2959.87</v>
      </c>
      <c r="N350" s="11">
        <v>986.62333333333299</v>
      </c>
      <c r="O350" s="11"/>
      <c r="P350" s="11"/>
      <c r="Q350" s="11"/>
      <c r="R350" s="11">
        <v>12</v>
      </c>
      <c r="S350" s="11">
        <v>8354.0300000000007</v>
      </c>
      <c r="T350" s="11">
        <v>696.16916666666702</v>
      </c>
      <c r="V350" s="11"/>
      <c r="W350" s="11"/>
      <c r="X350" s="11"/>
      <c r="Y350" s="11"/>
      <c r="Z350" s="11"/>
      <c r="AA350" s="11"/>
      <c r="AB350" s="11"/>
      <c r="AC350" s="11"/>
      <c r="AD350" s="11"/>
    </row>
    <row r="351" spans="1:30">
      <c r="A351" s="56"/>
      <c r="B351" s="11"/>
      <c r="C351" s="11" t="s">
        <v>219</v>
      </c>
      <c r="D351" s="11"/>
      <c r="E351" s="11" t="s">
        <v>220</v>
      </c>
      <c r="F351" s="11">
        <v>12</v>
      </c>
      <c r="G351" s="11">
        <v>2065.6942857142899</v>
      </c>
      <c r="H351" s="11">
        <v>14459.86</v>
      </c>
      <c r="I351" s="11">
        <v>1204.98833333333</v>
      </c>
      <c r="J351" s="11">
        <v>11.8333333333333</v>
      </c>
      <c r="L351" s="11">
        <v>7</v>
      </c>
      <c r="M351" s="11">
        <v>6261.45</v>
      </c>
      <c r="N351" s="11">
        <v>1252.29</v>
      </c>
      <c r="O351" s="11"/>
      <c r="P351" s="11"/>
      <c r="Q351" s="11"/>
      <c r="R351" s="11">
        <v>12</v>
      </c>
      <c r="S351" s="11">
        <v>14459.86</v>
      </c>
      <c r="T351" s="11">
        <v>1204.98833333333</v>
      </c>
      <c r="V351" s="11"/>
      <c r="W351" s="11"/>
      <c r="X351" s="11"/>
      <c r="Y351" s="11"/>
      <c r="Z351" s="11"/>
      <c r="AA351" s="11"/>
      <c r="AB351" s="11"/>
      <c r="AC351" s="11"/>
      <c r="AD351" s="11"/>
    </row>
    <row r="352" spans="1:30">
      <c r="A352" s="56"/>
      <c r="B352" s="11"/>
      <c r="C352" s="11" t="s">
        <v>221</v>
      </c>
      <c r="D352" s="11"/>
      <c r="E352" s="11" t="s">
        <v>111</v>
      </c>
      <c r="F352" s="11">
        <v>1</v>
      </c>
      <c r="G352" s="11">
        <v>991.18</v>
      </c>
      <c r="H352" s="11">
        <v>991.18</v>
      </c>
      <c r="I352" s="11">
        <v>991.18</v>
      </c>
      <c r="J352" s="11">
        <v>13</v>
      </c>
      <c r="L352" s="11">
        <v>1</v>
      </c>
      <c r="M352" s="11"/>
      <c r="N352" s="11"/>
      <c r="O352" s="11"/>
      <c r="P352" s="11"/>
      <c r="Q352" s="11"/>
      <c r="R352" s="11">
        <v>1</v>
      </c>
      <c r="S352" s="11">
        <v>991.18</v>
      </c>
      <c r="T352" s="11">
        <v>991.18</v>
      </c>
      <c r="V352" s="11"/>
      <c r="W352" s="11"/>
      <c r="X352" s="11"/>
      <c r="Y352" s="11"/>
      <c r="Z352" s="11"/>
      <c r="AA352" s="11"/>
      <c r="AB352" s="11"/>
      <c r="AC352" s="11"/>
      <c r="AD352" s="11"/>
    </row>
    <row r="353" spans="1:30">
      <c r="A353" s="56"/>
      <c r="B353" s="11"/>
      <c r="C353" s="11" t="s">
        <v>222</v>
      </c>
      <c r="D353" s="11"/>
      <c r="E353" s="11" t="s">
        <v>223</v>
      </c>
      <c r="F353" s="11">
        <v>1</v>
      </c>
      <c r="G353" s="11"/>
      <c r="H353" s="11">
        <v>2670.96</v>
      </c>
      <c r="I353" s="11">
        <v>2670.96</v>
      </c>
      <c r="J353" s="11">
        <v>8</v>
      </c>
      <c r="L353" s="11"/>
      <c r="M353" s="11">
        <v>2670.96</v>
      </c>
      <c r="N353" s="11">
        <v>2670.96</v>
      </c>
      <c r="O353" s="11"/>
      <c r="P353" s="11"/>
      <c r="Q353" s="11"/>
      <c r="R353" s="11">
        <v>1</v>
      </c>
      <c r="S353" s="11">
        <v>2670.96</v>
      </c>
      <c r="T353" s="11">
        <v>2670.96</v>
      </c>
      <c r="V353" s="11"/>
      <c r="W353" s="11"/>
      <c r="X353" s="11"/>
      <c r="Y353" s="11"/>
      <c r="Z353" s="11"/>
      <c r="AA353" s="11"/>
      <c r="AB353" s="11"/>
      <c r="AC353" s="11"/>
      <c r="AD353" s="11"/>
    </row>
    <row r="354" spans="1:30">
      <c r="A354" s="56"/>
      <c r="B354" s="11"/>
      <c r="C354" s="11" t="s">
        <v>224</v>
      </c>
      <c r="D354" s="11"/>
      <c r="E354" s="11" t="s">
        <v>147</v>
      </c>
      <c r="F354" s="11">
        <v>17</v>
      </c>
      <c r="G354" s="11">
        <v>1220.4069230769201</v>
      </c>
      <c r="H354" s="11">
        <v>15865.29</v>
      </c>
      <c r="I354" s="11">
        <v>933.25235294117601</v>
      </c>
      <c r="J354" s="11">
        <v>12.352941176470599</v>
      </c>
      <c r="L354" s="11">
        <v>13</v>
      </c>
      <c r="M354" s="11">
        <v>3699.24</v>
      </c>
      <c r="N354" s="11">
        <v>924.81</v>
      </c>
      <c r="O354" s="11"/>
      <c r="P354" s="11"/>
      <c r="Q354" s="11"/>
      <c r="R354" s="11">
        <v>17</v>
      </c>
      <c r="S354" s="11">
        <v>15865.29</v>
      </c>
      <c r="T354" s="11">
        <v>933.25235294117601</v>
      </c>
      <c r="V354" s="11"/>
      <c r="W354" s="11"/>
      <c r="X354" s="11"/>
      <c r="Y354" s="11"/>
      <c r="Z354" s="11"/>
      <c r="AA354" s="11"/>
      <c r="AB354" s="11"/>
      <c r="AC354" s="11"/>
      <c r="AD354" s="11"/>
    </row>
    <row r="355" spans="1:30">
      <c r="A355" s="56"/>
      <c r="B355" s="11"/>
      <c r="C355" s="11" t="s">
        <v>225</v>
      </c>
      <c r="D355" s="11"/>
      <c r="E355" s="11" t="s">
        <v>98</v>
      </c>
      <c r="F355" s="11">
        <v>12</v>
      </c>
      <c r="G355" s="11">
        <v>4762.9650000000001</v>
      </c>
      <c r="H355" s="11">
        <v>19051.86</v>
      </c>
      <c r="I355" s="11">
        <v>1587.655</v>
      </c>
      <c r="J355" s="11">
        <v>11.9166666666667</v>
      </c>
      <c r="L355" s="11">
        <v>4</v>
      </c>
      <c r="M355" s="11">
        <v>11994.01</v>
      </c>
      <c r="N355" s="11">
        <v>1499.25125</v>
      </c>
      <c r="O355" s="11"/>
      <c r="P355" s="11"/>
      <c r="Q355" s="11"/>
      <c r="R355" s="11">
        <v>12</v>
      </c>
      <c r="S355" s="11">
        <v>19051.86</v>
      </c>
      <c r="T355" s="11">
        <v>1587.655</v>
      </c>
      <c r="V355" s="11"/>
      <c r="W355" s="11"/>
      <c r="X355" s="11"/>
      <c r="Y355" s="11"/>
      <c r="Z355" s="11"/>
      <c r="AA355" s="11"/>
      <c r="AB355" s="11"/>
      <c r="AC355" s="11"/>
      <c r="AD355" s="11"/>
    </row>
    <row r="356" spans="1:30">
      <c r="A356" s="56"/>
      <c r="B356" s="11"/>
      <c r="C356" s="11" t="s">
        <v>226</v>
      </c>
      <c r="D356" s="11"/>
      <c r="E356" s="11" t="s">
        <v>227</v>
      </c>
      <c r="F356" s="11">
        <v>7</v>
      </c>
      <c r="G356" s="11">
        <v>438.72</v>
      </c>
      <c r="H356" s="11">
        <v>2193.6</v>
      </c>
      <c r="I356" s="11">
        <v>313.37142857142902</v>
      </c>
      <c r="J356" s="11">
        <v>15.5714285714286</v>
      </c>
      <c r="L356" s="11">
        <v>5</v>
      </c>
      <c r="M356" s="11">
        <v>1358.9</v>
      </c>
      <c r="N356" s="11">
        <v>679.45</v>
      </c>
      <c r="O356" s="11"/>
      <c r="P356" s="11"/>
      <c r="Q356" s="11"/>
      <c r="R356" s="11">
        <v>7</v>
      </c>
      <c r="S356" s="11">
        <v>2193.6</v>
      </c>
      <c r="T356" s="11">
        <v>313.37142857142902</v>
      </c>
      <c r="V356" s="11"/>
      <c r="W356" s="11"/>
      <c r="X356" s="11"/>
      <c r="Y356" s="11"/>
      <c r="Z356" s="11"/>
      <c r="AA356" s="11"/>
      <c r="AB356" s="11"/>
      <c r="AC356" s="11"/>
      <c r="AD356" s="11"/>
    </row>
    <row r="357" spans="1:30">
      <c r="A357" s="56"/>
      <c r="B357" s="11"/>
      <c r="C357" s="11" t="s">
        <v>230</v>
      </c>
      <c r="D357" s="11"/>
      <c r="E357" s="11" t="s">
        <v>231</v>
      </c>
      <c r="F357" s="11">
        <v>177</v>
      </c>
      <c r="G357" s="11">
        <v>2869.7430909090899</v>
      </c>
      <c r="H357" s="11">
        <v>315671.74</v>
      </c>
      <c r="I357" s="11">
        <v>1783.45615819209</v>
      </c>
      <c r="J357" s="11">
        <v>13.915254237288099</v>
      </c>
      <c r="L357" s="11">
        <v>110</v>
      </c>
      <c r="M357" s="11">
        <v>119468.1</v>
      </c>
      <c r="N357" s="11">
        <v>1783.10597014925</v>
      </c>
      <c r="O357" s="11">
        <v>3</v>
      </c>
      <c r="P357" s="11">
        <v>1860.16</v>
      </c>
      <c r="Q357" s="11">
        <v>620.05333333333294</v>
      </c>
      <c r="R357" s="11">
        <v>174</v>
      </c>
      <c r="S357" s="11">
        <v>313811.58</v>
      </c>
      <c r="T357" s="11">
        <v>1803.51482758621</v>
      </c>
      <c r="V357" s="11"/>
      <c r="W357" s="11"/>
      <c r="X357" s="11"/>
      <c r="Y357" s="11"/>
      <c r="Z357" s="11"/>
      <c r="AA357" s="11"/>
      <c r="AB357" s="11"/>
      <c r="AC357" s="11"/>
      <c r="AD357" s="11"/>
    </row>
    <row r="358" spans="1:30">
      <c r="A358" s="56"/>
      <c r="B358" s="11"/>
      <c r="C358" s="11" t="s">
        <v>232</v>
      </c>
      <c r="D358" s="11"/>
      <c r="E358" s="11" t="s">
        <v>91</v>
      </c>
      <c r="F358" s="11">
        <v>1</v>
      </c>
      <c r="G358" s="11"/>
      <c r="H358" s="11">
        <v>825.4</v>
      </c>
      <c r="I358" s="11">
        <v>825.4</v>
      </c>
      <c r="J358" s="11">
        <v>13</v>
      </c>
      <c r="L358" s="11"/>
      <c r="M358" s="11">
        <v>825.4</v>
      </c>
      <c r="N358" s="11">
        <v>825.4</v>
      </c>
      <c r="O358" s="11"/>
      <c r="P358" s="11"/>
      <c r="Q358" s="11"/>
      <c r="R358" s="11">
        <v>1</v>
      </c>
      <c r="S358" s="11">
        <v>825.4</v>
      </c>
      <c r="T358" s="11">
        <v>825.4</v>
      </c>
      <c r="V358" s="11"/>
      <c r="W358" s="11"/>
      <c r="X358" s="11"/>
      <c r="Y358" s="11"/>
      <c r="Z358" s="11"/>
      <c r="AA358" s="11"/>
      <c r="AB358" s="11"/>
      <c r="AC358" s="11"/>
      <c r="AD358" s="11"/>
    </row>
    <row r="359" spans="1:30">
      <c r="A359" s="56"/>
      <c r="B359" s="11"/>
      <c r="C359" s="11" t="s">
        <v>232</v>
      </c>
      <c r="D359" s="11"/>
      <c r="E359" s="11" t="s">
        <v>92</v>
      </c>
      <c r="F359" s="11">
        <v>26</v>
      </c>
      <c r="G359" s="11">
        <v>1907.5544444444399</v>
      </c>
      <c r="H359" s="11">
        <v>17167.990000000002</v>
      </c>
      <c r="I359" s="11">
        <v>660.30730769230797</v>
      </c>
      <c r="J359" s="11">
        <v>11.2692307692308</v>
      </c>
      <c r="L359" s="11">
        <v>9</v>
      </c>
      <c r="M359" s="11">
        <v>10542.12</v>
      </c>
      <c r="N359" s="11">
        <v>620.12470588235306</v>
      </c>
      <c r="O359" s="11"/>
      <c r="P359" s="11"/>
      <c r="Q359" s="11"/>
      <c r="R359" s="11">
        <v>26</v>
      </c>
      <c r="S359" s="11">
        <v>17167.990000000002</v>
      </c>
      <c r="T359" s="11">
        <v>660.30730769230797</v>
      </c>
      <c r="V359" s="11"/>
      <c r="W359" s="11"/>
      <c r="X359" s="11"/>
      <c r="Y359" s="11"/>
      <c r="Z359" s="11"/>
      <c r="AA359" s="11"/>
      <c r="AB359" s="11"/>
      <c r="AC359" s="11"/>
      <c r="AD359" s="11"/>
    </row>
    <row r="360" spans="1:30">
      <c r="A360" s="56"/>
      <c r="B360" s="11"/>
      <c r="C360" s="11" t="s">
        <v>233</v>
      </c>
      <c r="D360" s="11"/>
      <c r="E360" s="11" t="s">
        <v>234</v>
      </c>
      <c r="F360" s="11">
        <v>1</v>
      </c>
      <c r="G360" s="11"/>
      <c r="H360" s="11">
        <v>2019.15</v>
      </c>
      <c r="I360" s="11">
        <v>2019.15</v>
      </c>
      <c r="J360" s="11">
        <v>12</v>
      </c>
      <c r="L360" s="11"/>
      <c r="M360" s="11">
        <v>2019.15</v>
      </c>
      <c r="N360" s="11">
        <v>2019.15</v>
      </c>
      <c r="O360" s="11"/>
      <c r="P360" s="11"/>
      <c r="Q360" s="11"/>
      <c r="R360" s="11">
        <v>1</v>
      </c>
      <c r="S360" s="11">
        <v>2019.15</v>
      </c>
      <c r="T360" s="11">
        <v>2019.15</v>
      </c>
      <c r="V360" s="11"/>
      <c r="W360" s="11"/>
      <c r="X360" s="11"/>
      <c r="Y360" s="11"/>
      <c r="Z360" s="11"/>
      <c r="AA360" s="11"/>
      <c r="AB360" s="11"/>
      <c r="AC360" s="11"/>
      <c r="AD360" s="11"/>
    </row>
    <row r="361" spans="1:30">
      <c r="A361" s="56"/>
      <c r="B361" s="11"/>
      <c r="C361" s="11" t="s">
        <v>235</v>
      </c>
      <c r="D361" s="11"/>
      <c r="E361" s="11" t="s">
        <v>195</v>
      </c>
      <c r="F361" s="11">
        <v>12</v>
      </c>
      <c r="G361" s="11">
        <v>1379.3671428571399</v>
      </c>
      <c r="H361" s="11">
        <v>9655.57</v>
      </c>
      <c r="I361" s="11">
        <v>804.63083333333304</v>
      </c>
      <c r="J361" s="11">
        <v>11.4166666666667</v>
      </c>
      <c r="L361" s="11">
        <v>7</v>
      </c>
      <c r="M361" s="11">
        <v>5636.21</v>
      </c>
      <c r="N361" s="11">
        <v>1127.242</v>
      </c>
      <c r="O361" s="11"/>
      <c r="P361" s="11"/>
      <c r="Q361" s="11"/>
      <c r="R361" s="11">
        <v>12</v>
      </c>
      <c r="S361" s="11">
        <v>9655.57</v>
      </c>
      <c r="T361" s="11">
        <v>804.63083333333304</v>
      </c>
      <c r="V361" s="11"/>
      <c r="W361" s="11"/>
      <c r="X361" s="11"/>
      <c r="Y361" s="11"/>
      <c r="Z361" s="11"/>
      <c r="AA361" s="11"/>
      <c r="AB361" s="11"/>
      <c r="AC361" s="11"/>
      <c r="AD361" s="11"/>
    </row>
    <row r="362" spans="1:30">
      <c r="A362" s="56"/>
      <c r="B362" s="11"/>
      <c r="C362" s="11" t="s">
        <v>236</v>
      </c>
      <c r="D362" s="11"/>
      <c r="E362" s="11" t="s">
        <v>237</v>
      </c>
      <c r="F362" s="11">
        <v>18</v>
      </c>
      <c r="G362" s="11">
        <v>2123.40083333333</v>
      </c>
      <c r="H362" s="11">
        <v>25480.81</v>
      </c>
      <c r="I362" s="11">
        <v>1415.60055555556</v>
      </c>
      <c r="J362" s="11">
        <v>13.6111111111111</v>
      </c>
      <c r="L362" s="11">
        <v>12</v>
      </c>
      <c r="M362" s="11">
        <v>14728.73</v>
      </c>
      <c r="N362" s="11">
        <v>2454.7883333333298</v>
      </c>
      <c r="O362" s="11"/>
      <c r="P362" s="11"/>
      <c r="Q362" s="11"/>
      <c r="R362" s="11">
        <v>18</v>
      </c>
      <c r="S362" s="11">
        <v>25480.81</v>
      </c>
      <c r="T362" s="11">
        <v>1415.60055555556</v>
      </c>
      <c r="V362" s="11"/>
      <c r="W362" s="11"/>
      <c r="X362" s="11"/>
      <c r="Y362" s="11"/>
      <c r="Z362" s="11"/>
      <c r="AA362" s="11"/>
      <c r="AB362" s="11"/>
      <c r="AC362" s="11"/>
      <c r="AD362" s="11"/>
    </row>
    <row r="363" spans="1:30">
      <c r="A363" s="56"/>
      <c r="B363" s="11"/>
      <c r="C363" s="11" t="s">
        <v>238</v>
      </c>
      <c r="D363" s="11"/>
      <c r="E363" s="11" t="s">
        <v>239</v>
      </c>
      <c r="F363" s="11">
        <v>69</v>
      </c>
      <c r="G363" s="11">
        <v>1775.9791489361701</v>
      </c>
      <c r="H363" s="11">
        <v>83471.02</v>
      </c>
      <c r="I363" s="11">
        <v>1209.7249275362301</v>
      </c>
      <c r="J363" s="11">
        <v>12.768115942029</v>
      </c>
      <c r="L363" s="11">
        <v>47</v>
      </c>
      <c r="M363" s="11">
        <v>32343.19</v>
      </c>
      <c r="N363" s="11">
        <v>1470.145</v>
      </c>
      <c r="O363" s="11"/>
      <c r="P363" s="11"/>
      <c r="Q363" s="11"/>
      <c r="R363" s="11">
        <v>69</v>
      </c>
      <c r="S363" s="11">
        <v>83471.02</v>
      </c>
      <c r="T363" s="11">
        <v>1209.7249275362301</v>
      </c>
      <c r="V363" s="11"/>
      <c r="W363" s="11"/>
      <c r="X363" s="11"/>
      <c r="Y363" s="11"/>
      <c r="Z363" s="11"/>
      <c r="AA363" s="11"/>
      <c r="AB363" s="11"/>
      <c r="AC363" s="11"/>
      <c r="AD363" s="11"/>
    </row>
    <row r="364" spans="1:30">
      <c r="A364" s="56"/>
      <c r="B364" s="11"/>
      <c r="C364" s="11" t="s">
        <v>240</v>
      </c>
      <c r="D364" s="11"/>
      <c r="E364" s="11" t="s">
        <v>107</v>
      </c>
      <c r="F364" s="11">
        <v>219</v>
      </c>
      <c r="G364" s="11">
        <v>2000.79738461538</v>
      </c>
      <c r="H364" s="11">
        <v>260103.66</v>
      </c>
      <c r="I364" s="11">
        <v>1187.68794520548</v>
      </c>
      <c r="J364" s="11">
        <v>12.219178082191799</v>
      </c>
      <c r="L364" s="11">
        <v>130</v>
      </c>
      <c r="M364" s="11">
        <v>122760.48</v>
      </c>
      <c r="N364" s="11">
        <v>1379.33123595506</v>
      </c>
      <c r="O364" s="11">
        <v>6</v>
      </c>
      <c r="P364" s="11">
        <v>7930.38</v>
      </c>
      <c r="Q364" s="11">
        <v>1321.73</v>
      </c>
      <c r="R364" s="11">
        <v>213</v>
      </c>
      <c r="S364" s="11">
        <v>252173.28</v>
      </c>
      <c r="T364" s="11">
        <v>1183.9121126760599</v>
      </c>
      <c r="V364" s="11"/>
      <c r="W364" s="11"/>
      <c r="X364" s="11"/>
      <c r="Y364" s="11"/>
      <c r="Z364" s="11"/>
      <c r="AA364" s="11"/>
      <c r="AB364" s="11"/>
      <c r="AC364" s="11"/>
      <c r="AD364" s="11"/>
    </row>
    <row r="365" spans="1:30">
      <c r="A365" s="56"/>
      <c r="B365" s="11"/>
      <c r="C365" s="11" t="s">
        <v>241</v>
      </c>
      <c r="D365" s="11"/>
      <c r="E365" s="11" t="s">
        <v>242</v>
      </c>
      <c r="F365" s="11">
        <v>7</v>
      </c>
      <c r="G365" s="11">
        <v>1654.4175</v>
      </c>
      <c r="H365" s="11">
        <v>6617.67</v>
      </c>
      <c r="I365" s="11">
        <v>945.38142857142896</v>
      </c>
      <c r="J365" s="11">
        <v>11</v>
      </c>
      <c r="L365" s="11">
        <v>4</v>
      </c>
      <c r="M365" s="11">
        <v>3762.52</v>
      </c>
      <c r="N365" s="11">
        <v>1254.17333333333</v>
      </c>
      <c r="O365" s="11"/>
      <c r="P365" s="11"/>
      <c r="Q365" s="11"/>
      <c r="R365" s="11">
        <v>7</v>
      </c>
      <c r="S365" s="11">
        <v>6617.67</v>
      </c>
      <c r="T365" s="11">
        <v>945.38142857142896</v>
      </c>
      <c r="V365" s="11"/>
      <c r="W365" s="11"/>
      <c r="X365" s="11"/>
      <c r="Y365" s="11"/>
      <c r="Z365" s="11"/>
      <c r="AA365" s="11"/>
      <c r="AB365" s="11"/>
      <c r="AC365" s="11"/>
      <c r="AD365" s="11"/>
    </row>
    <row r="366" spans="1:30">
      <c r="A366" s="56"/>
      <c r="B366" s="11"/>
      <c r="C366" s="11" t="s">
        <v>245</v>
      </c>
      <c r="D366" s="11"/>
      <c r="E366" s="11" t="s">
        <v>195</v>
      </c>
      <c r="F366" s="11">
        <v>4</v>
      </c>
      <c r="G366" s="11">
        <v>1072.67</v>
      </c>
      <c r="H366" s="11">
        <v>2145.34</v>
      </c>
      <c r="I366" s="11">
        <v>536.33500000000004</v>
      </c>
      <c r="J366" s="11">
        <v>12.75</v>
      </c>
      <c r="L366" s="11">
        <v>2</v>
      </c>
      <c r="M366" s="11">
        <v>1327.62</v>
      </c>
      <c r="N366" s="11">
        <v>663.81</v>
      </c>
      <c r="O366" s="11"/>
      <c r="P366" s="11"/>
      <c r="Q366" s="11"/>
      <c r="R366" s="11">
        <v>4</v>
      </c>
      <c r="S366" s="11">
        <v>2145.34</v>
      </c>
      <c r="T366" s="11">
        <v>536.33500000000004</v>
      </c>
      <c r="V366" s="11"/>
      <c r="W366" s="11"/>
      <c r="X366" s="11"/>
      <c r="Y366" s="11"/>
      <c r="Z366" s="11"/>
      <c r="AA366" s="11"/>
      <c r="AB366" s="11"/>
      <c r="AC366" s="11"/>
      <c r="AD366" s="11"/>
    </row>
    <row r="367" spans="1:30">
      <c r="A367" s="56"/>
      <c r="B367" s="11"/>
      <c r="C367" s="11" t="s">
        <v>246</v>
      </c>
      <c r="D367" s="11"/>
      <c r="E367" s="11" t="s">
        <v>247</v>
      </c>
      <c r="F367" s="11">
        <v>21</v>
      </c>
      <c r="G367" s="11">
        <v>1126.8556249999999</v>
      </c>
      <c r="H367" s="11">
        <v>18029.689999999999</v>
      </c>
      <c r="I367" s="11">
        <v>858.55666666666696</v>
      </c>
      <c r="J367" s="11">
        <v>12.619047619047601</v>
      </c>
      <c r="L367" s="11">
        <v>16</v>
      </c>
      <c r="M367" s="11">
        <v>3602.59</v>
      </c>
      <c r="N367" s="11">
        <v>720.51800000000003</v>
      </c>
      <c r="O367" s="11"/>
      <c r="P367" s="11"/>
      <c r="Q367" s="11"/>
      <c r="R367" s="11">
        <v>21</v>
      </c>
      <c r="S367" s="11">
        <v>18029.689999999999</v>
      </c>
      <c r="T367" s="11">
        <v>858.55666666666696</v>
      </c>
      <c r="V367" s="11"/>
      <c r="W367" s="11"/>
      <c r="X367" s="11"/>
      <c r="Y367" s="11"/>
      <c r="Z367" s="11"/>
      <c r="AA367" s="11"/>
      <c r="AB367" s="11"/>
      <c r="AC367" s="11"/>
      <c r="AD367" s="11"/>
    </row>
    <row r="368" spans="1:30">
      <c r="A368" s="56"/>
      <c r="B368" s="11"/>
      <c r="C368" s="11" t="s">
        <v>248</v>
      </c>
      <c r="D368" s="11"/>
      <c r="E368" s="11" t="s">
        <v>249</v>
      </c>
      <c r="F368" s="11">
        <v>7</v>
      </c>
      <c r="G368" s="11">
        <v>3462.64</v>
      </c>
      <c r="H368" s="11">
        <v>10387.92</v>
      </c>
      <c r="I368" s="11">
        <v>1483.9885714285699</v>
      </c>
      <c r="J368" s="11">
        <v>13.1428571428571</v>
      </c>
      <c r="L368" s="11">
        <v>3</v>
      </c>
      <c r="M368" s="11">
        <v>4602.6499999999996</v>
      </c>
      <c r="N368" s="11">
        <v>1150.6624999999999</v>
      </c>
      <c r="O368" s="11"/>
      <c r="P368" s="11"/>
      <c r="Q368" s="11"/>
      <c r="R368" s="11">
        <v>7</v>
      </c>
      <c r="S368" s="11">
        <v>10387.92</v>
      </c>
      <c r="T368" s="11">
        <v>1483.9885714285699</v>
      </c>
      <c r="V368" s="11"/>
      <c r="W368" s="11"/>
      <c r="X368" s="11"/>
      <c r="Y368" s="11"/>
      <c r="Z368" s="11"/>
      <c r="AA368" s="11"/>
      <c r="AB368" s="11"/>
      <c r="AC368" s="11"/>
      <c r="AD368" s="11"/>
    </row>
    <row r="369" spans="1:30">
      <c r="A369" s="56"/>
      <c r="B369" s="11"/>
      <c r="C369" s="11" t="s">
        <v>250</v>
      </c>
      <c r="D369" s="11"/>
      <c r="E369" s="11" t="s">
        <v>251</v>
      </c>
      <c r="F369" s="11">
        <v>8</v>
      </c>
      <c r="G369" s="11">
        <v>4518.1966666666704</v>
      </c>
      <c r="H369" s="11">
        <v>13554.59</v>
      </c>
      <c r="I369" s="11">
        <v>1694.32375</v>
      </c>
      <c r="J369" s="11">
        <v>14.375</v>
      </c>
      <c r="L369" s="11">
        <v>3</v>
      </c>
      <c r="M369" s="11">
        <v>10253.27</v>
      </c>
      <c r="N369" s="11">
        <v>2050.654</v>
      </c>
      <c r="O369" s="11"/>
      <c r="P369" s="11"/>
      <c r="Q369" s="11"/>
      <c r="R369" s="11">
        <v>8</v>
      </c>
      <c r="S369" s="11">
        <v>13554.59</v>
      </c>
      <c r="T369" s="11">
        <v>1694.32375</v>
      </c>
      <c r="V369" s="11"/>
      <c r="W369" s="11"/>
      <c r="X369" s="11"/>
      <c r="Y369" s="11"/>
      <c r="Z369" s="11"/>
      <c r="AA369" s="11"/>
      <c r="AB369" s="11"/>
      <c r="AC369" s="11"/>
      <c r="AD369" s="11"/>
    </row>
    <row r="370" spans="1:30">
      <c r="A370" s="56"/>
      <c r="B370" s="11"/>
      <c r="C370" s="11" t="s">
        <v>252</v>
      </c>
      <c r="D370" s="11"/>
      <c r="E370" s="11" t="s">
        <v>98</v>
      </c>
      <c r="F370" s="11">
        <v>205</v>
      </c>
      <c r="G370" s="11">
        <v>2458.98452991453</v>
      </c>
      <c r="H370" s="11">
        <v>287701.19</v>
      </c>
      <c r="I370" s="11">
        <v>1403.4204390243899</v>
      </c>
      <c r="J370" s="11">
        <v>12.6536585365854</v>
      </c>
      <c r="L370" s="11">
        <v>117</v>
      </c>
      <c r="M370" s="11">
        <v>150718.96</v>
      </c>
      <c r="N370" s="11">
        <v>1712.71545454545</v>
      </c>
      <c r="O370" s="11">
        <v>3</v>
      </c>
      <c r="P370" s="11">
        <v>8604.69</v>
      </c>
      <c r="Q370" s="11">
        <v>2868.23</v>
      </c>
      <c r="R370" s="11">
        <v>202</v>
      </c>
      <c r="S370" s="11">
        <v>279096.5</v>
      </c>
      <c r="T370" s="11">
        <v>1381.66584158416</v>
      </c>
      <c r="V370" s="11"/>
      <c r="W370" s="11"/>
      <c r="X370" s="11"/>
      <c r="Y370" s="11"/>
      <c r="Z370" s="11"/>
      <c r="AA370" s="11"/>
      <c r="AB370" s="11"/>
      <c r="AC370" s="11"/>
      <c r="AD370" s="11"/>
    </row>
    <row r="371" spans="1:30">
      <c r="A371" s="56"/>
      <c r="B371" s="11"/>
      <c r="C371" s="11" t="s">
        <v>253</v>
      </c>
      <c r="D371" s="11"/>
      <c r="E371" s="11" t="s">
        <v>254</v>
      </c>
      <c r="F371" s="11">
        <v>7</v>
      </c>
      <c r="G371" s="11">
        <v>1578.4066666666699</v>
      </c>
      <c r="H371" s="11">
        <v>9470.44</v>
      </c>
      <c r="I371" s="11">
        <v>1352.92</v>
      </c>
      <c r="J371" s="11">
        <v>13.1428571428571</v>
      </c>
      <c r="L371" s="11">
        <v>6</v>
      </c>
      <c r="M371" s="11">
        <v>509.18</v>
      </c>
      <c r="N371" s="11">
        <v>509.18</v>
      </c>
      <c r="O371" s="11"/>
      <c r="P371" s="11"/>
      <c r="Q371" s="11"/>
      <c r="R371" s="11">
        <v>7</v>
      </c>
      <c r="S371" s="11">
        <v>9470.44</v>
      </c>
      <c r="T371" s="11">
        <v>1352.92</v>
      </c>
      <c r="V371" s="11"/>
      <c r="W371" s="11"/>
      <c r="X371" s="11"/>
      <c r="Y371" s="11"/>
      <c r="Z371" s="11"/>
      <c r="AA371" s="11"/>
      <c r="AB371" s="11"/>
      <c r="AC371" s="11"/>
      <c r="AD371" s="11"/>
    </row>
    <row r="372" spans="1:30">
      <c r="A372" s="56"/>
      <c r="B372" s="11"/>
      <c r="C372" s="11" t="s">
        <v>255</v>
      </c>
      <c r="D372" s="11"/>
      <c r="E372" s="11" t="s">
        <v>229</v>
      </c>
      <c r="F372" s="11">
        <v>7</v>
      </c>
      <c r="G372" s="11">
        <v>1077.095</v>
      </c>
      <c r="H372" s="11">
        <v>4308.38</v>
      </c>
      <c r="I372" s="11">
        <v>615.48285714285703</v>
      </c>
      <c r="J372" s="11">
        <v>12</v>
      </c>
      <c r="L372" s="11">
        <v>4</v>
      </c>
      <c r="M372" s="11">
        <v>2034.8</v>
      </c>
      <c r="N372" s="11">
        <v>678.26666666666699</v>
      </c>
      <c r="O372" s="11"/>
      <c r="P372" s="11"/>
      <c r="Q372" s="11"/>
      <c r="R372" s="11">
        <v>7</v>
      </c>
      <c r="S372" s="11">
        <v>4308.38</v>
      </c>
      <c r="T372" s="11">
        <v>615.48285714285703</v>
      </c>
      <c r="V372" s="11"/>
      <c r="W372" s="11"/>
      <c r="X372" s="11"/>
      <c r="Y372" s="11"/>
      <c r="Z372" s="11"/>
      <c r="AA372" s="11"/>
      <c r="AB372" s="11"/>
      <c r="AC372" s="11"/>
      <c r="AD372" s="11"/>
    </row>
    <row r="373" spans="1:30">
      <c r="A373" s="56"/>
      <c r="B373" s="11"/>
      <c r="C373" s="11" t="s">
        <v>256</v>
      </c>
      <c r="D373" s="11"/>
      <c r="E373" s="11" t="s">
        <v>257</v>
      </c>
      <c r="F373" s="11">
        <v>5</v>
      </c>
      <c r="G373" s="11">
        <v>4090.2533333333299</v>
      </c>
      <c r="H373" s="11">
        <v>12270.76</v>
      </c>
      <c r="I373" s="11">
        <v>2454.152</v>
      </c>
      <c r="J373" s="11">
        <v>9.4</v>
      </c>
      <c r="L373" s="11">
        <v>3</v>
      </c>
      <c r="M373" s="11">
        <v>9848</v>
      </c>
      <c r="N373" s="11">
        <v>4924</v>
      </c>
      <c r="O373" s="11"/>
      <c r="P373" s="11"/>
      <c r="Q373" s="11"/>
      <c r="R373" s="11">
        <v>5</v>
      </c>
      <c r="S373" s="11">
        <v>12270.76</v>
      </c>
      <c r="T373" s="11">
        <v>2454.152</v>
      </c>
      <c r="V373" s="11"/>
      <c r="W373" s="11"/>
      <c r="X373" s="11"/>
      <c r="Y373" s="11"/>
      <c r="Z373" s="11"/>
      <c r="AA373" s="11"/>
      <c r="AB373" s="11"/>
      <c r="AC373" s="11"/>
      <c r="AD373" s="11"/>
    </row>
    <row r="374" spans="1:30">
      <c r="A374" s="56"/>
      <c r="B374" s="11"/>
      <c r="C374" s="11" t="s">
        <v>258</v>
      </c>
      <c r="D374" s="11"/>
      <c r="E374" s="11" t="s">
        <v>118</v>
      </c>
      <c r="F374" s="11">
        <v>3</v>
      </c>
      <c r="G374" s="11">
        <v>2105.0933333333301</v>
      </c>
      <c r="H374" s="11">
        <v>6315.28</v>
      </c>
      <c r="I374" s="11">
        <v>2105.0933333333301</v>
      </c>
      <c r="J374" s="11">
        <v>14.3333333333333</v>
      </c>
      <c r="L374" s="11">
        <v>3</v>
      </c>
      <c r="M374" s="11"/>
      <c r="N374" s="11"/>
      <c r="O374" s="11">
        <v>1</v>
      </c>
      <c r="P374" s="11">
        <v>942.43</v>
      </c>
      <c r="Q374" s="11">
        <v>942.43</v>
      </c>
      <c r="R374" s="11">
        <v>2</v>
      </c>
      <c r="S374" s="11">
        <v>5372.85</v>
      </c>
      <c r="T374" s="11">
        <v>2686.4250000000002</v>
      </c>
      <c r="V374" s="11"/>
      <c r="W374" s="11"/>
      <c r="X374" s="11"/>
      <c r="Y374" s="11"/>
      <c r="Z374" s="11"/>
      <c r="AA374" s="11"/>
      <c r="AB374" s="11"/>
      <c r="AC374" s="11"/>
      <c r="AD374" s="11"/>
    </row>
    <row r="375" spans="1:30">
      <c r="A375" s="56"/>
      <c r="B375" s="11"/>
      <c r="C375" s="11" t="s">
        <v>259</v>
      </c>
      <c r="D375" s="11"/>
      <c r="E375" s="11" t="s">
        <v>260</v>
      </c>
      <c r="F375" s="11">
        <v>14</v>
      </c>
      <c r="G375" s="11">
        <v>2791.8787499999999</v>
      </c>
      <c r="H375" s="11">
        <v>22335.03</v>
      </c>
      <c r="I375" s="11">
        <v>1595.3592857142901</v>
      </c>
      <c r="J375" s="11">
        <v>13.6428571428571</v>
      </c>
      <c r="L375" s="11">
        <v>8</v>
      </c>
      <c r="M375" s="11">
        <v>8837.5</v>
      </c>
      <c r="N375" s="11">
        <v>1472.9166666666699</v>
      </c>
      <c r="O375" s="11"/>
      <c r="P375" s="11"/>
      <c r="Q375" s="11"/>
      <c r="R375" s="11">
        <v>14</v>
      </c>
      <c r="S375" s="11">
        <v>22335.03</v>
      </c>
      <c r="T375" s="11">
        <v>1595.3592857142901</v>
      </c>
      <c r="V375" s="11"/>
      <c r="W375" s="11"/>
      <c r="X375" s="11"/>
      <c r="Y375" s="11"/>
      <c r="Z375" s="11"/>
      <c r="AA375" s="11"/>
      <c r="AB375" s="11"/>
      <c r="AC375" s="11"/>
      <c r="AD375" s="11"/>
    </row>
    <row r="376" spans="1:30">
      <c r="A376" s="56"/>
      <c r="B376" s="11"/>
      <c r="C376" s="11" t="s">
        <v>261</v>
      </c>
      <c r="D376" s="11"/>
      <c r="E376" s="11" t="s">
        <v>262</v>
      </c>
      <c r="F376" s="11">
        <v>16</v>
      </c>
      <c r="G376" s="11">
        <v>907.69500000000005</v>
      </c>
      <c r="H376" s="11">
        <v>9076.9500000000007</v>
      </c>
      <c r="I376" s="11">
        <v>567.30937500000005</v>
      </c>
      <c r="J376" s="11">
        <v>10.75</v>
      </c>
      <c r="L376" s="11">
        <v>10</v>
      </c>
      <c r="M376" s="11">
        <v>4345.1099999999997</v>
      </c>
      <c r="N376" s="11">
        <v>724.18499999999995</v>
      </c>
      <c r="O376" s="11">
        <v>2</v>
      </c>
      <c r="P376" s="11">
        <v>568.70000000000005</v>
      </c>
      <c r="Q376" s="11">
        <v>284.35000000000002</v>
      </c>
      <c r="R376" s="11">
        <v>14</v>
      </c>
      <c r="S376" s="11">
        <v>8508.25</v>
      </c>
      <c r="T376" s="11">
        <v>607.732142857143</v>
      </c>
      <c r="V376" s="11"/>
      <c r="W376" s="11"/>
      <c r="X376" s="11"/>
      <c r="Y376" s="11"/>
      <c r="Z376" s="11"/>
      <c r="AA376" s="11"/>
      <c r="AB376" s="11"/>
      <c r="AC376" s="11"/>
      <c r="AD376" s="11"/>
    </row>
    <row r="377" spans="1:30">
      <c r="A377" s="56"/>
      <c r="B377" s="11"/>
      <c r="C377" s="11" t="s">
        <v>264</v>
      </c>
      <c r="D377" s="11"/>
      <c r="E377" s="11" t="s">
        <v>116</v>
      </c>
      <c r="F377" s="11">
        <v>1</v>
      </c>
      <c r="G377" s="11">
        <v>318.38</v>
      </c>
      <c r="H377" s="11">
        <v>318.38</v>
      </c>
      <c r="I377" s="11">
        <v>318.38</v>
      </c>
      <c r="J377" s="11">
        <v>13</v>
      </c>
      <c r="L377" s="11">
        <v>1</v>
      </c>
      <c r="M377" s="11"/>
      <c r="N377" s="11"/>
      <c r="O377" s="11"/>
      <c r="P377" s="11"/>
      <c r="Q377" s="11"/>
      <c r="R377" s="11">
        <v>1</v>
      </c>
      <c r="S377" s="11">
        <v>318.38</v>
      </c>
      <c r="T377" s="11">
        <v>318.38</v>
      </c>
      <c r="V377" s="11"/>
      <c r="W377" s="11"/>
      <c r="X377" s="11"/>
      <c r="Y377" s="11"/>
      <c r="Z377" s="11"/>
      <c r="AA377" s="11"/>
      <c r="AB377" s="11"/>
      <c r="AC377" s="11"/>
      <c r="AD377" s="11"/>
    </row>
    <row r="378" spans="1:30">
      <c r="A378" s="56"/>
      <c r="B378" s="11"/>
      <c r="C378" s="11" t="s">
        <v>265</v>
      </c>
      <c r="D378" s="11"/>
      <c r="E378" s="11" t="s">
        <v>266</v>
      </c>
      <c r="F378" s="11">
        <v>55</v>
      </c>
      <c r="G378" s="11">
        <v>1805.5818918918901</v>
      </c>
      <c r="H378" s="11">
        <v>66806.53</v>
      </c>
      <c r="I378" s="11">
        <v>1214.6641818181799</v>
      </c>
      <c r="J378" s="11">
        <v>11.8909090909091</v>
      </c>
      <c r="L378" s="11">
        <v>37</v>
      </c>
      <c r="M378" s="11">
        <v>25664.49</v>
      </c>
      <c r="N378" s="11">
        <v>1425.8050000000001</v>
      </c>
      <c r="O378" s="11"/>
      <c r="P378" s="11"/>
      <c r="Q378" s="11"/>
      <c r="R378" s="11">
        <v>55</v>
      </c>
      <c r="S378" s="11">
        <v>66806.53</v>
      </c>
      <c r="T378" s="11">
        <v>1214.6641818181799</v>
      </c>
      <c r="V378" s="11"/>
      <c r="W378" s="11"/>
      <c r="X378" s="11"/>
      <c r="Y378" s="11"/>
      <c r="Z378" s="11"/>
      <c r="AA378" s="11"/>
      <c r="AB378" s="11"/>
      <c r="AC378" s="11"/>
      <c r="AD378" s="11"/>
    </row>
    <row r="379" spans="1:30">
      <c r="A379" s="56"/>
      <c r="B379" s="11"/>
      <c r="C379" s="11" t="s">
        <v>268</v>
      </c>
      <c r="D379" s="11"/>
      <c r="E379" s="11" t="s">
        <v>116</v>
      </c>
      <c r="F379" s="11">
        <v>3</v>
      </c>
      <c r="G379" s="11">
        <v>5654.51</v>
      </c>
      <c r="H379" s="11">
        <v>11309.02</v>
      </c>
      <c r="I379" s="11">
        <v>3769.67333333333</v>
      </c>
      <c r="J379" s="11">
        <v>20.6666666666667</v>
      </c>
      <c r="L379" s="11">
        <v>2</v>
      </c>
      <c r="M379" s="11">
        <v>912.41</v>
      </c>
      <c r="N379" s="11">
        <v>912.41</v>
      </c>
      <c r="O379" s="11"/>
      <c r="P379" s="11"/>
      <c r="Q379" s="11"/>
      <c r="R379" s="11">
        <v>3</v>
      </c>
      <c r="S379" s="11">
        <v>11309.02</v>
      </c>
      <c r="T379" s="11">
        <v>3769.67333333333</v>
      </c>
      <c r="V379" s="11"/>
      <c r="W379" s="11"/>
      <c r="X379" s="11"/>
      <c r="Y379" s="11"/>
      <c r="Z379" s="11"/>
      <c r="AA379" s="11"/>
      <c r="AB379" s="11"/>
      <c r="AC379" s="11"/>
      <c r="AD379" s="11"/>
    </row>
    <row r="380" spans="1:30">
      <c r="A380" s="56"/>
      <c r="B380" s="11"/>
      <c r="C380" s="11" t="s">
        <v>270</v>
      </c>
      <c r="D380" s="11"/>
      <c r="E380" s="11" t="s">
        <v>271</v>
      </c>
      <c r="F380" s="11">
        <v>30</v>
      </c>
      <c r="G380" s="11">
        <v>1348.27238095238</v>
      </c>
      <c r="H380" s="11">
        <v>28313.72</v>
      </c>
      <c r="I380" s="11">
        <v>943.79066666666597</v>
      </c>
      <c r="J380" s="11">
        <v>12.633333333333301</v>
      </c>
      <c r="L380" s="11">
        <v>21</v>
      </c>
      <c r="M380" s="11">
        <v>14534.94</v>
      </c>
      <c r="N380" s="11">
        <v>1614.9933333333299</v>
      </c>
      <c r="O380" s="11"/>
      <c r="P380" s="11"/>
      <c r="Q380" s="11"/>
      <c r="R380" s="11">
        <v>30</v>
      </c>
      <c r="S380" s="11">
        <v>28313.72</v>
      </c>
      <c r="T380" s="11">
        <v>943.79066666666597</v>
      </c>
      <c r="V380" s="11"/>
      <c r="W380" s="11"/>
      <c r="X380" s="11"/>
      <c r="Y380" s="11"/>
      <c r="Z380" s="11"/>
      <c r="AA380" s="11"/>
      <c r="AB380" s="11"/>
      <c r="AC380" s="11"/>
      <c r="AD380" s="11"/>
    </row>
    <row r="381" spans="1:30">
      <c r="A381" s="56"/>
      <c r="B381" s="11"/>
      <c r="C381" s="11" t="s">
        <v>272</v>
      </c>
      <c r="D381" s="11"/>
      <c r="E381" s="11" t="s">
        <v>273</v>
      </c>
      <c r="F381" s="11">
        <v>22</v>
      </c>
      <c r="G381" s="11">
        <v>3510.5920000000001</v>
      </c>
      <c r="H381" s="11">
        <v>35105.919999999998</v>
      </c>
      <c r="I381" s="11">
        <v>1595.72363636364</v>
      </c>
      <c r="J381" s="11">
        <v>11.590909090909101</v>
      </c>
      <c r="L381" s="11">
        <v>10</v>
      </c>
      <c r="M381" s="11">
        <v>27289.97</v>
      </c>
      <c r="N381" s="11">
        <v>2274.1641666666701</v>
      </c>
      <c r="O381" s="11"/>
      <c r="P381" s="11"/>
      <c r="Q381" s="11"/>
      <c r="R381" s="11">
        <v>22</v>
      </c>
      <c r="S381" s="11">
        <v>35105.919999999998</v>
      </c>
      <c r="T381" s="11">
        <v>1595.72363636364</v>
      </c>
      <c r="V381" s="11"/>
      <c r="W381" s="11"/>
      <c r="X381" s="11"/>
      <c r="Y381" s="11"/>
      <c r="Z381" s="11"/>
      <c r="AA381" s="11"/>
      <c r="AB381" s="11"/>
      <c r="AC381" s="11"/>
      <c r="AD381" s="11"/>
    </row>
    <row r="382" spans="1:30">
      <c r="A382" s="56"/>
      <c r="B382" s="11"/>
      <c r="C382" s="11" t="s">
        <v>275</v>
      </c>
      <c r="D382" s="11"/>
      <c r="E382" s="11" t="s">
        <v>276</v>
      </c>
      <c r="F382" s="11">
        <v>23</v>
      </c>
      <c r="G382" s="11">
        <v>2018.77454545455</v>
      </c>
      <c r="H382" s="11">
        <v>22206.52</v>
      </c>
      <c r="I382" s="11">
        <v>965.50086956521704</v>
      </c>
      <c r="J382" s="11">
        <v>11</v>
      </c>
      <c r="L382" s="11">
        <v>11</v>
      </c>
      <c r="M382" s="11">
        <v>12412.76</v>
      </c>
      <c r="N382" s="11">
        <v>1034.3966666666699</v>
      </c>
      <c r="O382" s="11">
        <v>1</v>
      </c>
      <c r="P382" s="11">
        <v>1021.33</v>
      </c>
      <c r="Q382" s="11">
        <v>1021.33</v>
      </c>
      <c r="R382" s="11">
        <v>22</v>
      </c>
      <c r="S382" s="11">
        <v>21185.19</v>
      </c>
      <c r="T382" s="11">
        <v>962.96318181818197</v>
      </c>
      <c r="V382" s="11"/>
      <c r="W382" s="11"/>
      <c r="X382" s="11"/>
      <c r="Y382" s="11"/>
      <c r="Z382" s="11"/>
      <c r="AA382" s="11"/>
      <c r="AB382" s="11"/>
      <c r="AC382" s="11"/>
      <c r="AD382" s="11"/>
    </row>
    <row r="383" spans="1:30">
      <c r="A383" s="56"/>
      <c r="B383" s="11"/>
      <c r="C383" s="11" t="s">
        <v>277</v>
      </c>
      <c r="D383" s="11"/>
      <c r="E383" s="11" t="s">
        <v>151</v>
      </c>
      <c r="F383" s="11">
        <v>86</v>
      </c>
      <c r="G383" s="11">
        <v>2492.3051999999998</v>
      </c>
      <c r="H383" s="11">
        <v>124615.26</v>
      </c>
      <c r="I383" s="11">
        <v>1449.01465116279</v>
      </c>
      <c r="J383" s="11">
        <v>14.244186046511601</v>
      </c>
      <c r="L383" s="11">
        <v>50</v>
      </c>
      <c r="M383" s="11">
        <v>64167.93</v>
      </c>
      <c r="N383" s="11">
        <v>1782.4425000000001</v>
      </c>
      <c r="O383" s="11">
        <v>1</v>
      </c>
      <c r="P383" s="11">
        <v>427</v>
      </c>
      <c r="Q383" s="11">
        <v>427</v>
      </c>
      <c r="R383" s="11">
        <v>85</v>
      </c>
      <c r="S383" s="11">
        <v>124188.26</v>
      </c>
      <c r="T383" s="11">
        <v>1461.0383529411799</v>
      </c>
      <c r="V383" s="11"/>
      <c r="W383" s="11"/>
      <c r="X383" s="11"/>
      <c r="Y383" s="11"/>
      <c r="Z383" s="11"/>
      <c r="AA383" s="11"/>
      <c r="AB383" s="11"/>
      <c r="AC383" s="11"/>
      <c r="AD383" s="11"/>
    </row>
    <row r="384" spans="1:30">
      <c r="A384" s="56"/>
      <c r="B384" s="11"/>
      <c r="C384" s="11" t="s">
        <v>278</v>
      </c>
      <c r="D384" s="11"/>
      <c r="E384" s="11" t="s">
        <v>173</v>
      </c>
      <c r="F384" s="11">
        <v>47</v>
      </c>
      <c r="G384" s="11">
        <v>1331.0831250000001</v>
      </c>
      <c r="H384" s="11">
        <v>42594.66</v>
      </c>
      <c r="I384" s="11">
        <v>906.26936170212798</v>
      </c>
      <c r="J384" s="11">
        <v>11.5744680851064</v>
      </c>
      <c r="L384" s="11">
        <v>32</v>
      </c>
      <c r="M384" s="11">
        <v>19922.46</v>
      </c>
      <c r="N384" s="11">
        <v>1328.164</v>
      </c>
      <c r="O384" s="11">
        <v>1</v>
      </c>
      <c r="P384" s="11">
        <v>659.33</v>
      </c>
      <c r="Q384" s="11">
        <v>659.33</v>
      </c>
      <c r="R384" s="11">
        <v>46</v>
      </c>
      <c r="S384" s="11">
        <v>41935.33</v>
      </c>
      <c r="T384" s="11">
        <v>911.63760869565203</v>
      </c>
      <c r="V384" s="11"/>
      <c r="W384" s="11"/>
      <c r="X384" s="11"/>
      <c r="Y384" s="11"/>
      <c r="Z384" s="11"/>
      <c r="AA384" s="11"/>
      <c r="AB384" s="11"/>
      <c r="AC384" s="11"/>
      <c r="AD384" s="11"/>
    </row>
    <row r="385" spans="1:30">
      <c r="A385" s="56"/>
      <c r="B385" s="11"/>
      <c r="C385" s="11" t="s">
        <v>279</v>
      </c>
      <c r="D385" s="11"/>
      <c r="E385" s="11" t="s">
        <v>280</v>
      </c>
      <c r="F385" s="11">
        <v>5</v>
      </c>
      <c r="G385" s="11">
        <v>1399.0274999999999</v>
      </c>
      <c r="H385" s="11">
        <v>5596.11</v>
      </c>
      <c r="I385" s="11">
        <v>1119.222</v>
      </c>
      <c r="J385" s="11">
        <v>10.4</v>
      </c>
      <c r="L385" s="11">
        <v>4</v>
      </c>
      <c r="M385" s="11">
        <v>742.19</v>
      </c>
      <c r="N385" s="11">
        <v>742.19</v>
      </c>
      <c r="O385" s="11"/>
      <c r="P385" s="11"/>
      <c r="Q385" s="11"/>
      <c r="R385" s="11">
        <v>5</v>
      </c>
      <c r="S385" s="11">
        <v>5596.11</v>
      </c>
      <c r="T385" s="11">
        <v>1119.222</v>
      </c>
      <c r="V385" s="11"/>
      <c r="W385" s="11"/>
      <c r="X385" s="11"/>
      <c r="Y385" s="11"/>
      <c r="Z385" s="11"/>
      <c r="AA385" s="11"/>
      <c r="AB385" s="11"/>
      <c r="AC385" s="11"/>
      <c r="AD385" s="11"/>
    </row>
    <row r="386" spans="1:30">
      <c r="A386" s="56"/>
      <c r="B386" s="11"/>
      <c r="C386" s="11" t="s">
        <v>283</v>
      </c>
      <c r="D386" s="11"/>
      <c r="E386" s="11" t="s">
        <v>284</v>
      </c>
      <c r="F386" s="11">
        <v>17</v>
      </c>
      <c r="G386" s="11">
        <v>1131.0638461538499</v>
      </c>
      <c r="H386" s="11">
        <v>14703.83</v>
      </c>
      <c r="I386" s="11">
        <v>864.93117647058796</v>
      </c>
      <c r="J386" s="11">
        <v>11.823529411764699</v>
      </c>
      <c r="L386" s="11">
        <v>13</v>
      </c>
      <c r="M386" s="11">
        <v>5074.95</v>
      </c>
      <c r="N386" s="11">
        <v>1268.7375</v>
      </c>
      <c r="O386" s="11"/>
      <c r="P386" s="11"/>
      <c r="Q386" s="11"/>
      <c r="R386" s="11">
        <v>17</v>
      </c>
      <c r="S386" s="11">
        <v>14703.83</v>
      </c>
      <c r="T386" s="11">
        <v>864.93117647058796</v>
      </c>
      <c r="V386" s="11"/>
      <c r="W386" s="11"/>
      <c r="X386" s="11"/>
      <c r="Y386" s="11"/>
      <c r="Z386" s="11"/>
      <c r="AA386" s="11"/>
      <c r="AB386" s="11"/>
      <c r="AC386" s="11"/>
      <c r="AD386" s="11"/>
    </row>
    <row r="387" spans="1:30">
      <c r="A387" s="56"/>
      <c r="B387" s="11"/>
      <c r="C387" s="11" t="s">
        <v>285</v>
      </c>
      <c r="D387" s="11"/>
      <c r="E387" s="11" t="s">
        <v>173</v>
      </c>
      <c r="F387" s="11">
        <v>557</v>
      </c>
      <c r="G387" s="11">
        <v>1844.7126433121</v>
      </c>
      <c r="H387" s="11">
        <v>579239.77000000095</v>
      </c>
      <c r="I387" s="11">
        <v>1039.92777378815</v>
      </c>
      <c r="J387" s="11">
        <v>12.346499102333899</v>
      </c>
      <c r="L387" s="11">
        <v>314</v>
      </c>
      <c r="M387" s="11">
        <v>274335.27</v>
      </c>
      <c r="N387" s="11">
        <v>1128.9517283950599</v>
      </c>
      <c r="O387" s="11">
        <v>13</v>
      </c>
      <c r="P387" s="11">
        <v>11702.18</v>
      </c>
      <c r="Q387" s="11">
        <v>900.16769230769205</v>
      </c>
      <c r="R387" s="11">
        <v>544</v>
      </c>
      <c r="S387" s="11">
        <v>567537.59000000102</v>
      </c>
      <c r="T387" s="11">
        <v>1043.2676286764699</v>
      </c>
      <c r="V387" s="11"/>
      <c r="W387" s="11"/>
      <c r="X387" s="11"/>
      <c r="Y387" s="11"/>
      <c r="Z387" s="11"/>
      <c r="AA387" s="11"/>
      <c r="AB387" s="11"/>
      <c r="AC387" s="11"/>
      <c r="AD387" s="11"/>
    </row>
    <row r="388" spans="1:30">
      <c r="A388" s="56"/>
      <c r="B388" s="11"/>
      <c r="C388" s="11" t="s">
        <v>286</v>
      </c>
      <c r="D388" s="11"/>
      <c r="E388" s="11" t="s">
        <v>287</v>
      </c>
      <c r="F388" s="11">
        <v>47</v>
      </c>
      <c r="G388" s="11">
        <v>2587.7815999999998</v>
      </c>
      <c r="H388" s="11">
        <v>64694.54</v>
      </c>
      <c r="I388" s="11">
        <v>1376.47957446809</v>
      </c>
      <c r="J388" s="11">
        <v>13.4468085106383</v>
      </c>
      <c r="L388" s="11">
        <v>25</v>
      </c>
      <c r="M388" s="11">
        <v>34962.89</v>
      </c>
      <c r="N388" s="11">
        <v>1589.2222727272699</v>
      </c>
      <c r="O388" s="11"/>
      <c r="P388" s="11"/>
      <c r="Q388" s="11"/>
      <c r="R388" s="11">
        <v>47</v>
      </c>
      <c r="S388" s="11">
        <v>64694.54</v>
      </c>
      <c r="T388" s="11">
        <v>1376.47957446809</v>
      </c>
      <c r="V388" s="11"/>
      <c r="W388" s="11"/>
      <c r="X388" s="11"/>
      <c r="Y388" s="11"/>
      <c r="Z388" s="11"/>
      <c r="AA388" s="11"/>
      <c r="AB388" s="11"/>
      <c r="AC388" s="11"/>
      <c r="AD388" s="11"/>
    </row>
    <row r="389" spans="1:30">
      <c r="A389" s="56"/>
      <c r="B389" s="11"/>
      <c r="C389" s="11" t="s">
        <v>288</v>
      </c>
      <c r="D389" s="11"/>
      <c r="E389" s="11" t="s">
        <v>118</v>
      </c>
      <c r="F389" s="11">
        <v>5</v>
      </c>
      <c r="G389" s="11">
        <v>501.95</v>
      </c>
      <c r="H389" s="11">
        <v>2509.75</v>
      </c>
      <c r="I389" s="11">
        <v>501.95</v>
      </c>
      <c r="J389" s="11">
        <v>12.6</v>
      </c>
      <c r="L389" s="11">
        <v>5</v>
      </c>
      <c r="M389" s="11"/>
      <c r="N389" s="11"/>
      <c r="O389" s="11"/>
      <c r="P389" s="11"/>
      <c r="Q389" s="11"/>
      <c r="R389" s="11">
        <v>5</v>
      </c>
      <c r="S389" s="11">
        <v>2509.75</v>
      </c>
      <c r="T389" s="11">
        <v>501.95</v>
      </c>
      <c r="V389" s="11"/>
      <c r="W389" s="11"/>
      <c r="X389" s="11"/>
      <c r="Y389" s="11"/>
      <c r="Z389" s="11"/>
      <c r="AA389" s="11"/>
      <c r="AB389" s="11"/>
      <c r="AC389" s="11"/>
      <c r="AD389" s="11"/>
    </row>
    <row r="390" spans="1:30">
      <c r="A390" s="56"/>
      <c r="B390" s="11"/>
      <c r="C390" s="11" t="s">
        <v>289</v>
      </c>
      <c r="D390" s="11"/>
      <c r="E390" s="11" t="s">
        <v>290</v>
      </c>
      <c r="F390" s="11">
        <v>6</v>
      </c>
      <c r="G390" s="11">
        <v>2965.902</v>
      </c>
      <c r="H390" s="11">
        <v>14829.51</v>
      </c>
      <c r="I390" s="11">
        <v>2471.585</v>
      </c>
      <c r="J390" s="11">
        <v>11</v>
      </c>
      <c r="L390" s="11">
        <v>5</v>
      </c>
      <c r="M390" s="11">
        <v>4684.37</v>
      </c>
      <c r="N390" s="11">
        <v>4684.37</v>
      </c>
      <c r="O390" s="11"/>
      <c r="P390" s="11"/>
      <c r="Q390" s="11"/>
      <c r="R390" s="11">
        <v>6</v>
      </c>
      <c r="S390" s="11">
        <v>14829.51</v>
      </c>
      <c r="T390" s="11">
        <v>2471.585</v>
      </c>
      <c r="V390" s="11"/>
      <c r="W390" s="11"/>
      <c r="X390" s="11"/>
      <c r="Y390" s="11"/>
      <c r="Z390" s="11"/>
      <c r="AA390" s="11"/>
      <c r="AB390" s="11"/>
      <c r="AC390" s="11"/>
      <c r="AD390" s="11"/>
    </row>
    <row r="391" spans="1:30">
      <c r="A391" s="56"/>
      <c r="B391" s="11"/>
      <c r="C391" s="11" t="s">
        <v>291</v>
      </c>
      <c r="D391" s="11"/>
      <c r="E391" s="11" t="s">
        <v>118</v>
      </c>
      <c r="F391" s="11">
        <v>6</v>
      </c>
      <c r="G391" s="11">
        <v>2934.9850000000001</v>
      </c>
      <c r="H391" s="11">
        <v>11739.94</v>
      </c>
      <c r="I391" s="11">
        <v>1956.6566666666699</v>
      </c>
      <c r="J391" s="11">
        <v>12.8333333333333</v>
      </c>
      <c r="L391" s="11">
        <v>4</v>
      </c>
      <c r="M391" s="11">
        <v>8175.8</v>
      </c>
      <c r="N391" s="11">
        <v>4087.9</v>
      </c>
      <c r="O391" s="11"/>
      <c r="P391" s="11"/>
      <c r="Q391" s="11"/>
      <c r="R391" s="11">
        <v>6</v>
      </c>
      <c r="S391" s="11">
        <v>11739.94</v>
      </c>
      <c r="T391" s="11">
        <v>1956.6566666666699</v>
      </c>
      <c r="V391" s="11"/>
      <c r="W391" s="11"/>
      <c r="X391" s="11"/>
      <c r="Y391" s="11"/>
      <c r="Z391" s="11"/>
      <c r="AA391" s="11"/>
      <c r="AB391" s="11"/>
      <c r="AC391" s="11"/>
      <c r="AD391" s="11"/>
    </row>
    <row r="392" spans="1:30">
      <c r="A392" s="56"/>
      <c r="B392" s="11"/>
      <c r="C392" s="11" t="s">
        <v>292</v>
      </c>
      <c r="D392" s="11"/>
      <c r="E392" s="11" t="s">
        <v>195</v>
      </c>
      <c r="F392" s="11">
        <v>4</v>
      </c>
      <c r="G392" s="11">
        <v>5795.96</v>
      </c>
      <c r="H392" s="11">
        <v>5795.96</v>
      </c>
      <c r="I392" s="11">
        <v>1448.99</v>
      </c>
      <c r="J392" s="11">
        <v>15.75</v>
      </c>
      <c r="L392" s="11">
        <v>1</v>
      </c>
      <c r="M392" s="11">
        <v>5424.44</v>
      </c>
      <c r="N392" s="11">
        <v>1808.1466666666699</v>
      </c>
      <c r="O392" s="11"/>
      <c r="P392" s="11"/>
      <c r="Q392" s="11"/>
      <c r="R392" s="11">
        <v>4</v>
      </c>
      <c r="S392" s="11">
        <v>5795.96</v>
      </c>
      <c r="T392" s="11">
        <v>1448.99</v>
      </c>
      <c r="V392" s="11"/>
      <c r="W392" s="11"/>
      <c r="X392" s="11"/>
      <c r="Y392" s="11"/>
      <c r="Z392" s="11"/>
      <c r="AA392" s="11"/>
      <c r="AB392" s="11"/>
      <c r="AC392" s="11"/>
      <c r="AD392" s="11"/>
    </row>
    <row r="393" spans="1:30">
      <c r="A393" s="56"/>
      <c r="B393" s="11"/>
      <c r="C393" s="11" t="s">
        <v>293</v>
      </c>
      <c r="D393" s="11"/>
      <c r="E393" s="11" t="s">
        <v>294</v>
      </c>
      <c r="F393" s="11">
        <v>39</v>
      </c>
      <c r="G393" s="11">
        <v>2560.9776000000002</v>
      </c>
      <c r="H393" s="11">
        <v>64024.44</v>
      </c>
      <c r="I393" s="11">
        <v>1641.6523076923099</v>
      </c>
      <c r="J393" s="11">
        <v>13.538461538461499</v>
      </c>
      <c r="L393" s="11">
        <v>25</v>
      </c>
      <c r="M393" s="11">
        <v>40004.870000000003</v>
      </c>
      <c r="N393" s="11">
        <v>2857.4907142857101</v>
      </c>
      <c r="O393" s="11">
        <v>3</v>
      </c>
      <c r="P393" s="11">
        <v>2634.3</v>
      </c>
      <c r="Q393" s="11">
        <v>878.1</v>
      </c>
      <c r="R393" s="11">
        <v>36</v>
      </c>
      <c r="S393" s="11">
        <v>61390.14</v>
      </c>
      <c r="T393" s="11">
        <v>1705.2816666666699</v>
      </c>
      <c r="V393" s="11"/>
      <c r="W393" s="11"/>
      <c r="X393" s="11"/>
      <c r="Y393" s="11"/>
      <c r="Z393" s="11"/>
      <c r="AA393" s="11"/>
      <c r="AB393" s="11"/>
      <c r="AC393" s="11"/>
      <c r="AD393" s="11"/>
    </row>
    <row r="394" spans="1:30">
      <c r="A394" s="56"/>
      <c r="B394" s="11"/>
      <c r="C394" s="11" t="s">
        <v>295</v>
      </c>
      <c r="D394" s="11"/>
      <c r="E394" s="11" t="s">
        <v>119</v>
      </c>
      <c r="F394" s="11">
        <v>303</v>
      </c>
      <c r="G394" s="11">
        <v>1848.3801604278101</v>
      </c>
      <c r="H394" s="11">
        <v>345647.09</v>
      </c>
      <c r="I394" s="11">
        <v>1140.7494719471899</v>
      </c>
      <c r="J394" s="11">
        <v>11.986798679868</v>
      </c>
      <c r="L394" s="11">
        <v>187</v>
      </c>
      <c r="M394" s="11">
        <v>151127.46</v>
      </c>
      <c r="N394" s="11">
        <v>1302.82293103448</v>
      </c>
      <c r="O394" s="11">
        <v>3</v>
      </c>
      <c r="P394" s="11">
        <v>9005.6</v>
      </c>
      <c r="Q394" s="11">
        <v>3001.86666666667</v>
      </c>
      <c r="R394" s="11">
        <v>300</v>
      </c>
      <c r="S394" s="11">
        <v>336641.49</v>
      </c>
      <c r="T394" s="11">
        <v>1122.1383000000001</v>
      </c>
      <c r="V394" s="11"/>
      <c r="W394" s="11"/>
      <c r="X394" s="11"/>
      <c r="Y394" s="11"/>
      <c r="Z394" s="11"/>
      <c r="AA394" s="11"/>
      <c r="AB394" s="11"/>
      <c r="AC394" s="11"/>
      <c r="AD394" s="11"/>
    </row>
    <row r="395" spans="1:30">
      <c r="A395" s="56"/>
      <c r="B395" s="11"/>
      <c r="C395" s="11" t="s">
        <v>296</v>
      </c>
      <c r="D395" s="11"/>
      <c r="E395" s="11" t="s">
        <v>297</v>
      </c>
      <c r="F395" s="11">
        <v>16</v>
      </c>
      <c r="G395" s="11">
        <v>2643.1266666666702</v>
      </c>
      <c r="H395" s="11">
        <v>31717.52</v>
      </c>
      <c r="I395" s="11">
        <v>1982.345</v>
      </c>
      <c r="J395" s="11">
        <v>13.1875</v>
      </c>
      <c r="L395" s="11">
        <v>12</v>
      </c>
      <c r="M395" s="11">
        <v>9974.3799999999992</v>
      </c>
      <c r="N395" s="11">
        <v>2493.5949999999998</v>
      </c>
      <c r="O395" s="11">
        <v>1</v>
      </c>
      <c r="P395" s="11">
        <v>4679.2299999999996</v>
      </c>
      <c r="Q395" s="11">
        <v>4679.2299999999996</v>
      </c>
      <c r="R395" s="11">
        <v>15</v>
      </c>
      <c r="S395" s="11">
        <v>27038.29</v>
      </c>
      <c r="T395" s="11">
        <v>1802.5526666666699</v>
      </c>
      <c r="V395" s="11"/>
      <c r="W395" s="11"/>
      <c r="X395" s="11"/>
      <c r="Y395" s="11"/>
      <c r="Z395" s="11"/>
      <c r="AA395" s="11"/>
      <c r="AB395" s="11"/>
      <c r="AC395" s="11"/>
      <c r="AD395" s="11"/>
    </row>
    <row r="396" spans="1:30">
      <c r="A396" s="56"/>
      <c r="B396" s="11"/>
      <c r="C396" s="11" t="s">
        <v>298</v>
      </c>
      <c r="D396" s="11"/>
      <c r="E396" s="11" t="s">
        <v>299</v>
      </c>
      <c r="F396" s="11">
        <v>142</v>
      </c>
      <c r="G396" s="11">
        <v>2047.0919047619</v>
      </c>
      <c r="H396" s="11">
        <v>171955.72</v>
      </c>
      <c r="I396" s="11">
        <v>1210.9557746478899</v>
      </c>
      <c r="J396" s="11">
        <v>12.7253521126761</v>
      </c>
      <c r="L396" s="11">
        <v>84</v>
      </c>
      <c r="M396" s="11">
        <v>88460.66</v>
      </c>
      <c r="N396" s="11">
        <v>1525.1837931034499</v>
      </c>
      <c r="O396" s="11"/>
      <c r="P396" s="11"/>
      <c r="Q396" s="11"/>
      <c r="R396" s="11">
        <v>142</v>
      </c>
      <c r="S396" s="11">
        <v>171955.72</v>
      </c>
      <c r="T396" s="11">
        <v>1210.9557746478899</v>
      </c>
      <c r="V396" s="11"/>
      <c r="W396" s="11"/>
      <c r="X396" s="11"/>
      <c r="Y396" s="11"/>
      <c r="Z396" s="11"/>
      <c r="AA396" s="11"/>
      <c r="AB396" s="11"/>
      <c r="AC396" s="11"/>
      <c r="AD396" s="11"/>
    </row>
    <row r="397" spans="1:30">
      <c r="A397" s="56"/>
      <c r="B397" s="11"/>
      <c r="C397" s="11" t="s">
        <v>298</v>
      </c>
      <c r="D397" s="11"/>
      <c r="E397" s="11" t="s">
        <v>314</v>
      </c>
      <c r="F397" s="11">
        <v>3</v>
      </c>
      <c r="G397" s="11">
        <v>632.03</v>
      </c>
      <c r="H397" s="11">
        <v>1264.06</v>
      </c>
      <c r="I397" s="11">
        <v>421.35333333333301</v>
      </c>
      <c r="J397" s="11">
        <v>9.6666666666666696</v>
      </c>
      <c r="L397" s="11">
        <v>2</v>
      </c>
      <c r="M397" s="11">
        <v>498.02</v>
      </c>
      <c r="N397" s="11">
        <v>498.02</v>
      </c>
      <c r="O397" s="11"/>
      <c r="P397" s="11"/>
      <c r="Q397" s="11"/>
      <c r="R397" s="11">
        <v>3</v>
      </c>
      <c r="S397" s="11">
        <v>1264.06</v>
      </c>
      <c r="T397" s="11">
        <v>421.35333333333301</v>
      </c>
      <c r="V397" s="11"/>
      <c r="W397" s="11"/>
      <c r="X397" s="11"/>
      <c r="Y397" s="11"/>
      <c r="Z397" s="11"/>
      <c r="AA397" s="11"/>
      <c r="AB397" s="11"/>
      <c r="AC397" s="11"/>
      <c r="AD397" s="11"/>
    </row>
    <row r="398" spans="1:30">
      <c r="A398" s="56"/>
      <c r="B398" s="11"/>
      <c r="C398" s="11" t="s">
        <v>300</v>
      </c>
      <c r="D398" s="11"/>
      <c r="E398" s="11" t="s">
        <v>301</v>
      </c>
      <c r="F398" s="11">
        <v>39</v>
      </c>
      <c r="G398" s="11">
        <v>1713.3221739130399</v>
      </c>
      <c r="H398" s="11">
        <v>39406.410000000003</v>
      </c>
      <c r="I398" s="11">
        <v>1010.42076923077</v>
      </c>
      <c r="J398" s="11">
        <v>11.5897435897436</v>
      </c>
      <c r="L398" s="11">
        <v>23</v>
      </c>
      <c r="M398" s="11">
        <v>15675.99</v>
      </c>
      <c r="N398" s="11">
        <v>979.74937499999999</v>
      </c>
      <c r="O398" s="11">
        <v>1</v>
      </c>
      <c r="P398" s="11">
        <v>299.27999999999997</v>
      </c>
      <c r="Q398" s="11">
        <v>299.27999999999997</v>
      </c>
      <c r="R398" s="11">
        <v>38</v>
      </c>
      <c r="S398" s="11">
        <v>39107.129999999997</v>
      </c>
      <c r="T398" s="11">
        <v>1029.135</v>
      </c>
      <c r="V398" s="11"/>
      <c r="W398" s="11"/>
      <c r="X398" s="11"/>
      <c r="Y398" s="11"/>
      <c r="Z398" s="11"/>
      <c r="AA398" s="11"/>
      <c r="AB398" s="11"/>
      <c r="AC398" s="11"/>
      <c r="AD398" s="11"/>
    </row>
    <row r="399" spans="1:30">
      <c r="A399" s="56"/>
      <c r="B399" s="11"/>
      <c r="C399" s="11" t="s">
        <v>302</v>
      </c>
      <c r="D399" s="11"/>
      <c r="E399" s="11" t="s">
        <v>273</v>
      </c>
      <c r="F399" s="11">
        <v>82</v>
      </c>
      <c r="G399" s="11">
        <v>2107.3089795918399</v>
      </c>
      <c r="H399" s="11">
        <v>103258.14</v>
      </c>
      <c r="I399" s="11">
        <v>1259.2456097561001</v>
      </c>
      <c r="J399" s="11">
        <v>13.1829268292683</v>
      </c>
      <c r="L399" s="11">
        <v>49</v>
      </c>
      <c r="M399" s="11">
        <v>56441.11</v>
      </c>
      <c r="N399" s="11">
        <v>1710.33666666667</v>
      </c>
      <c r="O399" s="11"/>
      <c r="P399" s="11"/>
      <c r="Q399" s="11"/>
      <c r="R399" s="11">
        <v>82</v>
      </c>
      <c r="S399" s="11">
        <v>103258.14</v>
      </c>
      <c r="T399" s="11">
        <v>1259.2456097561001</v>
      </c>
      <c r="V399" s="11"/>
      <c r="W399" s="11"/>
      <c r="X399" s="11"/>
      <c r="Y399" s="11"/>
      <c r="Z399" s="11"/>
      <c r="AA399" s="11"/>
      <c r="AB399" s="11"/>
      <c r="AC399" s="11"/>
      <c r="AD399" s="11"/>
    </row>
    <row r="400" spans="1:30">
      <c r="A400" s="56"/>
      <c r="B400" s="11"/>
      <c r="C400" s="11" t="s">
        <v>303</v>
      </c>
      <c r="D400" s="11"/>
      <c r="E400" s="11" t="s">
        <v>121</v>
      </c>
      <c r="F400" s="11">
        <v>26</v>
      </c>
      <c r="G400" s="11">
        <v>2085.1271428571399</v>
      </c>
      <c r="H400" s="11">
        <v>29191.78</v>
      </c>
      <c r="I400" s="11">
        <v>1122.7607692307699</v>
      </c>
      <c r="J400" s="11">
        <v>13.4230769230769</v>
      </c>
      <c r="L400" s="11">
        <v>14</v>
      </c>
      <c r="M400" s="11">
        <v>15943.77</v>
      </c>
      <c r="N400" s="11">
        <v>1328.6475</v>
      </c>
      <c r="O400" s="11">
        <v>1</v>
      </c>
      <c r="P400" s="11">
        <v>315.51</v>
      </c>
      <c r="Q400" s="11">
        <v>315.51</v>
      </c>
      <c r="R400" s="11">
        <v>25</v>
      </c>
      <c r="S400" s="11">
        <v>28876.27</v>
      </c>
      <c r="T400" s="11">
        <v>1155.0508</v>
      </c>
      <c r="V400" s="11"/>
      <c r="W400" s="11"/>
      <c r="X400" s="11"/>
      <c r="Y400" s="11"/>
      <c r="Z400" s="11"/>
      <c r="AA400" s="11"/>
      <c r="AB400" s="11"/>
      <c r="AC400" s="11"/>
      <c r="AD400" s="11"/>
    </row>
    <row r="401" spans="1:30">
      <c r="A401" s="56"/>
      <c r="B401" s="11"/>
      <c r="C401" s="11" t="s">
        <v>305</v>
      </c>
      <c r="D401" s="11"/>
      <c r="E401" s="11" t="s">
        <v>306</v>
      </c>
      <c r="F401" s="11">
        <v>1</v>
      </c>
      <c r="G401" s="11">
        <v>680.82</v>
      </c>
      <c r="H401" s="11">
        <v>680.82</v>
      </c>
      <c r="I401" s="11">
        <v>680.82</v>
      </c>
      <c r="J401" s="11">
        <v>13</v>
      </c>
      <c r="L401" s="11">
        <v>1</v>
      </c>
      <c r="M401" s="11"/>
      <c r="N401" s="11"/>
      <c r="O401" s="11"/>
      <c r="P401" s="11"/>
      <c r="Q401" s="11"/>
      <c r="R401" s="11">
        <v>1</v>
      </c>
      <c r="S401" s="11">
        <v>680.82</v>
      </c>
      <c r="T401" s="11">
        <v>680.82</v>
      </c>
      <c r="V401" s="11"/>
      <c r="W401" s="11"/>
      <c r="X401" s="11"/>
      <c r="Y401" s="11"/>
      <c r="Z401" s="11"/>
      <c r="AA401" s="11"/>
      <c r="AB401" s="11"/>
      <c r="AC401" s="11"/>
      <c r="AD401" s="11"/>
    </row>
    <row r="402" spans="1:30">
      <c r="A402" s="56"/>
      <c r="B402" s="11"/>
      <c r="C402" s="11" t="s">
        <v>307</v>
      </c>
      <c r="D402" s="11"/>
      <c r="E402" s="11" t="s">
        <v>159</v>
      </c>
      <c r="F402" s="11">
        <v>8</v>
      </c>
      <c r="G402" s="11">
        <v>1806.50833333333</v>
      </c>
      <c r="H402" s="11">
        <v>10839.05</v>
      </c>
      <c r="I402" s="11">
        <v>1354.8812499999999</v>
      </c>
      <c r="J402" s="11">
        <v>11.5</v>
      </c>
      <c r="L402" s="11">
        <v>6</v>
      </c>
      <c r="M402" s="11">
        <v>2876.72</v>
      </c>
      <c r="N402" s="11">
        <v>1438.36</v>
      </c>
      <c r="O402" s="11"/>
      <c r="P402" s="11"/>
      <c r="Q402" s="11"/>
      <c r="R402" s="11">
        <v>8</v>
      </c>
      <c r="S402" s="11">
        <v>10839.05</v>
      </c>
      <c r="T402" s="11">
        <v>1354.8812499999999</v>
      </c>
      <c r="V402" s="11"/>
      <c r="W402" s="11"/>
      <c r="X402" s="11"/>
      <c r="Y402" s="11"/>
      <c r="Z402" s="11"/>
      <c r="AA402" s="11"/>
      <c r="AB402" s="11"/>
      <c r="AC402" s="11"/>
      <c r="AD402" s="11"/>
    </row>
    <row r="403" spans="1:30">
      <c r="A403" s="56"/>
      <c r="B403" s="11"/>
      <c r="C403" s="11" t="s">
        <v>308</v>
      </c>
      <c r="D403" s="11"/>
      <c r="E403" s="11" t="s">
        <v>123</v>
      </c>
      <c r="F403" s="11">
        <v>406</v>
      </c>
      <c r="G403" s="11">
        <v>2417.4296875</v>
      </c>
      <c r="H403" s="11">
        <v>618862</v>
      </c>
      <c r="I403" s="11">
        <v>1524.2906403940899</v>
      </c>
      <c r="J403" s="11">
        <v>13.243842364532</v>
      </c>
      <c r="L403" s="11">
        <v>256</v>
      </c>
      <c r="M403" s="11">
        <v>273462.96000000002</v>
      </c>
      <c r="N403" s="11">
        <v>1823.0863999999999</v>
      </c>
      <c r="O403" s="11">
        <v>11</v>
      </c>
      <c r="P403" s="11">
        <v>15635.63</v>
      </c>
      <c r="Q403" s="11">
        <v>1421.4209090909101</v>
      </c>
      <c r="R403" s="11">
        <v>395</v>
      </c>
      <c r="S403" s="11">
        <v>603226.37</v>
      </c>
      <c r="T403" s="11">
        <v>1527.1553670886101</v>
      </c>
      <c r="V403" s="11"/>
      <c r="W403" s="11"/>
      <c r="X403" s="11"/>
      <c r="Y403" s="11"/>
      <c r="Z403" s="11"/>
      <c r="AA403" s="11"/>
      <c r="AB403" s="11"/>
      <c r="AC403" s="11"/>
      <c r="AD403" s="11"/>
    </row>
    <row r="404" spans="1:30">
      <c r="A404" s="56"/>
      <c r="B404" s="11"/>
      <c r="C404" s="11" t="s">
        <v>309</v>
      </c>
      <c r="D404" s="11"/>
      <c r="E404" s="11" t="s">
        <v>143</v>
      </c>
      <c r="F404" s="11">
        <v>17</v>
      </c>
      <c r="G404" s="11">
        <v>2424.7742857142898</v>
      </c>
      <c r="H404" s="11">
        <v>16973.419999999998</v>
      </c>
      <c r="I404" s="11">
        <v>998.43647058823501</v>
      </c>
      <c r="J404" s="11">
        <v>13.0588235294118</v>
      </c>
      <c r="L404" s="11">
        <v>7</v>
      </c>
      <c r="M404" s="11">
        <v>10971.64</v>
      </c>
      <c r="N404" s="11">
        <v>1097.164</v>
      </c>
      <c r="O404" s="11"/>
      <c r="P404" s="11"/>
      <c r="Q404" s="11"/>
      <c r="R404" s="11">
        <v>17</v>
      </c>
      <c r="S404" s="11">
        <v>16973.419999999998</v>
      </c>
      <c r="T404" s="11">
        <v>998.43647058823501</v>
      </c>
      <c r="V404" s="11"/>
      <c r="W404" s="11"/>
      <c r="X404" s="11"/>
      <c r="Y404" s="11"/>
      <c r="Z404" s="11"/>
      <c r="AA404" s="11"/>
      <c r="AB404" s="11"/>
      <c r="AC404" s="11"/>
      <c r="AD404" s="11"/>
    </row>
    <row r="405" spans="1:30">
      <c r="A405" s="56"/>
      <c r="B405" s="11"/>
      <c r="C405" s="11" t="s">
        <v>310</v>
      </c>
      <c r="D405" s="11"/>
      <c r="E405" s="11" t="s">
        <v>102</v>
      </c>
      <c r="F405" s="11">
        <v>1</v>
      </c>
      <c r="G405" s="11"/>
      <c r="H405" s="11">
        <v>272.35000000000002</v>
      </c>
      <c r="I405" s="11">
        <v>272.35000000000002</v>
      </c>
      <c r="J405" s="11">
        <v>6</v>
      </c>
      <c r="L405" s="11"/>
      <c r="M405" s="11">
        <v>272.35000000000002</v>
      </c>
      <c r="N405" s="11">
        <v>272.35000000000002</v>
      </c>
      <c r="O405" s="11"/>
      <c r="P405" s="11"/>
      <c r="Q405" s="11"/>
      <c r="R405" s="11">
        <v>1</v>
      </c>
      <c r="S405" s="11">
        <v>272.35000000000002</v>
      </c>
      <c r="T405" s="11">
        <v>272.35000000000002</v>
      </c>
      <c r="V405" s="11"/>
      <c r="W405" s="11"/>
      <c r="X405" s="11"/>
      <c r="Y405" s="11"/>
      <c r="Z405" s="11"/>
      <c r="AA405" s="11"/>
      <c r="AB405" s="11"/>
      <c r="AC405" s="11"/>
      <c r="AD405" s="11"/>
    </row>
    <row r="406" spans="1:30">
      <c r="A406" s="56"/>
      <c r="B406" s="11"/>
      <c r="C406" s="11" t="s">
        <v>310</v>
      </c>
      <c r="D406" s="11"/>
      <c r="E406" s="11" t="s">
        <v>111</v>
      </c>
      <c r="F406" s="11">
        <v>123</v>
      </c>
      <c r="G406" s="11">
        <v>1906.51524390244</v>
      </c>
      <c r="H406" s="11">
        <v>156334.25</v>
      </c>
      <c r="I406" s="11">
        <v>1271.0101626016301</v>
      </c>
      <c r="J406" s="11">
        <v>13.146341463414601</v>
      </c>
      <c r="L406" s="11">
        <v>82</v>
      </c>
      <c r="M406" s="11">
        <v>57630.04</v>
      </c>
      <c r="N406" s="11">
        <v>1405.6107317073199</v>
      </c>
      <c r="O406" s="11">
        <v>3</v>
      </c>
      <c r="P406" s="11">
        <v>1621.51</v>
      </c>
      <c r="Q406" s="11">
        <v>540.50333333333299</v>
      </c>
      <c r="R406" s="11">
        <v>120</v>
      </c>
      <c r="S406" s="11">
        <v>154712.74</v>
      </c>
      <c r="T406" s="11">
        <v>1289.27283333333</v>
      </c>
      <c r="V406" s="11"/>
      <c r="W406" s="11"/>
      <c r="X406" s="11"/>
      <c r="Y406" s="11"/>
      <c r="Z406" s="11"/>
      <c r="AA406" s="11"/>
      <c r="AB406" s="11"/>
      <c r="AC406" s="11"/>
      <c r="AD406" s="11"/>
    </row>
    <row r="407" spans="1:30">
      <c r="A407" s="56"/>
      <c r="B407" s="11"/>
      <c r="C407" s="11" t="s">
        <v>311</v>
      </c>
      <c r="D407" s="11"/>
      <c r="E407" s="11" t="s">
        <v>312</v>
      </c>
      <c r="F407" s="11">
        <v>36</v>
      </c>
      <c r="G407" s="11">
        <v>1870.46909090909</v>
      </c>
      <c r="H407" s="11">
        <v>41150.32</v>
      </c>
      <c r="I407" s="11">
        <v>1143.0644444444399</v>
      </c>
      <c r="J407" s="11">
        <v>11.4166666666667</v>
      </c>
      <c r="L407" s="11">
        <v>22</v>
      </c>
      <c r="M407" s="11">
        <v>17798.53</v>
      </c>
      <c r="N407" s="11">
        <v>1271.3235714285699</v>
      </c>
      <c r="O407" s="11"/>
      <c r="P407" s="11"/>
      <c r="Q407" s="11"/>
      <c r="R407" s="11">
        <v>36</v>
      </c>
      <c r="S407" s="11">
        <v>41150.32</v>
      </c>
      <c r="T407" s="11">
        <v>1143.0644444444399</v>
      </c>
      <c r="V407" s="11"/>
      <c r="W407" s="11"/>
      <c r="X407" s="11"/>
      <c r="Y407" s="11"/>
      <c r="Z407" s="11"/>
      <c r="AA407" s="11"/>
      <c r="AB407" s="11"/>
      <c r="AC407" s="11"/>
      <c r="AD407" s="11"/>
    </row>
    <row r="408" spans="1:30">
      <c r="A408" s="56"/>
      <c r="B408" s="11"/>
      <c r="C408" s="11" t="s">
        <v>313</v>
      </c>
      <c r="D408" s="11"/>
      <c r="E408" s="11" t="s">
        <v>314</v>
      </c>
      <c r="F408" s="11">
        <v>27</v>
      </c>
      <c r="G408" s="11">
        <v>1496.26761904762</v>
      </c>
      <c r="H408" s="11">
        <v>31421.62</v>
      </c>
      <c r="I408" s="11">
        <v>1163.7637037037</v>
      </c>
      <c r="J408" s="11">
        <v>11.185185185185199</v>
      </c>
      <c r="L408" s="11">
        <v>21</v>
      </c>
      <c r="M408" s="11">
        <v>13768.07</v>
      </c>
      <c r="N408" s="11">
        <v>2294.6783333333301</v>
      </c>
      <c r="O408" s="11"/>
      <c r="P408" s="11"/>
      <c r="Q408" s="11"/>
      <c r="R408" s="11">
        <v>27</v>
      </c>
      <c r="S408" s="11">
        <v>31421.62</v>
      </c>
      <c r="T408" s="11">
        <v>1163.7637037037</v>
      </c>
      <c r="V408" s="11"/>
      <c r="W408" s="11"/>
      <c r="X408" s="11"/>
      <c r="Y408" s="11"/>
      <c r="Z408" s="11"/>
      <c r="AA408" s="11"/>
      <c r="AB408" s="11"/>
      <c r="AC408" s="11"/>
      <c r="AD408" s="11"/>
    </row>
    <row r="409" spans="1:30">
      <c r="A409" s="56"/>
      <c r="B409" s="11"/>
      <c r="C409" s="11" t="s">
        <v>315</v>
      </c>
      <c r="D409" s="11"/>
      <c r="E409" s="11" t="s">
        <v>151</v>
      </c>
      <c r="F409" s="11">
        <v>547</v>
      </c>
      <c r="G409" s="11">
        <v>2024.8831645569701</v>
      </c>
      <c r="H409" s="11">
        <v>639863.08000000101</v>
      </c>
      <c r="I409" s="11">
        <v>1169.7679707495399</v>
      </c>
      <c r="J409" s="11">
        <v>12.4533820840951</v>
      </c>
      <c r="L409" s="11">
        <v>316</v>
      </c>
      <c r="M409" s="11">
        <v>312053.05</v>
      </c>
      <c r="N409" s="11">
        <v>1350.8790043290001</v>
      </c>
      <c r="O409" s="11">
        <v>17</v>
      </c>
      <c r="P409" s="11">
        <v>20575.98</v>
      </c>
      <c r="Q409" s="11">
        <v>1210.35176470588</v>
      </c>
      <c r="R409" s="11">
        <v>530</v>
      </c>
      <c r="S409" s="11">
        <v>619287.10000000102</v>
      </c>
      <c r="T409" s="11">
        <v>1168.4662264151</v>
      </c>
      <c r="V409" s="11"/>
      <c r="W409" s="11"/>
      <c r="X409" s="11"/>
      <c r="Y409" s="11"/>
      <c r="Z409" s="11"/>
      <c r="AA409" s="11"/>
      <c r="AB409" s="11"/>
      <c r="AC409" s="11"/>
      <c r="AD409" s="11"/>
    </row>
    <row r="410" spans="1:30">
      <c r="A410" s="56"/>
      <c r="B410" s="11"/>
      <c r="C410" s="11" t="s">
        <v>316</v>
      </c>
      <c r="D410" s="11"/>
      <c r="E410" s="11" t="s">
        <v>317</v>
      </c>
      <c r="F410" s="11">
        <v>10</v>
      </c>
      <c r="G410" s="11">
        <v>2940.1120000000001</v>
      </c>
      <c r="H410" s="11">
        <v>14700.56</v>
      </c>
      <c r="I410" s="11">
        <v>1470.056</v>
      </c>
      <c r="J410" s="11">
        <v>16.100000000000001</v>
      </c>
      <c r="L410" s="11">
        <v>5</v>
      </c>
      <c r="M410" s="11">
        <v>6711.67</v>
      </c>
      <c r="N410" s="11">
        <v>1342.3340000000001</v>
      </c>
      <c r="O410" s="11"/>
      <c r="P410" s="11"/>
      <c r="Q410" s="11"/>
      <c r="R410" s="11">
        <v>10</v>
      </c>
      <c r="S410" s="11">
        <v>14700.56</v>
      </c>
      <c r="T410" s="11">
        <v>1470.056</v>
      </c>
      <c r="V410" s="11"/>
      <c r="W410" s="11"/>
      <c r="X410" s="11"/>
      <c r="Y410" s="11"/>
      <c r="Z410" s="11"/>
      <c r="AA410" s="11"/>
      <c r="AB410" s="11"/>
      <c r="AC410" s="11"/>
      <c r="AD410" s="11"/>
    </row>
    <row r="411" spans="1:30">
      <c r="A411" s="56"/>
      <c r="B411" s="11"/>
      <c r="C411" s="11" t="s">
        <v>318</v>
      </c>
      <c r="D411" s="11"/>
      <c r="E411" s="11" t="s">
        <v>319</v>
      </c>
      <c r="F411" s="11">
        <v>35</v>
      </c>
      <c r="G411" s="11">
        <v>1476.8930434782601</v>
      </c>
      <c r="H411" s="11">
        <v>33968.54</v>
      </c>
      <c r="I411" s="11">
        <v>970.52971428571402</v>
      </c>
      <c r="J411" s="11">
        <v>13.1142857142857</v>
      </c>
      <c r="L411" s="11">
        <v>23</v>
      </c>
      <c r="M411" s="11">
        <v>17491.689999999999</v>
      </c>
      <c r="N411" s="11">
        <v>1457.64083333333</v>
      </c>
      <c r="O411" s="11">
        <v>2</v>
      </c>
      <c r="P411" s="11">
        <v>4328.78</v>
      </c>
      <c r="Q411" s="11">
        <v>2164.39</v>
      </c>
      <c r="R411" s="11">
        <v>33</v>
      </c>
      <c r="S411" s="11">
        <v>29639.759999999998</v>
      </c>
      <c r="T411" s="11">
        <v>898.17454545454598</v>
      </c>
      <c r="V411" s="11"/>
      <c r="W411" s="11"/>
      <c r="X411" s="11"/>
      <c r="Y411" s="11"/>
      <c r="Z411" s="11"/>
      <c r="AA411" s="11"/>
      <c r="AB411" s="11"/>
      <c r="AC411" s="11"/>
      <c r="AD411" s="11"/>
    </row>
    <row r="412" spans="1:30">
      <c r="A412" s="56"/>
      <c r="B412" s="11"/>
      <c r="C412" s="11" t="s">
        <v>320</v>
      </c>
      <c r="D412" s="11"/>
      <c r="E412" s="11" t="s">
        <v>321</v>
      </c>
      <c r="F412" s="11">
        <v>21</v>
      </c>
      <c r="G412" s="11">
        <v>3396.29538461538</v>
      </c>
      <c r="H412" s="11">
        <v>44151.839999999997</v>
      </c>
      <c r="I412" s="11">
        <v>2102.4685714285702</v>
      </c>
      <c r="J412" s="11">
        <v>14.9047619047619</v>
      </c>
      <c r="L412" s="11">
        <v>13</v>
      </c>
      <c r="M412" s="11">
        <v>30059.5</v>
      </c>
      <c r="N412" s="11">
        <v>3757.4375</v>
      </c>
      <c r="O412" s="11"/>
      <c r="P412" s="11"/>
      <c r="Q412" s="11"/>
      <c r="R412" s="11">
        <v>21</v>
      </c>
      <c r="S412" s="11">
        <v>44151.839999999997</v>
      </c>
      <c r="T412" s="11">
        <v>2102.4685714285702</v>
      </c>
      <c r="V412" s="11"/>
      <c r="W412" s="11"/>
      <c r="X412" s="11"/>
      <c r="Y412" s="11"/>
      <c r="Z412" s="11"/>
      <c r="AA412" s="11"/>
      <c r="AB412" s="11"/>
      <c r="AC412" s="11"/>
      <c r="AD412" s="11"/>
    </row>
    <row r="413" spans="1:30">
      <c r="A413" s="56"/>
      <c r="B413" s="11"/>
      <c r="C413" s="11" t="s">
        <v>322</v>
      </c>
      <c r="D413" s="11"/>
      <c r="E413" s="11" t="s">
        <v>223</v>
      </c>
      <c r="F413" s="11">
        <v>38</v>
      </c>
      <c r="G413" s="11">
        <v>2283.3620000000001</v>
      </c>
      <c r="H413" s="11">
        <v>57084.05</v>
      </c>
      <c r="I413" s="11">
        <v>1502.2118421052601</v>
      </c>
      <c r="J413" s="11">
        <v>13.6315789473684</v>
      </c>
      <c r="L413" s="11">
        <v>25</v>
      </c>
      <c r="M413" s="11">
        <v>25501.99</v>
      </c>
      <c r="N413" s="11">
        <v>1961.6915384615399</v>
      </c>
      <c r="O413" s="11"/>
      <c r="P413" s="11"/>
      <c r="Q413" s="11"/>
      <c r="R413" s="11">
        <v>38</v>
      </c>
      <c r="S413" s="11">
        <v>57084.05</v>
      </c>
      <c r="T413" s="11">
        <v>1502.2118421052601</v>
      </c>
      <c r="V413" s="11"/>
      <c r="W413" s="11"/>
      <c r="X413" s="11"/>
      <c r="Y413" s="11"/>
      <c r="Z413" s="11"/>
      <c r="AA413" s="11"/>
      <c r="AB413" s="11"/>
      <c r="AC413" s="11"/>
      <c r="AD413" s="11"/>
    </row>
    <row r="414" spans="1:30">
      <c r="A414" s="56"/>
      <c r="B414" s="11"/>
      <c r="C414" s="11" t="s">
        <v>324</v>
      </c>
      <c r="D414" s="11"/>
      <c r="E414" s="11" t="s">
        <v>325</v>
      </c>
      <c r="F414" s="11">
        <v>31</v>
      </c>
      <c r="G414" s="11">
        <v>3428.5259999999998</v>
      </c>
      <c r="H414" s="11">
        <v>51427.89</v>
      </c>
      <c r="I414" s="11">
        <v>1658.9641935483901</v>
      </c>
      <c r="J414" s="11">
        <v>13.258064516129</v>
      </c>
      <c r="L414" s="11">
        <v>15</v>
      </c>
      <c r="M414" s="11">
        <v>28436.51</v>
      </c>
      <c r="N414" s="11">
        <v>1777.2818749999999</v>
      </c>
      <c r="O414" s="11"/>
      <c r="P414" s="11"/>
      <c r="Q414" s="11"/>
      <c r="R414" s="11">
        <v>31</v>
      </c>
      <c r="S414" s="11">
        <v>51427.89</v>
      </c>
      <c r="T414" s="11">
        <v>1658.9641935483901</v>
      </c>
      <c r="V414" s="11"/>
      <c r="W414" s="11"/>
      <c r="X414" s="11"/>
      <c r="Y414" s="11"/>
      <c r="Z414" s="11"/>
      <c r="AA414" s="11"/>
      <c r="AB414" s="11"/>
      <c r="AC414" s="11"/>
      <c r="AD414" s="11"/>
    </row>
    <row r="415" spans="1:30">
      <c r="A415" s="56"/>
      <c r="B415" s="11"/>
      <c r="C415" s="11" t="s">
        <v>326</v>
      </c>
      <c r="D415" s="11"/>
      <c r="E415" s="11" t="s">
        <v>327</v>
      </c>
      <c r="F415" s="11">
        <v>88</v>
      </c>
      <c r="G415" s="11">
        <v>2784.2274074074098</v>
      </c>
      <c r="H415" s="11">
        <v>150348.28</v>
      </c>
      <c r="I415" s="11">
        <v>1708.5031818181801</v>
      </c>
      <c r="J415" s="11">
        <v>13.511363636363599</v>
      </c>
      <c r="L415" s="11">
        <v>54</v>
      </c>
      <c r="M415" s="11">
        <v>93468.99</v>
      </c>
      <c r="N415" s="11">
        <v>2749.0879411764699</v>
      </c>
      <c r="O415" s="11"/>
      <c r="P415" s="11"/>
      <c r="Q415" s="11"/>
      <c r="R415" s="11">
        <v>88</v>
      </c>
      <c r="S415" s="11">
        <v>150348.28</v>
      </c>
      <c r="T415" s="11">
        <v>1708.5031818181801</v>
      </c>
      <c r="V415" s="11"/>
      <c r="W415" s="11"/>
      <c r="X415" s="11"/>
      <c r="Y415" s="11"/>
      <c r="Z415" s="11"/>
      <c r="AA415" s="11"/>
      <c r="AB415" s="11"/>
      <c r="AC415" s="11"/>
      <c r="AD415" s="11"/>
    </row>
    <row r="416" spans="1:30">
      <c r="A416" s="56"/>
      <c r="B416" s="11"/>
      <c r="C416" s="11" t="s">
        <v>328</v>
      </c>
      <c r="D416" s="11"/>
      <c r="E416" s="11" t="s">
        <v>204</v>
      </c>
      <c r="F416" s="11">
        <v>33</v>
      </c>
      <c r="G416" s="11">
        <v>2468.5469230769199</v>
      </c>
      <c r="H416" s="11">
        <v>32091.11</v>
      </c>
      <c r="I416" s="11">
        <v>972.45787878787905</v>
      </c>
      <c r="J416" s="11">
        <v>11.969696969697001</v>
      </c>
      <c r="L416" s="11">
        <v>13</v>
      </c>
      <c r="M416" s="11">
        <v>23435.43</v>
      </c>
      <c r="N416" s="11">
        <v>1171.7715000000001</v>
      </c>
      <c r="O416" s="11"/>
      <c r="P416" s="11"/>
      <c r="Q416" s="11"/>
      <c r="R416" s="11">
        <v>33</v>
      </c>
      <c r="S416" s="11">
        <v>32091.11</v>
      </c>
      <c r="T416" s="11">
        <v>972.45787878787905</v>
      </c>
      <c r="V416" s="11"/>
      <c r="W416" s="11"/>
      <c r="X416" s="11"/>
      <c r="Y416" s="11"/>
      <c r="Z416" s="11"/>
      <c r="AA416" s="11"/>
      <c r="AB416" s="11"/>
      <c r="AC416" s="11"/>
      <c r="AD416" s="11"/>
    </row>
    <row r="417" spans="1:30">
      <c r="A417" s="56"/>
      <c r="B417" s="11"/>
      <c r="C417" s="11" t="s">
        <v>329</v>
      </c>
      <c r="D417" s="11"/>
      <c r="E417" s="11" t="s">
        <v>98</v>
      </c>
      <c r="F417" s="11">
        <v>11</v>
      </c>
      <c r="G417" s="11">
        <v>4214.57</v>
      </c>
      <c r="H417" s="11">
        <v>29501.99</v>
      </c>
      <c r="I417" s="11">
        <v>2681.9990909090898</v>
      </c>
      <c r="J417" s="11">
        <v>13.7272727272727</v>
      </c>
      <c r="L417" s="11">
        <v>7</v>
      </c>
      <c r="M417" s="11">
        <v>7013.34</v>
      </c>
      <c r="N417" s="11">
        <v>1753.335</v>
      </c>
      <c r="O417" s="11"/>
      <c r="P417" s="11"/>
      <c r="Q417" s="11"/>
      <c r="R417" s="11">
        <v>11</v>
      </c>
      <c r="S417" s="11">
        <v>29501.99</v>
      </c>
      <c r="T417" s="11">
        <v>2681.9990909090898</v>
      </c>
      <c r="V417" s="11"/>
      <c r="W417" s="11"/>
      <c r="X417" s="11"/>
      <c r="Y417" s="11"/>
      <c r="Z417" s="11"/>
      <c r="AA417" s="11"/>
      <c r="AB417" s="11"/>
      <c r="AC417" s="11"/>
      <c r="AD417" s="11"/>
    </row>
    <row r="418" spans="1:30">
      <c r="A418" s="56"/>
      <c r="B418" s="11"/>
      <c r="C418" s="11" t="s">
        <v>330</v>
      </c>
      <c r="D418" s="11"/>
      <c r="E418" s="11" t="s">
        <v>282</v>
      </c>
      <c r="F418" s="11">
        <v>26</v>
      </c>
      <c r="G418" s="11">
        <v>2151.9884210526302</v>
      </c>
      <c r="H418" s="11">
        <v>40887.78</v>
      </c>
      <c r="I418" s="11">
        <v>1572.6069230769201</v>
      </c>
      <c r="J418" s="11">
        <v>13.2692307692308</v>
      </c>
      <c r="L418" s="11">
        <v>19</v>
      </c>
      <c r="M418" s="11">
        <v>7794.74</v>
      </c>
      <c r="N418" s="11">
        <v>1113.53428571429</v>
      </c>
      <c r="O418" s="11"/>
      <c r="P418" s="11"/>
      <c r="Q418" s="11"/>
      <c r="R418" s="11">
        <v>26</v>
      </c>
      <c r="S418" s="11">
        <v>40887.78</v>
      </c>
      <c r="T418" s="11">
        <v>1572.6069230769201</v>
      </c>
      <c r="V418" s="11"/>
      <c r="W418" s="11"/>
      <c r="X418" s="11"/>
      <c r="Y418" s="11"/>
      <c r="Z418" s="11"/>
      <c r="AA418" s="11"/>
      <c r="AB418" s="11"/>
      <c r="AC418" s="11"/>
      <c r="AD418" s="11"/>
    </row>
    <row r="419" spans="1:30">
      <c r="A419" s="56"/>
      <c r="B419" s="11"/>
      <c r="C419" s="11" t="s">
        <v>332</v>
      </c>
      <c r="D419" s="11"/>
      <c r="E419" s="11" t="s">
        <v>229</v>
      </c>
      <c r="F419" s="11">
        <v>91</v>
      </c>
      <c r="G419" s="11">
        <v>2035.345</v>
      </c>
      <c r="H419" s="11">
        <v>126191.39</v>
      </c>
      <c r="I419" s="11">
        <v>1386.7185714285699</v>
      </c>
      <c r="J419" s="11">
        <v>13.384615384615399</v>
      </c>
      <c r="L419" s="11">
        <v>62</v>
      </c>
      <c r="M419" s="11">
        <v>38196.42</v>
      </c>
      <c r="N419" s="11">
        <v>1317.1179310344801</v>
      </c>
      <c r="O419" s="11"/>
      <c r="P419" s="11"/>
      <c r="Q419" s="11"/>
      <c r="R419" s="11">
        <v>91</v>
      </c>
      <c r="S419" s="11">
        <v>126191.39</v>
      </c>
      <c r="T419" s="11">
        <v>1386.7185714285699</v>
      </c>
      <c r="V419" s="11"/>
      <c r="W419" s="11"/>
      <c r="X419" s="11"/>
      <c r="Y419" s="11"/>
      <c r="Z419" s="11"/>
      <c r="AA419" s="11"/>
      <c r="AB419" s="11"/>
      <c r="AC419" s="11"/>
      <c r="AD419" s="11"/>
    </row>
    <row r="420" spans="1:30">
      <c r="A420" s="56"/>
      <c r="B420" s="11"/>
      <c r="C420" s="11" t="s">
        <v>333</v>
      </c>
      <c r="D420" s="11"/>
      <c r="E420" s="11" t="s">
        <v>234</v>
      </c>
      <c r="F420" s="11">
        <v>18</v>
      </c>
      <c r="G420" s="11">
        <v>2956.0488888888899</v>
      </c>
      <c r="H420" s="11">
        <v>26604.44</v>
      </c>
      <c r="I420" s="11">
        <v>1478.02444444444</v>
      </c>
      <c r="J420" s="11">
        <v>13.8888888888889</v>
      </c>
      <c r="L420" s="11">
        <v>9</v>
      </c>
      <c r="M420" s="11">
        <v>12139.6</v>
      </c>
      <c r="N420" s="11">
        <v>1348.8444444444399</v>
      </c>
      <c r="O420" s="11">
        <v>1</v>
      </c>
      <c r="P420" s="11">
        <v>817.62</v>
      </c>
      <c r="Q420" s="11">
        <v>817.62</v>
      </c>
      <c r="R420" s="11">
        <v>17</v>
      </c>
      <c r="S420" s="11">
        <v>25786.82</v>
      </c>
      <c r="T420" s="11">
        <v>1516.87176470588</v>
      </c>
      <c r="V420" s="11"/>
      <c r="W420" s="11"/>
      <c r="X420" s="11"/>
      <c r="Y420" s="11"/>
      <c r="Z420" s="11"/>
      <c r="AA420" s="11"/>
      <c r="AB420" s="11"/>
      <c r="AC420" s="11"/>
      <c r="AD420" s="11"/>
    </row>
    <row r="421" spans="1:30">
      <c r="A421" s="56"/>
      <c r="B421" s="11"/>
      <c r="C421" s="11" t="s">
        <v>334</v>
      </c>
      <c r="D421" s="11"/>
      <c r="E421" s="11" t="s">
        <v>335</v>
      </c>
      <c r="F421" s="11">
        <v>30</v>
      </c>
      <c r="G421" s="11">
        <v>1892.2642857142901</v>
      </c>
      <c r="H421" s="11">
        <v>39737.550000000003</v>
      </c>
      <c r="I421" s="11">
        <v>1324.585</v>
      </c>
      <c r="J421" s="11">
        <v>11.633333333333301</v>
      </c>
      <c r="L421" s="11">
        <v>21</v>
      </c>
      <c r="M421" s="11">
        <v>8717.65</v>
      </c>
      <c r="N421" s="11">
        <v>968.62777777777796</v>
      </c>
      <c r="O421" s="11">
        <v>1</v>
      </c>
      <c r="P421" s="11">
        <v>2074.75</v>
      </c>
      <c r="Q421" s="11">
        <v>2074.75</v>
      </c>
      <c r="R421" s="11">
        <v>29</v>
      </c>
      <c r="S421" s="11">
        <v>37662.800000000003</v>
      </c>
      <c r="T421" s="11">
        <v>1298.7172413793101</v>
      </c>
      <c r="V421" s="11"/>
      <c r="W421" s="11"/>
      <c r="X421" s="11"/>
      <c r="Y421" s="11"/>
      <c r="Z421" s="11"/>
      <c r="AA421" s="11"/>
      <c r="AB421" s="11"/>
      <c r="AC421" s="11"/>
      <c r="AD421" s="11"/>
    </row>
    <row r="422" spans="1:30">
      <c r="A422" s="56"/>
      <c r="B422" s="11"/>
      <c r="C422" s="11" t="s">
        <v>336</v>
      </c>
      <c r="D422" s="11"/>
      <c r="E422" s="11" t="s">
        <v>337</v>
      </c>
      <c r="F422" s="11">
        <v>20</v>
      </c>
      <c r="G422" s="11">
        <v>2550.1550000000002</v>
      </c>
      <c r="H422" s="11">
        <v>30601.86</v>
      </c>
      <c r="I422" s="11">
        <v>1530.0930000000001</v>
      </c>
      <c r="J422" s="11">
        <v>12.05</v>
      </c>
      <c r="L422" s="11">
        <v>12</v>
      </c>
      <c r="M422" s="11">
        <v>14853.9</v>
      </c>
      <c r="N422" s="11">
        <v>1856.7375</v>
      </c>
      <c r="O422" s="11"/>
      <c r="P422" s="11"/>
      <c r="Q422" s="11"/>
      <c r="R422" s="11">
        <v>20</v>
      </c>
      <c r="S422" s="11">
        <v>30601.86</v>
      </c>
      <c r="T422" s="11">
        <v>1530.0930000000001</v>
      </c>
      <c r="V422" s="11"/>
      <c r="W422" s="11"/>
      <c r="X422" s="11"/>
      <c r="Y422" s="11"/>
      <c r="Z422" s="11"/>
      <c r="AA422" s="11"/>
      <c r="AB422" s="11"/>
      <c r="AC422" s="11"/>
      <c r="AD422" s="11"/>
    </row>
    <row r="423" spans="1:30">
      <c r="A423" s="56"/>
      <c r="B423" s="11"/>
      <c r="C423" s="11" t="s">
        <v>338</v>
      </c>
      <c r="D423" s="11"/>
      <c r="E423" s="11" t="s">
        <v>339</v>
      </c>
      <c r="F423" s="11">
        <v>75</v>
      </c>
      <c r="G423" s="11">
        <v>2150.27119047619</v>
      </c>
      <c r="H423" s="11">
        <v>90311.39</v>
      </c>
      <c r="I423" s="11">
        <v>1204.15186666667</v>
      </c>
      <c r="J423" s="11">
        <v>11.76</v>
      </c>
      <c r="L423" s="11">
        <v>42</v>
      </c>
      <c r="M423" s="11">
        <v>49566.26</v>
      </c>
      <c r="N423" s="11">
        <v>1502.0078787878799</v>
      </c>
      <c r="O423" s="11">
        <v>1</v>
      </c>
      <c r="P423" s="11">
        <v>2271.59</v>
      </c>
      <c r="Q423" s="11">
        <v>2271.59</v>
      </c>
      <c r="R423" s="11">
        <v>74</v>
      </c>
      <c r="S423" s="11">
        <v>88039.8</v>
      </c>
      <c r="T423" s="11">
        <v>1189.7270270270301</v>
      </c>
      <c r="V423" s="11"/>
      <c r="W423" s="11"/>
      <c r="X423" s="11"/>
      <c r="Y423" s="11"/>
      <c r="Z423" s="11"/>
      <c r="AA423" s="11"/>
      <c r="AB423" s="11"/>
      <c r="AC423" s="11"/>
      <c r="AD423" s="11"/>
    </row>
    <row r="424" spans="1:30">
      <c r="A424" s="56"/>
      <c r="B424" s="11"/>
      <c r="C424" s="11" t="s">
        <v>340</v>
      </c>
      <c r="D424" s="11"/>
      <c r="E424" s="11" t="s">
        <v>341</v>
      </c>
      <c r="F424" s="11">
        <v>70</v>
      </c>
      <c r="G424" s="11">
        <v>1774.3964285714301</v>
      </c>
      <c r="H424" s="11">
        <v>74524.649999999994</v>
      </c>
      <c r="I424" s="11">
        <v>1064.63785714286</v>
      </c>
      <c r="J424" s="11">
        <v>12.0142857142857</v>
      </c>
      <c r="L424" s="11">
        <v>42</v>
      </c>
      <c r="M424" s="11">
        <v>26657.95</v>
      </c>
      <c r="N424" s="11">
        <v>952.06964285714298</v>
      </c>
      <c r="O424" s="11">
        <v>1</v>
      </c>
      <c r="P424" s="11">
        <v>234.91</v>
      </c>
      <c r="Q424" s="11">
        <v>234.91</v>
      </c>
      <c r="R424" s="11">
        <v>69</v>
      </c>
      <c r="S424" s="11">
        <v>74289.740000000005</v>
      </c>
      <c r="T424" s="11">
        <v>1076.66289855073</v>
      </c>
      <c r="V424" s="11"/>
      <c r="W424" s="11"/>
      <c r="X424" s="11"/>
      <c r="Y424" s="11"/>
      <c r="Z424" s="11"/>
      <c r="AA424" s="11"/>
      <c r="AB424" s="11"/>
      <c r="AC424" s="11"/>
      <c r="AD424" s="11"/>
    </row>
    <row r="425" spans="1:30">
      <c r="A425" s="56"/>
      <c r="B425" s="11"/>
      <c r="C425" s="11" t="s">
        <v>342</v>
      </c>
      <c r="D425" s="11"/>
      <c r="E425" s="11" t="s">
        <v>343</v>
      </c>
      <c r="F425" s="11">
        <v>15</v>
      </c>
      <c r="G425" s="11">
        <v>1282.70636363636</v>
      </c>
      <c r="H425" s="11">
        <v>14109.77</v>
      </c>
      <c r="I425" s="11">
        <v>940.65133333333301</v>
      </c>
      <c r="J425" s="11">
        <v>11.0666666666667</v>
      </c>
      <c r="L425" s="11">
        <v>11</v>
      </c>
      <c r="M425" s="11">
        <v>4345.46</v>
      </c>
      <c r="N425" s="11">
        <v>1086.365</v>
      </c>
      <c r="O425" s="11"/>
      <c r="P425" s="11"/>
      <c r="Q425" s="11"/>
      <c r="R425" s="11">
        <v>15</v>
      </c>
      <c r="S425" s="11">
        <v>14109.77</v>
      </c>
      <c r="T425" s="11">
        <v>940.65133333333301</v>
      </c>
      <c r="V425" s="11"/>
      <c r="W425" s="11"/>
      <c r="X425" s="11"/>
      <c r="Y425" s="11"/>
      <c r="Z425" s="11"/>
      <c r="AA425" s="11"/>
      <c r="AB425" s="11"/>
      <c r="AC425" s="11"/>
      <c r="AD425" s="11"/>
    </row>
    <row r="426" spans="1:30">
      <c r="A426" s="56"/>
      <c r="B426" s="11"/>
      <c r="C426" s="11" t="s">
        <v>344</v>
      </c>
      <c r="D426" s="11"/>
      <c r="E426" s="11" t="s">
        <v>345</v>
      </c>
      <c r="F426" s="11">
        <v>10</v>
      </c>
      <c r="G426" s="11">
        <v>2961.306</v>
      </c>
      <c r="H426" s="11">
        <v>14806.53</v>
      </c>
      <c r="I426" s="11">
        <v>1480.653</v>
      </c>
      <c r="J426" s="11">
        <v>12.2</v>
      </c>
      <c r="L426" s="11">
        <v>5</v>
      </c>
      <c r="M426" s="11">
        <v>9815.15</v>
      </c>
      <c r="N426" s="11">
        <v>1963.03</v>
      </c>
      <c r="O426" s="11"/>
      <c r="P426" s="11"/>
      <c r="Q426" s="11"/>
      <c r="R426" s="11">
        <v>10</v>
      </c>
      <c r="S426" s="11">
        <v>14806.53</v>
      </c>
      <c r="T426" s="11">
        <v>1480.653</v>
      </c>
      <c r="V426" s="11"/>
      <c r="W426" s="11"/>
      <c r="X426" s="11"/>
      <c r="Y426" s="11"/>
      <c r="Z426" s="11"/>
      <c r="AA426" s="11"/>
      <c r="AB426" s="11"/>
      <c r="AC426" s="11"/>
      <c r="AD426" s="11"/>
    </row>
    <row r="427" spans="1:30">
      <c r="A427" s="56"/>
      <c r="B427" s="11"/>
      <c r="C427" s="11" t="s">
        <v>347</v>
      </c>
      <c r="D427" s="11"/>
      <c r="E427" s="11" t="s">
        <v>121</v>
      </c>
      <c r="F427" s="11">
        <v>20</v>
      </c>
      <c r="G427" s="11">
        <v>1987.9270588235299</v>
      </c>
      <c r="H427" s="11">
        <v>33794.76</v>
      </c>
      <c r="I427" s="11">
        <v>1689.7380000000001</v>
      </c>
      <c r="J427" s="11">
        <v>15.15</v>
      </c>
      <c r="L427" s="11">
        <v>17</v>
      </c>
      <c r="M427" s="11">
        <v>12904.71</v>
      </c>
      <c r="N427" s="11">
        <v>4301.57</v>
      </c>
      <c r="O427" s="11"/>
      <c r="P427" s="11"/>
      <c r="Q427" s="11"/>
      <c r="R427" s="11">
        <v>20</v>
      </c>
      <c r="S427" s="11">
        <v>33794.76</v>
      </c>
      <c r="T427" s="11">
        <v>1689.7380000000001</v>
      </c>
      <c r="V427" s="11"/>
      <c r="W427" s="11"/>
      <c r="X427" s="11"/>
      <c r="Y427" s="11"/>
      <c r="Z427" s="11"/>
      <c r="AA427" s="11"/>
      <c r="AB427" s="11"/>
      <c r="AC427" s="11"/>
      <c r="AD427" s="11"/>
    </row>
    <row r="428" spans="1:30">
      <c r="A428" s="56"/>
      <c r="B428" s="11"/>
      <c r="C428" s="11" t="s">
        <v>348</v>
      </c>
      <c r="D428" s="11"/>
      <c r="E428" s="11" t="s">
        <v>204</v>
      </c>
      <c r="F428" s="11">
        <v>28</v>
      </c>
      <c r="G428" s="11">
        <v>2388.51166666667</v>
      </c>
      <c r="H428" s="11">
        <v>42993.21</v>
      </c>
      <c r="I428" s="11">
        <v>1535.47178571429</v>
      </c>
      <c r="J428" s="11">
        <v>17.535714285714299</v>
      </c>
      <c r="L428" s="11">
        <v>18</v>
      </c>
      <c r="M428" s="11">
        <v>17099.169999999998</v>
      </c>
      <c r="N428" s="11">
        <v>1709.9169999999999</v>
      </c>
      <c r="O428" s="11">
        <v>1</v>
      </c>
      <c r="P428" s="11">
        <v>356.35</v>
      </c>
      <c r="Q428" s="11">
        <v>356.35</v>
      </c>
      <c r="R428" s="11">
        <v>27</v>
      </c>
      <c r="S428" s="11">
        <v>42636.86</v>
      </c>
      <c r="T428" s="11">
        <v>1579.1429629629599</v>
      </c>
      <c r="V428" s="11"/>
      <c r="W428" s="11"/>
      <c r="X428" s="11"/>
      <c r="Y428" s="11"/>
      <c r="Z428" s="11"/>
      <c r="AA428" s="11"/>
      <c r="AB428" s="11"/>
      <c r="AC428" s="11"/>
      <c r="AD428" s="11"/>
    </row>
    <row r="429" spans="1:30">
      <c r="A429" s="56"/>
      <c r="B429" s="11"/>
      <c r="C429" s="11" t="s">
        <v>349</v>
      </c>
      <c r="D429" s="11"/>
      <c r="E429" s="11" t="s">
        <v>350</v>
      </c>
      <c r="F429" s="11">
        <v>159</v>
      </c>
      <c r="G429" s="11">
        <v>2709.72662337662</v>
      </c>
      <c r="H429" s="11">
        <v>208648.95</v>
      </c>
      <c r="I429" s="11">
        <v>1312.2575471698101</v>
      </c>
      <c r="J429" s="11">
        <v>13.559748427673</v>
      </c>
      <c r="L429" s="11">
        <v>77</v>
      </c>
      <c r="M429" s="11">
        <v>117414.1</v>
      </c>
      <c r="N429" s="11">
        <v>1431.8792682926801</v>
      </c>
      <c r="O429" s="11">
        <v>2</v>
      </c>
      <c r="P429" s="11">
        <v>4196.2</v>
      </c>
      <c r="Q429" s="11">
        <v>2098.1</v>
      </c>
      <c r="R429" s="11">
        <v>157</v>
      </c>
      <c r="S429" s="11">
        <v>204452.75</v>
      </c>
      <c r="T429" s="11">
        <v>1302.2468152866199</v>
      </c>
      <c r="V429" s="11"/>
      <c r="W429" s="11"/>
      <c r="X429" s="11"/>
      <c r="Y429" s="11"/>
      <c r="Z429" s="11"/>
      <c r="AA429" s="11"/>
      <c r="AB429" s="11"/>
      <c r="AC429" s="11"/>
      <c r="AD429" s="11"/>
    </row>
    <row r="430" spans="1:30">
      <c r="A430" s="56"/>
      <c r="B430" s="11"/>
      <c r="C430" s="11" t="s">
        <v>351</v>
      </c>
      <c r="D430" s="11"/>
      <c r="E430" s="11" t="s">
        <v>352</v>
      </c>
      <c r="F430" s="11">
        <v>22</v>
      </c>
      <c r="G430" s="11">
        <v>2774.88571428571</v>
      </c>
      <c r="H430" s="11">
        <v>38848.400000000001</v>
      </c>
      <c r="I430" s="11">
        <v>1765.8363636363599</v>
      </c>
      <c r="J430" s="11">
        <v>15</v>
      </c>
      <c r="L430" s="11">
        <v>14</v>
      </c>
      <c r="M430" s="11">
        <v>17593.47</v>
      </c>
      <c r="N430" s="11">
        <v>2199.1837500000001</v>
      </c>
      <c r="O430" s="11"/>
      <c r="P430" s="11"/>
      <c r="Q430" s="11"/>
      <c r="R430" s="11">
        <v>22</v>
      </c>
      <c r="S430" s="11">
        <v>38848.400000000001</v>
      </c>
      <c r="T430" s="11">
        <v>1765.8363636363599</v>
      </c>
      <c r="V430" s="11"/>
      <c r="W430" s="11"/>
      <c r="X430" s="11"/>
      <c r="Y430" s="11"/>
      <c r="Z430" s="11"/>
      <c r="AA430" s="11"/>
      <c r="AB430" s="11"/>
      <c r="AC430" s="11"/>
      <c r="AD430" s="11"/>
    </row>
    <row r="431" spans="1:30">
      <c r="A431" s="56"/>
      <c r="B431" s="11"/>
      <c r="C431" s="11" t="s">
        <v>353</v>
      </c>
      <c r="D431" s="11"/>
      <c r="E431" s="11" t="s">
        <v>153</v>
      </c>
      <c r="F431" s="11">
        <v>137</v>
      </c>
      <c r="G431" s="11">
        <v>2423.3787341772199</v>
      </c>
      <c r="H431" s="11">
        <v>191446.92</v>
      </c>
      <c r="I431" s="11">
        <v>1397.4227737226299</v>
      </c>
      <c r="J431" s="11">
        <v>13.2335766423358</v>
      </c>
      <c r="L431" s="11">
        <v>79</v>
      </c>
      <c r="M431" s="11">
        <v>91408.66</v>
      </c>
      <c r="N431" s="11">
        <v>1576.0113793103501</v>
      </c>
      <c r="O431" s="11">
        <v>2</v>
      </c>
      <c r="P431" s="11">
        <v>2362.79</v>
      </c>
      <c r="Q431" s="11">
        <v>1181.395</v>
      </c>
      <c r="R431" s="11">
        <v>135</v>
      </c>
      <c r="S431" s="11">
        <v>189084.13</v>
      </c>
      <c r="T431" s="11">
        <v>1400.6231851851901</v>
      </c>
      <c r="V431" s="11"/>
      <c r="W431" s="11"/>
      <c r="X431" s="11"/>
      <c r="Y431" s="11"/>
      <c r="Z431" s="11"/>
      <c r="AA431" s="11"/>
      <c r="AB431" s="11"/>
      <c r="AC431" s="11"/>
      <c r="AD431" s="11"/>
    </row>
    <row r="432" spans="1:30">
      <c r="A432" s="56"/>
      <c r="B432" s="11"/>
      <c r="C432" s="11" t="s">
        <v>354</v>
      </c>
      <c r="D432" s="11"/>
      <c r="E432" s="11" t="s">
        <v>355</v>
      </c>
      <c r="F432" s="11">
        <v>219</v>
      </c>
      <c r="G432" s="11">
        <v>1808.3812800000001</v>
      </c>
      <c r="H432" s="11">
        <v>226047.66</v>
      </c>
      <c r="I432" s="11">
        <v>1032.18109589041</v>
      </c>
      <c r="J432" s="11">
        <v>12.1735159817352</v>
      </c>
      <c r="L432" s="11">
        <v>125</v>
      </c>
      <c r="M432" s="11">
        <v>112971.17</v>
      </c>
      <c r="N432" s="11">
        <v>1201.8209574468101</v>
      </c>
      <c r="O432" s="11">
        <v>2</v>
      </c>
      <c r="P432" s="11">
        <v>974.38</v>
      </c>
      <c r="Q432" s="11">
        <v>487.19</v>
      </c>
      <c r="R432" s="11">
        <v>217</v>
      </c>
      <c r="S432" s="11">
        <v>225073.28</v>
      </c>
      <c r="T432" s="11">
        <v>1037.20405529954</v>
      </c>
      <c r="V432" s="11"/>
      <c r="W432" s="11"/>
      <c r="X432" s="11"/>
      <c r="Y432" s="11"/>
      <c r="Z432" s="11"/>
      <c r="AA432" s="11"/>
      <c r="AB432" s="11"/>
      <c r="AC432" s="11"/>
      <c r="AD432" s="11"/>
    </row>
    <row r="433" spans="1:30">
      <c r="A433" s="56"/>
      <c r="B433" s="11"/>
      <c r="C433" s="11" t="s">
        <v>356</v>
      </c>
      <c r="D433" s="11"/>
      <c r="E433" s="11" t="s">
        <v>125</v>
      </c>
      <c r="F433" s="11">
        <v>17</v>
      </c>
      <c r="G433" s="11">
        <v>2501.1959999999999</v>
      </c>
      <c r="H433" s="11">
        <v>25011.96</v>
      </c>
      <c r="I433" s="11">
        <v>1471.29176470588</v>
      </c>
      <c r="J433" s="11">
        <v>11</v>
      </c>
      <c r="L433" s="11">
        <v>10</v>
      </c>
      <c r="M433" s="11">
        <v>7171.77</v>
      </c>
      <c r="N433" s="11">
        <v>1024.5385714285701</v>
      </c>
      <c r="O433" s="11"/>
      <c r="P433" s="11"/>
      <c r="Q433" s="11"/>
      <c r="R433" s="11">
        <v>17</v>
      </c>
      <c r="S433" s="11">
        <v>25011.96</v>
      </c>
      <c r="T433" s="11">
        <v>1471.29176470588</v>
      </c>
      <c r="V433" s="11"/>
      <c r="W433" s="11"/>
      <c r="X433" s="11"/>
      <c r="Y433" s="11"/>
      <c r="Z433" s="11"/>
      <c r="AA433" s="11"/>
      <c r="AB433" s="11"/>
      <c r="AC433" s="11"/>
      <c r="AD433" s="11"/>
    </row>
    <row r="434" spans="1:30">
      <c r="A434" s="56"/>
      <c r="B434" s="11"/>
      <c r="C434" s="11" t="s">
        <v>357</v>
      </c>
      <c r="D434" s="11"/>
      <c r="E434" s="11" t="s">
        <v>358</v>
      </c>
      <c r="F434" s="11">
        <v>5</v>
      </c>
      <c r="G434" s="11">
        <v>1210.48</v>
      </c>
      <c r="H434" s="11">
        <v>3631.44</v>
      </c>
      <c r="I434" s="11">
        <v>726.28800000000001</v>
      </c>
      <c r="J434" s="11">
        <v>12.2</v>
      </c>
      <c r="L434" s="11">
        <v>3</v>
      </c>
      <c r="M434" s="11">
        <v>2906.95</v>
      </c>
      <c r="N434" s="11">
        <v>1453.4749999999999</v>
      </c>
      <c r="O434" s="11"/>
      <c r="P434" s="11"/>
      <c r="Q434" s="11"/>
      <c r="R434" s="11">
        <v>5</v>
      </c>
      <c r="S434" s="11">
        <v>3631.44</v>
      </c>
      <c r="T434" s="11">
        <v>726.28800000000001</v>
      </c>
      <c r="V434" s="11"/>
      <c r="W434" s="11"/>
      <c r="X434" s="11"/>
      <c r="Y434" s="11"/>
      <c r="Z434" s="11"/>
      <c r="AA434" s="11"/>
      <c r="AB434" s="11"/>
      <c r="AC434" s="11"/>
      <c r="AD434" s="11"/>
    </row>
    <row r="435" spans="1:30">
      <c r="A435" s="56"/>
      <c r="B435" s="11"/>
      <c r="C435" s="11" t="s">
        <v>359</v>
      </c>
      <c r="D435" s="11"/>
      <c r="E435" s="11" t="s">
        <v>173</v>
      </c>
      <c r="F435" s="11">
        <v>213</v>
      </c>
      <c r="G435" s="11">
        <v>2392.82970588235</v>
      </c>
      <c r="H435" s="11">
        <v>244068.63</v>
      </c>
      <c r="I435" s="11">
        <v>1145.86211267606</v>
      </c>
      <c r="J435" s="11">
        <v>11.7746478873239</v>
      </c>
      <c r="L435" s="11">
        <v>102</v>
      </c>
      <c r="M435" s="11">
        <v>158227.57999999999</v>
      </c>
      <c r="N435" s="11">
        <v>1425.4736936936899</v>
      </c>
      <c r="O435" s="11">
        <v>3</v>
      </c>
      <c r="P435" s="11">
        <v>7504.84</v>
      </c>
      <c r="Q435" s="11">
        <v>2501.61333333333</v>
      </c>
      <c r="R435" s="11">
        <v>210</v>
      </c>
      <c r="S435" s="11">
        <v>236563.79</v>
      </c>
      <c r="T435" s="11">
        <v>1126.49423809524</v>
      </c>
      <c r="V435" s="11"/>
      <c r="W435" s="11"/>
      <c r="X435" s="11"/>
      <c r="Y435" s="11"/>
      <c r="Z435" s="11"/>
      <c r="AA435" s="11"/>
      <c r="AB435" s="11"/>
      <c r="AC435" s="11"/>
      <c r="AD435" s="11"/>
    </row>
    <row r="436" spans="1:30">
      <c r="A436" s="56"/>
      <c r="B436" s="11"/>
      <c r="C436" s="11" t="s">
        <v>360</v>
      </c>
      <c r="D436" s="11"/>
      <c r="E436" s="11" t="s">
        <v>91</v>
      </c>
      <c r="F436" s="11">
        <v>11</v>
      </c>
      <c r="G436" s="11">
        <v>2733.502</v>
      </c>
      <c r="H436" s="11">
        <v>13667.51</v>
      </c>
      <c r="I436" s="11">
        <v>1242.50090909091</v>
      </c>
      <c r="J436" s="11">
        <v>19.181818181818201</v>
      </c>
      <c r="L436" s="11">
        <v>5</v>
      </c>
      <c r="M436" s="11">
        <v>6307.22</v>
      </c>
      <c r="N436" s="11">
        <v>1051.20333333333</v>
      </c>
      <c r="O436" s="11"/>
      <c r="P436" s="11"/>
      <c r="Q436" s="11"/>
      <c r="R436" s="11">
        <v>11</v>
      </c>
      <c r="S436" s="11">
        <v>13667.51</v>
      </c>
      <c r="T436" s="11">
        <v>1242.50090909091</v>
      </c>
      <c r="V436" s="11"/>
      <c r="W436" s="11"/>
      <c r="X436" s="11"/>
      <c r="Y436" s="11"/>
      <c r="Z436" s="11"/>
      <c r="AA436" s="11"/>
      <c r="AB436" s="11"/>
      <c r="AC436" s="11"/>
      <c r="AD436" s="11"/>
    </row>
    <row r="437" spans="1:30">
      <c r="A437" s="56"/>
      <c r="B437" s="11"/>
      <c r="C437" s="11" t="s">
        <v>538</v>
      </c>
      <c r="D437" s="11"/>
      <c r="E437" s="11" t="s">
        <v>155</v>
      </c>
      <c r="F437" s="11">
        <v>2</v>
      </c>
      <c r="G437" s="11"/>
      <c r="H437" s="11">
        <v>1039.57</v>
      </c>
      <c r="I437" s="11">
        <v>519.78499999999997</v>
      </c>
      <c r="J437" s="11">
        <v>12.5</v>
      </c>
      <c r="L437" s="11"/>
      <c r="M437" s="11">
        <v>1039.57</v>
      </c>
      <c r="N437" s="11">
        <v>519.78499999999997</v>
      </c>
      <c r="O437" s="11"/>
      <c r="P437" s="11"/>
      <c r="Q437" s="11"/>
      <c r="R437" s="11">
        <v>2</v>
      </c>
      <c r="S437" s="11">
        <v>1039.57</v>
      </c>
      <c r="T437" s="11">
        <v>519.78499999999997</v>
      </c>
      <c r="V437" s="11"/>
      <c r="W437" s="11"/>
      <c r="X437" s="11"/>
      <c r="Y437" s="11"/>
      <c r="Z437" s="11"/>
      <c r="AA437" s="11"/>
      <c r="AB437" s="11"/>
      <c r="AC437" s="11"/>
      <c r="AD437" s="11"/>
    </row>
    <row r="438" spans="1:30">
      <c r="A438" s="56"/>
      <c r="B438" s="11"/>
      <c r="C438" s="11" t="s">
        <v>361</v>
      </c>
      <c r="D438" s="11"/>
      <c r="E438" s="11" t="s">
        <v>362</v>
      </c>
      <c r="F438" s="11">
        <v>121</v>
      </c>
      <c r="G438" s="11">
        <v>2418.2532203389801</v>
      </c>
      <c r="H438" s="11">
        <v>142676.94</v>
      </c>
      <c r="I438" s="11">
        <v>1179.1482644628099</v>
      </c>
      <c r="J438" s="11">
        <v>12.3884297520661</v>
      </c>
      <c r="L438" s="11">
        <v>59</v>
      </c>
      <c r="M438" s="11">
        <v>75589.5</v>
      </c>
      <c r="N438" s="11">
        <v>1219.1854838709701</v>
      </c>
      <c r="O438" s="11">
        <v>3</v>
      </c>
      <c r="P438" s="11">
        <v>6546.96</v>
      </c>
      <c r="Q438" s="11">
        <v>2182.3200000000002</v>
      </c>
      <c r="R438" s="11">
        <v>118</v>
      </c>
      <c r="S438" s="11">
        <v>136129.98000000001</v>
      </c>
      <c r="T438" s="11">
        <v>1153.64389830509</v>
      </c>
      <c r="V438" s="11"/>
      <c r="W438" s="11"/>
      <c r="X438" s="11"/>
      <c r="Y438" s="11"/>
      <c r="Z438" s="11"/>
      <c r="AA438" s="11"/>
      <c r="AB438" s="11"/>
      <c r="AC438" s="11"/>
      <c r="AD438" s="11"/>
    </row>
    <row r="439" spans="1:30">
      <c r="A439" s="56"/>
      <c r="B439" s="11"/>
      <c r="C439" s="11" t="s">
        <v>363</v>
      </c>
      <c r="D439" s="11"/>
      <c r="E439" s="11" t="s">
        <v>163</v>
      </c>
      <c r="F439" s="11">
        <v>1</v>
      </c>
      <c r="G439" s="11">
        <v>876.66</v>
      </c>
      <c r="H439" s="11">
        <v>876.66</v>
      </c>
      <c r="I439" s="11">
        <v>876.66</v>
      </c>
      <c r="J439" s="11">
        <v>13</v>
      </c>
      <c r="L439" s="11">
        <v>1</v>
      </c>
      <c r="M439" s="11"/>
      <c r="N439" s="11"/>
      <c r="O439" s="11"/>
      <c r="P439" s="11"/>
      <c r="Q439" s="11"/>
      <c r="R439" s="11">
        <v>1</v>
      </c>
      <c r="S439" s="11">
        <v>876.66</v>
      </c>
      <c r="T439" s="11">
        <v>876.66</v>
      </c>
      <c r="V439" s="11"/>
      <c r="W439" s="11"/>
      <c r="X439" s="11"/>
      <c r="Y439" s="11"/>
      <c r="Z439" s="11"/>
      <c r="AA439" s="11"/>
      <c r="AB439" s="11"/>
      <c r="AC439" s="11"/>
      <c r="AD439" s="11"/>
    </row>
    <row r="440" spans="1:30">
      <c r="A440" s="56"/>
      <c r="B440" s="11"/>
      <c r="C440" s="11" t="s">
        <v>364</v>
      </c>
      <c r="D440" s="11"/>
      <c r="E440" s="11" t="s">
        <v>102</v>
      </c>
      <c r="F440" s="11">
        <v>346</v>
      </c>
      <c r="G440" s="11">
        <v>2430.5289119170998</v>
      </c>
      <c r="H440" s="11">
        <v>469092.08</v>
      </c>
      <c r="I440" s="11">
        <v>1355.7574566474</v>
      </c>
      <c r="J440" s="11">
        <v>13.063583815028901</v>
      </c>
      <c r="L440" s="11">
        <v>193</v>
      </c>
      <c r="M440" s="11">
        <v>249675.17</v>
      </c>
      <c r="N440" s="11">
        <v>1631.8638562091501</v>
      </c>
      <c r="O440" s="11">
        <v>8</v>
      </c>
      <c r="P440" s="11">
        <v>16128.72</v>
      </c>
      <c r="Q440" s="11">
        <v>2016.09</v>
      </c>
      <c r="R440" s="11">
        <v>338</v>
      </c>
      <c r="S440" s="11">
        <v>452963.36</v>
      </c>
      <c r="T440" s="11">
        <v>1340.1282840236699</v>
      </c>
      <c r="V440" s="11"/>
      <c r="W440" s="11"/>
      <c r="X440" s="11"/>
      <c r="Y440" s="11"/>
      <c r="Z440" s="11"/>
      <c r="AA440" s="11"/>
      <c r="AB440" s="11"/>
      <c r="AC440" s="11"/>
      <c r="AD440" s="11"/>
    </row>
    <row r="441" spans="1:30">
      <c r="A441" s="56"/>
      <c r="B441" s="11"/>
      <c r="C441" s="11" t="s">
        <v>365</v>
      </c>
      <c r="D441" s="11"/>
      <c r="E441" s="11" t="s">
        <v>91</v>
      </c>
      <c r="F441" s="11">
        <v>1</v>
      </c>
      <c r="G441" s="11"/>
      <c r="H441" s="11">
        <v>374.79</v>
      </c>
      <c r="I441" s="11">
        <v>374.79</v>
      </c>
      <c r="J441" s="11">
        <v>12</v>
      </c>
      <c r="L441" s="11"/>
      <c r="M441" s="11">
        <v>374.79</v>
      </c>
      <c r="N441" s="11">
        <v>374.79</v>
      </c>
      <c r="O441" s="11"/>
      <c r="P441" s="11"/>
      <c r="Q441" s="11"/>
      <c r="R441" s="11">
        <v>1</v>
      </c>
      <c r="S441" s="11">
        <v>374.79</v>
      </c>
      <c r="T441" s="11">
        <v>374.79</v>
      </c>
      <c r="V441" s="11"/>
      <c r="W441" s="11"/>
      <c r="X441" s="11"/>
      <c r="Y441" s="11"/>
      <c r="Z441" s="11"/>
      <c r="AA441" s="11"/>
      <c r="AB441" s="11"/>
      <c r="AC441" s="11"/>
      <c r="AD441" s="11"/>
    </row>
    <row r="442" spans="1:30">
      <c r="A442" s="56"/>
      <c r="B442" s="11"/>
      <c r="C442" s="11" t="s">
        <v>365</v>
      </c>
      <c r="D442" s="11"/>
      <c r="E442" s="11" t="s">
        <v>366</v>
      </c>
      <c r="F442" s="11">
        <v>35</v>
      </c>
      <c r="G442" s="11">
        <v>1624.1304347826101</v>
      </c>
      <c r="H442" s="11">
        <v>37355</v>
      </c>
      <c r="I442" s="11">
        <v>1067.2857142857099</v>
      </c>
      <c r="J442" s="11">
        <v>12.3714285714286</v>
      </c>
      <c r="L442" s="11">
        <v>23</v>
      </c>
      <c r="M442" s="11">
        <v>13832.2</v>
      </c>
      <c r="N442" s="11">
        <v>1152.68333333333</v>
      </c>
      <c r="O442" s="11">
        <v>3</v>
      </c>
      <c r="P442" s="11">
        <v>4549.18</v>
      </c>
      <c r="Q442" s="11">
        <v>1516.39333333333</v>
      </c>
      <c r="R442" s="11">
        <v>32</v>
      </c>
      <c r="S442" s="11">
        <v>32805.82</v>
      </c>
      <c r="T442" s="11">
        <v>1025.181875</v>
      </c>
      <c r="V442" s="11"/>
      <c r="W442" s="11"/>
      <c r="X442" s="11"/>
      <c r="Y442" s="11"/>
      <c r="Z442" s="11"/>
      <c r="AA442" s="11"/>
      <c r="AB442" s="11"/>
      <c r="AC442" s="11"/>
      <c r="AD442" s="11"/>
    </row>
    <row r="443" spans="1:30">
      <c r="A443" s="56"/>
      <c r="B443" s="11"/>
      <c r="C443" s="11" t="s">
        <v>368</v>
      </c>
      <c r="D443" s="11"/>
      <c r="E443" s="11" t="s">
        <v>369</v>
      </c>
      <c r="F443" s="11">
        <v>9</v>
      </c>
      <c r="G443" s="11">
        <v>2941.1028571428601</v>
      </c>
      <c r="H443" s="11">
        <v>20587.72</v>
      </c>
      <c r="I443" s="11">
        <v>2287.5244444444402</v>
      </c>
      <c r="J443" s="11">
        <v>22.8888888888889</v>
      </c>
      <c r="L443" s="11">
        <v>7</v>
      </c>
      <c r="M443" s="11">
        <v>1123.3900000000001</v>
      </c>
      <c r="N443" s="11">
        <v>561.69500000000005</v>
      </c>
      <c r="O443" s="11"/>
      <c r="P443" s="11"/>
      <c r="Q443" s="11"/>
      <c r="R443" s="11">
        <v>9</v>
      </c>
      <c r="S443" s="11">
        <v>20587.72</v>
      </c>
      <c r="T443" s="11">
        <v>2287.5244444444402</v>
      </c>
      <c r="V443" s="11"/>
      <c r="W443" s="11"/>
      <c r="X443" s="11"/>
      <c r="Y443" s="11"/>
      <c r="Z443" s="11"/>
      <c r="AA443" s="11"/>
      <c r="AB443" s="11"/>
      <c r="AC443" s="11"/>
      <c r="AD443" s="11"/>
    </row>
    <row r="444" spans="1:30">
      <c r="A444" s="56"/>
      <c r="B444" s="11"/>
      <c r="C444" s="11" t="s">
        <v>370</v>
      </c>
      <c r="D444" s="11"/>
      <c r="E444" s="11" t="s">
        <v>371</v>
      </c>
      <c r="F444" s="11">
        <v>34</v>
      </c>
      <c r="G444" s="11">
        <v>2090.7373684210502</v>
      </c>
      <c r="H444" s="11">
        <v>39724.01</v>
      </c>
      <c r="I444" s="11">
        <v>1168.3532352941199</v>
      </c>
      <c r="J444" s="11">
        <v>12.9705882352941</v>
      </c>
      <c r="L444" s="11">
        <v>19</v>
      </c>
      <c r="M444" s="11">
        <v>22645.73</v>
      </c>
      <c r="N444" s="11">
        <v>1509.7153333333299</v>
      </c>
      <c r="O444" s="11"/>
      <c r="P444" s="11"/>
      <c r="Q444" s="11"/>
      <c r="R444" s="11">
        <v>34</v>
      </c>
      <c r="S444" s="11">
        <v>39724.01</v>
      </c>
      <c r="T444" s="11">
        <v>1168.3532352941199</v>
      </c>
      <c r="V444" s="11"/>
      <c r="W444" s="11"/>
      <c r="X444" s="11"/>
      <c r="Y444" s="11"/>
      <c r="Z444" s="11"/>
      <c r="AA444" s="11"/>
      <c r="AB444" s="11"/>
      <c r="AC444" s="11"/>
      <c r="AD444" s="11"/>
    </row>
    <row r="445" spans="1:30">
      <c r="A445" s="56"/>
      <c r="B445" s="11"/>
      <c r="C445" s="11" t="s">
        <v>372</v>
      </c>
      <c r="D445" s="11"/>
      <c r="E445" s="11" t="s">
        <v>373</v>
      </c>
      <c r="F445" s="11">
        <v>11</v>
      </c>
      <c r="G445" s="11">
        <v>1626.5519999999999</v>
      </c>
      <c r="H445" s="11">
        <v>16265.52</v>
      </c>
      <c r="I445" s="11">
        <v>1478.6836363636401</v>
      </c>
      <c r="J445" s="11">
        <v>16.181818181818201</v>
      </c>
      <c r="L445" s="11">
        <v>10</v>
      </c>
      <c r="M445" s="11">
        <v>1591.52</v>
      </c>
      <c r="N445" s="11">
        <v>1591.52</v>
      </c>
      <c r="O445" s="11"/>
      <c r="P445" s="11"/>
      <c r="Q445" s="11"/>
      <c r="R445" s="11">
        <v>11</v>
      </c>
      <c r="S445" s="11">
        <v>16265.52</v>
      </c>
      <c r="T445" s="11">
        <v>1478.6836363636401</v>
      </c>
      <c r="V445" s="11"/>
      <c r="W445" s="11"/>
      <c r="X445" s="11"/>
      <c r="Y445" s="11"/>
      <c r="Z445" s="11"/>
      <c r="AA445" s="11"/>
      <c r="AB445" s="11"/>
      <c r="AC445" s="11"/>
      <c r="AD445" s="11"/>
    </row>
    <row r="446" spans="1:30">
      <c r="A446" s="56"/>
      <c r="B446" s="11"/>
      <c r="C446" s="11" t="s">
        <v>374</v>
      </c>
      <c r="D446" s="11"/>
      <c r="E446" s="11" t="s">
        <v>375</v>
      </c>
      <c r="F446" s="11">
        <v>31</v>
      </c>
      <c r="G446" s="11">
        <v>2037.8330000000001</v>
      </c>
      <c r="H446" s="11">
        <v>40756.660000000003</v>
      </c>
      <c r="I446" s="11">
        <v>1314.73096774194</v>
      </c>
      <c r="J446" s="11">
        <v>12.580645161290301</v>
      </c>
      <c r="L446" s="11">
        <v>20</v>
      </c>
      <c r="M446" s="11">
        <v>17767.23</v>
      </c>
      <c r="N446" s="11">
        <v>1615.20272727273</v>
      </c>
      <c r="O446" s="11">
        <v>1</v>
      </c>
      <c r="P446" s="11">
        <v>1099.1199999999999</v>
      </c>
      <c r="Q446" s="11">
        <v>1099.1199999999999</v>
      </c>
      <c r="R446" s="11">
        <v>30</v>
      </c>
      <c r="S446" s="11">
        <v>39657.54</v>
      </c>
      <c r="T446" s="11">
        <v>1321.9179999999999</v>
      </c>
      <c r="V446" s="11"/>
      <c r="W446" s="11"/>
      <c r="X446" s="11"/>
      <c r="Y446" s="11"/>
      <c r="Z446" s="11"/>
      <c r="AA446" s="11"/>
      <c r="AB446" s="11"/>
      <c r="AC446" s="11"/>
      <c r="AD446" s="11"/>
    </row>
    <row r="447" spans="1:30">
      <c r="A447" s="56"/>
      <c r="B447" s="11"/>
      <c r="C447" s="11" t="s">
        <v>377</v>
      </c>
      <c r="D447" s="11"/>
      <c r="E447" s="11" t="s">
        <v>378</v>
      </c>
      <c r="F447" s="11">
        <v>18</v>
      </c>
      <c r="G447" s="11">
        <v>1438.992</v>
      </c>
      <c r="H447" s="11">
        <v>14389.92</v>
      </c>
      <c r="I447" s="11">
        <v>799.44</v>
      </c>
      <c r="J447" s="11">
        <v>10.6111111111111</v>
      </c>
      <c r="L447" s="11">
        <v>10</v>
      </c>
      <c r="M447" s="11">
        <v>8627.76</v>
      </c>
      <c r="N447" s="11">
        <v>1078.47</v>
      </c>
      <c r="O447" s="11"/>
      <c r="P447" s="11"/>
      <c r="Q447" s="11"/>
      <c r="R447" s="11">
        <v>18</v>
      </c>
      <c r="S447" s="11">
        <v>14389.92</v>
      </c>
      <c r="T447" s="11">
        <v>799.44</v>
      </c>
      <c r="V447" s="11"/>
      <c r="W447" s="11"/>
      <c r="X447" s="11"/>
      <c r="Y447" s="11"/>
      <c r="Z447" s="11"/>
      <c r="AA447" s="11"/>
      <c r="AB447" s="11"/>
      <c r="AC447" s="11"/>
      <c r="AD447" s="11"/>
    </row>
    <row r="448" spans="1:30">
      <c r="A448" s="56"/>
      <c r="B448" s="11"/>
      <c r="C448" s="11" t="s">
        <v>379</v>
      </c>
      <c r="D448" s="11"/>
      <c r="E448" s="11" t="s">
        <v>380</v>
      </c>
      <c r="F448" s="11">
        <v>4</v>
      </c>
      <c r="G448" s="11">
        <v>1332.4566666666699</v>
      </c>
      <c r="H448" s="11">
        <v>3997.37</v>
      </c>
      <c r="I448" s="11">
        <v>999.34249999999997</v>
      </c>
      <c r="J448" s="11">
        <v>18.75</v>
      </c>
      <c r="L448" s="11">
        <v>3</v>
      </c>
      <c r="M448" s="11">
        <v>2737.54</v>
      </c>
      <c r="N448" s="11">
        <v>2737.54</v>
      </c>
      <c r="O448" s="11"/>
      <c r="P448" s="11"/>
      <c r="Q448" s="11"/>
      <c r="R448" s="11">
        <v>4</v>
      </c>
      <c r="S448" s="11">
        <v>3997.37</v>
      </c>
      <c r="T448" s="11">
        <v>999.34249999999997</v>
      </c>
      <c r="V448" s="11"/>
      <c r="W448" s="11"/>
      <c r="X448" s="11"/>
      <c r="Y448" s="11"/>
      <c r="Z448" s="11"/>
      <c r="AA448" s="11"/>
      <c r="AB448" s="11"/>
      <c r="AC448" s="11"/>
      <c r="AD448" s="11"/>
    </row>
    <row r="449" spans="1:30">
      <c r="A449" s="56"/>
      <c r="B449" s="11"/>
      <c r="C449" s="11" t="s">
        <v>381</v>
      </c>
      <c r="D449" s="11"/>
      <c r="E449" s="11" t="s">
        <v>382</v>
      </c>
      <c r="F449" s="11">
        <v>47</v>
      </c>
      <c r="G449" s="11">
        <v>1354.6563333333299</v>
      </c>
      <c r="H449" s="11">
        <v>40639.69</v>
      </c>
      <c r="I449" s="11">
        <v>864.67425531914898</v>
      </c>
      <c r="J449" s="11">
        <v>12.0425531914894</v>
      </c>
      <c r="L449" s="11">
        <v>30</v>
      </c>
      <c r="M449" s="11">
        <v>25252.2</v>
      </c>
      <c r="N449" s="11">
        <v>1485.42352941176</v>
      </c>
      <c r="O449" s="11">
        <v>1</v>
      </c>
      <c r="P449" s="11">
        <v>723.25</v>
      </c>
      <c r="Q449" s="11">
        <v>723.25</v>
      </c>
      <c r="R449" s="11">
        <v>46</v>
      </c>
      <c r="S449" s="11">
        <v>39916.44</v>
      </c>
      <c r="T449" s="11">
        <v>867.74869565217398</v>
      </c>
      <c r="V449" s="11"/>
      <c r="W449" s="11"/>
      <c r="X449" s="11"/>
      <c r="Y449" s="11"/>
      <c r="Z449" s="11"/>
      <c r="AA449" s="11"/>
      <c r="AB449" s="11"/>
      <c r="AC449" s="11"/>
      <c r="AD449" s="11"/>
    </row>
    <row r="450" spans="1:30">
      <c r="A450" s="56"/>
      <c r="B450" s="11"/>
      <c r="C450" s="11" t="s">
        <v>383</v>
      </c>
      <c r="D450" s="11"/>
      <c r="E450" s="11" t="s">
        <v>98</v>
      </c>
      <c r="F450" s="11">
        <v>3</v>
      </c>
      <c r="G450" s="11">
        <v>7146.73</v>
      </c>
      <c r="H450" s="11">
        <v>7146.73</v>
      </c>
      <c r="I450" s="11">
        <v>2382.2433333333302</v>
      </c>
      <c r="J450" s="11">
        <v>17</v>
      </c>
      <c r="L450" s="11">
        <v>1</v>
      </c>
      <c r="M450" s="11">
        <v>5255.61</v>
      </c>
      <c r="N450" s="11">
        <v>2627.8049999999998</v>
      </c>
      <c r="O450" s="11"/>
      <c r="P450" s="11"/>
      <c r="Q450" s="11"/>
      <c r="R450" s="11">
        <v>3</v>
      </c>
      <c r="S450" s="11">
        <v>7146.73</v>
      </c>
      <c r="T450" s="11">
        <v>2382.2433333333302</v>
      </c>
      <c r="V450" s="11"/>
      <c r="W450" s="11"/>
      <c r="X450" s="11"/>
      <c r="Y450" s="11"/>
      <c r="Z450" s="11"/>
      <c r="AA450" s="11"/>
      <c r="AB450" s="11"/>
      <c r="AC450" s="11"/>
      <c r="AD450" s="11"/>
    </row>
    <row r="451" spans="1:30">
      <c r="A451" s="56"/>
      <c r="B451" s="11"/>
      <c r="C451" s="11" t="s">
        <v>384</v>
      </c>
      <c r="D451" s="11"/>
      <c r="E451" s="11" t="s">
        <v>385</v>
      </c>
      <c r="F451" s="11">
        <v>25</v>
      </c>
      <c r="G451" s="11">
        <v>3243.21266666667</v>
      </c>
      <c r="H451" s="11">
        <v>48648.19</v>
      </c>
      <c r="I451" s="11">
        <v>1945.9276</v>
      </c>
      <c r="J451" s="11">
        <v>14.76</v>
      </c>
      <c r="L451" s="11">
        <v>15</v>
      </c>
      <c r="M451" s="11">
        <v>18080.71</v>
      </c>
      <c r="N451" s="11">
        <v>1808.0709999999999</v>
      </c>
      <c r="O451" s="11"/>
      <c r="P451" s="11"/>
      <c r="Q451" s="11"/>
      <c r="R451" s="11">
        <v>25</v>
      </c>
      <c r="S451" s="11">
        <v>48648.19</v>
      </c>
      <c r="T451" s="11">
        <v>1945.9276</v>
      </c>
      <c r="V451" s="11"/>
      <c r="W451" s="11"/>
      <c r="X451" s="11"/>
      <c r="Y451" s="11"/>
      <c r="Z451" s="11"/>
      <c r="AA451" s="11"/>
      <c r="AB451" s="11"/>
      <c r="AC451" s="11"/>
      <c r="AD451" s="11"/>
    </row>
    <row r="452" spans="1:30">
      <c r="A452" s="56"/>
      <c r="B452" s="11"/>
      <c r="C452" s="11" t="s">
        <v>386</v>
      </c>
      <c r="D452" s="11"/>
      <c r="E452" s="11" t="s">
        <v>297</v>
      </c>
      <c r="F452" s="11">
        <v>159</v>
      </c>
      <c r="G452" s="11">
        <v>2231.5156842105298</v>
      </c>
      <c r="H452" s="11">
        <v>211993.99</v>
      </c>
      <c r="I452" s="11">
        <v>1333.2955345912001</v>
      </c>
      <c r="J452" s="11">
        <v>12.5094339622642</v>
      </c>
      <c r="L452" s="11">
        <v>95</v>
      </c>
      <c r="M452" s="11">
        <v>96050.1</v>
      </c>
      <c r="N452" s="11">
        <v>1500.7828125000001</v>
      </c>
      <c r="O452" s="11">
        <v>6</v>
      </c>
      <c r="P452" s="11">
        <v>11909.3</v>
      </c>
      <c r="Q452" s="11">
        <v>1984.88333333333</v>
      </c>
      <c r="R452" s="11">
        <v>153</v>
      </c>
      <c r="S452" s="11">
        <v>200084.69</v>
      </c>
      <c r="T452" s="11">
        <v>1307.7430718954199</v>
      </c>
      <c r="V452" s="11"/>
      <c r="W452" s="11"/>
      <c r="X452" s="11"/>
      <c r="Y452" s="11"/>
      <c r="Z452" s="11"/>
      <c r="AA452" s="11"/>
      <c r="AB452" s="11"/>
      <c r="AC452" s="11"/>
      <c r="AD452" s="11"/>
    </row>
    <row r="453" spans="1:30">
      <c r="A453" s="56"/>
      <c r="B453" s="11"/>
      <c r="C453" s="11" t="s">
        <v>387</v>
      </c>
      <c r="D453" s="11"/>
      <c r="E453" s="11" t="s">
        <v>111</v>
      </c>
      <c r="F453" s="11">
        <v>3</v>
      </c>
      <c r="G453" s="11">
        <v>1546.32</v>
      </c>
      <c r="H453" s="11">
        <v>3092.64</v>
      </c>
      <c r="I453" s="11">
        <v>1030.8800000000001</v>
      </c>
      <c r="J453" s="11">
        <v>10</v>
      </c>
      <c r="L453" s="11">
        <v>2</v>
      </c>
      <c r="M453" s="11">
        <v>582.97</v>
      </c>
      <c r="N453" s="11">
        <v>582.97</v>
      </c>
      <c r="O453" s="11">
        <v>1</v>
      </c>
      <c r="P453" s="11">
        <v>575.85</v>
      </c>
      <c r="Q453" s="11">
        <v>575.85</v>
      </c>
      <c r="R453" s="11">
        <v>2</v>
      </c>
      <c r="S453" s="11">
        <v>2516.79</v>
      </c>
      <c r="T453" s="11">
        <v>1258.395</v>
      </c>
      <c r="V453" s="11"/>
      <c r="W453" s="11"/>
      <c r="X453" s="11"/>
      <c r="Y453" s="11"/>
      <c r="Z453" s="11"/>
      <c r="AA453" s="11"/>
      <c r="AB453" s="11"/>
      <c r="AC453" s="11"/>
      <c r="AD453" s="11"/>
    </row>
    <row r="454" spans="1:30">
      <c r="A454" s="56"/>
      <c r="B454" s="11"/>
      <c r="C454" s="11" t="s">
        <v>387</v>
      </c>
      <c r="D454" s="11"/>
      <c r="E454" s="11" t="s">
        <v>388</v>
      </c>
      <c r="F454" s="11">
        <v>3</v>
      </c>
      <c r="G454" s="11">
        <v>4675.66</v>
      </c>
      <c r="H454" s="11">
        <v>4675.66</v>
      </c>
      <c r="I454" s="11">
        <v>1558.5533333333301</v>
      </c>
      <c r="J454" s="11">
        <v>14.6666666666667</v>
      </c>
      <c r="L454" s="11">
        <v>1</v>
      </c>
      <c r="M454" s="11">
        <v>3106.24</v>
      </c>
      <c r="N454" s="11">
        <v>1553.12</v>
      </c>
      <c r="O454" s="11"/>
      <c r="P454" s="11"/>
      <c r="Q454" s="11"/>
      <c r="R454" s="11">
        <v>3</v>
      </c>
      <c r="S454" s="11">
        <v>4675.66</v>
      </c>
      <c r="T454" s="11">
        <v>1558.5533333333301</v>
      </c>
      <c r="V454" s="11"/>
      <c r="W454" s="11"/>
      <c r="X454" s="11"/>
      <c r="Y454" s="11"/>
      <c r="Z454" s="11"/>
      <c r="AA454" s="11"/>
      <c r="AB454" s="11"/>
      <c r="AC454" s="11"/>
      <c r="AD454" s="11"/>
    </row>
    <row r="455" spans="1:30">
      <c r="A455" s="56"/>
      <c r="B455" s="11"/>
      <c r="C455" s="11" t="s">
        <v>387</v>
      </c>
      <c r="D455" s="11"/>
      <c r="E455" s="11" t="s">
        <v>123</v>
      </c>
      <c r="F455" s="11">
        <v>5</v>
      </c>
      <c r="G455" s="11">
        <v>708.45</v>
      </c>
      <c r="H455" s="11">
        <v>3542.25</v>
      </c>
      <c r="I455" s="11">
        <v>708.45</v>
      </c>
      <c r="J455" s="11">
        <v>12.4</v>
      </c>
      <c r="L455" s="11">
        <v>5</v>
      </c>
      <c r="M455" s="11"/>
      <c r="N455" s="11"/>
      <c r="O455" s="11"/>
      <c r="P455" s="11"/>
      <c r="Q455" s="11"/>
      <c r="R455" s="11">
        <v>5</v>
      </c>
      <c r="S455" s="11">
        <v>3542.25</v>
      </c>
      <c r="T455" s="11">
        <v>708.45</v>
      </c>
      <c r="V455" s="11"/>
      <c r="W455" s="11"/>
      <c r="X455" s="11"/>
      <c r="Y455" s="11"/>
      <c r="Z455" s="11"/>
      <c r="AA455" s="11"/>
      <c r="AB455" s="11"/>
      <c r="AC455" s="11"/>
      <c r="AD455" s="11"/>
    </row>
    <row r="456" spans="1:30">
      <c r="A456" s="56"/>
      <c r="B456" s="11"/>
      <c r="C456" s="11" t="s">
        <v>389</v>
      </c>
      <c r="D456" s="11"/>
      <c r="E456" s="11" t="s">
        <v>390</v>
      </c>
      <c r="F456" s="11">
        <v>11</v>
      </c>
      <c r="G456" s="11">
        <v>1440.7360000000001</v>
      </c>
      <c r="H456" s="11">
        <v>7203.68</v>
      </c>
      <c r="I456" s="11">
        <v>654.88</v>
      </c>
      <c r="J456" s="11">
        <v>10.090909090909101</v>
      </c>
      <c r="L456" s="11">
        <v>5</v>
      </c>
      <c r="M456" s="11">
        <v>3137.73</v>
      </c>
      <c r="N456" s="11">
        <v>522.95500000000004</v>
      </c>
      <c r="O456" s="11"/>
      <c r="P456" s="11"/>
      <c r="Q456" s="11"/>
      <c r="R456" s="11">
        <v>11</v>
      </c>
      <c r="S456" s="11">
        <v>7203.68</v>
      </c>
      <c r="T456" s="11">
        <v>654.88</v>
      </c>
      <c r="V456" s="11"/>
      <c r="W456" s="11"/>
      <c r="X456" s="11"/>
      <c r="Y456" s="11"/>
      <c r="Z456" s="11"/>
      <c r="AA456" s="11"/>
      <c r="AB456" s="11"/>
      <c r="AC456" s="11"/>
      <c r="AD456" s="11"/>
    </row>
    <row r="457" spans="1:30">
      <c r="A457" s="56"/>
      <c r="B457" s="11"/>
      <c r="C457" s="11" t="s">
        <v>391</v>
      </c>
      <c r="D457" s="11"/>
      <c r="E457" s="11" t="s">
        <v>136</v>
      </c>
      <c r="F457" s="11">
        <v>1</v>
      </c>
      <c r="G457" s="11">
        <v>585.71</v>
      </c>
      <c r="H457" s="11">
        <v>585.71</v>
      </c>
      <c r="I457" s="11">
        <v>585.71</v>
      </c>
      <c r="J457" s="11">
        <v>12</v>
      </c>
      <c r="L457" s="11">
        <v>1</v>
      </c>
      <c r="M457" s="11"/>
      <c r="N457" s="11"/>
      <c r="O457" s="11"/>
      <c r="P457" s="11"/>
      <c r="Q457" s="11"/>
      <c r="R457" s="11">
        <v>1</v>
      </c>
      <c r="S457" s="11">
        <v>585.71</v>
      </c>
      <c r="T457" s="11">
        <v>585.71</v>
      </c>
      <c r="V457" s="11"/>
      <c r="W457" s="11"/>
      <c r="X457" s="11"/>
      <c r="Y457" s="11"/>
      <c r="Z457" s="11"/>
      <c r="AA457" s="11"/>
      <c r="AB457" s="11"/>
      <c r="AC457" s="11"/>
      <c r="AD457" s="11"/>
    </row>
    <row r="458" spans="1:30">
      <c r="A458" s="56"/>
      <c r="B458" s="11"/>
      <c r="C458" s="11" t="s">
        <v>392</v>
      </c>
      <c r="D458" s="11"/>
      <c r="E458" s="11" t="s">
        <v>91</v>
      </c>
      <c r="F458" s="11">
        <v>5</v>
      </c>
      <c r="G458" s="11">
        <v>1503.6025</v>
      </c>
      <c r="H458" s="11">
        <v>6014.41</v>
      </c>
      <c r="I458" s="11">
        <v>1202.8820000000001</v>
      </c>
      <c r="J458" s="11">
        <v>11.8</v>
      </c>
      <c r="L458" s="11">
        <v>4</v>
      </c>
      <c r="M458" s="11">
        <v>1363.66</v>
      </c>
      <c r="N458" s="11">
        <v>1363.66</v>
      </c>
      <c r="O458" s="11"/>
      <c r="P458" s="11"/>
      <c r="Q458" s="11"/>
      <c r="R458" s="11">
        <v>5</v>
      </c>
      <c r="S458" s="11">
        <v>6014.41</v>
      </c>
      <c r="T458" s="11">
        <v>1202.8820000000001</v>
      </c>
      <c r="V458" s="11"/>
      <c r="W458" s="11"/>
      <c r="X458" s="11"/>
      <c r="Y458" s="11"/>
      <c r="Z458" s="11"/>
      <c r="AA458" s="11"/>
      <c r="AB458" s="11"/>
      <c r="AC458" s="11"/>
      <c r="AD458" s="11"/>
    </row>
    <row r="459" spans="1:30">
      <c r="A459" s="56"/>
      <c r="B459" s="11"/>
      <c r="C459" s="11" t="s">
        <v>393</v>
      </c>
      <c r="D459" s="11"/>
      <c r="E459" s="11" t="s">
        <v>343</v>
      </c>
      <c r="F459" s="11">
        <v>30</v>
      </c>
      <c r="G459" s="11">
        <v>1757.6347058823501</v>
      </c>
      <c r="H459" s="11">
        <v>29879.79</v>
      </c>
      <c r="I459" s="11">
        <v>995.99300000000005</v>
      </c>
      <c r="J459" s="11">
        <v>12.133333333333301</v>
      </c>
      <c r="L459" s="11">
        <v>17</v>
      </c>
      <c r="M459" s="11">
        <v>12463.18</v>
      </c>
      <c r="N459" s="11">
        <v>958.70615384615405</v>
      </c>
      <c r="O459" s="11"/>
      <c r="P459" s="11"/>
      <c r="Q459" s="11"/>
      <c r="R459" s="11">
        <v>30</v>
      </c>
      <c r="S459" s="11">
        <v>29879.79</v>
      </c>
      <c r="T459" s="11">
        <v>995.99300000000005</v>
      </c>
      <c r="V459" s="11"/>
      <c r="W459" s="11"/>
      <c r="X459" s="11"/>
      <c r="Y459" s="11"/>
      <c r="Z459" s="11"/>
      <c r="AA459" s="11"/>
      <c r="AB459" s="11"/>
      <c r="AC459" s="11"/>
      <c r="AD459" s="11"/>
    </row>
    <row r="460" spans="1:30">
      <c r="A460" s="56"/>
      <c r="B460" s="11"/>
      <c r="C460" s="11" t="s">
        <v>394</v>
      </c>
      <c r="D460" s="11"/>
      <c r="E460" s="11" t="s">
        <v>116</v>
      </c>
      <c r="F460" s="11">
        <v>245</v>
      </c>
      <c r="G460" s="11">
        <v>2421.2526923076898</v>
      </c>
      <c r="H460" s="11">
        <v>314762.84999999998</v>
      </c>
      <c r="I460" s="11">
        <v>1284.7463265306101</v>
      </c>
      <c r="J460" s="11">
        <v>12.3673469387755</v>
      </c>
      <c r="L460" s="11">
        <v>130</v>
      </c>
      <c r="M460" s="11">
        <v>173370.68</v>
      </c>
      <c r="N460" s="11">
        <v>1507.5711304347799</v>
      </c>
      <c r="O460" s="11">
        <v>5</v>
      </c>
      <c r="P460" s="11">
        <v>9602.6</v>
      </c>
      <c r="Q460" s="11">
        <v>1920.52</v>
      </c>
      <c r="R460" s="11">
        <v>240</v>
      </c>
      <c r="S460" s="11">
        <v>305160.25</v>
      </c>
      <c r="T460" s="11">
        <v>1271.5010416666701</v>
      </c>
      <c r="V460" s="11"/>
      <c r="W460" s="11"/>
      <c r="X460" s="11"/>
      <c r="Y460" s="11"/>
      <c r="Z460" s="11"/>
      <c r="AA460" s="11"/>
      <c r="AB460" s="11"/>
      <c r="AC460" s="11"/>
      <c r="AD460" s="11"/>
    </row>
    <row r="461" spans="1:30">
      <c r="A461" s="56"/>
      <c r="B461" s="11"/>
      <c r="C461" s="11" t="s">
        <v>395</v>
      </c>
      <c r="D461" s="11"/>
      <c r="E461" s="11" t="s">
        <v>358</v>
      </c>
      <c r="F461" s="11">
        <v>2</v>
      </c>
      <c r="G461" s="11">
        <v>128.61500000000001</v>
      </c>
      <c r="H461" s="11">
        <v>257.23</v>
      </c>
      <c r="I461" s="11">
        <v>128.61500000000001</v>
      </c>
      <c r="J461" s="11">
        <v>12.5</v>
      </c>
      <c r="L461" s="11">
        <v>2</v>
      </c>
      <c r="M461" s="11"/>
      <c r="N461" s="11"/>
      <c r="O461" s="11"/>
      <c r="P461" s="11"/>
      <c r="Q461" s="11"/>
      <c r="R461" s="11">
        <v>2</v>
      </c>
      <c r="S461" s="11">
        <v>257.23</v>
      </c>
      <c r="T461" s="11">
        <v>128.61500000000001</v>
      </c>
      <c r="V461" s="11"/>
      <c r="W461" s="11"/>
      <c r="X461" s="11"/>
      <c r="Y461" s="11"/>
      <c r="Z461" s="11"/>
      <c r="AA461" s="11"/>
      <c r="AB461" s="11"/>
      <c r="AC461" s="11"/>
      <c r="AD461" s="11"/>
    </row>
    <row r="462" spans="1:30">
      <c r="A462" s="56"/>
      <c r="B462" s="11"/>
      <c r="C462" s="11" t="s">
        <v>396</v>
      </c>
      <c r="D462" s="11"/>
      <c r="E462" s="11" t="s">
        <v>397</v>
      </c>
      <c r="F462" s="11">
        <v>5</v>
      </c>
      <c r="G462" s="11">
        <v>2382</v>
      </c>
      <c r="H462" s="11">
        <v>7146</v>
      </c>
      <c r="I462" s="11">
        <v>1429.2</v>
      </c>
      <c r="J462" s="11">
        <v>13</v>
      </c>
      <c r="L462" s="11">
        <v>3</v>
      </c>
      <c r="M462" s="11">
        <v>838.05</v>
      </c>
      <c r="N462" s="11">
        <v>419.02499999999998</v>
      </c>
      <c r="O462" s="11"/>
      <c r="P462" s="11"/>
      <c r="Q462" s="11"/>
      <c r="R462" s="11">
        <v>5</v>
      </c>
      <c r="S462" s="11">
        <v>7146</v>
      </c>
      <c r="T462" s="11">
        <v>1429.2</v>
      </c>
      <c r="V462" s="11"/>
      <c r="W462" s="11"/>
      <c r="X462" s="11"/>
      <c r="Y462" s="11"/>
      <c r="Z462" s="11"/>
      <c r="AA462" s="11"/>
      <c r="AB462" s="11"/>
      <c r="AC462" s="11"/>
      <c r="AD462" s="11"/>
    </row>
    <row r="463" spans="1:30">
      <c r="A463" s="56"/>
      <c r="B463" s="11"/>
      <c r="C463" s="11" t="s">
        <v>398</v>
      </c>
      <c r="D463" s="11"/>
      <c r="E463" s="11" t="s">
        <v>118</v>
      </c>
      <c r="F463" s="11">
        <v>6</v>
      </c>
      <c r="G463" s="11">
        <v>4390.2266666666701</v>
      </c>
      <c r="H463" s="11">
        <v>13170.68</v>
      </c>
      <c r="I463" s="11">
        <v>2195.11333333333</v>
      </c>
      <c r="J463" s="11">
        <v>15.6666666666667</v>
      </c>
      <c r="L463" s="11">
        <v>3</v>
      </c>
      <c r="M463" s="11">
        <v>6694.1</v>
      </c>
      <c r="N463" s="11">
        <v>2231.36666666667</v>
      </c>
      <c r="O463" s="11"/>
      <c r="P463" s="11"/>
      <c r="Q463" s="11"/>
      <c r="R463" s="11">
        <v>6</v>
      </c>
      <c r="S463" s="11">
        <v>13170.68</v>
      </c>
      <c r="T463" s="11">
        <v>2195.11333333333</v>
      </c>
      <c r="V463" s="11"/>
      <c r="W463" s="11"/>
      <c r="X463" s="11"/>
      <c r="Y463" s="11"/>
      <c r="Z463" s="11"/>
      <c r="AA463" s="11"/>
      <c r="AB463" s="11"/>
      <c r="AC463" s="11"/>
      <c r="AD463" s="11"/>
    </row>
    <row r="464" spans="1:30">
      <c r="A464" s="56"/>
      <c r="B464" s="11"/>
      <c r="C464" s="11" t="s">
        <v>399</v>
      </c>
      <c r="D464" s="11"/>
      <c r="E464" s="11" t="s">
        <v>212</v>
      </c>
      <c r="F464" s="11">
        <v>614</v>
      </c>
      <c r="G464" s="11">
        <v>2290.32738636364</v>
      </c>
      <c r="H464" s="11">
        <v>806195.24000000104</v>
      </c>
      <c r="I464" s="11">
        <v>1313.02156351792</v>
      </c>
      <c r="J464" s="11">
        <v>13.115635179153101</v>
      </c>
      <c r="L464" s="11">
        <v>352</v>
      </c>
      <c r="M464" s="11">
        <v>416626.2</v>
      </c>
      <c r="N464" s="11">
        <v>1590.1763358778601</v>
      </c>
      <c r="O464" s="11">
        <v>14</v>
      </c>
      <c r="P464" s="11">
        <v>16148.73</v>
      </c>
      <c r="Q464" s="11">
        <v>1153.4807142857101</v>
      </c>
      <c r="R464" s="11">
        <v>600</v>
      </c>
      <c r="S464" s="11">
        <v>790046.51000000106</v>
      </c>
      <c r="T464" s="11">
        <v>1316.7441833333301</v>
      </c>
      <c r="V464" s="11"/>
      <c r="W464" s="11"/>
      <c r="X464" s="11"/>
      <c r="Y464" s="11"/>
      <c r="Z464" s="11"/>
      <c r="AA464" s="11"/>
      <c r="AB464" s="11"/>
      <c r="AC464" s="11"/>
      <c r="AD464" s="11"/>
    </row>
    <row r="465" spans="1:30">
      <c r="A465" s="56"/>
      <c r="B465" s="11"/>
      <c r="C465" s="11" t="s">
        <v>401</v>
      </c>
      <c r="D465" s="11"/>
      <c r="E465" s="11" t="s">
        <v>92</v>
      </c>
      <c r="F465" s="11">
        <v>48</v>
      </c>
      <c r="G465" s="11">
        <v>1447.78633333333</v>
      </c>
      <c r="H465" s="11">
        <v>43433.59</v>
      </c>
      <c r="I465" s="11">
        <v>904.86645833333296</v>
      </c>
      <c r="J465" s="11">
        <v>12.2916666666667</v>
      </c>
      <c r="L465" s="11">
        <v>30</v>
      </c>
      <c r="M465" s="11">
        <v>25416.3</v>
      </c>
      <c r="N465" s="11">
        <v>1412.0166666666701</v>
      </c>
      <c r="O465" s="11"/>
      <c r="P465" s="11"/>
      <c r="Q465" s="11"/>
      <c r="R465" s="11">
        <v>48</v>
      </c>
      <c r="S465" s="11">
        <v>43433.59</v>
      </c>
      <c r="T465" s="11">
        <v>904.86645833333296</v>
      </c>
      <c r="V465" s="11"/>
      <c r="W465" s="11"/>
      <c r="X465" s="11"/>
      <c r="Y465" s="11"/>
      <c r="Z465" s="11"/>
      <c r="AA465" s="11"/>
      <c r="AB465" s="11"/>
      <c r="AC465" s="11"/>
      <c r="AD465" s="11"/>
    </row>
    <row r="466" spans="1:30">
      <c r="A466" s="56"/>
      <c r="B466" s="11"/>
      <c r="C466" s="11" t="s">
        <v>402</v>
      </c>
      <c r="D466" s="11"/>
      <c r="E466" s="11" t="s">
        <v>262</v>
      </c>
      <c r="F466" s="11">
        <v>6</v>
      </c>
      <c r="G466" s="11">
        <v>380.32333333333298</v>
      </c>
      <c r="H466" s="11">
        <v>2281.94</v>
      </c>
      <c r="I466" s="11">
        <v>380.32333333333298</v>
      </c>
      <c r="J466" s="11">
        <v>12.5</v>
      </c>
      <c r="L466" s="11">
        <v>6</v>
      </c>
      <c r="M466" s="11"/>
      <c r="N466" s="11"/>
      <c r="O466" s="11"/>
      <c r="P466" s="11"/>
      <c r="Q466" s="11"/>
      <c r="R466" s="11">
        <v>6</v>
      </c>
      <c r="S466" s="11">
        <v>2281.94</v>
      </c>
      <c r="T466" s="11">
        <v>380.32333333333298</v>
      </c>
      <c r="V466" s="11"/>
      <c r="W466" s="11"/>
      <c r="X466" s="11"/>
      <c r="Y466" s="11"/>
      <c r="Z466" s="11"/>
      <c r="AA466" s="11"/>
      <c r="AB466" s="11"/>
      <c r="AC466" s="11"/>
      <c r="AD466" s="11"/>
    </row>
    <row r="467" spans="1:30">
      <c r="A467" s="56"/>
      <c r="B467" s="11"/>
      <c r="C467" s="11" t="s">
        <v>403</v>
      </c>
      <c r="D467" s="11"/>
      <c r="E467" s="11" t="s">
        <v>331</v>
      </c>
      <c r="F467" s="11">
        <v>104</v>
      </c>
      <c r="G467" s="11">
        <v>1560.21543859649</v>
      </c>
      <c r="H467" s="11">
        <v>88932.28</v>
      </c>
      <c r="I467" s="11">
        <v>855.11807692307696</v>
      </c>
      <c r="J467" s="11">
        <v>11.586538461538501</v>
      </c>
      <c r="L467" s="11">
        <v>57</v>
      </c>
      <c r="M467" s="11">
        <v>50003.15</v>
      </c>
      <c r="N467" s="11">
        <v>1063.8968085106401</v>
      </c>
      <c r="O467" s="11">
        <v>3</v>
      </c>
      <c r="P467" s="11">
        <v>2113.77</v>
      </c>
      <c r="Q467" s="11">
        <v>704.59</v>
      </c>
      <c r="R467" s="11">
        <v>101</v>
      </c>
      <c r="S467" s="11">
        <v>86818.51</v>
      </c>
      <c r="T467" s="11">
        <v>859.58920792079198</v>
      </c>
      <c r="V467" s="11"/>
      <c r="W467" s="11"/>
      <c r="X467" s="11"/>
      <c r="Y467" s="11"/>
      <c r="Z467" s="11"/>
      <c r="AA467" s="11"/>
      <c r="AB467" s="11"/>
      <c r="AC467" s="11"/>
      <c r="AD467" s="11"/>
    </row>
    <row r="468" spans="1:30">
      <c r="A468" s="56"/>
      <c r="B468" s="11"/>
      <c r="C468" s="11" t="s">
        <v>404</v>
      </c>
      <c r="D468" s="11"/>
      <c r="E468" s="11" t="s">
        <v>405</v>
      </c>
      <c r="F468" s="11">
        <v>20</v>
      </c>
      <c r="G468" s="11">
        <v>2149.1424999999999</v>
      </c>
      <c r="H468" s="11">
        <v>25789.71</v>
      </c>
      <c r="I468" s="11">
        <v>1289.4855</v>
      </c>
      <c r="J468" s="11">
        <v>12.1</v>
      </c>
      <c r="L468" s="11">
        <v>12</v>
      </c>
      <c r="M468" s="11">
        <v>8993.36</v>
      </c>
      <c r="N468" s="11">
        <v>1124.17</v>
      </c>
      <c r="O468" s="11"/>
      <c r="P468" s="11"/>
      <c r="Q468" s="11"/>
      <c r="R468" s="11">
        <v>20</v>
      </c>
      <c r="S468" s="11">
        <v>25789.71</v>
      </c>
      <c r="T468" s="11">
        <v>1289.4855</v>
      </c>
      <c r="V468" s="11"/>
      <c r="W468" s="11"/>
      <c r="X468" s="11"/>
      <c r="Y468" s="11"/>
      <c r="Z468" s="11"/>
      <c r="AA468" s="11"/>
      <c r="AB468" s="11"/>
      <c r="AC468" s="11"/>
      <c r="AD468" s="11"/>
    </row>
    <row r="469" spans="1:30">
      <c r="A469" s="56"/>
      <c r="B469" s="11"/>
      <c r="C469" s="11" t="s">
        <v>406</v>
      </c>
      <c r="D469" s="11"/>
      <c r="E469" s="11" t="s">
        <v>407</v>
      </c>
      <c r="F469" s="11">
        <v>10</v>
      </c>
      <c r="G469" s="11">
        <v>2904.9283333333301</v>
      </c>
      <c r="H469" s="11">
        <v>17429.57</v>
      </c>
      <c r="I469" s="11">
        <v>1742.9570000000001</v>
      </c>
      <c r="J469" s="11">
        <v>13.2</v>
      </c>
      <c r="L469" s="11">
        <v>6</v>
      </c>
      <c r="M469" s="11">
        <v>9051.94</v>
      </c>
      <c r="N469" s="11">
        <v>2262.9850000000001</v>
      </c>
      <c r="O469" s="11"/>
      <c r="P469" s="11"/>
      <c r="Q469" s="11"/>
      <c r="R469" s="11">
        <v>10</v>
      </c>
      <c r="S469" s="11">
        <v>17429.57</v>
      </c>
      <c r="T469" s="11">
        <v>1742.9570000000001</v>
      </c>
      <c r="V469" s="11"/>
      <c r="W469" s="11"/>
      <c r="X469" s="11"/>
      <c r="Y469" s="11"/>
      <c r="Z469" s="11"/>
      <c r="AA469" s="11"/>
      <c r="AB469" s="11"/>
      <c r="AC469" s="11"/>
      <c r="AD469" s="11"/>
    </row>
    <row r="470" spans="1:30">
      <c r="A470" s="56"/>
      <c r="B470" s="11"/>
      <c r="C470" s="11" t="s">
        <v>408</v>
      </c>
      <c r="D470" s="11"/>
      <c r="E470" s="11" t="s">
        <v>266</v>
      </c>
      <c r="F470" s="11">
        <v>4</v>
      </c>
      <c r="G470" s="11">
        <v>3031.43</v>
      </c>
      <c r="H470" s="11">
        <v>6062.86</v>
      </c>
      <c r="I470" s="11">
        <v>1515.7149999999999</v>
      </c>
      <c r="J470" s="11">
        <v>12</v>
      </c>
      <c r="L470" s="11">
        <v>2</v>
      </c>
      <c r="M470" s="11">
        <v>2505.41</v>
      </c>
      <c r="N470" s="11">
        <v>1252.7049999999999</v>
      </c>
      <c r="O470" s="11"/>
      <c r="P470" s="11"/>
      <c r="Q470" s="11"/>
      <c r="R470" s="11">
        <v>4</v>
      </c>
      <c r="S470" s="11">
        <v>6062.86</v>
      </c>
      <c r="T470" s="11">
        <v>1515.7149999999999</v>
      </c>
      <c r="V470" s="11"/>
      <c r="W470" s="11"/>
      <c r="X470" s="11"/>
      <c r="Y470" s="11"/>
      <c r="Z470" s="11"/>
      <c r="AA470" s="11"/>
      <c r="AB470" s="11"/>
      <c r="AC470" s="11"/>
      <c r="AD470" s="11"/>
    </row>
    <row r="471" spans="1:30">
      <c r="A471" s="56"/>
      <c r="B471" s="11"/>
      <c r="C471" s="11" t="s">
        <v>409</v>
      </c>
      <c r="D471" s="11"/>
      <c r="E471" s="11" t="s">
        <v>159</v>
      </c>
      <c r="F471" s="11">
        <v>2</v>
      </c>
      <c r="G471" s="11">
        <v>6859.02</v>
      </c>
      <c r="H471" s="11">
        <v>6859.02</v>
      </c>
      <c r="I471" s="11">
        <v>3429.51</v>
      </c>
      <c r="J471" s="11">
        <v>12.5</v>
      </c>
      <c r="L471" s="11">
        <v>1</v>
      </c>
      <c r="M471" s="11">
        <v>6602.08</v>
      </c>
      <c r="N471" s="11">
        <v>6602.08</v>
      </c>
      <c r="O471" s="11"/>
      <c r="P471" s="11"/>
      <c r="Q471" s="11"/>
      <c r="R471" s="11">
        <v>2</v>
      </c>
      <c r="S471" s="11">
        <v>6859.02</v>
      </c>
      <c r="T471" s="11">
        <v>3429.51</v>
      </c>
      <c r="V471" s="11"/>
      <c r="W471" s="11"/>
      <c r="X471" s="11"/>
      <c r="Y471" s="11"/>
      <c r="Z471" s="11"/>
      <c r="AA471" s="11"/>
      <c r="AB471" s="11"/>
      <c r="AC471" s="11"/>
      <c r="AD471" s="11"/>
    </row>
    <row r="472" spans="1:30">
      <c r="A472" s="56"/>
      <c r="B472" s="11"/>
      <c r="C472" s="11" t="s">
        <v>410</v>
      </c>
      <c r="D472" s="11"/>
      <c r="E472" s="11" t="s">
        <v>125</v>
      </c>
      <c r="F472" s="11">
        <v>2</v>
      </c>
      <c r="G472" s="11">
        <v>3716.01</v>
      </c>
      <c r="H472" s="11">
        <v>3716.01</v>
      </c>
      <c r="I472" s="11">
        <v>1858.0050000000001</v>
      </c>
      <c r="J472" s="11">
        <v>24.5</v>
      </c>
      <c r="L472" s="11">
        <v>1</v>
      </c>
      <c r="M472" s="11">
        <v>763.13</v>
      </c>
      <c r="N472" s="11">
        <v>763.13</v>
      </c>
      <c r="O472" s="11"/>
      <c r="P472" s="11"/>
      <c r="Q472" s="11"/>
      <c r="R472" s="11">
        <v>2</v>
      </c>
      <c r="S472" s="11">
        <v>3716.01</v>
      </c>
      <c r="T472" s="11">
        <v>1858.0050000000001</v>
      </c>
      <c r="V472" s="11"/>
      <c r="W472" s="11"/>
      <c r="X472" s="11"/>
      <c r="Y472" s="11"/>
      <c r="Z472" s="11"/>
      <c r="AA472" s="11"/>
      <c r="AB472" s="11"/>
      <c r="AC472" s="11"/>
      <c r="AD472" s="11"/>
    </row>
    <row r="473" spans="1:30">
      <c r="A473" s="56"/>
      <c r="B473" s="11"/>
      <c r="C473" s="11" t="s">
        <v>411</v>
      </c>
      <c r="D473" s="11"/>
      <c r="E473" s="11" t="s">
        <v>111</v>
      </c>
      <c r="F473" s="11">
        <v>14</v>
      </c>
      <c r="G473" s="11">
        <v>2455.0771428571402</v>
      </c>
      <c r="H473" s="11">
        <v>17185.54</v>
      </c>
      <c r="I473" s="11">
        <v>1227.5385714285701</v>
      </c>
      <c r="J473" s="11">
        <v>11.8571428571429</v>
      </c>
      <c r="L473" s="11">
        <v>7</v>
      </c>
      <c r="M473" s="11">
        <v>11364.99</v>
      </c>
      <c r="N473" s="11">
        <v>1623.57</v>
      </c>
      <c r="O473" s="11"/>
      <c r="P473" s="11"/>
      <c r="Q473" s="11"/>
      <c r="R473" s="11">
        <v>14</v>
      </c>
      <c r="S473" s="11">
        <v>17185.54</v>
      </c>
      <c r="T473" s="11">
        <v>1227.5385714285701</v>
      </c>
      <c r="V473" s="11"/>
      <c r="W473" s="11"/>
      <c r="X473" s="11"/>
      <c r="Y473" s="11"/>
      <c r="Z473" s="11"/>
      <c r="AA473" s="11"/>
      <c r="AB473" s="11"/>
      <c r="AC473" s="11"/>
      <c r="AD473" s="11"/>
    </row>
    <row r="474" spans="1:30">
      <c r="A474" s="56"/>
      <c r="B474" s="11"/>
      <c r="C474" s="11" t="s">
        <v>412</v>
      </c>
      <c r="D474" s="11"/>
      <c r="E474" s="11" t="s">
        <v>413</v>
      </c>
      <c r="F474" s="11">
        <v>1</v>
      </c>
      <c r="G474" s="11">
        <v>1369.72</v>
      </c>
      <c r="H474" s="11">
        <v>1369.72</v>
      </c>
      <c r="I474" s="11">
        <v>1369.72</v>
      </c>
      <c r="J474" s="11">
        <v>12</v>
      </c>
      <c r="L474" s="11">
        <v>1</v>
      </c>
      <c r="M474" s="11"/>
      <c r="N474" s="11"/>
      <c r="O474" s="11"/>
      <c r="P474" s="11"/>
      <c r="Q474" s="11"/>
      <c r="R474" s="11">
        <v>1</v>
      </c>
      <c r="S474" s="11">
        <v>1369.72</v>
      </c>
      <c r="T474" s="11">
        <v>1369.72</v>
      </c>
      <c r="V474" s="11"/>
      <c r="W474" s="11"/>
      <c r="X474" s="11"/>
      <c r="Y474" s="11"/>
      <c r="Z474" s="11"/>
      <c r="AA474" s="11"/>
      <c r="AB474" s="11"/>
      <c r="AC474" s="11"/>
      <c r="AD474" s="11"/>
    </row>
    <row r="475" spans="1:30">
      <c r="A475" s="56"/>
      <c r="B475" s="11"/>
      <c r="C475" s="11" t="s">
        <v>540</v>
      </c>
      <c r="D475" s="11"/>
      <c r="E475" s="11" t="s">
        <v>136</v>
      </c>
      <c r="F475" s="11">
        <v>1</v>
      </c>
      <c r="G475" s="11"/>
      <c r="H475" s="11">
        <v>553.92999999999995</v>
      </c>
      <c r="I475" s="11">
        <v>553.92999999999995</v>
      </c>
      <c r="J475" s="11">
        <v>13</v>
      </c>
      <c r="L475" s="11"/>
      <c r="M475" s="11">
        <v>553.92999999999995</v>
      </c>
      <c r="N475" s="11">
        <v>553.92999999999995</v>
      </c>
      <c r="O475" s="11"/>
      <c r="P475" s="11"/>
      <c r="Q475" s="11"/>
      <c r="R475" s="11">
        <v>1</v>
      </c>
      <c r="S475" s="11">
        <v>553.92999999999995</v>
      </c>
      <c r="T475" s="11">
        <v>553.92999999999995</v>
      </c>
      <c r="V475" s="11"/>
      <c r="W475" s="11"/>
      <c r="X475" s="11"/>
      <c r="Y475" s="11"/>
      <c r="Z475" s="11"/>
      <c r="AA475" s="11"/>
      <c r="AB475" s="11"/>
      <c r="AC475" s="11"/>
      <c r="AD475" s="11"/>
    </row>
    <row r="476" spans="1:30">
      <c r="A476" s="56"/>
      <c r="B476" s="11"/>
      <c r="C476" s="11" t="s">
        <v>415</v>
      </c>
      <c r="D476" s="11"/>
      <c r="E476" s="11" t="s">
        <v>416</v>
      </c>
      <c r="F476" s="11">
        <v>93</v>
      </c>
      <c r="G476" s="11">
        <v>1823.2081034482801</v>
      </c>
      <c r="H476" s="11">
        <v>105746.07</v>
      </c>
      <c r="I476" s="11">
        <v>1137.0545161290299</v>
      </c>
      <c r="J476" s="11">
        <v>11.440860215053799</v>
      </c>
      <c r="L476" s="11">
        <v>58</v>
      </c>
      <c r="M476" s="11">
        <v>41991.66</v>
      </c>
      <c r="N476" s="11">
        <v>1199.76171428571</v>
      </c>
      <c r="O476" s="11">
        <v>5</v>
      </c>
      <c r="P476" s="11">
        <v>3032.64</v>
      </c>
      <c r="Q476" s="11">
        <v>606.52800000000002</v>
      </c>
      <c r="R476" s="11">
        <v>88</v>
      </c>
      <c r="S476" s="11">
        <v>102713.43</v>
      </c>
      <c r="T476" s="11">
        <v>1167.19806818182</v>
      </c>
      <c r="V476" s="11"/>
      <c r="W476" s="11"/>
      <c r="X476" s="11"/>
      <c r="Y476" s="11"/>
      <c r="Z476" s="11"/>
      <c r="AA476" s="11"/>
      <c r="AB476" s="11"/>
      <c r="AC476" s="11"/>
      <c r="AD476" s="11"/>
    </row>
    <row r="477" spans="1:30">
      <c r="A477" s="56"/>
      <c r="B477" s="11"/>
      <c r="C477" s="11" t="s">
        <v>417</v>
      </c>
      <c r="D477" s="11"/>
      <c r="E477" s="11" t="s">
        <v>118</v>
      </c>
      <c r="F477" s="11">
        <v>5</v>
      </c>
      <c r="G477" s="11">
        <v>380.99400000000003</v>
      </c>
      <c r="H477" s="11">
        <v>1904.97</v>
      </c>
      <c r="I477" s="11">
        <v>380.99400000000003</v>
      </c>
      <c r="J477" s="11">
        <v>12.2</v>
      </c>
      <c r="L477" s="11">
        <v>5</v>
      </c>
      <c r="M477" s="11"/>
      <c r="N477" s="11"/>
      <c r="O477" s="11"/>
      <c r="P477" s="11"/>
      <c r="Q477" s="11"/>
      <c r="R477" s="11">
        <v>5</v>
      </c>
      <c r="S477" s="11">
        <v>1904.97</v>
      </c>
      <c r="T477" s="11">
        <v>380.99400000000003</v>
      </c>
      <c r="V477" s="11"/>
      <c r="W477" s="11"/>
      <c r="X477" s="11"/>
      <c r="Y477" s="11"/>
      <c r="Z477" s="11"/>
      <c r="AA477" s="11"/>
      <c r="AB477" s="11"/>
      <c r="AC477" s="11"/>
      <c r="AD477" s="11"/>
    </row>
    <row r="478" spans="1:30">
      <c r="A478" s="56"/>
      <c r="B478" s="11"/>
      <c r="C478" s="11" t="s">
        <v>418</v>
      </c>
      <c r="D478" s="11"/>
      <c r="E478" s="11" t="s">
        <v>143</v>
      </c>
      <c r="F478" s="11">
        <v>9</v>
      </c>
      <c r="G478" s="11">
        <v>6257.076</v>
      </c>
      <c r="H478" s="11">
        <v>31285.38</v>
      </c>
      <c r="I478" s="11">
        <v>3476.15333333333</v>
      </c>
      <c r="J478" s="11">
        <v>18.1111111111111</v>
      </c>
      <c r="L478" s="11">
        <v>5</v>
      </c>
      <c r="M478" s="11">
        <v>17646.990000000002</v>
      </c>
      <c r="N478" s="11">
        <v>4411.7475000000004</v>
      </c>
      <c r="O478" s="11"/>
      <c r="P478" s="11"/>
      <c r="Q478" s="11"/>
      <c r="R478" s="11">
        <v>9</v>
      </c>
      <c r="S478" s="11">
        <v>31285.38</v>
      </c>
      <c r="T478" s="11">
        <v>3476.15333333333</v>
      </c>
      <c r="V478" s="11"/>
      <c r="W478" s="11"/>
      <c r="X478" s="11"/>
      <c r="Y478" s="11"/>
      <c r="Z478" s="11"/>
      <c r="AA478" s="11"/>
      <c r="AB478" s="11"/>
      <c r="AC478" s="11"/>
      <c r="AD478" s="11"/>
    </row>
    <row r="479" spans="1:30">
      <c r="A479" s="56"/>
      <c r="B479" s="11"/>
      <c r="C479" s="11" t="s">
        <v>419</v>
      </c>
      <c r="D479" s="11"/>
      <c r="E479" s="11" t="s">
        <v>105</v>
      </c>
      <c r="F479" s="11">
        <v>228</v>
      </c>
      <c r="G479" s="11">
        <v>2353.2199280575501</v>
      </c>
      <c r="H479" s="11">
        <v>327097.57</v>
      </c>
      <c r="I479" s="11">
        <v>1434.6384649122799</v>
      </c>
      <c r="J479" s="11">
        <v>12.4342105263158</v>
      </c>
      <c r="L479" s="11">
        <v>139</v>
      </c>
      <c r="M479" s="11">
        <v>166794.23999999999</v>
      </c>
      <c r="N479" s="11">
        <v>1874.0925842696599</v>
      </c>
      <c r="O479" s="11">
        <v>1</v>
      </c>
      <c r="P479" s="11">
        <v>240.1</v>
      </c>
      <c r="Q479" s="11">
        <v>240.1</v>
      </c>
      <c r="R479" s="11">
        <v>227</v>
      </c>
      <c r="S479" s="11">
        <v>326857.46999999997</v>
      </c>
      <c r="T479" s="11">
        <v>1439.9007488986799</v>
      </c>
      <c r="V479" s="11"/>
      <c r="W479" s="11"/>
      <c r="X479" s="11"/>
      <c r="Y479" s="11"/>
      <c r="Z479" s="11"/>
      <c r="AA479" s="11"/>
      <c r="AB479" s="11"/>
      <c r="AC479" s="11"/>
      <c r="AD479" s="11"/>
    </row>
    <row r="480" spans="1:30">
      <c r="A480" s="56"/>
      <c r="B480" s="11"/>
      <c r="C480" s="11" t="s">
        <v>420</v>
      </c>
      <c r="D480" s="11"/>
      <c r="E480" s="11" t="s">
        <v>98</v>
      </c>
      <c r="F480" s="11">
        <v>10</v>
      </c>
      <c r="G480" s="11">
        <v>4147.78</v>
      </c>
      <c r="H480" s="11">
        <v>16591.12</v>
      </c>
      <c r="I480" s="11">
        <v>1659.1120000000001</v>
      </c>
      <c r="J480" s="11">
        <v>13.6</v>
      </c>
      <c r="L480" s="11">
        <v>4</v>
      </c>
      <c r="M480" s="11">
        <v>10239.18</v>
      </c>
      <c r="N480" s="11">
        <v>1706.53</v>
      </c>
      <c r="O480" s="11"/>
      <c r="P480" s="11"/>
      <c r="Q480" s="11"/>
      <c r="R480" s="11">
        <v>10</v>
      </c>
      <c r="S480" s="11">
        <v>16591.12</v>
      </c>
      <c r="T480" s="11">
        <v>1659.1120000000001</v>
      </c>
      <c r="V480" s="11"/>
      <c r="W480" s="11"/>
      <c r="X480" s="11"/>
      <c r="Y480" s="11"/>
      <c r="Z480" s="11"/>
      <c r="AA480" s="11"/>
      <c r="AB480" s="11"/>
      <c r="AC480" s="11"/>
      <c r="AD480" s="11"/>
    </row>
    <row r="481" spans="1:30">
      <c r="A481" s="56"/>
      <c r="B481" s="11"/>
      <c r="C481" s="11" t="s">
        <v>421</v>
      </c>
      <c r="D481" s="11"/>
      <c r="E481" s="11" t="s">
        <v>266</v>
      </c>
      <c r="F481" s="11">
        <v>8</v>
      </c>
      <c r="G481" s="11">
        <v>2400.9675000000002</v>
      </c>
      <c r="H481" s="11">
        <v>9603.8700000000008</v>
      </c>
      <c r="I481" s="11">
        <v>1200.4837500000001</v>
      </c>
      <c r="J481" s="11">
        <v>11.125</v>
      </c>
      <c r="L481" s="11">
        <v>4</v>
      </c>
      <c r="M481" s="11">
        <v>5535.01</v>
      </c>
      <c r="N481" s="11">
        <v>1383.7525000000001</v>
      </c>
      <c r="O481" s="11"/>
      <c r="P481" s="11"/>
      <c r="Q481" s="11"/>
      <c r="R481" s="11">
        <v>8</v>
      </c>
      <c r="S481" s="11">
        <v>9603.8700000000008</v>
      </c>
      <c r="T481" s="11">
        <v>1200.4837500000001</v>
      </c>
      <c r="V481" s="11"/>
      <c r="W481" s="11"/>
      <c r="X481" s="11"/>
      <c r="Y481" s="11"/>
      <c r="Z481" s="11"/>
      <c r="AA481" s="11"/>
      <c r="AB481" s="11"/>
      <c r="AC481" s="11"/>
      <c r="AD481" s="11"/>
    </row>
    <row r="482" spans="1:30">
      <c r="A482" s="56"/>
      <c r="B482" s="11"/>
      <c r="C482" s="11" t="s">
        <v>422</v>
      </c>
      <c r="D482" s="11"/>
      <c r="E482" s="11" t="s">
        <v>94</v>
      </c>
      <c r="F482" s="11">
        <v>31</v>
      </c>
      <c r="G482" s="11">
        <v>2749.8206249999998</v>
      </c>
      <c r="H482" s="11">
        <v>43997.13</v>
      </c>
      <c r="I482" s="11">
        <v>1419.26225806452</v>
      </c>
      <c r="J482" s="11">
        <v>13.935483870967699</v>
      </c>
      <c r="L482" s="11">
        <v>16</v>
      </c>
      <c r="M482" s="11">
        <v>29028.98</v>
      </c>
      <c r="N482" s="11">
        <v>1935.2653333333301</v>
      </c>
      <c r="O482" s="11"/>
      <c r="P482" s="11"/>
      <c r="Q482" s="11"/>
      <c r="R482" s="11">
        <v>31</v>
      </c>
      <c r="S482" s="11">
        <v>43997.13</v>
      </c>
      <c r="T482" s="11">
        <v>1419.26225806452</v>
      </c>
      <c r="V482" s="11"/>
      <c r="W482" s="11"/>
      <c r="X482" s="11"/>
      <c r="Y482" s="11"/>
      <c r="Z482" s="11"/>
      <c r="AA482" s="11"/>
      <c r="AB482" s="11"/>
      <c r="AC482" s="11"/>
      <c r="AD482" s="11"/>
    </row>
    <row r="483" spans="1:30">
      <c r="A483" s="56"/>
      <c r="B483" s="11"/>
      <c r="C483" s="11" t="s">
        <v>423</v>
      </c>
      <c r="D483" s="11"/>
      <c r="E483" s="11" t="s">
        <v>147</v>
      </c>
      <c r="F483" s="11">
        <v>2</v>
      </c>
      <c r="G483" s="11">
        <v>3647.72</v>
      </c>
      <c r="H483" s="11">
        <v>3647.72</v>
      </c>
      <c r="I483" s="11">
        <v>1823.86</v>
      </c>
      <c r="J483" s="11">
        <v>13</v>
      </c>
      <c r="L483" s="11">
        <v>1</v>
      </c>
      <c r="M483" s="11">
        <v>557.95000000000005</v>
      </c>
      <c r="N483" s="11">
        <v>557.95000000000005</v>
      </c>
      <c r="O483" s="11"/>
      <c r="P483" s="11"/>
      <c r="Q483" s="11"/>
      <c r="R483" s="11">
        <v>2</v>
      </c>
      <c r="S483" s="11">
        <v>3647.72</v>
      </c>
      <c r="T483" s="11">
        <v>1823.86</v>
      </c>
      <c r="V483" s="11"/>
      <c r="W483" s="11"/>
      <c r="X483" s="11"/>
      <c r="Y483" s="11"/>
      <c r="Z483" s="11"/>
      <c r="AA483" s="11"/>
      <c r="AB483" s="11"/>
      <c r="AC483" s="11"/>
      <c r="AD483" s="11"/>
    </row>
    <row r="484" spans="1:30">
      <c r="A484" s="56"/>
      <c r="B484" s="11"/>
      <c r="C484" s="11" t="s">
        <v>424</v>
      </c>
      <c r="D484" s="11"/>
      <c r="E484" s="11" t="s">
        <v>425</v>
      </c>
      <c r="F484" s="11">
        <v>9</v>
      </c>
      <c r="G484" s="11">
        <v>1945.104</v>
      </c>
      <c r="H484" s="11">
        <v>9725.52</v>
      </c>
      <c r="I484" s="11">
        <v>1080.61333333333</v>
      </c>
      <c r="J484" s="11">
        <v>12.6666666666667</v>
      </c>
      <c r="L484" s="11">
        <v>5</v>
      </c>
      <c r="M484" s="11">
        <v>2265.9299999999998</v>
      </c>
      <c r="N484" s="11">
        <v>566.48249999999996</v>
      </c>
      <c r="O484" s="11"/>
      <c r="P484" s="11"/>
      <c r="Q484" s="11"/>
      <c r="R484" s="11">
        <v>9</v>
      </c>
      <c r="S484" s="11">
        <v>9725.52</v>
      </c>
      <c r="T484" s="11">
        <v>1080.61333333333</v>
      </c>
      <c r="V484" s="11"/>
      <c r="W484" s="11"/>
      <c r="X484" s="11"/>
      <c r="Y484" s="11"/>
      <c r="Z484" s="11"/>
      <c r="AA484" s="11"/>
      <c r="AB484" s="11"/>
      <c r="AC484" s="11"/>
      <c r="AD484" s="11"/>
    </row>
    <row r="485" spans="1:30">
      <c r="A485" s="56"/>
      <c r="B485" s="11"/>
      <c r="C485" s="11" t="s">
        <v>426</v>
      </c>
      <c r="D485" s="11"/>
      <c r="E485" s="11" t="s">
        <v>204</v>
      </c>
      <c r="F485" s="11">
        <v>330</v>
      </c>
      <c r="G485" s="11">
        <v>1902.8084816753901</v>
      </c>
      <c r="H485" s="11">
        <v>363436.42</v>
      </c>
      <c r="I485" s="11">
        <v>1101.3224848484799</v>
      </c>
      <c r="J485" s="11">
        <v>12.487878787878801</v>
      </c>
      <c r="L485" s="11">
        <v>191</v>
      </c>
      <c r="M485" s="11">
        <v>187231.13</v>
      </c>
      <c r="N485" s="11">
        <v>1346.98654676259</v>
      </c>
      <c r="O485" s="11">
        <v>6</v>
      </c>
      <c r="P485" s="11">
        <v>6282.3</v>
      </c>
      <c r="Q485" s="11">
        <v>1047.05</v>
      </c>
      <c r="R485" s="11">
        <v>324</v>
      </c>
      <c r="S485" s="11">
        <v>357154.12</v>
      </c>
      <c r="T485" s="11">
        <v>1102.3275308642001</v>
      </c>
      <c r="V485" s="11"/>
      <c r="W485" s="11"/>
      <c r="X485" s="11"/>
      <c r="Y485" s="11"/>
      <c r="Z485" s="11"/>
      <c r="AA485" s="11"/>
      <c r="AB485" s="11"/>
      <c r="AC485" s="11"/>
      <c r="AD485" s="11"/>
    </row>
    <row r="486" spans="1:30">
      <c r="A486" s="56"/>
      <c r="B486" s="11"/>
      <c r="C486" s="11" t="s">
        <v>427</v>
      </c>
      <c r="D486" s="11"/>
      <c r="E486" s="11" t="s">
        <v>129</v>
      </c>
      <c r="F486" s="11">
        <v>257</v>
      </c>
      <c r="G486" s="11">
        <v>2325.3568888888899</v>
      </c>
      <c r="H486" s="11">
        <v>313923.18</v>
      </c>
      <c r="I486" s="11">
        <v>1221.49097276265</v>
      </c>
      <c r="J486" s="11">
        <v>12.311284046692601</v>
      </c>
      <c r="L486" s="11">
        <v>135</v>
      </c>
      <c r="M486" s="11">
        <v>171892.37</v>
      </c>
      <c r="N486" s="11">
        <v>1408.95385245902</v>
      </c>
      <c r="O486" s="11">
        <v>4</v>
      </c>
      <c r="P486" s="11">
        <v>4372.42</v>
      </c>
      <c r="Q486" s="11">
        <v>1093.105</v>
      </c>
      <c r="R486" s="11">
        <v>253</v>
      </c>
      <c r="S486" s="11">
        <v>309550.76</v>
      </c>
      <c r="T486" s="11">
        <v>1223.52079051383</v>
      </c>
      <c r="V486" s="11"/>
      <c r="W486" s="11"/>
      <c r="X486" s="11"/>
      <c r="Y486" s="11"/>
      <c r="Z486" s="11"/>
      <c r="AA486" s="11"/>
      <c r="AB486" s="11"/>
      <c r="AC486" s="11"/>
      <c r="AD486" s="11"/>
    </row>
    <row r="487" spans="1:30">
      <c r="A487" s="56"/>
      <c r="B487" s="11"/>
      <c r="C487" s="11" t="s">
        <v>428</v>
      </c>
      <c r="D487" s="11"/>
      <c r="E487" s="11" t="s">
        <v>136</v>
      </c>
      <c r="F487" s="11">
        <v>7</v>
      </c>
      <c r="G487" s="11">
        <v>948.81500000000005</v>
      </c>
      <c r="H487" s="11">
        <v>3795.26</v>
      </c>
      <c r="I487" s="11">
        <v>542.17999999999995</v>
      </c>
      <c r="J487" s="11">
        <v>8.8571428571428594</v>
      </c>
      <c r="L487" s="11">
        <v>4</v>
      </c>
      <c r="M487" s="11">
        <v>1925.34</v>
      </c>
      <c r="N487" s="11">
        <v>641.78</v>
      </c>
      <c r="O487" s="11">
        <v>1</v>
      </c>
      <c r="P487" s="11">
        <v>359.63</v>
      </c>
      <c r="Q487" s="11">
        <v>359.63</v>
      </c>
      <c r="R487" s="11">
        <v>6</v>
      </c>
      <c r="S487" s="11">
        <v>3435.63</v>
      </c>
      <c r="T487" s="11">
        <v>572.60500000000002</v>
      </c>
      <c r="V487" s="11"/>
      <c r="W487" s="11"/>
      <c r="X487" s="11"/>
      <c r="Y487" s="11"/>
      <c r="Z487" s="11"/>
      <c r="AA487" s="11"/>
      <c r="AB487" s="11"/>
      <c r="AC487" s="11"/>
      <c r="AD487" s="11"/>
    </row>
    <row r="488" spans="1:30">
      <c r="A488" s="56"/>
      <c r="B488" s="11"/>
      <c r="C488" s="11" t="s">
        <v>432</v>
      </c>
      <c r="D488" s="11"/>
      <c r="E488" s="11" t="s">
        <v>431</v>
      </c>
      <c r="F488" s="11">
        <v>91</v>
      </c>
      <c r="G488" s="11">
        <v>1765.84482142857</v>
      </c>
      <c r="H488" s="11">
        <v>98887.31</v>
      </c>
      <c r="I488" s="11">
        <v>1086.67373626374</v>
      </c>
      <c r="J488" s="11">
        <v>13.120879120879099</v>
      </c>
      <c r="L488" s="11">
        <v>56</v>
      </c>
      <c r="M488" s="11">
        <v>37454.9</v>
      </c>
      <c r="N488" s="11">
        <v>1070.1400000000001</v>
      </c>
      <c r="O488" s="11"/>
      <c r="P488" s="11"/>
      <c r="Q488" s="11"/>
      <c r="R488" s="11">
        <v>91</v>
      </c>
      <c r="S488" s="11">
        <v>98887.31</v>
      </c>
      <c r="T488" s="11">
        <v>1086.67373626374</v>
      </c>
      <c r="V488" s="11"/>
      <c r="W488" s="11"/>
      <c r="X488" s="11"/>
      <c r="Y488" s="11"/>
      <c r="Z488" s="11"/>
      <c r="AA488" s="11"/>
      <c r="AB488" s="11"/>
      <c r="AC488" s="11"/>
      <c r="AD488" s="11"/>
    </row>
    <row r="489" spans="1:30">
      <c r="A489" s="56"/>
      <c r="B489" s="11"/>
      <c r="C489" s="11" t="s">
        <v>434</v>
      </c>
      <c r="D489" s="11"/>
      <c r="E489" s="11" t="s">
        <v>187</v>
      </c>
      <c r="F489" s="11">
        <v>137</v>
      </c>
      <c r="G489" s="11">
        <v>1861.62301204819</v>
      </c>
      <c r="H489" s="11">
        <v>154514.71</v>
      </c>
      <c r="I489" s="11">
        <v>1127.8445985401499</v>
      </c>
      <c r="J489" s="11">
        <v>12.6642335766423</v>
      </c>
      <c r="L489" s="11">
        <v>83</v>
      </c>
      <c r="M489" s="11">
        <v>76398.91</v>
      </c>
      <c r="N489" s="11">
        <v>1414.79462962963</v>
      </c>
      <c r="O489" s="11">
        <v>3</v>
      </c>
      <c r="P489" s="11">
        <v>5568.39</v>
      </c>
      <c r="Q489" s="11">
        <v>1856.13</v>
      </c>
      <c r="R489" s="11">
        <v>134</v>
      </c>
      <c r="S489" s="11">
        <v>148946.32</v>
      </c>
      <c r="T489" s="11">
        <v>1111.53970149254</v>
      </c>
      <c r="V489" s="11"/>
      <c r="W489" s="11"/>
      <c r="X489" s="11"/>
      <c r="Y489" s="11"/>
      <c r="Z489" s="11"/>
      <c r="AA489" s="11"/>
      <c r="AB489" s="11"/>
      <c r="AC489" s="11"/>
      <c r="AD489" s="11"/>
    </row>
    <row r="490" spans="1:30">
      <c r="A490" s="56"/>
      <c r="B490" s="11"/>
      <c r="C490" s="11" t="s">
        <v>435</v>
      </c>
      <c r="D490" s="11"/>
      <c r="E490" s="11" t="s">
        <v>266</v>
      </c>
      <c r="F490" s="11">
        <v>59</v>
      </c>
      <c r="G490" s="11">
        <v>2560.9107894736799</v>
      </c>
      <c r="H490" s="11">
        <v>97314.61</v>
      </c>
      <c r="I490" s="11">
        <v>1649.4001694915301</v>
      </c>
      <c r="J490" s="11">
        <v>14.1694915254237</v>
      </c>
      <c r="L490" s="11">
        <v>38</v>
      </c>
      <c r="M490" s="11">
        <v>56263.03</v>
      </c>
      <c r="N490" s="11">
        <v>2679.1919047618999</v>
      </c>
      <c r="O490" s="11"/>
      <c r="P490" s="11"/>
      <c r="Q490" s="11"/>
      <c r="R490" s="11">
        <v>59</v>
      </c>
      <c r="S490" s="11">
        <v>97314.61</v>
      </c>
      <c r="T490" s="11">
        <v>1649.4001694915301</v>
      </c>
      <c r="V490" s="11"/>
      <c r="W490" s="11"/>
      <c r="X490" s="11"/>
      <c r="Y490" s="11"/>
      <c r="Z490" s="11"/>
      <c r="AA490" s="11"/>
      <c r="AB490" s="11"/>
      <c r="AC490" s="11"/>
      <c r="AD490" s="11"/>
    </row>
    <row r="491" spans="1:30">
      <c r="A491" s="56"/>
      <c r="B491" s="11"/>
      <c r="C491" s="11" t="s">
        <v>436</v>
      </c>
      <c r="D491" s="11"/>
      <c r="E491" s="11" t="s">
        <v>437</v>
      </c>
      <c r="F491" s="11">
        <v>24</v>
      </c>
      <c r="G491" s="11">
        <v>1931.42875</v>
      </c>
      <c r="H491" s="11">
        <v>30902.86</v>
      </c>
      <c r="I491" s="11">
        <v>1287.61916666667</v>
      </c>
      <c r="J491" s="11">
        <v>12.1666666666667</v>
      </c>
      <c r="L491" s="11">
        <v>16</v>
      </c>
      <c r="M491" s="11">
        <v>12781.87</v>
      </c>
      <c r="N491" s="11">
        <v>1597.7337500000001</v>
      </c>
      <c r="O491" s="11"/>
      <c r="P491" s="11"/>
      <c r="Q491" s="11"/>
      <c r="R491" s="11">
        <v>24</v>
      </c>
      <c r="S491" s="11">
        <v>30902.86</v>
      </c>
      <c r="T491" s="11">
        <v>1287.61916666667</v>
      </c>
      <c r="V491" s="11"/>
      <c r="W491" s="11"/>
      <c r="X491" s="11"/>
      <c r="Y491" s="11"/>
      <c r="Z491" s="11"/>
      <c r="AA491" s="11"/>
      <c r="AB491" s="11"/>
      <c r="AC491" s="11"/>
      <c r="AD491" s="11"/>
    </row>
    <row r="492" spans="1:30">
      <c r="A492" s="56"/>
      <c r="B492" s="11"/>
      <c r="C492" s="11" t="s">
        <v>439</v>
      </c>
      <c r="D492" s="11"/>
      <c r="E492" s="11" t="s">
        <v>271</v>
      </c>
      <c r="F492" s="11">
        <v>17</v>
      </c>
      <c r="G492" s="11">
        <v>3344.0662499999999</v>
      </c>
      <c r="H492" s="11">
        <v>26752.53</v>
      </c>
      <c r="I492" s="11">
        <v>1573.67823529412</v>
      </c>
      <c r="J492" s="11">
        <v>12.823529411764699</v>
      </c>
      <c r="L492" s="11">
        <v>8</v>
      </c>
      <c r="M492" s="11">
        <v>16767.439999999999</v>
      </c>
      <c r="N492" s="11">
        <v>1863.0488888888899</v>
      </c>
      <c r="O492" s="11"/>
      <c r="P492" s="11"/>
      <c r="Q492" s="11"/>
      <c r="R492" s="11">
        <v>17</v>
      </c>
      <c r="S492" s="11">
        <v>26752.53</v>
      </c>
      <c r="T492" s="11">
        <v>1573.67823529412</v>
      </c>
      <c r="V492" s="11"/>
      <c r="W492" s="11"/>
      <c r="X492" s="11"/>
      <c r="Y492" s="11"/>
      <c r="Z492" s="11"/>
      <c r="AA492" s="11"/>
      <c r="AB492" s="11"/>
      <c r="AC492" s="11"/>
      <c r="AD492" s="11"/>
    </row>
    <row r="493" spans="1:30">
      <c r="A493" s="56"/>
      <c r="B493" s="11"/>
      <c r="C493" s="11" t="s">
        <v>440</v>
      </c>
      <c r="D493" s="11"/>
      <c r="E493" s="11" t="s">
        <v>195</v>
      </c>
      <c r="F493" s="11">
        <v>1</v>
      </c>
      <c r="G493" s="11"/>
      <c r="H493" s="11">
        <v>204.46</v>
      </c>
      <c r="I493" s="11">
        <v>204.46</v>
      </c>
      <c r="J493" s="11">
        <v>13</v>
      </c>
      <c r="L493" s="11"/>
      <c r="M493" s="11">
        <v>204.46</v>
      </c>
      <c r="N493" s="11">
        <v>204.46</v>
      </c>
      <c r="O493" s="11"/>
      <c r="P493" s="11"/>
      <c r="Q493" s="11"/>
      <c r="R493" s="11">
        <v>1</v>
      </c>
      <c r="S493" s="11">
        <v>204.46</v>
      </c>
      <c r="T493" s="11">
        <v>204.46</v>
      </c>
      <c r="V493" s="11"/>
      <c r="W493" s="11"/>
      <c r="X493" s="11"/>
      <c r="Y493" s="11"/>
      <c r="Z493" s="11"/>
      <c r="AA493" s="11"/>
      <c r="AB493" s="11"/>
      <c r="AC493" s="11"/>
      <c r="AD493" s="11"/>
    </row>
    <row r="494" spans="1:30">
      <c r="A494" s="56"/>
      <c r="B494" s="11"/>
      <c r="C494" s="11" t="s">
        <v>441</v>
      </c>
      <c r="D494" s="11"/>
      <c r="E494" s="11" t="s">
        <v>113</v>
      </c>
      <c r="F494" s="11">
        <v>6</v>
      </c>
      <c r="G494" s="11">
        <v>2385.4766666666701</v>
      </c>
      <c r="H494" s="11">
        <v>14312.86</v>
      </c>
      <c r="I494" s="11">
        <v>2385.4766666666701</v>
      </c>
      <c r="J494" s="11">
        <v>17</v>
      </c>
      <c r="L494" s="11">
        <v>6</v>
      </c>
      <c r="M494" s="11"/>
      <c r="N494" s="11"/>
      <c r="O494" s="11"/>
      <c r="P494" s="11"/>
      <c r="Q494" s="11"/>
      <c r="R494" s="11">
        <v>6</v>
      </c>
      <c r="S494" s="11">
        <v>14312.86</v>
      </c>
      <c r="T494" s="11">
        <v>2385.4766666666701</v>
      </c>
      <c r="V494" s="11"/>
      <c r="W494" s="11"/>
      <c r="X494" s="11"/>
      <c r="Y494" s="11"/>
      <c r="Z494" s="11"/>
      <c r="AA494" s="11"/>
      <c r="AB494" s="11"/>
      <c r="AC494" s="11"/>
      <c r="AD494" s="11"/>
    </row>
    <row r="495" spans="1:30">
      <c r="A495" s="56"/>
      <c r="B495" s="11"/>
      <c r="C495" s="11" t="s">
        <v>444</v>
      </c>
      <c r="D495" s="11"/>
      <c r="E495" s="11" t="s">
        <v>167</v>
      </c>
      <c r="F495" s="11">
        <v>38</v>
      </c>
      <c r="G495" s="11">
        <v>3361.5444444444402</v>
      </c>
      <c r="H495" s="11">
        <v>60507.8</v>
      </c>
      <c r="I495" s="11">
        <v>1592.31052631579</v>
      </c>
      <c r="J495" s="11">
        <v>13</v>
      </c>
      <c r="L495" s="11">
        <v>18</v>
      </c>
      <c r="M495" s="11">
        <v>29380.53</v>
      </c>
      <c r="N495" s="11">
        <v>1469.0264999999999</v>
      </c>
      <c r="O495" s="11"/>
      <c r="P495" s="11"/>
      <c r="Q495" s="11"/>
      <c r="R495" s="11">
        <v>38</v>
      </c>
      <c r="S495" s="11">
        <v>60507.8</v>
      </c>
      <c r="T495" s="11">
        <v>1592.31052631579</v>
      </c>
      <c r="V495" s="11"/>
      <c r="W495" s="11"/>
      <c r="X495" s="11"/>
      <c r="Y495" s="11"/>
      <c r="Z495" s="11"/>
      <c r="AA495" s="11"/>
      <c r="AB495" s="11"/>
      <c r="AC495" s="11"/>
      <c r="AD495" s="11"/>
    </row>
    <row r="496" spans="1:30">
      <c r="A496" s="56"/>
      <c r="B496" s="11"/>
      <c r="C496" s="11" t="s">
        <v>445</v>
      </c>
      <c r="D496" s="11"/>
      <c r="E496" s="11" t="s">
        <v>195</v>
      </c>
      <c r="F496" s="11">
        <v>3</v>
      </c>
      <c r="G496" s="11">
        <v>5002.2650000000003</v>
      </c>
      <c r="H496" s="11">
        <v>10004.530000000001</v>
      </c>
      <c r="I496" s="11">
        <v>3334.8433333333301</v>
      </c>
      <c r="J496" s="11">
        <v>16.3333333333333</v>
      </c>
      <c r="L496" s="11">
        <v>2</v>
      </c>
      <c r="M496" s="11">
        <v>4212.08</v>
      </c>
      <c r="N496" s="11">
        <v>4212.08</v>
      </c>
      <c r="O496" s="11"/>
      <c r="P496" s="11"/>
      <c r="Q496" s="11"/>
      <c r="R496" s="11">
        <v>3</v>
      </c>
      <c r="S496" s="11">
        <v>10004.530000000001</v>
      </c>
      <c r="T496" s="11">
        <v>3334.8433333333301</v>
      </c>
      <c r="V496" s="11"/>
      <c r="W496" s="11"/>
      <c r="X496" s="11"/>
      <c r="Y496" s="11"/>
      <c r="Z496" s="11"/>
      <c r="AA496" s="11"/>
      <c r="AB496" s="11"/>
      <c r="AC496" s="11"/>
      <c r="AD496" s="11"/>
    </row>
    <row r="497" spans="1:30">
      <c r="A497" s="56"/>
      <c r="B497" s="11"/>
      <c r="C497" s="11" t="s">
        <v>446</v>
      </c>
      <c r="D497" s="11"/>
      <c r="E497" s="11" t="s">
        <v>193</v>
      </c>
      <c r="F497" s="11">
        <v>84</v>
      </c>
      <c r="G497" s="11">
        <v>2441.2810909090899</v>
      </c>
      <c r="H497" s="11">
        <v>134270.46</v>
      </c>
      <c r="I497" s="11">
        <v>1598.4578571428599</v>
      </c>
      <c r="J497" s="11">
        <v>13.714285714285699</v>
      </c>
      <c r="L497" s="11">
        <v>55</v>
      </c>
      <c r="M497" s="11">
        <v>66050.539999999994</v>
      </c>
      <c r="N497" s="11">
        <v>2277.6048275862099</v>
      </c>
      <c r="O497" s="11">
        <v>1</v>
      </c>
      <c r="P497" s="11">
        <v>1495.53</v>
      </c>
      <c r="Q497" s="11">
        <v>1495.53</v>
      </c>
      <c r="R497" s="11">
        <v>83</v>
      </c>
      <c r="S497" s="11">
        <v>132774.93</v>
      </c>
      <c r="T497" s="11">
        <v>1599.6979518072301</v>
      </c>
      <c r="V497" s="11"/>
      <c r="W497" s="11"/>
      <c r="X497" s="11"/>
      <c r="Y497" s="11"/>
      <c r="Z497" s="11"/>
      <c r="AA497" s="11"/>
      <c r="AB497" s="11"/>
      <c r="AC497" s="11"/>
      <c r="AD497" s="11"/>
    </row>
    <row r="498" spans="1:30">
      <c r="A498" s="56"/>
      <c r="B498" s="11"/>
      <c r="C498" s="11" t="s">
        <v>447</v>
      </c>
      <c r="D498" s="11"/>
      <c r="E498" s="11" t="s">
        <v>127</v>
      </c>
      <c r="F498" s="11">
        <v>74</v>
      </c>
      <c r="G498" s="11">
        <v>2789.6856097560999</v>
      </c>
      <c r="H498" s="11">
        <v>114377.11</v>
      </c>
      <c r="I498" s="11">
        <v>1545.63662162162</v>
      </c>
      <c r="J498" s="11">
        <v>13.0675675675676</v>
      </c>
      <c r="L498" s="11">
        <v>41</v>
      </c>
      <c r="M498" s="11">
        <v>70018.16</v>
      </c>
      <c r="N498" s="11">
        <v>2121.7624242424199</v>
      </c>
      <c r="O498" s="11">
        <v>3</v>
      </c>
      <c r="P498" s="11">
        <v>3407.56</v>
      </c>
      <c r="Q498" s="11">
        <v>1135.8533333333301</v>
      </c>
      <c r="R498" s="11">
        <v>71</v>
      </c>
      <c r="S498" s="11">
        <v>110969.55</v>
      </c>
      <c r="T498" s="11">
        <v>1562.9514084507</v>
      </c>
      <c r="V498" s="11"/>
      <c r="W498" s="11"/>
      <c r="X498" s="11"/>
      <c r="Y498" s="11"/>
      <c r="Z498" s="11"/>
      <c r="AA498" s="11"/>
      <c r="AB498" s="11"/>
      <c r="AC498" s="11"/>
      <c r="AD498" s="11"/>
    </row>
    <row r="499" spans="1:30">
      <c r="A499" s="56"/>
      <c r="B499" s="11"/>
      <c r="C499" s="11" t="s">
        <v>448</v>
      </c>
      <c r="D499" s="11"/>
      <c r="E499" s="11" t="s">
        <v>159</v>
      </c>
      <c r="F499" s="11">
        <v>24</v>
      </c>
      <c r="G499" s="11">
        <v>2574.5515384615401</v>
      </c>
      <c r="H499" s="11">
        <v>33469.17</v>
      </c>
      <c r="I499" s="11">
        <v>1394.5487499999999</v>
      </c>
      <c r="J499" s="11">
        <v>13.3333333333333</v>
      </c>
      <c r="L499" s="11">
        <v>13</v>
      </c>
      <c r="M499" s="11">
        <v>20914.39</v>
      </c>
      <c r="N499" s="11">
        <v>1901.3081818181799</v>
      </c>
      <c r="O499" s="11">
        <v>1</v>
      </c>
      <c r="P499" s="11">
        <v>1169.53</v>
      </c>
      <c r="Q499" s="11">
        <v>1169.53</v>
      </c>
      <c r="R499" s="11">
        <v>23</v>
      </c>
      <c r="S499" s="11">
        <v>32299.64</v>
      </c>
      <c r="T499" s="11">
        <v>1404.3321739130399</v>
      </c>
      <c r="V499" s="11"/>
      <c r="W499" s="11"/>
      <c r="X499" s="11"/>
      <c r="Y499" s="11"/>
      <c r="Z499" s="11"/>
      <c r="AA499" s="11"/>
      <c r="AB499" s="11"/>
      <c r="AC499" s="11"/>
      <c r="AD499" s="11"/>
    </row>
    <row r="500" spans="1:30">
      <c r="A500" s="56"/>
      <c r="B500" s="11"/>
      <c r="C500" s="11" t="s">
        <v>449</v>
      </c>
      <c r="D500" s="11"/>
      <c r="E500" s="11" t="s">
        <v>123</v>
      </c>
      <c r="F500" s="11">
        <v>22</v>
      </c>
      <c r="G500" s="11">
        <v>2570.0673333333302</v>
      </c>
      <c r="H500" s="11">
        <v>38551.01</v>
      </c>
      <c r="I500" s="11">
        <v>1752.3186363636401</v>
      </c>
      <c r="J500" s="11">
        <v>15.2272727272727</v>
      </c>
      <c r="L500" s="11">
        <v>15</v>
      </c>
      <c r="M500" s="11">
        <v>20376.599999999999</v>
      </c>
      <c r="N500" s="11">
        <v>2910.9428571428598</v>
      </c>
      <c r="O500" s="11"/>
      <c r="P500" s="11"/>
      <c r="Q500" s="11"/>
      <c r="R500" s="11">
        <v>22</v>
      </c>
      <c r="S500" s="11">
        <v>38551.01</v>
      </c>
      <c r="T500" s="11">
        <v>1752.3186363636401</v>
      </c>
      <c r="V500" s="11"/>
      <c r="W500" s="11"/>
      <c r="X500" s="11"/>
      <c r="Y500" s="11"/>
      <c r="Z500" s="11"/>
      <c r="AA500" s="11"/>
      <c r="AB500" s="11"/>
      <c r="AC500" s="11"/>
      <c r="AD500" s="11"/>
    </row>
    <row r="501" spans="1:30">
      <c r="A501" s="56"/>
      <c r="B501" s="11"/>
      <c r="C501" s="11" t="s">
        <v>450</v>
      </c>
      <c r="D501" s="11"/>
      <c r="E501" s="11" t="s">
        <v>451</v>
      </c>
      <c r="F501" s="11">
        <v>29</v>
      </c>
      <c r="G501" s="11">
        <v>1290.08</v>
      </c>
      <c r="H501" s="11">
        <v>30961.919999999998</v>
      </c>
      <c r="I501" s="11">
        <v>1067.6524137931001</v>
      </c>
      <c r="J501" s="11">
        <v>12.9310344827586</v>
      </c>
      <c r="L501" s="11">
        <v>24</v>
      </c>
      <c r="M501" s="11">
        <v>5820.3</v>
      </c>
      <c r="N501" s="11">
        <v>1164.06</v>
      </c>
      <c r="O501" s="11"/>
      <c r="P501" s="11"/>
      <c r="Q501" s="11"/>
      <c r="R501" s="11">
        <v>29</v>
      </c>
      <c r="S501" s="11">
        <v>30961.919999999998</v>
      </c>
      <c r="T501" s="11">
        <v>1067.6524137931001</v>
      </c>
      <c r="V501" s="11"/>
      <c r="W501" s="11"/>
      <c r="X501" s="11"/>
      <c r="Y501" s="11"/>
      <c r="Z501" s="11"/>
      <c r="AA501" s="11"/>
      <c r="AB501" s="11"/>
      <c r="AC501" s="11"/>
      <c r="AD501" s="11"/>
    </row>
    <row r="502" spans="1:30">
      <c r="A502" s="56"/>
      <c r="B502" s="11"/>
      <c r="C502" s="11" t="s">
        <v>452</v>
      </c>
      <c r="D502" s="11"/>
      <c r="E502" s="11" t="s">
        <v>244</v>
      </c>
      <c r="F502" s="11">
        <v>156</v>
      </c>
      <c r="G502" s="11">
        <v>1333.16352941176</v>
      </c>
      <c r="H502" s="11">
        <v>135982.68</v>
      </c>
      <c r="I502" s="11">
        <v>871.68384615384605</v>
      </c>
      <c r="J502" s="11">
        <v>11.692307692307701</v>
      </c>
      <c r="L502" s="11">
        <v>102</v>
      </c>
      <c r="M502" s="11">
        <v>51166.83</v>
      </c>
      <c r="N502" s="11">
        <v>947.53388888888901</v>
      </c>
      <c r="O502" s="11">
        <v>1</v>
      </c>
      <c r="P502" s="11">
        <v>172.41</v>
      </c>
      <c r="Q502" s="11">
        <v>172.41</v>
      </c>
      <c r="R502" s="11">
        <v>155</v>
      </c>
      <c r="S502" s="11">
        <v>135810.26999999999</v>
      </c>
      <c r="T502" s="11">
        <v>876.19529032258095</v>
      </c>
      <c r="V502" s="11"/>
      <c r="W502" s="11"/>
      <c r="X502" s="11"/>
      <c r="Y502" s="11"/>
      <c r="Z502" s="11"/>
      <c r="AA502" s="11"/>
      <c r="AB502" s="11"/>
      <c r="AC502" s="11"/>
      <c r="AD502" s="11"/>
    </row>
    <row r="503" spans="1:30">
      <c r="A503" s="56"/>
      <c r="B503" s="11"/>
      <c r="C503" s="11" t="s">
        <v>453</v>
      </c>
      <c r="D503" s="11"/>
      <c r="E503" s="11" t="s">
        <v>155</v>
      </c>
      <c r="F503" s="11">
        <v>583</v>
      </c>
      <c r="G503" s="11">
        <v>2392.20565217391</v>
      </c>
      <c r="H503" s="11">
        <v>825310.95</v>
      </c>
      <c r="I503" s="11">
        <v>1415.6277015437399</v>
      </c>
      <c r="J503" s="11">
        <v>12.7066895368782</v>
      </c>
      <c r="L503" s="11">
        <v>345</v>
      </c>
      <c r="M503" s="11">
        <v>425887.61</v>
      </c>
      <c r="N503" s="11">
        <v>1789.4437394957999</v>
      </c>
      <c r="O503" s="11">
        <v>5</v>
      </c>
      <c r="P503" s="11">
        <v>10541.34</v>
      </c>
      <c r="Q503" s="11">
        <v>2108.268</v>
      </c>
      <c r="R503" s="11">
        <v>578</v>
      </c>
      <c r="S503" s="11">
        <v>814769.61</v>
      </c>
      <c r="T503" s="11">
        <v>1409.6360034602101</v>
      </c>
      <c r="V503" s="11"/>
      <c r="W503" s="11"/>
      <c r="X503" s="11"/>
      <c r="Y503" s="11"/>
      <c r="Z503" s="11"/>
      <c r="AA503" s="11"/>
      <c r="AB503" s="11"/>
      <c r="AC503" s="11"/>
      <c r="AD503" s="11"/>
    </row>
    <row r="504" spans="1:30">
      <c r="A504" s="56"/>
      <c r="B504" s="11"/>
      <c r="C504" s="11" t="s">
        <v>454</v>
      </c>
      <c r="D504" s="11"/>
      <c r="E504" s="11" t="s">
        <v>229</v>
      </c>
      <c r="F504" s="11">
        <v>10</v>
      </c>
      <c r="G504" s="11">
        <v>1404.65571428571</v>
      </c>
      <c r="H504" s="11">
        <v>9832.59</v>
      </c>
      <c r="I504" s="11">
        <v>983.25900000000001</v>
      </c>
      <c r="J504" s="11">
        <v>10.1</v>
      </c>
      <c r="L504" s="11">
        <v>7</v>
      </c>
      <c r="M504" s="11">
        <v>3699.1</v>
      </c>
      <c r="N504" s="11">
        <v>1233.0333333333299</v>
      </c>
      <c r="O504" s="11">
        <v>1</v>
      </c>
      <c r="P504" s="11">
        <v>3297.91</v>
      </c>
      <c r="Q504" s="11">
        <v>3297.91</v>
      </c>
      <c r="R504" s="11">
        <v>9</v>
      </c>
      <c r="S504" s="11">
        <v>6534.68</v>
      </c>
      <c r="T504" s="11">
        <v>726.07555555555598</v>
      </c>
      <c r="V504" s="11"/>
      <c r="W504" s="11"/>
      <c r="X504" s="11"/>
      <c r="Y504" s="11"/>
      <c r="Z504" s="11"/>
      <c r="AA504" s="11"/>
      <c r="AB504" s="11"/>
      <c r="AC504" s="11"/>
      <c r="AD504" s="11"/>
    </row>
    <row r="505" spans="1:30">
      <c r="A505" s="56"/>
      <c r="B505" s="11"/>
      <c r="C505" s="11" t="s">
        <v>455</v>
      </c>
      <c r="D505" s="11"/>
      <c r="E505" s="11" t="s">
        <v>456</v>
      </c>
      <c r="F505" s="11">
        <v>10</v>
      </c>
      <c r="G505" s="11">
        <v>2223.65333333333</v>
      </c>
      <c r="H505" s="11">
        <v>13341.92</v>
      </c>
      <c r="I505" s="11">
        <v>1334.192</v>
      </c>
      <c r="J505" s="11">
        <v>14.5</v>
      </c>
      <c r="L505" s="11">
        <v>6</v>
      </c>
      <c r="M505" s="11">
        <v>9352.99</v>
      </c>
      <c r="N505" s="11">
        <v>2338.2474999999999</v>
      </c>
      <c r="O505" s="11"/>
      <c r="P505" s="11"/>
      <c r="Q505" s="11"/>
      <c r="R505" s="11">
        <v>10</v>
      </c>
      <c r="S505" s="11">
        <v>13341.92</v>
      </c>
      <c r="T505" s="11">
        <v>1334.192</v>
      </c>
      <c r="V505" s="11"/>
      <c r="W505" s="11"/>
      <c r="X505" s="11"/>
      <c r="Y505" s="11"/>
      <c r="Z505" s="11"/>
      <c r="AA505" s="11"/>
      <c r="AB505" s="11"/>
      <c r="AC505" s="11"/>
      <c r="AD505" s="11"/>
    </row>
    <row r="506" spans="1:30">
      <c r="A506" s="56"/>
      <c r="B506" s="11"/>
      <c r="C506" s="11" t="s">
        <v>457</v>
      </c>
      <c r="D506" s="11"/>
      <c r="E506" s="11" t="s">
        <v>125</v>
      </c>
      <c r="F506" s="11">
        <v>50</v>
      </c>
      <c r="G506" s="11">
        <v>4106.5151724137904</v>
      </c>
      <c r="H506" s="11">
        <v>119088.94</v>
      </c>
      <c r="I506" s="11">
        <v>2381.7788</v>
      </c>
      <c r="J506" s="11">
        <v>14.92</v>
      </c>
      <c r="L506" s="11">
        <v>29</v>
      </c>
      <c r="M506" s="11">
        <v>27476.67</v>
      </c>
      <c r="N506" s="11">
        <v>1308.41285714286</v>
      </c>
      <c r="O506" s="11">
        <v>1</v>
      </c>
      <c r="P506" s="11">
        <v>2123.85</v>
      </c>
      <c r="Q506" s="11">
        <v>2123.85</v>
      </c>
      <c r="R506" s="11">
        <v>49</v>
      </c>
      <c r="S506" s="11">
        <v>116965.09</v>
      </c>
      <c r="T506" s="11">
        <v>2387.0426530612199</v>
      </c>
      <c r="V506" s="11"/>
      <c r="W506" s="11"/>
      <c r="X506" s="11"/>
      <c r="Y506" s="11"/>
      <c r="Z506" s="11"/>
      <c r="AA506" s="11"/>
      <c r="AB506" s="11"/>
      <c r="AC506" s="11"/>
      <c r="AD506" s="11"/>
    </row>
    <row r="507" spans="1:30">
      <c r="A507" s="56"/>
      <c r="B507" s="11"/>
      <c r="C507" s="11" t="s">
        <v>458</v>
      </c>
      <c r="D507" s="11"/>
      <c r="E507" s="11" t="s">
        <v>358</v>
      </c>
      <c r="F507" s="11">
        <v>91</v>
      </c>
      <c r="G507" s="11">
        <v>2166.5169090909098</v>
      </c>
      <c r="H507" s="11">
        <v>119158.43</v>
      </c>
      <c r="I507" s="11">
        <v>1309.4332967032999</v>
      </c>
      <c r="J507" s="11">
        <v>13.0769230769231</v>
      </c>
      <c r="L507" s="11">
        <v>55</v>
      </c>
      <c r="M507" s="11">
        <v>64516.32</v>
      </c>
      <c r="N507" s="11">
        <v>1792.12</v>
      </c>
      <c r="O507" s="11">
        <v>2</v>
      </c>
      <c r="P507" s="11">
        <v>1360.44</v>
      </c>
      <c r="Q507" s="11">
        <v>680.22</v>
      </c>
      <c r="R507" s="11">
        <v>89</v>
      </c>
      <c r="S507" s="11">
        <v>117797.99</v>
      </c>
      <c r="T507" s="11">
        <v>1323.57292134831</v>
      </c>
      <c r="V507" s="11"/>
      <c r="W507" s="11"/>
      <c r="X507" s="11"/>
      <c r="Y507" s="11"/>
      <c r="Z507" s="11"/>
      <c r="AA507" s="11"/>
      <c r="AB507" s="11"/>
      <c r="AC507" s="11"/>
      <c r="AD507" s="11"/>
    </row>
    <row r="508" spans="1:30" ht="15" thickBot="1">
      <c r="A508" s="56"/>
      <c r="B508" s="11"/>
      <c r="C508" s="11" t="s">
        <v>459</v>
      </c>
      <c r="D508" s="11"/>
      <c r="E508" s="11" t="s">
        <v>358</v>
      </c>
      <c r="F508" s="11">
        <v>1</v>
      </c>
      <c r="G508" s="11"/>
      <c r="H508" s="11">
        <v>216.18</v>
      </c>
      <c r="I508" s="11">
        <v>216.18</v>
      </c>
      <c r="J508" s="11">
        <v>7</v>
      </c>
      <c r="L508" s="11"/>
      <c r="M508" s="11">
        <v>216.18</v>
      </c>
      <c r="N508" s="11">
        <v>216.18</v>
      </c>
      <c r="O508" s="11"/>
      <c r="P508" s="11"/>
      <c r="Q508" s="11"/>
      <c r="R508" s="11">
        <v>1</v>
      </c>
      <c r="S508" s="11">
        <v>216.18</v>
      </c>
      <c r="T508" s="11">
        <v>216.18</v>
      </c>
      <c r="V508" s="11"/>
      <c r="W508" s="11"/>
      <c r="X508" s="11"/>
      <c r="Y508" s="11"/>
      <c r="Z508" s="11"/>
      <c r="AA508" s="11"/>
      <c r="AB508" s="11"/>
      <c r="AC508" s="11"/>
      <c r="AD508" s="11"/>
    </row>
    <row r="509" spans="1:30" ht="15" thickBot="1">
      <c r="A509" s="56"/>
      <c r="B509" s="92" t="s">
        <v>55</v>
      </c>
      <c r="C509" s="99"/>
      <c r="D509" s="99"/>
      <c r="E509" s="99"/>
      <c r="F509" s="94"/>
      <c r="G509" s="98" t="s">
        <v>56</v>
      </c>
      <c r="H509" s="94"/>
      <c r="I509" s="98" t="s">
        <v>56</v>
      </c>
      <c r="J509" s="98" t="s">
        <v>56</v>
      </c>
      <c r="L509" s="96"/>
      <c r="M509" s="94"/>
      <c r="N509" s="98" t="s">
        <v>56</v>
      </c>
      <c r="O509" s="94"/>
      <c r="P509" s="94"/>
      <c r="Q509" s="98" t="s">
        <v>56</v>
      </c>
      <c r="R509" s="94"/>
      <c r="S509" s="94"/>
      <c r="T509" s="98" t="s">
        <v>56</v>
      </c>
      <c r="V509" s="96"/>
      <c r="W509" s="94"/>
      <c r="X509" s="98" t="s">
        <v>56</v>
      </c>
      <c r="Y509" s="94"/>
      <c r="Z509" s="94"/>
      <c r="AA509" s="98" t="s">
        <v>56</v>
      </c>
      <c r="AB509" s="94"/>
      <c r="AC509" s="94"/>
      <c r="AD509" s="100" t="s">
        <v>56</v>
      </c>
    </row>
    <row r="510" spans="1:30" s="4" customFormat="1" ht="13.2">
      <c r="A510" s="56"/>
      <c r="L510" s="51"/>
      <c r="V510" s="51"/>
    </row>
    <row r="511" spans="1:30" ht="66">
      <c r="A511" s="56" t="s">
        <v>466</v>
      </c>
      <c r="B511" s="67" t="s">
        <v>571</v>
      </c>
      <c r="C511" s="67" t="s">
        <v>38</v>
      </c>
      <c r="D511" s="67" t="s">
        <v>39</v>
      </c>
      <c r="E511" s="67" t="s">
        <v>40</v>
      </c>
      <c r="F511" s="68" t="s">
        <v>597</v>
      </c>
      <c r="G511" s="68" t="s">
        <v>573</v>
      </c>
      <c r="H511" s="68" t="s">
        <v>598</v>
      </c>
      <c r="I511" s="68" t="s">
        <v>575</v>
      </c>
      <c r="J511" s="68" t="s">
        <v>576</v>
      </c>
      <c r="K511" s="71"/>
      <c r="L511" s="68" t="s">
        <v>577</v>
      </c>
      <c r="M511" s="68" t="s">
        <v>599</v>
      </c>
      <c r="N511" s="68" t="s">
        <v>579</v>
      </c>
      <c r="O511" s="68" t="s">
        <v>580</v>
      </c>
      <c r="P511" s="68" t="s">
        <v>581</v>
      </c>
      <c r="Q511" s="68" t="s">
        <v>582</v>
      </c>
      <c r="R511" s="68" t="s">
        <v>583</v>
      </c>
      <c r="S511" s="68" t="s">
        <v>584</v>
      </c>
      <c r="T511" s="68" t="s">
        <v>585</v>
      </c>
      <c r="U511" s="71"/>
      <c r="V511" s="68" t="s">
        <v>586</v>
      </c>
      <c r="W511" s="68" t="s">
        <v>587</v>
      </c>
      <c r="X511" s="68" t="s">
        <v>588</v>
      </c>
      <c r="Y511" s="68" t="s">
        <v>589</v>
      </c>
      <c r="Z511" s="68" t="s">
        <v>590</v>
      </c>
      <c r="AA511" s="68" t="s">
        <v>591</v>
      </c>
      <c r="AB511" s="68" t="s">
        <v>592</v>
      </c>
      <c r="AC511" s="68" t="s">
        <v>593</v>
      </c>
      <c r="AD511" s="68" t="s">
        <v>594</v>
      </c>
    </row>
    <row r="512" spans="1:30">
      <c r="A512" s="56"/>
      <c r="B512" s="11"/>
      <c r="C512" s="11" t="s">
        <v>90</v>
      </c>
      <c r="D512" s="11"/>
      <c r="E512" s="11" t="s">
        <v>91</v>
      </c>
      <c r="F512" s="11">
        <v>257</v>
      </c>
      <c r="G512" s="11">
        <v>1208.03675438596</v>
      </c>
      <c r="H512" s="11">
        <v>137716.19</v>
      </c>
      <c r="I512" s="11">
        <v>535.86066147859901</v>
      </c>
      <c r="J512" s="11">
        <v>10.972762645914401</v>
      </c>
      <c r="L512" s="11">
        <v>114</v>
      </c>
      <c r="M512" s="11">
        <v>91130.83</v>
      </c>
      <c r="N512" s="11">
        <v>637.27853146853101</v>
      </c>
      <c r="O512" s="11">
        <v>6</v>
      </c>
      <c r="P512" s="11">
        <v>2687.34</v>
      </c>
      <c r="Q512" s="11">
        <v>447.89</v>
      </c>
      <c r="R512" s="11">
        <v>251</v>
      </c>
      <c r="S512" s="11">
        <v>135028.85</v>
      </c>
      <c r="T512" s="11">
        <v>537.96354581673302</v>
      </c>
      <c r="V512" s="11"/>
      <c r="W512" s="11"/>
      <c r="X512" s="11"/>
      <c r="Y512" s="11"/>
      <c r="Z512" s="11"/>
      <c r="AA512" s="11"/>
      <c r="AB512" s="11"/>
      <c r="AC512" s="11"/>
      <c r="AD512" s="11"/>
    </row>
    <row r="513" spans="1:30">
      <c r="A513" s="56"/>
      <c r="B513" s="11"/>
      <c r="C513" s="11" t="s">
        <v>90</v>
      </c>
      <c r="D513" s="11"/>
      <c r="E513" s="11" t="s">
        <v>92</v>
      </c>
      <c r="F513" s="11">
        <v>319</v>
      </c>
      <c r="G513" s="11">
        <v>950.42763636363702</v>
      </c>
      <c r="H513" s="11">
        <v>156820.56</v>
      </c>
      <c r="I513" s="11">
        <v>491.600501567398</v>
      </c>
      <c r="J513" s="11">
        <v>10.764890282131701</v>
      </c>
      <c r="L513" s="11">
        <v>165</v>
      </c>
      <c r="M513" s="11">
        <v>80647.56</v>
      </c>
      <c r="N513" s="11">
        <v>523.68545454545495</v>
      </c>
      <c r="O513" s="11">
        <v>6</v>
      </c>
      <c r="P513" s="11">
        <v>2239.84</v>
      </c>
      <c r="Q513" s="11">
        <v>373.30666666666701</v>
      </c>
      <c r="R513" s="11">
        <v>313</v>
      </c>
      <c r="S513" s="11">
        <v>154580.72</v>
      </c>
      <c r="T513" s="11">
        <v>493.86811501597498</v>
      </c>
      <c r="V513" s="11"/>
      <c r="W513" s="11"/>
      <c r="X513" s="11"/>
      <c r="Y513" s="11"/>
      <c r="Z513" s="11"/>
      <c r="AA513" s="11"/>
      <c r="AB513" s="11"/>
      <c r="AC513" s="11"/>
      <c r="AD513" s="11"/>
    </row>
    <row r="514" spans="1:30">
      <c r="A514" s="56"/>
      <c r="B514" s="11"/>
      <c r="C514" s="11" t="s">
        <v>93</v>
      </c>
      <c r="D514" s="11"/>
      <c r="E514" s="11" t="s">
        <v>94</v>
      </c>
      <c r="F514" s="11">
        <v>20</v>
      </c>
      <c r="G514" s="11">
        <v>873.71538461538501</v>
      </c>
      <c r="H514" s="11">
        <v>11358.3</v>
      </c>
      <c r="I514" s="11">
        <v>567.91499999999996</v>
      </c>
      <c r="J514" s="11">
        <v>11.15</v>
      </c>
      <c r="L514" s="11">
        <v>13</v>
      </c>
      <c r="M514" s="11">
        <v>5396.12</v>
      </c>
      <c r="N514" s="11">
        <v>770.87428571428597</v>
      </c>
      <c r="O514" s="11"/>
      <c r="P514" s="11"/>
      <c r="Q514" s="11"/>
      <c r="R514" s="11">
        <v>20</v>
      </c>
      <c r="S514" s="11">
        <v>11358.3</v>
      </c>
      <c r="T514" s="11">
        <v>567.91499999999996</v>
      </c>
      <c r="V514" s="11"/>
      <c r="W514" s="11"/>
      <c r="X514" s="11"/>
      <c r="Y514" s="11"/>
      <c r="Z514" s="11"/>
      <c r="AA514" s="11"/>
      <c r="AB514" s="11"/>
      <c r="AC514" s="11"/>
      <c r="AD514" s="11"/>
    </row>
    <row r="515" spans="1:30">
      <c r="A515" s="56"/>
      <c r="B515" s="11"/>
      <c r="C515" s="11" t="s">
        <v>513</v>
      </c>
      <c r="D515" s="11"/>
      <c r="E515" s="11" t="s">
        <v>163</v>
      </c>
      <c r="F515" s="11">
        <v>1</v>
      </c>
      <c r="G515" s="11">
        <v>18.28</v>
      </c>
      <c r="H515" s="11">
        <v>18.28</v>
      </c>
      <c r="I515" s="11">
        <v>18.28</v>
      </c>
      <c r="J515" s="11">
        <v>13</v>
      </c>
      <c r="L515" s="11">
        <v>1</v>
      </c>
      <c r="M515" s="11"/>
      <c r="N515" s="11"/>
      <c r="O515" s="11"/>
      <c r="P515" s="11"/>
      <c r="Q515" s="11"/>
      <c r="R515" s="11">
        <v>1</v>
      </c>
      <c r="S515" s="11">
        <v>18.28</v>
      </c>
      <c r="T515" s="11">
        <v>18.28</v>
      </c>
      <c r="V515" s="11"/>
      <c r="W515" s="11"/>
      <c r="X515" s="11"/>
      <c r="Y515" s="11"/>
      <c r="Z515" s="11"/>
      <c r="AA515" s="11"/>
      <c r="AB515" s="11"/>
      <c r="AC515" s="11"/>
      <c r="AD515" s="11"/>
    </row>
    <row r="516" spans="1:30">
      <c r="A516" s="56"/>
      <c r="B516" s="11"/>
      <c r="C516" s="11" t="s">
        <v>95</v>
      </c>
      <c r="D516" s="11"/>
      <c r="E516" s="11" t="s">
        <v>96</v>
      </c>
      <c r="F516" s="11">
        <v>34</v>
      </c>
      <c r="G516" s="11">
        <v>1082.0909999999999</v>
      </c>
      <c r="H516" s="11">
        <v>21641.82</v>
      </c>
      <c r="I516" s="11">
        <v>636.52411764705903</v>
      </c>
      <c r="J516" s="11">
        <v>10.882352941176499</v>
      </c>
      <c r="L516" s="11">
        <v>20</v>
      </c>
      <c r="M516" s="11">
        <v>10634.07</v>
      </c>
      <c r="N516" s="11">
        <v>759.57642857142901</v>
      </c>
      <c r="O516" s="11"/>
      <c r="P516" s="11"/>
      <c r="Q516" s="11"/>
      <c r="R516" s="11">
        <v>34</v>
      </c>
      <c r="S516" s="11">
        <v>21641.82</v>
      </c>
      <c r="T516" s="11">
        <v>636.52411764705903</v>
      </c>
      <c r="V516" s="11"/>
      <c r="W516" s="11"/>
      <c r="X516" s="11"/>
      <c r="Y516" s="11"/>
      <c r="Z516" s="11"/>
      <c r="AA516" s="11"/>
      <c r="AB516" s="11"/>
      <c r="AC516" s="11"/>
      <c r="AD516" s="11"/>
    </row>
    <row r="517" spans="1:30">
      <c r="A517" s="56"/>
      <c r="B517" s="11"/>
      <c r="C517" s="11" t="s">
        <v>99</v>
      </c>
      <c r="D517" s="11"/>
      <c r="E517" s="11" t="s">
        <v>100</v>
      </c>
      <c r="F517" s="11">
        <v>214</v>
      </c>
      <c r="G517" s="11">
        <v>874.85606896551701</v>
      </c>
      <c r="H517" s="11">
        <v>126854.13</v>
      </c>
      <c r="I517" s="11">
        <v>592.77630841121504</v>
      </c>
      <c r="J517" s="11">
        <v>11.528037383177599</v>
      </c>
      <c r="L517" s="11">
        <v>145</v>
      </c>
      <c r="M517" s="11">
        <v>44554.86</v>
      </c>
      <c r="N517" s="11">
        <v>645.72260869565196</v>
      </c>
      <c r="O517" s="11">
        <v>3</v>
      </c>
      <c r="P517" s="11">
        <v>1366.95</v>
      </c>
      <c r="Q517" s="11">
        <v>455.65</v>
      </c>
      <c r="R517" s="11">
        <v>211</v>
      </c>
      <c r="S517" s="11">
        <v>125487.18</v>
      </c>
      <c r="T517" s="11">
        <v>594.72597156398103</v>
      </c>
      <c r="V517" s="11"/>
      <c r="W517" s="11"/>
      <c r="X517" s="11"/>
      <c r="Y517" s="11"/>
      <c r="Z517" s="11"/>
      <c r="AA517" s="11"/>
      <c r="AB517" s="11"/>
      <c r="AC517" s="11"/>
      <c r="AD517" s="11"/>
    </row>
    <row r="518" spans="1:30">
      <c r="A518" s="56"/>
      <c r="B518" s="11"/>
      <c r="C518" s="11" t="s">
        <v>101</v>
      </c>
      <c r="D518" s="11"/>
      <c r="E518" s="11" t="s">
        <v>103</v>
      </c>
      <c r="F518" s="11">
        <v>773</v>
      </c>
      <c r="G518" s="11">
        <v>845.40649532710199</v>
      </c>
      <c r="H518" s="11">
        <v>361833.98</v>
      </c>
      <c r="I518" s="11">
        <v>468.09053040103402</v>
      </c>
      <c r="J518" s="11">
        <v>10.998706338939201</v>
      </c>
      <c r="L518" s="11">
        <v>428</v>
      </c>
      <c r="M518" s="11">
        <v>184742.96</v>
      </c>
      <c r="N518" s="11">
        <v>535.48684057971002</v>
      </c>
      <c r="O518" s="11">
        <v>21</v>
      </c>
      <c r="P518" s="11">
        <v>8153.1</v>
      </c>
      <c r="Q518" s="11">
        <v>388.24285714285702</v>
      </c>
      <c r="R518" s="11">
        <v>752</v>
      </c>
      <c r="S518" s="11">
        <v>353680.88</v>
      </c>
      <c r="T518" s="11">
        <v>470.32031914893599</v>
      </c>
      <c r="V518" s="11"/>
      <c r="W518" s="11"/>
      <c r="X518" s="11"/>
      <c r="Y518" s="11"/>
      <c r="Z518" s="11"/>
      <c r="AA518" s="11"/>
      <c r="AB518" s="11"/>
      <c r="AC518" s="11"/>
      <c r="AD518" s="11"/>
    </row>
    <row r="519" spans="1:30">
      <c r="A519" s="56"/>
      <c r="B519" s="11"/>
      <c r="C519" s="11" t="s">
        <v>104</v>
      </c>
      <c r="D519" s="11"/>
      <c r="E519" s="11" t="s">
        <v>105</v>
      </c>
      <c r="F519" s="11">
        <v>1</v>
      </c>
      <c r="G519" s="11">
        <v>275.11</v>
      </c>
      <c r="H519" s="11">
        <v>275.11</v>
      </c>
      <c r="I519" s="11">
        <v>275.11</v>
      </c>
      <c r="J519" s="11">
        <v>13</v>
      </c>
      <c r="L519" s="11">
        <v>1</v>
      </c>
      <c r="M519" s="11"/>
      <c r="N519" s="11"/>
      <c r="O519" s="11"/>
      <c r="P519" s="11"/>
      <c r="Q519" s="11"/>
      <c r="R519" s="11">
        <v>1</v>
      </c>
      <c r="S519" s="11">
        <v>275.11</v>
      </c>
      <c r="T519" s="11">
        <v>275.11</v>
      </c>
      <c r="V519" s="11"/>
      <c r="W519" s="11"/>
      <c r="X519" s="11"/>
      <c r="Y519" s="11"/>
      <c r="Z519" s="11"/>
      <c r="AA519" s="11"/>
      <c r="AB519" s="11"/>
      <c r="AC519" s="11"/>
      <c r="AD519" s="11"/>
    </row>
    <row r="520" spans="1:30">
      <c r="A520" s="56"/>
      <c r="B520" s="11"/>
      <c r="C520" s="11" t="s">
        <v>106</v>
      </c>
      <c r="D520" s="11"/>
      <c r="E520" s="11" t="s">
        <v>107</v>
      </c>
      <c r="F520" s="11">
        <v>6</v>
      </c>
      <c r="G520" s="11">
        <v>322.91500000000002</v>
      </c>
      <c r="H520" s="11">
        <v>1937.49</v>
      </c>
      <c r="I520" s="11">
        <v>322.91500000000002</v>
      </c>
      <c r="J520" s="11">
        <v>10.8333333333333</v>
      </c>
      <c r="L520" s="11">
        <v>6</v>
      </c>
      <c r="M520" s="11"/>
      <c r="N520" s="11"/>
      <c r="O520" s="11"/>
      <c r="P520" s="11"/>
      <c r="Q520" s="11"/>
      <c r="R520" s="11">
        <v>6</v>
      </c>
      <c r="S520" s="11">
        <v>1937.49</v>
      </c>
      <c r="T520" s="11">
        <v>322.91500000000002</v>
      </c>
      <c r="V520" s="11"/>
      <c r="W520" s="11"/>
      <c r="X520" s="11"/>
      <c r="Y520" s="11"/>
      <c r="Z520" s="11"/>
      <c r="AA520" s="11"/>
      <c r="AB520" s="11"/>
      <c r="AC520" s="11"/>
      <c r="AD520" s="11"/>
    </row>
    <row r="521" spans="1:30">
      <c r="A521" s="56"/>
      <c r="B521" s="11"/>
      <c r="C521" s="11" t="s">
        <v>108</v>
      </c>
      <c r="D521" s="11"/>
      <c r="E521" s="11" t="s">
        <v>109</v>
      </c>
      <c r="F521" s="11">
        <v>16</v>
      </c>
      <c r="G521" s="11">
        <v>1344.04</v>
      </c>
      <c r="H521" s="11">
        <v>9408.2800000000007</v>
      </c>
      <c r="I521" s="11">
        <v>588.01750000000004</v>
      </c>
      <c r="J521" s="11">
        <v>10.375</v>
      </c>
      <c r="L521" s="11">
        <v>7</v>
      </c>
      <c r="M521" s="11">
        <v>5643.56</v>
      </c>
      <c r="N521" s="11">
        <v>627.06222222222198</v>
      </c>
      <c r="O521" s="11"/>
      <c r="P521" s="11"/>
      <c r="Q521" s="11"/>
      <c r="R521" s="11">
        <v>16</v>
      </c>
      <c r="S521" s="11">
        <v>9408.2800000000007</v>
      </c>
      <c r="T521" s="11">
        <v>588.01750000000004</v>
      </c>
      <c r="V521" s="11"/>
      <c r="W521" s="11"/>
      <c r="X521" s="11"/>
      <c r="Y521" s="11"/>
      <c r="Z521" s="11"/>
      <c r="AA521" s="11"/>
      <c r="AB521" s="11"/>
      <c r="AC521" s="11"/>
      <c r="AD521" s="11"/>
    </row>
    <row r="522" spans="1:30">
      <c r="A522" s="56"/>
      <c r="B522" s="11"/>
      <c r="C522" s="11" t="s">
        <v>110</v>
      </c>
      <c r="D522" s="11"/>
      <c r="E522" s="11" t="s">
        <v>111</v>
      </c>
      <c r="F522" s="11">
        <v>205</v>
      </c>
      <c r="G522" s="11">
        <v>1312.0425438596501</v>
      </c>
      <c r="H522" s="11">
        <v>149572.85</v>
      </c>
      <c r="I522" s="11">
        <v>729.62365853658503</v>
      </c>
      <c r="J522" s="11">
        <v>11.4439024390244</v>
      </c>
      <c r="L522" s="11">
        <v>114</v>
      </c>
      <c r="M522" s="11">
        <v>70640.86</v>
      </c>
      <c r="N522" s="11">
        <v>776.27318681318695</v>
      </c>
      <c r="O522" s="11">
        <v>4</v>
      </c>
      <c r="P522" s="11">
        <v>1852.46</v>
      </c>
      <c r="Q522" s="11">
        <v>463.11500000000001</v>
      </c>
      <c r="R522" s="11">
        <v>201</v>
      </c>
      <c r="S522" s="11">
        <v>147720.39000000001</v>
      </c>
      <c r="T522" s="11">
        <v>734.92731343283594</v>
      </c>
      <c r="V522" s="11"/>
      <c r="W522" s="11"/>
      <c r="X522" s="11"/>
      <c r="Y522" s="11"/>
      <c r="Z522" s="11"/>
      <c r="AA522" s="11"/>
      <c r="AB522" s="11"/>
      <c r="AC522" s="11"/>
      <c r="AD522" s="11"/>
    </row>
    <row r="523" spans="1:30">
      <c r="A523" s="56"/>
      <c r="B523" s="11"/>
      <c r="C523" s="11" t="s">
        <v>112</v>
      </c>
      <c r="D523" s="11"/>
      <c r="E523" s="11" t="s">
        <v>113</v>
      </c>
      <c r="F523" s="11">
        <v>65</v>
      </c>
      <c r="G523" s="11">
        <v>513.85140000000001</v>
      </c>
      <c r="H523" s="11">
        <v>25692.57</v>
      </c>
      <c r="I523" s="11">
        <v>395.27030769230799</v>
      </c>
      <c r="J523" s="11">
        <v>11.015384615384599</v>
      </c>
      <c r="L523" s="11">
        <v>50</v>
      </c>
      <c r="M523" s="11">
        <v>7351.58</v>
      </c>
      <c r="N523" s="11">
        <v>490.10533333333302</v>
      </c>
      <c r="O523" s="11"/>
      <c r="P523" s="11"/>
      <c r="Q523" s="11"/>
      <c r="R523" s="11">
        <v>65</v>
      </c>
      <c r="S523" s="11">
        <v>25692.57</v>
      </c>
      <c r="T523" s="11">
        <v>395.27030769230799</v>
      </c>
      <c r="V523" s="11"/>
      <c r="W523" s="11"/>
      <c r="X523" s="11"/>
      <c r="Y523" s="11"/>
      <c r="Z523" s="11"/>
      <c r="AA523" s="11"/>
      <c r="AB523" s="11"/>
      <c r="AC523" s="11"/>
      <c r="AD523" s="11"/>
    </row>
    <row r="524" spans="1:30">
      <c r="A524" s="56"/>
      <c r="B524" s="11"/>
      <c r="C524" s="11" t="s">
        <v>112</v>
      </c>
      <c r="D524" s="11"/>
      <c r="E524" s="11" t="s">
        <v>114</v>
      </c>
      <c r="F524" s="11">
        <v>3</v>
      </c>
      <c r="G524" s="11">
        <v>1116.58</v>
      </c>
      <c r="H524" s="11">
        <v>1116.58</v>
      </c>
      <c r="I524" s="11">
        <v>372.19333333333299</v>
      </c>
      <c r="J524" s="11">
        <v>13</v>
      </c>
      <c r="L524" s="11">
        <v>1</v>
      </c>
      <c r="M524" s="11">
        <v>972.9</v>
      </c>
      <c r="N524" s="11">
        <v>486.45</v>
      </c>
      <c r="O524" s="11"/>
      <c r="P524" s="11"/>
      <c r="Q524" s="11"/>
      <c r="R524" s="11">
        <v>3</v>
      </c>
      <c r="S524" s="11">
        <v>1116.58</v>
      </c>
      <c r="T524" s="11">
        <v>372.19333333333299</v>
      </c>
      <c r="V524" s="11"/>
      <c r="W524" s="11"/>
      <c r="X524" s="11"/>
      <c r="Y524" s="11"/>
      <c r="Z524" s="11"/>
      <c r="AA524" s="11"/>
      <c r="AB524" s="11"/>
      <c r="AC524" s="11"/>
      <c r="AD524" s="11"/>
    </row>
    <row r="525" spans="1:30">
      <c r="A525" s="56"/>
      <c r="B525" s="11"/>
      <c r="C525" s="11" t="s">
        <v>115</v>
      </c>
      <c r="D525" s="11"/>
      <c r="E525" s="11" t="s">
        <v>116</v>
      </c>
      <c r="F525" s="11">
        <v>22</v>
      </c>
      <c r="G525" s="11">
        <v>1231.1871428571401</v>
      </c>
      <c r="H525" s="11">
        <v>17236.62</v>
      </c>
      <c r="I525" s="11">
        <v>783.48272727272695</v>
      </c>
      <c r="J525" s="11">
        <v>12.363636363636401</v>
      </c>
      <c r="L525" s="11">
        <v>14</v>
      </c>
      <c r="M525" s="11">
        <v>6230.46</v>
      </c>
      <c r="N525" s="11">
        <v>778.8075</v>
      </c>
      <c r="O525" s="11"/>
      <c r="P525" s="11"/>
      <c r="Q525" s="11"/>
      <c r="R525" s="11">
        <v>22</v>
      </c>
      <c r="S525" s="11">
        <v>17236.62</v>
      </c>
      <c r="T525" s="11">
        <v>783.48272727272695</v>
      </c>
      <c r="V525" s="11"/>
      <c r="W525" s="11"/>
      <c r="X525" s="11"/>
      <c r="Y525" s="11"/>
      <c r="Z525" s="11"/>
      <c r="AA525" s="11"/>
      <c r="AB525" s="11"/>
      <c r="AC525" s="11"/>
      <c r="AD525" s="11"/>
    </row>
    <row r="526" spans="1:30">
      <c r="A526" s="56"/>
      <c r="B526" s="11"/>
      <c r="C526" s="11" t="s">
        <v>117</v>
      </c>
      <c r="D526" s="11"/>
      <c r="E526" s="11" t="s">
        <v>118</v>
      </c>
      <c r="F526" s="11">
        <v>24</v>
      </c>
      <c r="G526" s="11">
        <v>797.58500000000004</v>
      </c>
      <c r="H526" s="11">
        <v>12761.36</v>
      </c>
      <c r="I526" s="11">
        <v>531.72333333333302</v>
      </c>
      <c r="J526" s="11">
        <v>10.6666666666667</v>
      </c>
      <c r="L526" s="11">
        <v>16</v>
      </c>
      <c r="M526" s="11">
        <v>4441.3999999999996</v>
      </c>
      <c r="N526" s="11">
        <v>555.17499999999995</v>
      </c>
      <c r="O526" s="11"/>
      <c r="P526" s="11"/>
      <c r="Q526" s="11"/>
      <c r="R526" s="11">
        <v>24</v>
      </c>
      <c r="S526" s="11">
        <v>12761.36</v>
      </c>
      <c r="T526" s="11">
        <v>531.72333333333302</v>
      </c>
      <c r="V526" s="11"/>
      <c r="W526" s="11"/>
      <c r="X526" s="11"/>
      <c r="Y526" s="11"/>
      <c r="Z526" s="11"/>
      <c r="AA526" s="11"/>
      <c r="AB526" s="11"/>
      <c r="AC526" s="11"/>
      <c r="AD526" s="11"/>
    </row>
    <row r="527" spans="1:30">
      <c r="A527" s="56"/>
      <c r="B527" s="11"/>
      <c r="C527" s="11" t="s">
        <v>117</v>
      </c>
      <c r="D527" s="11"/>
      <c r="E527" s="11" t="s">
        <v>119</v>
      </c>
      <c r="F527" s="11">
        <v>35</v>
      </c>
      <c r="G527" s="11">
        <v>688.82708333333301</v>
      </c>
      <c r="H527" s="11">
        <v>16531.849999999999</v>
      </c>
      <c r="I527" s="11">
        <v>472.33857142857102</v>
      </c>
      <c r="J527" s="11">
        <v>11.6</v>
      </c>
      <c r="L527" s="11">
        <v>24</v>
      </c>
      <c r="M527" s="11">
        <v>5557.86</v>
      </c>
      <c r="N527" s="11">
        <v>505.26</v>
      </c>
      <c r="O527" s="11"/>
      <c r="P527" s="11"/>
      <c r="Q527" s="11"/>
      <c r="R527" s="11">
        <v>35</v>
      </c>
      <c r="S527" s="11">
        <v>16531.849999999999</v>
      </c>
      <c r="T527" s="11">
        <v>472.33857142857102</v>
      </c>
      <c r="V527" s="11"/>
      <c r="W527" s="11"/>
      <c r="X527" s="11"/>
      <c r="Y527" s="11"/>
      <c r="Z527" s="11"/>
      <c r="AA527" s="11"/>
      <c r="AB527" s="11"/>
      <c r="AC527" s="11"/>
      <c r="AD527" s="11"/>
    </row>
    <row r="528" spans="1:30">
      <c r="A528" s="56"/>
      <c r="B528" s="11"/>
      <c r="C528" s="11" t="s">
        <v>120</v>
      </c>
      <c r="D528" s="11"/>
      <c r="E528" s="11" t="s">
        <v>121</v>
      </c>
      <c r="F528" s="11">
        <v>1</v>
      </c>
      <c r="G528" s="11"/>
      <c r="H528" s="11">
        <v>763.95</v>
      </c>
      <c r="I528" s="11">
        <v>763.95</v>
      </c>
      <c r="J528" s="11">
        <v>11</v>
      </c>
      <c r="L528" s="11"/>
      <c r="M528" s="11">
        <v>763.95</v>
      </c>
      <c r="N528" s="11">
        <v>763.95</v>
      </c>
      <c r="O528" s="11"/>
      <c r="P528" s="11"/>
      <c r="Q528" s="11"/>
      <c r="R528" s="11">
        <v>1</v>
      </c>
      <c r="S528" s="11">
        <v>763.95</v>
      </c>
      <c r="T528" s="11">
        <v>763.95</v>
      </c>
      <c r="V528" s="11"/>
      <c r="W528" s="11"/>
      <c r="X528" s="11"/>
      <c r="Y528" s="11"/>
      <c r="Z528" s="11"/>
      <c r="AA528" s="11"/>
      <c r="AB528" s="11"/>
      <c r="AC528" s="11"/>
      <c r="AD528" s="11"/>
    </row>
    <row r="529" spans="1:30">
      <c r="A529" s="56"/>
      <c r="B529" s="11"/>
      <c r="C529" s="11" t="s">
        <v>122</v>
      </c>
      <c r="D529" s="11"/>
      <c r="E529" s="11" t="s">
        <v>123</v>
      </c>
      <c r="F529" s="11">
        <v>17</v>
      </c>
      <c r="G529" s="11">
        <v>612.69428571428602</v>
      </c>
      <c r="H529" s="11">
        <v>8577.7199999999993</v>
      </c>
      <c r="I529" s="11">
        <v>504.571764705882</v>
      </c>
      <c r="J529" s="11">
        <v>10.588235294117601</v>
      </c>
      <c r="L529" s="11">
        <v>14</v>
      </c>
      <c r="M529" s="11">
        <v>1912.85</v>
      </c>
      <c r="N529" s="11">
        <v>637.61666666666702</v>
      </c>
      <c r="O529" s="11"/>
      <c r="P529" s="11"/>
      <c r="Q529" s="11"/>
      <c r="R529" s="11">
        <v>17</v>
      </c>
      <c r="S529" s="11">
        <v>8577.7199999999993</v>
      </c>
      <c r="T529" s="11">
        <v>504.571764705882</v>
      </c>
      <c r="V529" s="11"/>
      <c r="W529" s="11"/>
      <c r="X529" s="11"/>
      <c r="Y529" s="11"/>
      <c r="Z529" s="11"/>
      <c r="AA529" s="11"/>
      <c r="AB529" s="11"/>
      <c r="AC529" s="11"/>
      <c r="AD529" s="11"/>
    </row>
    <row r="530" spans="1:30">
      <c r="A530" s="56"/>
      <c r="B530" s="11"/>
      <c r="C530" s="11" t="s">
        <v>124</v>
      </c>
      <c r="D530" s="11"/>
      <c r="E530" s="11" t="s">
        <v>125</v>
      </c>
      <c r="F530" s="11">
        <v>11</v>
      </c>
      <c r="G530" s="11">
        <v>920.07</v>
      </c>
      <c r="H530" s="11">
        <v>7360.56</v>
      </c>
      <c r="I530" s="11">
        <v>669.14181818181805</v>
      </c>
      <c r="J530" s="11">
        <v>12.636363636363599</v>
      </c>
      <c r="L530" s="11">
        <v>8</v>
      </c>
      <c r="M530" s="11">
        <v>1668.77</v>
      </c>
      <c r="N530" s="11">
        <v>556.256666666667</v>
      </c>
      <c r="O530" s="11"/>
      <c r="P530" s="11"/>
      <c r="Q530" s="11"/>
      <c r="R530" s="11">
        <v>11</v>
      </c>
      <c r="S530" s="11">
        <v>7360.56</v>
      </c>
      <c r="T530" s="11">
        <v>669.14181818181805</v>
      </c>
      <c r="V530" s="11"/>
      <c r="W530" s="11"/>
      <c r="X530" s="11"/>
      <c r="Y530" s="11"/>
      <c r="Z530" s="11"/>
      <c r="AA530" s="11"/>
      <c r="AB530" s="11"/>
      <c r="AC530" s="11"/>
      <c r="AD530" s="11"/>
    </row>
    <row r="531" spans="1:30">
      <c r="A531" s="56"/>
      <c r="B531" s="11"/>
      <c r="C531" s="11" t="s">
        <v>126</v>
      </c>
      <c r="D531" s="11"/>
      <c r="E531" s="11" t="s">
        <v>94</v>
      </c>
      <c r="F531" s="11">
        <v>173</v>
      </c>
      <c r="G531" s="11">
        <v>1031.3512000000001</v>
      </c>
      <c r="H531" s="11">
        <v>103135.12</v>
      </c>
      <c r="I531" s="11">
        <v>596.15676300578002</v>
      </c>
      <c r="J531" s="11">
        <v>10.924855491329501</v>
      </c>
      <c r="L531" s="11">
        <v>100</v>
      </c>
      <c r="M531" s="11">
        <v>52144.25</v>
      </c>
      <c r="N531" s="11">
        <v>714.30479452054794</v>
      </c>
      <c r="O531" s="11">
        <v>4</v>
      </c>
      <c r="P531" s="11">
        <v>4775.75</v>
      </c>
      <c r="Q531" s="11">
        <v>1193.9375</v>
      </c>
      <c r="R531" s="11">
        <v>169</v>
      </c>
      <c r="S531" s="11">
        <v>98359.37</v>
      </c>
      <c r="T531" s="11">
        <v>582.00810650887604</v>
      </c>
      <c r="V531" s="11"/>
      <c r="W531" s="11"/>
      <c r="X531" s="11"/>
      <c r="Y531" s="11"/>
      <c r="Z531" s="11"/>
      <c r="AA531" s="11"/>
      <c r="AB531" s="11"/>
      <c r="AC531" s="11"/>
      <c r="AD531" s="11"/>
    </row>
    <row r="532" spans="1:30">
      <c r="A532" s="56"/>
      <c r="B532" s="11"/>
      <c r="C532" s="11" t="s">
        <v>126</v>
      </c>
      <c r="D532" s="11"/>
      <c r="E532" s="11" t="s">
        <v>127</v>
      </c>
      <c r="F532" s="11">
        <v>2</v>
      </c>
      <c r="G532" s="11">
        <v>812.53499999999997</v>
      </c>
      <c r="H532" s="11">
        <v>1625.07</v>
      </c>
      <c r="I532" s="11">
        <v>812.53499999999997</v>
      </c>
      <c r="J532" s="11">
        <v>12.5</v>
      </c>
      <c r="L532" s="11">
        <v>2</v>
      </c>
      <c r="M532" s="11"/>
      <c r="N532" s="11"/>
      <c r="O532" s="11"/>
      <c r="P532" s="11"/>
      <c r="Q532" s="11"/>
      <c r="R532" s="11">
        <v>2</v>
      </c>
      <c r="S532" s="11">
        <v>1625.07</v>
      </c>
      <c r="T532" s="11">
        <v>812.53499999999997</v>
      </c>
      <c r="V532" s="11"/>
      <c r="W532" s="11"/>
      <c r="X532" s="11"/>
      <c r="Y532" s="11"/>
      <c r="Z532" s="11"/>
      <c r="AA532" s="11"/>
      <c r="AB532" s="11"/>
      <c r="AC532" s="11"/>
      <c r="AD532" s="11"/>
    </row>
    <row r="533" spans="1:30">
      <c r="A533" s="56"/>
      <c r="B533" s="11"/>
      <c r="C533" s="11" t="s">
        <v>128</v>
      </c>
      <c r="D533" s="11"/>
      <c r="E533" s="11" t="s">
        <v>129</v>
      </c>
      <c r="F533" s="11">
        <v>103</v>
      </c>
      <c r="G533" s="11">
        <v>731.10431034482701</v>
      </c>
      <c r="H533" s="11">
        <v>42404.05</v>
      </c>
      <c r="I533" s="11">
        <v>411.68980582524301</v>
      </c>
      <c r="J533" s="11">
        <v>10.4368932038835</v>
      </c>
      <c r="L533" s="11">
        <v>58</v>
      </c>
      <c r="M533" s="11">
        <v>20771.25</v>
      </c>
      <c r="N533" s="11">
        <v>461.58333333333297</v>
      </c>
      <c r="O533" s="11">
        <v>5</v>
      </c>
      <c r="P533" s="11">
        <v>1194.04</v>
      </c>
      <c r="Q533" s="11">
        <v>238.80799999999999</v>
      </c>
      <c r="R533" s="11">
        <v>98</v>
      </c>
      <c r="S533" s="11">
        <v>41210.01</v>
      </c>
      <c r="T533" s="11">
        <v>420.51030612244898</v>
      </c>
      <c r="V533" s="11"/>
      <c r="W533" s="11"/>
      <c r="X533" s="11"/>
      <c r="Y533" s="11"/>
      <c r="Z533" s="11"/>
      <c r="AA533" s="11"/>
      <c r="AB533" s="11"/>
      <c r="AC533" s="11"/>
      <c r="AD533" s="11"/>
    </row>
    <row r="534" spans="1:30">
      <c r="A534" s="56"/>
      <c r="B534" s="11"/>
      <c r="C534" s="11" t="s">
        <v>130</v>
      </c>
      <c r="D534" s="11"/>
      <c r="E534" s="11" t="s">
        <v>98</v>
      </c>
      <c r="F534" s="11">
        <v>22</v>
      </c>
      <c r="G534" s="11">
        <v>756.113333333333</v>
      </c>
      <c r="H534" s="11">
        <v>9073.36</v>
      </c>
      <c r="I534" s="11">
        <v>412.42545454545399</v>
      </c>
      <c r="J534" s="11">
        <v>11.045454545454501</v>
      </c>
      <c r="L534" s="11">
        <v>12</v>
      </c>
      <c r="M534" s="11">
        <v>4863.3100000000004</v>
      </c>
      <c r="N534" s="11">
        <v>486.33100000000002</v>
      </c>
      <c r="O534" s="11">
        <v>1</v>
      </c>
      <c r="P534" s="11">
        <v>81.47</v>
      </c>
      <c r="Q534" s="11">
        <v>81.47</v>
      </c>
      <c r="R534" s="11">
        <v>21</v>
      </c>
      <c r="S534" s="11">
        <v>8991.89</v>
      </c>
      <c r="T534" s="11">
        <v>428.18523809523799</v>
      </c>
      <c r="V534" s="11"/>
      <c r="W534" s="11"/>
      <c r="X534" s="11"/>
      <c r="Y534" s="11"/>
      <c r="Z534" s="11"/>
      <c r="AA534" s="11"/>
      <c r="AB534" s="11"/>
      <c r="AC534" s="11"/>
      <c r="AD534" s="11"/>
    </row>
    <row r="535" spans="1:30">
      <c r="A535" s="56"/>
      <c r="B535" s="11"/>
      <c r="C535" s="11" t="s">
        <v>131</v>
      </c>
      <c r="D535" s="11"/>
      <c r="E535" s="11" t="s">
        <v>98</v>
      </c>
      <c r="F535" s="11">
        <v>4</v>
      </c>
      <c r="G535" s="11">
        <v>627.01499999999999</v>
      </c>
      <c r="H535" s="11">
        <v>1254.03</v>
      </c>
      <c r="I535" s="11">
        <v>313.50749999999999</v>
      </c>
      <c r="J535" s="11">
        <v>5.75</v>
      </c>
      <c r="L535" s="11">
        <v>2</v>
      </c>
      <c r="M535" s="11">
        <v>543.23</v>
      </c>
      <c r="N535" s="11">
        <v>271.61500000000001</v>
      </c>
      <c r="O535" s="11"/>
      <c r="P535" s="11"/>
      <c r="Q535" s="11"/>
      <c r="R535" s="11">
        <v>4</v>
      </c>
      <c r="S535" s="11">
        <v>1254.03</v>
      </c>
      <c r="T535" s="11">
        <v>313.50749999999999</v>
      </c>
      <c r="V535" s="11"/>
      <c r="W535" s="11"/>
      <c r="X535" s="11"/>
      <c r="Y535" s="11"/>
      <c r="Z535" s="11"/>
      <c r="AA535" s="11"/>
      <c r="AB535" s="11"/>
      <c r="AC535" s="11"/>
      <c r="AD535" s="11"/>
    </row>
    <row r="536" spans="1:30">
      <c r="A536" s="56"/>
      <c r="B536" s="11"/>
      <c r="C536" s="11" t="s">
        <v>132</v>
      </c>
      <c r="D536" s="11"/>
      <c r="E536" s="11" t="s">
        <v>118</v>
      </c>
      <c r="F536" s="11">
        <v>3</v>
      </c>
      <c r="G536" s="11">
        <v>697.01</v>
      </c>
      <c r="H536" s="11">
        <v>2091.0300000000002</v>
      </c>
      <c r="I536" s="11">
        <v>697.01</v>
      </c>
      <c r="J536" s="11">
        <v>9.3333333333333304</v>
      </c>
      <c r="L536" s="11">
        <v>3</v>
      </c>
      <c r="M536" s="11"/>
      <c r="N536" s="11"/>
      <c r="O536" s="11">
        <v>1</v>
      </c>
      <c r="P536" s="11">
        <v>267.01</v>
      </c>
      <c r="Q536" s="11">
        <v>267.01</v>
      </c>
      <c r="R536" s="11">
        <v>2</v>
      </c>
      <c r="S536" s="11">
        <v>1824.02</v>
      </c>
      <c r="T536" s="11">
        <v>912.01</v>
      </c>
      <c r="V536" s="11"/>
      <c r="W536" s="11"/>
      <c r="X536" s="11"/>
      <c r="Y536" s="11"/>
      <c r="Z536" s="11"/>
      <c r="AA536" s="11"/>
      <c r="AB536" s="11"/>
      <c r="AC536" s="11"/>
      <c r="AD536" s="11"/>
    </row>
    <row r="537" spans="1:30">
      <c r="A537" s="56"/>
      <c r="B537" s="11"/>
      <c r="C537" s="11" t="s">
        <v>133</v>
      </c>
      <c r="D537" s="11"/>
      <c r="E537" s="11" t="s">
        <v>134</v>
      </c>
      <c r="F537" s="11">
        <v>11</v>
      </c>
      <c r="G537" s="11">
        <v>1496.4575</v>
      </c>
      <c r="H537" s="11">
        <v>5985.83</v>
      </c>
      <c r="I537" s="11">
        <v>544.16636363636405</v>
      </c>
      <c r="J537" s="11">
        <v>12.181818181818199</v>
      </c>
      <c r="L537" s="11">
        <v>4</v>
      </c>
      <c r="M537" s="11">
        <v>5008.43</v>
      </c>
      <c r="N537" s="11">
        <v>715.49</v>
      </c>
      <c r="O537" s="11">
        <v>1</v>
      </c>
      <c r="P537" s="11">
        <v>1669.12</v>
      </c>
      <c r="Q537" s="11">
        <v>1669.12</v>
      </c>
      <c r="R537" s="11">
        <v>10</v>
      </c>
      <c r="S537" s="11">
        <v>4316.71</v>
      </c>
      <c r="T537" s="11">
        <v>431.67099999999999</v>
      </c>
      <c r="V537" s="11"/>
      <c r="W537" s="11"/>
      <c r="X537" s="11"/>
      <c r="Y537" s="11"/>
      <c r="Z537" s="11"/>
      <c r="AA537" s="11"/>
      <c r="AB537" s="11"/>
      <c r="AC537" s="11"/>
      <c r="AD537" s="11"/>
    </row>
    <row r="538" spans="1:30">
      <c r="A538" s="56"/>
      <c r="B538" s="11"/>
      <c r="C538" s="11" t="s">
        <v>135</v>
      </c>
      <c r="D538" s="11"/>
      <c r="E538" s="11" t="s">
        <v>136</v>
      </c>
      <c r="F538" s="11">
        <v>808</v>
      </c>
      <c r="G538" s="11">
        <v>993.45920600858403</v>
      </c>
      <c r="H538" s="11">
        <v>462951.99</v>
      </c>
      <c r="I538" s="11">
        <v>572.96038366336597</v>
      </c>
      <c r="J538" s="11">
        <v>11.1782178217822</v>
      </c>
      <c r="L538" s="11">
        <v>466</v>
      </c>
      <c r="M538" s="11">
        <v>220913.92000000001</v>
      </c>
      <c r="N538" s="11">
        <v>645.94713450292397</v>
      </c>
      <c r="O538" s="11">
        <v>21</v>
      </c>
      <c r="P538" s="11">
        <v>8354.17</v>
      </c>
      <c r="Q538" s="11">
        <v>397.81761904761902</v>
      </c>
      <c r="R538" s="11">
        <v>787</v>
      </c>
      <c r="S538" s="11">
        <v>454597.82</v>
      </c>
      <c r="T538" s="11">
        <v>577.63382465057202</v>
      </c>
      <c r="V538" s="11"/>
      <c r="W538" s="11"/>
      <c r="X538" s="11"/>
      <c r="Y538" s="11"/>
      <c r="Z538" s="11"/>
      <c r="AA538" s="11"/>
      <c r="AB538" s="11"/>
      <c r="AC538" s="11"/>
      <c r="AD538" s="11"/>
    </row>
    <row r="539" spans="1:30">
      <c r="A539" s="56"/>
      <c r="B539" s="11"/>
      <c r="C539" s="11" t="s">
        <v>135</v>
      </c>
      <c r="D539" s="11"/>
      <c r="E539" s="11" t="s">
        <v>471</v>
      </c>
      <c r="F539" s="11">
        <v>1</v>
      </c>
      <c r="G539" s="11">
        <v>196.93</v>
      </c>
      <c r="H539" s="11">
        <v>196.93</v>
      </c>
      <c r="I539" s="11">
        <v>196.93</v>
      </c>
      <c r="J539" s="11">
        <v>8</v>
      </c>
      <c r="L539" s="11">
        <v>1</v>
      </c>
      <c r="M539" s="11"/>
      <c r="N539" s="11"/>
      <c r="O539" s="11"/>
      <c r="P539" s="11"/>
      <c r="Q539" s="11"/>
      <c r="R539" s="11">
        <v>1</v>
      </c>
      <c r="S539" s="11">
        <v>196.93</v>
      </c>
      <c r="T539" s="11">
        <v>196.93</v>
      </c>
      <c r="V539" s="11"/>
      <c r="W539" s="11"/>
      <c r="X539" s="11"/>
      <c r="Y539" s="11"/>
      <c r="Z539" s="11"/>
      <c r="AA539" s="11"/>
      <c r="AB539" s="11"/>
      <c r="AC539" s="11"/>
      <c r="AD539" s="11"/>
    </row>
    <row r="540" spans="1:30">
      <c r="A540" s="56"/>
      <c r="B540" s="11"/>
      <c r="C540" s="11" t="s">
        <v>137</v>
      </c>
      <c r="D540" s="11"/>
      <c r="E540" s="11" t="s">
        <v>138</v>
      </c>
      <c r="F540" s="11">
        <v>120</v>
      </c>
      <c r="G540" s="11">
        <v>762.39936708860796</v>
      </c>
      <c r="H540" s="11">
        <v>60229.55</v>
      </c>
      <c r="I540" s="11">
        <v>501.912916666667</v>
      </c>
      <c r="J540" s="11">
        <v>10.9333333333333</v>
      </c>
      <c r="L540" s="11">
        <v>79</v>
      </c>
      <c r="M540" s="11">
        <v>24480.77</v>
      </c>
      <c r="N540" s="11">
        <v>597.091951219512</v>
      </c>
      <c r="O540" s="11"/>
      <c r="P540" s="11"/>
      <c r="Q540" s="11"/>
      <c r="R540" s="11">
        <v>120</v>
      </c>
      <c r="S540" s="11">
        <v>60229.55</v>
      </c>
      <c r="T540" s="11">
        <v>501.912916666667</v>
      </c>
      <c r="V540" s="11"/>
      <c r="W540" s="11"/>
      <c r="X540" s="11"/>
      <c r="Y540" s="11"/>
      <c r="Z540" s="11"/>
      <c r="AA540" s="11"/>
      <c r="AB540" s="11"/>
      <c r="AC540" s="11"/>
      <c r="AD540" s="11"/>
    </row>
    <row r="541" spans="1:30">
      <c r="A541" s="56"/>
      <c r="B541" s="11"/>
      <c r="C541" s="11" t="s">
        <v>139</v>
      </c>
      <c r="D541" s="11"/>
      <c r="E541" s="11" t="s">
        <v>136</v>
      </c>
      <c r="F541" s="11">
        <v>3</v>
      </c>
      <c r="G541" s="11">
        <v>611.756666666667</v>
      </c>
      <c r="H541" s="11">
        <v>1835.27</v>
      </c>
      <c r="I541" s="11">
        <v>611.756666666667</v>
      </c>
      <c r="J541" s="11">
        <v>11</v>
      </c>
      <c r="L541" s="11">
        <v>3</v>
      </c>
      <c r="M541" s="11"/>
      <c r="N541" s="11"/>
      <c r="O541" s="11"/>
      <c r="P541" s="11"/>
      <c r="Q541" s="11"/>
      <c r="R541" s="11">
        <v>3</v>
      </c>
      <c r="S541" s="11">
        <v>1835.27</v>
      </c>
      <c r="T541" s="11">
        <v>611.756666666667</v>
      </c>
      <c r="V541" s="11"/>
      <c r="W541" s="11"/>
      <c r="X541" s="11"/>
      <c r="Y541" s="11"/>
      <c r="Z541" s="11"/>
      <c r="AA541" s="11"/>
      <c r="AB541" s="11"/>
      <c r="AC541" s="11"/>
      <c r="AD541" s="11"/>
    </row>
    <row r="542" spans="1:30">
      <c r="A542" s="56"/>
      <c r="B542" s="11"/>
      <c r="C542" s="11" t="s">
        <v>140</v>
      </c>
      <c r="D542" s="11"/>
      <c r="E542" s="11" t="s">
        <v>141</v>
      </c>
      <c r="F542" s="11">
        <v>58</v>
      </c>
      <c r="G542" s="11">
        <v>980.17297297297296</v>
      </c>
      <c r="H542" s="11">
        <v>36266.400000000001</v>
      </c>
      <c r="I542" s="11">
        <v>625.28275862068995</v>
      </c>
      <c r="J542" s="11">
        <v>11.7241379310345</v>
      </c>
      <c r="L542" s="11">
        <v>37</v>
      </c>
      <c r="M542" s="11">
        <v>17810.009999999998</v>
      </c>
      <c r="N542" s="11">
        <v>848.09571428571405</v>
      </c>
      <c r="O542" s="11"/>
      <c r="P542" s="11"/>
      <c r="Q542" s="11"/>
      <c r="R542" s="11">
        <v>58</v>
      </c>
      <c r="S542" s="11">
        <v>36266.400000000001</v>
      </c>
      <c r="T542" s="11">
        <v>625.28275862068995</v>
      </c>
      <c r="V542" s="11"/>
      <c r="W542" s="11"/>
      <c r="X542" s="11"/>
      <c r="Y542" s="11"/>
      <c r="Z542" s="11"/>
      <c r="AA542" s="11"/>
      <c r="AB542" s="11"/>
      <c r="AC542" s="11"/>
      <c r="AD542" s="11"/>
    </row>
    <row r="543" spans="1:30">
      <c r="A543" s="56"/>
      <c r="B543" s="11"/>
      <c r="C543" s="11" t="s">
        <v>142</v>
      </c>
      <c r="D543" s="11"/>
      <c r="E543" s="11" t="s">
        <v>143</v>
      </c>
      <c r="F543" s="11">
        <v>28</v>
      </c>
      <c r="G543" s="11">
        <v>573.10222222222205</v>
      </c>
      <c r="H543" s="11">
        <v>10315.84</v>
      </c>
      <c r="I543" s="11">
        <v>368.42285714285703</v>
      </c>
      <c r="J543" s="11">
        <v>11.3928571428571</v>
      </c>
      <c r="L543" s="11">
        <v>18</v>
      </c>
      <c r="M543" s="11">
        <v>4434.9399999999996</v>
      </c>
      <c r="N543" s="11">
        <v>443.49400000000003</v>
      </c>
      <c r="O543" s="11"/>
      <c r="P543" s="11"/>
      <c r="Q543" s="11"/>
      <c r="R543" s="11">
        <v>28</v>
      </c>
      <c r="S543" s="11">
        <v>10315.84</v>
      </c>
      <c r="T543" s="11">
        <v>368.42285714285703</v>
      </c>
      <c r="V543" s="11"/>
      <c r="W543" s="11"/>
      <c r="X543" s="11"/>
      <c r="Y543" s="11"/>
      <c r="Z543" s="11"/>
      <c r="AA543" s="11"/>
      <c r="AB543" s="11"/>
      <c r="AC543" s="11"/>
      <c r="AD543" s="11"/>
    </row>
    <row r="544" spans="1:30">
      <c r="A544" s="56"/>
      <c r="B544" s="11"/>
      <c r="C544" s="11" t="s">
        <v>144</v>
      </c>
      <c r="D544" s="11"/>
      <c r="E544" s="11" t="s">
        <v>145</v>
      </c>
      <c r="F544" s="11">
        <v>1</v>
      </c>
      <c r="G544" s="11">
        <v>628.88</v>
      </c>
      <c r="H544" s="11">
        <v>628.88</v>
      </c>
      <c r="I544" s="11">
        <v>628.88</v>
      </c>
      <c r="J544" s="11">
        <v>12</v>
      </c>
      <c r="L544" s="11">
        <v>1</v>
      </c>
      <c r="M544" s="11"/>
      <c r="N544" s="11"/>
      <c r="O544" s="11"/>
      <c r="P544" s="11"/>
      <c r="Q544" s="11"/>
      <c r="R544" s="11">
        <v>1</v>
      </c>
      <c r="S544" s="11">
        <v>628.88</v>
      </c>
      <c r="T544" s="11">
        <v>628.88</v>
      </c>
      <c r="V544" s="11"/>
      <c r="W544" s="11"/>
      <c r="X544" s="11"/>
      <c r="Y544" s="11"/>
      <c r="Z544" s="11"/>
      <c r="AA544" s="11"/>
      <c r="AB544" s="11"/>
      <c r="AC544" s="11"/>
      <c r="AD544" s="11"/>
    </row>
    <row r="545" spans="1:30">
      <c r="A545" s="56"/>
      <c r="B545" s="11"/>
      <c r="C545" s="11" t="s">
        <v>146</v>
      </c>
      <c r="D545" s="11"/>
      <c r="E545" s="11" t="s">
        <v>147</v>
      </c>
      <c r="F545" s="11">
        <v>104</v>
      </c>
      <c r="G545" s="11">
        <v>861.12671875000001</v>
      </c>
      <c r="H545" s="11">
        <v>55112.11</v>
      </c>
      <c r="I545" s="11">
        <v>529.92413461538501</v>
      </c>
      <c r="J545" s="11">
        <v>10.7692307692308</v>
      </c>
      <c r="L545" s="11">
        <v>64</v>
      </c>
      <c r="M545" s="11">
        <v>22297.89</v>
      </c>
      <c r="N545" s="11">
        <v>557.44725000000005</v>
      </c>
      <c r="O545" s="11">
        <v>1</v>
      </c>
      <c r="P545" s="11">
        <v>93.22</v>
      </c>
      <c r="Q545" s="11">
        <v>93.22</v>
      </c>
      <c r="R545" s="11">
        <v>103</v>
      </c>
      <c r="S545" s="11">
        <v>55018.89</v>
      </c>
      <c r="T545" s="11">
        <v>534.163980582524</v>
      </c>
      <c r="V545" s="11"/>
      <c r="W545" s="11"/>
      <c r="X545" s="11"/>
      <c r="Y545" s="11"/>
      <c r="Z545" s="11"/>
      <c r="AA545" s="11"/>
      <c r="AB545" s="11"/>
      <c r="AC545" s="11"/>
      <c r="AD545" s="11"/>
    </row>
    <row r="546" spans="1:30">
      <c r="A546" s="56"/>
      <c r="B546" s="11"/>
      <c r="C546" s="11" t="s">
        <v>146</v>
      </c>
      <c r="D546" s="11"/>
      <c r="E546" s="11" t="s">
        <v>143</v>
      </c>
      <c r="F546" s="11">
        <v>101</v>
      </c>
      <c r="G546" s="11">
        <v>845.64306451612902</v>
      </c>
      <c r="H546" s="11">
        <v>52429.87</v>
      </c>
      <c r="I546" s="11">
        <v>519.10762376237597</v>
      </c>
      <c r="J546" s="11">
        <v>11.712871287128699</v>
      </c>
      <c r="L546" s="11">
        <v>62</v>
      </c>
      <c r="M546" s="11">
        <v>22173.17</v>
      </c>
      <c r="N546" s="11">
        <v>568.54282051282098</v>
      </c>
      <c r="O546" s="11">
        <v>3</v>
      </c>
      <c r="P546" s="11">
        <v>2829.42</v>
      </c>
      <c r="Q546" s="11">
        <v>943.14</v>
      </c>
      <c r="R546" s="11">
        <v>98</v>
      </c>
      <c r="S546" s="11">
        <v>49600.45</v>
      </c>
      <c r="T546" s="11">
        <v>506.127040816327</v>
      </c>
      <c r="V546" s="11"/>
      <c r="W546" s="11"/>
      <c r="X546" s="11"/>
      <c r="Y546" s="11"/>
      <c r="Z546" s="11"/>
      <c r="AA546" s="11"/>
      <c r="AB546" s="11"/>
      <c r="AC546" s="11"/>
      <c r="AD546" s="11"/>
    </row>
    <row r="547" spans="1:30">
      <c r="A547" s="56"/>
      <c r="B547" s="11"/>
      <c r="C547" s="11" t="s">
        <v>146</v>
      </c>
      <c r="D547" s="11"/>
      <c r="E547" s="11" t="s">
        <v>148</v>
      </c>
      <c r="F547" s="11">
        <v>1</v>
      </c>
      <c r="G547" s="11"/>
      <c r="H547" s="11">
        <v>696.53</v>
      </c>
      <c r="I547" s="11">
        <v>696.53</v>
      </c>
      <c r="J547" s="11">
        <v>13</v>
      </c>
      <c r="L547" s="11"/>
      <c r="M547" s="11">
        <v>696.53</v>
      </c>
      <c r="N547" s="11">
        <v>696.53</v>
      </c>
      <c r="O547" s="11"/>
      <c r="P547" s="11"/>
      <c r="Q547" s="11"/>
      <c r="R547" s="11">
        <v>1</v>
      </c>
      <c r="S547" s="11">
        <v>696.53</v>
      </c>
      <c r="T547" s="11">
        <v>696.53</v>
      </c>
      <c r="V547" s="11"/>
      <c r="W547" s="11"/>
      <c r="X547" s="11"/>
      <c r="Y547" s="11"/>
      <c r="Z547" s="11"/>
      <c r="AA547" s="11"/>
      <c r="AB547" s="11"/>
      <c r="AC547" s="11"/>
      <c r="AD547" s="11"/>
    </row>
    <row r="548" spans="1:30">
      <c r="A548" s="56"/>
      <c r="B548" s="11"/>
      <c r="C548" s="11" t="s">
        <v>149</v>
      </c>
      <c r="D548" s="11"/>
      <c r="E548" s="11" t="s">
        <v>102</v>
      </c>
      <c r="F548" s="11">
        <v>10</v>
      </c>
      <c r="G548" s="11">
        <v>835.07600000000002</v>
      </c>
      <c r="H548" s="11">
        <v>4175.38</v>
      </c>
      <c r="I548" s="11">
        <v>417.53800000000001</v>
      </c>
      <c r="J548" s="11">
        <v>10.8</v>
      </c>
      <c r="L548" s="11">
        <v>5</v>
      </c>
      <c r="M548" s="11">
        <v>2179.0500000000002</v>
      </c>
      <c r="N548" s="11">
        <v>435.81</v>
      </c>
      <c r="O548" s="11"/>
      <c r="P548" s="11"/>
      <c r="Q548" s="11"/>
      <c r="R548" s="11">
        <v>10</v>
      </c>
      <c r="S548" s="11">
        <v>4175.38</v>
      </c>
      <c r="T548" s="11">
        <v>417.53800000000001</v>
      </c>
      <c r="V548" s="11"/>
      <c r="W548" s="11"/>
      <c r="X548" s="11"/>
      <c r="Y548" s="11"/>
      <c r="Z548" s="11"/>
      <c r="AA548" s="11"/>
      <c r="AB548" s="11"/>
      <c r="AC548" s="11"/>
      <c r="AD548" s="11"/>
    </row>
    <row r="549" spans="1:30">
      <c r="A549" s="56"/>
      <c r="B549" s="11"/>
      <c r="C549" s="11" t="s">
        <v>149</v>
      </c>
      <c r="D549" s="11"/>
      <c r="E549" s="11" t="s">
        <v>111</v>
      </c>
      <c r="F549" s="11">
        <v>24</v>
      </c>
      <c r="G549" s="11">
        <v>1601.0492857142899</v>
      </c>
      <c r="H549" s="11">
        <v>22414.69</v>
      </c>
      <c r="I549" s="11">
        <v>933.94541666666703</v>
      </c>
      <c r="J549" s="11">
        <v>14.375</v>
      </c>
      <c r="L549" s="11">
        <v>14</v>
      </c>
      <c r="M549" s="11">
        <v>6598.95</v>
      </c>
      <c r="N549" s="11">
        <v>659.89499999999998</v>
      </c>
      <c r="O549" s="11">
        <v>1</v>
      </c>
      <c r="P549" s="11">
        <v>358.05</v>
      </c>
      <c r="Q549" s="11">
        <v>358.05</v>
      </c>
      <c r="R549" s="11">
        <v>23</v>
      </c>
      <c r="S549" s="11">
        <v>22056.639999999999</v>
      </c>
      <c r="T549" s="11">
        <v>958.98434782608695</v>
      </c>
      <c r="V549" s="11"/>
      <c r="W549" s="11"/>
      <c r="X549" s="11"/>
      <c r="Y549" s="11"/>
      <c r="Z549" s="11"/>
      <c r="AA549" s="11"/>
      <c r="AB549" s="11"/>
      <c r="AC549" s="11"/>
      <c r="AD549" s="11"/>
    </row>
    <row r="550" spans="1:30">
      <c r="A550" s="56"/>
      <c r="B550" s="11"/>
      <c r="C550" s="11" t="s">
        <v>150</v>
      </c>
      <c r="D550" s="11"/>
      <c r="E550" s="11" t="s">
        <v>151</v>
      </c>
      <c r="F550" s="11">
        <v>6</v>
      </c>
      <c r="G550" s="11">
        <v>1564.335</v>
      </c>
      <c r="H550" s="11">
        <v>6257.34</v>
      </c>
      <c r="I550" s="11">
        <v>1042.8900000000001</v>
      </c>
      <c r="J550" s="11">
        <v>11.8333333333333</v>
      </c>
      <c r="L550" s="11">
        <v>4</v>
      </c>
      <c r="M550" s="11">
        <v>4305.3900000000003</v>
      </c>
      <c r="N550" s="11">
        <v>2152.6950000000002</v>
      </c>
      <c r="O550" s="11"/>
      <c r="P550" s="11"/>
      <c r="Q550" s="11"/>
      <c r="R550" s="11">
        <v>6</v>
      </c>
      <c r="S550" s="11">
        <v>6257.34</v>
      </c>
      <c r="T550" s="11">
        <v>1042.8900000000001</v>
      </c>
      <c r="V550" s="11"/>
      <c r="W550" s="11"/>
      <c r="X550" s="11"/>
      <c r="Y550" s="11"/>
      <c r="Z550" s="11"/>
      <c r="AA550" s="11"/>
      <c r="AB550" s="11"/>
      <c r="AC550" s="11"/>
      <c r="AD550" s="11"/>
    </row>
    <row r="551" spans="1:30">
      <c r="A551" s="56"/>
      <c r="B551" s="11"/>
      <c r="C551" s="11" t="s">
        <v>152</v>
      </c>
      <c r="D551" s="11"/>
      <c r="E551" s="11" t="s">
        <v>153</v>
      </c>
      <c r="F551" s="11">
        <v>148</v>
      </c>
      <c r="G551" s="11">
        <v>1044.84976190476</v>
      </c>
      <c r="H551" s="11">
        <v>87767.38</v>
      </c>
      <c r="I551" s="11">
        <v>593.02283783783798</v>
      </c>
      <c r="J551" s="11">
        <v>12.0472972972973</v>
      </c>
      <c r="L551" s="11">
        <v>84</v>
      </c>
      <c r="M551" s="11">
        <v>41443.06</v>
      </c>
      <c r="N551" s="11">
        <v>647.54781249999996</v>
      </c>
      <c r="O551" s="11">
        <v>1</v>
      </c>
      <c r="P551" s="11">
        <v>501.65</v>
      </c>
      <c r="Q551" s="11">
        <v>501.65</v>
      </c>
      <c r="R551" s="11">
        <v>147</v>
      </c>
      <c r="S551" s="11">
        <v>87265.73</v>
      </c>
      <c r="T551" s="11">
        <v>593.64442176870796</v>
      </c>
      <c r="V551" s="11"/>
      <c r="W551" s="11"/>
      <c r="X551" s="11"/>
      <c r="Y551" s="11"/>
      <c r="Z551" s="11"/>
      <c r="AA551" s="11"/>
      <c r="AB551" s="11"/>
      <c r="AC551" s="11"/>
      <c r="AD551" s="11"/>
    </row>
    <row r="552" spans="1:30">
      <c r="A552" s="56"/>
      <c r="B552" s="11"/>
      <c r="C552" s="11" t="s">
        <v>154</v>
      </c>
      <c r="D552" s="11"/>
      <c r="E552" s="11" t="s">
        <v>155</v>
      </c>
      <c r="F552" s="11">
        <v>32</v>
      </c>
      <c r="G552" s="11">
        <v>1023.721875</v>
      </c>
      <c r="H552" s="11">
        <v>16379.55</v>
      </c>
      <c r="I552" s="11">
        <v>511.86093749999998</v>
      </c>
      <c r="J552" s="11">
        <v>10.125</v>
      </c>
      <c r="L552" s="11">
        <v>16</v>
      </c>
      <c r="M552" s="11">
        <v>9084.26</v>
      </c>
      <c r="N552" s="11">
        <v>567.76625000000001</v>
      </c>
      <c r="O552" s="11"/>
      <c r="P552" s="11"/>
      <c r="Q552" s="11"/>
      <c r="R552" s="11">
        <v>32</v>
      </c>
      <c r="S552" s="11">
        <v>16379.55</v>
      </c>
      <c r="T552" s="11">
        <v>511.86093749999998</v>
      </c>
      <c r="V552" s="11"/>
      <c r="W552" s="11"/>
      <c r="X552" s="11"/>
      <c r="Y552" s="11"/>
      <c r="Z552" s="11"/>
      <c r="AA552" s="11"/>
      <c r="AB552" s="11"/>
      <c r="AC552" s="11"/>
      <c r="AD552" s="11"/>
    </row>
    <row r="553" spans="1:30">
      <c r="A553" s="56"/>
      <c r="B553" s="11"/>
      <c r="C553" s="11" t="s">
        <v>156</v>
      </c>
      <c r="D553" s="11"/>
      <c r="E553" s="11" t="s">
        <v>157</v>
      </c>
      <c r="F553" s="11">
        <v>95</v>
      </c>
      <c r="G553" s="11">
        <v>1059.31278688525</v>
      </c>
      <c r="H553" s="11">
        <v>64618.080000000002</v>
      </c>
      <c r="I553" s="11">
        <v>680.19031578947397</v>
      </c>
      <c r="J553" s="11">
        <v>12.484210526315801</v>
      </c>
      <c r="L553" s="11">
        <v>61</v>
      </c>
      <c r="M553" s="11">
        <v>24266.58</v>
      </c>
      <c r="N553" s="11">
        <v>713.72294117647004</v>
      </c>
      <c r="O553" s="11">
        <v>3</v>
      </c>
      <c r="P553" s="11">
        <v>1055.3399999999999</v>
      </c>
      <c r="Q553" s="11">
        <v>351.78</v>
      </c>
      <c r="R553" s="11">
        <v>92</v>
      </c>
      <c r="S553" s="11">
        <v>63562.74</v>
      </c>
      <c r="T553" s="11">
        <v>690.89934782608702</v>
      </c>
      <c r="V553" s="11"/>
      <c r="W553" s="11"/>
      <c r="X553" s="11"/>
      <c r="Y553" s="11"/>
      <c r="Z553" s="11"/>
      <c r="AA553" s="11"/>
      <c r="AB553" s="11"/>
      <c r="AC553" s="11"/>
      <c r="AD553" s="11"/>
    </row>
    <row r="554" spans="1:30">
      <c r="A554" s="56"/>
      <c r="B554" s="11"/>
      <c r="C554" s="11" t="s">
        <v>158</v>
      </c>
      <c r="D554" s="11"/>
      <c r="E554" s="11" t="s">
        <v>159</v>
      </c>
      <c r="F554" s="11">
        <v>16</v>
      </c>
      <c r="G554" s="11">
        <v>1424.2642857142901</v>
      </c>
      <c r="H554" s="11">
        <v>9969.85</v>
      </c>
      <c r="I554" s="11">
        <v>623.11562500000002</v>
      </c>
      <c r="J554" s="11">
        <v>11.3125</v>
      </c>
      <c r="L554" s="11">
        <v>7</v>
      </c>
      <c r="M554" s="11">
        <v>5804.19</v>
      </c>
      <c r="N554" s="11">
        <v>644.91</v>
      </c>
      <c r="O554" s="11"/>
      <c r="P554" s="11"/>
      <c r="Q554" s="11"/>
      <c r="R554" s="11">
        <v>16</v>
      </c>
      <c r="S554" s="11">
        <v>9969.85</v>
      </c>
      <c r="T554" s="11">
        <v>623.11562500000002</v>
      </c>
      <c r="V554" s="11"/>
      <c r="W554" s="11"/>
      <c r="X554" s="11"/>
      <c r="Y554" s="11"/>
      <c r="Z554" s="11"/>
      <c r="AA554" s="11"/>
      <c r="AB554" s="11"/>
      <c r="AC554" s="11"/>
      <c r="AD554" s="11"/>
    </row>
    <row r="555" spans="1:30">
      <c r="A555" s="56"/>
      <c r="B555" s="11"/>
      <c r="C555" s="11" t="s">
        <v>160</v>
      </c>
      <c r="D555" s="11"/>
      <c r="E555" s="11" t="s">
        <v>161</v>
      </c>
      <c r="F555" s="11">
        <v>45</v>
      </c>
      <c r="G555" s="11">
        <v>929.17666666666696</v>
      </c>
      <c r="H555" s="11">
        <v>27875.3</v>
      </c>
      <c r="I555" s="11">
        <v>619.451111111111</v>
      </c>
      <c r="J555" s="11">
        <v>11.3333333333333</v>
      </c>
      <c r="L555" s="11">
        <v>30</v>
      </c>
      <c r="M555" s="11">
        <v>10046.629999999999</v>
      </c>
      <c r="N555" s="11">
        <v>669.77533333333304</v>
      </c>
      <c r="O555" s="11"/>
      <c r="P555" s="11"/>
      <c r="Q555" s="11"/>
      <c r="R555" s="11">
        <v>45</v>
      </c>
      <c r="S555" s="11">
        <v>27875.3</v>
      </c>
      <c r="T555" s="11">
        <v>619.451111111111</v>
      </c>
      <c r="V555" s="11"/>
      <c r="W555" s="11"/>
      <c r="X555" s="11"/>
      <c r="Y555" s="11"/>
      <c r="Z555" s="11"/>
      <c r="AA555" s="11"/>
      <c r="AB555" s="11"/>
      <c r="AC555" s="11"/>
      <c r="AD555" s="11"/>
    </row>
    <row r="556" spans="1:30">
      <c r="A556" s="56"/>
      <c r="B556" s="11"/>
      <c r="C556" s="11" t="s">
        <v>162</v>
      </c>
      <c r="D556" s="11"/>
      <c r="E556" s="11" t="s">
        <v>163</v>
      </c>
      <c r="F556" s="11">
        <v>18</v>
      </c>
      <c r="G556" s="11">
        <v>1013.217</v>
      </c>
      <c r="H556" s="11">
        <v>10132.17</v>
      </c>
      <c r="I556" s="11">
        <v>562.89833333333297</v>
      </c>
      <c r="J556" s="11">
        <v>10.5</v>
      </c>
      <c r="L556" s="11">
        <v>10</v>
      </c>
      <c r="M556" s="11">
        <v>3879.85</v>
      </c>
      <c r="N556" s="11">
        <v>484.98124999999999</v>
      </c>
      <c r="O556" s="11"/>
      <c r="P556" s="11"/>
      <c r="Q556" s="11"/>
      <c r="R556" s="11">
        <v>18</v>
      </c>
      <c r="S556" s="11">
        <v>10132.17</v>
      </c>
      <c r="T556" s="11">
        <v>562.89833333333297</v>
      </c>
      <c r="V556" s="11"/>
      <c r="W556" s="11"/>
      <c r="X556" s="11"/>
      <c r="Y556" s="11"/>
      <c r="Z556" s="11"/>
      <c r="AA556" s="11"/>
      <c r="AB556" s="11"/>
      <c r="AC556" s="11"/>
      <c r="AD556" s="11"/>
    </row>
    <row r="557" spans="1:30">
      <c r="A557" s="56"/>
      <c r="B557" s="11"/>
      <c r="C557" s="11" t="s">
        <v>164</v>
      </c>
      <c r="D557" s="11"/>
      <c r="E557" s="11" t="s">
        <v>165</v>
      </c>
      <c r="F557" s="11">
        <v>16</v>
      </c>
      <c r="G557" s="11">
        <v>881.53083333333302</v>
      </c>
      <c r="H557" s="11">
        <v>10578.37</v>
      </c>
      <c r="I557" s="11">
        <v>661.14812500000005</v>
      </c>
      <c r="J557" s="11">
        <v>12.1875</v>
      </c>
      <c r="L557" s="11">
        <v>12</v>
      </c>
      <c r="M557" s="11">
        <v>3020.65</v>
      </c>
      <c r="N557" s="11">
        <v>755.16250000000002</v>
      </c>
      <c r="O557" s="11">
        <v>1</v>
      </c>
      <c r="P557" s="11">
        <v>171.56</v>
      </c>
      <c r="Q557" s="11">
        <v>171.56</v>
      </c>
      <c r="R557" s="11">
        <v>15</v>
      </c>
      <c r="S557" s="11">
        <v>10406.81</v>
      </c>
      <c r="T557" s="11">
        <v>693.78733333333298</v>
      </c>
      <c r="V557" s="11"/>
      <c r="W557" s="11"/>
      <c r="X557" s="11"/>
      <c r="Y557" s="11"/>
      <c r="Z557" s="11"/>
      <c r="AA557" s="11"/>
      <c r="AB557" s="11"/>
      <c r="AC557" s="11"/>
      <c r="AD557" s="11"/>
    </row>
    <row r="558" spans="1:30">
      <c r="A558" s="56"/>
      <c r="B558" s="11"/>
      <c r="C558" s="11" t="s">
        <v>166</v>
      </c>
      <c r="D558" s="11"/>
      <c r="E558" s="11" t="s">
        <v>167</v>
      </c>
      <c r="F558" s="11">
        <v>47</v>
      </c>
      <c r="G558" s="11">
        <v>908.79551724138003</v>
      </c>
      <c r="H558" s="11">
        <v>26355.07</v>
      </c>
      <c r="I558" s="11">
        <v>560.74617021276595</v>
      </c>
      <c r="J558" s="11">
        <v>10.6382978723404</v>
      </c>
      <c r="L558" s="11">
        <v>29</v>
      </c>
      <c r="M558" s="11">
        <v>12074.92</v>
      </c>
      <c r="N558" s="11">
        <v>670.82888888888897</v>
      </c>
      <c r="O558" s="11">
        <v>1</v>
      </c>
      <c r="P558" s="11">
        <v>257.61</v>
      </c>
      <c r="Q558" s="11">
        <v>257.61</v>
      </c>
      <c r="R558" s="11">
        <v>46</v>
      </c>
      <c r="S558" s="11">
        <v>26097.46</v>
      </c>
      <c r="T558" s="11">
        <v>567.33608695652197</v>
      </c>
      <c r="V558" s="11"/>
      <c r="W558" s="11"/>
      <c r="X558" s="11"/>
      <c r="Y558" s="11"/>
      <c r="Z558" s="11"/>
      <c r="AA558" s="11"/>
      <c r="AB558" s="11"/>
      <c r="AC558" s="11"/>
      <c r="AD558" s="11"/>
    </row>
    <row r="559" spans="1:30">
      <c r="A559" s="56"/>
      <c r="B559" s="11"/>
      <c r="C559" s="11" t="s">
        <v>168</v>
      </c>
      <c r="D559" s="11"/>
      <c r="E559" s="11" t="s">
        <v>169</v>
      </c>
      <c r="F559" s="11">
        <v>19</v>
      </c>
      <c r="G559" s="11">
        <v>679.975384615385</v>
      </c>
      <c r="H559" s="11">
        <v>8839.68</v>
      </c>
      <c r="I559" s="11">
        <v>465.24631578947401</v>
      </c>
      <c r="J559" s="11">
        <v>12.157894736842101</v>
      </c>
      <c r="L559" s="11">
        <v>13</v>
      </c>
      <c r="M559" s="11">
        <v>3889.24</v>
      </c>
      <c r="N559" s="11">
        <v>648.20666666666705</v>
      </c>
      <c r="O559" s="11"/>
      <c r="P559" s="11"/>
      <c r="Q559" s="11"/>
      <c r="R559" s="11">
        <v>19</v>
      </c>
      <c r="S559" s="11">
        <v>8839.68</v>
      </c>
      <c r="T559" s="11">
        <v>465.24631578947401</v>
      </c>
      <c r="V559" s="11"/>
      <c r="W559" s="11"/>
      <c r="X559" s="11"/>
      <c r="Y559" s="11"/>
      <c r="Z559" s="11"/>
      <c r="AA559" s="11"/>
      <c r="AB559" s="11"/>
      <c r="AC559" s="11"/>
      <c r="AD559" s="11"/>
    </row>
    <row r="560" spans="1:30">
      <c r="A560" s="56"/>
      <c r="B560" s="11"/>
      <c r="C560" s="11" t="s">
        <v>170</v>
      </c>
      <c r="D560" s="11"/>
      <c r="E560" s="11" t="s">
        <v>171</v>
      </c>
      <c r="F560" s="11">
        <v>217</v>
      </c>
      <c r="G560" s="11">
        <v>1063.97373913044</v>
      </c>
      <c r="H560" s="11">
        <v>122356.98</v>
      </c>
      <c r="I560" s="11">
        <v>563.85705069124401</v>
      </c>
      <c r="J560" s="11">
        <v>11.253456221198199</v>
      </c>
      <c r="L560" s="11">
        <v>115</v>
      </c>
      <c r="M560" s="11">
        <v>62874.36</v>
      </c>
      <c r="N560" s="11">
        <v>616.41529411764702</v>
      </c>
      <c r="O560" s="11">
        <v>11</v>
      </c>
      <c r="P560" s="11">
        <v>5433.48</v>
      </c>
      <c r="Q560" s="11">
        <v>493.95272727272697</v>
      </c>
      <c r="R560" s="11">
        <v>206</v>
      </c>
      <c r="S560" s="11">
        <v>116923.5</v>
      </c>
      <c r="T560" s="11">
        <v>567.58980582524305</v>
      </c>
      <c r="V560" s="11"/>
      <c r="W560" s="11"/>
      <c r="X560" s="11"/>
      <c r="Y560" s="11"/>
      <c r="Z560" s="11"/>
      <c r="AA560" s="11"/>
      <c r="AB560" s="11"/>
      <c r="AC560" s="11"/>
      <c r="AD560" s="11"/>
    </row>
    <row r="561" spans="1:30">
      <c r="A561" s="56"/>
      <c r="B561" s="11"/>
      <c r="C561" s="11" t="s">
        <v>172</v>
      </c>
      <c r="D561" s="11"/>
      <c r="E561" s="11" t="s">
        <v>173</v>
      </c>
      <c r="F561" s="11">
        <v>534</v>
      </c>
      <c r="G561" s="11">
        <v>899.11166666666702</v>
      </c>
      <c r="H561" s="11">
        <v>285917.51</v>
      </c>
      <c r="I561" s="11">
        <v>535.42604868913895</v>
      </c>
      <c r="J561" s="11">
        <v>11.1910112359551</v>
      </c>
      <c r="L561" s="11">
        <v>318</v>
      </c>
      <c r="M561" s="11">
        <v>136456.03</v>
      </c>
      <c r="N561" s="11">
        <v>631.74087962962903</v>
      </c>
      <c r="O561" s="11">
        <v>15</v>
      </c>
      <c r="P561" s="11">
        <v>6105.36</v>
      </c>
      <c r="Q561" s="11">
        <v>407.024</v>
      </c>
      <c r="R561" s="11">
        <v>519</v>
      </c>
      <c r="S561" s="11">
        <v>279812.15000000002</v>
      </c>
      <c r="T561" s="11">
        <v>539.137090558767</v>
      </c>
      <c r="V561" s="11"/>
      <c r="W561" s="11"/>
      <c r="X561" s="11"/>
      <c r="Y561" s="11"/>
      <c r="Z561" s="11"/>
      <c r="AA561" s="11"/>
      <c r="AB561" s="11"/>
      <c r="AC561" s="11"/>
      <c r="AD561" s="11"/>
    </row>
    <row r="562" spans="1:30">
      <c r="A562" s="56"/>
      <c r="B562" s="11"/>
      <c r="C562" s="11" t="s">
        <v>174</v>
      </c>
      <c r="D562" s="11"/>
      <c r="E562" s="11" t="s">
        <v>143</v>
      </c>
      <c r="F562" s="11">
        <v>8</v>
      </c>
      <c r="G562" s="11">
        <v>855.86500000000001</v>
      </c>
      <c r="H562" s="11">
        <v>5135.1899999999996</v>
      </c>
      <c r="I562" s="11">
        <v>641.89874999999995</v>
      </c>
      <c r="J562" s="11">
        <v>11.5</v>
      </c>
      <c r="L562" s="11">
        <v>6</v>
      </c>
      <c r="M562" s="11">
        <v>1381.49</v>
      </c>
      <c r="N562" s="11">
        <v>690.745</v>
      </c>
      <c r="O562" s="11"/>
      <c r="P562" s="11"/>
      <c r="Q562" s="11"/>
      <c r="R562" s="11">
        <v>8</v>
      </c>
      <c r="S562" s="11">
        <v>5135.1899999999996</v>
      </c>
      <c r="T562" s="11">
        <v>641.89874999999995</v>
      </c>
      <c r="V562" s="11"/>
      <c r="W562" s="11"/>
      <c r="X562" s="11"/>
      <c r="Y562" s="11"/>
      <c r="Z562" s="11"/>
      <c r="AA562" s="11"/>
      <c r="AB562" s="11"/>
      <c r="AC562" s="11"/>
      <c r="AD562" s="11"/>
    </row>
    <row r="563" spans="1:30">
      <c r="A563" s="56"/>
      <c r="B563" s="11"/>
      <c r="C563" s="11" t="s">
        <v>175</v>
      </c>
      <c r="D563" s="11"/>
      <c r="E563" s="11" t="s">
        <v>147</v>
      </c>
      <c r="F563" s="11">
        <v>24</v>
      </c>
      <c r="G563" s="11">
        <v>2329.7024999999999</v>
      </c>
      <c r="H563" s="11">
        <v>27956.43</v>
      </c>
      <c r="I563" s="11">
        <v>1164.8512499999999</v>
      </c>
      <c r="J563" s="11">
        <v>10.625</v>
      </c>
      <c r="L563" s="11">
        <v>12</v>
      </c>
      <c r="M563" s="11">
        <v>6153.58</v>
      </c>
      <c r="N563" s="11">
        <v>512.79833333333295</v>
      </c>
      <c r="O563" s="11">
        <v>1</v>
      </c>
      <c r="P563" s="11">
        <v>115.99</v>
      </c>
      <c r="Q563" s="11">
        <v>115.99</v>
      </c>
      <c r="R563" s="11">
        <v>23</v>
      </c>
      <c r="S563" s="11">
        <v>27840.44</v>
      </c>
      <c r="T563" s="11">
        <v>1210.45391304348</v>
      </c>
      <c r="V563" s="11"/>
      <c r="W563" s="11"/>
      <c r="X563" s="11"/>
      <c r="Y563" s="11"/>
      <c r="Z563" s="11"/>
      <c r="AA563" s="11"/>
      <c r="AB563" s="11"/>
      <c r="AC563" s="11"/>
      <c r="AD563" s="11"/>
    </row>
    <row r="564" spans="1:30">
      <c r="A564" s="56"/>
      <c r="B564" s="11"/>
      <c r="C564" s="11" t="s">
        <v>176</v>
      </c>
      <c r="D564" s="11"/>
      <c r="E564" s="11" t="s">
        <v>155</v>
      </c>
      <c r="F564" s="11">
        <v>82</v>
      </c>
      <c r="G564" s="11">
        <v>897.95208333333301</v>
      </c>
      <c r="H564" s="11">
        <v>43101.7</v>
      </c>
      <c r="I564" s="11">
        <v>525.63048780487804</v>
      </c>
      <c r="J564" s="11">
        <v>11.1219512195122</v>
      </c>
      <c r="L564" s="11">
        <v>48</v>
      </c>
      <c r="M564" s="11">
        <v>23755.26</v>
      </c>
      <c r="N564" s="11">
        <v>698.684117647059</v>
      </c>
      <c r="O564" s="11">
        <v>1</v>
      </c>
      <c r="P564" s="11">
        <v>219.57</v>
      </c>
      <c r="Q564" s="11">
        <v>219.57</v>
      </c>
      <c r="R564" s="11">
        <v>81</v>
      </c>
      <c r="S564" s="11">
        <v>42882.13</v>
      </c>
      <c r="T564" s="11">
        <v>529.409012345679</v>
      </c>
      <c r="V564" s="11"/>
      <c r="W564" s="11"/>
      <c r="X564" s="11"/>
      <c r="Y564" s="11"/>
      <c r="Z564" s="11"/>
      <c r="AA564" s="11"/>
      <c r="AB564" s="11"/>
      <c r="AC564" s="11"/>
      <c r="AD564" s="11"/>
    </row>
    <row r="565" spans="1:30">
      <c r="A565" s="56"/>
      <c r="B565" s="11"/>
      <c r="C565" s="11" t="s">
        <v>177</v>
      </c>
      <c r="D565" s="11"/>
      <c r="E565" s="11" t="s">
        <v>178</v>
      </c>
      <c r="F565" s="11">
        <v>15</v>
      </c>
      <c r="G565" s="11">
        <v>1006.59181818182</v>
      </c>
      <c r="H565" s="11">
        <v>11072.51</v>
      </c>
      <c r="I565" s="11">
        <v>738.16733333333298</v>
      </c>
      <c r="J565" s="11">
        <v>10.199999999999999</v>
      </c>
      <c r="L565" s="11">
        <v>11</v>
      </c>
      <c r="M565" s="11">
        <v>2678.33</v>
      </c>
      <c r="N565" s="11">
        <v>669.58249999999998</v>
      </c>
      <c r="O565" s="11"/>
      <c r="P565" s="11"/>
      <c r="Q565" s="11"/>
      <c r="R565" s="11">
        <v>15</v>
      </c>
      <c r="S565" s="11">
        <v>11072.51</v>
      </c>
      <c r="T565" s="11">
        <v>738.16733333333298</v>
      </c>
      <c r="V565" s="11"/>
      <c r="W565" s="11"/>
      <c r="X565" s="11"/>
      <c r="Y565" s="11"/>
      <c r="Z565" s="11"/>
      <c r="AA565" s="11"/>
      <c r="AB565" s="11"/>
      <c r="AC565" s="11"/>
      <c r="AD565" s="11"/>
    </row>
    <row r="566" spans="1:30">
      <c r="A566" s="56"/>
      <c r="B566" s="11"/>
      <c r="C566" s="11" t="s">
        <v>179</v>
      </c>
      <c r="D566" s="11"/>
      <c r="E566" s="11" t="s">
        <v>125</v>
      </c>
      <c r="F566" s="11">
        <v>12</v>
      </c>
      <c r="G566" s="11">
        <v>1542.4144444444401</v>
      </c>
      <c r="H566" s="11">
        <v>13881.73</v>
      </c>
      <c r="I566" s="11">
        <v>1156.81083333333</v>
      </c>
      <c r="J566" s="11">
        <v>15.4166666666667</v>
      </c>
      <c r="L566" s="11">
        <v>9</v>
      </c>
      <c r="M566" s="11">
        <v>3353.31</v>
      </c>
      <c r="N566" s="11">
        <v>1117.77</v>
      </c>
      <c r="O566" s="11"/>
      <c r="P566" s="11"/>
      <c r="Q566" s="11"/>
      <c r="R566" s="11">
        <v>12</v>
      </c>
      <c r="S566" s="11">
        <v>13881.73</v>
      </c>
      <c r="T566" s="11">
        <v>1156.81083333333</v>
      </c>
      <c r="V566" s="11"/>
      <c r="W566" s="11"/>
      <c r="X566" s="11"/>
      <c r="Y566" s="11"/>
      <c r="Z566" s="11"/>
      <c r="AA566" s="11"/>
      <c r="AB566" s="11"/>
      <c r="AC566" s="11"/>
      <c r="AD566" s="11"/>
    </row>
    <row r="567" spans="1:30">
      <c r="A567" s="56"/>
      <c r="B567" s="11"/>
      <c r="C567" s="11" t="s">
        <v>181</v>
      </c>
      <c r="D567" s="11"/>
      <c r="E567" s="11" t="s">
        <v>163</v>
      </c>
      <c r="F567" s="11">
        <v>1</v>
      </c>
      <c r="G567" s="11"/>
      <c r="H567" s="11">
        <v>328.83</v>
      </c>
      <c r="I567" s="11">
        <v>328.83</v>
      </c>
      <c r="J567" s="11">
        <v>12</v>
      </c>
      <c r="L567" s="11"/>
      <c r="M567" s="11">
        <v>328.83</v>
      </c>
      <c r="N567" s="11">
        <v>328.83</v>
      </c>
      <c r="O567" s="11"/>
      <c r="P567" s="11"/>
      <c r="Q567" s="11"/>
      <c r="R567" s="11">
        <v>1</v>
      </c>
      <c r="S567" s="11">
        <v>328.83</v>
      </c>
      <c r="T567" s="11">
        <v>328.83</v>
      </c>
      <c r="V567" s="11"/>
      <c r="W567" s="11"/>
      <c r="X567" s="11"/>
      <c r="Y567" s="11"/>
      <c r="Z567" s="11"/>
      <c r="AA567" s="11"/>
      <c r="AB567" s="11"/>
      <c r="AC567" s="11"/>
      <c r="AD567" s="11"/>
    </row>
    <row r="568" spans="1:30">
      <c r="A568" s="56"/>
      <c r="B568" s="11"/>
      <c r="C568" s="11" t="s">
        <v>182</v>
      </c>
      <c r="D568" s="11"/>
      <c r="E568" s="11" t="s">
        <v>183</v>
      </c>
      <c r="F568" s="11">
        <v>8</v>
      </c>
      <c r="G568" s="11">
        <v>733.69</v>
      </c>
      <c r="H568" s="11">
        <v>4402.1400000000003</v>
      </c>
      <c r="I568" s="11">
        <v>550.26750000000004</v>
      </c>
      <c r="J568" s="11">
        <v>12.25</v>
      </c>
      <c r="L568" s="11">
        <v>6</v>
      </c>
      <c r="M568" s="11">
        <v>621.77</v>
      </c>
      <c r="N568" s="11">
        <v>310.88499999999999</v>
      </c>
      <c r="O568" s="11"/>
      <c r="P568" s="11"/>
      <c r="Q568" s="11"/>
      <c r="R568" s="11">
        <v>8</v>
      </c>
      <c r="S568" s="11">
        <v>4402.1400000000003</v>
      </c>
      <c r="T568" s="11">
        <v>550.26750000000004</v>
      </c>
      <c r="V568" s="11"/>
      <c r="W568" s="11"/>
      <c r="X568" s="11"/>
      <c r="Y568" s="11"/>
      <c r="Z568" s="11"/>
      <c r="AA568" s="11"/>
      <c r="AB568" s="11"/>
      <c r="AC568" s="11"/>
      <c r="AD568" s="11"/>
    </row>
    <row r="569" spans="1:30" ht="13.5" customHeight="1">
      <c r="A569" s="56"/>
      <c r="B569" s="11"/>
      <c r="C569" s="11" t="s">
        <v>184</v>
      </c>
      <c r="D569" s="11"/>
      <c r="E569" s="11" t="s">
        <v>185</v>
      </c>
      <c r="F569" s="11">
        <v>13</v>
      </c>
      <c r="G569" s="11">
        <v>742.10285714285703</v>
      </c>
      <c r="H569" s="11">
        <v>5194.72</v>
      </c>
      <c r="I569" s="11">
        <v>399.59384615384602</v>
      </c>
      <c r="J569" s="11">
        <v>10</v>
      </c>
      <c r="L569" s="11">
        <v>7</v>
      </c>
      <c r="M569" s="11">
        <v>3465.51</v>
      </c>
      <c r="N569" s="11">
        <v>577.58500000000004</v>
      </c>
      <c r="O569" s="11">
        <v>1</v>
      </c>
      <c r="P569" s="11">
        <v>266.27</v>
      </c>
      <c r="Q569" s="11">
        <v>266.27</v>
      </c>
      <c r="R569" s="11">
        <v>12</v>
      </c>
      <c r="S569" s="11">
        <v>4928.45</v>
      </c>
      <c r="T569" s="11">
        <v>410.70416666666699</v>
      </c>
      <c r="V569" s="11"/>
      <c r="W569" s="11"/>
      <c r="X569" s="11"/>
      <c r="Y569" s="11"/>
      <c r="Z569" s="11"/>
      <c r="AA569" s="11"/>
      <c r="AB569" s="11"/>
      <c r="AC569" s="11"/>
      <c r="AD569" s="11"/>
    </row>
    <row r="570" spans="1:30">
      <c r="A570" s="56"/>
      <c r="B570" s="11"/>
      <c r="C570" s="11" t="s">
        <v>186</v>
      </c>
      <c r="D570" s="11"/>
      <c r="E570" s="11" t="s">
        <v>187</v>
      </c>
      <c r="F570" s="11">
        <v>29</v>
      </c>
      <c r="G570" s="11">
        <v>955.77777777777806</v>
      </c>
      <c r="H570" s="11">
        <v>17204</v>
      </c>
      <c r="I570" s="11">
        <v>593.241379310345</v>
      </c>
      <c r="J570" s="11">
        <v>11.3448275862069</v>
      </c>
      <c r="L570" s="11">
        <v>18</v>
      </c>
      <c r="M570" s="11">
        <v>6514.94</v>
      </c>
      <c r="N570" s="11">
        <v>592.26727272727305</v>
      </c>
      <c r="O570" s="11"/>
      <c r="P570" s="11"/>
      <c r="Q570" s="11"/>
      <c r="R570" s="11">
        <v>29</v>
      </c>
      <c r="S570" s="11">
        <v>17204</v>
      </c>
      <c r="T570" s="11">
        <v>593.241379310345</v>
      </c>
      <c r="V570" s="11"/>
      <c r="W570" s="11"/>
      <c r="X570" s="11"/>
      <c r="Y570" s="11"/>
      <c r="Z570" s="11"/>
      <c r="AA570" s="11"/>
      <c r="AB570" s="11"/>
      <c r="AC570" s="11"/>
      <c r="AD570" s="11"/>
    </row>
    <row r="571" spans="1:30" ht="13.5" customHeight="1">
      <c r="A571" s="56"/>
      <c r="B571" s="11"/>
      <c r="C571" s="11" t="s">
        <v>188</v>
      </c>
      <c r="D571" s="11"/>
      <c r="E571" s="11" t="s">
        <v>189</v>
      </c>
      <c r="F571" s="11">
        <v>5</v>
      </c>
      <c r="G571" s="11">
        <v>1013.8150000000001</v>
      </c>
      <c r="H571" s="11">
        <v>4055.26</v>
      </c>
      <c r="I571" s="11">
        <v>811.05200000000002</v>
      </c>
      <c r="J571" s="11">
        <v>11.4</v>
      </c>
      <c r="L571" s="11">
        <v>4</v>
      </c>
      <c r="M571" s="11">
        <v>516.76</v>
      </c>
      <c r="N571" s="11">
        <v>516.76</v>
      </c>
      <c r="O571" s="11"/>
      <c r="P571" s="11"/>
      <c r="Q571" s="11"/>
      <c r="R571" s="11">
        <v>5</v>
      </c>
      <c r="S571" s="11">
        <v>4055.26</v>
      </c>
      <c r="T571" s="11">
        <v>811.05200000000002</v>
      </c>
      <c r="V571" s="11"/>
      <c r="W571" s="11"/>
      <c r="X571" s="11"/>
      <c r="Y571" s="11"/>
      <c r="Z571" s="11"/>
      <c r="AA571" s="11"/>
      <c r="AB571" s="11"/>
      <c r="AC571" s="11"/>
      <c r="AD571" s="11"/>
    </row>
    <row r="572" spans="1:30">
      <c r="A572" s="56"/>
      <c r="B572" s="11"/>
      <c r="C572" s="11" t="s">
        <v>190</v>
      </c>
      <c r="D572" s="11"/>
      <c r="E572" s="11" t="s">
        <v>191</v>
      </c>
      <c r="F572" s="11">
        <v>15</v>
      </c>
      <c r="G572" s="11">
        <v>1040.82</v>
      </c>
      <c r="H572" s="11">
        <v>6244.92</v>
      </c>
      <c r="I572" s="11">
        <v>416.32799999999997</v>
      </c>
      <c r="J572" s="11">
        <v>13.133333333333301</v>
      </c>
      <c r="L572" s="11">
        <v>6</v>
      </c>
      <c r="M572" s="11">
        <v>4108.1000000000004</v>
      </c>
      <c r="N572" s="11">
        <v>456.45555555555597</v>
      </c>
      <c r="O572" s="11"/>
      <c r="P572" s="11"/>
      <c r="Q572" s="11"/>
      <c r="R572" s="11">
        <v>15</v>
      </c>
      <c r="S572" s="11">
        <v>6244.92</v>
      </c>
      <c r="T572" s="11">
        <v>416.32799999999997</v>
      </c>
      <c r="V572" s="11"/>
      <c r="W572" s="11"/>
      <c r="X572" s="11"/>
      <c r="Y572" s="11"/>
      <c r="Z572" s="11"/>
      <c r="AA572" s="11"/>
      <c r="AB572" s="11"/>
      <c r="AC572" s="11"/>
      <c r="AD572" s="11"/>
    </row>
    <row r="573" spans="1:30">
      <c r="A573" s="56"/>
      <c r="B573" s="11"/>
      <c r="C573" s="11" t="s">
        <v>192</v>
      </c>
      <c r="D573" s="11"/>
      <c r="E573" s="11" t="s">
        <v>193</v>
      </c>
      <c r="F573" s="11">
        <v>1</v>
      </c>
      <c r="G573" s="11">
        <v>523.47</v>
      </c>
      <c r="H573" s="11">
        <v>523.47</v>
      </c>
      <c r="I573" s="11">
        <v>523.47</v>
      </c>
      <c r="J573" s="11">
        <v>13</v>
      </c>
      <c r="L573" s="11">
        <v>1</v>
      </c>
      <c r="M573" s="11"/>
      <c r="N573" s="11"/>
      <c r="O573" s="11"/>
      <c r="P573" s="11"/>
      <c r="Q573" s="11"/>
      <c r="R573" s="11">
        <v>1</v>
      </c>
      <c r="S573" s="11">
        <v>523.47</v>
      </c>
      <c r="T573" s="11">
        <v>523.47</v>
      </c>
      <c r="V573" s="11"/>
      <c r="W573" s="11"/>
      <c r="X573" s="11"/>
      <c r="Y573" s="11"/>
      <c r="Z573" s="11"/>
      <c r="AA573" s="11"/>
      <c r="AB573" s="11"/>
      <c r="AC573" s="11"/>
      <c r="AD573" s="11"/>
    </row>
    <row r="574" spans="1:30">
      <c r="A574" s="56"/>
      <c r="B574" s="11"/>
      <c r="C574" s="11" t="s">
        <v>194</v>
      </c>
      <c r="D574" s="11"/>
      <c r="E574" s="11" t="s">
        <v>195</v>
      </c>
      <c r="F574" s="11">
        <v>25</v>
      </c>
      <c r="G574" s="11">
        <v>874.40133333333301</v>
      </c>
      <c r="H574" s="11">
        <v>13116.02</v>
      </c>
      <c r="I574" s="11">
        <v>524.64080000000001</v>
      </c>
      <c r="J574" s="11">
        <v>10.16</v>
      </c>
      <c r="L574" s="11">
        <v>15</v>
      </c>
      <c r="M574" s="11">
        <v>7883.42</v>
      </c>
      <c r="N574" s="11">
        <v>788.34199999999998</v>
      </c>
      <c r="O574" s="11">
        <v>1</v>
      </c>
      <c r="P574" s="11">
        <v>1307.19</v>
      </c>
      <c r="Q574" s="11">
        <v>1307.19</v>
      </c>
      <c r="R574" s="11">
        <v>24</v>
      </c>
      <c r="S574" s="11">
        <v>11808.83</v>
      </c>
      <c r="T574" s="11">
        <v>492.03458333333299</v>
      </c>
      <c r="V574" s="11"/>
      <c r="W574" s="11"/>
      <c r="X574" s="11"/>
      <c r="Y574" s="11"/>
      <c r="Z574" s="11"/>
      <c r="AA574" s="11"/>
      <c r="AB574" s="11"/>
      <c r="AC574" s="11"/>
      <c r="AD574" s="11"/>
    </row>
    <row r="575" spans="1:30">
      <c r="A575" s="56"/>
      <c r="B575" s="11"/>
      <c r="C575" s="11" t="s">
        <v>196</v>
      </c>
      <c r="D575" s="11"/>
      <c r="E575" s="11" t="s">
        <v>197</v>
      </c>
      <c r="F575" s="11">
        <v>12</v>
      </c>
      <c r="G575" s="11">
        <v>750.51714285714297</v>
      </c>
      <c r="H575" s="11">
        <v>5253.62</v>
      </c>
      <c r="I575" s="11">
        <v>437.80166666666702</v>
      </c>
      <c r="J575" s="11">
        <v>10.1666666666667</v>
      </c>
      <c r="L575" s="11">
        <v>7</v>
      </c>
      <c r="M575" s="11">
        <v>3045.67</v>
      </c>
      <c r="N575" s="11">
        <v>609.13400000000001</v>
      </c>
      <c r="O575" s="11"/>
      <c r="P575" s="11"/>
      <c r="Q575" s="11"/>
      <c r="R575" s="11">
        <v>12</v>
      </c>
      <c r="S575" s="11">
        <v>5253.62</v>
      </c>
      <c r="T575" s="11">
        <v>437.80166666666702</v>
      </c>
      <c r="V575" s="11"/>
      <c r="W575" s="11"/>
      <c r="X575" s="11"/>
      <c r="Y575" s="11"/>
      <c r="Z575" s="11"/>
      <c r="AA575" s="11"/>
      <c r="AB575" s="11"/>
      <c r="AC575" s="11"/>
      <c r="AD575" s="11"/>
    </row>
    <row r="576" spans="1:30">
      <c r="A576" s="56"/>
      <c r="B576" s="11"/>
      <c r="C576" s="11" t="s">
        <v>198</v>
      </c>
      <c r="D576" s="11"/>
      <c r="E576" s="11" t="s">
        <v>199</v>
      </c>
      <c r="F576" s="11">
        <v>14</v>
      </c>
      <c r="G576" s="11">
        <v>990.56600000000003</v>
      </c>
      <c r="H576" s="11">
        <v>9905.66</v>
      </c>
      <c r="I576" s="11">
        <v>707.54714285714294</v>
      </c>
      <c r="J576" s="11">
        <v>10.0714285714286</v>
      </c>
      <c r="L576" s="11">
        <v>10</v>
      </c>
      <c r="M576" s="11">
        <v>4347.96</v>
      </c>
      <c r="N576" s="11">
        <v>1086.99</v>
      </c>
      <c r="O576" s="11"/>
      <c r="P576" s="11"/>
      <c r="Q576" s="11"/>
      <c r="R576" s="11">
        <v>14</v>
      </c>
      <c r="S576" s="11">
        <v>9905.66</v>
      </c>
      <c r="T576" s="11">
        <v>707.54714285714294</v>
      </c>
      <c r="V576" s="11"/>
      <c r="W576" s="11"/>
      <c r="X576" s="11"/>
      <c r="Y576" s="11"/>
      <c r="Z576" s="11"/>
      <c r="AA576" s="11"/>
      <c r="AB576" s="11"/>
      <c r="AC576" s="11"/>
      <c r="AD576" s="11"/>
    </row>
    <row r="577" spans="1:30">
      <c r="A577" s="56"/>
      <c r="B577" s="11"/>
      <c r="C577" s="11" t="s">
        <v>198</v>
      </c>
      <c r="D577" s="11"/>
      <c r="E577" s="11" t="s">
        <v>163</v>
      </c>
      <c r="F577" s="11">
        <v>1</v>
      </c>
      <c r="G577" s="11"/>
      <c r="H577" s="11">
        <v>906.86</v>
      </c>
      <c r="I577" s="11">
        <v>906.86</v>
      </c>
      <c r="J577" s="11">
        <v>13</v>
      </c>
      <c r="L577" s="11"/>
      <c r="M577" s="11">
        <v>906.86</v>
      </c>
      <c r="N577" s="11">
        <v>906.86</v>
      </c>
      <c r="O577" s="11"/>
      <c r="P577" s="11"/>
      <c r="Q577" s="11"/>
      <c r="R577" s="11">
        <v>1</v>
      </c>
      <c r="S577" s="11">
        <v>906.86</v>
      </c>
      <c r="T577" s="11">
        <v>906.86</v>
      </c>
      <c r="V577" s="11"/>
      <c r="W577" s="11"/>
      <c r="X577" s="11"/>
      <c r="Y577" s="11"/>
      <c r="Z577" s="11"/>
      <c r="AA577" s="11"/>
      <c r="AB577" s="11"/>
      <c r="AC577" s="11"/>
      <c r="AD577" s="11"/>
    </row>
    <row r="578" spans="1:30">
      <c r="A578" s="56"/>
      <c r="B578" s="11"/>
      <c r="C578" s="11" t="s">
        <v>200</v>
      </c>
      <c r="D578" s="11"/>
      <c r="E578" s="11" t="s">
        <v>201</v>
      </c>
      <c r="F578" s="11">
        <v>28</v>
      </c>
      <c r="G578" s="11">
        <v>1231.5676470588201</v>
      </c>
      <c r="H578" s="11">
        <v>20936.650000000001</v>
      </c>
      <c r="I578" s="11">
        <v>747.73749999999995</v>
      </c>
      <c r="J578" s="11">
        <v>12.0714285714286</v>
      </c>
      <c r="L578" s="11">
        <v>17</v>
      </c>
      <c r="M578" s="11">
        <v>7412.29</v>
      </c>
      <c r="N578" s="11">
        <v>673.84454545454503</v>
      </c>
      <c r="O578" s="11"/>
      <c r="P578" s="11"/>
      <c r="Q578" s="11"/>
      <c r="R578" s="11">
        <v>28</v>
      </c>
      <c r="S578" s="11">
        <v>20936.650000000001</v>
      </c>
      <c r="T578" s="11">
        <v>747.73749999999995</v>
      </c>
      <c r="V578" s="11"/>
      <c r="W578" s="11"/>
      <c r="X578" s="11"/>
      <c r="Y578" s="11"/>
      <c r="Z578" s="11"/>
      <c r="AA578" s="11"/>
      <c r="AB578" s="11"/>
      <c r="AC578" s="11"/>
      <c r="AD578" s="11"/>
    </row>
    <row r="579" spans="1:30">
      <c r="A579" s="56"/>
      <c r="B579" s="11"/>
      <c r="C579" s="11" t="s">
        <v>203</v>
      </c>
      <c r="D579" s="11"/>
      <c r="E579" s="11" t="s">
        <v>204</v>
      </c>
      <c r="F579" s="11">
        <v>11</v>
      </c>
      <c r="G579" s="11">
        <v>438.43374999999997</v>
      </c>
      <c r="H579" s="11">
        <v>3507.47</v>
      </c>
      <c r="I579" s="11">
        <v>318.86090909090899</v>
      </c>
      <c r="J579" s="11">
        <v>11.2727272727273</v>
      </c>
      <c r="L579" s="11">
        <v>8</v>
      </c>
      <c r="M579" s="11">
        <v>869.48</v>
      </c>
      <c r="N579" s="11">
        <v>289.82666666666699</v>
      </c>
      <c r="O579" s="11"/>
      <c r="P579" s="11"/>
      <c r="Q579" s="11"/>
      <c r="R579" s="11">
        <v>11</v>
      </c>
      <c r="S579" s="11">
        <v>3507.47</v>
      </c>
      <c r="T579" s="11">
        <v>318.86090909090899</v>
      </c>
      <c r="V579" s="11"/>
      <c r="W579" s="11"/>
      <c r="X579" s="11"/>
      <c r="Y579" s="11"/>
      <c r="Z579" s="11"/>
      <c r="AA579" s="11"/>
      <c r="AB579" s="11"/>
      <c r="AC579" s="11"/>
      <c r="AD579" s="11"/>
    </row>
    <row r="580" spans="1:30">
      <c r="A580" s="56"/>
      <c r="B580" s="11"/>
      <c r="C580" s="11" t="s">
        <v>203</v>
      </c>
      <c r="D580" s="11"/>
      <c r="E580" s="11" t="s">
        <v>195</v>
      </c>
      <c r="F580" s="11">
        <v>160</v>
      </c>
      <c r="G580" s="11">
        <v>1012.50709677419</v>
      </c>
      <c r="H580" s="11">
        <v>94163.159999999902</v>
      </c>
      <c r="I580" s="11">
        <v>588.51975000000004</v>
      </c>
      <c r="J580" s="11">
        <v>12.043749999999999</v>
      </c>
      <c r="L580" s="11">
        <v>93</v>
      </c>
      <c r="M580" s="11">
        <v>42607.24</v>
      </c>
      <c r="N580" s="11">
        <v>635.92895522388096</v>
      </c>
      <c r="O580" s="11">
        <v>3</v>
      </c>
      <c r="P580" s="11">
        <v>2285.33</v>
      </c>
      <c r="Q580" s="11">
        <v>761.77666666666698</v>
      </c>
      <c r="R580" s="11">
        <v>157</v>
      </c>
      <c r="S580" s="11">
        <v>91877.8299999999</v>
      </c>
      <c r="T580" s="11">
        <v>585.20910828025399</v>
      </c>
      <c r="V580" s="11"/>
      <c r="W580" s="11"/>
      <c r="X580" s="11"/>
      <c r="Y580" s="11"/>
      <c r="Z580" s="11"/>
      <c r="AA580" s="11"/>
      <c r="AB580" s="11"/>
      <c r="AC580" s="11"/>
      <c r="AD580" s="11"/>
    </row>
    <row r="581" spans="1:30">
      <c r="A581" s="56"/>
      <c r="B581" s="11"/>
      <c r="C581" s="11" t="s">
        <v>203</v>
      </c>
      <c r="D581" s="11"/>
      <c r="E581" s="11" t="s">
        <v>111</v>
      </c>
      <c r="F581" s="11">
        <v>345</v>
      </c>
      <c r="G581" s="11">
        <v>911.74858407079705</v>
      </c>
      <c r="H581" s="11">
        <v>206055.18</v>
      </c>
      <c r="I581" s="11">
        <v>597.26139130434797</v>
      </c>
      <c r="J581" s="11">
        <v>11.7014492753623</v>
      </c>
      <c r="L581" s="11">
        <v>226</v>
      </c>
      <c r="M581" s="11">
        <v>86131.8</v>
      </c>
      <c r="N581" s="11">
        <v>723.79663865546195</v>
      </c>
      <c r="O581" s="11">
        <v>5</v>
      </c>
      <c r="P581" s="11">
        <v>1199.31</v>
      </c>
      <c r="Q581" s="11">
        <v>239.86199999999999</v>
      </c>
      <c r="R581" s="11">
        <v>340</v>
      </c>
      <c r="S581" s="11">
        <v>204855.87</v>
      </c>
      <c r="T581" s="11">
        <v>602.51726470588301</v>
      </c>
      <c r="V581" s="11"/>
      <c r="W581" s="11"/>
      <c r="X581" s="11"/>
      <c r="Y581" s="11"/>
      <c r="Z581" s="11"/>
      <c r="AA581" s="11"/>
      <c r="AB581" s="11"/>
      <c r="AC581" s="11"/>
      <c r="AD581" s="11"/>
    </row>
    <row r="582" spans="1:30">
      <c r="A582" s="56"/>
      <c r="B582" s="11"/>
      <c r="C582" s="11" t="s">
        <v>205</v>
      </c>
      <c r="D582" s="11"/>
      <c r="E582" s="11" t="s">
        <v>125</v>
      </c>
      <c r="F582" s="11">
        <v>2</v>
      </c>
      <c r="G582" s="11">
        <v>898.73500000000001</v>
      </c>
      <c r="H582" s="11">
        <v>1797.47</v>
      </c>
      <c r="I582" s="11">
        <v>898.73500000000001</v>
      </c>
      <c r="J582" s="11">
        <v>8.5</v>
      </c>
      <c r="L582" s="11">
        <v>2</v>
      </c>
      <c r="M582" s="11"/>
      <c r="N582" s="11"/>
      <c r="O582" s="11"/>
      <c r="P582" s="11"/>
      <c r="Q582" s="11"/>
      <c r="R582" s="11">
        <v>2</v>
      </c>
      <c r="S582" s="11">
        <v>1797.47</v>
      </c>
      <c r="T582" s="11">
        <v>898.73500000000001</v>
      </c>
      <c r="V582" s="11"/>
      <c r="W582" s="11"/>
      <c r="X582" s="11"/>
      <c r="Y582" s="11"/>
      <c r="Z582" s="11"/>
      <c r="AA582" s="11"/>
      <c r="AB582" s="11"/>
      <c r="AC582" s="11"/>
      <c r="AD582" s="11"/>
    </row>
    <row r="583" spans="1:30">
      <c r="A583" s="56"/>
      <c r="B583" s="11"/>
      <c r="C583" s="11" t="s">
        <v>206</v>
      </c>
      <c r="D583" s="11"/>
      <c r="E583" s="11" t="s">
        <v>98</v>
      </c>
      <c r="F583" s="11">
        <v>19</v>
      </c>
      <c r="G583" s="11">
        <v>819.40333333333297</v>
      </c>
      <c r="H583" s="11">
        <v>9832.84</v>
      </c>
      <c r="I583" s="11">
        <v>517.51789473684198</v>
      </c>
      <c r="J583" s="11">
        <v>11.526315789473699</v>
      </c>
      <c r="L583" s="11">
        <v>12</v>
      </c>
      <c r="M583" s="11">
        <v>3970.22</v>
      </c>
      <c r="N583" s="11">
        <v>567.17428571428604</v>
      </c>
      <c r="O583" s="11"/>
      <c r="P583" s="11"/>
      <c r="Q583" s="11"/>
      <c r="R583" s="11">
        <v>19</v>
      </c>
      <c r="S583" s="11">
        <v>9832.84</v>
      </c>
      <c r="T583" s="11">
        <v>517.51789473684198</v>
      </c>
      <c r="V583" s="11"/>
      <c r="W583" s="11"/>
      <c r="X583" s="11"/>
      <c r="Y583" s="11"/>
      <c r="Z583" s="11"/>
      <c r="AA583" s="11"/>
      <c r="AB583" s="11"/>
      <c r="AC583" s="11"/>
      <c r="AD583" s="11"/>
    </row>
    <row r="584" spans="1:30">
      <c r="A584" s="56"/>
      <c r="B584" s="11"/>
      <c r="C584" s="11" t="s">
        <v>207</v>
      </c>
      <c r="D584" s="11"/>
      <c r="E584" s="11" t="s">
        <v>163</v>
      </c>
      <c r="F584" s="11">
        <v>111</v>
      </c>
      <c r="G584" s="11">
        <v>1023.13369230769</v>
      </c>
      <c r="H584" s="11">
        <v>66503.69</v>
      </c>
      <c r="I584" s="11">
        <v>599.13234234234199</v>
      </c>
      <c r="J584" s="11">
        <v>11.981981981982001</v>
      </c>
      <c r="L584" s="11">
        <v>65</v>
      </c>
      <c r="M584" s="11">
        <v>27086.97</v>
      </c>
      <c r="N584" s="11">
        <v>588.847173913044</v>
      </c>
      <c r="O584" s="11"/>
      <c r="P584" s="11"/>
      <c r="Q584" s="11"/>
      <c r="R584" s="11">
        <v>111</v>
      </c>
      <c r="S584" s="11">
        <v>66503.69</v>
      </c>
      <c r="T584" s="11">
        <v>599.13234234234199</v>
      </c>
      <c r="V584" s="11"/>
      <c r="W584" s="11"/>
      <c r="X584" s="11"/>
      <c r="Y584" s="11"/>
      <c r="Z584" s="11"/>
      <c r="AA584" s="11"/>
      <c r="AB584" s="11"/>
      <c r="AC584" s="11"/>
      <c r="AD584" s="11"/>
    </row>
    <row r="585" spans="1:30">
      <c r="A585" s="56"/>
      <c r="B585" s="11"/>
      <c r="C585" s="11" t="s">
        <v>208</v>
      </c>
      <c r="D585" s="11"/>
      <c r="E585" s="11" t="s">
        <v>209</v>
      </c>
      <c r="F585" s="11">
        <v>48</v>
      </c>
      <c r="G585" s="11">
        <v>1113.1099999999999</v>
      </c>
      <c r="H585" s="11">
        <v>31167.08</v>
      </c>
      <c r="I585" s="11">
        <v>649.31416666666701</v>
      </c>
      <c r="J585" s="11">
        <v>11.9375</v>
      </c>
      <c r="L585" s="11">
        <v>28</v>
      </c>
      <c r="M585" s="11">
        <v>12662.75</v>
      </c>
      <c r="N585" s="11">
        <v>633.13750000000005</v>
      </c>
      <c r="O585" s="11">
        <v>1</v>
      </c>
      <c r="P585" s="11">
        <v>524.64</v>
      </c>
      <c r="Q585" s="11">
        <v>524.64</v>
      </c>
      <c r="R585" s="11">
        <v>47</v>
      </c>
      <c r="S585" s="11">
        <v>30642.44</v>
      </c>
      <c r="T585" s="11">
        <v>651.96680851063797</v>
      </c>
      <c r="V585" s="11"/>
      <c r="W585" s="11"/>
      <c r="X585" s="11"/>
      <c r="Y585" s="11"/>
      <c r="Z585" s="11"/>
      <c r="AA585" s="11"/>
      <c r="AB585" s="11"/>
      <c r="AC585" s="11"/>
      <c r="AD585" s="11"/>
    </row>
    <row r="586" spans="1:30">
      <c r="A586" s="56"/>
      <c r="B586" s="11"/>
      <c r="C586" s="11" t="s">
        <v>210</v>
      </c>
      <c r="D586" s="11"/>
      <c r="E586" s="11" t="s">
        <v>111</v>
      </c>
      <c r="F586" s="11">
        <v>1</v>
      </c>
      <c r="G586" s="11"/>
      <c r="H586" s="11">
        <v>876.36</v>
      </c>
      <c r="I586" s="11">
        <v>876.36</v>
      </c>
      <c r="J586" s="11">
        <v>13</v>
      </c>
      <c r="L586" s="11"/>
      <c r="M586" s="11">
        <v>876.36</v>
      </c>
      <c r="N586" s="11">
        <v>876.36</v>
      </c>
      <c r="O586" s="11"/>
      <c r="P586" s="11"/>
      <c r="Q586" s="11"/>
      <c r="R586" s="11">
        <v>1</v>
      </c>
      <c r="S586" s="11">
        <v>876.36</v>
      </c>
      <c r="T586" s="11">
        <v>876.36</v>
      </c>
      <c r="V586" s="11"/>
      <c r="W586" s="11"/>
      <c r="X586" s="11"/>
      <c r="Y586" s="11"/>
      <c r="Z586" s="11"/>
      <c r="AA586" s="11"/>
      <c r="AB586" s="11"/>
      <c r="AC586" s="11"/>
      <c r="AD586" s="11"/>
    </row>
    <row r="587" spans="1:30">
      <c r="A587" s="56"/>
      <c r="B587" s="11"/>
      <c r="C587" s="11" t="s">
        <v>210</v>
      </c>
      <c r="D587" s="11"/>
      <c r="E587" s="11" t="s">
        <v>123</v>
      </c>
      <c r="F587" s="11">
        <v>12</v>
      </c>
      <c r="G587" s="11">
        <v>623.5</v>
      </c>
      <c r="H587" s="11">
        <v>5611.5</v>
      </c>
      <c r="I587" s="11">
        <v>467.625</v>
      </c>
      <c r="J587" s="11">
        <v>10.5833333333333</v>
      </c>
      <c r="L587" s="11">
        <v>9</v>
      </c>
      <c r="M587" s="11">
        <v>2343.1999999999998</v>
      </c>
      <c r="N587" s="11">
        <v>781.06666666666695</v>
      </c>
      <c r="O587" s="11"/>
      <c r="P587" s="11"/>
      <c r="Q587" s="11"/>
      <c r="R587" s="11">
        <v>12</v>
      </c>
      <c r="S587" s="11">
        <v>5611.5</v>
      </c>
      <c r="T587" s="11">
        <v>467.625</v>
      </c>
      <c r="V587" s="11"/>
      <c r="W587" s="11"/>
      <c r="X587" s="11"/>
      <c r="Y587" s="11"/>
      <c r="Z587" s="11"/>
      <c r="AA587" s="11"/>
      <c r="AB587" s="11"/>
      <c r="AC587" s="11"/>
      <c r="AD587" s="11"/>
    </row>
    <row r="588" spans="1:30">
      <c r="A588" s="56"/>
      <c r="B588" s="11"/>
      <c r="C588" s="11" t="s">
        <v>211</v>
      </c>
      <c r="D588" s="11"/>
      <c r="E588" s="11" t="s">
        <v>212</v>
      </c>
      <c r="F588" s="11">
        <v>432</v>
      </c>
      <c r="G588" s="11">
        <v>1096.0972868217</v>
      </c>
      <c r="H588" s="11">
        <v>282793.09999999998</v>
      </c>
      <c r="I588" s="11">
        <v>654.613657407407</v>
      </c>
      <c r="J588" s="11">
        <v>11.6342592592593</v>
      </c>
      <c r="L588" s="11">
        <v>258</v>
      </c>
      <c r="M588" s="11">
        <v>114408.85</v>
      </c>
      <c r="N588" s="11">
        <v>657.52212643678195</v>
      </c>
      <c r="O588" s="11">
        <v>8</v>
      </c>
      <c r="P588" s="11">
        <v>3948.41</v>
      </c>
      <c r="Q588" s="11">
        <v>493.55124999999998</v>
      </c>
      <c r="R588" s="11">
        <v>424</v>
      </c>
      <c r="S588" s="11">
        <v>278844.69</v>
      </c>
      <c r="T588" s="11">
        <v>657.65257075471595</v>
      </c>
      <c r="V588" s="11"/>
      <c r="W588" s="11"/>
      <c r="X588" s="11"/>
      <c r="Y588" s="11"/>
      <c r="Z588" s="11"/>
      <c r="AA588" s="11"/>
      <c r="AB588" s="11"/>
      <c r="AC588" s="11"/>
      <c r="AD588" s="11"/>
    </row>
    <row r="589" spans="1:30">
      <c r="A589" s="56"/>
      <c r="B589" s="11"/>
      <c r="C589" s="11" t="s">
        <v>213</v>
      </c>
      <c r="D589" s="11"/>
      <c r="E589" s="11" t="s">
        <v>147</v>
      </c>
      <c r="F589" s="11">
        <v>30</v>
      </c>
      <c r="G589" s="11">
        <v>726.68761904761902</v>
      </c>
      <c r="H589" s="11">
        <v>15260.44</v>
      </c>
      <c r="I589" s="11">
        <v>508.68133333333299</v>
      </c>
      <c r="J589" s="11">
        <v>10.9333333333333</v>
      </c>
      <c r="L589" s="11">
        <v>21</v>
      </c>
      <c r="M589" s="11">
        <v>5165.5200000000004</v>
      </c>
      <c r="N589" s="11">
        <v>573.94666666666706</v>
      </c>
      <c r="O589" s="11">
        <v>1</v>
      </c>
      <c r="P589" s="11">
        <v>0.99</v>
      </c>
      <c r="Q589" s="11">
        <v>0.99</v>
      </c>
      <c r="R589" s="11">
        <v>29</v>
      </c>
      <c r="S589" s="11">
        <v>15259.45</v>
      </c>
      <c r="T589" s="11">
        <v>526.18793103448297</v>
      </c>
      <c r="V589" s="11"/>
      <c r="W589" s="11"/>
      <c r="X589" s="11"/>
      <c r="Y589" s="11"/>
      <c r="Z589" s="11"/>
      <c r="AA589" s="11"/>
      <c r="AB589" s="11"/>
      <c r="AC589" s="11"/>
      <c r="AD589" s="11"/>
    </row>
    <row r="590" spans="1:30">
      <c r="A590" s="56"/>
      <c r="B590" s="11"/>
      <c r="C590" s="11" t="s">
        <v>214</v>
      </c>
      <c r="D590" s="11"/>
      <c r="E590" s="11" t="s">
        <v>215</v>
      </c>
      <c r="F590" s="11">
        <v>21</v>
      </c>
      <c r="G590" s="11">
        <v>620.16999999999996</v>
      </c>
      <c r="H590" s="11">
        <v>8062.21</v>
      </c>
      <c r="I590" s="11">
        <v>383.91476190476197</v>
      </c>
      <c r="J590" s="11">
        <v>11.2380952380952</v>
      </c>
      <c r="L590" s="11">
        <v>13</v>
      </c>
      <c r="M590" s="11">
        <v>3764.73</v>
      </c>
      <c r="N590" s="11">
        <v>470.59125</v>
      </c>
      <c r="O590" s="11"/>
      <c r="P590" s="11"/>
      <c r="Q590" s="11"/>
      <c r="R590" s="11">
        <v>21</v>
      </c>
      <c r="S590" s="11">
        <v>8062.21</v>
      </c>
      <c r="T590" s="11">
        <v>383.91476190476197</v>
      </c>
      <c r="V590" s="11"/>
      <c r="W590" s="11"/>
      <c r="X590" s="11"/>
      <c r="Y590" s="11"/>
      <c r="Z590" s="11"/>
      <c r="AA590" s="11"/>
      <c r="AB590" s="11"/>
      <c r="AC590" s="11"/>
      <c r="AD590" s="11"/>
    </row>
    <row r="591" spans="1:30">
      <c r="A591" s="56"/>
      <c r="B591" s="11"/>
      <c r="C591" s="11" t="s">
        <v>216</v>
      </c>
      <c r="D591" s="11"/>
      <c r="E591" s="11" t="s">
        <v>217</v>
      </c>
      <c r="F591" s="11">
        <v>6</v>
      </c>
      <c r="G591" s="11">
        <v>1035.075</v>
      </c>
      <c r="H591" s="11">
        <v>4140.3</v>
      </c>
      <c r="I591" s="11">
        <v>690.05</v>
      </c>
      <c r="J591" s="11">
        <v>11</v>
      </c>
      <c r="L591" s="11">
        <v>4</v>
      </c>
      <c r="M591" s="11">
        <v>1265.98</v>
      </c>
      <c r="N591" s="11">
        <v>632.99</v>
      </c>
      <c r="O591" s="11">
        <v>1</v>
      </c>
      <c r="P591" s="11">
        <v>767.7</v>
      </c>
      <c r="Q591" s="11">
        <v>767.7</v>
      </c>
      <c r="R591" s="11">
        <v>5</v>
      </c>
      <c r="S591" s="11">
        <v>3372.6</v>
      </c>
      <c r="T591" s="11">
        <v>674.52</v>
      </c>
      <c r="V591" s="11"/>
      <c r="W591" s="11"/>
      <c r="X591" s="11"/>
      <c r="Y591" s="11"/>
      <c r="Z591" s="11"/>
      <c r="AA591" s="11"/>
      <c r="AB591" s="11"/>
      <c r="AC591" s="11"/>
      <c r="AD591" s="11"/>
    </row>
    <row r="592" spans="1:30">
      <c r="A592" s="56"/>
      <c r="B592" s="11"/>
      <c r="C592" s="11" t="s">
        <v>218</v>
      </c>
      <c r="D592" s="11"/>
      <c r="E592" s="11" t="s">
        <v>136</v>
      </c>
      <c r="F592" s="11">
        <v>5</v>
      </c>
      <c r="G592" s="11">
        <v>1119.5</v>
      </c>
      <c r="H592" s="11">
        <v>3358.5</v>
      </c>
      <c r="I592" s="11">
        <v>671.7</v>
      </c>
      <c r="J592" s="11">
        <v>11.6</v>
      </c>
      <c r="L592" s="11">
        <v>3</v>
      </c>
      <c r="M592" s="11">
        <v>843.2</v>
      </c>
      <c r="N592" s="11">
        <v>421.6</v>
      </c>
      <c r="O592" s="11"/>
      <c r="P592" s="11"/>
      <c r="Q592" s="11"/>
      <c r="R592" s="11">
        <v>5</v>
      </c>
      <c r="S592" s="11">
        <v>3358.5</v>
      </c>
      <c r="T592" s="11">
        <v>671.7</v>
      </c>
      <c r="V592" s="11"/>
      <c r="W592" s="11"/>
      <c r="X592" s="11"/>
      <c r="Y592" s="11"/>
      <c r="Z592" s="11"/>
      <c r="AA592" s="11"/>
      <c r="AB592" s="11"/>
      <c r="AC592" s="11"/>
      <c r="AD592" s="11"/>
    </row>
    <row r="593" spans="1:30">
      <c r="A593" s="56"/>
      <c r="B593" s="11"/>
      <c r="C593" s="11" t="s">
        <v>219</v>
      </c>
      <c r="D593" s="11"/>
      <c r="E593" s="11" t="s">
        <v>220</v>
      </c>
      <c r="F593" s="11">
        <v>19</v>
      </c>
      <c r="G593" s="11">
        <v>793.88142857142896</v>
      </c>
      <c r="H593" s="11">
        <v>11114.34</v>
      </c>
      <c r="I593" s="11">
        <v>584.96526315789504</v>
      </c>
      <c r="J593" s="11">
        <v>13</v>
      </c>
      <c r="L593" s="11">
        <v>14</v>
      </c>
      <c r="M593" s="11">
        <v>3279.89</v>
      </c>
      <c r="N593" s="11">
        <v>655.97799999999995</v>
      </c>
      <c r="O593" s="11"/>
      <c r="P593" s="11"/>
      <c r="Q593" s="11"/>
      <c r="R593" s="11">
        <v>19</v>
      </c>
      <c r="S593" s="11">
        <v>11114.34</v>
      </c>
      <c r="T593" s="11">
        <v>584.96526315789504</v>
      </c>
      <c r="V593" s="11"/>
      <c r="W593" s="11"/>
      <c r="X593" s="11"/>
      <c r="Y593" s="11"/>
      <c r="Z593" s="11"/>
      <c r="AA593" s="11"/>
      <c r="AB593" s="11"/>
      <c r="AC593" s="11"/>
      <c r="AD593" s="11"/>
    </row>
    <row r="594" spans="1:30">
      <c r="A594" s="56"/>
      <c r="B594" s="11"/>
      <c r="C594" s="11" t="s">
        <v>222</v>
      </c>
      <c r="D594" s="11"/>
      <c r="E594" s="11" t="s">
        <v>223</v>
      </c>
      <c r="F594" s="11">
        <v>5</v>
      </c>
      <c r="G594" s="11">
        <v>6149.1333333333296</v>
      </c>
      <c r="H594" s="11">
        <v>18447.400000000001</v>
      </c>
      <c r="I594" s="11">
        <v>3689.48</v>
      </c>
      <c r="J594" s="11">
        <v>27.8</v>
      </c>
      <c r="L594" s="11">
        <v>3</v>
      </c>
      <c r="M594" s="11">
        <v>2108.1799999999998</v>
      </c>
      <c r="N594" s="11">
        <v>1054.0899999999999</v>
      </c>
      <c r="O594" s="11"/>
      <c r="P594" s="11"/>
      <c r="Q594" s="11"/>
      <c r="R594" s="11">
        <v>5</v>
      </c>
      <c r="S594" s="11">
        <v>18447.400000000001</v>
      </c>
      <c r="T594" s="11">
        <v>3689.48</v>
      </c>
      <c r="V594" s="11"/>
      <c r="W594" s="11"/>
      <c r="X594" s="11"/>
      <c r="Y594" s="11"/>
      <c r="Z594" s="11"/>
      <c r="AA594" s="11"/>
      <c r="AB594" s="11"/>
      <c r="AC594" s="11"/>
      <c r="AD594" s="11"/>
    </row>
    <row r="595" spans="1:30">
      <c r="A595" s="56"/>
      <c r="B595" s="11"/>
      <c r="C595" s="11" t="s">
        <v>224</v>
      </c>
      <c r="D595" s="11"/>
      <c r="E595" s="11" t="s">
        <v>147</v>
      </c>
      <c r="F595" s="11">
        <v>27</v>
      </c>
      <c r="G595" s="11">
        <v>1139.15466666667</v>
      </c>
      <c r="H595" s="11">
        <v>17087.32</v>
      </c>
      <c r="I595" s="11">
        <v>632.863703703704</v>
      </c>
      <c r="J595" s="11">
        <v>10.851851851851899</v>
      </c>
      <c r="L595" s="11">
        <v>15</v>
      </c>
      <c r="M595" s="11">
        <v>7194.54</v>
      </c>
      <c r="N595" s="11">
        <v>599.54499999999996</v>
      </c>
      <c r="O595" s="11"/>
      <c r="P595" s="11"/>
      <c r="Q595" s="11"/>
      <c r="R595" s="11">
        <v>27</v>
      </c>
      <c r="S595" s="11">
        <v>17087.32</v>
      </c>
      <c r="T595" s="11">
        <v>632.863703703704</v>
      </c>
      <c r="V595" s="11"/>
      <c r="W595" s="11"/>
      <c r="X595" s="11"/>
      <c r="Y595" s="11"/>
      <c r="Z595" s="11"/>
      <c r="AA595" s="11"/>
      <c r="AB595" s="11"/>
      <c r="AC595" s="11"/>
      <c r="AD595" s="11"/>
    </row>
    <row r="596" spans="1:30">
      <c r="A596" s="56"/>
      <c r="B596" s="11"/>
      <c r="C596" s="11" t="s">
        <v>225</v>
      </c>
      <c r="D596" s="11"/>
      <c r="E596" s="11" t="s">
        <v>98</v>
      </c>
      <c r="F596" s="11">
        <v>24</v>
      </c>
      <c r="G596" s="11">
        <v>2013.5809090909099</v>
      </c>
      <c r="H596" s="11">
        <v>22149.39</v>
      </c>
      <c r="I596" s="11">
        <v>922.89125000000001</v>
      </c>
      <c r="J596" s="11">
        <v>13.6666666666667</v>
      </c>
      <c r="L596" s="11">
        <v>11</v>
      </c>
      <c r="M596" s="11">
        <v>9825</v>
      </c>
      <c r="N596" s="11">
        <v>755.76923076923094</v>
      </c>
      <c r="O596" s="11"/>
      <c r="P596" s="11"/>
      <c r="Q596" s="11"/>
      <c r="R596" s="11">
        <v>24</v>
      </c>
      <c r="S596" s="11">
        <v>22149.39</v>
      </c>
      <c r="T596" s="11">
        <v>922.89125000000001</v>
      </c>
      <c r="V596" s="11"/>
      <c r="W596" s="11"/>
      <c r="X596" s="11"/>
      <c r="Y596" s="11"/>
      <c r="Z596" s="11"/>
      <c r="AA596" s="11"/>
      <c r="AB596" s="11"/>
      <c r="AC596" s="11"/>
      <c r="AD596" s="11"/>
    </row>
    <row r="597" spans="1:30">
      <c r="A597" s="56"/>
      <c r="B597" s="11"/>
      <c r="C597" s="11" t="s">
        <v>226</v>
      </c>
      <c r="D597" s="11"/>
      <c r="E597" s="11" t="s">
        <v>227</v>
      </c>
      <c r="F597" s="11">
        <v>4</v>
      </c>
      <c r="G597" s="11">
        <v>136.11500000000001</v>
      </c>
      <c r="H597" s="11">
        <v>544.46</v>
      </c>
      <c r="I597" s="11">
        <v>136.11500000000001</v>
      </c>
      <c r="J597" s="11">
        <v>9.5</v>
      </c>
      <c r="L597" s="11">
        <v>4</v>
      </c>
      <c r="M597" s="11"/>
      <c r="N597" s="11"/>
      <c r="O597" s="11"/>
      <c r="P597" s="11"/>
      <c r="Q597" s="11"/>
      <c r="R597" s="11">
        <v>4</v>
      </c>
      <c r="S597" s="11">
        <v>544.46</v>
      </c>
      <c r="T597" s="11">
        <v>136.11500000000001</v>
      </c>
      <c r="V597" s="11"/>
      <c r="W597" s="11"/>
      <c r="X597" s="11"/>
      <c r="Y597" s="11"/>
      <c r="Z597" s="11"/>
      <c r="AA597" s="11"/>
      <c r="AB597" s="11"/>
      <c r="AC597" s="11"/>
      <c r="AD597" s="11"/>
    </row>
    <row r="598" spans="1:30">
      <c r="A598" s="56"/>
      <c r="B598" s="11"/>
      <c r="C598" s="11" t="s">
        <v>230</v>
      </c>
      <c r="D598" s="11"/>
      <c r="E598" s="11" t="s">
        <v>231</v>
      </c>
      <c r="F598" s="11">
        <v>217</v>
      </c>
      <c r="G598" s="11">
        <v>1072.5753076923099</v>
      </c>
      <c r="H598" s="11">
        <v>139434.79</v>
      </c>
      <c r="I598" s="11">
        <v>642.55663594470104</v>
      </c>
      <c r="J598" s="11">
        <v>10.9216589861751</v>
      </c>
      <c r="L598" s="11">
        <v>130</v>
      </c>
      <c r="M598" s="11">
        <v>69562.12</v>
      </c>
      <c r="N598" s="11">
        <v>799.56459770114895</v>
      </c>
      <c r="O598" s="11">
        <v>3</v>
      </c>
      <c r="P598" s="11">
        <v>4311.28</v>
      </c>
      <c r="Q598" s="11">
        <v>1437.0933333333301</v>
      </c>
      <c r="R598" s="11">
        <v>214</v>
      </c>
      <c r="S598" s="11">
        <v>135123.51</v>
      </c>
      <c r="T598" s="11">
        <v>631.41827102803802</v>
      </c>
      <c r="V598" s="11"/>
      <c r="W598" s="11"/>
      <c r="X598" s="11"/>
      <c r="Y598" s="11"/>
      <c r="Z598" s="11"/>
      <c r="AA598" s="11"/>
      <c r="AB598" s="11"/>
      <c r="AC598" s="11"/>
      <c r="AD598" s="11"/>
    </row>
    <row r="599" spans="1:30">
      <c r="A599" s="56"/>
      <c r="B599" s="11"/>
      <c r="C599" s="11" t="s">
        <v>230</v>
      </c>
      <c r="D599" s="11"/>
      <c r="E599" s="11" t="s">
        <v>600</v>
      </c>
      <c r="F599" s="11">
        <v>1</v>
      </c>
      <c r="G599" s="11"/>
      <c r="H599" s="11">
        <v>449.61</v>
      </c>
      <c r="I599" s="11">
        <v>449.61</v>
      </c>
      <c r="J599" s="11">
        <v>7</v>
      </c>
      <c r="L599" s="11"/>
      <c r="M599" s="11">
        <v>449.61</v>
      </c>
      <c r="N599" s="11">
        <v>449.61</v>
      </c>
      <c r="O599" s="11"/>
      <c r="P599" s="11"/>
      <c r="Q599" s="11"/>
      <c r="R599" s="11">
        <v>1</v>
      </c>
      <c r="S599" s="11">
        <v>449.61</v>
      </c>
      <c r="T599" s="11">
        <v>449.61</v>
      </c>
      <c r="V599" s="11"/>
      <c r="W599" s="11"/>
      <c r="X599" s="11"/>
      <c r="Y599" s="11"/>
      <c r="Z599" s="11"/>
      <c r="AA599" s="11"/>
      <c r="AB599" s="11"/>
      <c r="AC599" s="11"/>
      <c r="AD599" s="11"/>
    </row>
    <row r="600" spans="1:30">
      <c r="A600" s="56"/>
      <c r="B600" s="11"/>
      <c r="C600" s="11" t="s">
        <v>232</v>
      </c>
      <c r="D600" s="11"/>
      <c r="E600" s="11" t="s">
        <v>92</v>
      </c>
      <c r="F600" s="11">
        <v>9</v>
      </c>
      <c r="G600" s="11">
        <v>746.92200000000003</v>
      </c>
      <c r="H600" s="11">
        <v>3734.61</v>
      </c>
      <c r="I600" s="11">
        <v>414.95666666666699</v>
      </c>
      <c r="J600" s="11">
        <v>10.5555555555556</v>
      </c>
      <c r="L600" s="11">
        <v>5</v>
      </c>
      <c r="M600" s="11">
        <v>2303.85</v>
      </c>
      <c r="N600" s="11">
        <v>575.96249999999998</v>
      </c>
      <c r="O600" s="11"/>
      <c r="P600" s="11"/>
      <c r="Q600" s="11"/>
      <c r="R600" s="11">
        <v>9</v>
      </c>
      <c r="S600" s="11">
        <v>3734.61</v>
      </c>
      <c r="T600" s="11">
        <v>414.95666666666699</v>
      </c>
      <c r="V600" s="11"/>
      <c r="W600" s="11"/>
      <c r="X600" s="11"/>
      <c r="Y600" s="11"/>
      <c r="Z600" s="11"/>
      <c r="AA600" s="11"/>
      <c r="AB600" s="11"/>
      <c r="AC600" s="11"/>
      <c r="AD600" s="11"/>
    </row>
    <row r="601" spans="1:30">
      <c r="A601" s="56"/>
      <c r="B601" s="11"/>
      <c r="C601" s="11" t="s">
        <v>235</v>
      </c>
      <c r="D601" s="11"/>
      <c r="E601" s="11" t="s">
        <v>195</v>
      </c>
      <c r="F601" s="11">
        <v>22</v>
      </c>
      <c r="G601" s="11">
        <v>1129.1692307692299</v>
      </c>
      <c r="H601" s="11">
        <v>14679.2</v>
      </c>
      <c r="I601" s="11">
        <v>667.23636363636399</v>
      </c>
      <c r="J601" s="11">
        <v>11.909090909090899</v>
      </c>
      <c r="L601" s="11">
        <v>13</v>
      </c>
      <c r="M601" s="11">
        <v>6048.39</v>
      </c>
      <c r="N601" s="11">
        <v>672.04333333333295</v>
      </c>
      <c r="O601" s="11">
        <v>1</v>
      </c>
      <c r="P601" s="11">
        <v>892.43</v>
      </c>
      <c r="Q601" s="11">
        <v>892.43</v>
      </c>
      <c r="R601" s="11">
        <v>21</v>
      </c>
      <c r="S601" s="11">
        <v>13786.77</v>
      </c>
      <c r="T601" s="11">
        <v>656.512857142857</v>
      </c>
      <c r="V601" s="11"/>
      <c r="W601" s="11"/>
      <c r="X601" s="11"/>
      <c r="Y601" s="11"/>
      <c r="Z601" s="11"/>
      <c r="AA601" s="11"/>
      <c r="AB601" s="11"/>
      <c r="AC601" s="11"/>
      <c r="AD601" s="11"/>
    </row>
    <row r="602" spans="1:30">
      <c r="A602" s="56"/>
      <c r="B602" s="11"/>
      <c r="C602" s="11" t="s">
        <v>236</v>
      </c>
      <c r="D602" s="11"/>
      <c r="E602" s="11" t="s">
        <v>237</v>
      </c>
      <c r="F602" s="11">
        <v>27</v>
      </c>
      <c r="G602" s="11">
        <v>1034.2713333333299</v>
      </c>
      <c r="H602" s="11">
        <v>15514.07</v>
      </c>
      <c r="I602" s="11">
        <v>574.59518518518496</v>
      </c>
      <c r="J602" s="11">
        <v>10.851851851851899</v>
      </c>
      <c r="L602" s="11">
        <v>15</v>
      </c>
      <c r="M602" s="11">
        <v>9521.67</v>
      </c>
      <c r="N602" s="11">
        <v>793.47249999999997</v>
      </c>
      <c r="O602" s="11">
        <v>1</v>
      </c>
      <c r="P602" s="11">
        <v>351.81</v>
      </c>
      <c r="Q602" s="11">
        <v>351.81</v>
      </c>
      <c r="R602" s="11">
        <v>26</v>
      </c>
      <c r="S602" s="11">
        <v>15162.26</v>
      </c>
      <c r="T602" s="11">
        <v>583.16384615384595</v>
      </c>
      <c r="V602" s="11"/>
      <c r="W602" s="11"/>
      <c r="X602" s="11"/>
      <c r="Y602" s="11"/>
      <c r="Z602" s="11"/>
      <c r="AA602" s="11"/>
      <c r="AB602" s="11"/>
      <c r="AC602" s="11"/>
      <c r="AD602" s="11"/>
    </row>
    <row r="603" spans="1:30">
      <c r="A603" s="56"/>
      <c r="B603" s="11"/>
      <c r="C603" s="11" t="s">
        <v>238</v>
      </c>
      <c r="D603" s="11"/>
      <c r="E603" s="11" t="s">
        <v>239</v>
      </c>
      <c r="F603" s="11">
        <v>75</v>
      </c>
      <c r="G603" s="11">
        <v>730.71040816326501</v>
      </c>
      <c r="H603" s="11">
        <v>35804.81</v>
      </c>
      <c r="I603" s="11">
        <v>477.39746666666701</v>
      </c>
      <c r="J603" s="11">
        <v>10.866666666666699</v>
      </c>
      <c r="L603" s="11">
        <v>49</v>
      </c>
      <c r="M603" s="11">
        <v>17856.490000000002</v>
      </c>
      <c r="N603" s="11">
        <v>686.78807692307703</v>
      </c>
      <c r="O603" s="11">
        <v>1</v>
      </c>
      <c r="P603" s="11">
        <v>425.57</v>
      </c>
      <c r="Q603" s="11">
        <v>425.57</v>
      </c>
      <c r="R603" s="11">
        <v>74</v>
      </c>
      <c r="S603" s="11">
        <v>35379.24</v>
      </c>
      <c r="T603" s="11">
        <v>478.09783783783797</v>
      </c>
      <c r="V603" s="11"/>
      <c r="W603" s="11"/>
      <c r="X603" s="11"/>
      <c r="Y603" s="11"/>
      <c r="Z603" s="11"/>
      <c r="AA603" s="11"/>
      <c r="AB603" s="11"/>
      <c r="AC603" s="11"/>
      <c r="AD603" s="11"/>
    </row>
    <row r="604" spans="1:30">
      <c r="A604" s="56"/>
      <c r="B604" s="11"/>
      <c r="C604" s="11" t="s">
        <v>240</v>
      </c>
      <c r="D604" s="11"/>
      <c r="E604" s="11" t="s">
        <v>107</v>
      </c>
      <c r="F604" s="11">
        <v>325</v>
      </c>
      <c r="G604" s="11">
        <v>1103.99130434783</v>
      </c>
      <c r="H604" s="11">
        <v>177742.6</v>
      </c>
      <c r="I604" s="11">
        <v>546.90030769230805</v>
      </c>
      <c r="J604" s="11">
        <v>11.36</v>
      </c>
      <c r="L604" s="11">
        <v>161</v>
      </c>
      <c r="M604" s="11">
        <v>98071.12</v>
      </c>
      <c r="N604" s="11">
        <v>597.99463414634204</v>
      </c>
      <c r="O604" s="11">
        <v>7</v>
      </c>
      <c r="P604" s="11">
        <v>3707.01</v>
      </c>
      <c r="Q604" s="11">
        <v>529.57285714285695</v>
      </c>
      <c r="R604" s="11">
        <v>318</v>
      </c>
      <c r="S604" s="11">
        <v>174035.59</v>
      </c>
      <c r="T604" s="11">
        <v>547.28172955974901</v>
      </c>
      <c r="V604" s="11"/>
      <c r="W604" s="11"/>
      <c r="X604" s="11"/>
      <c r="Y604" s="11"/>
      <c r="Z604" s="11"/>
      <c r="AA604" s="11"/>
      <c r="AB604" s="11"/>
      <c r="AC604" s="11"/>
      <c r="AD604" s="11"/>
    </row>
    <row r="605" spans="1:30">
      <c r="A605" s="56"/>
      <c r="B605" s="11"/>
      <c r="C605" s="11" t="s">
        <v>241</v>
      </c>
      <c r="D605" s="11"/>
      <c r="E605" s="11" t="s">
        <v>242</v>
      </c>
      <c r="F605" s="11">
        <v>13</v>
      </c>
      <c r="G605" s="11">
        <v>1084.8057142857101</v>
      </c>
      <c r="H605" s="11">
        <v>7593.64</v>
      </c>
      <c r="I605" s="11">
        <v>584.12615384615401</v>
      </c>
      <c r="J605" s="11">
        <v>10.2307692307692</v>
      </c>
      <c r="L605" s="11">
        <v>7</v>
      </c>
      <c r="M605" s="11">
        <v>6150.83</v>
      </c>
      <c r="N605" s="11">
        <v>1025.1383333333299</v>
      </c>
      <c r="O605" s="11"/>
      <c r="P605" s="11"/>
      <c r="Q605" s="11"/>
      <c r="R605" s="11">
        <v>13</v>
      </c>
      <c r="S605" s="11">
        <v>7593.64</v>
      </c>
      <c r="T605" s="11">
        <v>584.12615384615401</v>
      </c>
      <c r="V605" s="11"/>
      <c r="W605" s="11"/>
      <c r="X605" s="11"/>
      <c r="Y605" s="11"/>
      <c r="Z605" s="11"/>
      <c r="AA605" s="11"/>
      <c r="AB605" s="11"/>
      <c r="AC605" s="11"/>
      <c r="AD605" s="11"/>
    </row>
    <row r="606" spans="1:30">
      <c r="A606" s="56"/>
      <c r="B606" s="11"/>
      <c r="C606" s="11" t="s">
        <v>243</v>
      </c>
      <c r="D606" s="11"/>
      <c r="E606" s="11" t="s">
        <v>244</v>
      </c>
      <c r="F606" s="11">
        <v>1</v>
      </c>
      <c r="G606" s="11"/>
      <c r="H606" s="11">
        <v>471.81</v>
      </c>
      <c r="I606" s="11">
        <v>471.81</v>
      </c>
      <c r="J606" s="11">
        <v>13</v>
      </c>
      <c r="L606" s="11"/>
      <c r="M606" s="11">
        <v>471.81</v>
      </c>
      <c r="N606" s="11">
        <v>471.81</v>
      </c>
      <c r="O606" s="11"/>
      <c r="P606" s="11"/>
      <c r="Q606" s="11"/>
      <c r="R606" s="11">
        <v>1</v>
      </c>
      <c r="S606" s="11">
        <v>471.81</v>
      </c>
      <c r="T606" s="11">
        <v>471.81</v>
      </c>
      <c r="V606" s="11"/>
      <c r="W606" s="11"/>
      <c r="X606" s="11"/>
      <c r="Y606" s="11"/>
      <c r="Z606" s="11"/>
      <c r="AA606" s="11"/>
      <c r="AB606" s="11"/>
      <c r="AC606" s="11"/>
      <c r="AD606" s="11"/>
    </row>
    <row r="607" spans="1:30">
      <c r="A607" s="56"/>
      <c r="B607" s="11"/>
      <c r="C607" s="11" t="s">
        <v>245</v>
      </c>
      <c r="D607" s="11"/>
      <c r="E607" s="11" t="s">
        <v>195</v>
      </c>
      <c r="F607" s="11">
        <v>4</v>
      </c>
      <c r="G607" s="11">
        <v>810.863333333333</v>
      </c>
      <c r="H607" s="11">
        <v>2432.59</v>
      </c>
      <c r="I607" s="11">
        <v>608.14750000000004</v>
      </c>
      <c r="J607" s="11">
        <v>13</v>
      </c>
      <c r="L607" s="11">
        <v>3</v>
      </c>
      <c r="M607" s="11">
        <v>647.29</v>
      </c>
      <c r="N607" s="11">
        <v>647.29</v>
      </c>
      <c r="O607" s="11"/>
      <c r="P607" s="11"/>
      <c r="Q607" s="11"/>
      <c r="R607" s="11">
        <v>4</v>
      </c>
      <c r="S607" s="11">
        <v>2432.59</v>
      </c>
      <c r="T607" s="11">
        <v>608.14750000000004</v>
      </c>
      <c r="V607" s="11"/>
      <c r="W607" s="11"/>
      <c r="X607" s="11"/>
      <c r="Y607" s="11"/>
      <c r="Z607" s="11"/>
      <c r="AA607" s="11"/>
      <c r="AB607" s="11"/>
      <c r="AC607" s="11"/>
      <c r="AD607" s="11"/>
    </row>
    <row r="608" spans="1:30">
      <c r="A608" s="56"/>
      <c r="B608" s="11"/>
      <c r="C608" s="11" t="s">
        <v>246</v>
      </c>
      <c r="D608" s="11"/>
      <c r="E608" s="11" t="s">
        <v>247</v>
      </c>
      <c r="F608" s="11">
        <v>20</v>
      </c>
      <c r="G608" s="11">
        <v>820.88923076923095</v>
      </c>
      <c r="H608" s="11">
        <v>10671.56</v>
      </c>
      <c r="I608" s="11">
        <v>533.57799999999997</v>
      </c>
      <c r="J608" s="11">
        <v>11.45</v>
      </c>
      <c r="L608" s="11">
        <v>13</v>
      </c>
      <c r="M608" s="11">
        <v>3788.04</v>
      </c>
      <c r="N608" s="11">
        <v>541.14857142857102</v>
      </c>
      <c r="O608" s="11"/>
      <c r="P608" s="11"/>
      <c r="Q608" s="11"/>
      <c r="R608" s="11">
        <v>20</v>
      </c>
      <c r="S608" s="11">
        <v>10671.56</v>
      </c>
      <c r="T608" s="11">
        <v>533.57799999999997</v>
      </c>
      <c r="V608" s="11"/>
      <c r="W608" s="11"/>
      <c r="X608" s="11"/>
      <c r="Y608" s="11"/>
      <c r="Z608" s="11"/>
      <c r="AA608" s="11"/>
      <c r="AB608" s="11"/>
      <c r="AC608" s="11"/>
      <c r="AD608" s="11"/>
    </row>
    <row r="609" spans="1:30">
      <c r="A609" s="56"/>
      <c r="B609" s="11"/>
      <c r="C609" s="11" t="s">
        <v>248</v>
      </c>
      <c r="D609" s="11"/>
      <c r="E609" s="11" t="s">
        <v>249</v>
      </c>
      <c r="F609" s="11">
        <v>13</v>
      </c>
      <c r="G609" s="11">
        <v>836.46124999999995</v>
      </c>
      <c r="H609" s="11">
        <v>6691.69</v>
      </c>
      <c r="I609" s="11">
        <v>514.74538461538498</v>
      </c>
      <c r="J609" s="11">
        <v>11.2307692307692</v>
      </c>
      <c r="L609" s="11">
        <v>8</v>
      </c>
      <c r="M609" s="11">
        <v>2921.55</v>
      </c>
      <c r="N609" s="11">
        <v>584.30999999999995</v>
      </c>
      <c r="O609" s="11"/>
      <c r="P609" s="11"/>
      <c r="Q609" s="11"/>
      <c r="R609" s="11">
        <v>13</v>
      </c>
      <c r="S609" s="11">
        <v>6691.69</v>
      </c>
      <c r="T609" s="11">
        <v>514.74538461538498</v>
      </c>
      <c r="V609" s="11"/>
      <c r="W609" s="11"/>
      <c r="X609" s="11"/>
      <c r="Y609" s="11"/>
      <c r="Z609" s="11"/>
      <c r="AA609" s="11"/>
      <c r="AB609" s="11"/>
      <c r="AC609" s="11"/>
      <c r="AD609" s="11"/>
    </row>
    <row r="610" spans="1:30">
      <c r="A610" s="56"/>
      <c r="B610" s="11"/>
      <c r="C610" s="11" t="s">
        <v>250</v>
      </c>
      <c r="D610" s="11"/>
      <c r="E610" s="11" t="s">
        <v>251</v>
      </c>
      <c r="F610" s="11">
        <v>8</v>
      </c>
      <c r="G610" s="11">
        <v>1431.1</v>
      </c>
      <c r="H610" s="11">
        <v>7155.5</v>
      </c>
      <c r="I610" s="11">
        <v>894.4375</v>
      </c>
      <c r="J610" s="11">
        <v>15.875</v>
      </c>
      <c r="L610" s="11">
        <v>5</v>
      </c>
      <c r="M610" s="11">
        <v>2176.2800000000002</v>
      </c>
      <c r="N610" s="11">
        <v>725.42666666666696</v>
      </c>
      <c r="O610" s="11"/>
      <c r="P610" s="11"/>
      <c r="Q610" s="11"/>
      <c r="R610" s="11">
        <v>8</v>
      </c>
      <c r="S610" s="11">
        <v>7155.5</v>
      </c>
      <c r="T610" s="11">
        <v>894.4375</v>
      </c>
      <c r="V610" s="11"/>
      <c r="W610" s="11"/>
      <c r="X610" s="11"/>
      <c r="Y610" s="11"/>
      <c r="Z610" s="11"/>
      <c r="AA610" s="11"/>
      <c r="AB610" s="11"/>
      <c r="AC610" s="11"/>
      <c r="AD610" s="11"/>
    </row>
    <row r="611" spans="1:30">
      <c r="A611" s="56"/>
      <c r="B611" s="11"/>
      <c r="C611" s="11" t="s">
        <v>250</v>
      </c>
      <c r="D611" s="11"/>
      <c r="E611" s="11" t="s">
        <v>266</v>
      </c>
      <c r="F611" s="11">
        <v>1</v>
      </c>
      <c r="G611" s="11">
        <v>120.38</v>
      </c>
      <c r="H611" s="11">
        <v>120.38</v>
      </c>
      <c r="I611" s="11">
        <v>120.38</v>
      </c>
      <c r="J611" s="11">
        <v>12</v>
      </c>
      <c r="L611" s="11">
        <v>1</v>
      </c>
      <c r="M611" s="11"/>
      <c r="N611" s="11"/>
      <c r="O611" s="11"/>
      <c r="P611" s="11"/>
      <c r="Q611" s="11"/>
      <c r="R611" s="11">
        <v>1</v>
      </c>
      <c r="S611" s="11">
        <v>120.38</v>
      </c>
      <c r="T611" s="11">
        <v>120.38</v>
      </c>
      <c r="V611" s="11"/>
      <c r="W611" s="11"/>
      <c r="X611" s="11"/>
      <c r="Y611" s="11"/>
      <c r="Z611" s="11"/>
      <c r="AA611" s="11"/>
      <c r="AB611" s="11"/>
      <c r="AC611" s="11"/>
      <c r="AD611" s="11"/>
    </row>
    <row r="612" spans="1:30">
      <c r="A612" s="56"/>
      <c r="B612" s="11"/>
      <c r="C612" s="11" t="s">
        <v>252</v>
      </c>
      <c r="D612" s="11"/>
      <c r="E612" s="11" t="s">
        <v>98</v>
      </c>
      <c r="F612" s="11">
        <v>262</v>
      </c>
      <c r="G612" s="11">
        <v>980.91062068965596</v>
      </c>
      <c r="H612" s="11">
        <v>142232.04</v>
      </c>
      <c r="I612" s="11">
        <v>542.87038167938999</v>
      </c>
      <c r="J612" s="11">
        <v>10.6488549618321</v>
      </c>
      <c r="L612" s="11">
        <v>145</v>
      </c>
      <c r="M612" s="11">
        <v>66649.91</v>
      </c>
      <c r="N612" s="11">
        <v>569.65735042735002</v>
      </c>
      <c r="O612" s="11">
        <v>6</v>
      </c>
      <c r="P612" s="11">
        <v>3732.14</v>
      </c>
      <c r="Q612" s="11">
        <v>622.02333333333297</v>
      </c>
      <c r="R612" s="11">
        <v>256</v>
      </c>
      <c r="S612" s="11">
        <v>138499.9</v>
      </c>
      <c r="T612" s="11">
        <v>541.01523437499998</v>
      </c>
      <c r="V612" s="11"/>
      <c r="W612" s="11"/>
      <c r="X612" s="11"/>
      <c r="Y612" s="11"/>
      <c r="Z612" s="11"/>
      <c r="AA612" s="11"/>
      <c r="AB612" s="11"/>
      <c r="AC612" s="11"/>
      <c r="AD612" s="11"/>
    </row>
    <row r="613" spans="1:30">
      <c r="A613" s="56"/>
      <c r="B613" s="11"/>
      <c r="C613" s="11" t="s">
        <v>253</v>
      </c>
      <c r="D613" s="11"/>
      <c r="E613" s="11" t="s">
        <v>254</v>
      </c>
      <c r="F613" s="11">
        <v>6</v>
      </c>
      <c r="G613" s="11">
        <v>1773.1766666666699</v>
      </c>
      <c r="H613" s="11">
        <v>5319.53</v>
      </c>
      <c r="I613" s="11">
        <v>886.58833333333303</v>
      </c>
      <c r="J613" s="11">
        <v>9.6666666666666696</v>
      </c>
      <c r="L613" s="11">
        <v>3</v>
      </c>
      <c r="M613" s="11">
        <v>3194.84</v>
      </c>
      <c r="N613" s="11">
        <v>1064.9466666666699</v>
      </c>
      <c r="O613" s="11"/>
      <c r="P613" s="11"/>
      <c r="Q613" s="11"/>
      <c r="R613" s="11">
        <v>6</v>
      </c>
      <c r="S613" s="11">
        <v>5319.53</v>
      </c>
      <c r="T613" s="11">
        <v>886.58833333333303</v>
      </c>
      <c r="V613" s="11"/>
      <c r="W613" s="11"/>
      <c r="X613" s="11"/>
      <c r="Y613" s="11"/>
      <c r="Z613" s="11"/>
      <c r="AA613" s="11"/>
      <c r="AB613" s="11"/>
      <c r="AC613" s="11"/>
      <c r="AD613" s="11"/>
    </row>
    <row r="614" spans="1:30">
      <c r="A614" s="56"/>
      <c r="B614" s="11"/>
      <c r="C614" s="11" t="s">
        <v>255</v>
      </c>
      <c r="D614" s="11"/>
      <c r="E614" s="11" t="s">
        <v>229</v>
      </c>
      <c r="F614" s="11">
        <v>3</v>
      </c>
      <c r="G614" s="11">
        <v>699.995</v>
      </c>
      <c r="H614" s="11">
        <v>1399.99</v>
      </c>
      <c r="I614" s="11">
        <v>466.66333333333301</v>
      </c>
      <c r="J614" s="11">
        <v>11.6666666666667</v>
      </c>
      <c r="L614" s="11">
        <v>2</v>
      </c>
      <c r="M614" s="11">
        <v>461.23</v>
      </c>
      <c r="N614" s="11">
        <v>461.23</v>
      </c>
      <c r="O614" s="11"/>
      <c r="P614" s="11"/>
      <c r="Q614" s="11"/>
      <c r="R614" s="11">
        <v>3</v>
      </c>
      <c r="S614" s="11">
        <v>1399.99</v>
      </c>
      <c r="T614" s="11">
        <v>466.66333333333301</v>
      </c>
      <c r="V614" s="11"/>
      <c r="W614" s="11"/>
      <c r="X614" s="11"/>
      <c r="Y614" s="11"/>
      <c r="Z614" s="11"/>
      <c r="AA614" s="11"/>
      <c r="AB614" s="11"/>
      <c r="AC614" s="11"/>
      <c r="AD614" s="11"/>
    </row>
    <row r="615" spans="1:30">
      <c r="A615" s="56"/>
      <c r="B615" s="11"/>
      <c r="C615" s="11" t="s">
        <v>256</v>
      </c>
      <c r="D615" s="11"/>
      <c r="E615" s="11" t="s">
        <v>257</v>
      </c>
      <c r="F615" s="11">
        <v>12</v>
      </c>
      <c r="G615" s="11">
        <v>606.17750000000001</v>
      </c>
      <c r="H615" s="11">
        <v>4849.42</v>
      </c>
      <c r="I615" s="11">
        <v>404.118333333333</v>
      </c>
      <c r="J615" s="11">
        <v>11.5833333333333</v>
      </c>
      <c r="L615" s="11">
        <v>8</v>
      </c>
      <c r="M615" s="11">
        <v>1036.24</v>
      </c>
      <c r="N615" s="11">
        <v>259.06</v>
      </c>
      <c r="O615" s="11"/>
      <c r="P615" s="11"/>
      <c r="Q615" s="11"/>
      <c r="R615" s="11">
        <v>12</v>
      </c>
      <c r="S615" s="11">
        <v>4849.42</v>
      </c>
      <c r="T615" s="11">
        <v>404.118333333333</v>
      </c>
      <c r="V615" s="11"/>
      <c r="W615" s="11"/>
      <c r="X615" s="11"/>
      <c r="Y615" s="11"/>
      <c r="Z615" s="11"/>
      <c r="AA615" s="11"/>
      <c r="AB615" s="11"/>
      <c r="AC615" s="11"/>
      <c r="AD615" s="11"/>
    </row>
    <row r="616" spans="1:30">
      <c r="A616" s="56"/>
      <c r="B616" s="11"/>
      <c r="C616" s="11" t="s">
        <v>258</v>
      </c>
      <c r="D616" s="11"/>
      <c r="E616" s="11" t="s">
        <v>118</v>
      </c>
      <c r="F616" s="11">
        <v>3</v>
      </c>
      <c r="G616" s="11">
        <v>417.09</v>
      </c>
      <c r="H616" s="11">
        <v>1251.27</v>
      </c>
      <c r="I616" s="11">
        <v>417.09</v>
      </c>
      <c r="J616" s="11">
        <v>12.6666666666667</v>
      </c>
      <c r="L616" s="11">
        <v>3</v>
      </c>
      <c r="M616" s="11"/>
      <c r="N616" s="11"/>
      <c r="O616" s="11"/>
      <c r="P616" s="11"/>
      <c r="Q616" s="11"/>
      <c r="R616" s="11">
        <v>3</v>
      </c>
      <c r="S616" s="11">
        <v>1251.27</v>
      </c>
      <c r="T616" s="11">
        <v>417.09</v>
      </c>
      <c r="V616" s="11"/>
      <c r="W616" s="11"/>
      <c r="X616" s="11"/>
      <c r="Y616" s="11"/>
      <c r="Z616" s="11"/>
      <c r="AA616" s="11"/>
      <c r="AB616" s="11"/>
      <c r="AC616" s="11"/>
      <c r="AD616" s="11"/>
    </row>
    <row r="617" spans="1:30">
      <c r="A617" s="56"/>
      <c r="B617" s="11"/>
      <c r="C617" s="11" t="s">
        <v>259</v>
      </c>
      <c r="D617" s="11"/>
      <c r="E617" s="11" t="s">
        <v>260</v>
      </c>
      <c r="F617" s="11">
        <v>15</v>
      </c>
      <c r="G617" s="11">
        <v>1230.9437499999999</v>
      </c>
      <c r="H617" s="11">
        <v>9847.5499999999993</v>
      </c>
      <c r="I617" s="11">
        <v>656.50333333333299</v>
      </c>
      <c r="J617" s="11">
        <v>10.533333333333299</v>
      </c>
      <c r="L617" s="11">
        <v>8</v>
      </c>
      <c r="M617" s="11">
        <v>6613.13</v>
      </c>
      <c r="N617" s="11">
        <v>944.73285714285703</v>
      </c>
      <c r="O617" s="11"/>
      <c r="P617" s="11"/>
      <c r="Q617" s="11"/>
      <c r="R617" s="11">
        <v>15</v>
      </c>
      <c r="S617" s="11">
        <v>9847.5499999999993</v>
      </c>
      <c r="T617" s="11">
        <v>656.50333333333299</v>
      </c>
      <c r="V617" s="11"/>
      <c r="W617" s="11"/>
      <c r="X617" s="11"/>
      <c r="Y617" s="11"/>
      <c r="Z617" s="11"/>
      <c r="AA617" s="11"/>
      <c r="AB617" s="11"/>
      <c r="AC617" s="11"/>
      <c r="AD617" s="11"/>
    </row>
    <row r="618" spans="1:30">
      <c r="A618" s="56"/>
      <c r="B618" s="11"/>
      <c r="C618" s="11" t="s">
        <v>261</v>
      </c>
      <c r="D618" s="11"/>
      <c r="E618" s="11" t="s">
        <v>262</v>
      </c>
      <c r="F618" s="11">
        <v>16</v>
      </c>
      <c r="G618" s="11">
        <v>650.64800000000002</v>
      </c>
      <c r="H618" s="11">
        <v>6506.48</v>
      </c>
      <c r="I618" s="11">
        <v>406.65499999999997</v>
      </c>
      <c r="J618" s="11">
        <v>9.875</v>
      </c>
      <c r="L618" s="11">
        <v>10</v>
      </c>
      <c r="M618" s="11">
        <v>2776.55</v>
      </c>
      <c r="N618" s="11">
        <v>462.75833333333298</v>
      </c>
      <c r="O618" s="11">
        <v>1</v>
      </c>
      <c r="P618" s="11">
        <v>353.89</v>
      </c>
      <c r="Q618" s="11">
        <v>353.89</v>
      </c>
      <c r="R618" s="11">
        <v>15</v>
      </c>
      <c r="S618" s="11">
        <v>6152.59</v>
      </c>
      <c r="T618" s="11">
        <v>410.172666666667</v>
      </c>
      <c r="V618" s="11"/>
      <c r="W618" s="11"/>
      <c r="X618" s="11"/>
      <c r="Y618" s="11"/>
      <c r="Z618" s="11"/>
      <c r="AA618" s="11"/>
      <c r="AB618" s="11"/>
      <c r="AC618" s="11"/>
      <c r="AD618" s="11"/>
    </row>
    <row r="619" spans="1:30">
      <c r="A619" s="56"/>
      <c r="B619" s="11"/>
      <c r="C619" s="11" t="s">
        <v>265</v>
      </c>
      <c r="D619" s="11"/>
      <c r="E619" s="11" t="s">
        <v>266</v>
      </c>
      <c r="F619" s="11">
        <v>66</v>
      </c>
      <c r="G619" s="11">
        <v>860.74319148936195</v>
      </c>
      <c r="H619" s="11">
        <v>40454.93</v>
      </c>
      <c r="I619" s="11">
        <v>612.953484848485</v>
      </c>
      <c r="J619" s="11">
        <v>11.6212121212121</v>
      </c>
      <c r="L619" s="11">
        <v>47</v>
      </c>
      <c r="M619" s="11">
        <v>15116.76</v>
      </c>
      <c r="N619" s="11">
        <v>795.618947368421</v>
      </c>
      <c r="O619" s="11">
        <v>1</v>
      </c>
      <c r="P619" s="11">
        <v>313.26</v>
      </c>
      <c r="Q619" s="11">
        <v>313.26</v>
      </c>
      <c r="R619" s="11">
        <v>65</v>
      </c>
      <c r="S619" s="11">
        <v>40141.67</v>
      </c>
      <c r="T619" s="11">
        <v>617.564153846154</v>
      </c>
      <c r="V619" s="11"/>
      <c r="W619" s="11"/>
      <c r="X619" s="11"/>
      <c r="Y619" s="11"/>
      <c r="Z619" s="11"/>
      <c r="AA619" s="11"/>
      <c r="AB619" s="11"/>
      <c r="AC619" s="11"/>
      <c r="AD619" s="11"/>
    </row>
    <row r="620" spans="1:30">
      <c r="A620" s="56"/>
      <c r="B620" s="11"/>
      <c r="C620" s="11" t="s">
        <v>532</v>
      </c>
      <c r="D620" s="11"/>
      <c r="E620" s="11" t="s">
        <v>231</v>
      </c>
      <c r="F620" s="11">
        <v>1</v>
      </c>
      <c r="G620" s="11"/>
      <c r="H620" s="11">
        <v>249.38</v>
      </c>
      <c r="I620" s="11">
        <v>249.38</v>
      </c>
      <c r="J620" s="11">
        <v>12</v>
      </c>
      <c r="L620" s="11"/>
      <c r="M620" s="11">
        <v>249.38</v>
      </c>
      <c r="N620" s="11">
        <v>249.38</v>
      </c>
      <c r="O620" s="11"/>
      <c r="P620" s="11"/>
      <c r="Q620" s="11"/>
      <c r="R620" s="11">
        <v>1</v>
      </c>
      <c r="S620" s="11">
        <v>249.38</v>
      </c>
      <c r="T620" s="11">
        <v>249.38</v>
      </c>
      <c r="V620" s="11"/>
      <c r="W620" s="11"/>
      <c r="X620" s="11"/>
      <c r="Y620" s="11"/>
      <c r="Z620" s="11"/>
      <c r="AA620" s="11"/>
      <c r="AB620" s="11"/>
      <c r="AC620" s="11"/>
      <c r="AD620" s="11"/>
    </row>
    <row r="621" spans="1:30">
      <c r="A621" s="56"/>
      <c r="B621" s="11"/>
      <c r="C621" s="11" t="s">
        <v>268</v>
      </c>
      <c r="D621" s="11"/>
      <c r="E621" s="11" t="s">
        <v>116</v>
      </c>
      <c r="F621" s="11">
        <v>1</v>
      </c>
      <c r="G621" s="11">
        <v>541.09</v>
      </c>
      <c r="H621" s="11">
        <v>541.09</v>
      </c>
      <c r="I621" s="11">
        <v>541.09</v>
      </c>
      <c r="J621" s="11">
        <v>13</v>
      </c>
      <c r="L621" s="11">
        <v>1</v>
      </c>
      <c r="M621" s="11"/>
      <c r="N621" s="11"/>
      <c r="O621" s="11"/>
      <c r="P621" s="11"/>
      <c r="Q621" s="11"/>
      <c r="R621" s="11">
        <v>1</v>
      </c>
      <c r="S621" s="11">
        <v>541.09</v>
      </c>
      <c r="T621" s="11">
        <v>541.09</v>
      </c>
      <c r="V621" s="11"/>
      <c r="W621" s="11"/>
      <c r="X621" s="11"/>
      <c r="Y621" s="11"/>
      <c r="Z621" s="11"/>
      <c r="AA621" s="11"/>
      <c r="AB621" s="11"/>
      <c r="AC621" s="11"/>
      <c r="AD621" s="11"/>
    </row>
    <row r="622" spans="1:30">
      <c r="A622" s="56"/>
      <c r="B622" s="11"/>
      <c r="C622" s="11" t="s">
        <v>270</v>
      </c>
      <c r="D622" s="11"/>
      <c r="E622" s="11" t="s">
        <v>271</v>
      </c>
      <c r="F622" s="11">
        <v>25</v>
      </c>
      <c r="G622" s="11">
        <v>622.10111111111098</v>
      </c>
      <c r="H622" s="11">
        <v>11197.82</v>
      </c>
      <c r="I622" s="11">
        <v>447.9128</v>
      </c>
      <c r="J622" s="11">
        <v>10.64</v>
      </c>
      <c r="L622" s="11">
        <v>18</v>
      </c>
      <c r="M622" s="11">
        <v>3710.67</v>
      </c>
      <c r="N622" s="11">
        <v>530.09571428571405</v>
      </c>
      <c r="O622" s="11">
        <v>2</v>
      </c>
      <c r="P622" s="11">
        <v>700.04</v>
      </c>
      <c r="Q622" s="11">
        <v>350.02</v>
      </c>
      <c r="R622" s="11">
        <v>23</v>
      </c>
      <c r="S622" s="11">
        <v>10497.78</v>
      </c>
      <c r="T622" s="11">
        <v>456.42521739130399</v>
      </c>
      <c r="V622" s="11"/>
      <c r="W622" s="11"/>
      <c r="X622" s="11"/>
      <c r="Y622" s="11"/>
      <c r="Z622" s="11"/>
      <c r="AA622" s="11"/>
      <c r="AB622" s="11"/>
      <c r="AC622" s="11"/>
      <c r="AD622" s="11"/>
    </row>
    <row r="623" spans="1:30">
      <c r="A623" s="56"/>
      <c r="B623" s="11"/>
      <c r="C623" s="11" t="s">
        <v>272</v>
      </c>
      <c r="D623" s="11"/>
      <c r="E623" s="11" t="s">
        <v>273</v>
      </c>
      <c r="F623" s="11">
        <v>23</v>
      </c>
      <c r="G623" s="11">
        <v>1429.85785714286</v>
      </c>
      <c r="H623" s="11">
        <v>20018.009999999998</v>
      </c>
      <c r="I623" s="11">
        <v>870.34826086956502</v>
      </c>
      <c r="J623" s="11">
        <v>12.4347826086957</v>
      </c>
      <c r="L623" s="11">
        <v>14</v>
      </c>
      <c r="M623" s="11">
        <v>11975.29</v>
      </c>
      <c r="N623" s="11">
        <v>1330.58777777778</v>
      </c>
      <c r="O623" s="11"/>
      <c r="P623" s="11"/>
      <c r="Q623" s="11"/>
      <c r="R623" s="11">
        <v>23</v>
      </c>
      <c r="S623" s="11">
        <v>20018.009999999998</v>
      </c>
      <c r="T623" s="11">
        <v>870.34826086956502</v>
      </c>
      <c r="V623" s="11"/>
      <c r="W623" s="11"/>
      <c r="X623" s="11"/>
      <c r="Y623" s="11"/>
      <c r="Z623" s="11"/>
      <c r="AA623" s="11"/>
      <c r="AB623" s="11"/>
      <c r="AC623" s="11"/>
      <c r="AD623" s="11"/>
    </row>
    <row r="624" spans="1:30">
      <c r="A624" s="56"/>
      <c r="B624" s="11"/>
      <c r="C624" s="11" t="s">
        <v>275</v>
      </c>
      <c r="D624" s="11"/>
      <c r="E624" s="11" t="s">
        <v>276</v>
      </c>
      <c r="F624" s="11">
        <v>37</v>
      </c>
      <c r="G624" s="11">
        <v>998.83090909091004</v>
      </c>
      <c r="H624" s="11">
        <v>21974.28</v>
      </c>
      <c r="I624" s="11">
        <v>593.89945945945999</v>
      </c>
      <c r="J624" s="11">
        <v>11.5675675675676</v>
      </c>
      <c r="L624" s="11">
        <v>22</v>
      </c>
      <c r="M624" s="11">
        <v>7575.36</v>
      </c>
      <c r="N624" s="11">
        <v>505.024</v>
      </c>
      <c r="O624" s="11"/>
      <c r="P624" s="11"/>
      <c r="Q624" s="11"/>
      <c r="R624" s="11">
        <v>37</v>
      </c>
      <c r="S624" s="11">
        <v>21974.28</v>
      </c>
      <c r="T624" s="11">
        <v>593.89945945945999</v>
      </c>
      <c r="V624" s="11"/>
      <c r="W624" s="11"/>
      <c r="X624" s="11"/>
      <c r="Y624" s="11"/>
      <c r="Z624" s="11"/>
      <c r="AA624" s="11"/>
      <c r="AB624" s="11"/>
      <c r="AC624" s="11"/>
      <c r="AD624" s="11"/>
    </row>
    <row r="625" spans="1:30">
      <c r="A625" s="56"/>
      <c r="B625" s="11"/>
      <c r="C625" s="11" t="s">
        <v>277</v>
      </c>
      <c r="D625" s="11"/>
      <c r="E625" s="11" t="s">
        <v>151</v>
      </c>
      <c r="F625" s="11">
        <v>100</v>
      </c>
      <c r="G625" s="11">
        <v>650.599871794872</v>
      </c>
      <c r="H625" s="11">
        <v>50746.79</v>
      </c>
      <c r="I625" s="11">
        <v>507.46789999999999</v>
      </c>
      <c r="J625" s="11">
        <v>11.53</v>
      </c>
      <c r="L625" s="11">
        <v>78</v>
      </c>
      <c r="M625" s="11">
        <v>15488.45</v>
      </c>
      <c r="N625" s="11">
        <v>704.02045454545498</v>
      </c>
      <c r="O625" s="11"/>
      <c r="P625" s="11"/>
      <c r="Q625" s="11"/>
      <c r="R625" s="11">
        <v>100</v>
      </c>
      <c r="S625" s="11">
        <v>50746.79</v>
      </c>
      <c r="T625" s="11">
        <v>507.46789999999999</v>
      </c>
      <c r="V625" s="11"/>
      <c r="W625" s="11"/>
      <c r="X625" s="11"/>
      <c r="Y625" s="11"/>
      <c r="Z625" s="11"/>
      <c r="AA625" s="11"/>
      <c r="AB625" s="11"/>
      <c r="AC625" s="11"/>
      <c r="AD625" s="11"/>
    </row>
    <row r="626" spans="1:30">
      <c r="A626" s="56"/>
      <c r="B626" s="11"/>
      <c r="C626" s="11" t="s">
        <v>278</v>
      </c>
      <c r="D626" s="11"/>
      <c r="E626" s="11" t="s">
        <v>173</v>
      </c>
      <c r="F626" s="11">
        <v>74</v>
      </c>
      <c r="G626" s="11">
        <v>908.30369565217404</v>
      </c>
      <c r="H626" s="11">
        <v>41781.97</v>
      </c>
      <c r="I626" s="11">
        <v>564.621216216216</v>
      </c>
      <c r="J626" s="11">
        <v>11.5945945945946</v>
      </c>
      <c r="L626" s="11">
        <v>46</v>
      </c>
      <c r="M626" s="11">
        <v>16758.740000000002</v>
      </c>
      <c r="N626" s="11">
        <v>598.52642857142803</v>
      </c>
      <c r="O626" s="11">
        <v>2</v>
      </c>
      <c r="P626" s="11">
        <v>1302.9000000000001</v>
      </c>
      <c r="Q626" s="11">
        <v>651.45000000000005</v>
      </c>
      <c r="R626" s="11">
        <v>72</v>
      </c>
      <c r="S626" s="11">
        <v>40479.07</v>
      </c>
      <c r="T626" s="11">
        <v>562.20930555555503</v>
      </c>
      <c r="V626" s="11"/>
      <c r="W626" s="11"/>
      <c r="X626" s="11"/>
      <c r="Y626" s="11"/>
      <c r="Z626" s="11"/>
      <c r="AA626" s="11"/>
      <c r="AB626" s="11"/>
      <c r="AC626" s="11"/>
      <c r="AD626" s="11"/>
    </row>
    <row r="627" spans="1:30">
      <c r="A627" s="56"/>
      <c r="B627" s="11"/>
      <c r="C627" s="11" t="s">
        <v>279</v>
      </c>
      <c r="D627" s="11"/>
      <c r="E627" s="11" t="s">
        <v>280</v>
      </c>
      <c r="F627" s="11">
        <v>6</v>
      </c>
      <c r="G627" s="11">
        <v>1013.1466666666699</v>
      </c>
      <c r="H627" s="11">
        <v>3039.44</v>
      </c>
      <c r="I627" s="11">
        <v>506.57333333333298</v>
      </c>
      <c r="J627" s="11">
        <v>9.8333333333333304</v>
      </c>
      <c r="L627" s="11">
        <v>3</v>
      </c>
      <c r="M627" s="11">
        <v>1563.35</v>
      </c>
      <c r="N627" s="11">
        <v>521.11666666666702</v>
      </c>
      <c r="O627" s="11"/>
      <c r="P627" s="11"/>
      <c r="Q627" s="11"/>
      <c r="R627" s="11">
        <v>6</v>
      </c>
      <c r="S627" s="11">
        <v>3039.44</v>
      </c>
      <c r="T627" s="11">
        <v>506.57333333333298</v>
      </c>
      <c r="V627" s="11"/>
      <c r="W627" s="11"/>
      <c r="X627" s="11"/>
      <c r="Y627" s="11"/>
      <c r="Z627" s="11"/>
      <c r="AA627" s="11"/>
      <c r="AB627" s="11"/>
      <c r="AC627" s="11"/>
      <c r="AD627" s="11"/>
    </row>
    <row r="628" spans="1:30">
      <c r="A628" s="56"/>
      <c r="B628" s="11"/>
      <c r="C628" s="11" t="s">
        <v>283</v>
      </c>
      <c r="D628" s="11"/>
      <c r="E628" s="11" t="s">
        <v>284</v>
      </c>
      <c r="F628" s="11">
        <v>12</v>
      </c>
      <c r="G628" s="11">
        <v>1066.07666666667</v>
      </c>
      <c r="H628" s="11">
        <v>6396.46</v>
      </c>
      <c r="I628" s="11">
        <v>533.03833333333296</v>
      </c>
      <c r="J628" s="11">
        <v>11.0833333333333</v>
      </c>
      <c r="L628" s="11">
        <v>6</v>
      </c>
      <c r="M628" s="11">
        <v>3886.3</v>
      </c>
      <c r="N628" s="11">
        <v>647.71666666666704</v>
      </c>
      <c r="O628" s="11"/>
      <c r="P628" s="11"/>
      <c r="Q628" s="11"/>
      <c r="R628" s="11">
        <v>12</v>
      </c>
      <c r="S628" s="11">
        <v>6396.46</v>
      </c>
      <c r="T628" s="11">
        <v>533.03833333333296</v>
      </c>
      <c r="V628" s="11"/>
      <c r="W628" s="11"/>
      <c r="X628" s="11"/>
      <c r="Y628" s="11"/>
      <c r="Z628" s="11"/>
      <c r="AA628" s="11"/>
      <c r="AB628" s="11"/>
      <c r="AC628" s="11"/>
      <c r="AD628" s="11"/>
    </row>
    <row r="629" spans="1:30">
      <c r="A629" s="56"/>
      <c r="B629" s="11"/>
      <c r="C629" s="11" t="s">
        <v>285</v>
      </c>
      <c r="D629" s="11"/>
      <c r="E629" s="11" t="s">
        <v>173</v>
      </c>
      <c r="F629" s="11">
        <v>652</v>
      </c>
      <c r="G629" s="11">
        <v>878.13408333333302</v>
      </c>
      <c r="H629" s="11">
        <v>316128.27</v>
      </c>
      <c r="I629" s="11">
        <v>484.85930981595101</v>
      </c>
      <c r="J629" s="11">
        <v>10.949386503067499</v>
      </c>
      <c r="L629" s="11">
        <v>360</v>
      </c>
      <c r="M629" s="11">
        <v>150817.07</v>
      </c>
      <c r="N629" s="11">
        <v>516.49681506849299</v>
      </c>
      <c r="O629" s="11">
        <v>16</v>
      </c>
      <c r="P629" s="11">
        <v>6138.74</v>
      </c>
      <c r="Q629" s="11">
        <v>383.67124999999999</v>
      </c>
      <c r="R629" s="11">
        <v>636</v>
      </c>
      <c r="S629" s="11">
        <v>309989.53000000003</v>
      </c>
      <c r="T629" s="11">
        <v>487.404921383648</v>
      </c>
      <c r="V629" s="11"/>
      <c r="W629" s="11"/>
      <c r="X629" s="11"/>
      <c r="Y629" s="11"/>
      <c r="Z629" s="11"/>
      <c r="AA629" s="11"/>
      <c r="AB629" s="11"/>
      <c r="AC629" s="11"/>
      <c r="AD629" s="11"/>
    </row>
    <row r="630" spans="1:30">
      <c r="A630" s="56"/>
      <c r="B630" s="11"/>
      <c r="C630" s="11" t="s">
        <v>286</v>
      </c>
      <c r="D630" s="11"/>
      <c r="E630" s="11" t="s">
        <v>287</v>
      </c>
      <c r="F630" s="11">
        <v>67</v>
      </c>
      <c r="G630" s="11">
        <v>756.12723404255303</v>
      </c>
      <c r="H630" s="11">
        <v>35537.980000000003</v>
      </c>
      <c r="I630" s="11">
        <v>530.41761194029903</v>
      </c>
      <c r="J630" s="11">
        <v>11.1044776119403</v>
      </c>
      <c r="L630" s="11">
        <v>47</v>
      </c>
      <c r="M630" s="11">
        <v>16153.16</v>
      </c>
      <c r="N630" s="11">
        <v>807.65800000000002</v>
      </c>
      <c r="O630" s="11">
        <v>1</v>
      </c>
      <c r="P630" s="11">
        <v>765.79</v>
      </c>
      <c r="Q630" s="11">
        <v>765.79</v>
      </c>
      <c r="R630" s="11">
        <v>66</v>
      </c>
      <c r="S630" s="11">
        <v>34772.19</v>
      </c>
      <c r="T630" s="11">
        <v>526.851363636364</v>
      </c>
      <c r="V630" s="11"/>
      <c r="W630" s="11"/>
      <c r="X630" s="11"/>
      <c r="Y630" s="11"/>
      <c r="Z630" s="11"/>
      <c r="AA630" s="11"/>
      <c r="AB630" s="11"/>
      <c r="AC630" s="11"/>
      <c r="AD630" s="11"/>
    </row>
    <row r="631" spans="1:30">
      <c r="A631" s="56"/>
      <c r="B631" s="11"/>
      <c r="C631" s="11" t="s">
        <v>288</v>
      </c>
      <c r="D631" s="11"/>
      <c r="E631" s="11" t="s">
        <v>118</v>
      </c>
      <c r="F631" s="11">
        <v>13</v>
      </c>
      <c r="G631" s="11">
        <v>1237.472</v>
      </c>
      <c r="H631" s="11">
        <v>6187.36</v>
      </c>
      <c r="I631" s="11">
        <v>475.95076923076903</v>
      </c>
      <c r="J631" s="11">
        <v>10.9230769230769</v>
      </c>
      <c r="L631" s="11">
        <v>5</v>
      </c>
      <c r="M631" s="11">
        <v>3868.39</v>
      </c>
      <c r="N631" s="11">
        <v>483.54874999999998</v>
      </c>
      <c r="O631" s="11"/>
      <c r="P631" s="11"/>
      <c r="Q631" s="11"/>
      <c r="R631" s="11">
        <v>13</v>
      </c>
      <c r="S631" s="11">
        <v>6187.36</v>
      </c>
      <c r="T631" s="11">
        <v>475.95076923076903</v>
      </c>
      <c r="V631" s="11"/>
      <c r="W631" s="11"/>
      <c r="X631" s="11"/>
      <c r="Y631" s="11"/>
      <c r="Z631" s="11"/>
      <c r="AA631" s="11"/>
      <c r="AB631" s="11"/>
      <c r="AC631" s="11"/>
      <c r="AD631" s="11"/>
    </row>
    <row r="632" spans="1:30">
      <c r="A632" s="56"/>
      <c r="B632" s="11"/>
      <c r="C632" s="11" t="s">
        <v>289</v>
      </c>
      <c r="D632" s="11"/>
      <c r="E632" s="11" t="s">
        <v>290</v>
      </c>
      <c r="F632" s="11">
        <v>8</v>
      </c>
      <c r="G632" s="11">
        <v>872.18333333333305</v>
      </c>
      <c r="H632" s="11">
        <v>5233.1000000000004</v>
      </c>
      <c r="I632" s="11">
        <v>654.13750000000005</v>
      </c>
      <c r="J632" s="11">
        <v>9.875</v>
      </c>
      <c r="L632" s="11">
        <v>6</v>
      </c>
      <c r="M632" s="11">
        <v>1927.65</v>
      </c>
      <c r="N632" s="11">
        <v>963.82500000000005</v>
      </c>
      <c r="O632" s="11"/>
      <c r="P632" s="11"/>
      <c r="Q632" s="11"/>
      <c r="R632" s="11">
        <v>8</v>
      </c>
      <c r="S632" s="11">
        <v>5233.1000000000004</v>
      </c>
      <c r="T632" s="11">
        <v>654.13750000000005</v>
      </c>
      <c r="V632" s="11"/>
      <c r="W632" s="11"/>
      <c r="X632" s="11"/>
      <c r="Y632" s="11"/>
      <c r="Z632" s="11"/>
      <c r="AA632" s="11"/>
      <c r="AB632" s="11"/>
      <c r="AC632" s="11"/>
      <c r="AD632" s="11"/>
    </row>
    <row r="633" spans="1:30">
      <c r="A633" s="56"/>
      <c r="B633" s="11"/>
      <c r="C633" s="11" t="s">
        <v>291</v>
      </c>
      <c r="D633" s="11"/>
      <c r="E633" s="11" t="s">
        <v>118</v>
      </c>
      <c r="F633" s="11">
        <v>2</v>
      </c>
      <c r="G633" s="11">
        <v>1714.4449999999999</v>
      </c>
      <c r="H633" s="11">
        <v>3428.89</v>
      </c>
      <c r="I633" s="11">
        <v>1714.4449999999999</v>
      </c>
      <c r="J633" s="11">
        <v>53.5</v>
      </c>
      <c r="L633" s="11">
        <v>2</v>
      </c>
      <c r="M633" s="11"/>
      <c r="N633" s="11"/>
      <c r="O633" s="11"/>
      <c r="P633" s="11"/>
      <c r="Q633" s="11"/>
      <c r="R633" s="11">
        <v>2</v>
      </c>
      <c r="S633" s="11">
        <v>3428.89</v>
      </c>
      <c r="T633" s="11">
        <v>1714.4449999999999</v>
      </c>
      <c r="V633" s="11"/>
      <c r="W633" s="11"/>
      <c r="X633" s="11"/>
      <c r="Y633" s="11"/>
      <c r="Z633" s="11"/>
      <c r="AA633" s="11"/>
      <c r="AB633" s="11"/>
      <c r="AC633" s="11"/>
      <c r="AD633" s="11"/>
    </row>
    <row r="634" spans="1:30">
      <c r="A634" s="56"/>
      <c r="B634" s="11"/>
      <c r="C634" s="11" t="s">
        <v>292</v>
      </c>
      <c r="D634" s="11"/>
      <c r="E634" s="11" t="s">
        <v>195</v>
      </c>
      <c r="F634" s="11">
        <v>5</v>
      </c>
      <c r="G634" s="11">
        <v>1196.68</v>
      </c>
      <c r="H634" s="11">
        <v>2393.36</v>
      </c>
      <c r="I634" s="11">
        <v>478.67200000000003</v>
      </c>
      <c r="J634" s="11">
        <v>10.6</v>
      </c>
      <c r="L634" s="11">
        <v>2</v>
      </c>
      <c r="M634" s="11">
        <v>2041.59</v>
      </c>
      <c r="N634" s="11">
        <v>680.53</v>
      </c>
      <c r="O634" s="11"/>
      <c r="P634" s="11"/>
      <c r="Q634" s="11"/>
      <c r="R634" s="11">
        <v>5</v>
      </c>
      <c r="S634" s="11">
        <v>2393.36</v>
      </c>
      <c r="T634" s="11">
        <v>478.67200000000003</v>
      </c>
      <c r="V634" s="11"/>
      <c r="W634" s="11"/>
      <c r="X634" s="11"/>
      <c r="Y634" s="11"/>
      <c r="Z634" s="11"/>
      <c r="AA634" s="11"/>
      <c r="AB634" s="11"/>
      <c r="AC634" s="11"/>
      <c r="AD634" s="11"/>
    </row>
    <row r="635" spans="1:30">
      <c r="A635" s="56"/>
      <c r="B635" s="11"/>
      <c r="C635" s="11" t="s">
        <v>293</v>
      </c>
      <c r="D635" s="11"/>
      <c r="E635" s="11" t="s">
        <v>294</v>
      </c>
      <c r="F635" s="11">
        <v>52</v>
      </c>
      <c r="G635" s="11">
        <v>924.00837837837901</v>
      </c>
      <c r="H635" s="11">
        <v>34188.31</v>
      </c>
      <c r="I635" s="11">
        <v>657.46749999999997</v>
      </c>
      <c r="J635" s="11">
        <v>12.0192307692308</v>
      </c>
      <c r="L635" s="11">
        <v>37</v>
      </c>
      <c r="M635" s="11">
        <v>15127.8</v>
      </c>
      <c r="N635" s="11">
        <v>1008.52</v>
      </c>
      <c r="O635" s="11"/>
      <c r="P635" s="11"/>
      <c r="Q635" s="11"/>
      <c r="R635" s="11">
        <v>52</v>
      </c>
      <c r="S635" s="11">
        <v>34188.31</v>
      </c>
      <c r="T635" s="11">
        <v>657.46749999999997</v>
      </c>
      <c r="V635" s="11"/>
      <c r="W635" s="11"/>
      <c r="X635" s="11"/>
      <c r="Y635" s="11"/>
      <c r="Z635" s="11"/>
      <c r="AA635" s="11"/>
      <c r="AB635" s="11"/>
      <c r="AC635" s="11"/>
      <c r="AD635" s="11"/>
    </row>
    <row r="636" spans="1:30">
      <c r="A636" s="56"/>
      <c r="B636" s="11"/>
      <c r="C636" s="11" t="s">
        <v>295</v>
      </c>
      <c r="D636" s="11"/>
      <c r="E636" s="11" t="s">
        <v>476</v>
      </c>
      <c r="F636" s="11">
        <v>1</v>
      </c>
      <c r="G636" s="11">
        <v>64.959999999999994</v>
      </c>
      <c r="H636" s="11">
        <v>64.959999999999994</v>
      </c>
      <c r="I636" s="11">
        <v>64.959999999999994</v>
      </c>
      <c r="J636" s="11">
        <v>7</v>
      </c>
      <c r="L636" s="11">
        <v>1</v>
      </c>
      <c r="M636" s="11"/>
      <c r="N636" s="11"/>
      <c r="O636" s="11"/>
      <c r="P636" s="11"/>
      <c r="Q636" s="11"/>
      <c r="R636" s="11">
        <v>1</v>
      </c>
      <c r="S636" s="11">
        <v>64.959999999999994</v>
      </c>
      <c r="T636" s="11">
        <v>64.959999999999994</v>
      </c>
      <c r="V636" s="11"/>
      <c r="W636" s="11"/>
      <c r="X636" s="11"/>
      <c r="Y636" s="11"/>
      <c r="Z636" s="11"/>
      <c r="AA636" s="11"/>
      <c r="AB636" s="11"/>
      <c r="AC636" s="11"/>
      <c r="AD636" s="11"/>
    </row>
    <row r="637" spans="1:30">
      <c r="A637" s="56"/>
      <c r="B637" s="11"/>
      <c r="C637" s="11" t="s">
        <v>295</v>
      </c>
      <c r="D637" s="11"/>
      <c r="E637" s="11" t="s">
        <v>119</v>
      </c>
      <c r="F637" s="11">
        <v>371</v>
      </c>
      <c r="G637" s="11">
        <v>977.50570731707296</v>
      </c>
      <c r="H637" s="11">
        <v>200388.67</v>
      </c>
      <c r="I637" s="11">
        <v>540.131185983828</v>
      </c>
      <c r="J637" s="11">
        <v>10.8086253369272</v>
      </c>
      <c r="L637" s="11">
        <v>205</v>
      </c>
      <c r="M637" s="11">
        <v>109170.69</v>
      </c>
      <c r="N637" s="11">
        <v>657.65475903614504</v>
      </c>
      <c r="O637" s="11">
        <v>2</v>
      </c>
      <c r="P637" s="11">
        <v>2350.4299999999998</v>
      </c>
      <c r="Q637" s="11">
        <v>1175.2149999999999</v>
      </c>
      <c r="R637" s="11">
        <v>369</v>
      </c>
      <c r="S637" s="11">
        <v>198038.24</v>
      </c>
      <c r="T637" s="11">
        <v>536.68899728997303</v>
      </c>
      <c r="V637" s="11"/>
      <c r="W637" s="11"/>
      <c r="X637" s="11"/>
      <c r="Y637" s="11"/>
      <c r="Z637" s="11"/>
      <c r="AA637" s="11"/>
      <c r="AB637" s="11"/>
      <c r="AC637" s="11"/>
      <c r="AD637" s="11"/>
    </row>
    <row r="638" spans="1:30">
      <c r="A638" s="56"/>
      <c r="B638" s="11"/>
      <c r="C638" s="11" t="s">
        <v>296</v>
      </c>
      <c r="D638" s="11"/>
      <c r="E638" s="11" t="s">
        <v>297</v>
      </c>
      <c r="F638" s="11">
        <v>13</v>
      </c>
      <c r="G638" s="11">
        <v>867.63250000000005</v>
      </c>
      <c r="H638" s="11">
        <v>6941.06</v>
      </c>
      <c r="I638" s="11">
        <v>533.92769230769204</v>
      </c>
      <c r="J638" s="11">
        <v>10.615384615384601</v>
      </c>
      <c r="L638" s="11">
        <v>8</v>
      </c>
      <c r="M638" s="11">
        <v>2843.14</v>
      </c>
      <c r="N638" s="11">
        <v>568.62800000000004</v>
      </c>
      <c r="O638" s="11">
        <v>1</v>
      </c>
      <c r="P638" s="11">
        <v>616.37</v>
      </c>
      <c r="Q638" s="11">
        <v>616.37</v>
      </c>
      <c r="R638" s="11">
        <v>12</v>
      </c>
      <c r="S638" s="11">
        <v>6324.69</v>
      </c>
      <c r="T638" s="11">
        <v>527.0575</v>
      </c>
      <c r="V638" s="11"/>
      <c r="W638" s="11"/>
      <c r="X638" s="11"/>
      <c r="Y638" s="11"/>
      <c r="Z638" s="11"/>
      <c r="AA638" s="11"/>
      <c r="AB638" s="11"/>
      <c r="AC638" s="11"/>
      <c r="AD638" s="11"/>
    </row>
    <row r="639" spans="1:30">
      <c r="A639" s="56"/>
      <c r="B639" s="11"/>
      <c r="C639" s="11" t="s">
        <v>298</v>
      </c>
      <c r="D639" s="11"/>
      <c r="E639" s="11" t="s">
        <v>299</v>
      </c>
      <c r="F639" s="11">
        <v>197</v>
      </c>
      <c r="G639" s="11">
        <v>921.46196721311605</v>
      </c>
      <c r="H639" s="11">
        <v>112418.36</v>
      </c>
      <c r="I639" s="11">
        <v>570.65157360406101</v>
      </c>
      <c r="J639" s="11">
        <v>11.5634517766497</v>
      </c>
      <c r="L639" s="11">
        <v>122</v>
      </c>
      <c r="M639" s="11">
        <v>46530.27</v>
      </c>
      <c r="N639" s="11">
        <v>620.40359999999998</v>
      </c>
      <c r="O639" s="11">
        <v>3</v>
      </c>
      <c r="P639" s="11">
        <v>594.22</v>
      </c>
      <c r="Q639" s="11">
        <v>198.07333333333301</v>
      </c>
      <c r="R639" s="11">
        <v>194</v>
      </c>
      <c r="S639" s="11">
        <v>111824.14</v>
      </c>
      <c r="T639" s="11">
        <v>576.41309278350604</v>
      </c>
      <c r="V639" s="11"/>
      <c r="W639" s="11"/>
      <c r="X639" s="11"/>
      <c r="Y639" s="11"/>
      <c r="Z639" s="11"/>
      <c r="AA639" s="11"/>
      <c r="AB639" s="11"/>
      <c r="AC639" s="11"/>
      <c r="AD639" s="11"/>
    </row>
    <row r="640" spans="1:30">
      <c r="A640" s="56"/>
      <c r="B640" s="11"/>
      <c r="C640" s="11" t="s">
        <v>298</v>
      </c>
      <c r="D640" s="11"/>
      <c r="E640" s="11" t="s">
        <v>314</v>
      </c>
      <c r="F640" s="11">
        <v>2</v>
      </c>
      <c r="G640" s="11">
        <v>773.87</v>
      </c>
      <c r="H640" s="11">
        <v>773.87</v>
      </c>
      <c r="I640" s="11">
        <v>386.935</v>
      </c>
      <c r="J640" s="11">
        <v>12.5</v>
      </c>
      <c r="L640" s="11">
        <v>1</v>
      </c>
      <c r="M640" s="11">
        <v>480.45</v>
      </c>
      <c r="N640" s="11">
        <v>480.45</v>
      </c>
      <c r="O640" s="11"/>
      <c r="P640" s="11"/>
      <c r="Q640" s="11"/>
      <c r="R640" s="11">
        <v>2</v>
      </c>
      <c r="S640" s="11">
        <v>773.87</v>
      </c>
      <c r="T640" s="11">
        <v>386.935</v>
      </c>
      <c r="V640" s="11"/>
      <c r="W640" s="11"/>
      <c r="X640" s="11"/>
      <c r="Y640" s="11"/>
      <c r="Z640" s="11"/>
      <c r="AA640" s="11"/>
      <c r="AB640" s="11"/>
      <c r="AC640" s="11"/>
      <c r="AD640" s="11"/>
    </row>
    <row r="641" spans="1:30">
      <c r="A641" s="56"/>
      <c r="B641" s="11"/>
      <c r="C641" s="11" t="s">
        <v>300</v>
      </c>
      <c r="D641" s="11"/>
      <c r="E641" s="11" t="s">
        <v>301</v>
      </c>
      <c r="F641" s="11">
        <v>54</v>
      </c>
      <c r="G641" s="11">
        <v>997.22714285714301</v>
      </c>
      <c r="H641" s="11">
        <v>27922.36</v>
      </c>
      <c r="I641" s="11">
        <v>517.08074074074102</v>
      </c>
      <c r="J641" s="11">
        <v>10.7592592592593</v>
      </c>
      <c r="L641" s="11">
        <v>28</v>
      </c>
      <c r="M641" s="11">
        <v>12884.39</v>
      </c>
      <c r="N641" s="11">
        <v>495.55346153846102</v>
      </c>
      <c r="O641" s="11"/>
      <c r="P641" s="11"/>
      <c r="Q641" s="11"/>
      <c r="R641" s="11">
        <v>54</v>
      </c>
      <c r="S641" s="11">
        <v>27922.36</v>
      </c>
      <c r="T641" s="11">
        <v>517.08074074074102</v>
      </c>
      <c r="V641" s="11"/>
      <c r="W641" s="11"/>
      <c r="X641" s="11"/>
      <c r="Y641" s="11"/>
      <c r="Z641" s="11"/>
      <c r="AA641" s="11"/>
      <c r="AB641" s="11"/>
      <c r="AC641" s="11"/>
      <c r="AD641" s="11"/>
    </row>
    <row r="642" spans="1:30">
      <c r="A642" s="56"/>
      <c r="B642" s="11"/>
      <c r="C642" s="11" t="s">
        <v>302</v>
      </c>
      <c r="D642" s="11"/>
      <c r="E642" s="11" t="s">
        <v>273</v>
      </c>
      <c r="F642" s="11">
        <v>80</v>
      </c>
      <c r="G642" s="11">
        <v>987.25120000000004</v>
      </c>
      <c r="H642" s="11">
        <v>49362.559999999998</v>
      </c>
      <c r="I642" s="11">
        <v>617.03200000000004</v>
      </c>
      <c r="J642" s="11">
        <v>11.5375</v>
      </c>
      <c r="L642" s="11">
        <v>50</v>
      </c>
      <c r="M642" s="11">
        <v>19394.919999999998</v>
      </c>
      <c r="N642" s="11">
        <v>646.49733333333302</v>
      </c>
      <c r="O642" s="11">
        <v>1</v>
      </c>
      <c r="P642" s="11">
        <v>359.98</v>
      </c>
      <c r="Q642" s="11">
        <v>359.98</v>
      </c>
      <c r="R642" s="11">
        <v>79</v>
      </c>
      <c r="S642" s="11">
        <v>49002.58</v>
      </c>
      <c r="T642" s="11">
        <v>620.28582278480997</v>
      </c>
      <c r="V642" s="11"/>
      <c r="W642" s="11"/>
      <c r="X642" s="11"/>
      <c r="Y642" s="11"/>
      <c r="Z642" s="11"/>
      <c r="AA642" s="11"/>
      <c r="AB642" s="11"/>
      <c r="AC642" s="11"/>
      <c r="AD642" s="11"/>
    </row>
    <row r="643" spans="1:30">
      <c r="A643" s="56"/>
      <c r="B643" s="11"/>
      <c r="C643" s="11" t="s">
        <v>303</v>
      </c>
      <c r="D643" s="11"/>
      <c r="E643" s="11" t="s">
        <v>121</v>
      </c>
      <c r="F643" s="11">
        <v>43</v>
      </c>
      <c r="G643" s="11">
        <v>801.52750000000003</v>
      </c>
      <c r="H643" s="11">
        <v>22442.77</v>
      </c>
      <c r="I643" s="11">
        <v>521.92488372092998</v>
      </c>
      <c r="J643" s="11">
        <v>10.8604651162791</v>
      </c>
      <c r="L643" s="11">
        <v>28</v>
      </c>
      <c r="M643" s="11">
        <v>9991.01</v>
      </c>
      <c r="N643" s="11">
        <v>666.06733333333295</v>
      </c>
      <c r="O643" s="11">
        <v>1</v>
      </c>
      <c r="P643" s="11">
        <v>431.58</v>
      </c>
      <c r="Q643" s="11">
        <v>431.58</v>
      </c>
      <c r="R643" s="11">
        <v>42</v>
      </c>
      <c r="S643" s="11">
        <v>22011.19</v>
      </c>
      <c r="T643" s="11">
        <v>524.075952380952</v>
      </c>
      <c r="V643" s="11"/>
      <c r="W643" s="11"/>
      <c r="X643" s="11"/>
      <c r="Y643" s="11"/>
      <c r="Z643" s="11"/>
      <c r="AA643" s="11"/>
      <c r="AB643" s="11"/>
      <c r="AC643" s="11"/>
      <c r="AD643" s="11"/>
    </row>
    <row r="644" spans="1:30">
      <c r="A644" s="56"/>
      <c r="B644" s="11"/>
      <c r="C644" s="11" t="s">
        <v>305</v>
      </c>
      <c r="D644" s="11"/>
      <c r="E644" s="11" t="s">
        <v>306</v>
      </c>
      <c r="F644" s="11">
        <v>2</v>
      </c>
      <c r="G644" s="11">
        <v>175.48</v>
      </c>
      <c r="H644" s="11">
        <v>350.96</v>
      </c>
      <c r="I644" s="11">
        <v>175.48</v>
      </c>
      <c r="J644" s="11">
        <v>10</v>
      </c>
      <c r="L644" s="11">
        <v>2</v>
      </c>
      <c r="M644" s="11"/>
      <c r="N644" s="11"/>
      <c r="O644" s="11"/>
      <c r="P644" s="11"/>
      <c r="Q644" s="11"/>
      <c r="R644" s="11">
        <v>2</v>
      </c>
      <c r="S644" s="11">
        <v>350.96</v>
      </c>
      <c r="T644" s="11">
        <v>175.48</v>
      </c>
      <c r="V644" s="11"/>
      <c r="W644" s="11"/>
      <c r="X644" s="11"/>
      <c r="Y644" s="11"/>
      <c r="Z644" s="11"/>
      <c r="AA644" s="11"/>
      <c r="AB644" s="11"/>
      <c r="AC644" s="11"/>
      <c r="AD644" s="11"/>
    </row>
    <row r="645" spans="1:30">
      <c r="A645" s="56"/>
      <c r="B645" s="11"/>
      <c r="C645" s="11" t="s">
        <v>307</v>
      </c>
      <c r="D645" s="11"/>
      <c r="E645" s="11" t="s">
        <v>159</v>
      </c>
      <c r="F645" s="11">
        <v>7</v>
      </c>
      <c r="G645" s="11">
        <v>1121.0719999999999</v>
      </c>
      <c r="H645" s="11">
        <v>5605.36</v>
      </c>
      <c r="I645" s="11">
        <v>800.76571428571401</v>
      </c>
      <c r="J645" s="11">
        <v>11.714285714285699</v>
      </c>
      <c r="L645" s="11">
        <v>5</v>
      </c>
      <c r="M645" s="11">
        <v>1134.8399999999999</v>
      </c>
      <c r="N645" s="11">
        <v>567.41999999999996</v>
      </c>
      <c r="O645" s="11">
        <v>1</v>
      </c>
      <c r="P645" s="11">
        <v>519.14</v>
      </c>
      <c r="Q645" s="11">
        <v>519.14</v>
      </c>
      <c r="R645" s="11">
        <v>6</v>
      </c>
      <c r="S645" s="11">
        <v>5086.22</v>
      </c>
      <c r="T645" s="11">
        <v>847.70333333333303</v>
      </c>
      <c r="V645" s="11"/>
      <c r="W645" s="11"/>
      <c r="X645" s="11"/>
      <c r="Y645" s="11"/>
      <c r="Z645" s="11"/>
      <c r="AA645" s="11"/>
      <c r="AB645" s="11"/>
      <c r="AC645" s="11"/>
      <c r="AD645" s="11"/>
    </row>
    <row r="646" spans="1:30">
      <c r="A646" s="56"/>
      <c r="B646" s="11"/>
      <c r="C646" s="11" t="s">
        <v>308</v>
      </c>
      <c r="D646" s="11"/>
      <c r="E646" s="11" t="s">
        <v>123</v>
      </c>
      <c r="F646" s="11">
        <v>674</v>
      </c>
      <c r="G646" s="11">
        <v>973.15302884615403</v>
      </c>
      <c r="H646" s="11">
        <v>404831.66</v>
      </c>
      <c r="I646" s="11">
        <v>600.64044510385804</v>
      </c>
      <c r="J646" s="11">
        <v>11.221068249258201</v>
      </c>
      <c r="L646" s="11">
        <v>416</v>
      </c>
      <c r="M646" s="11">
        <v>176929.15</v>
      </c>
      <c r="N646" s="11">
        <v>685.77189922480602</v>
      </c>
      <c r="O646" s="11">
        <v>13</v>
      </c>
      <c r="P646" s="11">
        <v>7874.37</v>
      </c>
      <c r="Q646" s="11">
        <v>605.72076923076895</v>
      </c>
      <c r="R646" s="11">
        <v>661</v>
      </c>
      <c r="S646" s="11">
        <v>396957.29</v>
      </c>
      <c r="T646" s="11">
        <v>600.54052950075697</v>
      </c>
      <c r="V646" s="11"/>
      <c r="W646" s="11"/>
      <c r="X646" s="11"/>
      <c r="Y646" s="11"/>
      <c r="Z646" s="11"/>
      <c r="AA646" s="11"/>
      <c r="AB646" s="11"/>
      <c r="AC646" s="11"/>
      <c r="AD646" s="11"/>
    </row>
    <row r="647" spans="1:30">
      <c r="A647" s="56"/>
      <c r="B647" s="11"/>
      <c r="C647" s="11" t="s">
        <v>309</v>
      </c>
      <c r="D647" s="11"/>
      <c r="E647" s="11" t="s">
        <v>143</v>
      </c>
      <c r="F647" s="11">
        <v>16</v>
      </c>
      <c r="G647" s="11">
        <v>770.23699999999997</v>
      </c>
      <c r="H647" s="11">
        <v>7702.37</v>
      </c>
      <c r="I647" s="11">
        <v>481.39812499999999</v>
      </c>
      <c r="J647" s="11">
        <v>11.5625</v>
      </c>
      <c r="L647" s="11">
        <v>10</v>
      </c>
      <c r="M647" s="11">
        <v>3122.34</v>
      </c>
      <c r="N647" s="11">
        <v>520.39</v>
      </c>
      <c r="O647" s="11">
        <v>1</v>
      </c>
      <c r="P647" s="11">
        <v>474.43</v>
      </c>
      <c r="Q647" s="11">
        <v>474.43</v>
      </c>
      <c r="R647" s="11">
        <v>15</v>
      </c>
      <c r="S647" s="11">
        <v>7227.94</v>
      </c>
      <c r="T647" s="11">
        <v>481.862666666667</v>
      </c>
      <c r="V647" s="11"/>
      <c r="W647" s="11"/>
      <c r="X647" s="11"/>
      <c r="Y647" s="11"/>
      <c r="Z647" s="11"/>
      <c r="AA647" s="11"/>
      <c r="AB647" s="11"/>
      <c r="AC647" s="11"/>
      <c r="AD647" s="11"/>
    </row>
    <row r="648" spans="1:30">
      <c r="A648" s="56"/>
      <c r="B648" s="11"/>
      <c r="C648" s="11" t="s">
        <v>310</v>
      </c>
      <c r="D648" s="11"/>
      <c r="E648" s="11" t="s">
        <v>102</v>
      </c>
      <c r="F648" s="11">
        <v>3</v>
      </c>
      <c r="G648" s="11">
        <v>843.02</v>
      </c>
      <c r="H648" s="11">
        <v>843.02</v>
      </c>
      <c r="I648" s="11">
        <v>281.006666666667</v>
      </c>
      <c r="J648" s="11">
        <v>12.6666666666667</v>
      </c>
      <c r="L648" s="11">
        <v>1</v>
      </c>
      <c r="M648" s="11">
        <v>646.58000000000004</v>
      </c>
      <c r="N648" s="11">
        <v>323.29000000000002</v>
      </c>
      <c r="O648" s="11"/>
      <c r="P648" s="11"/>
      <c r="Q648" s="11"/>
      <c r="R648" s="11">
        <v>3</v>
      </c>
      <c r="S648" s="11">
        <v>843.02</v>
      </c>
      <c r="T648" s="11">
        <v>281.006666666667</v>
      </c>
      <c r="V648" s="11"/>
      <c r="W648" s="11"/>
      <c r="X648" s="11"/>
      <c r="Y648" s="11"/>
      <c r="Z648" s="11"/>
      <c r="AA648" s="11"/>
      <c r="AB648" s="11"/>
      <c r="AC648" s="11"/>
      <c r="AD648" s="11"/>
    </row>
    <row r="649" spans="1:30">
      <c r="A649" s="56"/>
      <c r="B649" s="11"/>
      <c r="C649" s="11" t="s">
        <v>310</v>
      </c>
      <c r="D649" s="11"/>
      <c r="E649" s="11" t="s">
        <v>111</v>
      </c>
      <c r="F649" s="11">
        <v>221</v>
      </c>
      <c r="G649" s="11">
        <v>1091.7489763779499</v>
      </c>
      <c r="H649" s="11">
        <v>138652.12</v>
      </c>
      <c r="I649" s="11">
        <v>627.38515837104103</v>
      </c>
      <c r="J649" s="11">
        <v>11.371040723981899</v>
      </c>
      <c r="L649" s="11">
        <v>127</v>
      </c>
      <c r="M649" s="11">
        <v>65979.929999999993</v>
      </c>
      <c r="N649" s="11">
        <v>701.91414893617002</v>
      </c>
      <c r="O649" s="11">
        <v>4</v>
      </c>
      <c r="P649" s="11">
        <v>2012.95</v>
      </c>
      <c r="Q649" s="11">
        <v>503.23750000000001</v>
      </c>
      <c r="R649" s="11">
        <v>217</v>
      </c>
      <c r="S649" s="11">
        <v>136639.17000000001</v>
      </c>
      <c r="T649" s="11">
        <v>629.67359447004605</v>
      </c>
      <c r="V649" s="11"/>
      <c r="W649" s="11"/>
      <c r="X649" s="11"/>
      <c r="Y649" s="11"/>
      <c r="Z649" s="11"/>
      <c r="AA649" s="11"/>
      <c r="AB649" s="11"/>
      <c r="AC649" s="11"/>
      <c r="AD649" s="11"/>
    </row>
    <row r="650" spans="1:30">
      <c r="A650" s="56"/>
      <c r="B650" s="11"/>
      <c r="C650" s="11" t="s">
        <v>311</v>
      </c>
      <c r="D650" s="11"/>
      <c r="E650" s="11" t="s">
        <v>312</v>
      </c>
      <c r="F650" s="11">
        <v>36</v>
      </c>
      <c r="G650" s="11">
        <v>1433.72043478261</v>
      </c>
      <c r="H650" s="11">
        <v>32975.57</v>
      </c>
      <c r="I650" s="11">
        <v>915.988055555556</v>
      </c>
      <c r="J650" s="11">
        <v>12.2777777777778</v>
      </c>
      <c r="L650" s="11">
        <v>23</v>
      </c>
      <c r="M650" s="11">
        <v>20218.71</v>
      </c>
      <c r="N650" s="11">
        <v>1555.2853846153801</v>
      </c>
      <c r="O650" s="11">
        <v>1</v>
      </c>
      <c r="P650" s="11">
        <v>831.89</v>
      </c>
      <c r="Q650" s="11">
        <v>831.89</v>
      </c>
      <c r="R650" s="11">
        <v>35</v>
      </c>
      <c r="S650" s="11">
        <v>32143.68</v>
      </c>
      <c r="T650" s="11">
        <v>918.39085714285704</v>
      </c>
      <c r="V650" s="11"/>
      <c r="W650" s="11"/>
      <c r="X650" s="11"/>
      <c r="Y650" s="11"/>
      <c r="Z650" s="11"/>
      <c r="AA650" s="11"/>
      <c r="AB650" s="11"/>
      <c r="AC650" s="11"/>
      <c r="AD650" s="11"/>
    </row>
    <row r="651" spans="1:30">
      <c r="A651" s="56"/>
      <c r="B651" s="11"/>
      <c r="C651" s="11" t="s">
        <v>313</v>
      </c>
      <c r="D651" s="11"/>
      <c r="E651" s="11" t="s">
        <v>314</v>
      </c>
      <c r="F651" s="11">
        <v>26</v>
      </c>
      <c r="G651" s="11">
        <v>928.49736842105301</v>
      </c>
      <c r="H651" s="11">
        <v>17641.45</v>
      </c>
      <c r="I651" s="11">
        <v>678.51730769230801</v>
      </c>
      <c r="J651" s="11">
        <v>10.538461538461499</v>
      </c>
      <c r="L651" s="11">
        <v>19</v>
      </c>
      <c r="M651" s="11">
        <v>8189.99</v>
      </c>
      <c r="N651" s="11">
        <v>1169.9985714285699</v>
      </c>
      <c r="O651" s="11">
        <v>1</v>
      </c>
      <c r="P651" s="11">
        <v>32.5</v>
      </c>
      <c r="Q651" s="11">
        <v>32.5</v>
      </c>
      <c r="R651" s="11">
        <v>25</v>
      </c>
      <c r="S651" s="11">
        <v>17608.95</v>
      </c>
      <c r="T651" s="11">
        <v>704.35799999999995</v>
      </c>
      <c r="V651" s="11"/>
      <c r="W651" s="11"/>
      <c r="X651" s="11"/>
      <c r="Y651" s="11"/>
      <c r="Z651" s="11"/>
      <c r="AA651" s="11"/>
      <c r="AB651" s="11"/>
      <c r="AC651" s="11"/>
      <c r="AD651" s="11"/>
    </row>
    <row r="652" spans="1:30">
      <c r="A652" s="56"/>
      <c r="B652" s="11"/>
      <c r="C652" s="11" t="s">
        <v>315</v>
      </c>
      <c r="D652" s="11"/>
      <c r="E652" s="11" t="s">
        <v>151</v>
      </c>
      <c r="F652" s="11">
        <v>755</v>
      </c>
      <c r="G652" s="11">
        <v>1053.4441646489099</v>
      </c>
      <c r="H652" s="11">
        <v>435072.44</v>
      </c>
      <c r="I652" s="11">
        <v>576.25488741721801</v>
      </c>
      <c r="J652" s="11">
        <v>11.311258278145701</v>
      </c>
      <c r="L652" s="11">
        <v>413</v>
      </c>
      <c r="M652" s="11">
        <v>241694.74</v>
      </c>
      <c r="N652" s="11">
        <v>706.70976608187095</v>
      </c>
      <c r="O652" s="11">
        <v>16</v>
      </c>
      <c r="P652" s="11">
        <v>7857.77</v>
      </c>
      <c r="Q652" s="11">
        <v>491.11062500000003</v>
      </c>
      <c r="R652" s="11">
        <v>739</v>
      </c>
      <c r="S652" s="11">
        <v>427214.67</v>
      </c>
      <c r="T652" s="11">
        <v>578.09833558863295</v>
      </c>
      <c r="V652" s="11"/>
      <c r="W652" s="11"/>
      <c r="X652" s="11"/>
      <c r="Y652" s="11"/>
      <c r="Z652" s="11"/>
      <c r="AA652" s="11"/>
      <c r="AB652" s="11"/>
      <c r="AC652" s="11"/>
      <c r="AD652" s="11"/>
    </row>
    <row r="653" spans="1:30">
      <c r="A653" s="56"/>
      <c r="B653" s="11"/>
      <c r="C653" s="11" t="s">
        <v>316</v>
      </c>
      <c r="D653" s="11"/>
      <c r="E653" s="11" t="s">
        <v>317</v>
      </c>
      <c r="F653" s="11">
        <v>9</v>
      </c>
      <c r="G653" s="11">
        <v>640.27333333333297</v>
      </c>
      <c r="H653" s="11">
        <v>3841.64</v>
      </c>
      <c r="I653" s="11">
        <v>426.84888888888901</v>
      </c>
      <c r="J653" s="11">
        <v>12.3333333333333</v>
      </c>
      <c r="L653" s="11">
        <v>6</v>
      </c>
      <c r="M653" s="11">
        <v>853.13</v>
      </c>
      <c r="N653" s="11">
        <v>284.37666666666701</v>
      </c>
      <c r="O653" s="11"/>
      <c r="P653" s="11"/>
      <c r="Q653" s="11"/>
      <c r="R653" s="11">
        <v>9</v>
      </c>
      <c r="S653" s="11">
        <v>3841.64</v>
      </c>
      <c r="T653" s="11">
        <v>426.84888888888901</v>
      </c>
      <c r="V653" s="11"/>
      <c r="W653" s="11"/>
      <c r="X653" s="11"/>
      <c r="Y653" s="11"/>
      <c r="Z653" s="11"/>
      <c r="AA653" s="11"/>
      <c r="AB653" s="11"/>
      <c r="AC653" s="11"/>
      <c r="AD653" s="11"/>
    </row>
    <row r="654" spans="1:30">
      <c r="A654" s="56"/>
      <c r="B654" s="11"/>
      <c r="C654" s="11" t="s">
        <v>318</v>
      </c>
      <c r="D654" s="11"/>
      <c r="E654" s="11" t="s">
        <v>319</v>
      </c>
      <c r="F654" s="11">
        <v>49</v>
      </c>
      <c r="G654" s="11">
        <v>793.70888888888896</v>
      </c>
      <c r="H654" s="11">
        <v>21430.14</v>
      </c>
      <c r="I654" s="11">
        <v>437.34979591836702</v>
      </c>
      <c r="J654" s="11">
        <v>11.7755102040816</v>
      </c>
      <c r="L654" s="11">
        <v>27</v>
      </c>
      <c r="M654" s="11">
        <v>11862.87</v>
      </c>
      <c r="N654" s="11">
        <v>539.221363636364</v>
      </c>
      <c r="O654" s="11"/>
      <c r="P654" s="11"/>
      <c r="Q654" s="11"/>
      <c r="R654" s="11">
        <v>49</v>
      </c>
      <c r="S654" s="11">
        <v>21430.14</v>
      </c>
      <c r="T654" s="11">
        <v>437.34979591836702</v>
      </c>
      <c r="V654" s="11"/>
      <c r="W654" s="11"/>
      <c r="X654" s="11"/>
      <c r="Y654" s="11"/>
      <c r="Z654" s="11"/>
      <c r="AA654" s="11"/>
      <c r="AB654" s="11"/>
      <c r="AC654" s="11"/>
      <c r="AD654" s="11"/>
    </row>
    <row r="655" spans="1:30">
      <c r="A655" s="56"/>
      <c r="B655" s="11"/>
      <c r="C655" s="11" t="s">
        <v>320</v>
      </c>
      <c r="D655" s="11"/>
      <c r="E655" s="11" t="s">
        <v>321</v>
      </c>
      <c r="F655" s="11">
        <v>23</v>
      </c>
      <c r="G655" s="11">
        <v>1144.5469230769199</v>
      </c>
      <c r="H655" s="11">
        <v>14879.11</v>
      </c>
      <c r="I655" s="11">
        <v>646.91782608695598</v>
      </c>
      <c r="J655" s="11">
        <v>11.4347826086957</v>
      </c>
      <c r="L655" s="11">
        <v>13</v>
      </c>
      <c r="M655" s="11">
        <v>9812.42</v>
      </c>
      <c r="N655" s="11">
        <v>981.24199999999996</v>
      </c>
      <c r="O655" s="11"/>
      <c r="P655" s="11"/>
      <c r="Q655" s="11"/>
      <c r="R655" s="11">
        <v>23</v>
      </c>
      <c r="S655" s="11">
        <v>14879.11</v>
      </c>
      <c r="T655" s="11">
        <v>646.91782608695598</v>
      </c>
      <c r="V655" s="11"/>
      <c r="W655" s="11"/>
      <c r="X655" s="11"/>
      <c r="Y655" s="11"/>
      <c r="Z655" s="11"/>
      <c r="AA655" s="11"/>
      <c r="AB655" s="11"/>
      <c r="AC655" s="11"/>
      <c r="AD655" s="11"/>
    </row>
    <row r="656" spans="1:30">
      <c r="A656" s="56"/>
      <c r="B656" s="11"/>
      <c r="C656" s="11" t="s">
        <v>322</v>
      </c>
      <c r="D656" s="11"/>
      <c r="E656" s="11" t="s">
        <v>223</v>
      </c>
      <c r="F656" s="11">
        <v>42</v>
      </c>
      <c r="G656" s="11">
        <v>796.89137931034497</v>
      </c>
      <c r="H656" s="11">
        <v>23109.85</v>
      </c>
      <c r="I656" s="11">
        <v>550.23452380952403</v>
      </c>
      <c r="J656" s="11">
        <v>10.7380952380952</v>
      </c>
      <c r="L656" s="11">
        <v>29</v>
      </c>
      <c r="M656" s="11">
        <v>8668.6</v>
      </c>
      <c r="N656" s="11">
        <v>666.815384615384</v>
      </c>
      <c r="O656" s="11">
        <v>1</v>
      </c>
      <c r="P656" s="11">
        <v>1496.36</v>
      </c>
      <c r="Q656" s="11">
        <v>1496.36</v>
      </c>
      <c r="R656" s="11">
        <v>41</v>
      </c>
      <c r="S656" s="11">
        <v>21613.49</v>
      </c>
      <c r="T656" s="11">
        <v>527.15829268292703</v>
      </c>
      <c r="V656" s="11"/>
      <c r="W656" s="11"/>
      <c r="X656" s="11"/>
      <c r="Y656" s="11"/>
      <c r="Z656" s="11"/>
      <c r="AA656" s="11"/>
      <c r="AB656" s="11"/>
      <c r="AC656" s="11"/>
      <c r="AD656" s="11"/>
    </row>
    <row r="657" spans="1:30">
      <c r="A657" s="56"/>
      <c r="B657" s="11"/>
      <c r="C657" s="11" t="s">
        <v>323</v>
      </c>
      <c r="D657" s="11"/>
      <c r="E657" s="11" t="s">
        <v>91</v>
      </c>
      <c r="F657" s="11">
        <v>1</v>
      </c>
      <c r="G657" s="11">
        <v>631.87</v>
      </c>
      <c r="H657" s="11">
        <v>631.87</v>
      </c>
      <c r="I657" s="11">
        <v>631.87</v>
      </c>
      <c r="J657" s="11">
        <v>13</v>
      </c>
      <c r="L657" s="11">
        <v>1</v>
      </c>
      <c r="M657" s="11"/>
      <c r="N657" s="11"/>
      <c r="O657" s="11"/>
      <c r="P657" s="11"/>
      <c r="Q657" s="11"/>
      <c r="R657" s="11">
        <v>1</v>
      </c>
      <c r="S657" s="11">
        <v>631.87</v>
      </c>
      <c r="T657" s="11">
        <v>631.87</v>
      </c>
      <c r="V657" s="11"/>
      <c r="W657" s="11"/>
      <c r="X657" s="11"/>
      <c r="Y657" s="11"/>
      <c r="Z657" s="11"/>
      <c r="AA657" s="11"/>
      <c r="AB657" s="11"/>
      <c r="AC657" s="11"/>
      <c r="AD657" s="11"/>
    </row>
    <row r="658" spans="1:30">
      <c r="A658" s="56"/>
      <c r="B658" s="11"/>
      <c r="C658" s="11" t="s">
        <v>323</v>
      </c>
      <c r="D658" s="11"/>
      <c r="E658" s="11" t="s">
        <v>92</v>
      </c>
      <c r="F658" s="11">
        <v>1</v>
      </c>
      <c r="G658" s="11"/>
      <c r="H658" s="11">
        <v>257.49</v>
      </c>
      <c r="I658" s="11">
        <v>257.49</v>
      </c>
      <c r="J658" s="11">
        <v>13</v>
      </c>
      <c r="L658" s="11"/>
      <c r="M658" s="11">
        <v>257.49</v>
      </c>
      <c r="N658" s="11">
        <v>257.49</v>
      </c>
      <c r="O658" s="11"/>
      <c r="P658" s="11"/>
      <c r="Q658" s="11"/>
      <c r="R658" s="11">
        <v>1</v>
      </c>
      <c r="S658" s="11">
        <v>257.49</v>
      </c>
      <c r="T658" s="11">
        <v>257.49</v>
      </c>
      <c r="V658" s="11"/>
      <c r="W658" s="11"/>
      <c r="X658" s="11"/>
      <c r="Y658" s="11"/>
      <c r="Z658" s="11"/>
      <c r="AA658" s="11"/>
      <c r="AB658" s="11"/>
      <c r="AC658" s="11"/>
      <c r="AD658" s="11"/>
    </row>
    <row r="659" spans="1:30">
      <c r="A659" s="56"/>
      <c r="B659" s="11"/>
      <c r="C659" s="11" t="s">
        <v>324</v>
      </c>
      <c r="D659" s="11"/>
      <c r="E659" s="11" t="s">
        <v>325</v>
      </c>
      <c r="F659" s="11">
        <v>36</v>
      </c>
      <c r="G659" s="11">
        <v>1421.28058823529</v>
      </c>
      <c r="H659" s="11">
        <v>24161.77</v>
      </c>
      <c r="I659" s="11">
        <v>671.16027777777799</v>
      </c>
      <c r="J659" s="11">
        <v>10.3611111111111</v>
      </c>
      <c r="L659" s="11">
        <v>17</v>
      </c>
      <c r="M659" s="11">
        <v>14783.21</v>
      </c>
      <c r="N659" s="11">
        <v>778.06368421052605</v>
      </c>
      <c r="O659" s="11"/>
      <c r="P659" s="11"/>
      <c r="Q659" s="11"/>
      <c r="R659" s="11">
        <v>36</v>
      </c>
      <c r="S659" s="11">
        <v>24161.77</v>
      </c>
      <c r="T659" s="11">
        <v>671.16027777777799</v>
      </c>
      <c r="V659" s="11"/>
      <c r="W659" s="11"/>
      <c r="X659" s="11"/>
      <c r="Y659" s="11"/>
      <c r="Z659" s="11"/>
      <c r="AA659" s="11"/>
      <c r="AB659" s="11"/>
      <c r="AC659" s="11"/>
      <c r="AD659" s="11"/>
    </row>
    <row r="660" spans="1:30">
      <c r="A660" s="56"/>
      <c r="B660" s="11"/>
      <c r="C660" s="11" t="s">
        <v>326</v>
      </c>
      <c r="D660" s="11"/>
      <c r="E660" s="11" t="s">
        <v>327</v>
      </c>
      <c r="F660" s="11">
        <v>138</v>
      </c>
      <c r="G660" s="11">
        <v>1199.8585333333299</v>
      </c>
      <c r="H660" s="11">
        <v>89989.39</v>
      </c>
      <c r="I660" s="11">
        <v>652.097028985507</v>
      </c>
      <c r="J660" s="11">
        <v>11.173913043478301</v>
      </c>
      <c r="L660" s="11">
        <v>75</v>
      </c>
      <c r="M660" s="11">
        <v>47889.54</v>
      </c>
      <c r="N660" s="11">
        <v>760.15142857142905</v>
      </c>
      <c r="O660" s="11">
        <v>1</v>
      </c>
      <c r="P660" s="11">
        <v>1644.14</v>
      </c>
      <c r="Q660" s="11">
        <v>1644.14</v>
      </c>
      <c r="R660" s="11">
        <v>137</v>
      </c>
      <c r="S660" s="11">
        <v>88345.25</v>
      </c>
      <c r="T660" s="11">
        <v>644.85583941605796</v>
      </c>
      <c r="V660" s="11"/>
      <c r="W660" s="11"/>
      <c r="X660" s="11"/>
      <c r="Y660" s="11"/>
      <c r="Z660" s="11"/>
      <c r="AA660" s="11"/>
      <c r="AB660" s="11"/>
      <c r="AC660" s="11"/>
      <c r="AD660" s="11"/>
    </row>
    <row r="661" spans="1:30">
      <c r="A661" s="56"/>
      <c r="B661" s="11"/>
      <c r="C661" s="11" t="s">
        <v>328</v>
      </c>
      <c r="D661" s="11"/>
      <c r="E661" s="11" t="s">
        <v>204</v>
      </c>
      <c r="F661" s="11">
        <v>15</v>
      </c>
      <c r="G661" s="11">
        <v>1243.3716666666701</v>
      </c>
      <c r="H661" s="11">
        <v>7460.23</v>
      </c>
      <c r="I661" s="11">
        <v>497.34866666666699</v>
      </c>
      <c r="J661" s="11">
        <v>10.533333333333299</v>
      </c>
      <c r="L661" s="11">
        <v>6</v>
      </c>
      <c r="M661" s="11">
        <v>4636.93</v>
      </c>
      <c r="N661" s="11">
        <v>515.21444444444398</v>
      </c>
      <c r="O661" s="11"/>
      <c r="P661" s="11"/>
      <c r="Q661" s="11"/>
      <c r="R661" s="11">
        <v>15</v>
      </c>
      <c r="S661" s="11">
        <v>7460.23</v>
      </c>
      <c r="T661" s="11">
        <v>497.34866666666699</v>
      </c>
      <c r="V661" s="11"/>
      <c r="W661" s="11"/>
      <c r="X661" s="11"/>
      <c r="Y661" s="11"/>
      <c r="Z661" s="11"/>
      <c r="AA661" s="11"/>
      <c r="AB661" s="11"/>
      <c r="AC661" s="11"/>
      <c r="AD661" s="11"/>
    </row>
    <row r="662" spans="1:30">
      <c r="A662" s="56"/>
      <c r="B662" s="11"/>
      <c r="C662" s="11" t="s">
        <v>329</v>
      </c>
      <c r="D662" s="11"/>
      <c r="E662" s="11" t="s">
        <v>98</v>
      </c>
      <c r="F662" s="11">
        <v>12</v>
      </c>
      <c r="G662" s="11">
        <v>1125.29</v>
      </c>
      <c r="H662" s="11">
        <v>6751.74</v>
      </c>
      <c r="I662" s="11">
        <v>562.64499999999998</v>
      </c>
      <c r="J662" s="11">
        <v>11.9166666666667</v>
      </c>
      <c r="L662" s="11">
        <v>6</v>
      </c>
      <c r="M662" s="11">
        <v>3828.69</v>
      </c>
      <c r="N662" s="11">
        <v>638.11500000000001</v>
      </c>
      <c r="O662" s="11"/>
      <c r="P662" s="11"/>
      <c r="Q662" s="11"/>
      <c r="R662" s="11">
        <v>12</v>
      </c>
      <c r="S662" s="11">
        <v>6751.74</v>
      </c>
      <c r="T662" s="11">
        <v>562.64499999999998</v>
      </c>
      <c r="V662" s="11"/>
      <c r="W662" s="11"/>
      <c r="X662" s="11"/>
      <c r="Y662" s="11"/>
      <c r="Z662" s="11"/>
      <c r="AA662" s="11"/>
      <c r="AB662" s="11"/>
      <c r="AC662" s="11"/>
      <c r="AD662" s="11"/>
    </row>
    <row r="663" spans="1:30">
      <c r="A663" s="56"/>
      <c r="B663" s="11"/>
      <c r="C663" s="11" t="s">
        <v>330</v>
      </c>
      <c r="D663" s="11"/>
      <c r="E663" s="11" t="s">
        <v>159</v>
      </c>
      <c r="F663" s="11">
        <v>1</v>
      </c>
      <c r="G663" s="11">
        <v>332.29</v>
      </c>
      <c r="H663" s="11">
        <v>332.29</v>
      </c>
      <c r="I663" s="11">
        <v>332.29</v>
      </c>
      <c r="J663" s="11">
        <v>7</v>
      </c>
      <c r="L663" s="11">
        <v>1</v>
      </c>
      <c r="M663" s="11"/>
      <c r="N663" s="11"/>
      <c r="O663" s="11"/>
      <c r="P663" s="11"/>
      <c r="Q663" s="11"/>
      <c r="R663" s="11">
        <v>1</v>
      </c>
      <c r="S663" s="11">
        <v>332.29</v>
      </c>
      <c r="T663" s="11">
        <v>332.29</v>
      </c>
      <c r="V663" s="11"/>
      <c r="W663" s="11"/>
      <c r="X663" s="11"/>
      <c r="Y663" s="11"/>
      <c r="Z663" s="11"/>
      <c r="AA663" s="11"/>
      <c r="AB663" s="11"/>
      <c r="AC663" s="11"/>
      <c r="AD663" s="11"/>
    </row>
    <row r="664" spans="1:30">
      <c r="A664" s="56"/>
      <c r="B664" s="11"/>
      <c r="C664" s="11" t="s">
        <v>330</v>
      </c>
      <c r="D664" s="11"/>
      <c r="E664" s="11" t="s">
        <v>282</v>
      </c>
      <c r="F664" s="11">
        <v>29</v>
      </c>
      <c r="G664" s="11">
        <v>685.47649999999999</v>
      </c>
      <c r="H664" s="11">
        <v>13709.53</v>
      </c>
      <c r="I664" s="11">
        <v>472.74241379310303</v>
      </c>
      <c r="J664" s="11">
        <v>11.965517241379301</v>
      </c>
      <c r="L664" s="11">
        <v>20</v>
      </c>
      <c r="M664" s="11">
        <v>6209.38</v>
      </c>
      <c r="N664" s="11">
        <v>689.93111111111102</v>
      </c>
      <c r="O664" s="11"/>
      <c r="P664" s="11"/>
      <c r="Q664" s="11"/>
      <c r="R664" s="11">
        <v>29</v>
      </c>
      <c r="S664" s="11">
        <v>13709.53</v>
      </c>
      <c r="T664" s="11">
        <v>472.74241379310303</v>
      </c>
      <c r="V664" s="11"/>
      <c r="W664" s="11"/>
      <c r="X664" s="11"/>
      <c r="Y664" s="11"/>
      <c r="Z664" s="11"/>
      <c r="AA664" s="11"/>
      <c r="AB664" s="11"/>
      <c r="AC664" s="11"/>
      <c r="AD664" s="11"/>
    </row>
    <row r="665" spans="1:30">
      <c r="A665" s="56"/>
      <c r="B665" s="11"/>
      <c r="C665" s="11" t="s">
        <v>332</v>
      </c>
      <c r="D665" s="11"/>
      <c r="E665" s="11" t="s">
        <v>229</v>
      </c>
      <c r="F665" s="11">
        <v>112</v>
      </c>
      <c r="G665" s="11">
        <v>973.83060606060599</v>
      </c>
      <c r="H665" s="11">
        <v>64272.82</v>
      </c>
      <c r="I665" s="11">
        <v>573.86446428571401</v>
      </c>
      <c r="J665" s="11">
        <v>10.4375</v>
      </c>
      <c r="L665" s="11">
        <v>66</v>
      </c>
      <c r="M665" s="11">
        <v>33020</v>
      </c>
      <c r="N665" s="11">
        <v>717.82608695652198</v>
      </c>
      <c r="O665" s="11">
        <v>2</v>
      </c>
      <c r="P665" s="11">
        <v>1502.27</v>
      </c>
      <c r="Q665" s="11">
        <v>751.13499999999999</v>
      </c>
      <c r="R665" s="11">
        <v>110</v>
      </c>
      <c r="S665" s="11">
        <v>62770.55</v>
      </c>
      <c r="T665" s="11">
        <v>570.64136363636396</v>
      </c>
      <c r="V665" s="11"/>
      <c r="W665" s="11"/>
      <c r="X665" s="11"/>
      <c r="Y665" s="11"/>
      <c r="Z665" s="11"/>
      <c r="AA665" s="11"/>
      <c r="AB665" s="11"/>
      <c r="AC665" s="11"/>
      <c r="AD665" s="11"/>
    </row>
    <row r="666" spans="1:30">
      <c r="A666" s="56"/>
      <c r="B666" s="11"/>
      <c r="C666" s="11" t="s">
        <v>333</v>
      </c>
      <c r="D666" s="11"/>
      <c r="E666" s="11" t="s">
        <v>234</v>
      </c>
      <c r="F666" s="11">
        <v>21</v>
      </c>
      <c r="G666" s="11">
        <v>769.80176470588196</v>
      </c>
      <c r="H666" s="11">
        <v>13086.63</v>
      </c>
      <c r="I666" s="11">
        <v>623.17285714285697</v>
      </c>
      <c r="J666" s="11">
        <v>11.3333333333333</v>
      </c>
      <c r="L666" s="11">
        <v>17</v>
      </c>
      <c r="M666" s="11">
        <v>3837.25</v>
      </c>
      <c r="N666" s="11">
        <v>959.3125</v>
      </c>
      <c r="O666" s="11"/>
      <c r="P666" s="11"/>
      <c r="Q666" s="11"/>
      <c r="R666" s="11">
        <v>21</v>
      </c>
      <c r="S666" s="11">
        <v>13086.63</v>
      </c>
      <c r="T666" s="11">
        <v>623.17285714285697</v>
      </c>
      <c r="V666" s="11"/>
      <c r="W666" s="11"/>
      <c r="X666" s="11"/>
      <c r="Y666" s="11"/>
      <c r="Z666" s="11"/>
      <c r="AA666" s="11"/>
      <c r="AB666" s="11"/>
      <c r="AC666" s="11"/>
      <c r="AD666" s="11"/>
    </row>
    <row r="667" spans="1:30">
      <c r="A667" s="56"/>
      <c r="B667" s="11"/>
      <c r="C667" s="11" t="s">
        <v>334</v>
      </c>
      <c r="D667" s="11"/>
      <c r="E667" s="11" t="s">
        <v>335</v>
      </c>
      <c r="F667" s="11">
        <v>40</v>
      </c>
      <c r="G667" s="11">
        <v>841.22173913043503</v>
      </c>
      <c r="H667" s="11">
        <v>19348.099999999999</v>
      </c>
      <c r="I667" s="11">
        <v>483.70249999999999</v>
      </c>
      <c r="J667" s="11">
        <v>10.125</v>
      </c>
      <c r="L667" s="11">
        <v>23</v>
      </c>
      <c r="M667" s="11">
        <v>12026.46</v>
      </c>
      <c r="N667" s="11">
        <v>707.43882352941205</v>
      </c>
      <c r="O667" s="11">
        <v>2</v>
      </c>
      <c r="P667" s="11">
        <v>703.76</v>
      </c>
      <c r="Q667" s="11">
        <v>351.88</v>
      </c>
      <c r="R667" s="11">
        <v>38</v>
      </c>
      <c r="S667" s="11">
        <v>18644.34</v>
      </c>
      <c r="T667" s="11">
        <v>490.64052631578897</v>
      </c>
      <c r="V667" s="11"/>
      <c r="W667" s="11"/>
      <c r="X667" s="11"/>
      <c r="Y667" s="11"/>
      <c r="Z667" s="11"/>
      <c r="AA667" s="11"/>
      <c r="AB667" s="11"/>
      <c r="AC667" s="11"/>
      <c r="AD667" s="11"/>
    </row>
    <row r="668" spans="1:30">
      <c r="A668" s="56"/>
      <c r="B668" s="11"/>
      <c r="C668" s="11" t="s">
        <v>336</v>
      </c>
      <c r="D668" s="11"/>
      <c r="E668" s="11" t="s">
        <v>337</v>
      </c>
      <c r="F668" s="11">
        <v>20</v>
      </c>
      <c r="G668" s="11">
        <v>994.64333333333298</v>
      </c>
      <c r="H668" s="11">
        <v>11935.72</v>
      </c>
      <c r="I668" s="11">
        <v>596.78599999999994</v>
      </c>
      <c r="J668" s="11">
        <v>10.45</v>
      </c>
      <c r="L668" s="11">
        <v>12</v>
      </c>
      <c r="M668" s="11">
        <v>6199.04</v>
      </c>
      <c r="N668" s="11">
        <v>774.88</v>
      </c>
      <c r="O668" s="11">
        <v>1</v>
      </c>
      <c r="P668" s="11">
        <v>873.62</v>
      </c>
      <c r="Q668" s="11">
        <v>873.62</v>
      </c>
      <c r="R668" s="11">
        <v>19</v>
      </c>
      <c r="S668" s="11">
        <v>11062.1</v>
      </c>
      <c r="T668" s="11">
        <v>582.21578947368403</v>
      </c>
      <c r="V668" s="11"/>
      <c r="W668" s="11"/>
      <c r="X668" s="11"/>
      <c r="Y668" s="11"/>
      <c r="Z668" s="11"/>
      <c r="AA668" s="11"/>
      <c r="AB668" s="11"/>
      <c r="AC668" s="11"/>
      <c r="AD668" s="11"/>
    </row>
    <row r="669" spans="1:30">
      <c r="A669" s="56"/>
      <c r="B669" s="11"/>
      <c r="C669" s="11" t="s">
        <v>338</v>
      </c>
      <c r="D669" s="11"/>
      <c r="E669" s="11" t="s">
        <v>339</v>
      </c>
      <c r="F669" s="11">
        <v>115</v>
      </c>
      <c r="G669" s="11">
        <v>947.32275362318796</v>
      </c>
      <c r="H669" s="11">
        <v>65365.27</v>
      </c>
      <c r="I669" s="11">
        <v>568.39365217391298</v>
      </c>
      <c r="J669" s="11">
        <v>11.0434782608696</v>
      </c>
      <c r="L669" s="11">
        <v>69</v>
      </c>
      <c r="M669" s="11">
        <v>33376.28</v>
      </c>
      <c r="N669" s="11">
        <v>725.57130434782596</v>
      </c>
      <c r="O669" s="11">
        <v>1</v>
      </c>
      <c r="P669" s="11">
        <v>317.55</v>
      </c>
      <c r="Q669" s="11">
        <v>317.55</v>
      </c>
      <c r="R669" s="11">
        <v>114</v>
      </c>
      <c r="S669" s="11">
        <v>65047.72</v>
      </c>
      <c r="T669" s="11">
        <v>570.59403508771902</v>
      </c>
      <c r="V669" s="11"/>
      <c r="W669" s="11"/>
      <c r="X669" s="11"/>
      <c r="Y669" s="11"/>
      <c r="Z669" s="11"/>
      <c r="AA669" s="11"/>
      <c r="AB669" s="11"/>
      <c r="AC669" s="11"/>
      <c r="AD669" s="11"/>
    </row>
    <row r="670" spans="1:30">
      <c r="A670" s="56"/>
      <c r="B670" s="11"/>
      <c r="C670" s="11" t="s">
        <v>340</v>
      </c>
      <c r="D670" s="11"/>
      <c r="E670" s="11" t="s">
        <v>341</v>
      </c>
      <c r="F670" s="11">
        <v>128</v>
      </c>
      <c r="G670" s="11">
        <v>895.71571428571394</v>
      </c>
      <c r="H670" s="11">
        <v>62700.1</v>
      </c>
      <c r="I670" s="11">
        <v>489.84453124999999</v>
      </c>
      <c r="J670" s="11">
        <v>10.9140625</v>
      </c>
      <c r="L670" s="11">
        <v>70</v>
      </c>
      <c r="M670" s="11">
        <v>35127.589999999997</v>
      </c>
      <c r="N670" s="11">
        <v>605.64810344827595</v>
      </c>
      <c r="O670" s="11"/>
      <c r="P670" s="11"/>
      <c r="Q670" s="11"/>
      <c r="R670" s="11">
        <v>128</v>
      </c>
      <c r="S670" s="11">
        <v>62700.1</v>
      </c>
      <c r="T670" s="11">
        <v>489.84453124999999</v>
      </c>
      <c r="V670" s="11"/>
      <c r="W670" s="11"/>
      <c r="X670" s="11"/>
      <c r="Y670" s="11"/>
      <c r="Z670" s="11"/>
      <c r="AA670" s="11"/>
      <c r="AB670" s="11"/>
      <c r="AC670" s="11"/>
      <c r="AD670" s="11"/>
    </row>
    <row r="671" spans="1:30">
      <c r="A671" s="56"/>
      <c r="B671" s="11"/>
      <c r="C671" s="11" t="s">
        <v>342</v>
      </c>
      <c r="D671" s="11"/>
      <c r="E671" s="11" t="s">
        <v>343</v>
      </c>
      <c r="F671" s="11">
        <v>27</v>
      </c>
      <c r="G671" s="11">
        <v>970.44</v>
      </c>
      <c r="H671" s="11">
        <v>15527.04</v>
      </c>
      <c r="I671" s="11">
        <v>575.07555555555598</v>
      </c>
      <c r="J671" s="11">
        <v>11.1111111111111</v>
      </c>
      <c r="L671" s="11">
        <v>16</v>
      </c>
      <c r="M671" s="11">
        <v>7332.9</v>
      </c>
      <c r="N671" s="11">
        <v>666.62727272727295</v>
      </c>
      <c r="O671" s="11"/>
      <c r="P671" s="11"/>
      <c r="Q671" s="11"/>
      <c r="R671" s="11">
        <v>27</v>
      </c>
      <c r="S671" s="11">
        <v>15527.04</v>
      </c>
      <c r="T671" s="11">
        <v>575.07555555555598</v>
      </c>
      <c r="V671" s="11"/>
      <c r="W671" s="11"/>
      <c r="X671" s="11"/>
      <c r="Y671" s="11"/>
      <c r="Z671" s="11"/>
      <c r="AA671" s="11"/>
      <c r="AB671" s="11"/>
      <c r="AC671" s="11"/>
      <c r="AD671" s="11"/>
    </row>
    <row r="672" spans="1:30">
      <c r="A672" s="56"/>
      <c r="B672" s="11"/>
      <c r="C672" s="11" t="s">
        <v>344</v>
      </c>
      <c r="D672" s="11"/>
      <c r="E672" s="11" t="s">
        <v>345</v>
      </c>
      <c r="F672" s="11">
        <v>12</v>
      </c>
      <c r="G672" s="11">
        <v>932.21749999999997</v>
      </c>
      <c r="H672" s="11">
        <v>7457.74</v>
      </c>
      <c r="I672" s="11">
        <v>621.47833333333301</v>
      </c>
      <c r="J672" s="11">
        <v>10.6666666666667</v>
      </c>
      <c r="L672" s="11">
        <v>8</v>
      </c>
      <c r="M672" s="11">
        <v>3770.89</v>
      </c>
      <c r="N672" s="11">
        <v>942.72249999999997</v>
      </c>
      <c r="O672" s="11"/>
      <c r="P672" s="11"/>
      <c r="Q672" s="11"/>
      <c r="R672" s="11">
        <v>12</v>
      </c>
      <c r="S672" s="11">
        <v>7457.74</v>
      </c>
      <c r="T672" s="11">
        <v>621.47833333333301</v>
      </c>
      <c r="V672" s="11"/>
      <c r="W672" s="11"/>
      <c r="X672" s="11"/>
      <c r="Y672" s="11"/>
      <c r="Z672" s="11"/>
      <c r="AA672" s="11"/>
      <c r="AB672" s="11"/>
      <c r="AC672" s="11"/>
      <c r="AD672" s="11"/>
    </row>
    <row r="673" spans="1:30">
      <c r="A673" s="56"/>
      <c r="B673" s="11"/>
      <c r="C673" s="11" t="s">
        <v>347</v>
      </c>
      <c r="D673" s="11"/>
      <c r="E673" s="11" t="s">
        <v>121</v>
      </c>
      <c r="F673" s="11">
        <v>25</v>
      </c>
      <c r="G673" s="11">
        <v>901.45150000000001</v>
      </c>
      <c r="H673" s="11">
        <v>18029.03</v>
      </c>
      <c r="I673" s="11">
        <v>721.16120000000001</v>
      </c>
      <c r="J673" s="11">
        <v>13.64</v>
      </c>
      <c r="L673" s="11">
        <v>20</v>
      </c>
      <c r="M673" s="11">
        <v>4177.54</v>
      </c>
      <c r="N673" s="11">
        <v>835.50800000000004</v>
      </c>
      <c r="O673" s="11"/>
      <c r="P673" s="11"/>
      <c r="Q673" s="11"/>
      <c r="R673" s="11">
        <v>25</v>
      </c>
      <c r="S673" s="11">
        <v>18029.03</v>
      </c>
      <c r="T673" s="11">
        <v>721.16120000000001</v>
      </c>
      <c r="V673" s="11"/>
      <c r="W673" s="11"/>
      <c r="X673" s="11"/>
      <c r="Y673" s="11"/>
      <c r="Z673" s="11"/>
      <c r="AA673" s="11"/>
      <c r="AB673" s="11"/>
      <c r="AC673" s="11"/>
      <c r="AD673" s="11"/>
    </row>
    <row r="674" spans="1:30">
      <c r="A674" s="56"/>
      <c r="B674" s="11"/>
      <c r="C674" s="11" t="s">
        <v>347</v>
      </c>
      <c r="D674" s="11"/>
      <c r="E674" s="11" t="s">
        <v>343</v>
      </c>
      <c r="F674" s="11">
        <v>1</v>
      </c>
      <c r="G674" s="11">
        <v>259.36</v>
      </c>
      <c r="H674" s="11">
        <v>259.36</v>
      </c>
      <c r="I674" s="11">
        <v>259.36</v>
      </c>
      <c r="J674" s="11">
        <v>6</v>
      </c>
      <c r="L674" s="11">
        <v>1</v>
      </c>
      <c r="M674" s="11"/>
      <c r="N674" s="11"/>
      <c r="O674" s="11"/>
      <c r="P674" s="11"/>
      <c r="Q674" s="11"/>
      <c r="R674" s="11">
        <v>1</v>
      </c>
      <c r="S674" s="11">
        <v>259.36</v>
      </c>
      <c r="T674" s="11">
        <v>259.36</v>
      </c>
      <c r="V674" s="11"/>
      <c r="W674" s="11"/>
      <c r="X674" s="11"/>
      <c r="Y674" s="11"/>
      <c r="Z674" s="11"/>
      <c r="AA674" s="11"/>
      <c r="AB674" s="11"/>
      <c r="AC674" s="11"/>
      <c r="AD674" s="11"/>
    </row>
    <row r="675" spans="1:30">
      <c r="A675" s="56"/>
      <c r="B675" s="11"/>
      <c r="C675" s="11" t="s">
        <v>348</v>
      </c>
      <c r="D675" s="11"/>
      <c r="E675" s="11" t="s">
        <v>204</v>
      </c>
      <c r="F675" s="11">
        <v>32</v>
      </c>
      <c r="G675" s="11">
        <v>1093.8495</v>
      </c>
      <c r="H675" s="11">
        <v>21876.99</v>
      </c>
      <c r="I675" s="11">
        <v>683.65593750000005</v>
      </c>
      <c r="J675" s="11">
        <v>15.4375</v>
      </c>
      <c r="L675" s="11">
        <v>20</v>
      </c>
      <c r="M675" s="11">
        <v>9498.2099999999991</v>
      </c>
      <c r="N675" s="11">
        <v>791.51750000000004</v>
      </c>
      <c r="O675" s="11"/>
      <c r="P675" s="11"/>
      <c r="Q675" s="11"/>
      <c r="R675" s="11">
        <v>32</v>
      </c>
      <c r="S675" s="11">
        <v>21876.99</v>
      </c>
      <c r="T675" s="11">
        <v>683.65593750000005</v>
      </c>
      <c r="V675" s="11"/>
      <c r="W675" s="11"/>
      <c r="X675" s="11"/>
      <c r="Y675" s="11"/>
      <c r="Z675" s="11"/>
      <c r="AA675" s="11"/>
      <c r="AB675" s="11"/>
      <c r="AC675" s="11"/>
      <c r="AD675" s="11"/>
    </row>
    <row r="676" spans="1:30">
      <c r="A676" s="56"/>
      <c r="B676" s="11"/>
      <c r="C676" s="11" t="s">
        <v>349</v>
      </c>
      <c r="D676" s="11"/>
      <c r="E676" s="11" t="s">
        <v>350</v>
      </c>
      <c r="F676" s="11">
        <v>173</v>
      </c>
      <c r="G676" s="11">
        <v>915.34252252252202</v>
      </c>
      <c r="H676" s="11">
        <v>101603.02</v>
      </c>
      <c r="I676" s="11">
        <v>587.30069364161795</v>
      </c>
      <c r="J676" s="11">
        <v>11.7687861271676</v>
      </c>
      <c r="L676" s="11">
        <v>111</v>
      </c>
      <c r="M676" s="11">
        <v>47055.01</v>
      </c>
      <c r="N676" s="11">
        <v>758.95177419354798</v>
      </c>
      <c r="O676" s="11">
        <v>3</v>
      </c>
      <c r="P676" s="11">
        <v>1188.05</v>
      </c>
      <c r="Q676" s="11">
        <v>396.01666666666699</v>
      </c>
      <c r="R676" s="11">
        <v>170</v>
      </c>
      <c r="S676" s="11">
        <v>100414.97</v>
      </c>
      <c r="T676" s="11">
        <v>590.67629411764699</v>
      </c>
      <c r="V676" s="11"/>
      <c r="W676" s="11"/>
      <c r="X676" s="11"/>
      <c r="Y676" s="11"/>
      <c r="Z676" s="11"/>
      <c r="AA676" s="11"/>
      <c r="AB676" s="11"/>
      <c r="AC676" s="11"/>
      <c r="AD676" s="11"/>
    </row>
    <row r="677" spans="1:30">
      <c r="A677" s="56"/>
      <c r="B677" s="11"/>
      <c r="C677" s="11" t="s">
        <v>351</v>
      </c>
      <c r="D677" s="11"/>
      <c r="E677" s="11" t="s">
        <v>352</v>
      </c>
      <c r="F677" s="11">
        <v>35</v>
      </c>
      <c r="G677" s="11">
        <v>877.38190476190505</v>
      </c>
      <c r="H677" s="11">
        <v>18425.02</v>
      </c>
      <c r="I677" s="11">
        <v>526.42914285714301</v>
      </c>
      <c r="J677" s="11">
        <v>10.6285714285714</v>
      </c>
      <c r="L677" s="11">
        <v>21</v>
      </c>
      <c r="M677" s="11">
        <v>8688.9699999999993</v>
      </c>
      <c r="N677" s="11">
        <v>620.64071428571401</v>
      </c>
      <c r="O677" s="11">
        <v>1</v>
      </c>
      <c r="P677" s="11">
        <v>385.35</v>
      </c>
      <c r="Q677" s="11">
        <v>385.35</v>
      </c>
      <c r="R677" s="11">
        <v>34</v>
      </c>
      <c r="S677" s="11">
        <v>18039.669999999998</v>
      </c>
      <c r="T677" s="11">
        <v>530.57852941176498</v>
      </c>
      <c r="V677" s="11"/>
      <c r="W677" s="11"/>
      <c r="X677" s="11"/>
      <c r="Y677" s="11"/>
      <c r="Z677" s="11"/>
      <c r="AA677" s="11"/>
      <c r="AB677" s="11"/>
      <c r="AC677" s="11"/>
      <c r="AD677" s="11"/>
    </row>
    <row r="678" spans="1:30">
      <c r="A678" s="56"/>
      <c r="B678" s="11"/>
      <c r="C678" s="11" t="s">
        <v>353</v>
      </c>
      <c r="D678" s="11"/>
      <c r="E678" s="11" t="s">
        <v>153</v>
      </c>
      <c r="F678" s="11">
        <v>234</v>
      </c>
      <c r="G678" s="11">
        <v>1035.06666666667</v>
      </c>
      <c r="H678" s="11">
        <v>142839.20000000001</v>
      </c>
      <c r="I678" s="11">
        <v>610.42393162393205</v>
      </c>
      <c r="J678" s="11">
        <v>11.4871794871795</v>
      </c>
      <c r="L678" s="11">
        <v>138</v>
      </c>
      <c r="M678" s="11">
        <v>64019.23</v>
      </c>
      <c r="N678" s="11">
        <v>666.86697916666697</v>
      </c>
      <c r="O678" s="11">
        <v>7</v>
      </c>
      <c r="P678" s="11">
        <v>3677.37</v>
      </c>
      <c r="Q678" s="11">
        <v>525.33857142857198</v>
      </c>
      <c r="R678" s="11">
        <v>227</v>
      </c>
      <c r="S678" s="11">
        <v>139161.82999999999</v>
      </c>
      <c r="T678" s="11">
        <v>613.04770925110199</v>
      </c>
      <c r="V678" s="11"/>
      <c r="W678" s="11"/>
      <c r="X678" s="11"/>
      <c r="Y678" s="11"/>
      <c r="Z678" s="11"/>
      <c r="AA678" s="11"/>
      <c r="AB678" s="11"/>
      <c r="AC678" s="11"/>
      <c r="AD678" s="11"/>
    </row>
    <row r="679" spans="1:30">
      <c r="A679" s="56"/>
      <c r="B679" s="11"/>
      <c r="C679" s="11" t="s">
        <v>354</v>
      </c>
      <c r="D679" s="11"/>
      <c r="E679" s="11" t="s">
        <v>355</v>
      </c>
      <c r="F679" s="11">
        <v>243</v>
      </c>
      <c r="G679" s="11">
        <v>922.70319727891194</v>
      </c>
      <c r="H679" s="11">
        <v>135637.37</v>
      </c>
      <c r="I679" s="11">
        <v>558.17847736625504</v>
      </c>
      <c r="J679" s="11">
        <v>11.1975308641975</v>
      </c>
      <c r="L679" s="11">
        <v>147</v>
      </c>
      <c r="M679" s="11">
        <v>64534.63</v>
      </c>
      <c r="N679" s="11">
        <v>672.23572916666706</v>
      </c>
      <c r="O679" s="11">
        <v>6</v>
      </c>
      <c r="P679" s="11">
        <v>1847.49</v>
      </c>
      <c r="Q679" s="11">
        <v>307.91500000000002</v>
      </c>
      <c r="R679" s="11">
        <v>237</v>
      </c>
      <c r="S679" s="11">
        <v>133789.88</v>
      </c>
      <c r="T679" s="11">
        <v>564.51426160337599</v>
      </c>
      <c r="V679" s="11"/>
      <c r="W679" s="11"/>
      <c r="X679" s="11"/>
      <c r="Y679" s="11"/>
      <c r="Z679" s="11"/>
      <c r="AA679" s="11"/>
      <c r="AB679" s="11"/>
      <c r="AC679" s="11"/>
      <c r="AD679" s="11"/>
    </row>
    <row r="680" spans="1:30">
      <c r="A680" s="56"/>
      <c r="B680" s="11"/>
      <c r="C680" s="11" t="s">
        <v>356</v>
      </c>
      <c r="D680" s="11"/>
      <c r="E680" s="11" t="s">
        <v>125</v>
      </c>
      <c r="F680" s="11">
        <v>32</v>
      </c>
      <c r="G680" s="11">
        <v>1414.7517647058801</v>
      </c>
      <c r="H680" s="11">
        <v>24050.78</v>
      </c>
      <c r="I680" s="11">
        <v>751.58687499999996</v>
      </c>
      <c r="J680" s="11">
        <v>11.96875</v>
      </c>
      <c r="L680" s="11">
        <v>17</v>
      </c>
      <c r="M680" s="11">
        <v>12844.84</v>
      </c>
      <c r="N680" s="11">
        <v>856.32266666666703</v>
      </c>
      <c r="O680" s="11"/>
      <c r="P680" s="11"/>
      <c r="Q680" s="11"/>
      <c r="R680" s="11">
        <v>32</v>
      </c>
      <c r="S680" s="11">
        <v>24050.78</v>
      </c>
      <c r="T680" s="11">
        <v>751.58687499999996</v>
      </c>
      <c r="V680" s="11"/>
      <c r="W680" s="11"/>
      <c r="X680" s="11"/>
      <c r="Y680" s="11"/>
      <c r="Z680" s="11"/>
      <c r="AA680" s="11"/>
      <c r="AB680" s="11"/>
      <c r="AC680" s="11"/>
      <c r="AD680" s="11"/>
    </row>
    <row r="681" spans="1:30">
      <c r="A681" s="56"/>
      <c r="B681" s="11"/>
      <c r="C681" s="11" t="s">
        <v>357</v>
      </c>
      <c r="D681" s="11"/>
      <c r="E681" s="11" t="s">
        <v>358</v>
      </c>
      <c r="F681" s="11">
        <v>4</v>
      </c>
      <c r="G681" s="11">
        <v>565.69000000000005</v>
      </c>
      <c r="H681" s="11">
        <v>1131.3800000000001</v>
      </c>
      <c r="I681" s="11">
        <v>282.84500000000003</v>
      </c>
      <c r="J681" s="11">
        <v>10.25</v>
      </c>
      <c r="L681" s="11">
        <v>2</v>
      </c>
      <c r="M681" s="11">
        <v>771.56</v>
      </c>
      <c r="N681" s="11">
        <v>385.78</v>
      </c>
      <c r="O681" s="11"/>
      <c r="P681" s="11"/>
      <c r="Q681" s="11"/>
      <c r="R681" s="11">
        <v>4</v>
      </c>
      <c r="S681" s="11">
        <v>1131.3800000000001</v>
      </c>
      <c r="T681" s="11">
        <v>282.84500000000003</v>
      </c>
      <c r="V681" s="11"/>
      <c r="W681" s="11"/>
      <c r="X681" s="11"/>
      <c r="Y681" s="11"/>
      <c r="Z681" s="11"/>
      <c r="AA681" s="11"/>
      <c r="AB681" s="11"/>
      <c r="AC681" s="11"/>
      <c r="AD681" s="11"/>
    </row>
    <row r="682" spans="1:30">
      <c r="A682" s="56"/>
      <c r="B682" s="11"/>
      <c r="C682" s="11" t="s">
        <v>359</v>
      </c>
      <c r="D682" s="11"/>
      <c r="E682" s="11" t="s">
        <v>173</v>
      </c>
      <c r="F682" s="11">
        <v>310</v>
      </c>
      <c r="G682" s="11">
        <v>894.34556213017697</v>
      </c>
      <c r="H682" s="11">
        <v>151144.4</v>
      </c>
      <c r="I682" s="11">
        <v>487.56258064516101</v>
      </c>
      <c r="J682" s="11">
        <v>10.609677419354799</v>
      </c>
      <c r="L682" s="11">
        <v>169</v>
      </c>
      <c r="M682" s="11">
        <v>89075.199999999997</v>
      </c>
      <c r="N682" s="11">
        <v>631.73900709219902</v>
      </c>
      <c r="O682" s="11">
        <v>10</v>
      </c>
      <c r="P682" s="11">
        <v>3989.33</v>
      </c>
      <c r="Q682" s="11">
        <v>398.93299999999999</v>
      </c>
      <c r="R682" s="11">
        <v>300</v>
      </c>
      <c r="S682" s="11">
        <v>147155.07</v>
      </c>
      <c r="T682" s="11">
        <v>490.51690000000002</v>
      </c>
      <c r="V682" s="11"/>
      <c r="W682" s="11"/>
      <c r="X682" s="11"/>
      <c r="Y682" s="11"/>
      <c r="Z682" s="11"/>
      <c r="AA682" s="11"/>
      <c r="AB682" s="11"/>
      <c r="AC682" s="11"/>
      <c r="AD682" s="11"/>
    </row>
    <row r="683" spans="1:30">
      <c r="A683" s="56"/>
      <c r="B683" s="11"/>
      <c r="C683" s="11" t="s">
        <v>360</v>
      </c>
      <c r="D683" s="11"/>
      <c r="E683" s="11" t="s">
        <v>91</v>
      </c>
      <c r="F683" s="11">
        <v>20</v>
      </c>
      <c r="G683" s="11">
        <v>1571.1814285714299</v>
      </c>
      <c r="H683" s="11">
        <v>21996.54</v>
      </c>
      <c r="I683" s="11">
        <v>1099.827</v>
      </c>
      <c r="J683" s="11">
        <v>15.6</v>
      </c>
      <c r="L683" s="11">
        <v>14</v>
      </c>
      <c r="M683" s="11">
        <v>3078.95</v>
      </c>
      <c r="N683" s="11">
        <v>513.15833333333296</v>
      </c>
      <c r="O683" s="11"/>
      <c r="P683" s="11"/>
      <c r="Q683" s="11"/>
      <c r="R683" s="11">
        <v>20</v>
      </c>
      <c r="S683" s="11">
        <v>21996.54</v>
      </c>
      <c r="T683" s="11">
        <v>1099.827</v>
      </c>
      <c r="V683" s="11"/>
      <c r="W683" s="11"/>
      <c r="X683" s="11"/>
      <c r="Y683" s="11"/>
      <c r="Z683" s="11"/>
      <c r="AA683" s="11"/>
      <c r="AB683" s="11"/>
      <c r="AC683" s="11"/>
      <c r="AD683" s="11"/>
    </row>
    <row r="684" spans="1:30">
      <c r="A684" s="56"/>
      <c r="B684" s="11"/>
      <c r="C684" s="11" t="s">
        <v>361</v>
      </c>
      <c r="D684" s="11"/>
      <c r="E684" s="11" t="s">
        <v>362</v>
      </c>
      <c r="F684" s="11">
        <v>135</v>
      </c>
      <c r="G684" s="11">
        <v>949.212465753424</v>
      </c>
      <c r="H684" s="11">
        <v>69292.509999999995</v>
      </c>
      <c r="I684" s="11">
        <v>513.27785185185201</v>
      </c>
      <c r="J684" s="11">
        <v>10.762962962963</v>
      </c>
      <c r="L684" s="11">
        <v>73</v>
      </c>
      <c r="M684" s="11">
        <v>32651.7</v>
      </c>
      <c r="N684" s="11">
        <v>526.64032258064503</v>
      </c>
      <c r="O684" s="11">
        <v>2</v>
      </c>
      <c r="P684" s="11">
        <v>1491.26</v>
      </c>
      <c r="Q684" s="11">
        <v>745.63</v>
      </c>
      <c r="R684" s="11">
        <v>133</v>
      </c>
      <c r="S684" s="11">
        <v>67801.25</v>
      </c>
      <c r="T684" s="11">
        <v>509.78383458646601</v>
      </c>
      <c r="V684" s="11"/>
      <c r="W684" s="11"/>
      <c r="X684" s="11"/>
      <c r="Y684" s="11"/>
      <c r="Z684" s="11"/>
      <c r="AA684" s="11"/>
      <c r="AB684" s="11"/>
      <c r="AC684" s="11"/>
      <c r="AD684" s="11"/>
    </row>
    <row r="685" spans="1:30">
      <c r="A685" s="56"/>
      <c r="B685" s="11"/>
      <c r="C685" s="11" t="s">
        <v>364</v>
      </c>
      <c r="D685" s="11"/>
      <c r="E685" s="11" t="s">
        <v>102</v>
      </c>
      <c r="F685" s="11">
        <v>506</v>
      </c>
      <c r="G685" s="11">
        <v>1006.77524528302</v>
      </c>
      <c r="H685" s="11">
        <v>266795.44</v>
      </c>
      <c r="I685" s="11">
        <v>527.26371541501999</v>
      </c>
      <c r="J685" s="11">
        <v>11.0790513833992</v>
      </c>
      <c r="L685" s="11">
        <v>265</v>
      </c>
      <c r="M685" s="11">
        <v>132288.64000000001</v>
      </c>
      <c r="N685" s="11">
        <v>548.91551867219903</v>
      </c>
      <c r="O685" s="11">
        <v>12</v>
      </c>
      <c r="P685" s="11">
        <v>6789.28</v>
      </c>
      <c r="Q685" s="11">
        <v>565.77333333333297</v>
      </c>
      <c r="R685" s="11">
        <v>494</v>
      </c>
      <c r="S685" s="11">
        <v>260006.16</v>
      </c>
      <c r="T685" s="11">
        <v>526.32825910931194</v>
      </c>
      <c r="V685" s="11"/>
      <c r="W685" s="11"/>
      <c r="X685" s="11"/>
      <c r="Y685" s="11"/>
      <c r="Z685" s="11"/>
      <c r="AA685" s="11"/>
      <c r="AB685" s="11"/>
      <c r="AC685" s="11"/>
      <c r="AD685" s="11"/>
    </row>
    <row r="686" spans="1:30">
      <c r="A686" s="56"/>
      <c r="B686" s="11"/>
      <c r="C686" s="11" t="s">
        <v>365</v>
      </c>
      <c r="D686" s="11"/>
      <c r="E686" s="11" t="s">
        <v>366</v>
      </c>
      <c r="F686" s="11">
        <v>55</v>
      </c>
      <c r="G686" s="11">
        <v>836.69142857142799</v>
      </c>
      <c r="H686" s="11">
        <v>29284.2</v>
      </c>
      <c r="I686" s="11">
        <v>532.44000000000005</v>
      </c>
      <c r="J686" s="11">
        <v>10.6909090909091</v>
      </c>
      <c r="L686" s="11">
        <v>35</v>
      </c>
      <c r="M686" s="11">
        <v>12979.15</v>
      </c>
      <c r="N686" s="11">
        <v>648.95749999999998</v>
      </c>
      <c r="O686" s="11"/>
      <c r="P686" s="11"/>
      <c r="Q686" s="11"/>
      <c r="R686" s="11">
        <v>55</v>
      </c>
      <c r="S686" s="11">
        <v>29284.2</v>
      </c>
      <c r="T686" s="11">
        <v>532.44000000000005</v>
      </c>
      <c r="V686" s="11"/>
      <c r="W686" s="11"/>
      <c r="X686" s="11"/>
      <c r="Y686" s="11"/>
      <c r="Z686" s="11"/>
      <c r="AA686" s="11"/>
      <c r="AB686" s="11"/>
      <c r="AC686" s="11"/>
      <c r="AD686" s="11"/>
    </row>
    <row r="687" spans="1:30">
      <c r="A687" s="56"/>
      <c r="B687" s="11"/>
      <c r="C687" s="11" t="s">
        <v>368</v>
      </c>
      <c r="D687" s="11"/>
      <c r="E687" s="11" t="s">
        <v>369</v>
      </c>
      <c r="F687" s="11">
        <v>12</v>
      </c>
      <c r="G687" s="11">
        <v>1298.1483333333299</v>
      </c>
      <c r="H687" s="11">
        <v>7788.89</v>
      </c>
      <c r="I687" s="11">
        <v>649.074166666667</v>
      </c>
      <c r="J687" s="11">
        <v>12.25</v>
      </c>
      <c r="L687" s="11">
        <v>6</v>
      </c>
      <c r="M687" s="11">
        <v>5434.71</v>
      </c>
      <c r="N687" s="11">
        <v>905.78499999999997</v>
      </c>
      <c r="O687" s="11"/>
      <c r="P687" s="11"/>
      <c r="Q687" s="11"/>
      <c r="R687" s="11">
        <v>12</v>
      </c>
      <c r="S687" s="11">
        <v>7788.89</v>
      </c>
      <c r="T687" s="11">
        <v>649.074166666667</v>
      </c>
      <c r="V687" s="11"/>
      <c r="W687" s="11"/>
      <c r="X687" s="11"/>
      <c r="Y687" s="11"/>
      <c r="Z687" s="11"/>
      <c r="AA687" s="11"/>
      <c r="AB687" s="11"/>
      <c r="AC687" s="11"/>
      <c r="AD687" s="11"/>
    </row>
    <row r="688" spans="1:30">
      <c r="A688" s="56"/>
      <c r="B688" s="11"/>
      <c r="C688" s="11" t="s">
        <v>557</v>
      </c>
      <c r="D688" s="11"/>
      <c r="E688" s="11" t="s">
        <v>369</v>
      </c>
      <c r="F688" s="11">
        <v>1</v>
      </c>
      <c r="G688" s="11"/>
      <c r="H688" s="11">
        <v>460.89</v>
      </c>
      <c r="I688" s="11">
        <v>460.89</v>
      </c>
      <c r="J688" s="11">
        <v>7</v>
      </c>
      <c r="L688" s="11"/>
      <c r="M688" s="11">
        <v>460.89</v>
      </c>
      <c r="N688" s="11">
        <v>460.89</v>
      </c>
      <c r="O688" s="11"/>
      <c r="P688" s="11"/>
      <c r="Q688" s="11"/>
      <c r="R688" s="11">
        <v>1</v>
      </c>
      <c r="S688" s="11">
        <v>460.89</v>
      </c>
      <c r="T688" s="11">
        <v>460.89</v>
      </c>
      <c r="V688" s="11"/>
      <c r="W688" s="11"/>
      <c r="X688" s="11"/>
      <c r="Y688" s="11"/>
      <c r="Z688" s="11"/>
      <c r="AA688" s="11"/>
      <c r="AB688" s="11"/>
      <c r="AC688" s="11"/>
      <c r="AD688" s="11"/>
    </row>
    <row r="689" spans="1:30">
      <c r="A689" s="56"/>
      <c r="B689" s="11"/>
      <c r="C689" s="11" t="s">
        <v>370</v>
      </c>
      <c r="D689" s="11"/>
      <c r="E689" s="11" t="s">
        <v>371</v>
      </c>
      <c r="F689" s="11">
        <v>27</v>
      </c>
      <c r="G689" s="11">
        <v>635.05714285714305</v>
      </c>
      <c r="H689" s="11">
        <v>13336.2</v>
      </c>
      <c r="I689" s="11">
        <v>493.933333333333</v>
      </c>
      <c r="J689" s="11">
        <v>10.8888888888889</v>
      </c>
      <c r="L689" s="11">
        <v>21</v>
      </c>
      <c r="M689" s="11">
        <v>4800.0600000000004</v>
      </c>
      <c r="N689" s="11">
        <v>800.01</v>
      </c>
      <c r="O689" s="11"/>
      <c r="P689" s="11"/>
      <c r="Q689" s="11"/>
      <c r="R689" s="11">
        <v>27</v>
      </c>
      <c r="S689" s="11">
        <v>13336.2</v>
      </c>
      <c r="T689" s="11">
        <v>493.933333333333</v>
      </c>
      <c r="V689" s="11"/>
      <c r="W689" s="11"/>
      <c r="X689" s="11"/>
      <c r="Y689" s="11"/>
      <c r="Z689" s="11"/>
      <c r="AA689" s="11"/>
      <c r="AB689" s="11"/>
      <c r="AC689" s="11"/>
      <c r="AD689" s="11"/>
    </row>
    <row r="690" spans="1:30">
      <c r="A690" s="56"/>
      <c r="B690" s="11"/>
      <c r="C690" s="11" t="s">
        <v>372</v>
      </c>
      <c r="D690" s="11"/>
      <c r="E690" s="11" t="s">
        <v>373</v>
      </c>
      <c r="F690" s="11">
        <v>19</v>
      </c>
      <c r="G690" s="11">
        <v>1300.6063636363599</v>
      </c>
      <c r="H690" s="11">
        <v>14306.67</v>
      </c>
      <c r="I690" s="11">
        <v>752.98263157894701</v>
      </c>
      <c r="J690" s="11">
        <v>9</v>
      </c>
      <c r="L690" s="11">
        <v>11</v>
      </c>
      <c r="M690" s="11">
        <v>8117.58</v>
      </c>
      <c r="N690" s="11">
        <v>1014.6975</v>
      </c>
      <c r="O690" s="11"/>
      <c r="P690" s="11"/>
      <c r="Q690" s="11"/>
      <c r="R690" s="11">
        <v>19</v>
      </c>
      <c r="S690" s="11">
        <v>14306.67</v>
      </c>
      <c r="T690" s="11">
        <v>752.98263157894701</v>
      </c>
      <c r="V690" s="11"/>
      <c r="W690" s="11"/>
      <c r="X690" s="11"/>
      <c r="Y690" s="11"/>
      <c r="Z690" s="11"/>
      <c r="AA690" s="11"/>
      <c r="AB690" s="11"/>
      <c r="AC690" s="11"/>
      <c r="AD690" s="11"/>
    </row>
    <row r="691" spans="1:30">
      <c r="A691" s="56"/>
      <c r="B691" s="11"/>
      <c r="C691" s="11" t="s">
        <v>374</v>
      </c>
      <c r="D691" s="11"/>
      <c r="E691" s="11" t="s">
        <v>375</v>
      </c>
      <c r="F691" s="11">
        <v>32</v>
      </c>
      <c r="G691" s="11">
        <v>692.30571428571398</v>
      </c>
      <c r="H691" s="11">
        <v>14538.42</v>
      </c>
      <c r="I691" s="11">
        <v>454.325625</v>
      </c>
      <c r="J691" s="11">
        <v>11.625</v>
      </c>
      <c r="L691" s="11">
        <v>21</v>
      </c>
      <c r="M691" s="11">
        <v>5388.44</v>
      </c>
      <c r="N691" s="11">
        <v>489.858181818182</v>
      </c>
      <c r="O691" s="11"/>
      <c r="P691" s="11"/>
      <c r="Q691" s="11"/>
      <c r="R691" s="11">
        <v>32</v>
      </c>
      <c r="S691" s="11">
        <v>14538.42</v>
      </c>
      <c r="T691" s="11">
        <v>454.325625</v>
      </c>
      <c r="V691" s="11"/>
      <c r="W691" s="11"/>
      <c r="X691" s="11"/>
      <c r="Y691" s="11"/>
      <c r="Z691" s="11"/>
      <c r="AA691" s="11"/>
      <c r="AB691" s="11"/>
      <c r="AC691" s="11"/>
      <c r="AD691" s="11"/>
    </row>
    <row r="692" spans="1:30">
      <c r="A692" s="56"/>
      <c r="B692" s="11"/>
      <c r="C692" s="11" t="s">
        <v>477</v>
      </c>
      <c r="D692" s="11"/>
      <c r="E692" s="11" t="s">
        <v>375</v>
      </c>
      <c r="F692" s="11">
        <v>3</v>
      </c>
      <c r="G692" s="11">
        <v>1392.69</v>
      </c>
      <c r="H692" s="11">
        <v>1392.69</v>
      </c>
      <c r="I692" s="11">
        <v>464.23</v>
      </c>
      <c r="J692" s="11">
        <v>9</v>
      </c>
      <c r="L692" s="11">
        <v>1</v>
      </c>
      <c r="M692" s="11">
        <v>1199.76</v>
      </c>
      <c r="N692" s="11">
        <v>599.88</v>
      </c>
      <c r="O692" s="11"/>
      <c r="P692" s="11"/>
      <c r="Q692" s="11"/>
      <c r="R692" s="11">
        <v>3</v>
      </c>
      <c r="S692" s="11">
        <v>1392.69</v>
      </c>
      <c r="T692" s="11">
        <v>464.23</v>
      </c>
      <c r="V692" s="11"/>
      <c r="W692" s="11"/>
      <c r="X692" s="11"/>
      <c r="Y692" s="11"/>
      <c r="Z692" s="11"/>
      <c r="AA692" s="11"/>
      <c r="AB692" s="11"/>
      <c r="AC692" s="11"/>
      <c r="AD692" s="11"/>
    </row>
    <row r="693" spans="1:30">
      <c r="A693" s="56"/>
      <c r="B693" s="11"/>
      <c r="C693" s="11" t="s">
        <v>541</v>
      </c>
      <c r="D693" s="11"/>
      <c r="E693" s="11" t="s">
        <v>350</v>
      </c>
      <c r="F693" s="11">
        <v>4</v>
      </c>
      <c r="G693" s="11">
        <v>1194.655</v>
      </c>
      <c r="H693" s="11">
        <v>2389.31</v>
      </c>
      <c r="I693" s="11">
        <v>597.32749999999999</v>
      </c>
      <c r="J693" s="11">
        <v>9.25</v>
      </c>
      <c r="L693" s="11">
        <v>2</v>
      </c>
      <c r="M693" s="11">
        <v>1577.33</v>
      </c>
      <c r="N693" s="11">
        <v>788.66499999999996</v>
      </c>
      <c r="O693" s="11"/>
      <c r="P693" s="11"/>
      <c r="Q693" s="11"/>
      <c r="R693" s="11">
        <v>4</v>
      </c>
      <c r="S693" s="11">
        <v>2389.31</v>
      </c>
      <c r="T693" s="11">
        <v>597.32749999999999</v>
      </c>
      <c r="V693" s="11"/>
      <c r="W693" s="11"/>
      <c r="X693" s="11"/>
      <c r="Y693" s="11"/>
      <c r="Z693" s="11"/>
      <c r="AA693" s="11"/>
      <c r="AB693" s="11"/>
      <c r="AC693" s="11"/>
      <c r="AD693" s="11"/>
    </row>
    <row r="694" spans="1:30">
      <c r="A694" s="56"/>
      <c r="B694" s="11"/>
      <c r="C694" s="11" t="s">
        <v>377</v>
      </c>
      <c r="D694" s="11"/>
      <c r="E694" s="11" t="s">
        <v>94</v>
      </c>
      <c r="F694" s="11">
        <v>1</v>
      </c>
      <c r="G694" s="11"/>
      <c r="H694" s="11">
        <v>554.58000000000004</v>
      </c>
      <c r="I694" s="11">
        <v>554.58000000000004</v>
      </c>
      <c r="J694" s="11">
        <v>12</v>
      </c>
      <c r="L694" s="11"/>
      <c r="M694" s="11">
        <v>554.58000000000004</v>
      </c>
      <c r="N694" s="11">
        <v>554.58000000000004</v>
      </c>
      <c r="O694" s="11"/>
      <c r="P694" s="11"/>
      <c r="Q694" s="11"/>
      <c r="R694" s="11">
        <v>1</v>
      </c>
      <c r="S694" s="11">
        <v>554.58000000000004</v>
      </c>
      <c r="T694" s="11">
        <v>554.58000000000004</v>
      </c>
      <c r="V694" s="11"/>
      <c r="W694" s="11"/>
      <c r="X694" s="11"/>
      <c r="Y694" s="11"/>
      <c r="Z694" s="11"/>
      <c r="AA694" s="11"/>
      <c r="AB694" s="11"/>
      <c r="AC694" s="11"/>
      <c r="AD694" s="11"/>
    </row>
    <row r="695" spans="1:30">
      <c r="A695" s="56"/>
      <c r="B695" s="11"/>
      <c r="C695" s="11" t="s">
        <v>377</v>
      </c>
      <c r="D695" s="11"/>
      <c r="E695" s="11" t="s">
        <v>378</v>
      </c>
      <c r="F695" s="11">
        <v>20</v>
      </c>
      <c r="G695" s="11">
        <v>1206.95545454545</v>
      </c>
      <c r="H695" s="11">
        <v>13276.51</v>
      </c>
      <c r="I695" s="11">
        <v>663.82550000000003</v>
      </c>
      <c r="J695" s="11">
        <v>10.25</v>
      </c>
      <c r="L695" s="11">
        <v>11</v>
      </c>
      <c r="M695" s="11">
        <v>7421.34</v>
      </c>
      <c r="N695" s="11">
        <v>824.59333333333302</v>
      </c>
      <c r="O695" s="11">
        <v>1</v>
      </c>
      <c r="P695" s="11">
        <v>570.03</v>
      </c>
      <c r="Q695" s="11">
        <v>570.03</v>
      </c>
      <c r="R695" s="11">
        <v>19</v>
      </c>
      <c r="S695" s="11">
        <v>12706.48</v>
      </c>
      <c r="T695" s="11">
        <v>668.76210526315799</v>
      </c>
      <c r="V695" s="11"/>
      <c r="W695" s="11"/>
      <c r="X695" s="11"/>
      <c r="Y695" s="11"/>
      <c r="Z695" s="11"/>
      <c r="AA695" s="11"/>
      <c r="AB695" s="11"/>
      <c r="AC695" s="11"/>
      <c r="AD695" s="11"/>
    </row>
    <row r="696" spans="1:30">
      <c r="A696" s="56"/>
      <c r="B696" s="11"/>
      <c r="C696" s="11" t="s">
        <v>379</v>
      </c>
      <c r="D696" s="11"/>
      <c r="E696" s="11" t="s">
        <v>380</v>
      </c>
      <c r="F696" s="11">
        <v>7</v>
      </c>
      <c r="G696" s="11">
        <v>808.89599999999996</v>
      </c>
      <c r="H696" s="11">
        <v>4044.48</v>
      </c>
      <c r="I696" s="11">
        <v>577.78285714285698</v>
      </c>
      <c r="J696" s="11">
        <v>11.285714285714301</v>
      </c>
      <c r="L696" s="11">
        <v>5</v>
      </c>
      <c r="M696" s="11">
        <v>2091.5</v>
      </c>
      <c r="N696" s="11">
        <v>1045.75</v>
      </c>
      <c r="O696" s="11"/>
      <c r="P696" s="11"/>
      <c r="Q696" s="11"/>
      <c r="R696" s="11">
        <v>7</v>
      </c>
      <c r="S696" s="11">
        <v>4044.48</v>
      </c>
      <c r="T696" s="11">
        <v>577.78285714285698</v>
      </c>
      <c r="V696" s="11"/>
      <c r="W696" s="11"/>
      <c r="X696" s="11"/>
      <c r="Y696" s="11"/>
      <c r="Z696" s="11"/>
      <c r="AA696" s="11"/>
      <c r="AB696" s="11"/>
      <c r="AC696" s="11"/>
      <c r="AD696" s="11"/>
    </row>
    <row r="697" spans="1:30">
      <c r="A697" s="56"/>
      <c r="B697" s="11"/>
      <c r="C697" s="11" t="s">
        <v>381</v>
      </c>
      <c r="D697" s="11"/>
      <c r="E697" s="11" t="s">
        <v>382</v>
      </c>
      <c r="F697" s="11">
        <v>92</v>
      </c>
      <c r="G697" s="11">
        <v>782.12839285714301</v>
      </c>
      <c r="H697" s="11">
        <v>43799.19</v>
      </c>
      <c r="I697" s="11">
        <v>476.078152173913</v>
      </c>
      <c r="J697" s="11">
        <v>11.228260869565201</v>
      </c>
      <c r="L697" s="11">
        <v>56</v>
      </c>
      <c r="M697" s="11">
        <v>21438.95</v>
      </c>
      <c r="N697" s="11">
        <v>595.52638888888896</v>
      </c>
      <c r="O697" s="11">
        <v>2</v>
      </c>
      <c r="P697" s="11">
        <v>1114.3499999999999</v>
      </c>
      <c r="Q697" s="11">
        <v>557.17499999999995</v>
      </c>
      <c r="R697" s="11">
        <v>90</v>
      </c>
      <c r="S697" s="11">
        <v>42684.84</v>
      </c>
      <c r="T697" s="11">
        <v>474.27600000000001</v>
      </c>
      <c r="V697" s="11"/>
      <c r="W697" s="11"/>
      <c r="X697" s="11"/>
      <c r="Y697" s="11"/>
      <c r="Z697" s="11"/>
      <c r="AA697" s="11"/>
      <c r="AB697" s="11"/>
      <c r="AC697" s="11"/>
      <c r="AD697" s="11"/>
    </row>
    <row r="698" spans="1:30">
      <c r="A698" s="56"/>
      <c r="B698" s="11"/>
      <c r="C698" s="11" t="s">
        <v>383</v>
      </c>
      <c r="D698" s="11"/>
      <c r="E698" s="11" t="s">
        <v>98</v>
      </c>
      <c r="F698" s="11">
        <v>8</v>
      </c>
      <c r="G698" s="11">
        <v>654.16333333333296</v>
      </c>
      <c r="H698" s="11">
        <v>3924.98</v>
      </c>
      <c r="I698" s="11">
        <v>490.6225</v>
      </c>
      <c r="J698" s="11">
        <v>11.75</v>
      </c>
      <c r="L698" s="11">
        <v>6</v>
      </c>
      <c r="M698" s="11">
        <v>1105.46</v>
      </c>
      <c r="N698" s="11">
        <v>552.73</v>
      </c>
      <c r="O698" s="11"/>
      <c r="P698" s="11"/>
      <c r="Q698" s="11"/>
      <c r="R698" s="11">
        <v>8</v>
      </c>
      <c r="S698" s="11">
        <v>3924.98</v>
      </c>
      <c r="T698" s="11">
        <v>490.6225</v>
      </c>
      <c r="V698" s="11"/>
      <c r="W698" s="11"/>
      <c r="X698" s="11"/>
      <c r="Y698" s="11"/>
      <c r="Z698" s="11"/>
      <c r="AA698" s="11"/>
      <c r="AB698" s="11"/>
      <c r="AC698" s="11"/>
      <c r="AD698" s="11"/>
    </row>
    <row r="699" spans="1:30">
      <c r="A699" s="56"/>
      <c r="B699" s="11"/>
      <c r="C699" s="11" t="s">
        <v>384</v>
      </c>
      <c r="D699" s="11"/>
      <c r="E699" s="11" t="s">
        <v>385</v>
      </c>
      <c r="F699" s="11">
        <v>39</v>
      </c>
      <c r="G699" s="11">
        <v>1181.68</v>
      </c>
      <c r="H699" s="11">
        <v>25996.959999999999</v>
      </c>
      <c r="I699" s="11">
        <v>666.588717948718</v>
      </c>
      <c r="J699" s="11">
        <v>10.5897435897436</v>
      </c>
      <c r="L699" s="11">
        <v>22</v>
      </c>
      <c r="M699" s="11">
        <v>11623.34</v>
      </c>
      <c r="N699" s="11">
        <v>683.72588235294097</v>
      </c>
      <c r="O699" s="11"/>
      <c r="P699" s="11"/>
      <c r="Q699" s="11"/>
      <c r="R699" s="11">
        <v>39</v>
      </c>
      <c r="S699" s="11">
        <v>25996.959999999999</v>
      </c>
      <c r="T699" s="11">
        <v>666.588717948718</v>
      </c>
      <c r="V699" s="11"/>
      <c r="W699" s="11"/>
      <c r="X699" s="11"/>
      <c r="Y699" s="11"/>
      <c r="Z699" s="11"/>
      <c r="AA699" s="11"/>
      <c r="AB699" s="11"/>
      <c r="AC699" s="11"/>
      <c r="AD699" s="11"/>
    </row>
    <row r="700" spans="1:30">
      <c r="A700" s="56"/>
      <c r="B700" s="11"/>
      <c r="C700" s="11" t="s">
        <v>386</v>
      </c>
      <c r="D700" s="11"/>
      <c r="E700" s="11" t="s">
        <v>297</v>
      </c>
      <c r="F700" s="11">
        <v>258</v>
      </c>
      <c r="G700" s="11">
        <v>1098.75555555556</v>
      </c>
      <c r="H700" s="11">
        <v>158220.79999999999</v>
      </c>
      <c r="I700" s="11">
        <v>613.25891472868204</v>
      </c>
      <c r="J700" s="11">
        <v>12</v>
      </c>
      <c r="L700" s="11">
        <v>144</v>
      </c>
      <c r="M700" s="11">
        <v>66123.94</v>
      </c>
      <c r="N700" s="11">
        <v>580.03456140350897</v>
      </c>
      <c r="O700" s="11">
        <v>9</v>
      </c>
      <c r="P700" s="11">
        <v>6623.36</v>
      </c>
      <c r="Q700" s="11">
        <v>735.92888888888899</v>
      </c>
      <c r="R700" s="11">
        <v>249</v>
      </c>
      <c r="S700" s="11">
        <v>151597.44</v>
      </c>
      <c r="T700" s="11">
        <v>608.82506024096404</v>
      </c>
      <c r="V700" s="11"/>
      <c r="W700" s="11"/>
      <c r="X700" s="11"/>
      <c r="Y700" s="11"/>
      <c r="Z700" s="11"/>
      <c r="AA700" s="11"/>
      <c r="AB700" s="11"/>
      <c r="AC700" s="11"/>
      <c r="AD700" s="11"/>
    </row>
    <row r="701" spans="1:30">
      <c r="A701" s="56"/>
      <c r="B701" s="11"/>
      <c r="C701" s="11" t="s">
        <v>387</v>
      </c>
      <c r="D701" s="11"/>
      <c r="E701" s="11" t="s">
        <v>111</v>
      </c>
      <c r="F701" s="11">
        <v>2</v>
      </c>
      <c r="G701" s="11">
        <v>1349.63</v>
      </c>
      <c r="H701" s="11">
        <v>1349.63</v>
      </c>
      <c r="I701" s="11">
        <v>674.81500000000005</v>
      </c>
      <c r="J701" s="11">
        <v>10</v>
      </c>
      <c r="L701" s="11">
        <v>1</v>
      </c>
      <c r="M701" s="11">
        <v>654.95000000000005</v>
      </c>
      <c r="N701" s="11">
        <v>654.95000000000005</v>
      </c>
      <c r="O701" s="11"/>
      <c r="P701" s="11"/>
      <c r="Q701" s="11"/>
      <c r="R701" s="11">
        <v>2</v>
      </c>
      <c r="S701" s="11">
        <v>1349.63</v>
      </c>
      <c r="T701" s="11">
        <v>674.81500000000005</v>
      </c>
      <c r="V701" s="11"/>
      <c r="W701" s="11"/>
      <c r="X701" s="11"/>
      <c r="Y701" s="11"/>
      <c r="Z701" s="11"/>
      <c r="AA701" s="11"/>
      <c r="AB701" s="11"/>
      <c r="AC701" s="11"/>
      <c r="AD701" s="11"/>
    </row>
    <row r="702" spans="1:30">
      <c r="A702" s="56"/>
      <c r="B702" s="11"/>
      <c r="C702" s="11" t="s">
        <v>387</v>
      </c>
      <c r="D702" s="11"/>
      <c r="E702" s="11" t="s">
        <v>388</v>
      </c>
      <c r="F702" s="11">
        <v>11</v>
      </c>
      <c r="G702" s="11">
        <v>766.87374999999997</v>
      </c>
      <c r="H702" s="11">
        <v>6134.99</v>
      </c>
      <c r="I702" s="11">
        <v>557.726363636364</v>
      </c>
      <c r="J702" s="11">
        <v>9.4545454545454604</v>
      </c>
      <c r="L702" s="11">
        <v>8</v>
      </c>
      <c r="M702" s="11">
        <v>1966.02</v>
      </c>
      <c r="N702" s="11">
        <v>655.34</v>
      </c>
      <c r="O702" s="11"/>
      <c r="P702" s="11"/>
      <c r="Q702" s="11"/>
      <c r="R702" s="11">
        <v>11</v>
      </c>
      <c r="S702" s="11">
        <v>6134.99</v>
      </c>
      <c r="T702" s="11">
        <v>557.726363636364</v>
      </c>
      <c r="V702" s="11"/>
      <c r="W702" s="11"/>
      <c r="X702" s="11"/>
      <c r="Y702" s="11"/>
      <c r="Z702" s="11"/>
      <c r="AA702" s="11"/>
      <c r="AB702" s="11"/>
      <c r="AC702" s="11"/>
      <c r="AD702" s="11"/>
    </row>
    <row r="703" spans="1:30">
      <c r="A703" s="56"/>
      <c r="B703" s="11"/>
      <c r="C703" s="11" t="s">
        <v>387</v>
      </c>
      <c r="D703" s="11"/>
      <c r="E703" s="11" t="s">
        <v>123</v>
      </c>
      <c r="F703" s="11">
        <v>8</v>
      </c>
      <c r="G703" s="11">
        <v>1397.38</v>
      </c>
      <c r="H703" s="11">
        <v>5589.52</v>
      </c>
      <c r="I703" s="11">
        <v>698.69</v>
      </c>
      <c r="J703" s="11">
        <v>9.875</v>
      </c>
      <c r="L703" s="11">
        <v>4</v>
      </c>
      <c r="M703" s="11">
        <v>3724.49</v>
      </c>
      <c r="N703" s="11">
        <v>931.12249999999995</v>
      </c>
      <c r="O703" s="11"/>
      <c r="P703" s="11"/>
      <c r="Q703" s="11"/>
      <c r="R703" s="11">
        <v>8</v>
      </c>
      <c r="S703" s="11">
        <v>5589.52</v>
      </c>
      <c r="T703" s="11">
        <v>698.69</v>
      </c>
      <c r="V703" s="11"/>
      <c r="W703" s="11"/>
      <c r="X703" s="11"/>
      <c r="Y703" s="11"/>
      <c r="Z703" s="11"/>
      <c r="AA703" s="11"/>
      <c r="AB703" s="11"/>
      <c r="AC703" s="11"/>
      <c r="AD703" s="11"/>
    </row>
    <row r="704" spans="1:30">
      <c r="A704" s="56"/>
      <c r="B704" s="11"/>
      <c r="C704" s="11" t="s">
        <v>389</v>
      </c>
      <c r="D704" s="11"/>
      <c r="E704" s="11" t="s">
        <v>390</v>
      </c>
      <c r="F704" s="11">
        <v>22</v>
      </c>
      <c r="G704" s="11">
        <v>920.451818181818</v>
      </c>
      <c r="H704" s="11">
        <v>10124.969999999999</v>
      </c>
      <c r="I704" s="11">
        <v>460.225909090909</v>
      </c>
      <c r="J704" s="11">
        <v>11.863636363636401</v>
      </c>
      <c r="L704" s="11">
        <v>11</v>
      </c>
      <c r="M704" s="11">
        <v>5163.5200000000004</v>
      </c>
      <c r="N704" s="11">
        <v>469.410909090909</v>
      </c>
      <c r="O704" s="11"/>
      <c r="P704" s="11"/>
      <c r="Q704" s="11"/>
      <c r="R704" s="11">
        <v>22</v>
      </c>
      <c r="S704" s="11">
        <v>10124.969999999999</v>
      </c>
      <c r="T704" s="11">
        <v>460.225909090909</v>
      </c>
      <c r="V704" s="11"/>
      <c r="W704" s="11"/>
      <c r="X704" s="11"/>
      <c r="Y704" s="11"/>
      <c r="Z704" s="11"/>
      <c r="AA704" s="11"/>
      <c r="AB704" s="11"/>
      <c r="AC704" s="11"/>
      <c r="AD704" s="11"/>
    </row>
    <row r="705" spans="1:30">
      <c r="A705" s="56"/>
      <c r="B705" s="11"/>
      <c r="C705" s="11" t="s">
        <v>391</v>
      </c>
      <c r="D705" s="11"/>
      <c r="E705" s="11" t="s">
        <v>136</v>
      </c>
      <c r="F705" s="11">
        <v>2</v>
      </c>
      <c r="G705" s="11">
        <v>201.20500000000001</v>
      </c>
      <c r="H705" s="11">
        <v>402.41</v>
      </c>
      <c r="I705" s="11">
        <v>201.20500000000001</v>
      </c>
      <c r="J705" s="11">
        <v>10</v>
      </c>
      <c r="L705" s="11">
        <v>2</v>
      </c>
      <c r="M705" s="11"/>
      <c r="N705" s="11"/>
      <c r="O705" s="11"/>
      <c r="P705" s="11"/>
      <c r="Q705" s="11"/>
      <c r="R705" s="11">
        <v>2</v>
      </c>
      <c r="S705" s="11">
        <v>402.41</v>
      </c>
      <c r="T705" s="11">
        <v>201.20500000000001</v>
      </c>
      <c r="V705" s="11"/>
      <c r="W705" s="11"/>
      <c r="X705" s="11"/>
      <c r="Y705" s="11"/>
      <c r="Z705" s="11"/>
      <c r="AA705" s="11"/>
      <c r="AB705" s="11"/>
      <c r="AC705" s="11"/>
      <c r="AD705" s="11"/>
    </row>
    <row r="706" spans="1:30">
      <c r="A706" s="56"/>
      <c r="B706" s="11"/>
      <c r="C706" s="11" t="s">
        <v>393</v>
      </c>
      <c r="D706" s="11"/>
      <c r="E706" s="11" t="s">
        <v>343</v>
      </c>
      <c r="F706" s="11">
        <v>37</v>
      </c>
      <c r="G706" s="11">
        <v>1177.2747826087</v>
      </c>
      <c r="H706" s="11">
        <v>27077.32</v>
      </c>
      <c r="I706" s="11">
        <v>731.81945945945904</v>
      </c>
      <c r="J706" s="11">
        <v>11.7027027027027</v>
      </c>
      <c r="L706" s="11">
        <v>23</v>
      </c>
      <c r="M706" s="11">
        <v>12518.83</v>
      </c>
      <c r="N706" s="11">
        <v>894.20214285714303</v>
      </c>
      <c r="O706" s="11"/>
      <c r="P706" s="11"/>
      <c r="Q706" s="11"/>
      <c r="R706" s="11">
        <v>37</v>
      </c>
      <c r="S706" s="11">
        <v>27077.32</v>
      </c>
      <c r="T706" s="11">
        <v>731.81945945945904</v>
      </c>
      <c r="V706" s="11"/>
      <c r="W706" s="11"/>
      <c r="X706" s="11"/>
      <c r="Y706" s="11"/>
      <c r="Z706" s="11"/>
      <c r="AA706" s="11"/>
      <c r="AB706" s="11"/>
      <c r="AC706" s="11"/>
      <c r="AD706" s="11"/>
    </row>
    <row r="707" spans="1:30">
      <c r="A707" s="56"/>
      <c r="B707" s="11"/>
      <c r="C707" s="11" t="s">
        <v>394</v>
      </c>
      <c r="D707" s="11"/>
      <c r="E707" s="11" t="s">
        <v>116</v>
      </c>
      <c r="F707" s="11">
        <v>307</v>
      </c>
      <c r="G707" s="11">
        <v>983.33199999999999</v>
      </c>
      <c r="H707" s="11">
        <v>167166.44</v>
      </c>
      <c r="I707" s="11">
        <v>544.51609120521198</v>
      </c>
      <c r="J707" s="11">
        <v>11.065146579804599</v>
      </c>
      <c r="L707" s="11">
        <v>170</v>
      </c>
      <c r="M707" s="11">
        <v>87830.89</v>
      </c>
      <c r="N707" s="11">
        <v>641.10138686131404</v>
      </c>
      <c r="O707" s="11">
        <v>5</v>
      </c>
      <c r="P707" s="11">
        <v>2191.1999999999998</v>
      </c>
      <c r="Q707" s="11">
        <v>438.24</v>
      </c>
      <c r="R707" s="11">
        <v>302</v>
      </c>
      <c r="S707" s="11">
        <v>164975.24</v>
      </c>
      <c r="T707" s="11">
        <v>546.27562913907298</v>
      </c>
      <c r="V707" s="11"/>
      <c r="W707" s="11"/>
      <c r="X707" s="11"/>
      <c r="Y707" s="11"/>
      <c r="Z707" s="11"/>
      <c r="AA707" s="11"/>
      <c r="AB707" s="11"/>
      <c r="AC707" s="11"/>
      <c r="AD707" s="11"/>
    </row>
    <row r="708" spans="1:30">
      <c r="A708" s="56"/>
      <c r="B708" s="11"/>
      <c r="C708" s="11" t="s">
        <v>395</v>
      </c>
      <c r="D708" s="11"/>
      <c r="E708" s="11" t="s">
        <v>358</v>
      </c>
      <c r="F708" s="11">
        <v>1</v>
      </c>
      <c r="G708" s="11">
        <v>233.09</v>
      </c>
      <c r="H708" s="11">
        <v>233.09</v>
      </c>
      <c r="I708" s="11">
        <v>233.09</v>
      </c>
      <c r="J708" s="11">
        <v>13</v>
      </c>
      <c r="L708" s="11">
        <v>1</v>
      </c>
      <c r="M708" s="11"/>
      <c r="N708" s="11"/>
      <c r="O708" s="11"/>
      <c r="P708" s="11"/>
      <c r="Q708" s="11"/>
      <c r="R708" s="11">
        <v>1</v>
      </c>
      <c r="S708" s="11">
        <v>233.09</v>
      </c>
      <c r="T708" s="11">
        <v>233.09</v>
      </c>
      <c r="V708" s="11"/>
      <c r="W708" s="11"/>
      <c r="X708" s="11"/>
      <c r="Y708" s="11"/>
      <c r="Z708" s="11"/>
      <c r="AA708" s="11"/>
      <c r="AB708" s="11"/>
      <c r="AC708" s="11"/>
      <c r="AD708" s="11"/>
    </row>
    <row r="709" spans="1:30">
      <c r="A709" s="56"/>
      <c r="B709" s="11"/>
      <c r="C709" s="11" t="s">
        <v>396</v>
      </c>
      <c r="D709" s="11"/>
      <c r="E709" s="11" t="s">
        <v>397</v>
      </c>
      <c r="F709" s="11">
        <v>6</v>
      </c>
      <c r="G709" s="11">
        <v>1413.865</v>
      </c>
      <c r="H709" s="11">
        <v>2827.73</v>
      </c>
      <c r="I709" s="11">
        <v>471.28833333333301</v>
      </c>
      <c r="J709" s="11">
        <v>9.6666666666666696</v>
      </c>
      <c r="L709" s="11">
        <v>2</v>
      </c>
      <c r="M709" s="11">
        <v>2145.4299999999998</v>
      </c>
      <c r="N709" s="11">
        <v>536.35749999999996</v>
      </c>
      <c r="O709" s="11"/>
      <c r="P709" s="11"/>
      <c r="Q709" s="11"/>
      <c r="R709" s="11">
        <v>6</v>
      </c>
      <c r="S709" s="11">
        <v>2827.73</v>
      </c>
      <c r="T709" s="11">
        <v>471.28833333333301</v>
      </c>
      <c r="V709" s="11"/>
      <c r="W709" s="11"/>
      <c r="X709" s="11"/>
      <c r="Y709" s="11"/>
      <c r="Z709" s="11"/>
      <c r="AA709" s="11"/>
      <c r="AB709" s="11"/>
      <c r="AC709" s="11"/>
      <c r="AD709" s="11"/>
    </row>
    <row r="710" spans="1:30">
      <c r="A710" s="56"/>
      <c r="B710" s="11"/>
      <c r="C710" s="11" t="s">
        <v>398</v>
      </c>
      <c r="D710" s="11"/>
      <c r="E710" s="11" t="s">
        <v>118</v>
      </c>
      <c r="F710" s="11">
        <v>27</v>
      </c>
      <c r="G710" s="11">
        <v>624.80458333333297</v>
      </c>
      <c r="H710" s="11">
        <v>14995.31</v>
      </c>
      <c r="I710" s="11">
        <v>555.38185185185205</v>
      </c>
      <c r="J710" s="11">
        <v>13.851851851851899</v>
      </c>
      <c r="L710" s="11">
        <v>24</v>
      </c>
      <c r="M710" s="11">
        <v>971.15</v>
      </c>
      <c r="N710" s="11">
        <v>323.71666666666698</v>
      </c>
      <c r="O710" s="11"/>
      <c r="P710" s="11"/>
      <c r="Q710" s="11"/>
      <c r="R710" s="11">
        <v>27</v>
      </c>
      <c r="S710" s="11">
        <v>14995.31</v>
      </c>
      <c r="T710" s="11">
        <v>555.38185185185205</v>
      </c>
      <c r="V710" s="11"/>
      <c r="W710" s="11"/>
      <c r="X710" s="11"/>
      <c r="Y710" s="11"/>
      <c r="Z710" s="11"/>
      <c r="AA710" s="11"/>
      <c r="AB710" s="11"/>
      <c r="AC710" s="11"/>
      <c r="AD710" s="11"/>
    </row>
    <row r="711" spans="1:30">
      <c r="A711" s="56"/>
      <c r="B711" s="11"/>
      <c r="C711" s="11" t="s">
        <v>399</v>
      </c>
      <c r="D711" s="11"/>
      <c r="E711" s="11" t="s">
        <v>212</v>
      </c>
      <c r="F711" s="11">
        <v>887</v>
      </c>
      <c r="G711" s="11">
        <v>1112.56098739496</v>
      </c>
      <c r="H711" s="11">
        <v>529579.02999999898</v>
      </c>
      <c r="I711" s="11">
        <v>597.04512965050606</v>
      </c>
      <c r="J711" s="11">
        <v>11.193912063134199</v>
      </c>
      <c r="L711" s="11">
        <v>476</v>
      </c>
      <c r="M711" s="11">
        <v>264339.49</v>
      </c>
      <c r="N711" s="11">
        <v>643.16177615571701</v>
      </c>
      <c r="O711" s="11">
        <v>21</v>
      </c>
      <c r="P711" s="11">
        <v>11244.6</v>
      </c>
      <c r="Q711" s="11">
        <v>535.45714285714303</v>
      </c>
      <c r="R711" s="11">
        <v>866</v>
      </c>
      <c r="S711" s="11">
        <v>518334.429999999</v>
      </c>
      <c r="T711" s="11">
        <v>598.53860277136198</v>
      </c>
      <c r="V711" s="11"/>
      <c r="W711" s="11"/>
      <c r="X711" s="11"/>
      <c r="Y711" s="11"/>
      <c r="Z711" s="11"/>
      <c r="AA711" s="11"/>
      <c r="AB711" s="11"/>
      <c r="AC711" s="11"/>
      <c r="AD711" s="11"/>
    </row>
    <row r="712" spans="1:30">
      <c r="A712" s="56"/>
      <c r="B712" s="11"/>
      <c r="C712" s="11" t="s">
        <v>399</v>
      </c>
      <c r="D712" s="11"/>
      <c r="E712" s="11" t="s">
        <v>400</v>
      </c>
      <c r="F712" s="11">
        <v>1</v>
      </c>
      <c r="G712" s="11">
        <v>770.44</v>
      </c>
      <c r="H712" s="11">
        <v>770.44</v>
      </c>
      <c r="I712" s="11">
        <v>770.44</v>
      </c>
      <c r="J712" s="11">
        <v>13</v>
      </c>
      <c r="L712" s="11">
        <v>1</v>
      </c>
      <c r="M712" s="11"/>
      <c r="N712" s="11"/>
      <c r="O712" s="11"/>
      <c r="P712" s="11"/>
      <c r="Q712" s="11"/>
      <c r="R712" s="11">
        <v>1</v>
      </c>
      <c r="S712" s="11">
        <v>770.44</v>
      </c>
      <c r="T712" s="11">
        <v>770.44</v>
      </c>
      <c r="V712" s="11"/>
      <c r="W712" s="11"/>
      <c r="X712" s="11"/>
      <c r="Y712" s="11"/>
      <c r="Z712" s="11"/>
      <c r="AA712" s="11"/>
      <c r="AB712" s="11"/>
      <c r="AC712" s="11"/>
      <c r="AD712" s="11"/>
    </row>
    <row r="713" spans="1:30">
      <c r="A713" s="56"/>
      <c r="B713" s="11"/>
      <c r="C713" s="11" t="s">
        <v>401</v>
      </c>
      <c r="D713" s="11"/>
      <c r="E713" s="11" t="s">
        <v>91</v>
      </c>
      <c r="F713" s="11">
        <v>1</v>
      </c>
      <c r="G713" s="11"/>
      <c r="H713" s="11">
        <v>518.30999999999995</v>
      </c>
      <c r="I713" s="11">
        <v>518.30999999999995</v>
      </c>
      <c r="J713" s="11">
        <v>13</v>
      </c>
      <c r="L713" s="11"/>
      <c r="M713" s="11">
        <v>518.30999999999995</v>
      </c>
      <c r="N713" s="11">
        <v>518.30999999999995</v>
      </c>
      <c r="O713" s="11"/>
      <c r="P713" s="11"/>
      <c r="Q713" s="11"/>
      <c r="R713" s="11">
        <v>1</v>
      </c>
      <c r="S713" s="11">
        <v>518.30999999999995</v>
      </c>
      <c r="T713" s="11">
        <v>518.30999999999995</v>
      </c>
      <c r="V713" s="11"/>
      <c r="W713" s="11"/>
      <c r="X713" s="11"/>
      <c r="Y713" s="11"/>
      <c r="Z713" s="11"/>
      <c r="AA713" s="11"/>
      <c r="AB713" s="11"/>
      <c r="AC713" s="11"/>
      <c r="AD713" s="11"/>
    </row>
    <row r="714" spans="1:30">
      <c r="A714" s="56"/>
      <c r="B714" s="11"/>
      <c r="C714" s="11" t="s">
        <v>401</v>
      </c>
      <c r="D714" s="11"/>
      <c r="E714" s="11" t="s">
        <v>92</v>
      </c>
      <c r="F714" s="11">
        <v>59</v>
      </c>
      <c r="G714" s="11">
        <v>1029.0813888888899</v>
      </c>
      <c r="H714" s="11">
        <v>37046.93</v>
      </c>
      <c r="I714" s="11">
        <v>627.91406779660997</v>
      </c>
      <c r="J714" s="11">
        <v>11.8813559322034</v>
      </c>
      <c r="L714" s="11">
        <v>36</v>
      </c>
      <c r="M714" s="11">
        <v>13700.79</v>
      </c>
      <c r="N714" s="11">
        <v>595.68652173913097</v>
      </c>
      <c r="O714" s="11">
        <v>3</v>
      </c>
      <c r="P714" s="11">
        <v>1952.64</v>
      </c>
      <c r="Q714" s="11">
        <v>650.88</v>
      </c>
      <c r="R714" s="11">
        <v>56</v>
      </c>
      <c r="S714" s="11">
        <v>35094.29</v>
      </c>
      <c r="T714" s="11">
        <v>626.68375000000003</v>
      </c>
      <c r="V714" s="11"/>
      <c r="W714" s="11"/>
      <c r="X714" s="11"/>
      <c r="Y714" s="11"/>
      <c r="Z714" s="11"/>
      <c r="AA714" s="11"/>
      <c r="AB714" s="11"/>
      <c r="AC714" s="11"/>
      <c r="AD714" s="11"/>
    </row>
    <row r="715" spans="1:30">
      <c r="A715" s="56"/>
      <c r="B715" s="11"/>
      <c r="C715" s="11" t="s">
        <v>402</v>
      </c>
      <c r="D715" s="11"/>
      <c r="E715" s="11" t="s">
        <v>262</v>
      </c>
      <c r="F715" s="11">
        <v>11</v>
      </c>
      <c r="G715" s="11">
        <v>823</v>
      </c>
      <c r="H715" s="11">
        <v>4938</v>
      </c>
      <c r="I715" s="11">
        <v>448.90909090909099</v>
      </c>
      <c r="J715" s="11">
        <v>9.8181818181818201</v>
      </c>
      <c r="L715" s="11">
        <v>6</v>
      </c>
      <c r="M715" s="11">
        <v>2623.4</v>
      </c>
      <c r="N715" s="11">
        <v>524.67999999999995</v>
      </c>
      <c r="O715" s="11"/>
      <c r="P715" s="11"/>
      <c r="Q715" s="11"/>
      <c r="R715" s="11">
        <v>11</v>
      </c>
      <c r="S715" s="11">
        <v>4938</v>
      </c>
      <c r="T715" s="11">
        <v>448.90909090909099</v>
      </c>
      <c r="V715" s="11"/>
      <c r="W715" s="11"/>
      <c r="X715" s="11"/>
      <c r="Y715" s="11"/>
      <c r="Z715" s="11"/>
      <c r="AA715" s="11"/>
      <c r="AB715" s="11"/>
      <c r="AC715" s="11"/>
      <c r="AD715" s="11"/>
    </row>
    <row r="716" spans="1:30">
      <c r="A716" s="56"/>
      <c r="B716" s="11"/>
      <c r="C716" s="11" t="s">
        <v>403</v>
      </c>
      <c r="D716" s="11"/>
      <c r="E716" s="11" t="s">
        <v>331</v>
      </c>
      <c r="F716" s="11">
        <v>139</v>
      </c>
      <c r="G716" s="11">
        <v>792.50370370370399</v>
      </c>
      <c r="H716" s="11">
        <v>64192.800000000003</v>
      </c>
      <c r="I716" s="11">
        <v>461.81870503597099</v>
      </c>
      <c r="J716" s="11">
        <v>11.035971223021599</v>
      </c>
      <c r="L716" s="11">
        <v>81</v>
      </c>
      <c r="M716" s="11">
        <v>36110.75</v>
      </c>
      <c r="N716" s="11">
        <v>622.59913793103397</v>
      </c>
      <c r="O716" s="11">
        <v>1</v>
      </c>
      <c r="P716" s="11">
        <v>86.52</v>
      </c>
      <c r="Q716" s="11">
        <v>86.52</v>
      </c>
      <c r="R716" s="11">
        <v>138</v>
      </c>
      <c r="S716" s="11">
        <v>64106.28</v>
      </c>
      <c r="T716" s="11">
        <v>464.53826086956502</v>
      </c>
      <c r="V716" s="11"/>
      <c r="W716" s="11"/>
      <c r="X716" s="11"/>
      <c r="Y716" s="11"/>
      <c r="Z716" s="11"/>
      <c r="AA716" s="11"/>
      <c r="AB716" s="11"/>
      <c r="AC716" s="11"/>
      <c r="AD716" s="11"/>
    </row>
    <row r="717" spans="1:30">
      <c r="A717" s="56"/>
      <c r="B717" s="11"/>
      <c r="C717" s="11" t="s">
        <v>404</v>
      </c>
      <c r="D717" s="11"/>
      <c r="E717" s="11" t="s">
        <v>405</v>
      </c>
      <c r="F717" s="11">
        <v>19</v>
      </c>
      <c r="G717" s="11">
        <v>901.06076923076898</v>
      </c>
      <c r="H717" s="11">
        <v>11713.79</v>
      </c>
      <c r="I717" s="11">
        <v>616.51526315789499</v>
      </c>
      <c r="J717" s="11">
        <v>10.3684210526316</v>
      </c>
      <c r="L717" s="11">
        <v>13</v>
      </c>
      <c r="M717" s="11">
        <v>5032.67</v>
      </c>
      <c r="N717" s="11">
        <v>838.77833333333297</v>
      </c>
      <c r="O717" s="11"/>
      <c r="P717" s="11"/>
      <c r="Q717" s="11"/>
      <c r="R717" s="11">
        <v>19</v>
      </c>
      <c r="S717" s="11">
        <v>11713.79</v>
      </c>
      <c r="T717" s="11">
        <v>616.51526315789499</v>
      </c>
      <c r="V717" s="11"/>
      <c r="W717" s="11"/>
      <c r="X717" s="11"/>
      <c r="Y717" s="11"/>
      <c r="Z717" s="11"/>
      <c r="AA717" s="11"/>
      <c r="AB717" s="11"/>
      <c r="AC717" s="11"/>
      <c r="AD717" s="11"/>
    </row>
    <row r="718" spans="1:30">
      <c r="A718" s="56"/>
      <c r="B718" s="11"/>
      <c r="C718" s="11" t="s">
        <v>406</v>
      </c>
      <c r="D718" s="11"/>
      <c r="E718" s="11" t="s">
        <v>407</v>
      </c>
      <c r="F718" s="11">
        <v>10</v>
      </c>
      <c r="G718" s="11">
        <v>1771.335</v>
      </c>
      <c r="H718" s="11">
        <v>7085.34</v>
      </c>
      <c r="I718" s="11">
        <v>708.53399999999999</v>
      </c>
      <c r="J718" s="11">
        <v>10.5</v>
      </c>
      <c r="L718" s="11">
        <v>4</v>
      </c>
      <c r="M718" s="11">
        <v>4477.12</v>
      </c>
      <c r="N718" s="11">
        <v>746.18666666666695</v>
      </c>
      <c r="O718" s="11"/>
      <c r="P718" s="11"/>
      <c r="Q718" s="11"/>
      <c r="R718" s="11">
        <v>10</v>
      </c>
      <c r="S718" s="11">
        <v>7085.34</v>
      </c>
      <c r="T718" s="11">
        <v>708.53399999999999</v>
      </c>
      <c r="V718" s="11"/>
      <c r="W718" s="11"/>
      <c r="X718" s="11"/>
      <c r="Y718" s="11"/>
      <c r="Z718" s="11"/>
      <c r="AA718" s="11"/>
      <c r="AB718" s="11"/>
      <c r="AC718" s="11"/>
      <c r="AD718" s="11"/>
    </row>
    <row r="719" spans="1:30">
      <c r="A719" s="56"/>
      <c r="B719" s="11"/>
      <c r="C719" s="11" t="s">
        <v>408</v>
      </c>
      <c r="D719" s="11"/>
      <c r="E719" s="11" t="s">
        <v>266</v>
      </c>
      <c r="F719" s="11">
        <v>11</v>
      </c>
      <c r="G719" s="11">
        <v>851.78750000000002</v>
      </c>
      <c r="H719" s="11">
        <v>6814.3</v>
      </c>
      <c r="I719" s="11">
        <v>619.48181818181797</v>
      </c>
      <c r="J719" s="11">
        <v>10.818181818181801</v>
      </c>
      <c r="L719" s="11">
        <v>8</v>
      </c>
      <c r="M719" s="11">
        <v>2180.61</v>
      </c>
      <c r="N719" s="11">
        <v>726.87</v>
      </c>
      <c r="O719" s="11"/>
      <c r="P719" s="11"/>
      <c r="Q719" s="11"/>
      <c r="R719" s="11">
        <v>11</v>
      </c>
      <c r="S719" s="11">
        <v>6814.3</v>
      </c>
      <c r="T719" s="11">
        <v>619.48181818181797</v>
      </c>
      <c r="V719" s="11"/>
      <c r="W719" s="11"/>
      <c r="X719" s="11"/>
      <c r="Y719" s="11"/>
      <c r="Z719" s="11"/>
      <c r="AA719" s="11"/>
      <c r="AB719" s="11"/>
      <c r="AC719" s="11"/>
      <c r="AD719" s="11"/>
    </row>
    <row r="720" spans="1:30">
      <c r="A720" s="56"/>
      <c r="B720" s="11"/>
      <c r="C720" s="11" t="s">
        <v>409</v>
      </c>
      <c r="D720" s="11"/>
      <c r="E720" s="11" t="s">
        <v>159</v>
      </c>
      <c r="F720" s="11">
        <v>2</v>
      </c>
      <c r="G720" s="11">
        <v>430.53</v>
      </c>
      <c r="H720" s="11">
        <v>430.53</v>
      </c>
      <c r="I720" s="11">
        <v>215.26499999999999</v>
      </c>
      <c r="J720" s="11">
        <v>6</v>
      </c>
      <c r="L720" s="11">
        <v>1</v>
      </c>
      <c r="M720" s="11">
        <v>291.05</v>
      </c>
      <c r="N720" s="11">
        <v>291.05</v>
      </c>
      <c r="O720" s="11"/>
      <c r="P720" s="11"/>
      <c r="Q720" s="11"/>
      <c r="R720" s="11">
        <v>2</v>
      </c>
      <c r="S720" s="11">
        <v>430.53</v>
      </c>
      <c r="T720" s="11">
        <v>215.26499999999999</v>
      </c>
      <c r="V720" s="11"/>
      <c r="W720" s="11"/>
      <c r="X720" s="11"/>
      <c r="Y720" s="11"/>
      <c r="Z720" s="11"/>
      <c r="AA720" s="11"/>
      <c r="AB720" s="11"/>
      <c r="AC720" s="11"/>
      <c r="AD720" s="11"/>
    </row>
    <row r="721" spans="1:30">
      <c r="A721" s="56"/>
      <c r="B721" s="11"/>
      <c r="C721" s="11" t="s">
        <v>410</v>
      </c>
      <c r="D721" s="11"/>
      <c r="E721" s="11" t="s">
        <v>125</v>
      </c>
      <c r="F721" s="11">
        <v>2</v>
      </c>
      <c r="G721" s="11">
        <v>2027.67</v>
      </c>
      <c r="H721" s="11">
        <v>2027.67</v>
      </c>
      <c r="I721" s="11">
        <v>1013.835</v>
      </c>
      <c r="J721" s="11">
        <v>7</v>
      </c>
      <c r="L721" s="11">
        <v>1</v>
      </c>
      <c r="M721" s="11">
        <v>1146.44</v>
      </c>
      <c r="N721" s="11">
        <v>1146.44</v>
      </c>
      <c r="O721" s="11"/>
      <c r="P721" s="11"/>
      <c r="Q721" s="11"/>
      <c r="R721" s="11">
        <v>2</v>
      </c>
      <c r="S721" s="11">
        <v>2027.67</v>
      </c>
      <c r="T721" s="11">
        <v>1013.835</v>
      </c>
      <c r="V721" s="11"/>
      <c r="W721" s="11"/>
      <c r="X721" s="11"/>
      <c r="Y721" s="11"/>
      <c r="Z721" s="11"/>
      <c r="AA721" s="11"/>
      <c r="AB721" s="11"/>
      <c r="AC721" s="11"/>
      <c r="AD721" s="11"/>
    </row>
    <row r="722" spans="1:30">
      <c r="A722" s="56"/>
      <c r="B722" s="11"/>
      <c r="C722" s="11" t="s">
        <v>411</v>
      </c>
      <c r="D722" s="11"/>
      <c r="E722" s="11" t="s">
        <v>111</v>
      </c>
      <c r="F722" s="11">
        <v>28</v>
      </c>
      <c r="G722" s="11">
        <v>827.36</v>
      </c>
      <c r="H722" s="11">
        <v>14065.12</v>
      </c>
      <c r="I722" s="11">
        <v>502.32571428571401</v>
      </c>
      <c r="J722" s="11">
        <v>10.8214285714286</v>
      </c>
      <c r="L722" s="11">
        <v>17</v>
      </c>
      <c r="M722" s="11">
        <v>7420.2</v>
      </c>
      <c r="N722" s="11">
        <v>674.56363636363596</v>
      </c>
      <c r="O722" s="11">
        <v>1</v>
      </c>
      <c r="P722" s="11">
        <v>272.29000000000002</v>
      </c>
      <c r="Q722" s="11">
        <v>272.29000000000002</v>
      </c>
      <c r="R722" s="11">
        <v>27</v>
      </c>
      <c r="S722" s="11">
        <v>13792.83</v>
      </c>
      <c r="T722" s="11">
        <v>510.84555555555602</v>
      </c>
      <c r="V722" s="11"/>
      <c r="W722" s="11"/>
      <c r="X722" s="11"/>
      <c r="Y722" s="11"/>
      <c r="Z722" s="11"/>
      <c r="AA722" s="11"/>
      <c r="AB722" s="11"/>
      <c r="AC722" s="11"/>
      <c r="AD722" s="11"/>
    </row>
    <row r="723" spans="1:30">
      <c r="A723" s="56"/>
      <c r="B723" s="11"/>
      <c r="C723" s="11" t="s">
        <v>412</v>
      </c>
      <c r="D723" s="11"/>
      <c r="E723" s="11" t="s">
        <v>413</v>
      </c>
      <c r="F723" s="11">
        <v>6</v>
      </c>
      <c r="G723" s="11">
        <v>1420.3679999999999</v>
      </c>
      <c r="H723" s="11">
        <v>7101.84</v>
      </c>
      <c r="I723" s="11">
        <v>1183.6400000000001</v>
      </c>
      <c r="J723" s="11">
        <v>26</v>
      </c>
      <c r="L723" s="11">
        <v>5</v>
      </c>
      <c r="M723" s="11">
        <v>613.41999999999996</v>
      </c>
      <c r="N723" s="11">
        <v>613.41999999999996</v>
      </c>
      <c r="O723" s="11"/>
      <c r="P723" s="11"/>
      <c r="Q723" s="11"/>
      <c r="R723" s="11">
        <v>6</v>
      </c>
      <c r="S723" s="11">
        <v>7101.84</v>
      </c>
      <c r="T723" s="11">
        <v>1183.6400000000001</v>
      </c>
      <c r="V723" s="11"/>
      <c r="W723" s="11"/>
      <c r="X723" s="11"/>
      <c r="Y723" s="11"/>
      <c r="Z723" s="11"/>
      <c r="AA723" s="11"/>
      <c r="AB723" s="11"/>
      <c r="AC723" s="11"/>
      <c r="AD723" s="11"/>
    </row>
    <row r="724" spans="1:30">
      <c r="A724" s="56"/>
      <c r="B724" s="11"/>
      <c r="C724" s="11" t="s">
        <v>415</v>
      </c>
      <c r="D724" s="11"/>
      <c r="E724" s="11" t="s">
        <v>416</v>
      </c>
      <c r="F724" s="11">
        <v>139</v>
      </c>
      <c r="G724" s="11">
        <v>803.37282352941202</v>
      </c>
      <c r="H724" s="11">
        <v>68286.69</v>
      </c>
      <c r="I724" s="11">
        <v>491.27115107913698</v>
      </c>
      <c r="J724" s="11">
        <v>11.294964028777001</v>
      </c>
      <c r="L724" s="11">
        <v>85</v>
      </c>
      <c r="M724" s="11">
        <v>30063.41</v>
      </c>
      <c r="N724" s="11">
        <v>556.72981481481497</v>
      </c>
      <c r="O724" s="11">
        <v>2</v>
      </c>
      <c r="P724" s="11">
        <v>1342.98</v>
      </c>
      <c r="Q724" s="11">
        <v>671.49</v>
      </c>
      <c r="R724" s="11">
        <v>137</v>
      </c>
      <c r="S724" s="11">
        <v>66943.710000000006</v>
      </c>
      <c r="T724" s="11">
        <v>488.64021897810198</v>
      </c>
      <c r="V724" s="11"/>
      <c r="W724" s="11"/>
      <c r="X724" s="11"/>
      <c r="Y724" s="11"/>
      <c r="Z724" s="11"/>
      <c r="AA724" s="11"/>
      <c r="AB724" s="11"/>
      <c r="AC724" s="11"/>
      <c r="AD724" s="11"/>
    </row>
    <row r="725" spans="1:30">
      <c r="A725" s="56"/>
      <c r="B725" s="11"/>
      <c r="C725" s="11" t="s">
        <v>478</v>
      </c>
      <c r="D725" s="11"/>
      <c r="E725" s="11" t="s">
        <v>479</v>
      </c>
      <c r="F725" s="11">
        <v>1</v>
      </c>
      <c r="G725" s="11">
        <v>447.4</v>
      </c>
      <c r="H725" s="11">
        <v>447.4</v>
      </c>
      <c r="I725" s="11">
        <v>447.4</v>
      </c>
      <c r="J725" s="11">
        <v>7</v>
      </c>
      <c r="L725" s="11">
        <v>1</v>
      </c>
      <c r="M725" s="11"/>
      <c r="N725" s="11"/>
      <c r="O725" s="11"/>
      <c r="P725" s="11"/>
      <c r="Q725" s="11"/>
      <c r="R725" s="11">
        <v>1</v>
      </c>
      <c r="S725" s="11">
        <v>447.4</v>
      </c>
      <c r="T725" s="11">
        <v>447.4</v>
      </c>
      <c r="V725" s="11"/>
      <c r="W725" s="11"/>
      <c r="X725" s="11"/>
      <c r="Y725" s="11"/>
      <c r="Z725" s="11"/>
      <c r="AA725" s="11"/>
      <c r="AB725" s="11"/>
      <c r="AC725" s="11"/>
      <c r="AD725" s="11"/>
    </row>
    <row r="726" spans="1:30">
      <c r="A726" s="56"/>
      <c r="B726" s="11"/>
      <c r="C726" s="11" t="s">
        <v>417</v>
      </c>
      <c r="D726" s="11"/>
      <c r="E726" s="11" t="s">
        <v>118</v>
      </c>
      <c r="F726" s="11">
        <v>12</v>
      </c>
      <c r="G726" s="11">
        <v>1169.0214285714301</v>
      </c>
      <c r="H726" s="11">
        <v>8183.15</v>
      </c>
      <c r="I726" s="11">
        <v>681.92916666666702</v>
      </c>
      <c r="J726" s="11">
        <v>10.25</v>
      </c>
      <c r="L726" s="11">
        <v>7</v>
      </c>
      <c r="M726" s="11">
        <v>4870.08</v>
      </c>
      <c r="N726" s="11">
        <v>974.01599999999996</v>
      </c>
      <c r="O726" s="11"/>
      <c r="P726" s="11"/>
      <c r="Q726" s="11"/>
      <c r="R726" s="11">
        <v>12</v>
      </c>
      <c r="S726" s="11">
        <v>8183.15</v>
      </c>
      <c r="T726" s="11">
        <v>681.92916666666702</v>
      </c>
      <c r="V726" s="11"/>
      <c r="W726" s="11"/>
      <c r="X726" s="11"/>
      <c r="Y726" s="11"/>
      <c r="Z726" s="11"/>
      <c r="AA726" s="11"/>
      <c r="AB726" s="11"/>
      <c r="AC726" s="11"/>
      <c r="AD726" s="11"/>
    </row>
    <row r="727" spans="1:30">
      <c r="A727" s="56"/>
      <c r="B727" s="11"/>
      <c r="C727" s="11" t="s">
        <v>418</v>
      </c>
      <c r="D727" s="11"/>
      <c r="E727" s="11" t="s">
        <v>143</v>
      </c>
      <c r="F727" s="11">
        <v>18</v>
      </c>
      <c r="G727" s="11">
        <v>1436.7737500000001</v>
      </c>
      <c r="H727" s="11">
        <v>11494.19</v>
      </c>
      <c r="I727" s="11">
        <v>638.56611111111101</v>
      </c>
      <c r="J727" s="11">
        <v>10.8888888888889</v>
      </c>
      <c r="L727" s="11">
        <v>8</v>
      </c>
      <c r="M727" s="11">
        <v>7118.92</v>
      </c>
      <c r="N727" s="11">
        <v>711.89200000000005</v>
      </c>
      <c r="O727" s="11"/>
      <c r="P727" s="11"/>
      <c r="Q727" s="11"/>
      <c r="R727" s="11">
        <v>18</v>
      </c>
      <c r="S727" s="11">
        <v>11494.19</v>
      </c>
      <c r="T727" s="11">
        <v>638.56611111111101</v>
      </c>
      <c r="V727" s="11"/>
      <c r="W727" s="11"/>
      <c r="X727" s="11"/>
      <c r="Y727" s="11"/>
      <c r="Z727" s="11"/>
      <c r="AA727" s="11"/>
      <c r="AB727" s="11"/>
      <c r="AC727" s="11"/>
      <c r="AD727" s="11"/>
    </row>
    <row r="728" spans="1:30">
      <c r="A728" s="56"/>
      <c r="B728" s="11"/>
      <c r="C728" s="11" t="s">
        <v>419</v>
      </c>
      <c r="D728" s="11"/>
      <c r="E728" s="11" t="s">
        <v>105</v>
      </c>
      <c r="F728" s="11">
        <v>328</v>
      </c>
      <c r="G728" s="11">
        <v>932.84780000000001</v>
      </c>
      <c r="H728" s="11">
        <v>186569.56</v>
      </c>
      <c r="I728" s="11">
        <v>568.80963414634095</v>
      </c>
      <c r="J728" s="11">
        <v>10.984756097561</v>
      </c>
      <c r="L728" s="11">
        <v>200</v>
      </c>
      <c r="M728" s="11">
        <v>87694.41</v>
      </c>
      <c r="N728" s="11">
        <v>685.11257812500003</v>
      </c>
      <c r="O728" s="11">
        <v>5</v>
      </c>
      <c r="P728" s="11">
        <v>2273.0100000000002</v>
      </c>
      <c r="Q728" s="11">
        <v>454.60199999999998</v>
      </c>
      <c r="R728" s="11">
        <v>323</v>
      </c>
      <c r="S728" s="11">
        <v>184296.55</v>
      </c>
      <c r="T728" s="11">
        <v>570.57755417956696</v>
      </c>
      <c r="V728" s="11"/>
      <c r="W728" s="11"/>
      <c r="X728" s="11"/>
      <c r="Y728" s="11"/>
      <c r="Z728" s="11"/>
      <c r="AA728" s="11"/>
      <c r="AB728" s="11"/>
      <c r="AC728" s="11"/>
      <c r="AD728" s="11"/>
    </row>
    <row r="729" spans="1:30">
      <c r="A729" s="56"/>
      <c r="B729" s="11"/>
      <c r="C729" s="11" t="s">
        <v>420</v>
      </c>
      <c r="D729" s="11"/>
      <c r="E729" s="11" t="s">
        <v>98</v>
      </c>
      <c r="F729" s="11">
        <v>14</v>
      </c>
      <c r="G729" s="11">
        <v>810.81299999999999</v>
      </c>
      <c r="H729" s="11">
        <v>8108.13</v>
      </c>
      <c r="I729" s="11">
        <v>579.15214285714296</v>
      </c>
      <c r="J729" s="11">
        <v>11.5714285714286</v>
      </c>
      <c r="L729" s="11">
        <v>10</v>
      </c>
      <c r="M729" s="11">
        <v>3589.66</v>
      </c>
      <c r="N729" s="11">
        <v>897.41499999999996</v>
      </c>
      <c r="O729" s="11">
        <v>1</v>
      </c>
      <c r="P729" s="11">
        <v>239.14</v>
      </c>
      <c r="Q729" s="11">
        <v>239.14</v>
      </c>
      <c r="R729" s="11">
        <v>13</v>
      </c>
      <c r="S729" s="11">
        <v>7868.99</v>
      </c>
      <c r="T729" s="11">
        <v>605.306923076923</v>
      </c>
      <c r="V729" s="11"/>
      <c r="W729" s="11"/>
      <c r="X729" s="11"/>
      <c r="Y729" s="11"/>
      <c r="Z729" s="11"/>
      <c r="AA729" s="11"/>
      <c r="AB729" s="11"/>
      <c r="AC729" s="11"/>
      <c r="AD729" s="11"/>
    </row>
    <row r="730" spans="1:30">
      <c r="A730" s="56"/>
      <c r="B730" s="11"/>
      <c r="C730" s="11" t="s">
        <v>421</v>
      </c>
      <c r="D730" s="11"/>
      <c r="E730" s="11" t="s">
        <v>266</v>
      </c>
      <c r="F730" s="11">
        <v>2</v>
      </c>
      <c r="G730" s="11">
        <v>1549.3</v>
      </c>
      <c r="H730" s="11">
        <v>1549.3</v>
      </c>
      <c r="I730" s="11">
        <v>774.65</v>
      </c>
      <c r="J730" s="11">
        <v>13</v>
      </c>
      <c r="L730" s="11">
        <v>1</v>
      </c>
      <c r="M730" s="11">
        <v>757</v>
      </c>
      <c r="N730" s="11">
        <v>757</v>
      </c>
      <c r="O730" s="11"/>
      <c r="P730" s="11"/>
      <c r="Q730" s="11"/>
      <c r="R730" s="11">
        <v>2</v>
      </c>
      <c r="S730" s="11">
        <v>1549.3</v>
      </c>
      <c r="T730" s="11">
        <v>774.65</v>
      </c>
      <c r="V730" s="11"/>
      <c r="W730" s="11"/>
      <c r="X730" s="11"/>
      <c r="Y730" s="11"/>
      <c r="Z730" s="11"/>
      <c r="AA730" s="11"/>
      <c r="AB730" s="11"/>
      <c r="AC730" s="11"/>
      <c r="AD730" s="11"/>
    </row>
    <row r="731" spans="1:30">
      <c r="A731" s="56"/>
      <c r="B731" s="11"/>
      <c r="C731" s="11" t="s">
        <v>422</v>
      </c>
      <c r="D731" s="11"/>
      <c r="E731" s="11" t="s">
        <v>94</v>
      </c>
      <c r="F731" s="11">
        <v>36</v>
      </c>
      <c r="G731" s="11">
        <v>841.822272727273</v>
      </c>
      <c r="H731" s="11">
        <v>18520.09</v>
      </c>
      <c r="I731" s="11">
        <v>514.44694444444497</v>
      </c>
      <c r="J731" s="11">
        <v>10.5833333333333</v>
      </c>
      <c r="L731" s="11">
        <v>22</v>
      </c>
      <c r="M731" s="11">
        <v>7858.52</v>
      </c>
      <c r="N731" s="11">
        <v>561.32285714285695</v>
      </c>
      <c r="O731" s="11">
        <v>2</v>
      </c>
      <c r="P731" s="11">
        <v>1035.69</v>
      </c>
      <c r="Q731" s="11">
        <v>517.84500000000003</v>
      </c>
      <c r="R731" s="11">
        <v>34</v>
      </c>
      <c r="S731" s="11">
        <v>17484.400000000001</v>
      </c>
      <c r="T731" s="11">
        <v>514.24705882352998</v>
      </c>
      <c r="V731" s="11"/>
      <c r="W731" s="11"/>
      <c r="X731" s="11"/>
      <c r="Y731" s="11"/>
      <c r="Z731" s="11"/>
      <c r="AA731" s="11"/>
      <c r="AB731" s="11"/>
      <c r="AC731" s="11"/>
      <c r="AD731" s="11"/>
    </row>
    <row r="732" spans="1:30">
      <c r="A732" s="56"/>
      <c r="B732" s="11"/>
      <c r="C732" s="11" t="s">
        <v>423</v>
      </c>
      <c r="D732" s="11"/>
      <c r="E732" s="11" t="s">
        <v>147</v>
      </c>
      <c r="F732" s="11">
        <v>4</v>
      </c>
      <c r="G732" s="11">
        <v>1232.9100000000001</v>
      </c>
      <c r="H732" s="11">
        <v>1232.9100000000001</v>
      </c>
      <c r="I732" s="11">
        <v>308.22750000000002</v>
      </c>
      <c r="J732" s="11">
        <v>11.75</v>
      </c>
      <c r="L732" s="11">
        <v>1</v>
      </c>
      <c r="M732" s="11">
        <v>1225.95</v>
      </c>
      <c r="N732" s="11">
        <v>408.65</v>
      </c>
      <c r="O732" s="11"/>
      <c r="P732" s="11"/>
      <c r="Q732" s="11"/>
      <c r="R732" s="11">
        <v>4</v>
      </c>
      <c r="S732" s="11">
        <v>1232.9100000000001</v>
      </c>
      <c r="T732" s="11">
        <v>308.22750000000002</v>
      </c>
      <c r="V732" s="11"/>
      <c r="W732" s="11"/>
      <c r="X732" s="11"/>
      <c r="Y732" s="11"/>
      <c r="Z732" s="11"/>
      <c r="AA732" s="11"/>
      <c r="AB732" s="11"/>
      <c r="AC732" s="11"/>
      <c r="AD732" s="11"/>
    </row>
    <row r="733" spans="1:30">
      <c r="A733" s="56"/>
      <c r="B733" s="11"/>
      <c r="C733" s="11" t="s">
        <v>424</v>
      </c>
      <c r="D733" s="11"/>
      <c r="E733" s="11" t="s">
        <v>425</v>
      </c>
      <c r="F733" s="11">
        <v>10</v>
      </c>
      <c r="G733" s="11">
        <v>944.59333333333302</v>
      </c>
      <c r="H733" s="11">
        <v>5667.56</v>
      </c>
      <c r="I733" s="11">
        <v>566.75599999999997</v>
      </c>
      <c r="J733" s="11">
        <v>10.6</v>
      </c>
      <c r="L733" s="11">
        <v>6</v>
      </c>
      <c r="M733" s="11">
        <v>1777.51</v>
      </c>
      <c r="N733" s="11">
        <v>444.3775</v>
      </c>
      <c r="O733" s="11"/>
      <c r="P733" s="11"/>
      <c r="Q733" s="11"/>
      <c r="R733" s="11">
        <v>10</v>
      </c>
      <c r="S733" s="11">
        <v>5667.56</v>
      </c>
      <c r="T733" s="11">
        <v>566.75599999999997</v>
      </c>
      <c r="V733" s="11"/>
      <c r="W733" s="11"/>
      <c r="X733" s="11"/>
      <c r="Y733" s="11"/>
      <c r="Z733" s="11"/>
      <c r="AA733" s="11"/>
      <c r="AB733" s="11"/>
      <c r="AC733" s="11"/>
      <c r="AD733" s="11"/>
    </row>
    <row r="734" spans="1:30">
      <c r="A734" s="56"/>
      <c r="B734" s="11"/>
      <c r="C734" s="11" t="s">
        <v>424</v>
      </c>
      <c r="D734" s="11"/>
      <c r="E734" s="11" t="s">
        <v>125</v>
      </c>
      <c r="F734" s="11">
        <v>1</v>
      </c>
      <c r="G734" s="11"/>
      <c r="H734" s="11">
        <v>997.53</v>
      </c>
      <c r="I734" s="11">
        <v>997.53</v>
      </c>
      <c r="J734" s="11">
        <v>13</v>
      </c>
      <c r="L734" s="11"/>
      <c r="M734" s="11">
        <v>997.53</v>
      </c>
      <c r="N734" s="11">
        <v>997.53</v>
      </c>
      <c r="O734" s="11"/>
      <c r="P734" s="11"/>
      <c r="Q734" s="11"/>
      <c r="R734" s="11">
        <v>1</v>
      </c>
      <c r="S734" s="11">
        <v>997.53</v>
      </c>
      <c r="T734" s="11">
        <v>997.53</v>
      </c>
      <c r="V734" s="11"/>
      <c r="W734" s="11"/>
      <c r="X734" s="11"/>
      <c r="Y734" s="11"/>
      <c r="Z734" s="11"/>
      <c r="AA734" s="11"/>
      <c r="AB734" s="11"/>
      <c r="AC734" s="11"/>
      <c r="AD734" s="11"/>
    </row>
    <row r="735" spans="1:30">
      <c r="A735" s="56"/>
      <c r="B735" s="11"/>
      <c r="C735" s="11" t="s">
        <v>426</v>
      </c>
      <c r="D735" s="11"/>
      <c r="E735" s="11" t="s">
        <v>204</v>
      </c>
      <c r="F735" s="11">
        <v>434</v>
      </c>
      <c r="G735" s="11">
        <v>975.54274999999996</v>
      </c>
      <c r="H735" s="11">
        <v>234130.26</v>
      </c>
      <c r="I735" s="11">
        <v>539.47064516129001</v>
      </c>
      <c r="J735" s="11">
        <v>11.288018433179699</v>
      </c>
      <c r="L735" s="11">
        <v>240</v>
      </c>
      <c r="M735" s="11">
        <v>125844.58</v>
      </c>
      <c r="N735" s="11">
        <v>648.68340206185599</v>
      </c>
      <c r="O735" s="11">
        <v>13</v>
      </c>
      <c r="P735" s="11">
        <v>7893.22</v>
      </c>
      <c r="Q735" s="11">
        <v>607.170769230769</v>
      </c>
      <c r="R735" s="11">
        <v>421</v>
      </c>
      <c r="S735" s="11">
        <v>226237.04</v>
      </c>
      <c r="T735" s="11">
        <v>537.38014251781499</v>
      </c>
      <c r="V735" s="11"/>
      <c r="W735" s="11"/>
      <c r="X735" s="11"/>
      <c r="Y735" s="11"/>
      <c r="Z735" s="11"/>
      <c r="AA735" s="11"/>
      <c r="AB735" s="11"/>
      <c r="AC735" s="11"/>
      <c r="AD735" s="11"/>
    </row>
    <row r="736" spans="1:30">
      <c r="A736" s="56"/>
      <c r="B736" s="11"/>
      <c r="C736" s="11" t="s">
        <v>427</v>
      </c>
      <c r="D736" s="11"/>
      <c r="E736" s="11" t="s">
        <v>129</v>
      </c>
      <c r="F736" s="11">
        <v>340</v>
      </c>
      <c r="G736" s="11">
        <v>897.81244131455401</v>
      </c>
      <c r="H736" s="11">
        <v>191234.05</v>
      </c>
      <c r="I736" s="11">
        <v>562.45308823529399</v>
      </c>
      <c r="J736" s="11">
        <v>10.897058823529401</v>
      </c>
      <c r="L736" s="11">
        <v>213</v>
      </c>
      <c r="M736" s="11">
        <v>95220.7</v>
      </c>
      <c r="N736" s="11">
        <v>749.769291338583</v>
      </c>
      <c r="O736" s="11">
        <v>3</v>
      </c>
      <c r="P736" s="11">
        <v>1841.03</v>
      </c>
      <c r="Q736" s="11">
        <v>613.67666666666696</v>
      </c>
      <c r="R736" s="11">
        <v>337</v>
      </c>
      <c r="S736" s="11">
        <v>189393.02</v>
      </c>
      <c r="T736" s="11">
        <v>561.99709198813105</v>
      </c>
      <c r="V736" s="11"/>
      <c r="W736" s="11"/>
      <c r="X736" s="11"/>
      <c r="Y736" s="11"/>
      <c r="Z736" s="11"/>
      <c r="AA736" s="11"/>
      <c r="AB736" s="11"/>
      <c r="AC736" s="11"/>
      <c r="AD736" s="11"/>
    </row>
    <row r="737" spans="1:30">
      <c r="A737" s="56"/>
      <c r="B737" s="11"/>
      <c r="C737" s="11" t="s">
        <v>428</v>
      </c>
      <c r="D737" s="11"/>
      <c r="E737" s="11" t="s">
        <v>136</v>
      </c>
      <c r="F737" s="11">
        <v>1</v>
      </c>
      <c r="G737" s="11"/>
      <c r="H737" s="11">
        <v>453.68</v>
      </c>
      <c r="I737" s="11">
        <v>453.68</v>
      </c>
      <c r="J737" s="11">
        <v>9</v>
      </c>
      <c r="L737" s="11"/>
      <c r="M737" s="11">
        <v>453.68</v>
      </c>
      <c r="N737" s="11">
        <v>453.68</v>
      </c>
      <c r="O737" s="11"/>
      <c r="P737" s="11"/>
      <c r="Q737" s="11"/>
      <c r="R737" s="11">
        <v>1</v>
      </c>
      <c r="S737" s="11">
        <v>453.68</v>
      </c>
      <c r="T737" s="11">
        <v>453.68</v>
      </c>
      <c r="V737" s="11"/>
      <c r="W737" s="11"/>
      <c r="X737" s="11"/>
      <c r="Y737" s="11"/>
      <c r="Z737" s="11"/>
      <c r="AA737" s="11"/>
      <c r="AB737" s="11"/>
      <c r="AC737" s="11"/>
      <c r="AD737" s="11"/>
    </row>
    <row r="738" spans="1:30">
      <c r="A738" s="56"/>
      <c r="B738" s="11"/>
      <c r="C738" s="11" t="s">
        <v>432</v>
      </c>
      <c r="D738" s="11"/>
      <c r="E738" s="11" t="s">
        <v>431</v>
      </c>
      <c r="F738" s="11">
        <v>149</v>
      </c>
      <c r="G738" s="11">
        <v>924.26</v>
      </c>
      <c r="H738" s="11">
        <v>82259.14</v>
      </c>
      <c r="I738" s="11">
        <v>552.07476510067102</v>
      </c>
      <c r="J738" s="11">
        <v>11.3221476510067</v>
      </c>
      <c r="L738" s="11">
        <v>89</v>
      </c>
      <c r="M738" s="11">
        <v>35174.53</v>
      </c>
      <c r="N738" s="11">
        <v>586.242166666667</v>
      </c>
      <c r="O738" s="11"/>
      <c r="P738" s="11"/>
      <c r="Q738" s="11"/>
      <c r="R738" s="11">
        <v>149</v>
      </c>
      <c r="S738" s="11">
        <v>82259.14</v>
      </c>
      <c r="T738" s="11">
        <v>552.07476510067102</v>
      </c>
      <c r="V738" s="11"/>
      <c r="W738" s="11"/>
      <c r="X738" s="11"/>
      <c r="Y738" s="11"/>
      <c r="Z738" s="11"/>
      <c r="AA738" s="11"/>
      <c r="AB738" s="11"/>
      <c r="AC738" s="11"/>
      <c r="AD738" s="11"/>
    </row>
    <row r="739" spans="1:30">
      <c r="A739" s="56"/>
      <c r="B739" s="11"/>
      <c r="C739" s="11" t="s">
        <v>434</v>
      </c>
      <c r="D739" s="11"/>
      <c r="E739" s="11" t="s">
        <v>187</v>
      </c>
      <c r="F739" s="11">
        <v>206</v>
      </c>
      <c r="G739" s="11">
        <v>909.42007874015803</v>
      </c>
      <c r="H739" s="11">
        <v>115496.35</v>
      </c>
      <c r="I739" s="11">
        <v>560.66189320388401</v>
      </c>
      <c r="J739" s="11">
        <v>10.980582524271799</v>
      </c>
      <c r="L739" s="11">
        <v>127</v>
      </c>
      <c r="M739" s="11">
        <v>46650.35</v>
      </c>
      <c r="N739" s="11">
        <v>590.510759493671</v>
      </c>
      <c r="O739" s="11">
        <v>3</v>
      </c>
      <c r="P739" s="11">
        <v>994.51</v>
      </c>
      <c r="Q739" s="11">
        <v>331.50333333333299</v>
      </c>
      <c r="R739" s="11">
        <v>203</v>
      </c>
      <c r="S739" s="11">
        <v>114501.84</v>
      </c>
      <c r="T739" s="11">
        <v>564.04847290640396</v>
      </c>
      <c r="V739" s="11"/>
      <c r="W739" s="11"/>
      <c r="X739" s="11"/>
      <c r="Y739" s="11"/>
      <c r="Z739" s="11"/>
      <c r="AA739" s="11"/>
      <c r="AB739" s="11"/>
      <c r="AC739" s="11"/>
      <c r="AD739" s="11"/>
    </row>
    <row r="740" spans="1:30">
      <c r="A740" s="56"/>
      <c r="B740" s="11"/>
      <c r="C740" s="11" t="s">
        <v>435</v>
      </c>
      <c r="D740" s="11"/>
      <c r="E740" s="11" t="s">
        <v>266</v>
      </c>
      <c r="F740" s="11">
        <v>85</v>
      </c>
      <c r="G740" s="11">
        <v>1097.0828571428599</v>
      </c>
      <c r="H740" s="11">
        <v>69116.22</v>
      </c>
      <c r="I740" s="11">
        <v>813.13199999999995</v>
      </c>
      <c r="J740" s="11">
        <v>12.7529411764706</v>
      </c>
      <c r="L740" s="11">
        <v>63</v>
      </c>
      <c r="M740" s="11">
        <v>14289.51</v>
      </c>
      <c r="N740" s="11">
        <v>649.52318181818202</v>
      </c>
      <c r="O740" s="11">
        <v>3</v>
      </c>
      <c r="P740" s="11">
        <v>989.28</v>
      </c>
      <c r="Q740" s="11">
        <v>329.76</v>
      </c>
      <c r="R740" s="11">
        <v>82</v>
      </c>
      <c r="S740" s="11">
        <v>68126.94</v>
      </c>
      <c r="T740" s="11">
        <v>830.81634146341401</v>
      </c>
      <c r="V740" s="11"/>
      <c r="W740" s="11"/>
      <c r="X740" s="11"/>
      <c r="Y740" s="11"/>
      <c r="Z740" s="11"/>
      <c r="AA740" s="11"/>
      <c r="AB740" s="11"/>
      <c r="AC740" s="11"/>
      <c r="AD740" s="11"/>
    </row>
    <row r="741" spans="1:30">
      <c r="A741" s="56"/>
      <c r="B741" s="11"/>
      <c r="C741" s="11" t="s">
        <v>436</v>
      </c>
      <c r="D741" s="11"/>
      <c r="E741" s="11" t="s">
        <v>437</v>
      </c>
      <c r="F741" s="11">
        <v>32</v>
      </c>
      <c r="G741" s="11">
        <v>1070.38631578947</v>
      </c>
      <c r="H741" s="11">
        <v>20337.34</v>
      </c>
      <c r="I741" s="11">
        <v>635.541875</v>
      </c>
      <c r="J741" s="11">
        <v>10.8125</v>
      </c>
      <c r="L741" s="11">
        <v>19</v>
      </c>
      <c r="M741" s="11">
        <v>12265.06</v>
      </c>
      <c r="N741" s="11">
        <v>943.46615384615404</v>
      </c>
      <c r="O741" s="11"/>
      <c r="P741" s="11"/>
      <c r="Q741" s="11"/>
      <c r="R741" s="11">
        <v>32</v>
      </c>
      <c r="S741" s="11">
        <v>20337.34</v>
      </c>
      <c r="T741" s="11">
        <v>635.541875</v>
      </c>
      <c r="V741" s="11"/>
      <c r="W741" s="11"/>
      <c r="X741" s="11"/>
      <c r="Y741" s="11"/>
      <c r="Z741" s="11"/>
      <c r="AA741" s="11"/>
      <c r="AB741" s="11"/>
      <c r="AC741" s="11"/>
      <c r="AD741" s="11"/>
    </row>
    <row r="742" spans="1:30">
      <c r="A742" s="56"/>
      <c r="B742" s="11"/>
      <c r="C742" s="11" t="s">
        <v>439</v>
      </c>
      <c r="D742" s="11"/>
      <c r="E742" s="11" t="s">
        <v>271</v>
      </c>
      <c r="F742" s="11">
        <v>14</v>
      </c>
      <c r="G742" s="11">
        <v>912.92750000000001</v>
      </c>
      <c r="H742" s="11">
        <v>7303.42</v>
      </c>
      <c r="I742" s="11">
        <v>521.67285714285697</v>
      </c>
      <c r="J742" s="11">
        <v>11.214285714285699</v>
      </c>
      <c r="L742" s="11">
        <v>8</v>
      </c>
      <c r="M742" s="11">
        <v>3992.24</v>
      </c>
      <c r="N742" s="11">
        <v>665.37333333333299</v>
      </c>
      <c r="O742" s="11"/>
      <c r="P742" s="11"/>
      <c r="Q742" s="11"/>
      <c r="R742" s="11">
        <v>14</v>
      </c>
      <c r="S742" s="11">
        <v>7303.42</v>
      </c>
      <c r="T742" s="11">
        <v>521.67285714285697</v>
      </c>
      <c r="V742" s="11"/>
      <c r="W742" s="11"/>
      <c r="X742" s="11"/>
      <c r="Y742" s="11"/>
      <c r="Z742" s="11"/>
      <c r="AA742" s="11"/>
      <c r="AB742" s="11"/>
      <c r="AC742" s="11"/>
      <c r="AD742" s="11"/>
    </row>
    <row r="743" spans="1:30">
      <c r="A743" s="56"/>
      <c r="B743" s="11"/>
      <c r="C743" s="11" t="s">
        <v>441</v>
      </c>
      <c r="D743" s="11"/>
      <c r="E743" s="11" t="s">
        <v>113</v>
      </c>
      <c r="F743" s="11">
        <v>4</v>
      </c>
      <c r="G743" s="11">
        <v>272.31</v>
      </c>
      <c r="H743" s="11">
        <v>816.93</v>
      </c>
      <c r="I743" s="11">
        <v>204.23249999999999</v>
      </c>
      <c r="J743" s="11">
        <v>11.5</v>
      </c>
      <c r="L743" s="11">
        <v>3</v>
      </c>
      <c r="M743" s="11">
        <v>353.3</v>
      </c>
      <c r="N743" s="11">
        <v>353.3</v>
      </c>
      <c r="O743" s="11"/>
      <c r="P743" s="11"/>
      <c r="Q743" s="11"/>
      <c r="R743" s="11">
        <v>4</v>
      </c>
      <c r="S743" s="11">
        <v>816.93</v>
      </c>
      <c r="T743" s="11">
        <v>204.23249999999999</v>
      </c>
      <c r="V743" s="11"/>
      <c r="W743" s="11"/>
      <c r="X743" s="11"/>
      <c r="Y743" s="11"/>
      <c r="Z743" s="11"/>
      <c r="AA743" s="11"/>
      <c r="AB743" s="11"/>
      <c r="AC743" s="11"/>
      <c r="AD743" s="11"/>
    </row>
    <row r="744" spans="1:30">
      <c r="A744" s="56"/>
      <c r="B744" s="11"/>
      <c r="C744" s="11" t="s">
        <v>444</v>
      </c>
      <c r="D744" s="11"/>
      <c r="E744" s="11" t="s">
        <v>167</v>
      </c>
      <c r="F744" s="11">
        <v>52</v>
      </c>
      <c r="G744" s="11">
        <v>1025.7953333333301</v>
      </c>
      <c r="H744" s="11">
        <v>30773.86</v>
      </c>
      <c r="I744" s="11">
        <v>591.80499999999995</v>
      </c>
      <c r="J744" s="11">
        <v>11.25</v>
      </c>
      <c r="L744" s="11">
        <v>30</v>
      </c>
      <c r="M744" s="11">
        <v>13272.74</v>
      </c>
      <c r="N744" s="11">
        <v>603.30636363636404</v>
      </c>
      <c r="O744" s="11">
        <v>2</v>
      </c>
      <c r="P744" s="11">
        <v>506.38</v>
      </c>
      <c r="Q744" s="11">
        <v>253.19</v>
      </c>
      <c r="R744" s="11">
        <v>50</v>
      </c>
      <c r="S744" s="11">
        <v>30267.48</v>
      </c>
      <c r="T744" s="11">
        <v>605.34960000000001</v>
      </c>
      <c r="V744" s="11"/>
      <c r="W744" s="11"/>
      <c r="X744" s="11"/>
      <c r="Y744" s="11"/>
      <c r="Z744" s="11"/>
      <c r="AA744" s="11"/>
      <c r="AB744" s="11"/>
      <c r="AC744" s="11"/>
      <c r="AD744" s="11"/>
    </row>
    <row r="745" spans="1:30">
      <c r="A745" s="56"/>
      <c r="B745" s="11"/>
      <c r="C745" s="11" t="s">
        <v>559</v>
      </c>
      <c r="D745" s="11"/>
      <c r="E745" s="11" t="s">
        <v>167</v>
      </c>
      <c r="F745" s="11">
        <v>1</v>
      </c>
      <c r="G745" s="11">
        <v>462.14</v>
      </c>
      <c r="H745" s="11">
        <v>462.14</v>
      </c>
      <c r="I745" s="11">
        <v>462.14</v>
      </c>
      <c r="J745" s="11">
        <v>13</v>
      </c>
      <c r="L745" s="11">
        <v>1</v>
      </c>
      <c r="M745" s="11"/>
      <c r="N745" s="11"/>
      <c r="O745" s="11"/>
      <c r="P745" s="11"/>
      <c r="Q745" s="11"/>
      <c r="R745" s="11">
        <v>1</v>
      </c>
      <c r="S745" s="11">
        <v>462.14</v>
      </c>
      <c r="T745" s="11">
        <v>462.14</v>
      </c>
      <c r="V745" s="11"/>
      <c r="W745" s="11"/>
      <c r="X745" s="11"/>
      <c r="Y745" s="11"/>
      <c r="Z745" s="11"/>
      <c r="AA745" s="11"/>
      <c r="AB745" s="11"/>
      <c r="AC745" s="11"/>
      <c r="AD745" s="11"/>
    </row>
    <row r="746" spans="1:30">
      <c r="A746" s="56"/>
      <c r="B746" s="11"/>
      <c r="C746" s="11" t="s">
        <v>445</v>
      </c>
      <c r="D746" s="11"/>
      <c r="E746" s="11" t="s">
        <v>195</v>
      </c>
      <c r="F746" s="11">
        <v>4</v>
      </c>
      <c r="G746" s="11">
        <v>524.17750000000001</v>
      </c>
      <c r="H746" s="11">
        <v>2096.71</v>
      </c>
      <c r="I746" s="11">
        <v>524.17750000000001</v>
      </c>
      <c r="J746" s="11">
        <v>10.75</v>
      </c>
      <c r="L746" s="11">
        <v>4</v>
      </c>
      <c r="M746" s="11"/>
      <c r="N746" s="11"/>
      <c r="O746" s="11"/>
      <c r="P746" s="11"/>
      <c r="Q746" s="11"/>
      <c r="R746" s="11">
        <v>4</v>
      </c>
      <c r="S746" s="11">
        <v>2096.71</v>
      </c>
      <c r="T746" s="11">
        <v>524.17750000000001</v>
      </c>
      <c r="V746" s="11"/>
      <c r="W746" s="11"/>
      <c r="X746" s="11"/>
      <c r="Y746" s="11"/>
      <c r="Z746" s="11"/>
      <c r="AA746" s="11"/>
      <c r="AB746" s="11"/>
      <c r="AC746" s="11"/>
      <c r="AD746" s="11"/>
    </row>
    <row r="747" spans="1:30">
      <c r="A747" s="56"/>
      <c r="B747" s="11"/>
      <c r="C747" s="11" t="s">
        <v>446</v>
      </c>
      <c r="D747" s="11"/>
      <c r="E747" s="11" t="s">
        <v>193</v>
      </c>
      <c r="F747" s="11">
        <v>113</v>
      </c>
      <c r="G747" s="11">
        <v>1090.075</v>
      </c>
      <c r="H747" s="11">
        <v>65404.5</v>
      </c>
      <c r="I747" s="11">
        <v>578.80088495575205</v>
      </c>
      <c r="J747" s="11">
        <v>11.168141592920399</v>
      </c>
      <c r="L747" s="11">
        <v>60</v>
      </c>
      <c r="M747" s="11">
        <v>35306.19</v>
      </c>
      <c r="N747" s="11">
        <v>666.15452830188701</v>
      </c>
      <c r="O747" s="11">
        <v>2</v>
      </c>
      <c r="P747" s="11">
        <v>828.8</v>
      </c>
      <c r="Q747" s="11">
        <v>414.4</v>
      </c>
      <c r="R747" s="11">
        <v>111</v>
      </c>
      <c r="S747" s="11">
        <v>64575.7</v>
      </c>
      <c r="T747" s="11">
        <v>581.76306306306299</v>
      </c>
      <c r="V747" s="11"/>
      <c r="W747" s="11"/>
      <c r="X747" s="11"/>
      <c r="Y747" s="11"/>
      <c r="Z747" s="11"/>
      <c r="AA747" s="11"/>
      <c r="AB747" s="11"/>
      <c r="AC747" s="11"/>
      <c r="AD747" s="11"/>
    </row>
    <row r="748" spans="1:30">
      <c r="A748" s="56"/>
      <c r="B748" s="11"/>
      <c r="C748" s="11" t="s">
        <v>447</v>
      </c>
      <c r="D748" s="11"/>
      <c r="E748" s="11" t="s">
        <v>127</v>
      </c>
      <c r="F748" s="11">
        <v>88</v>
      </c>
      <c r="G748" s="11">
        <v>832.486610169492</v>
      </c>
      <c r="H748" s="11">
        <v>49116.71</v>
      </c>
      <c r="I748" s="11">
        <v>558.14443181818206</v>
      </c>
      <c r="J748" s="11">
        <v>10.943181818181801</v>
      </c>
      <c r="L748" s="11">
        <v>59</v>
      </c>
      <c r="M748" s="11">
        <v>20459.05</v>
      </c>
      <c r="N748" s="11">
        <v>705.48448275862097</v>
      </c>
      <c r="O748" s="11">
        <v>1</v>
      </c>
      <c r="P748" s="11">
        <v>1772.05</v>
      </c>
      <c r="Q748" s="11">
        <v>1772.05</v>
      </c>
      <c r="R748" s="11">
        <v>87</v>
      </c>
      <c r="S748" s="11">
        <v>47344.66</v>
      </c>
      <c r="T748" s="11">
        <v>544.19149425287401</v>
      </c>
      <c r="V748" s="11"/>
      <c r="W748" s="11"/>
      <c r="X748" s="11"/>
      <c r="Y748" s="11"/>
      <c r="Z748" s="11"/>
      <c r="AA748" s="11"/>
      <c r="AB748" s="11"/>
      <c r="AC748" s="11"/>
      <c r="AD748" s="11"/>
    </row>
    <row r="749" spans="1:30">
      <c r="A749" s="56"/>
      <c r="B749" s="11"/>
      <c r="C749" s="11" t="s">
        <v>448</v>
      </c>
      <c r="D749" s="11"/>
      <c r="E749" s="11" t="s">
        <v>159</v>
      </c>
      <c r="F749" s="11">
        <v>28</v>
      </c>
      <c r="G749" s="11">
        <v>1032.4873333333301</v>
      </c>
      <c r="H749" s="11">
        <v>15487.31</v>
      </c>
      <c r="I749" s="11">
        <v>553.11821428571398</v>
      </c>
      <c r="J749" s="11">
        <v>9.8214285714285694</v>
      </c>
      <c r="L749" s="11">
        <v>15</v>
      </c>
      <c r="M749" s="11">
        <v>6731.55</v>
      </c>
      <c r="N749" s="11">
        <v>517.81153846153802</v>
      </c>
      <c r="O749" s="11"/>
      <c r="P749" s="11"/>
      <c r="Q749" s="11"/>
      <c r="R749" s="11">
        <v>28</v>
      </c>
      <c r="S749" s="11">
        <v>15487.31</v>
      </c>
      <c r="T749" s="11">
        <v>553.11821428571398</v>
      </c>
      <c r="V749" s="11"/>
      <c r="W749" s="11"/>
      <c r="X749" s="11"/>
      <c r="Y749" s="11"/>
      <c r="Z749" s="11"/>
      <c r="AA749" s="11"/>
      <c r="AB749" s="11"/>
      <c r="AC749" s="11"/>
      <c r="AD749" s="11"/>
    </row>
    <row r="750" spans="1:30">
      <c r="A750" s="56"/>
      <c r="B750" s="11"/>
      <c r="C750" s="11" t="s">
        <v>449</v>
      </c>
      <c r="D750" s="11"/>
      <c r="E750" s="11" t="s">
        <v>123</v>
      </c>
      <c r="F750" s="11">
        <v>26</v>
      </c>
      <c r="G750" s="11">
        <v>1508.7893750000001</v>
      </c>
      <c r="H750" s="11">
        <v>24140.63</v>
      </c>
      <c r="I750" s="11">
        <v>928.48576923076905</v>
      </c>
      <c r="J750" s="11">
        <v>12.2692307692308</v>
      </c>
      <c r="L750" s="11">
        <v>16</v>
      </c>
      <c r="M750" s="11">
        <v>13494.63</v>
      </c>
      <c r="N750" s="11">
        <v>1349.463</v>
      </c>
      <c r="O750" s="11"/>
      <c r="P750" s="11"/>
      <c r="Q750" s="11"/>
      <c r="R750" s="11">
        <v>26</v>
      </c>
      <c r="S750" s="11">
        <v>24140.63</v>
      </c>
      <c r="T750" s="11">
        <v>928.48576923076905</v>
      </c>
      <c r="V750" s="11"/>
      <c r="W750" s="11"/>
      <c r="X750" s="11"/>
      <c r="Y750" s="11"/>
      <c r="Z750" s="11"/>
      <c r="AA750" s="11"/>
      <c r="AB750" s="11"/>
      <c r="AC750" s="11"/>
      <c r="AD750" s="11"/>
    </row>
    <row r="751" spans="1:30">
      <c r="A751" s="56"/>
      <c r="B751" s="11"/>
      <c r="C751" s="11" t="s">
        <v>450</v>
      </c>
      <c r="D751" s="11"/>
      <c r="E751" s="11" t="s">
        <v>451</v>
      </c>
      <c r="F751" s="11">
        <v>42</v>
      </c>
      <c r="G751" s="11">
        <v>1657.7075</v>
      </c>
      <c r="H751" s="11">
        <v>46415.81</v>
      </c>
      <c r="I751" s="11">
        <v>1105.1383333333299</v>
      </c>
      <c r="J751" s="11">
        <v>11.952380952381001</v>
      </c>
      <c r="L751" s="11">
        <v>28</v>
      </c>
      <c r="M751" s="11">
        <v>32130.3</v>
      </c>
      <c r="N751" s="11">
        <v>2295.0214285714301</v>
      </c>
      <c r="O751" s="11">
        <v>1</v>
      </c>
      <c r="P751" s="11">
        <v>165.67</v>
      </c>
      <c r="Q751" s="11">
        <v>165.67</v>
      </c>
      <c r="R751" s="11">
        <v>41</v>
      </c>
      <c r="S751" s="11">
        <v>46250.14</v>
      </c>
      <c r="T751" s="11">
        <v>1128.05219512195</v>
      </c>
      <c r="V751" s="11"/>
      <c r="W751" s="11"/>
      <c r="X751" s="11"/>
      <c r="Y751" s="11"/>
      <c r="Z751" s="11"/>
      <c r="AA751" s="11"/>
      <c r="AB751" s="11"/>
      <c r="AC751" s="11"/>
      <c r="AD751" s="11"/>
    </row>
    <row r="752" spans="1:30">
      <c r="A752" s="56"/>
      <c r="B752" s="11"/>
      <c r="C752" s="11" t="s">
        <v>452</v>
      </c>
      <c r="D752" s="11"/>
      <c r="E752" s="11" t="s">
        <v>244</v>
      </c>
      <c r="F752" s="11">
        <v>228</v>
      </c>
      <c r="G752" s="11">
        <v>768.75680555555596</v>
      </c>
      <c r="H752" s="11">
        <v>110700.98</v>
      </c>
      <c r="I752" s="11">
        <v>485.53061403508798</v>
      </c>
      <c r="J752" s="11">
        <v>10.741228070175399</v>
      </c>
      <c r="L752" s="11">
        <v>144</v>
      </c>
      <c r="M752" s="11">
        <v>47229.8</v>
      </c>
      <c r="N752" s="11">
        <v>562.25952380952401</v>
      </c>
      <c r="O752" s="11">
        <v>4</v>
      </c>
      <c r="P752" s="11">
        <v>2310.8000000000002</v>
      </c>
      <c r="Q752" s="11">
        <v>577.70000000000005</v>
      </c>
      <c r="R752" s="11">
        <v>224</v>
      </c>
      <c r="S752" s="11">
        <v>108390.18</v>
      </c>
      <c r="T752" s="11">
        <v>483.88473214285699</v>
      </c>
      <c r="V752" s="11"/>
      <c r="W752" s="11"/>
      <c r="X752" s="11"/>
      <c r="Y752" s="11"/>
      <c r="Z752" s="11"/>
      <c r="AA752" s="11"/>
      <c r="AB752" s="11"/>
      <c r="AC752" s="11"/>
      <c r="AD752" s="11"/>
    </row>
    <row r="753" spans="1:30">
      <c r="A753" s="56"/>
      <c r="B753" s="11"/>
      <c r="C753" s="11" t="s">
        <v>453</v>
      </c>
      <c r="D753" s="11"/>
      <c r="E753" s="11" t="s">
        <v>155</v>
      </c>
      <c r="F753" s="11">
        <v>688</v>
      </c>
      <c r="G753" s="11">
        <v>1063.8167574931899</v>
      </c>
      <c r="H753" s="11">
        <v>390420.75</v>
      </c>
      <c r="I753" s="11">
        <v>567.47202034883696</v>
      </c>
      <c r="J753" s="11">
        <v>10.9636627906977</v>
      </c>
      <c r="L753" s="11">
        <v>367</v>
      </c>
      <c r="M753" s="11">
        <v>205812.26</v>
      </c>
      <c r="N753" s="11">
        <v>641.15968847351996</v>
      </c>
      <c r="O753" s="11">
        <v>15</v>
      </c>
      <c r="P753" s="11">
        <v>6675.26</v>
      </c>
      <c r="Q753" s="11">
        <v>445.017333333333</v>
      </c>
      <c r="R753" s="11">
        <v>673</v>
      </c>
      <c r="S753" s="11">
        <v>383745.49</v>
      </c>
      <c r="T753" s="11">
        <v>570.20132243684998</v>
      </c>
      <c r="V753" s="11"/>
      <c r="W753" s="11"/>
      <c r="X753" s="11"/>
      <c r="Y753" s="11"/>
      <c r="Z753" s="11"/>
      <c r="AA753" s="11"/>
      <c r="AB753" s="11"/>
      <c r="AC753" s="11"/>
      <c r="AD753" s="11"/>
    </row>
    <row r="754" spans="1:30">
      <c r="A754" s="56"/>
      <c r="B754" s="11"/>
      <c r="C754" s="11" t="s">
        <v>454</v>
      </c>
      <c r="D754" s="11"/>
      <c r="E754" s="11" t="s">
        <v>229</v>
      </c>
      <c r="F754" s="11">
        <v>11</v>
      </c>
      <c r="G754" s="11">
        <v>838.81500000000005</v>
      </c>
      <c r="H754" s="11">
        <v>5032.8900000000003</v>
      </c>
      <c r="I754" s="11">
        <v>457.53545454545502</v>
      </c>
      <c r="J754" s="11">
        <v>11.454545454545499</v>
      </c>
      <c r="L754" s="11">
        <v>6</v>
      </c>
      <c r="M754" s="11">
        <v>3071.6</v>
      </c>
      <c r="N754" s="11">
        <v>614.32000000000005</v>
      </c>
      <c r="O754" s="11"/>
      <c r="P754" s="11"/>
      <c r="Q754" s="11"/>
      <c r="R754" s="11">
        <v>11</v>
      </c>
      <c r="S754" s="11">
        <v>5032.8900000000003</v>
      </c>
      <c r="T754" s="11">
        <v>457.53545454545502</v>
      </c>
      <c r="V754" s="11"/>
      <c r="W754" s="11"/>
      <c r="X754" s="11"/>
      <c r="Y754" s="11"/>
      <c r="Z754" s="11"/>
      <c r="AA754" s="11"/>
      <c r="AB754" s="11"/>
      <c r="AC754" s="11"/>
      <c r="AD754" s="11"/>
    </row>
    <row r="755" spans="1:30">
      <c r="A755" s="56"/>
      <c r="B755" s="11"/>
      <c r="C755" s="11" t="s">
        <v>455</v>
      </c>
      <c r="D755" s="11"/>
      <c r="E755" s="11" t="s">
        <v>456</v>
      </c>
      <c r="F755" s="11">
        <v>14</v>
      </c>
      <c r="G755" s="11">
        <v>1004.32</v>
      </c>
      <c r="H755" s="11">
        <v>7030.24</v>
      </c>
      <c r="I755" s="11">
        <v>502.16</v>
      </c>
      <c r="J755" s="11">
        <v>9.4285714285714306</v>
      </c>
      <c r="L755" s="11">
        <v>7</v>
      </c>
      <c r="M755" s="11">
        <v>4128.84</v>
      </c>
      <c r="N755" s="11">
        <v>589.83428571428601</v>
      </c>
      <c r="O755" s="11"/>
      <c r="P755" s="11"/>
      <c r="Q755" s="11"/>
      <c r="R755" s="11">
        <v>14</v>
      </c>
      <c r="S755" s="11">
        <v>7030.24</v>
      </c>
      <c r="T755" s="11">
        <v>502.16</v>
      </c>
      <c r="V755" s="11"/>
      <c r="W755" s="11"/>
      <c r="X755" s="11"/>
      <c r="Y755" s="11"/>
      <c r="Z755" s="11"/>
      <c r="AA755" s="11"/>
      <c r="AB755" s="11"/>
      <c r="AC755" s="11"/>
      <c r="AD755" s="11"/>
    </row>
    <row r="756" spans="1:30">
      <c r="A756" s="56"/>
      <c r="B756" s="11"/>
      <c r="C756" s="11" t="s">
        <v>457</v>
      </c>
      <c r="D756" s="11"/>
      <c r="E756" s="11" t="s">
        <v>125</v>
      </c>
      <c r="F756" s="11">
        <v>67</v>
      </c>
      <c r="G756" s="11">
        <v>1400.86170212766</v>
      </c>
      <c r="H756" s="11">
        <v>65840.5</v>
      </c>
      <c r="I756" s="11">
        <v>982.69402985074601</v>
      </c>
      <c r="J756" s="11">
        <v>11.835820895522399</v>
      </c>
      <c r="L756" s="11">
        <v>47</v>
      </c>
      <c r="M756" s="11">
        <v>10467.83</v>
      </c>
      <c r="N756" s="11">
        <v>523.39149999999995</v>
      </c>
      <c r="O756" s="11">
        <v>1</v>
      </c>
      <c r="P756" s="11">
        <v>546.04999999999995</v>
      </c>
      <c r="Q756" s="11">
        <v>546.04999999999995</v>
      </c>
      <c r="R756" s="11">
        <v>66</v>
      </c>
      <c r="S756" s="11">
        <v>65294.45</v>
      </c>
      <c r="T756" s="11">
        <v>989.309848484849</v>
      </c>
      <c r="V756" s="11"/>
      <c r="W756" s="11"/>
      <c r="X756" s="11"/>
      <c r="Y756" s="11"/>
      <c r="Z756" s="11"/>
      <c r="AA756" s="11"/>
      <c r="AB756" s="11"/>
      <c r="AC756" s="11"/>
      <c r="AD756" s="11"/>
    </row>
    <row r="757" spans="1:30">
      <c r="A757" s="56"/>
      <c r="B757" s="11"/>
      <c r="C757" s="11" t="s">
        <v>481</v>
      </c>
      <c r="D757" s="11"/>
      <c r="E757" s="11" t="s">
        <v>482</v>
      </c>
      <c r="F757" s="11">
        <v>1</v>
      </c>
      <c r="G757" s="11"/>
      <c r="H757" s="11">
        <v>293.39</v>
      </c>
      <c r="I757" s="11">
        <v>293.39</v>
      </c>
      <c r="J757" s="11">
        <v>7</v>
      </c>
      <c r="L757" s="11"/>
      <c r="M757" s="11">
        <v>293.39</v>
      </c>
      <c r="N757" s="11">
        <v>293.39</v>
      </c>
      <c r="O757" s="11"/>
      <c r="P757" s="11"/>
      <c r="Q757" s="11"/>
      <c r="R757" s="11">
        <v>1</v>
      </c>
      <c r="S757" s="11">
        <v>293.39</v>
      </c>
      <c r="T757" s="11">
        <v>293.39</v>
      </c>
      <c r="V757" s="11"/>
      <c r="W757" s="11"/>
      <c r="X757" s="11"/>
      <c r="Y757" s="11"/>
      <c r="Z757" s="11"/>
      <c r="AA757" s="11"/>
      <c r="AB757" s="11"/>
      <c r="AC757" s="11"/>
      <c r="AD757" s="11"/>
    </row>
    <row r="758" spans="1:30" ht="15" thickBot="1">
      <c r="A758" s="56"/>
      <c r="B758" s="11"/>
      <c r="C758" s="11" t="s">
        <v>458</v>
      </c>
      <c r="D758" s="11"/>
      <c r="E758" s="11" t="s">
        <v>358</v>
      </c>
      <c r="F758" s="11">
        <v>111</v>
      </c>
      <c r="G758" s="11">
        <v>1006.4943283582101</v>
      </c>
      <c r="H758" s="11">
        <v>67435.119999999893</v>
      </c>
      <c r="I758" s="11">
        <v>607.52360360360296</v>
      </c>
      <c r="J758" s="11">
        <v>11.0720720720721</v>
      </c>
      <c r="L758" s="11">
        <v>67</v>
      </c>
      <c r="M758" s="11">
        <v>25795.23</v>
      </c>
      <c r="N758" s="11">
        <v>586.25522727272698</v>
      </c>
      <c r="O758" s="11">
        <v>4</v>
      </c>
      <c r="P758" s="11">
        <v>1438.58</v>
      </c>
      <c r="Q758" s="11">
        <v>359.64499999999998</v>
      </c>
      <c r="R758" s="11">
        <v>107</v>
      </c>
      <c r="S758" s="11">
        <v>65996.539999999906</v>
      </c>
      <c r="T758" s="11">
        <v>616.79009345794304</v>
      </c>
      <c r="V758" s="11"/>
      <c r="W758" s="11"/>
      <c r="X758" s="11"/>
      <c r="Y758" s="11"/>
      <c r="Z758" s="11"/>
      <c r="AA758" s="11"/>
      <c r="AB758" s="11"/>
      <c r="AC758" s="11"/>
      <c r="AD758" s="11"/>
    </row>
    <row r="759" spans="1:30" ht="15" thickBot="1">
      <c r="A759" s="56"/>
      <c r="B759" s="92" t="s">
        <v>55</v>
      </c>
      <c r="C759" s="99"/>
      <c r="D759" s="99"/>
      <c r="E759" s="99"/>
      <c r="F759" s="206"/>
      <c r="G759" s="353" t="s">
        <v>56</v>
      </c>
      <c r="H759" s="206"/>
      <c r="I759" s="353" t="s">
        <v>56</v>
      </c>
      <c r="J759" s="353" t="s">
        <v>56</v>
      </c>
      <c r="L759" s="96"/>
      <c r="M759" s="94"/>
      <c r="N759" s="98" t="s">
        <v>56</v>
      </c>
      <c r="O759" s="94"/>
      <c r="P759" s="94"/>
      <c r="Q759" s="98" t="s">
        <v>56</v>
      </c>
      <c r="R759" s="94"/>
      <c r="S759" s="94"/>
      <c r="T759" s="98" t="s">
        <v>56</v>
      </c>
      <c r="V759" s="96"/>
      <c r="W759" s="94"/>
      <c r="X759" s="98" t="s">
        <v>56</v>
      </c>
      <c r="Y759" s="94"/>
      <c r="Z759" s="94"/>
      <c r="AA759" s="98" t="s">
        <v>56</v>
      </c>
      <c r="AB759" s="94"/>
      <c r="AC759" s="94"/>
      <c r="AD759" s="100" t="s">
        <v>56</v>
      </c>
    </row>
    <row r="760" spans="1:30" s="4" customFormat="1" ht="13.2">
      <c r="A760" s="56"/>
      <c r="L760" s="51"/>
      <c r="V760" s="51"/>
    </row>
    <row r="761" spans="1:30" ht="66">
      <c r="A761" s="56" t="s">
        <v>483</v>
      </c>
      <c r="B761" s="57" t="s">
        <v>57</v>
      </c>
      <c r="C761" s="57" t="s">
        <v>38</v>
      </c>
      <c r="D761" s="57" t="s">
        <v>39</v>
      </c>
      <c r="E761" s="57" t="s">
        <v>40</v>
      </c>
      <c r="F761" s="69" t="s">
        <v>597</v>
      </c>
      <c r="G761" s="69" t="s">
        <v>573</v>
      </c>
      <c r="H761" s="69" t="s">
        <v>598</v>
      </c>
      <c r="I761" s="69" t="s">
        <v>575</v>
      </c>
      <c r="J761" s="69" t="s">
        <v>576</v>
      </c>
      <c r="K761" s="71"/>
      <c r="L761" s="69" t="s">
        <v>577</v>
      </c>
      <c r="M761" s="69" t="s">
        <v>599</v>
      </c>
      <c r="N761" s="69" t="s">
        <v>579</v>
      </c>
      <c r="O761" s="69" t="s">
        <v>580</v>
      </c>
      <c r="P761" s="69" t="s">
        <v>581</v>
      </c>
      <c r="Q761" s="69" t="s">
        <v>582</v>
      </c>
      <c r="R761" s="58" t="s">
        <v>583</v>
      </c>
      <c r="S761" s="58" t="s">
        <v>584</v>
      </c>
      <c r="T761" s="58" t="s">
        <v>585</v>
      </c>
      <c r="U761" s="73"/>
      <c r="V761" s="58" t="s">
        <v>586</v>
      </c>
      <c r="W761" s="58" t="s">
        <v>587</v>
      </c>
      <c r="X761" s="58" t="s">
        <v>588</v>
      </c>
      <c r="Y761" s="58" t="s">
        <v>589</v>
      </c>
      <c r="Z761" s="58" t="s">
        <v>590</v>
      </c>
      <c r="AA761" s="58" t="s">
        <v>591</v>
      </c>
      <c r="AB761" s="58" t="s">
        <v>592</v>
      </c>
      <c r="AC761" s="58" t="s">
        <v>593</v>
      </c>
      <c r="AD761" s="58" t="s">
        <v>594</v>
      </c>
    </row>
    <row r="762" spans="1:30">
      <c r="A762" s="56"/>
      <c r="B762" s="11"/>
      <c r="C762" s="11" t="s">
        <v>208</v>
      </c>
      <c r="D762" s="11"/>
      <c r="E762" s="11" t="s">
        <v>209</v>
      </c>
      <c r="F762" s="11">
        <v>1</v>
      </c>
      <c r="G762" s="11">
        <v>19950.02</v>
      </c>
      <c r="H762" s="11">
        <v>19950.02</v>
      </c>
      <c r="I762" s="11">
        <v>19950.02</v>
      </c>
      <c r="J762" s="11">
        <v>37</v>
      </c>
      <c r="L762" s="11">
        <v>1</v>
      </c>
      <c r="M762" s="11"/>
      <c r="N762" s="11"/>
      <c r="O762" s="11"/>
      <c r="P762" s="11"/>
      <c r="Q762" s="11"/>
      <c r="R762" s="11">
        <v>1</v>
      </c>
      <c r="S762" s="11">
        <v>19950.02</v>
      </c>
      <c r="T762" s="11">
        <v>19950.02</v>
      </c>
      <c r="V762" s="11"/>
      <c r="W762" s="11"/>
      <c r="X762" s="11"/>
      <c r="Y762" s="11"/>
      <c r="Z762" s="11"/>
      <c r="AA762" s="11"/>
      <c r="AB762" s="11"/>
      <c r="AC762" s="11"/>
      <c r="AD762" s="11"/>
    </row>
    <row r="763" spans="1:30">
      <c r="A763" s="56"/>
      <c r="B763" s="11"/>
      <c r="C763" s="11" t="s">
        <v>298</v>
      </c>
      <c r="D763" s="11"/>
      <c r="E763" s="11" t="s">
        <v>299</v>
      </c>
      <c r="F763" s="11">
        <v>2</v>
      </c>
      <c r="G763" s="11">
        <v>16276.14</v>
      </c>
      <c r="H763" s="11">
        <v>16276.14</v>
      </c>
      <c r="I763" s="11">
        <v>8138.07</v>
      </c>
      <c r="J763" s="11">
        <v>9.5</v>
      </c>
      <c r="L763" s="11">
        <v>1</v>
      </c>
      <c r="M763" s="11">
        <v>889.88</v>
      </c>
      <c r="N763" s="11">
        <v>889.88</v>
      </c>
      <c r="O763" s="11"/>
      <c r="P763" s="11"/>
      <c r="Q763" s="11"/>
      <c r="R763" s="11">
        <v>2</v>
      </c>
      <c r="S763" s="11">
        <v>16276.14</v>
      </c>
      <c r="T763" s="11">
        <v>8138.07</v>
      </c>
      <c r="V763" s="11"/>
      <c r="W763" s="11"/>
      <c r="X763" s="11"/>
      <c r="Y763" s="11"/>
      <c r="Z763" s="11"/>
      <c r="AA763" s="11"/>
      <c r="AB763" s="11"/>
      <c r="AC763" s="11"/>
      <c r="AD763" s="11"/>
    </row>
    <row r="764" spans="1:30">
      <c r="A764" s="56"/>
      <c r="B764" s="11"/>
      <c r="C764" s="11" t="s">
        <v>308</v>
      </c>
      <c r="D764" s="11"/>
      <c r="E764" s="11" t="s">
        <v>123</v>
      </c>
      <c r="F764" s="11">
        <v>9</v>
      </c>
      <c r="G764" s="11">
        <v>13149.0528571429</v>
      </c>
      <c r="H764" s="11">
        <v>92043.37</v>
      </c>
      <c r="I764" s="11">
        <v>10227.041111111101</v>
      </c>
      <c r="J764" s="11">
        <v>13.4444444444444</v>
      </c>
      <c r="L764" s="11">
        <v>7</v>
      </c>
      <c r="M764" s="11">
        <v>5050.26</v>
      </c>
      <c r="N764" s="11">
        <v>2525.13</v>
      </c>
      <c r="O764" s="11"/>
      <c r="P764" s="11"/>
      <c r="Q764" s="11"/>
      <c r="R764" s="11">
        <v>9</v>
      </c>
      <c r="S764" s="11">
        <v>92043.37</v>
      </c>
      <c r="T764" s="11">
        <v>10227.041111111101</v>
      </c>
      <c r="V764" s="11"/>
      <c r="W764" s="11"/>
      <c r="X764" s="11"/>
      <c r="Y764" s="11"/>
      <c r="Z764" s="11"/>
      <c r="AA764" s="11"/>
      <c r="AB764" s="11"/>
      <c r="AC764" s="11"/>
      <c r="AD764" s="11"/>
    </row>
    <row r="765" spans="1:30">
      <c r="A765" s="56"/>
      <c r="B765" s="11"/>
      <c r="C765" s="11" t="s">
        <v>179</v>
      </c>
      <c r="D765" s="11"/>
      <c r="E765" s="11" t="s">
        <v>125</v>
      </c>
      <c r="F765" s="11">
        <v>1</v>
      </c>
      <c r="G765" s="11">
        <v>12226.67</v>
      </c>
      <c r="H765" s="11">
        <v>12226.67</v>
      </c>
      <c r="I765" s="11">
        <v>12226.67</v>
      </c>
      <c r="J765" s="11">
        <v>13</v>
      </c>
      <c r="L765" s="11">
        <v>1</v>
      </c>
      <c r="M765" s="11"/>
      <c r="N765" s="11"/>
      <c r="O765" s="11"/>
      <c r="P765" s="11"/>
      <c r="Q765" s="11"/>
      <c r="R765" s="11">
        <v>1</v>
      </c>
      <c r="S765" s="11">
        <v>12226.67</v>
      </c>
      <c r="T765" s="11">
        <v>12226.67</v>
      </c>
      <c r="V765" s="11"/>
      <c r="W765" s="11"/>
      <c r="X765" s="11"/>
      <c r="Y765" s="11"/>
      <c r="Z765" s="11"/>
      <c r="AA765" s="11"/>
      <c r="AB765" s="11"/>
      <c r="AC765" s="11"/>
      <c r="AD765" s="11"/>
    </row>
    <row r="766" spans="1:30">
      <c r="A766" s="56"/>
      <c r="B766" s="11"/>
      <c r="C766" s="11" t="s">
        <v>452</v>
      </c>
      <c r="D766" s="11"/>
      <c r="E766" s="11" t="s">
        <v>244</v>
      </c>
      <c r="F766" s="11">
        <v>14</v>
      </c>
      <c r="G766" s="11">
        <v>10674.7966666667</v>
      </c>
      <c r="H766" s="11">
        <v>64048.78</v>
      </c>
      <c r="I766" s="11">
        <v>4574.91285714286</v>
      </c>
      <c r="J766" s="11">
        <v>15.4285714285714</v>
      </c>
      <c r="L766" s="11">
        <v>6</v>
      </c>
      <c r="M766" s="11">
        <v>46425.79</v>
      </c>
      <c r="N766" s="11">
        <v>5803.2237500000001</v>
      </c>
      <c r="O766" s="11"/>
      <c r="P766" s="11"/>
      <c r="Q766" s="11"/>
      <c r="R766" s="11">
        <v>14</v>
      </c>
      <c r="S766" s="11">
        <v>64048.78</v>
      </c>
      <c r="T766" s="11">
        <v>4574.91285714286</v>
      </c>
      <c r="V766" s="11"/>
      <c r="W766" s="11"/>
      <c r="X766" s="11"/>
      <c r="Y766" s="11"/>
      <c r="Z766" s="11"/>
      <c r="AA766" s="11"/>
      <c r="AB766" s="11"/>
      <c r="AC766" s="11"/>
      <c r="AD766" s="11"/>
    </row>
    <row r="767" spans="1:30">
      <c r="A767" s="56"/>
      <c r="B767" s="11"/>
      <c r="C767" s="11" t="s">
        <v>427</v>
      </c>
      <c r="D767" s="11"/>
      <c r="E767" s="11" t="s">
        <v>129</v>
      </c>
      <c r="F767" s="11">
        <v>6</v>
      </c>
      <c r="G767" s="11">
        <v>9750.4233333333304</v>
      </c>
      <c r="H767" s="11">
        <v>29251.27</v>
      </c>
      <c r="I767" s="11">
        <v>4875.2116666666698</v>
      </c>
      <c r="J767" s="11">
        <v>15.5</v>
      </c>
      <c r="L767" s="11">
        <v>3</v>
      </c>
      <c r="M767" s="11">
        <v>27888</v>
      </c>
      <c r="N767" s="11">
        <v>9296</v>
      </c>
      <c r="O767" s="11"/>
      <c r="P767" s="11"/>
      <c r="Q767" s="11"/>
      <c r="R767" s="11">
        <v>6</v>
      </c>
      <c r="S767" s="11">
        <v>29251.27</v>
      </c>
      <c r="T767" s="11">
        <v>4875.2116666666698</v>
      </c>
      <c r="V767" s="11"/>
      <c r="W767" s="11"/>
      <c r="X767" s="11"/>
      <c r="Y767" s="11"/>
      <c r="Z767" s="11"/>
      <c r="AA767" s="11"/>
      <c r="AB767" s="11"/>
      <c r="AC767" s="11"/>
      <c r="AD767" s="11"/>
    </row>
    <row r="768" spans="1:30">
      <c r="A768" s="56"/>
      <c r="B768" s="11"/>
      <c r="C768" s="11" t="s">
        <v>315</v>
      </c>
      <c r="D768" s="11"/>
      <c r="E768" s="11" t="s">
        <v>151</v>
      </c>
      <c r="F768" s="11">
        <v>11</v>
      </c>
      <c r="G768" s="11">
        <v>9727.6180000000004</v>
      </c>
      <c r="H768" s="11">
        <v>48638.09</v>
      </c>
      <c r="I768" s="11">
        <v>4421.6445454545501</v>
      </c>
      <c r="J768" s="11">
        <v>12.636363636363599</v>
      </c>
      <c r="L768" s="11">
        <v>5</v>
      </c>
      <c r="M768" s="11">
        <v>43627.75</v>
      </c>
      <c r="N768" s="11">
        <v>7271.2916666666697</v>
      </c>
      <c r="O768" s="11">
        <v>1</v>
      </c>
      <c r="P768" s="11">
        <v>1468.32</v>
      </c>
      <c r="Q768" s="11">
        <v>1468.32</v>
      </c>
      <c r="R768" s="11">
        <v>10</v>
      </c>
      <c r="S768" s="11">
        <v>47169.77</v>
      </c>
      <c r="T768" s="11">
        <v>4716.9769999999999</v>
      </c>
      <c r="V768" s="11"/>
      <c r="W768" s="11"/>
      <c r="X768" s="11"/>
      <c r="Y768" s="11"/>
      <c r="Z768" s="11"/>
      <c r="AA768" s="11"/>
      <c r="AB768" s="11"/>
      <c r="AC768" s="11"/>
      <c r="AD768" s="11"/>
    </row>
    <row r="769" spans="1:30">
      <c r="A769" s="56"/>
      <c r="B769" s="11"/>
      <c r="C769" s="11" t="s">
        <v>285</v>
      </c>
      <c r="D769" s="11"/>
      <c r="E769" s="11" t="s">
        <v>173</v>
      </c>
      <c r="F769" s="11">
        <v>4</v>
      </c>
      <c r="G769" s="11">
        <v>8179.52</v>
      </c>
      <c r="H769" s="11">
        <v>8179.52</v>
      </c>
      <c r="I769" s="11">
        <v>2044.88</v>
      </c>
      <c r="J769" s="11">
        <v>15.5</v>
      </c>
      <c r="L769" s="11">
        <v>1</v>
      </c>
      <c r="M769" s="11">
        <v>4774.17</v>
      </c>
      <c r="N769" s="11">
        <v>1591.39</v>
      </c>
      <c r="O769" s="11"/>
      <c r="P769" s="11"/>
      <c r="Q769" s="11"/>
      <c r="R769" s="11">
        <v>4</v>
      </c>
      <c r="S769" s="11">
        <v>8179.52</v>
      </c>
      <c r="T769" s="11">
        <v>2044.88</v>
      </c>
      <c r="V769" s="11"/>
      <c r="W769" s="11"/>
      <c r="X769" s="11"/>
      <c r="Y769" s="11"/>
      <c r="Z769" s="11"/>
      <c r="AA769" s="11"/>
      <c r="AB769" s="11"/>
      <c r="AC769" s="11"/>
      <c r="AD769" s="11"/>
    </row>
    <row r="770" spans="1:30">
      <c r="A770" s="56"/>
      <c r="B770" s="11"/>
      <c r="C770" s="11" t="s">
        <v>332</v>
      </c>
      <c r="D770" s="11"/>
      <c r="E770" s="11" t="s">
        <v>229</v>
      </c>
      <c r="F770" s="11">
        <v>7</v>
      </c>
      <c r="G770" s="11">
        <v>8130.7766666666703</v>
      </c>
      <c r="H770" s="11">
        <v>24392.33</v>
      </c>
      <c r="I770" s="11">
        <v>3484.6185714285698</v>
      </c>
      <c r="J770" s="11">
        <v>13</v>
      </c>
      <c r="L770" s="11">
        <v>3</v>
      </c>
      <c r="M770" s="11">
        <v>3111.53</v>
      </c>
      <c r="N770" s="11">
        <v>777.88250000000005</v>
      </c>
      <c r="O770" s="11"/>
      <c r="P770" s="11"/>
      <c r="Q770" s="11"/>
      <c r="R770" s="11">
        <v>7</v>
      </c>
      <c r="S770" s="11">
        <v>24392.33</v>
      </c>
      <c r="T770" s="11">
        <v>3484.6185714285698</v>
      </c>
      <c r="V770" s="11"/>
      <c r="W770" s="11"/>
      <c r="X770" s="11"/>
      <c r="Y770" s="11"/>
      <c r="Z770" s="11"/>
      <c r="AA770" s="11"/>
      <c r="AB770" s="11"/>
      <c r="AC770" s="11"/>
      <c r="AD770" s="11"/>
    </row>
    <row r="771" spans="1:30">
      <c r="A771" s="56"/>
      <c r="B771" s="11"/>
      <c r="C771" s="11" t="s">
        <v>381</v>
      </c>
      <c r="D771" s="11"/>
      <c r="E771" s="11" t="s">
        <v>382</v>
      </c>
      <c r="F771" s="11">
        <v>7</v>
      </c>
      <c r="G771" s="11">
        <v>7900.8333333333303</v>
      </c>
      <c r="H771" s="11">
        <v>23702.5</v>
      </c>
      <c r="I771" s="11">
        <v>3386.0714285714298</v>
      </c>
      <c r="J771" s="11">
        <v>9.4285714285714306</v>
      </c>
      <c r="L771" s="11">
        <v>3</v>
      </c>
      <c r="M771" s="11">
        <v>14706.81</v>
      </c>
      <c r="N771" s="11">
        <v>3676.7024999999999</v>
      </c>
      <c r="O771" s="11"/>
      <c r="P771" s="11"/>
      <c r="Q771" s="11"/>
      <c r="R771" s="11">
        <v>7</v>
      </c>
      <c r="S771" s="11">
        <v>23702.5</v>
      </c>
      <c r="T771" s="11">
        <v>3386.0714285714298</v>
      </c>
      <c r="V771" s="11"/>
      <c r="W771" s="11"/>
      <c r="X771" s="11"/>
      <c r="Y771" s="11"/>
      <c r="Z771" s="11"/>
      <c r="AA771" s="11"/>
      <c r="AB771" s="11"/>
      <c r="AC771" s="11"/>
      <c r="AD771" s="11"/>
    </row>
    <row r="772" spans="1:30">
      <c r="A772" s="56"/>
      <c r="B772" s="11"/>
      <c r="C772" s="11" t="s">
        <v>203</v>
      </c>
      <c r="D772" s="11"/>
      <c r="E772" s="11" t="s">
        <v>111</v>
      </c>
      <c r="F772" s="11">
        <v>3</v>
      </c>
      <c r="G772" s="11">
        <v>7595.7150000000001</v>
      </c>
      <c r="H772" s="11">
        <v>15191.43</v>
      </c>
      <c r="I772" s="11">
        <v>5063.8100000000004</v>
      </c>
      <c r="J772" s="11">
        <v>19</v>
      </c>
      <c r="L772" s="11">
        <v>2</v>
      </c>
      <c r="M772" s="11">
        <v>569.48</v>
      </c>
      <c r="N772" s="11">
        <v>569.48</v>
      </c>
      <c r="O772" s="11"/>
      <c r="P772" s="11"/>
      <c r="Q772" s="11"/>
      <c r="R772" s="11">
        <v>3</v>
      </c>
      <c r="S772" s="11">
        <v>15191.43</v>
      </c>
      <c r="T772" s="11">
        <v>5063.8100000000004</v>
      </c>
      <c r="V772" s="11"/>
      <c r="W772" s="11"/>
      <c r="X772" s="11"/>
      <c r="Y772" s="11"/>
      <c r="Z772" s="11"/>
      <c r="AA772" s="11"/>
      <c r="AB772" s="11"/>
      <c r="AC772" s="11"/>
      <c r="AD772" s="11"/>
    </row>
    <row r="773" spans="1:30">
      <c r="A773" s="56"/>
      <c r="B773" s="11"/>
      <c r="C773" s="11" t="s">
        <v>386</v>
      </c>
      <c r="D773" s="11"/>
      <c r="E773" s="11" t="s">
        <v>297</v>
      </c>
      <c r="F773" s="11">
        <v>3</v>
      </c>
      <c r="G773" s="11">
        <v>7332.67</v>
      </c>
      <c r="H773" s="11">
        <v>14665.34</v>
      </c>
      <c r="I773" s="11">
        <v>4888.4466666666704</v>
      </c>
      <c r="J773" s="11">
        <v>25.3333333333333</v>
      </c>
      <c r="L773" s="11">
        <v>2</v>
      </c>
      <c r="M773" s="11">
        <v>1043.22</v>
      </c>
      <c r="N773" s="11">
        <v>1043.22</v>
      </c>
      <c r="O773" s="11"/>
      <c r="P773" s="11"/>
      <c r="Q773" s="11"/>
      <c r="R773" s="11">
        <v>3</v>
      </c>
      <c r="S773" s="11">
        <v>14665.34</v>
      </c>
      <c r="T773" s="11">
        <v>4888.4466666666704</v>
      </c>
      <c r="V773" s="11"/>
      <c r="W773" s="11"/>
      <c r="X773" s="11"/>
      <c r="Y773" s="11"/>
      <c r="Z773" s="11"/>
      <c r="AA773" s="11"/>
      <c r="AB773" s="11"/>
      <c r="AC773" s="11"/>
      <c r="AD773" s="11"/>
    </row>
    <row r="774" spans="1:30">
      <c r="A774" s="56"/>
      <c r="B774" s="11"/>
      <c r="C774" s="11" t="s">
        <v>137</v>
      </c>
      <c r="D774" s="11"/>
      <c r="E774" s="11" t="s">
        <v>138</v>
      </c>
      <c r="F774" s="11">
        <v>2</v>
      </c>
      <c r="G774" s="11">
        <v>6957.7</v>
      </c>
      <c r="H774" s="11">
        <v>6957.7</v>
      </c>
      <c r="I774" s="11">
        <v>3478.85</v>
      </c>
      <c r="J774" s="11">
        <v>13</v>
      </c>
      <c r="L774" s="11">
        <v>1</v>
      </c>
      <c r="M774" s="11">
        <v>2971.96</v>
      </c>
      <c r="N774" s="11">
        <v>2971.96</v>
      </c>
      <c r="O774" s="11"/>
      <c r="P774" s="11"/>
      <c r="Q774" s="11"/>
      <c r="R774" s="11">
        <v>2</v>
      </c>
      <c r="S774" s="11">
        <v>6957.7</v>
      </c>
      <c r="T774" s="11">
        <v>3478.85</v>
      </c>
      <c r="V774" s="11"/>
      <c r="W774" s="11"/>
      <c r="X774" s="11"/>
      <c r="Y774" s="11"/>
      <c r="Z774" s="11"/>
      <c r="AA774" s="11"/>
      <c r="AB774" s="11"/>
      <c r="AC774" s="11"/>
      <c r="AD774" s="11"/>
    </row>
    <row r="775" spans="1:30">
      <c r="A775" s="56"/>
      <c r="B775" s="11"/>
      <c r="C775" s="11" t="s">
        <v>265</v>
      </c>
      <c r="D775" s="11"/>
      <c r="E775" s="11" t="s">
        <v>266</v>
      </c>
      <c r="F775" s="11">
        <v>2</v>
      </c>
      <c r="G775" s="11">
        <v>6798.92</v>
      </c>
      <c r="H775" s="11">
        <v>13597.84</v>
      </c>
      <c r="I775" s="11">
        <v>6798.92</v>
      </c>
      <c r="J775" s="11">
        <v>12</v>
      </c>
      <c r="L775" s="11">
        <v>2</v>
      </c>
      <c r="M775" s="11"/>
      <c r="N775" s="11"/>
      <c r="O775" s="11"/>
      <c r="P775" s="11"/>
      <c r="Q775" s="11"/>
      <c r="R775" s="11">
        <v>2</v>
      </c>
      <c r="S775" s="11">
        <v>13597.84</v>
      </c>
      <c r="T775" s="11">
        <v>6798.92</v>
      </c>
      <c r="V775" s="11"/>
      <c r="W775" s="11"/>
      <c r="X775" s="11"/>
      <c r="Y775" s="11"/>
      <c r="Z775" s="11"/>
      <c r="AA775" s="11"/>
      <c r="AB775" s="11"/>
      <c r="AC775" s="11"/>
      <c r="AD775" s="11"/>
    </row>
    <row r="776" spans="1:30">
      <c r="A776" s="56"/>
      <c r="B776" s="11"/>
      <c r="C776" s="11" t="s">
        <v>338</v>
      </c>
      <c r="D776" s="11"/>
      <c r="E776" s="11" t="s">
        <v>339</v>
      </c>
      <c r="F776" s="11">
        <v>3</v>
      </c>
      <c r="G776" s="11">
        <v>6516.25</v>
      </c>
      <c r="H776" s="11">
        <v>6516.25</v>
      </c>
      <c r="I776" s="11">
        <v>2172.0833333333298</v>
      </c>
      <c r="J776" s="11">
        <v>10.3333333333333</v>
      </c>
      <c r="L776" s="11">
        <v>1</v>
      </c>
      <c r="M776" s="11">
        <v>5820.01</v>
      </c>
      <c r="N776" s="11">
        <v>2910.0050000000001</v>
      </c>
      <c r="O776" s="11"/>
      <c r="P776" s="11"/>
      <c r="Q776" s="11"/>
      <c r="R776" s="11">
        <v>3</v>
      </c>
      <c r="S776" s="11">
        <v>6516.25</v>
      </c>
      <c r="T776" s="11">
        <v>2172.0833333333298</v>
      </c>
      <c r="V776" s="11"/>
      <c r="W776" s="11"/>
      <c r="X776" s="11"/>
      <c r="Y776" s="11"/>
      <c r="Z776" s="11"/>
      <c r="AA776" s="11"/>
      <c r="AB776" s="11"/>
      <c r="AC776" s="11"/>
      <c r="AD776" s="11"/>
    </row>
    <row r="777" spans="1:30">
      <c r="A777" s="56"/>
      <c r="B777" s="11"/>
      <c r="C777" s="11" t="s">
        <v>101</v>
      </c>
      <c r="D777" s="11"/>
      <c r="E777" s="11" t="s">
        <v>103</v>
      </c>
      <c r="F777" s="11">
        <v>18</v>
      </c>
      <c r="G777" s="11">
        <v>5606.5488888888904</v>
      </c>
      <c r="H777" s="11">
        <v>50458.94</v>
      </c>
      <c r="I777" s="11">
        <v>2803.2744444444502</v>
      </c>
      <c r="J777" s="11">
        <v>14.1666666666667</v>
      </c>
      <c r="L777" s="11">
        <v>9</v>
      </c>
      <c r="M777" s="11">
        <v>15776.96</v>
      </c>
      <c r="N777" s="11">
        <v>1752.99555555556</v>
      </c>
      <c r="O777" s="11">
        <v>1</v>
      </c>
      <c r="P777" s="11">
        <v>2237.15</v>
      </c>
      <c r="Q777" s="11">
        <v>2237.15</v>
      </c>
      <c r="R777" s="11">
        <v>17</v>
      </c>
      <c r="S777" s="11">
        <v>48221.79</v>
      </c>
      <c r="T777" s="11">
        <v>2836.57588235294</v>
      </c>
      <c r="V777" s="11"/>
      <c r="W777" s="11"/>
      <c r="X777" s="11"/>
      <c r="Y777" s="11"/>
      <c r="Z777" s="11"/>
      <c r="AA777" s="11"/>
      <c r="AB777" s="11"/>
      <c r="AC777" s="11"/>
      <c r="AD777" s="11"/>
    </row>
    <row r="778" spans="1:30">
      <c r="A778" s="56"/>
      <c r="B778" s="11"/>
      <c r="C778" s="11" t="s">
        <v>154</v>
      </c>
      <c r="D778" s="11"/>
      <c r="E778" s="11" t="s">
        <v>155</v>
      </c>
      <c r="F778" s="11">
        <v>1</v>
      </c>
      <c r="G778" s="11">
        <v>5541.36</v>
      </c>
      <c r="H778" s="11">
        <v>5541.36</v>
      </c>
      <c r="I778" s="11">
        <v>5541.36</v>
      </c>
      <c r="J778" s="11">
        <v>13</v>
      </c>
      <c r="L778" s="11">
        <v>1</v>
      </c>
      <c r="M778" s="11"/>
      <c r="N778" s="11"/>
      <c r="O778" s="11"/>
      <c r="P778" s="11"/>
      <c r="Q778" s="11"/>
      <c r="R778" s="11">
        <v>1</v>
      </c>
      <c r="S778" s="11">
        <v>5541.36</v>
      </c>
      <c r="T778" s="11">
        <v>5541.36</v>
      </c>
      <c r="V778" s="11"/>
      <c r="W778" s="11"/>
      <c r="X778" s="11"/>
      <c r="Y778" s="11"/>
      <c r="Z778" s="11"/>
      <c r="AA778" s="11"/>
      <c r="AB778" s="11"/>
      <c r="AC778" s="11"/>
      <c r="AD778" s="11"/>
    </row>
    <row r="779" spans="1:30">
      <c r="A779" s="56"/>
      <c r="B779" s="11"/>
      <c r="C779" s="11" t="s">
        <v>135</v>
      </c>
      <c r="D779" s="11"/>
      <c r="E779" s="11" t="s">
        <v>136</v>
      </c>
      <c r="F779" s="11">
        <v>16</v>
      </c>
      <c r="G779" s="11">
        <v>5513.8483333333297</v>
      </c>
      <c r="H779" s="11">
        <v>33083.089999999997</v>
      </c>
      <c r="I779" s="11">
        <v>2067.6931249999998</v>
      </c>
      <c r="J779" s="11">
        <v>11.4375</v>
      </c>
      <c r="L779" s="11">
        <v>6</v>
      </c>
      <c r="M779" s="11">
        <v>28237.22</v>
      </c>
      <c r="N779" s="11">
        <v>2823.7220000000002</v>
      </c>
      <c r="O779" s="11"/>
      <c r="P779" s="11"/>
      <c r="Q779" s="11"/>
      <c r="R779" s="11">
        <v>16</v>
      </c>
      <c r="S779" s="11">
        <v>33083.089999999997</v>
      </c>
      <c r="T779" s="11">
        <v>2067.6931249999998</v>
      </c>
      <c r="V779" s="11"/>
      <c r="W779" s="11"/>
      <c r="X779" s="11"/>
      <c r="Y779" s="11"/>
      <c r="Z779" s="11"/>
      <c r="AA779" s="11"/>
      <c r="AB779" s="11"/>
      <c r="AC779" s="11"/>
      <c r="AD779" s="11"/>
    </row>
    <row r="780" spans="1:30">
      <c r="A780" s="56"/>
      <c r="B780" s="11"/>
      <c r="C780" s="11" t="s">
        <v>277</v>
      </c>
      <c r="D780" s="11"/>
      <c r="E780" s="11" t="s">
        <v>151</v>
      </c>
      <c r="F780" s="11">
        <v>2</v>
      </c>
      <c r="G780" s="11">
        <v>5459.08</v>
      </c>
      <c r="H780" s="11">
        <v>5459.08</v>
      </c>
      <c r="I780" s="11">
        <v>2729.54</v>
      </c>
      <c r="J780" s="11">
        <v>9</v>
      </c>
      <c r="L780" s="11">
        <v>1</v>
      </c>
      <c r="M780" s="11">
        <v>4061</v>
      </c>
      <c r="N780" s="11">
        <v>4061</v>
      </c>
      <c r="O780" s="11"/>
      <c r="P780" s="11"/>
      <c r="Q780" s="11"/>
      <c r="R780" s="11">
        <v>2</v>
      </c>
      <c r="S780" s="11">
        <v>5459.08</v>
      </c>
      <c r="T780" s="11">
        <v>2729.54</v>
      </c>
      <c r="V780" s="11"/>
      <c r="W780" s="11"/>
      <c r="X780" s="11"/>
      <c r="Y780" s="11"/>
      <c r="Z780" s="11"/>
      <c r="AA780" s="11"/>
      <c r="AB780" s="11"/>
      <c r="AC780" s="11"/>
      <c r="AD780" s="11"/>
    </row>
    <row r="781" spans="1:30">
      <c r="A781" s="56"/>
      <c r="B781" s="11"/>
      <c r="C781" s="11" t="s">
        <v>172</v>
      </c>
      <c r="D781" s="11"/>
      <c r="E781" s="11" t="s">
        <v>173</v>
      </c>
      <c r="F781" s="11">
        <v>4</v>
      </c>
      <c r="G781" s="11">
        <v>5278.77</v>
      </c>
      <c r="H781" s="11">
        <v>10557.54</v>
      </c>
      <c r="I781" s="11">
        <v>2639.3850000000002</v>
      </c>
      <c r="J781" s="11">
        <v>13</v>
      </c>
      <c r="L781" s="11">
        <v>2</v>
      </c>
      <c r="M781" s="11">
        <v>8315.1</v>
      </c>
      <c r="N781" s="11">
        <v>4157.55</v>
      </c>
      <c r="O781" s="11"/>
      <c r="P781" s="11"/>
      <c r="Q781" s="11"/>
      <c r="R781" s="11">
        <v>4</v>
      </c>
      <c r="S781" s="11">
        <v>10557.54</v>
      </c>
      <c r="T781" s="11">
        <v>2639.3850000000002</v>
      </c>
      <c r="V781" s="11"/>
      <c r="W781" s="11"/>
      <c r="X781" s="11"/>
      <c r="Y781" s="11"/>
      <c r="Z781" s="11"/>
      <c r="AA781" s="11"/>
      <c r="AB781" s="11"/>
      <c r="AC781" s="11"/>
      <c r="AD781" s="11"/>
    </row>
    <row r="782" spans="1:30">
      <c r="A782" s="56"/>
      <c r="B782" s="11"/>
      <c r="C782" s="11" t="s">
        <v>545</v>
      </c>
      <c r="D782" s="11"/>
      <c r="E782" s="11" t="s">
        <v>105</v>
      </c>
      <c r="F782" s="11">
        <v>2</v>
      </c>
      <c r="G782" s="11">
        <v>5116.21</v>
      </c>
      <c r="H782" s="11">
        <v>5116.21</v>
      </c>
      <c r="I782" s="11">
        <v>2558.105</v>
      </c>
      <c r="J782" s="11">
        <v>22</v>
      </c>
      <c r="L782" s="11">
        <v>1</v>
      </c>
      <c r="M782" s="11">
        <v>3913.33</v>
      </c>
      <c r="N782" s="11">
        <v>3913.33</v>
      </c>
      <c r="O782" s="11"/>
      <c r="P782" s="11"/>
      <c r="Q782" s="11"/>
      <c r="R782" s="11">
        <v>2</v>
      </c>
      <c r="S782" s="11">
        <v>5116.21</v>
      </c>
      <c r="T782" s="11">
        <v>2558.105</v>
      </c>
      <c r="V782" s="11"/>
      <c r="W782" s="11"/>
      <c r="X782" s="11"/>
      <c r="Y782" s="11"/>
      <c r="Z782" s="11"/>
      <c r="AA782" s="11"/>
      <c r="AB782" s="11"/>
      <c r="AC782" s="11"/>
      <c r="AD782" s="11"/>
    </row>
    <row r="783" spans="1:30">
      <c r="A783" s="56"/>
      <c r="B783" s="11"/>
      <c r="C783" s="11" t="s">
        <v>90</v>
      </c>
      <c r="D783" s="11"/>
      <c r="E783" s="11" t="s">
        <v>91</v>
      </c>
      <c r="F783" s="11">
        <v>4</v>
      </c>
      <c r="G783" s="11">
        <v>5105.09</v>
      </c>
      <c r="H783" s="11">
        <v>10210.18</v>
      </c>
      <c r="I783" s="11">
        <v>2552.5450000000001</v>
      </c>
      <c r="J783" s="11">
        <v>12.5</v>
      </c>
      <c r="L783" s="11">
        <v>2</v>
      </c>
      <c r="M783" s="11">
        <v>914.78</v>
      </c>
      <c r="N783" s="11">
        <v>457.39</v>
      </c>
      <c r="O783" s="11"/>
      <c r="P783" s="11"/>
      <c r="Q783" s="11"/>
      <c r="R783" s="11">
        <v>4</v>
      </c>
      <c r="S783" s="11">
        <v>10210.18</v>
      </c>
      <c r="T783" s="11">
        <v>2552.5450000000001</v>
      </c>
      <c r="V783" s="11"/>
      <c r="W783" s="11"/>
      <c r="X783" s="11"/>
      <c r="Y783" s="11"/>
      <c r="Z783" s="11"/>
      <c r="AA783" s="11"/>
      <c r="AB783" s="11"/>
      <c r="AC783" s="11"/>
      <c r="AD783" s="11"/>
    </row>
    <row r="784" spans="1:30">
      <c r="A784" s="56"/>
      <c r="B784" s="11"/>
      <c r="C784" s="11" t="s">
        <v>394</v>
      </c>
      <c r="D784" s="11"/>
      <c r="E784" s="11" t="s">
        <v>116</v>
      </c>
      <c r="F784" s="11">
        <v>7</v>
      </c>
      <c r="G784" s="11">
        <v>4942.8833333333296</v>
      </c>
      <c r="H784" s="11">
        <v>14828.65</v>
      </c>
      <c r="I784" s="11">
        <v>2118.37857142857</v>
      </c>
      <c r="J784" s="11">
        <v>11</v>
      </c>
      <c r="L784" s="11">
        <v>3</v>
      </c>
      <c r="M784" s="11">
        <v>7222.94</v>
      </c>
      <c r="N784" s="11">
        <v>1805.7349999999999</v>
      </c>
      <c r="O784" s="11"/>
      <c r="P784" s="11"/>
      <c r="Q784" s="11"/>
      <c r="R784" s="11">
        <v>7</v>
      </c>
      <c r="S784" s="11">
        <v>14828.65</v>
      </c>
      <c r="T784" s="11">
        <v>2118.37857142857</v>
      </c>
      <c r="V784" s="11"/>
      <c r="W784" s="11"/>
      <c r="X784" s="11"/>
      <c r="Y784" s="11"/>
      <c r="Z784" s="11"/>
      <c r="AA784" s="11"/>
      <c r="AB784" s="11"/>
      <c r="AC784" s="11"/>
      <c r="AD784" s="11"/>
    </row>
    <row r="785" spans="1:30">
      <c r="A785" s="56"/>
      <c r="B785" s="11"/>
      <c r="C785" s="11" t="s">
        <v>453</v>
      </c>
      <c r="D785" s="11"/>
      <c r="E785" s="11" t="s">
        <v>155</v>
      </c>
      <c r="F785" s="11">
        <v>10</v>
      </c>
      <c r="G785" s="11">
        <v>4780.01</v>
      </c>
      <c r="H785" s="11">
        <v>23900.05</v>
      </c>
      <c r="I785" s="11">
        <v>2390.0050000000001</v>
      </c>
      <c r="J785" s="11">
        <v>9.3000000000000007</v>
      </c>
      <c r="L785" s="11">
        <v>5</v>
      </c>
      <c r="M785" s="11">
        <v>19241.560000000001</v>
      </c>
      <c r="N785" s="11">
        <v>3848.3119999999999</v>
      </c>
      <c r="O785" s="11"/>
      <c r="P785" s="11"/>
      <c r="Q785" s="11"/>
      <c r="R785" s="11">
        <v>10</v>
      </c>
      <c r="S785" s="11">
        <v>23900.05</v>
      </c>
      <c r="T785" s="11">
        <v>2390.0050000000001</v>
      </c>
      <c r="V785" s="11"/>
      <c r="W785" s="11"/>
      <c r="X785" s="11"/>
      <c r="Y785" s="11"/>
      <c r="Z785" s="11"/>
      <c r="AA785" s="11"/>
      <c r="AB785" s="11"/>
      <c r="AC785" s="11"/>
      <c r="AD785" s="11"/>
    </row>
    <row r="786" spans="1:30">
      <c r="A786" s="56"/>
      <c r="B786" s="11"/>
      <c r="C786" s="11" t="s">
        <v>349</v>
      </c>
      <c r="D786" s="11"/>
      <c r="E786" s="11" t="s">
        <v>350</v>
      </c>
      <c r="F786" s="11">
        <v>4</v>
      </c>
      <c r="G786" s="11">
        <v>4762.3500000000004</v>
      </c>
      <c r="H786" s="11">
        <v>4762.3500000000004</v>
      </c>
      <c r="I786" s="11">
        <v>1190.5875000000001</v>
      </c>
      <c r="J786" s="11">
        <v>8</v>
      </c>
      <c r="L786" s="11">
        <v>1</v>
      </c>
      <c r="M786" s="11">
        <v>4104.17</v>
      </c>
      <c r="N786" s="11">
        <v>1368.05666666667</v>
      </c>
      <c r="O786" s="11"/>
      <c r="P786" s="11"/>
      <c r="Q786" s="11"/>
      <c r="R786" s="11">
        <v>4</v>
      </c>
      <c r="S786" s="11">
        <v>4762.3500000000004</v>
      </c>
      <c r="T786" s="11">
        <v>1190.5875000000001</v>
      </c>
      <c r="V786" s="11"/>
      <c r="W786" s="11"/>
      <c r="X786" s="11"/>
      <c r="Y786" s="11"/>
      <c r="Z786" s="11"/>
      <c r="AA786" s="11"/>
      <c r="AB786" s="11"/>
      <c r="AC786" s="11"/>
      <c r="AD786" s="11"/>
    </row>
    <row r="787" spans="1:30">
      <c r="A787" s="56"/>
      <c r="B787" s="11"/>
      <c r="C787" s="11" t="s">
        <v>93</v>
      </c>
      <c r="D787" s="11"/>
      <c r="E787" s="11" t="s">
        <v>94</v>
      </c>
      <c r="F787" s="11">
        <v>1</v>
      </c>
      <c r="G787" s="11">
        <v>4746.2299999999996</v>
      </c>
      <c r="H787" s="11">
        <v>4746.2299999999996</v>
      </c>
      <c r="I787" s="11">
        <v>4746.2299999999996</v>
      </c>
      <c r="J787" s="11">
        <v>37</v>
      </c>
      <c r="L787" s="11">
        <v>1</v>
      </c>
      <c r="M787" s="11"/>
      <c r="N787" s="11"/>
      <c r="O787" s="11"/>
      <c r="P787" s="11"/>
      <c r="Q787" s="11"/>
      <c r="R787" s="11">
        <v>1</v>
      </c>
      <c r="S787" s="11">
        <v>4746.2299999999996</v>
      </c>
      <c r="T787" s="11">
        <v>4746.2299999999996</v>
      </c>
      <c r="V787" s="11"/>
      <c r="W787" s="11"/>
      <c r="X787" s="11"/>
      <c r="Y787" s="11"/>
      <c r="Z787" s="11"/>
      <c r="AA787" s="11"/>
      <c r="AB787" s="11"/>
      <c r="AC787" s="11"/>
      <c r="AD787" s="11"/>
    </row>
    <row r="788" spans="1:30">
      <c r="A788" s="56"/>
      <c r="B788" s="11"/>
      <c r="C788" s="11" t="s">
        <v>438</v>
      </c>
      <c r="D788" s="11"/>
      <c r="E788" s="11" t="s">
        <v>271</v>
      </c>
      <c r="F788" s="11">
        <v>1</v>
      </c>
      <c r="G788" s="11">
        <v>4682.37</v>
      </c>
      <c r="H788" s="11">
        <v>4682.37</v>
      </c>
      <c r="I788" s="11">
        <v>4682.37</v>
      </c>
      <c r="J788" s="11">
        <v>13</v>
      </c>
      <c r="L788" s="11">
        <v>1</v>
      </c>
      <c r="M788" s="11"/>
      <c r="N788" s="11"/>
      <c r="O788" s="11"/>
      <c r="P788" s="11"/>
      <c r="Q788" s="11"/>
      <c r="R788" s="11">
        <v>1</v>
      </c>
      <c r="S788" s="11">
        <v>4682.37</v>
      </c>
      <c r="T788" s="11">
        <v>4682.37</v>
      </c>
      <c r="V788" s="11"/>
      <c r="W788" s="11"/>
      <c r="X788" s="11"/>
      <c r="Y788" s="11"/>
      <c r="Z788" s="11"/>
      <c r="AA788" s="11"/>
      <c r="AB788" s="11"/>
      <c r="AC788" s="11"/>
      <c r="AD788" s="11"/>
    </row>
    <row r="789" spans="1:30">
      <c r="A789" s="56"/>
      <c r="B789" s="11"/>
      <c r="C789" s="11" t="s">
        <v>240</v>
      </c>
      <c r="D789" s="11"/>
      <c r="E789" s="11" t="s">
        <v>107</v>
      </c>
      <c r="F789" s="11">
        <v>7</v>
      </c>
      <c r="G789" s="11">
        <v>4121.1099999999997</v>
      </c>
      <c r="H789" s="11">
        <v>20605.55</v>
      </c>
      <c r="I789" s="11">
        <v>2943.65</v>
      </c>
      <c r="J789" s="11">
        <v>7.5714285714285703</v>
      </c>
      <c r="L789" s="11">
        <v>5</v>
      </c>
      <c r="M789" s="11">
        <v>9152.85</v>
      </c>
      <c r="N789" s="11">
        <v>4576.4250000000002</v>
      </c>
      <c r="O789" s="11"/>
      <c r="P789" s="11"/>
      <c r="Q789" s="11"/>
      <c r="R789" s="11">
        <v>7</v>
      </c>
      <c r="S789" s="11">
        <v>20605.55</v>
      </c>
      <c r="T789" s="11">
        <v>2943.65</v>
      </c>
      <c r="V789" s="11"/>
      <c r="W789" s="11"/>
      <c r="X789" s="11"/>
      <c r="Y789" s="11"/>
      <c r="Z789" s="11"/>
      <c r="AA789" s="11"/>
      <c r="AB789" s="11"/>
      <c r="AC789" s="11"/>
      <c r="AD789" s="11"/>
    </row>
    <row r="790" spans="1:30">
      <c r="A790" s="56"/>
      <c r="B790" s="11"/>
      <c r="C790" s="11" t="s">
        <v>133</v>
      </c>
      <c r="D790" s="11"/>
      <c r="E790" s="11" t="s">
        <v>134</v>
      </c>
      <c r="F790" s="11">
        <v>2</v>
      </c>
      <c r="G790" s="11">
        <v>3983.44</v>
      </c>
      <c r="H790" s="11">
        <v>3983.44</v>
      </c>
      <c r="I790" s="11">
        <v>1991.72</v>
      </c>
      <c r="J790" s="11">
        <v>6.5</v>
      </c>
      <c r="L790" s="11">
        <v>1</v>
      </c>
      <c r="M790" s="11">
        <v>3137.95</v>
      </c>
      <c r="N790" s="11">
        <v>3137.95</v>
      </c>
      <c r="O790" s="11"/>
      <c r="P790" s="11"/>
      <c r="Q790" s="11"/>
      <c r="R790" s="11">
        <v>2</v>
      </c>
      <c r="S790" s="11">
        <v>3983.44</v>
      </c>
      <c r="T790" s="11">
        <v>1991.72</v>
      </c>
      <c r="V790" s="11"/>
      <c r="W790" s="11"/>
      <c r="X790" s="11"/>
      <c r="Y790" s="11"/>
      <c r="Z790" s="11"/>
      <c r="AA790" s="11"/>
      <c r="AB790" s="11"/>
      <c r="AC790" s="11"/>
      <c r="AD790" s="11"/>
    </row>
    <row r="791" spans="1:30">
      <c r="A791" s="56"/>
      <c r="B791" s="11"/>
      <c r="C791" s="11" t="s">
        <v>295</v>
      </c>
      <c r="D791" s="11"/>
      <c r="E791" s="11" t="s">
        <v>119</v>
      </c>
      <c r="F791" s="11">
        <v>6</v>
      </c>
      <c r="G791" s="11">
        <v>3960.3333333333298</v>
      </c>
      <c r="H791" s="11">
        <v>11881</v>
      </c>
      <c r="I791" s="11">
        <v>1980.1666666666699</v>
      </c>
      <c r="J791" s="11">
        <v>12.3333333333333</v>
      </c>
      <c r="L791" s="11">
        <v>3</v>
      </c>
      <c r="M791" s="11">
        <v>7466.67</v>
      </c>
      <c r="N791" s="11">
        <v>2488.89</v>
      </c>
      <c r="O791" s="11"/>
      <c r="P791" s="11"/>
      <c r="Q791" s="11"/>
      <c r="R791" s="11">
        <v>6</v>
      </c>
      <c r="S791" s="11">
        <v>11881</v>
      </c>
      <c r="T791" s="11">
        <v>1980.1666666666699</v>
      </c>
      <c r="V791" s="11"/>
      <c r="W791" s="11"/>
      <c r="X791" s="11"/>
      <c r="Y791" s="11"/>
      <c r="Z791" s="11"/>
      <c r="AA791" s="11"/>
      <c r="AB791" s="11"/>
      <c r="AC791" s="11"/>
      <c r="AD791" s="11"/>
    </row>
    <row r="792" spans="1:30">
      <c r="A792" s="56"/>
      <c r="B792" s="11"/>
      <c r="C792" s="11" t="s">
        <v>409</v>
      </c>
      <c r="D792" s="11"/>
      <c r="E792" s="11" t="s">
        <v>159</v>
      </c>
      <c r="F792" s="11">
        <v>1</v>
      </c>
      <c r="G792" s="11">
        <v>3953.57</v>
      </c>
      <c r="H792" s="11">
        <v>3953.57</v>
      </c>
      <c r="I792" s="11">
        <v>3953.57</v>
      </c>
      <c r="J792" s="11">
        <v>7</v>
      </c>
      <c r="L792" s="11">
        <v>1</v>
      </c>
      <c r="M792" s="11"/>
      <c r="N792" s="11"/>
      <c r="O792" s="11"/>
      <c r="P792" s="11"/>
      <c r="Q792" s="11"/>
      <c r="R792" s="11">
        <v>1</v>
      </c>
      <c r="S792" s="11">
        <v>3953.57</v>
      </c>
      <c r="T792" s="11">
        <v>3953.57</v>
      </c>
      <c r="V792" s="11"/>
      <c r="W792" s="11"/>
      <c r="X792" s="11"/>
      <c r="Y792" s="11"/>
      <c r="Z792" s="11"/>
      <c r="AA792" s="11"/>
      <c r="AB792" s="11"/>
      <c r="AC792" s="11"/>
      <c r="AD792" s="11"/>
    </row>
    <row r="793" spans="1:30">
      <c r="A793" s="56"/>
      <c r="B793" s="11"/>
      <c r="C793" s="11" t="s">
        <v>252</v>
      </c>
      <c r="D793" s="11"/>
      <c r="E793" s="11" t="s">
        <v>98</v>
      </c>
      <c r="F793" s="11">
        <v>8</v>
      </c>
      <c r="G793" s="11">
        <v>3899.0875000000001</v>
      </c>
      <c r="H793" s="11">
        <v>15596.35</v>
      </c>
      <c r="I793" s="11">
        <v>1949.54375</v>
      </c>
      <c r="J793" s="11">
        <v>9.75</v>
      </c>
      <c r="L793" s="11">
        <v>4</v>
      </c>
      <c r="M793" s="11">
        <v>12104.77</v>
      </c>
      <c r="N793" s="11">
        <v>3026.1925000000001</v>
      </c>
      <c r="O793" s="11"/>
      <c r="P793" s="11"/>
      <c r="Q793" s="11"/>
      <c r="R793" s="11">
        <v>8</v>
      </c>
      <c r="S793" s="11">
        <v>15596.35</v>
      </c>
      <c r="T793" s="11">
        <v>1949.54375</v>
      </c>
      <c r="V793" s="11"/>
      <c r="W793" s="11"/>
      <c r="X793" s="11"/>
      <c r="Y793" s="11"/>
      <c r="Z793" s="11"/>
      <c r="AA793" s="11"/>
      <c r="AB793" s="11"/>
      <c r="AC793" s="11"/>
      <c r="AD793" s="11"/>
    </row>
    <row r="794" spans="1:30">
      <c r="A794" s="56"/>
      <c r="B794" s="11"/>
      <c r="C794" s="11" t="s">
        <v>434</v>
      </c>
      <c r="D794" s="11"/>
      <c r="E794" s="11" t="s">
        <v>187</v>
      </c>
      <c r="F794" s="11">
        <v>5</v>
      </c>
      <c r="G794" s="11">
        <v>3844.165</v>
      </c>
      <c r="H794" s="11">
        <v>7688.33</v>
      </c>
      <c r="I794" s="11">
        <v>1537.6659999999999</v>
      </c>
      <c r="J794" s="11">
        <v>8.6</v>
      </c>
      <c r="L794" s="11">
        <v>2</v>
      </c>
      <c r="M794" s="11">
        <v>5274.88</v>
      </c>
      <c r="N794" s="11">
        <v>1758.2933333333301</v>
      </c>
      <c r="O794" s="11"/>
      <c r="P794" s="11"/>
      <c r="Q794" s="11"/>
      <c r="R794" s="11">
        <v>5</v>
      </c>
      <c r="S794" s="11">
        <v>7688.33</v>
      </c>
      <c r="T794" s="11">
        <v>1537.6659999999999</v>
      </c>
      <c r="V794" s="11"/>
      <c r="W794" s="11"/>
      <c r="X794" s="11"/>
      <c r="Y794" s="11"/>
      <c r="Z794" s="11"/>
      <c r="AA794" s="11"/>
      <c r="AB794" s="11"/>
      <c r="AC794" s="11"/>
      <c r="AD794" s="11"/>
    </row>
    <row r="795" spans="1:30">
      <c r="A795" s="56"/>
      <c r="B795" s="11"/>
      <c r="C795" s="11" t="s">
        <v>354</v>
      </c>
      <c r="D795" s="11"/>
      <c r="E795" s="11" t="s">
        <v>355</v>
      </c>
      <c r="F795" s="11">
        <v>4</v>
      </c>
      <c r="G795" s="11">
        <v>3769.59</v>
      </c>
      <c r="H795" s="11">
        <v>15078.36</v>
      </c>
      <c r="I795" s="11">
        <v>3769.59</v>
      </c>
      <c r="J795" s="11">
        <v>12.5</v>
      </c>
      <c r="L795" s="11">
        <v>4</v>
      </c>
      <c r="M795" s="11"/>
      <c r="N795" s="11"/>
      <c r="O795" s="11"/>
      <c r="P795" s="11"/>
      <c r="Q795" s="11"/>
      <c r="R795" s="11">
        <v>4</v>
      </c>
      <c r="S795" s="11">
        <v>15078.36</v>
      </c>
      <c r="T795" s="11">
        <v>3769.59</v>
      </c>
      <c r="V795" s="11"/>
      <c r="W795" s="11"/>
      <c r="X795" s="11"/>
      <c r="Y795" s="11"/>
      <c r="Z795" s="11"/>
      <c r="AA795" s="11"/>
      <c r="AB795" s="11"/>
      <c r="AC795" s="11"/>
      <c r="AD795" s="11"/>
    </row>
    <row r="796" spans="1:30">
      <c r="A796" s="56"/>
      <c r="B796" s="11"/>
      <c r="C796" s="11" t="s">
        <v>203</v>
      </c>
      <c r="D796" s="11"/>
      <c r="E796" s="11" t="s">
        <v>195</v>
      </c>
      <c r="F796" s="11">
        <v>11</v>
      </c>
      <c r="G796" s="11">
        <v>3741.55</v>
      </c>
      <c r="H796" s="11">
        <v>11224.65</v>
      </c>
      <c r="I796" s="11">
        <v>1020.42272727273</v>
      </c>
      <c r="J796" s="11">
        <v>10.181818181818199</v>
      </c>
      <c r="L796" s="11">
        <v>3</v>
      </c>
      <c r="M796" s="11">
        <v>6122.54</v>
      </c>
      <c r="N796" s="11">
        <v>765.3175</v>
      </c>
      <c r="O796" s="11"/>
      <c r="P796" s="11"/>
      <c r="Q796" s="11"/>
      <c r="R796" s="11">
        <v>11</v>
      </c>
      <c r="S796" s="11">
        <v>11224.65</v>
      </c>
      <c r="T796" s="11">
        <v>1020.42272727273</v>
      </c>
      <c r="V796" s="11"/>
      <c r="W796" s="11"/>
      <c r="X796" s="11"/>
      <c r="Y796" s="11"/>
      <c r="Z796" s="11"/>
      <c r="AA796" s="11"/>
      <c r="AB796" s="11"/>
      <c r="AC796" s="11"/>
      <c r="AD796" s="11"/>
    </row>
    <row r="797" spans="1:30">
      <c r="A797" s="56"/>
      <c r="B797" s="11"/>
      <c r="C797" s="11" t="s">
        <v>370</v>
      </c>
      <c r="D797" s="11"/>
      <c r="E797" s="11" t="s">
        <v>371</v>
      </c>
      <c r="F797" s="11">
        <v>2</v>
      </c>
      <c r="G797" s="11">
        <v>3551.21</v>
      </c>
      <c r="H797" s="11">
        <v>3551.21</v>
      </c>
      <c r="I797" s="11">
        <v>1775.605</v>
      </c>
      <c r="J797" s="11">
        <v>24.5</v>
      </c>
      <c r="L797" s="11">
        <v>1</v>
      </c>
      <c r="M797" s="11">
        <v>344.47</v>
      </c>
      <c r="N797" s="11">
        <v>344.47</v>
      </c>
      <c r="O797" s="11"/>
      <c r="P797" s="11"/>
      <c r="Q797" s="11"/>
      <c r="R797" s="11">
        <v>2</v>
      </c>
      <c r="S797" s="11">
        <v>3551.21</v>
      </c>
      <c r="T797" s="11">
        <v>1775.605</v>
      </c>
      <c r="V797" s="11"/>
      <c r="W797" s="11"/>
      <c r="X797" s="11"/>
      <c r="Y797" s="11"/>
      <c r="Z797" s="11"/>
      <c r="AA797" s="11"/>
      <c r="AB797" s="11"/>
      <c r="AC797" s="11"/>
      <c r="AD797" s="11"/>
    </row>
    <row r="798" spans="1:30">
      <c r="A798" s="56"/>
      <c r="B798" s="11"/>
      <c r="C798" s="11" t="s">
        <v>146</v>
      </c>
      <c r="D798" s="11"/>
      <c r="E798" s="11" t="s">
        <v>143</v>
      </c>
      <c r="F798" s="11">
        <v>6</v>
      </c>
      <c r="G798" s="11">
        <v>3324.5866666666702</v>
      </c>
      <c r="H798" s="11">
        <v>9973.76</v>
      </c>
      <c r="I798" s="11">
        <v>1662.2933333333301</v>
      </c>
      <c r="J798" s="11">
        <v>10.3333333333333</v>
      </c>
      <c r="L798" s="11">
        <v>3</v>
      </c>
      <c r="M798" s="11">
        <v>5360.93</v>
      </c>
      <c r="N798" s="11">
        <v>1786.9766666666701</v>
      </c>
      <c r="O798" s="11"/>
      <c r="P798" s="11"/>
      <c r="Q798" s="11"/>
      <c r="R798" s="11">
        <v>6</v>
      </c>
      <c r="S798" s="11">
        <v>9973.76</v>
      </c>
      <c r="T798" s="11">
        <v>1662.2933333333301</v>
      </c>
      <c r="V798" s="11"/>
      <c r="W798" s="11"/>
      <c r="X798" s="11"/>
      <c r="Y798" s="11"/>
      <c r="Z798" s="11"/>
      <c r="AA798" s="11"/>
      <c r="AB798" s="11"/>
      <c r="AC798" s="11"/>
      <c r="AD798" s="11"/>
    </row>
    <row r="799" spans="1:30">
      <c r="A799" s="56"/>
      <c r="B799" s="11"/>
      <c r="C799" s="11" t="s">
        <v>432</v>
      </c>
      <c r="D799" s="11"/>
      <c r="E799" s="11" t="s">
        <v>431</v>
      </c>
      <c r="F799" s="11">
        <v>7</v>
      </c>
      <c r="G799" s="11">
        <v>3167.84</v>
      </c>
      <c r="H799" s="11">
        <v>9503.52</v>
      </c>
      <c r="I799" s="11">
        <v>1357.64571428571</v>
      </c>
      <c r="J799" s="11">
        <v>10.8571428571429</v>
      </c>
      <c r="L799" s="11">
        <v>3</v>
      </c>
      <c r="M799" s="11">
        <v>5416.05</v>
      </c>
      <c r="N799" s="11">
        <v>1354.0125</v>
      </c>
      <c r="O799" s="11">
        <v>1</v>
      </c>
      <c r="P799" s="11">
        <v>579.36</v>
      </c>
      <c r="Q799" s="11">
        <v>579.36</v>
      </c>
      <c r="R799" s="11">
        <v>6</v>
      </c>
      <c r="S799" s="11">
        <v>8924.16</v>
      </c>
      <c r="T799" s="11">
        <v>1487.36</v>
      </c>
      <c r="V799" s="11"/>
      <c r="W799" s="11"/>
      <c r="X799" s="11"/>
      <c r="Y799" s="11"/>
      <c r="Z799" s="11"/>
      <c r="AA799" s="11"/>
      <c r="AB799" s="11"/>
      <c r="AC799" s="11"/>
      <c r="AD799" s="11"/>
    </row>
    <row r="800" spans="1:30">
      <c r="A800" s="56"/>
      <c r="B800" s="11"/>
      <c r="C800" s="11" t="s">
        <v>122</v>
      </c>
      <c r="D800" s="11"/>
      <c r="E800" s="11" t="s">
        <v>123</v>
      </c>
      <c r="F800" s="11">
        <v>1</v>
      </c>
      <c r="G800" s="11">
        <v>2951.98</v>
      </c>
      <c r="H800" s="11">
        <v>2951.98</v>
      </c>
      <c r="I800" s="11">
        <v>2951.98</v>
      </c>
      <c r="J800" s="11">
        <v>12</v>
      </c>
      <c r="L800" s="11">
        <v>1</v>
      </c>
      <c r="M800" s="11"/>
      <c r="N800" s="11"/>
      <c r="O800" s="11"/>
      <c r="P800" s="11"/>
      <c r="Q800" s="11"/>
      <c r="R800" s="11">
        <v>1</v>
      </c>
      <c r="S800" s="11">
        <v>2951.98</v>
      </c>
      <c r="T800" s="11">
        <v>2951.98</v>
      </c>
      <c r="V800" s="11"/>
      <c r="W800" s="11"/>
      <c r="X800" s="11"/>
      <c r="Y800" s="11"/>
      <c r="Z800" s="11"/>
      <c r="AA800" s="11"/>
      <c r="AB800" s="11"/>
      <c r="AC800" s="11"/>
      <c r="AD800" s="11"/>
    </row>
    <row r="801" spans="1:30">
      <c r="A801" s="56"/>
      <c r="B801" s="11"/>
      <c r="C801" s="11" t="s">
        <v>340</v>
      </c>
      <c r="D801" s="11"/>
      <c r="E801" s="11" t="s">
        <v>341</v>
      </c>
      <c r="F801" s="11">
        <v>6</v>
      </c>
      <c r="G801" s="11">
        <v>2911.6633333333298</v>
      </c>
      <c r="H801" s="11">
        <v>8734.99</v>
      </c>
      <c r="I801" s="11">
        <v>1455.8316666666699</v>
      </c>
      <c r="J801" s="11">
        <v>12.5</v>
      </c>
      <c r="L801" s="11">
        <v>3</v>
      </c>
      <c r="M801" s="11">
        <v>4635.51</v>
      </c>
      <c r="N801" s="11">
        <v>1545.17</v>
      </c>
      <c r="O801" s="11"/>
      <c r="P801" s="11"/>
      <c r="Q801" s="11"/>
      <c r="R801" s="11">
        <v>6</v>
      </c>
      <c r="S801" s="11">
        <v>8734.99</v>
      </c>
      <c r="T801" s="11">
        <v>1455.8316666666699</v>
      </c>
      <c r="V801" s="11"/>
      <c r="W801" s="11"/>
      <c r="X801" s="11"/>
      <c r="Y801" s="11"/>
      <c r="Z801" s="11"/>
      <c r="AA801" s="11"/>
      <c r="AB801" s="11"/>
      <c r="AC801" s="11"/>
      <c r="AD801" s="11"/>
    </row>
    <row r="802" spans="1:30">
      <c r="A802" s="56"/>
      <c r="B802" s="11"/>
      <c r="C802" s="11" t="s">
        <v>126</v>
      </c>
      <c r="D802" s="11"/>
      <c r="E802" s="11" t="s">
        <v>94</v>
      </c>
      <c r="F802" s="11">
        <v>5</v>
      </c>
      <c r="G802" s="11">
        <v>2833.26</v>
      </c>
      <c r="H802" s="11">
        <v>5666.52</v>
      </c>
      <c r="I802" s="11">
        <v>1133.3040000000001</v>
      </c>
      <c r="J802" s="11">
        <v>7</v>
      </c>
      <c r="L802" s="11">
        <v>2</v>
      </c>
      <c r="M802" s="11">
        <v>4773.93</v>
      </c>
      <c r="N802" s="11">
        <v>1591.31</v>
      </c>
      <c r="O802" s="11"/>
      <c r="P802" s="11"/>
      <c r="Q802" s="11"/>
      <c r="R802" s="11">
        <v>5</v>
      </c>
      <c r="S802" s="11">
        <v>5666.52</v>
      </c>
      <c r="T802" s="11">
        <v>1133.3040000000001</v>
      </c>
      <c r="V802" s="11"/>
      <c r="W802" s="11"/>
      <c r="X802" s="11"/>
      <c r="Y802" s="11"/>
      <c r="Z802" s="11"/>
      <c r="AA802" s="11"/>
      <c r="AB802" s="11"/>
      <c r="AC802" s="11"/>
      <c r="AD802" s="11"/>
    </row>
    <row r="803" spans="1:30">
      <c r="A803" s="56"/>
      <c r="B803" s="11"/>
      <c r="C803" s="11" t="s">
        <v>300</v>
      </c>
      <c r="D803" s="11"/>
      <c r="E803" s="11" t="s">
        <v>301</v>
      </c>
      <c r="F803" s="11">
        <v>2</v>
      </c>
      <c r="G803" s="11">
        <v>2606.8649999999998</v>
      </c>
      <c r="H803" s="11">
        <v>5213.7299999999996</v>
      </c>
      <c r="I803" s="11">
        <v>2606.8649999999998</v>
      </c>
      <c r="J803" s="11">
        <v>12.5</v>
      </c>
      <c r="L803" s="11">
        <v>2</v>
      </c>
      <c r="M803" s="11"/>
      <c r="N803" s="11"/>
      <c r="O803" s="11"/>
      <c r="P803" s="11"/>
      <c r="Q803" s="11"/>
      <c r="R803" s="11">
        <v>2</v>
      </c>
      <c r="S803" s="11">
        <v>5213.7299999999996</v>
      </c>
      <c r="T803" s="11">
        <v>2606.8649999999998</v>
      </c>
      <c r="V803" s="11"/>
      <c r="W803" s="11"/>
      <c r="X803" s="11"/>
      <c r="Y803" s="11"/>
      <c r="Z803" s="11"/>
      <c r="AA803" s="11"/>
      <c r="AB803" s="11"/>
      <c r="AC803" s="11"/>
      <c r="AD803" s="11"/>
    </row>
    <row r="804" spans="1:30">
      <c r="A804" s="56"/>
      <c r="B804" s="11"/>
      <c r="C804" s="11" t="s">
        <v>152</v>
      </c>
      <c r="D804" s="11"/>
      <c r="E804" s="11" t="s">
        <v>153</v>
      </c>
      <c r="F804" s="11">
        <v>2</v>
      </c>
      <c r="G804" s="11">
        <v>2380.3000000000002</v>
      </c>
      <c r="H804" s="11">
        <v>2380.3000000000002</v>
      </c>
      <c r="I804" s="11">
        <v>1190.1500000000001</v>
      </c>
      <c r="J804" s="11">
        <v>7</v>
      </c>
      <c r="L804" s="11">
        <v>1</v>
      </c>
      <c r="M804" s="11">
        <v>2056.4299999999998</v>
      </c>
      <c r="N804" s="11">
        <v>2056.4299999999998</v>
      </c>
      <c r="O804" s="11"/>
      <c r="P804" s="11"/>
      <c r="Q804" s="11"/>
      <c r="R804" s="11">
        <v>2</v>
      </c>
      <c r="S804" s="11">
        <v>2380.3000000000002</v>
      </c>
      <c r="T804" s="11">
        <v>1190.1500000000001</v>
      </c>
      <c r="V804" s="11"/>
      <c r="W804" s="11"/>
      <c r="X804" s="11"/>
      <c r="Y804" s="11"/>
      <c r="Z804" s="11"/>
      <c r="AA804" s="11"/>
      <c r="AB804" s="11"/>
      <c r="AC804" s="11"/>
      <c r="AD804" s="11"/>
    </row>
    <row r="805" spans="1:30">
      <c r="A805" s="56"/>
      <c r="B805" s="11"/>
      <c r="C805" s="11" t="s">
        <v>117</v>
      </c>
      <c r="D805" s="11"/>
      <c r="E805" s="11" t="s">
        <v>118</v>
      </c>
      <c r="F805" s="11">
        <v>8</v>
      </c>
      <c r="G805" s="11">
        <v>2314.31</v>
      </c>
      <c r="H805" s="11">
        <v>16200.17</v>
      </c>
      <c r="I805" s="11">
        <v>2025.02125</v>
      </c>
      <c r="J805" s="11">
        <v>11.875</v>
      </c>
      <c r="L805" s="11">
        <v>7</v>
      </c>
      <c r="M805" s="11">
        <v>705.58</v>
      </c>
      <c r="N805" s="11">
        <v>705.58</v>
      </c>
      <c r="O805" s="11"/>
      <c r="P805" s="11"/>
      <c r="Q805" s="11"/>
      <c r="R805" s="11">
        <v>8</v>
      </c>
      <c r="S805" s="11">
        <v>16200.17</v>
      </c>
      <c r="T805" s="11">
        <v>2025.02125</v>
      </c>
      <c r="V805" s="11"/>
      <c r="W805" s="11"/>
      <c r="X805" s="11"/>
      <c r="Y805" s="11"/>
      <c r="Z805" s="11"/>
      <c r="AA805" s="11"/>
      <c r="AB805" s="11"/>
      <c r="AC805" s="11"/>
      <c r="AD805" s="11"/>
    </row>
    <row r="806" spans="1:30">
      <c r="A806" s="56"/>
      <c r="B806" s="11"/>
      <c r="C806" s="11" t="s">
        <v>238</v>
      </c>
      <c r="D806" s="11"/>
      <c r="E806" s="11" t="s">
        <v>239</v>
      </c>
      <c r="F806" s="11">
        <v>1</v>
      </c>
      <c r="G806" s="11">
        <v>1803</v>
      </c>
      <c r="H806" s="11">
        <v>1803</v>
      </c>
      <c r="I806" s="11">
        <v>1803</v>
      </c>
      <c r="J806" s="11">
        <v>12</v>
      </c>
      <c r="L806" s="11">
        <v>1</v>
      </c>
      <c r="M806" s="11"/>
      <c r="N806" s="11"/>
      <c r="O806" s="11"/>
      <c r="P806" s="11"/>
      <c r="Q806" s="11"/>
      <c r="R806" s="11">
        <v>1</v>
      </c>
      <c r="S806" s="11">
        <v>1803</v>
      </c>
      <c r="T806" s="11">
        <v>1803</v>
      </c>
      <c r="V806" s="11"/>
      <c r="W806" s="11"/>
      <c r="X806" s="11"/>
      <c r="Y806" s="11"/>
      <c r="Z806" s="11"/>
      <c r="AA806" s="11"/>
      <c r="AB806" s="11"/>
      <c r="AC806" s="11"/>
      <c r="AD806" s="11"/>
    </row>
    <row r="807" spans="1:30">
      <c r="A807" s="56"/>
      <c r="B807" s="11"/>
      <c r="C807" s="11" t="s">
        <v>235</v>
      </c>
      <c r="D807" s="11"/>
      <c r="E807" s="11" t="s">
        <v>195</v>
      </c>
      <c r="F807" s="11">
        <v>2</v>
      </c>
      <c r="G807" s="11">
        <v>1774.87</v>
      </c>
      <c r="H807" s="11">
        <v>1774.87</v>
      </c>
      <c r="I807" s="11">
        <v>887.43499999999995</v>
      </c>
      <c r="J807" s="11">
        <v>10</v>
      </c>
      <c r="L807" s="11">
        <v>1</v>
      </c>
      <c r="M807" s="11">
        <v>598.62</v>
      </c>
      <c r="N807" s="11">
        <v>598.62</v>
      </c>
      <c r="O807" s="11"/>
      <c r="P807" s="11"/>
      <c r="Q807" s="11"/>
      <c r="R807" s="11">
        <v>2</v>
      </c>
      <c r="S807" s="11">
        <v>1774.87</v>
      </c>
      <c r="T807" s="11">
        <v>887.43499999999995</v>
      </c>
      <c r="V807" s="11"/>
      <c r="W807" s="11"/>
      <c r="X807" s="11"/>
      <c r="Y807" s="11"/>
      <c r="Z807" s="11"/>
      <c r="AA807" s="11"/>
      <c r="AB807" s="11"/>
      <c r="AC807" s="11"/>
      <c r="AD807" s="11"/>
    </row>
    <row r="808" spans="1:30">
      <c r="A808" s="56"/>
      <c r="B808" s="11"/>
      <c r="C808" s="11" t="s">
        <v>213</v>
      </c>
      <c r="D808" s="11"/>
      <c r="E808" s="11" t="s">
        <v>147</v>
      </c>
      <c r="F808" s="11">
        <v>1</v>
      </c>
      <c r="G808" s="11">
        <v>1760.71</v>
      </c>
      <c r="H808" s="11">
        <v>1760.71</v>
      </c>
      <c r="I808" s="11">
        <v>1760.71</v>
      </c>
      <c r="J808" s="11">
        <v>11</v>
      </c>
      <c r="L808" s="11">
        <v>1</v>
      </c>
      <c r="M808" s="11"/>
      <c r="N808" s="11"/>
      <c r="O808" s="11"/>
      <c r="P808" s="11"/>
      <c r="Q808" s="11"/>
      <c r="R808" s="11">
        <v>1</v>
      </c>
      <c r="S808" s="11">
        <v>1760.71</v>
      </c>
      <c r="T808" s="11">
        <v>1760.71</v>
      </c>
      <c r="V808" s="11"/>
      <c r="W808" s="11"/>
      <c r="X808" s="11"/>
      <c r="Y808" s="11"/>
      <c r="Z808" s="11"/>
      <c r="AA808" s="11"/>
      <c r="AB808" s="11"/>
      <c r="AC808" s="11"/>
      <c r="AD808" s="11"/>
    </row>
    <row r="809" spans="1:30">
      <c r="A809" s="56"/>
      <c r="B809" s="11"/>
      <c r="C809" s="11" t="s">
        <v>364</v>
      </c>
      <c r="D809" s="11"/>
      <c r="E809" s="11" t="s">
        <v>102</v>
      </c>
      <c r="F809" s="11">
        <v>8</v>
      </c>
      <c r="G809" s="11">
        <v>1676.836</v>
      </c>
      <c r="H809" s="11">
        <v>8384.18</v>
      </c>
      <c r="I809" s="11">
        <v>1048.0225</v>
      </c>
      <c r="J809" s="11">
        <v>10.5</v>
      </c>
      <c r="L809" s="11">
        <v>5</v>
      </c>
      <c r="M809" s="11">
        <v>7600.73</v>
      </c>
      <c r="N809" s="11">
        <v>2533.57666666667</v>
      </c>
      <c r="O809" s="11"/>
      <c r="P809" s="11"/>
      <c r="Q809" s="11"/>
      <c r="R809" s="11">
        <v>8</v>
      </c>
      <c r="S809" s="11">
        <v>8384.18</v>
      </c>
      <c r="T809" s="11">
        <v>1048.0225</v>
      </c>
      <c r="V809" s="11"/>
      <c r="W809" s="11"/>
      <c r="X809" s="11"/>
      <c r="Y809" s="11"/>
      <c r="Z809" s="11"/>
      <c r="AA809" s="11"/>
      <c r="AB809" s="11"/>
      <c r="AC809" s="11"/>
      <c r="AD809" s="11"/>
    </row>
    <row r="810" spans="1:30">
      <c r="A810" s="56"/>
      <c r="B810" s="11"/>
      <c r="C810" s="11" t="s">
        <v>402</v>
      </c>
      <c r="D810" s="11"/>
      <c r="E810" s="11" t="s">
        <v>262</v>
      </c>
      <c r="F810" s="11">
        <v>1</v>
      </c>
      <c r="G810" s="11">
        <v>1594.25</v>
      </c>
      <c r="H810" s="11">
        <v>1594.25</v>
      </c>
      <c r="I810" s="11">
        <v>1594.25</v>
      </c>
      <c r="J810" s="11">
        <v>2</v>
      </c>
      <c r="L810" s="11">
        <v>1</v>
      </c>
      <c r="M810" s="11"/>
      <c r="N810" s="11"/>
      <c r="O810" s="11"/>
      <c r="P810" s="11"/>
      <c r="Q810" s="11"/>
      <c r="R810" s="11">
        <v>1</v>
      </c>
      <c r="S810" s="11">
        <v>1594.25</v>
      </c>
      <c r="T810" s="11">
        <v>1594.25</v>
      </c>
      <c r="V810" s="11"/>
      <c r="W810" s="11"/>
      <c r="X810" s="11"/>
      <c r="Y810" s="11"/>
      <c r="Z810" s="11"/>
      <c r="AA810" s="11"/>
      <c r="AB810" s="11"/>
      <c r="AC810" s="11"/>
      <c r="AD810" s="11"/>
    </row>
    <row r="811" spans="1:30">
      <c r="A811" s="56"/>
      <c r="B811" s="11"/>
      <c r="C811" s="11" t="s">
        <v>99</v>
      </c>
      <c r="D811" s="11"/>
      <c r="E811" s="11" t="s">
        <v>100</v>
      </c>
      <c r="F811" s="11">
        <v>2</v>
      </c>
      <c r="G811" s="11">
        <v>1563.385</v>
      </c>
      <c r="H811" s="11">
        <v>3126.77</v>
      </c>
      <c r="I811" s="11">
        <v>1563.385</v>
      </c>
      <c r="J811" s="11">
        <v>13</v>
      </c>
      <c r="L811" s="11">
        <v>2</v>
      </c>
      <c r="M811" s="11"/>
      <c r="N811" s="11"/>
      <c r="O811" s="11"/>
      <c r="P811" s="11"/>
      <c r="Q811" s="11"/>
      <c r="R811" s="11">
        <v>2</v>
      </c>
      <c r="S811" s="11">
        <v>3126.77</v>
      </c>
      <c r="T811" s="11">
        <v>1563.385</v>
      </c>
      <c r="V811" s="11"/>
      <c r="W811" s="11"/>
      <c r="X811" s="11"/>
      <c r="Y811" s="11"/>
      <c r="Z811" s="11"/>
      <c r="AA811" s="11"/>
      <c r="AB811" s="11"/>
      <c r="AC811" s="11"/>
      <c r="AD811" s="11"/>
    </row>
    <row r="812" spans="1:30">
      <c r="A812" s="56"/>
      <c r="B812" s="11"/>
      <c r="C812" s="11" t="s">
        <v>150</v>
      </c>
      <c r="D812" s="11"/>
      <c r="E812" s="11" t="s">
        <v>151</v>
      </c>
      <c r="F812" s="11">
        <v>1</v>
      </c>
      <c r="G812" s="11">
        <v>1550</v>
      </c>
      <c r="H812" s="11">
        <v>1550</v>
      </c>
      <c r="I812" s="11">
        <v>1550</v>
      </c>
      <c r="J812" s="11">
        <v>12</v>
      </c>
      <c r="L812" s="11">
        <v>1</v>
      </c>
      <c r="M812" s="11"/>
      <c r="N812" s="11"/>
      <c r="O812" s="11"/>
      <c r="P812" s="11"/>
      <c r="Q812" s="11"/>
      <c r="R812" s="11">
        <v>1</v>
      </c>
      <c r="S812" s="11">
        <v>1550</v>
      </c>
      <c r="T812" s="11">
        <v>1550</v>
      </c>
      <c r="V812" s="11"/>
      <c r="W812" s="11"/>
      <c r="X812" s="11"/>
      <c r="Y812" s="11"/>
      <c r="Z812" s="11"/>
      <c r="AA812" s="11"/>
      <c r="AB812" s="11"/>
      <c r="AC812" s="11"/>
      <c r="AD812" s="11"/>
    </row>
    <row r="813" spans="1:30">
      <c r="A813" s="56"/>
      <c r="B813" s="11"/>
      <c r="C813" s="11" t="s">
        <v>399</v>
      </c>
      <c r="D813" s="11"/>
      <c r="E813" s="11" t="s">
        <v>212</v>
      </c>
      <c r="F813" s="11">
        <v>8</v>
      </c>
      <c r="G813" s="11">
        <v>1465.52833333333</v>
      </c>
      <c r="H813" s="11">
        <v>8793.17</v>
      </c>
      <c r="I813" s="11">
        <v>1099.14625</v>
      </c>
      <c r="J813" s="11">
        <v>11</v>
      </c>
      <c r="L813" s="11">
        <v>6</v>
      </c>
      <c r="M813" s="11">
        <v>3006.49</v>
      </c>
      <c r="N813" s="11">
        <v>1503.2449999999999</v>
      </c>
      <c r="O813" s="11"/>
      <c r="P813" s="11"/>
      <c r="Q813" s="11"/>
      <c r="R813" s="11">
        <v>8</v>
      </c>
      <c r="S813" s="11">
        <v>8793.17</v>
      </c>
      <c r="T813" s="11">
        <v>1099.14625</v>
      </c>
      <c r="V813" s="11"/>
      <c r="W813" s="11"/>
      <c r="X813" s="11"/>
      <c r="Y813" s="11"/>
      <c r="Z813" s="11"/>
      <c r="AA813" s="11"/>
      <c r="AB813" s="11"/>
      <c r="AC813" s="11"/>
      <c r="AD813" s="11"/>
    </row>
    <row r="814" spans="1:30">
      <c r="A814" s="56"/>
      <c r="B814" s="11"/>
      <c r="C814" s="11" t="s">
        <v>458</v>
      </c>
      <c r="D814" s="11"/>
      <c r="E814" s="11" t="s">
        <v>358</v>
      </c>
      <c r="F814" s="11">
        <v>3</v>
      </c>
      <c r="G814" s="11">
        <v>1419.61666666667</v>
      </c>
      <c r="H814" s="11">
        <v>4258.8500000000004</v>
      </c>
      <c r="I814" s="11">
        <v>1419.61666666667</v>
      </c>
      <c r="J814" s="11">
        <v>8</v>
      </c>
      <c r="L814" s="11">
        <v>3</v>
      </c>
      <c r="M814" s="11"/>
      <c r="N814" s="11"/>
      <c r="O814" s="11"/>
      <c r="P814" s="11"/>
      <c r="Q814" s="11"/>
      <c r="R814" s="11">
        <v>3</v>
      </c>
      <c r="S814" s="11">
        <v>4258.8500000000004</v>
      </c>
      <c r="T814" s="11">
        <v>1419.61666666667</v>
      </c>
      <c r="V814" s="11"/>
      <c r="W814" s="11"/>
      <c r="X814" s="11"/>
      <c r="Y814" s="11"/>
      <c r="Z814" s="11"/>
      <c r="AA814" s="11"/>
      <c r="AB814" s="11"/>
      <c r="AC814" s="11"/>
      <c r="AD814" s="11"/>
    </row>
    <row r="815" spans="1:30">
      <c r="A815" s="56"/>
      <c r="B815" s="11"/>
      <c r="C815" s="11" t="s">
        <v>286</v>
      </c>
      <c r="D815" s="11"/>
      <c r="E815" s="11" t="s">
        <v>287</v>
      </c>
      <c r="F815" s="11">
        <v>2</v>
      </c>
      <c r="G815" s="11">
        <v>1395.27</v>
      </c>
      <c r="H815" s="11">
        <v>1395.27</v>
      </c>
      <c r="I815" s="11">
        <v>697.63499999999999</v>
      </c>
      <c r="J815" s="11">
        <v>7</v>
      </c>
      <c r="L815" s="11">
        <v>1</v>
      </c>
      <c r="M815" s="11">
        <v>1081.99</v>
      </c>
      <c r="N815" s="11">
        <v>1081.99</v>
      </c>
      <c r="O815" s="11"/>
      <c r="P815" s="11"/>
      <c r="Q815" s="11"/>
      <c r="R815" s="11">
        <v>2</v>
      </c>
      <c r="S815" s="11">
        <v>1395.27</v>
      </c>
      <c r="T815" s="11">
        <v>697.63499999999999</v>
      </c>
      <c r="V815" s="11"/>
      <c r="W815" s="11"/>
      <c r="X815" s="11"/>
      <c r="Y815" s="11"/>
      <c r="Z815" s="11"/>
      <c r="AA815" s="11"/>
      <c r="AB815" s="11"/>
      <c r="AC815" s="11"/>
      <c r="AD815" s="11"/>
    </row>
    <row r="816" spans="1:30">
      <c r="A816" s="56"/>
      <c r="B816" s="11"/>
      <c r="C816" s="11" t="s">
        <v>230</v>
      </c>
      <c r="D816" s="11"/>
      <c r="E816" s="11" t="s">
        <v>231</v>
      </c>
      <c r="F816" s="11">
        <v>4</v>
      </c>
      <c r="G816" s="11">
        <v>1350.9966666666701</v>
      </c>
      <c r="H816" s="11">
        <v>4052.99</v>
      </c>
      <c r="I816" s="11">
        <v>1013.2474999999999</v>
      </c>
      <c r="J816" s="11">
        <v>10.75</v>
      </c>
      <c r="L816" s="11">
        <v>3</v>
      </c>
      <c r="M816" s="11">
        <v>438.29</v>
      </c>
      <c r="N816" s="11">
        <v>438.29</v>
      </c>
      <c r="O816" s="11"/>
      <c r="P816" s="11"/>
      <c r="Q816" s="11"/>
      <c r="R816" s="11">
        <v>4</v>
      </c>
      <c r="S816" s="11">
        <v>4052.99</v>
      </c>
      <c r="T816" s="11">
        <v>1013.2474999999999</v>
      </c>
      <c r="V816" s="11"/>
      <c r="W816" s="11"/>
      <c r="X816" s="11"/>
      <c r="Y816" s="11"/>
      <c r="Z816" s="11"/>
      <c r="AA816" s="11"/>
      <c r="AB816" s="11"/>
      <c r="AC816" s="11"/>
      <c r="AD816" s="11"/>
    </row>
    <row r="817" spans="1:30">
      <c r="A817" s="56"/>
      <c r="B817" s="11"/>
      <c r="C817" s="11" t="s">
        <v>447</v>
      </c>
      <c r="D817" s="11"/>
      <c r="E817" s="11" t="s">
        <v>127</v>
      </c>
      <c r="F817" s="11">
        <v>3</v>
      </c>
      <c r="G817" s="11">
        <v>1274.5133333333299</v>
      </c>
      <c r="H817" s="11">
        <v>3823.54</v>
      </c>
      <c r="I817" s="11">
        <v>1274.5133333333299</v>
      </c>
      <c r="J817" s="11">
        <v>10.3333333333333</v>
      </c>
      <c r="L817" s="11">
        <v>3</v>
      </c>
      <c r="M817" s="11"/>
      <c r="N817" s="11"/>
      <c r="O817" s="11"/>
      <c r="P817" s="11"/>
      <c r="Q817" s="11"/>
      <c r="R817" s="11">
        <v>3</v>
      </c>
      <c r="S817" s="11">
        <v>3823.54</v>
      </c>
      <c r="T817" s="11">
        <v>1274.5133333333299</v>
      </c>
      <c r="V817" s="11"/>
      <c r="W817" s="11"/>
      <c r="X817" s="11"/>
      <c r="Y817" s="11"/>
      <c r="Z817" s="11"/>
      <c r="AA817" s="11"/>
      <c r="AB817" s="11"/>
      <c r="AC817" s="11"/>
      <c r="AD817" s="11"/>
    </row>
    <row r="818" spans="1:30">
      <c r="A818" s="56"/>
      <c r="B818" s="11"/>
      <c r="C818" s="11" t="s">
        <v>246</v>
      </c>
      <c r="D818" s="11"/>
      <c r="E818" s="11" t="s">
        <v>247</v>
      </c>
      <c r="F818" s="11">
        <v>1</v>
      </c>
      <c r="G818" s="11">
        <v>1240.54</v>
      </c>
      <c r="H818" s="11">
        <v>1240.54</v>
      </c>
      <c r="I818" s="11">
        <v>1240.54</v>
      </c>
      <c r="J818" s="11">
        <v>12</v>
      </c>
      <c r="L818" s="11">
        <v>1</v>
      </c>
      <c r="M818" s="11"/>
      <c r="N818" s="11"/>
      <c r="O818" s="11"/>
      <c r="P818" s="11"/>
      <c r="Q818" s="11"/>
      <c r="R818" s="11">
        <v>1</v>
      </c>
      <c r="S818" s="11">
        <v>1240.54</v>
      </c>
      <c r="T818" s="11">
        <v>1240.54</v>
      </c>
      <c r="V818" s="11"/>
      <c r="W818" s="11"/>
      <c r="X818" s="11"/>
      <c r="Y818" s="11"/>
      <c r="Z818" s="11"/>
      <c r="AA818" s="11"/>
      <c r="AB818" s="11"/>
      <c r="AC818" s="11"/>
      <c r="AD818" s="11"/>
    </row>
    <row r="819" spans="1:30">
      <c r="A819" s="56"/>
      <c r="B819" s="11"/>
      <c r="C819" s="11" t="s">
        <v>194</v>
      </c>
      <c r="D819" s="11"/>
      <c r="E819" s="11" t="s">
        <v>195</v>
      </c>
      <c r="F819" s="11">
        <v>1</v>
      </c>
      <c r="G819" s="11">
        <v>1025.96</v>
      </c>
      <c r="H819" s="11">
        <v>1025.96</v>
      </c>
      <c r="I819" s="11">
        <v>1025.96</v>
      </c>
      <c r="J819" s="11">
        <v>7</v>
      </c>
      <c r="L819" s="11">
        <v>1</v>
      </c>
      <c r="M819" s="11"/>
      <c r="N819" s="11"/>
      <c r="O819" s="11"/>
      <c r="P819" s="11"/>
      <c r="Q819" s="11"/>
      <c r="R819" s="11">
        <v>1</v>
      </c>
      <c r="S819" s="11">
        <v>1025.96</v>
      </c>
      <c r="T819" s="11">
        <v>1025.96</v>
      </c>
      <c r="V819" s="11"/>
      <c r="W819" s="11"/>
      <c r="X819" s="11"/>
      <c r="Y819" s="11"/>
      <c r="Z819" s="11"/>
      <c r="AA819" s="11"/>
      <c r="AB819" s="11"/>
      <c r="AC819" s="11"/>
      <c r="AD819" s="11"/>
    </row>
    <row r="820" spans="1:30">
      <c r="A820" s="56"/>
      <c r="B820" s="11"/>
      <c r="C820" s="11" t="s">
        <v>421</v>
      </c>
      <c r="D820" s="11"/>
      <c r="E820" s="11" t="s">
        <v>266</v>
      </c>
      <c r="F820" s="11">
        <v>1</v>
      </c>
      <c r="G820" s="11">
        <v>996.38</v>
      </c>
      <c r="H820" s="11">
        <v>996.38</v>
      </c>
      <c r="I820" s="11">
        <v>996.38</v>
      </c>
      <c r="J820" s="11">
        <v>7</v>
      </c>
      <c r="L820" s="11">
        <v>1</v>
      </c>
      <c r="M820" s="11"/>
      <c r="N820" s="11"/>
      <c r="O820" s="11"/>
      <c r="P820" s="11"/>
      <c r="Q820" s="11"/>
      <c r="R820" s="11">
        <v>1</v>
      </c>
      <c r="S820" s="11">
        <v>996.38</v>
      </c>
      <c r="T820" s="11">
        <v>996.38</v>
      </c>
      <c r="V820" s="11"/>
      <c r="W820" s="11"/>
      <c r="X820" s="11"/>
      <c r="Y820" s="11"/>
      <c r="Z820" s="11"/>
      <c r="AA820" s="11"/>
      <c r="AB820" s="11"/>
      <c r="AC820" s="11"/>
      <c r="AD820" s="11"/>
    </row>
    <row r="821" spans="1:30">
      <c r="A821" s="56"/>
      <c r="B821" s="11"/>
      <c r="C821" s="11" t="s">
        <v>457</v>
      </c>
      <c r="D821" s="11"/>
      <c r="E821" s="11" t="s">
        <v>125</v>
      </c>
      <c r="F821" s="11">
        <v>1</v>
      </c>
      <c r="G821" s="11">
        <v>937.75</v>
      </c>
      <c r="H821" s="11">
        <v>937.75</v>
      </c>
      <c r="I821" s="11">
        <v>937.75</v>
      </c>
      <c r="J821" s="11">
        <v>13</v>
      </c>
      <c r="L821" s="11">
        <v>1</v>
      </c>
      <c r="M821" s="11"/>
      <c r="N821" s="11"/>
      <c r="O821" s="11"/>
      <c r="P821" s="11"/>
      <c r="Q821" s="11"/>
      <c r="R821" s="11">
        <v>1</v>
      </c>
      <c r="S821" s="11">
        <v>937.75</v>
      </c>
      <c r="T821" s="11">
        <v>937.75</v>
      </c>
      <c r="V821" s="11"/>
      <c r="W821" s="11"/>
      <c r="X821" s="11"/>
      <c r="Y821" s="11"/>
      <c r="Z821" s="11"/>
      <c r="AA821" s="11"/>
      <c r="AB821" s="11"/>
      <c r="AC821" s="11"/>
      <c r="AD821" s="11"/>
    </row>
    <row r="822" spans="1:30">
      <c r="A822" s="56"/>
      <c r="B822" s="11"/>
      <c r="C822" s="11" t="s">
        <v>226</v>
      </c>
      <c r="D822" s="11"/>
      <c r="E822" s="11" t="s">
        <v>227</v>
      </c>
      <c r="F822" s="11">
        <v>2</v>
      </c>
      <c r="G822" s="11">
        <v>929.63</v>
      </c>
      <c r="H822" s="11">
        <v>929.63</v>
      </c>
      <c r="I822" s="11">
        <v>464.815</v>
      </c>
      <c r="J822" s="11">
        <v>12</v>
      </c>
      <c r="L822" s="11">
        <v>1</v>
      </c>
      <c r="M822" s="11">
        <v>302.11</v>
      </c>
      <c r="N822" s="11">
        <v>302.11</v>
      </c>
      <c r="O822" s="11"/>
      <c r="P822" s="11"/>
      <c r="Q822" s="11"/>
      <c r="R822" s="11">
        <v>2</v>
      </c>
      <c r="S822" s="11">
        <v>929.63</v>
      </c>
      <c r="T822" s="11">
        <v>464.815</v>
      </c>
      <c r="V822" s="11"/>
      <c r="W822" s="11"/>
      <c r="X822" s="11"/>
      <c r="Y822" s="11"/>
      <c r="Z822" s="11"/>
      <c r="AA822" s="11"/>
      <c r="AB822" s="11"/>
      <c r="AC822" s="11"/>
      <c r="AD822" s="11"/>
    </row>
    <row r="823" spans="1:30">
      <c r="A823" s="56"/>
      <c r="B823" s="11"/>
      <c r="C823" s="11" t="s">
        <v>444</v>
      </c>
      <c r="D823" s="11"/>
      <c r="E823" s="11" t="s">
        <v>167</v>
      </c>
      <c r="F823" s="11">
        <v>2</v>
      </c>
      <c r="G823" s="11">
        <v>894.18</v>
      </c>
      <c r="H823" s="11">
        <v>1788.36</v>
      </c>
      <c r="I823" s="11">
        <v>894.18</v>
      </c>
      <c r="J823" s="11">
        <v>9.5</v>
      </c>
      <c r="L823" s="11">
        <v>2</v>
      </c>
      <c r="M823" s="11"/>
      <c r="N823" s="11"/>
      <c r="O823" s="11"/>
      <c r="P823" s="11"/>
      <c r="Q823" s="11"/>
      <c r="R823" s="11">
        <v>2</v>
      </c>
      <c r="S823" s="11">
        <v>1788.36</v>
      </c>
      <c r="T823" s="11">
        <v>894.18</v>
      </c>
      <c r="V823" s="11"/>
      <c r="W823" s="11"/>
      <c r="X823" s="11"/>
      <c r="Y823" s="11"/>
      <c r="Z823" s="11"/>
      <c r="AA823" s="11"/>
      <c r="AB823" s="11"/>
      <c r="AC823" s="11"/>
      <c r="AD823" s="11"/>
    </row>
    <row r="824" spans="1:30">
      <c r="A824" s="56"/>
      <c r="B824" s="11"/>
      <c r="C824" s="11" t="s">
        <v>258</v>
      </c>
      <c r="D824" s="11"/>
      <c r="E824" s="11" t="s">
        <v>118</v>
      </c>
      <c r="F824" s="11">
        <v>1</v>
      </c>
      <c r="G824" s="11">
        <v>877.64</v>
      </c>
      <c r="H824" s="11">
        <v>877.64</v>
      </c>
      <c r="I824" s="11">
        <v>877.64</v>
      </c>
      <c r="J824" s="11">
        <v>12</v>
      </c>
      <c r="L824" s="11">
        <v>1</v>
      </c>
      <c r="M824" s="11"/>
      <c r="N824" s="11"/>
      <c r="O824" s="11"/>
      <c r="P824" s="11"/>
      <c r="Q824" s="11"/>
      <c r="R824" s="11">
        <v>1</v>
      </c>
      <c r="S824" s="11">
        <v>877.64</v>
      </c>
      <c r="T824" s="11">
        <v>877.64</v>
      </c>
      <c r="V824" s="11"/>
      <c r="W824" s="11"/>
      <c r="X824" s="11"/>
      <c r="Y824" s="11"/>
      <c r="Z824" s="11"/>
      <c r="AA824" s="11"/>
      <c r="AB824" s="11"/>
      <c r="AC824" s="11"/>
      <c r="AD824" s="11"/>
    </row>
    <row r="825" spans="1:30">
      <c r="A825" s="56"/>
      <c r="B825" s="11"/>
      <c r="C825" s="11" t="s">
        <v>108</v>
      </c>
      <c r="D825" s="11"/>
      <c r="E825" s="11" t="s">
        <v>109</v>
      </c>
      <c r="F825" s="11">
        <v>1</v>
      </c>
      <c r="G825" s="11">
        <v>712.91</v>
      </c>
      <c r="H825" s="11">
        <v>712.91</v>
      </c>
      <c r="I825" s="11">
        <v>712.91</v>
      </c>
      <c r="J825" s="11">
        <v>7</v>
      </c>
      <c r="L825" s="11">
        <v>1</v>
      </c>
      <c r="M825" s="11"/>
      <c r="N825" s="11"/>
      <c r="O825" s="11"/>
      <c r="P825" s="11"/>
      <c r="Q825" s="11"/>
      <c r="R825" s="11">
        <v>1</v>
      </c>
      <c r="S825" s="11">
        <v>712.91</v>
      </c>
      <c r="T825" s="11">
        <v>712.91</v>
      </c>
      <c r="V825" s="11"/>
      <c r="W825" s="11"/>
      <c r="X825" s="11"/>
      <c r="Y825" s="11"/>
      <c r="Z825" s="11"/>
      <c r="AA825" s="11"/>
      <c r="AB825" s="11"/>
      <c r="AC825" s="11"/>
      <c r="AD825" s="11"/>
    </row>
    <row r="826" spans="1:30">
      <c r="A826" s="56"/>
      <c r="B826" s="11"/>
      <c r="C826" s="11" t="s">
        <v>377</v>
      </c>
      <c r="D826" s="11"/>
      <c r="E826" s="11" t="s">
        <v>378</v>
      </c>
      <c r="F826" s="11">
        <v>1</v>
      </c>
      <c r="G826" s="11">
        <v>650.6</v>
      </c>
      <c r="H826" s="11">
        <v>650.6</v>
      </c>
      <c r="I826" s="11">
        <v>650.6</v>
      </c>
      <c r="J826" s="11">
        <v>12</v>
      </c>
      <c r="L826" s="11">
        <v>1</v>
      </c>
      <c r="M826" s="11"/>
      <c r="N826" s="11"/>
      <c r="O826" s="11"/>
      <c r="P826" s="11"/>
      <c r="Q826" s="11"/>
      <c r="R826" s="11">
        <v>1</v>
      </c>
      <c r="S826" s="11">
        <v>650.6</v>
      </c>
      <c r="T826" s="11">
        <v>650.6</v>
      </c>
      <c r="V826" s="11"/>
      <c r="W826" s="11"/>
      <c r="X826" s="11"/>
      <c r="Y826" s="11"/>
      <c r="Z826" s="11"/>
      <c r="AA826" s="11"/>
      <c r="AB826" s="11"/>
      <c r="AC826" s="11"/>
      <c r="AD826" s="11"/>
    </row>
    <row r="827" spans="1:30">
      <c r="A827" s="56"/>
      <c r="B827" s="11"/>
      <c r="C827" s="11" t="s">
        <v>168</v>
      </c>
      <c r="D827" s="11"/>
      <c r="E827" s="11" t="s">
        <v>169</v>
      </c>
      <c r="F827" s="11">
        <v>1</v>
      </c>
      <c r="G827" s="11">
        <v>623.30999999999995</v>
      </c>
      <c r="H827" s="11">
        <v>623.30999999999995</v>
      </c>
      <c r="I827" s="11">
        <v>623.30999999999995</v>
      </c>
      <c r="J827" s="11">
        <v>12</v>
      </c>
      <c r="L827" s="11">
        <v>1</v>
      </c>
      <c r="M827" s="11"/>
      <c r="N827" s="11"/>
      <c r="O827" s="11"/>
      <c r="P827" s="11"/>
      <c r="Q827" s="11"/>
      <c r="R827" s="11">
        <v>1</v>
      </c>
      <c r="S827" s="11">
        <v>623.30999999999995</v>
      </c>
      <c r="T827" s="11">
        <v>623.30999999999995</v>
      </c>
      <c r="V827" s="11"/>
      <c r="W827" s="11"/>
      <c r="X827" s="11"/>
      <c r="Y827" s="11"/>
      <c r="Z827" s="11"/>
      <c r="AA827" s="11"/>
      <c r="AB827" s="11"/>
      <c r="AC827" s="11"/>
      <c r="AD827" s="11"/>
    </row>
    <row r="828" spans="1:30">
      <c r="A828" s="56"/>
      <c r="B828" s="11"/>
      <c r="C828" s="11" t="s">
        <v>95</v>
      </c>
      <c r="D828" s="11"/>
      <c r="E828" s="11" t="s">
        <v>96</v>
      </c>
      <c r="F828" s="11">
        <v>2</v>
      </c>
      <c r="G828" s="11">
        <v>550.875</v>
      </c>
      <c r="H828" s="11">
        <v>1101.75</v>
      </c>
      <c r="I828" s="11">
        <v>550.875</v>
      </c>
      <c r="J828" s="11">
        <v>10</v>
      </c>
      <c r="L828" s="11">
        <v>2</v>
      </c>
      <c r="M828" s="11"/>
      <c r="N828" s="11"/>
      <c r="O828" s="11"/>
      <c r="P828" s="11"/>
      <c r="Q828" s="11"/>
      <c r="R828" s="11">
        <v>2</v>
      </c>
      <c r="S828" s="11">
        <v>1101.75</v>
      </c>
      <c r="T828" s="11">
        <v>550.875</v>
      </c>
      <c r="V828" s="11"/>
      <c r="W828" s="11"/>
      <c r="X828" s="11"/>
      <c r="Y828" s="11"/>
      <c r="Z828" s="11"/>
      <c r="AA828" s="11"/>
      <c r="AB828" s="11"/>
      <c r="AC828" s="11"/>
      <c r="AD828" s="11"/>
    </row>
    <row r="829" spans="1:30">
      <c r="A829" s="56"/>
      <c r="B829" s="11"/>
      <c r="C829" s="11" t="s">
        <v>320</v>
      </c>
      <c r="D829" s="11"/>
      <c r="E829" s="11" t="s">
        <v>321</v>
      </c>
      <c r="F829" s="11">
        <v>2</v>
      </c>
      <c r="G829" s="11">
        <v>515.15</v>
      </c>
      <c r="H829" s="11">
        <v>1030.3</v>
      </c>
      <c r="I829" s="11">
        <v>515.15</v>
      </c>
      <c r="J829" s="11">
        <v>10</v>
      </c>
      <c r="L829" s="11">
        <v>2</v>
      </c>
      <c r="M829" s="11"/>
      <c r="N829" s="11"/>
      <c r="O829" s="11"/>
      <c r="P829" s="11"/>
      <c r="Q829" s="11"/>
      <c r="R829" s="11">
        <v>2</v>
      </c>
      <c r="S829" s="11">
        <v>1030.3</v>
      </c>
      <c r="T829" s="11">
        <v>515.15</v>
      </c>
      <c r="V829" s="11"/>
      <c r="W829" s="11"/>
      <c r="X829" s="11"/>
      <c r="Y829" s="11"/>
      <c r="Z829" s="11"/>
      <c r="AA829" s="11"/>
      <c r="AB829" s="11"/>
      <c r="AC829" s="11"/>
      <c r="AD829" s="11"/>
    </row>
    <row r="830" spans="1:30">
      <c r="A830" s="56"/>
      <c r="B830" s="11"/>
      <c r="C830" s="11" t="s">
        <v>448</v>
      </c>
      <c r="D830" s="11"/>
      <c r="E830" s="11" t="s">
        <v>159</v>
      </c>
      <c r="F830" s="11">
        <v>2</v>
      </c>
      <c r="G830" s="11">
        <v>457.01</v>
      </c>
      <c r="H830" s="11">
        <v>457.01</v>
      </c>
      <c r="I830" s="11">
        <v>228.505</v>
      </c>
      <c r="J830" s="11">
        <v>7</v>
      </c>
      <c r="L830" s="11">
        <v>1</v>
      </c>
      <c r="M830" s="11">
        <v>272.2</v>
      </c>
      <c r="N830" s="11">
        <v>272.2</v>
      </c>
      <c r="O830" s="11"/>
      <c r="P830" s="11"/>
      <c r="Q830" s="11"/>
      <c r="R830" s="11">
        <v>2</v>
      </c>
      <c r="S830" s="11">
        <v>457.01</v>
      </c>
      <c r="T830" s="11">
        <v>228.505</v>
      </c>
      <c r="V830" s="11"/>
      <c r="W830" s="11"/>
      <c r="X830" s="11"/>
      <c r="Y830" s="11"/>
      <c r="Z830" s="11"/>
      <c r="AA830" s="11"/>
      <c r="AB830" s="11"/>
      <c r="AC830" s="11"/>
      <c r="AD830" s="11"/>
    </row>
    <row r="831" spans="1:30">
      <c r="A831" s="56"/>
      <c r="B831" s="11"/>
      <c r="C831" s="11" t="s">
        <v>384</v>
      </c>
      <c r="D831" s="11"/>
      <c r="E831" s="11" t="s">
        <v>385</v>
      </c>
      <c r="F831" s="11">
        <v>1</v>
      </c>
      <c r="G831" s="11">
        <v>456.94</v>
      </c>
      <c r="H831" s="11">
        <v>456.94</v>
      </c>
      <c r="I831" s="11">
        <v>456.94</v>
      </c>
      <c r="J831" s="11">
        <v>5</v>
      </c>
      <c r="L831" s="11">
        <v>1</v>
      </c>
      <c r="M831" s="11"/>
      <c r="N831" s="11"/>
      <c r="O831" s="11"/>
      <c r="P831" s="11"/>
      <c r="Q831" s="11"/>
      <c r="R831" s="11">
        <v>1</v>
      </c>
      <c r="S831" s="11">
        <v>456.94</v>
      </c>
      <c r="T831" s="11">
        <v>456.94</v>
      </c>
      <c r="V831" s="11"/>
      <c r="W831" s="11"/>
      <c r="X831" s="11"/>
      <c r="Y831" s="11"/>
      <c r="Z831" s="11"/>
      <c r="AA831" s="11"/>
      <c r="AB831" s="11"/>
      <c r="AC831" s="11"/>
      <c r="AD831" s="11"/>
    </row>
    <row r="832" spans="1:30">
      <c r="A832" s="56"/>
      <c r="B832" s="11"/>
      <c r="C832" s="11" t="s">
        <v>160</v>
      </c>
      <c r="D832" s="11"/>
      <c r="E832" s="11" t="s">
        <v>161</v>
      </c>
      <c r="F832" s="11">
        <v>1</v>
      </c>
      <c r="G832" s="11">
        <v>310.61</v>
      </c>
      <c r="H832" s="11">
        <v>310.61</v>
      </c>
      <c r="I832" s="11">
        <v>310.61</v>
      </c>
      <c r="J832" s="11">
        <v>7</v>
      </c>
      <c r="L832" s="11">
        <v>1</v>
      </c>
      <c r="M832" s="11"/>
      <c r="N832" s="11"/>
      <c r="O832" s="11"/>
      <c r="P832" s="11"/>
      <c r="Q832" s="11"/>
      <c r="R832" s="11">
        <v>1</v>
      </c>
      <c r="S832" s="11">
        <v>310.61</v>
      </c>
      <c r="T832" s="11">
        <v>310.61</v>
      </c>
      <c r="V832" s="11"/>
      <c r="W832" s="11"/>
      <c r="X832" s="11"/>
      <c r="Y832" s="11"/>
      <c r="Z832" s="11"/>
      <c r="AA832" s="11"/>
      <c r="AB832" s="11"/>
      <c r="AC832" s="11"/>
      <c r="AD832" s="11"/>
    </row>
    <row r="833" spans="1:30">
      <c r="A833" s="56"/>
      <c r="B833" s="11"/>
      <c r="C833" s="11" t="s">
        <v>310</v>
      </c>
      <c r="D833" s="11"/>
      <c r="E833" s="11" t="s">
        <v>111</v>
      </c>
      <c r="F833" s="11">
        <v>1</v>
      </c>
      <c r="G833" s="11">
        <v>285.5</v>
      </c>
      <c r="H833" s="11">
        <v>285.5</v>
      </c>
      <c r="I833" s="11">
        <v>285.5</v>
      </c>
      <c r="J833" s="11">
        <v>12</v>
      </c>
      <c r="L833" s="11">
        <v>1</v>
      </c>
      <c r="M833" s="11"/>
      <c r="N833" s="11"/>
      <c r="O833" s="11"/>
      <c r="P833" s="11"/>
      <c r="Q833" s="11"/>
      <c r="R833" s="11">
        <v>1</v>
      </c>
      <c r="S833" s="11">
        <v>285.5</v>
      </c>
      <c r="T833" s="11">
        <v>285.5</v>
      </c>
      <c r="V833" s="11"/>
      <c r="W833" s="11"/>
      <c r="X833" s="11"/>
      <c r="Y833" s="11"/>
      <c r="Z833" s="11"/>
      <c r="AA833" s="11"/>
      <c r="AB833" s="11"/>
      <c r="AC833" s="11"/>
      <c r="AD833" s="11"/>
    </row>
    <row r="834" spans="1:30">
      <c r="A834" s="56"/>
      <c r="B834" s="11"/>
      <c r="C834" s="11" t="s">
        <v>326</v>
      </c>
      <c r="D834" s="11"/>
      <c r="E834" s="11" t="s">
        <v>327</v>
      </c>
      <c r="F834" s="11">
        <v>1</v>
      </c>
      <c r="G834" s="11">
        <v>281.35000000000002</v>
      </c>
      <c r="H834" s="11">
        <v>281.35000000000002</v>
      </c>
      <c r="I834" s="11">
        <v>281.35000000000002</v>
      </c>
      <c r="J834" s="11">
        <v>12</v>
      </c>
      <c r="L834" s="11">
        <v>1</v>
      </c>
      <c r="M834" s="11"/>
      <c r="N834" s="11"/>
      <c r="O834" s="11"/>
      <c r="P834" s="11"/>
      <c r="Q834" s="11"/>
      <c r="R834" s="11">
        <v>1</v>
      </c>
      <c r="S834" s="11">
        <v>281.35000000000002</v>
      </c>
      <c r="T834" s="11">
        <v>281.35000000000002</v>
      </c>
      <c r="V834" s="11"/>
      <c r="W834" s="11"/>
      <c r="X834" s="11"/>
      <c r="Y834" s="11"/>
      <c r="Z834" s="11"/>
      <c r="AA834" s="11"/>
      <c r="AB834" s="11"/>
      <c r="AC834" s="11"/>
      <c r="AD834" s="11"/>
    </row>
    <row r="835" spans="1:30">
      <c r="A835" s="56"/>
      <c r="B835" s="11"/>
      <c r="C835" s="11" t="s">
        <v>361</v>
      </c>
      <c r="D835" s="11"/>
      <c r="E835" s="11" t="s">
        <v>362</v>
      </c>
      <c r="F835" s="11">
        <v>1</v>
      </c>
      <c r="G835" s="11">
        <v>273.98</v>
      </c>
      <c r="H835" s="11">
        <v>273.98</v>
      </c>
      <c r="I835" s="11">
        <v>273.98</v>
      </c>
      <c r="J835" s="11">
        <v>12</v>
      </c>
      <c r="L835" s="11">
        <v>1</v>
      </c>
      <c r="M835" s="11"/>
      <c r="N835" s="11"/>
      <c r="O835" s="11">
        <v>1</v>
      </c>
      <c r="P835" s="11">
        <v>273.98</v>
      </c>
      <c r="Q835" s="11">
        <v>273.98</v>
      </c>
      <c r="R835" s="11"/>
      <c r="S835" s="11"/>
      <c r="T835" s="11"/>
      <c r="V835" s="11"/>
      <c r="W835" s="11"/>
      <c r="X835" s="11"/>
      <c r="Y835" s="11"/>
      <c r="Z835" s="11"/>
      <c r="AA835" s="11"/>
      <c r="AB835" s="11"/>
      <c r="AC835" s="11"/>
      <c r="AD835" s="11"/>
    </row>
    <row r="836" spans="1:30">
      <c r="A836" s="56"/>
      <c r="B836" s="11"/>
      <c r="C836" s="11" t="s">
        <v>186</v>
      </c>
      <c r="D836" s="11"/>
      <c r="E836" s="11" t="s">
        <v>187</v>
      </c>
      <c r="F836" s="11">
        <v>1</v>
      </c>
      <c r="G836" s="11">
        <v>220.56</v>
      </c>
      <c r="H836" s="11">
        <v>220.56</v>
      </c>
      <c r="I836" s="11">
        <v>220.56</v>
      </c>
      <c r="J836" s="11">
        <v>7</v>
      </c>
      <c r="L836" s="11">
        <v>1</v>
      </c>
      <c r="M836" s="11"/>
      <c r="N836" s="11"/>
      <c r="O836" s="11"/>
      <c r="P836" s="11"/>
      <c r="Q836" s="11"/>
      <c r="R836" s="11">
        <v>1</v>
      </c>
      <c r="S836" s="11">
        <v>220.56</v>
      </c>
      <c r="T836" s="11">
        <v>220.56</v>
      </c>
      <c r="V836" s="11"/>
      <c r="W836" s="11"/>
      <c r="X836" s="11"/>
      <c r="Y836" s="11"/>
      <c r="Z836" s="11"/>
      <c r="AA836" s="11"/>
      <c r="AB836" s="11"/>
      <c r="AC836" s="11"/>
      <c r="AD836" s="11"/>
    </row>
    <row r="837" spans="1:30">
      <c r="A837" s="56"/>
      <c r="B837" s="11"/>
      <c r="C837" s="11" t="s">
        <v>164</v>
      </c>
      <c r="D837" s="11"/>
      <c r="E837" s="11" t="s">
        <v>165</v>
      </c>
      <c r="F837" s="11">
        <v>1</v>
      </c>
      <c r="G837" s="11">
        <v>170.39</v>
      </c>
      <c r="H837" s="11">
        <v>170.39</v>
      </c>
      <c r="I837" s="11">
        <v>170.39</v>
      </c>
      <c r="J837" s="11">
        <v>6</v>
      </c>
      <c r="L837" s="11">
        <v>1</v>
      </c>
      <c r="M837" s="11"/>
      <c r="N837" s="11"/>
      <c r="O837" s="11"/>
      <c r="P837" s="11"/>
      <c r="Q837" s="11"/>
      <c r="R837" s="11">
        <v>1</v>
      </c>
      <c r="S837" s="11">
        <v>170.39</v>
      </c>
      <c r="T837" s="11">
        <v>170.39</v>
      </c>
      <c r="V837" s="11"/>
      <c r="W837" s="11"/>
      <c r="X837" s="11"/>
      <c r="Y837" s="11"/>
      <c r="Z837" s="11"/>
      <c r="AA837" s="11"/>
      <c r="AB837" s="11"/>
      <c r="AC837" s="11"/>
      <c r="AD837" s="11"/>
    </row>
    <row r="838" spans="1:30">
      <c r="A838" s="56"/>
      <c r="B838" s="11"/>
      <c r="C838" s="11" t="s">
        <v>90</v>
      </c>
      <c r="D838" s="11"/>
      <c r="E838" s="11" t="s">
        <v>92</v>
      </c>
      <c r="F838" s="11">
        <v>1</v>
      </c>
      <c r="G838" s="11">
        <v>169.97</v>
      </c>
      <c r="H838" s="11">
        <v>169.97</v>
      </c>
      <c r="I838" s="11">
        <v>169.97</v>
      </c>
      <c r="J838" s="11">
        <v>13</v>
      </c>
      <c r="L838" s="11">
        <v>1</v>
      </c>
      <c r="M838" s="11"/>
      <c r="N838" s="11"/>
      <c r="O838" s="11"/>
      <c r="P838" s="11"/>
      <c r="Q838" s="11"/>
      <c r="R838" s="11">
        <v>1</v>
      </c>
      <c r="S838" s="11">
        <v>169.97</v>
      </c>
      <c r="T838" s="11">
        <v>169.97</v>
      </c>
      <c r="V838" s="11"/>
      <c r="W838" s="11"/>
      <c r="X838" s="11"/>
      <c r="Y838" s="11"/>
      <c r="Z838" s="11"/>
      <c r="AA838" s="11"/>
      <c r="AB838" s="11"/>
      <c r="AC838" s="11"/>
      <c r="AD838" s="11"/>
    </row>
    <row r="839" spans="1:30">
      <c r="A839" s="56"/>
      <c r="B839" s="11"/>
      <c r="C839" s="11" t="s">
        <v>383</v>
      </c>
      <c r="D839" s="11"/>
      <c r="E839" s="11" t="s">
        <v>98</v>
      </c>
      <c r="F839" s="11">
        <v>1</v>
      </c>
      <c r="G839" s="11">
        <v>140.88</v>
      </c>
      <c r="H839" s="11">
        <v>140.88</v>
      </c>
      <c r="I839" s="11">
        <v>140.88</v>
      </c>
      <c r="J839" s="11">
        <v>12</v>
      </c>
      <c r="L839" s="11">
        <v>1</v>
      </c>
      <c r="M839" s="11"/>
      <c r="N839" s="11"/>
      <c r="O839" s="11"/>
      <c r="P839" s="11"/>
      <c r="Q839" s="11"/>
      <c r="R839" s="11">
        <v>1</v>
      </c>
      <c r="S839" s="11">
        <v>140.88</v>
      </c>
      <c r="T839" s="11">
        <v>140.88</v>
      </c>
      <c r="V839" s="11"/>
      <c r="W839" s="11"/>
      <c r="X839" s="11"/>
      <c r="Y839" s="11"/>
      <c r="Z839" s="11"/>
      <c r="AA839" s="11"/>
      <c r="AB839" s="11"/>
      <c r="AC839" s="11"/>
      <c r="AD839" s="11"/>
    </row>
    <row r="840" spans="1:30">
      <c r="A840" s="56"/>
      <c r="B840" s="11"/>
      <c r="C840" s="11" t="s">
        <v>449</v>
      </c>
      <c r="D840" s="11"/>
      <c r="E840" s="11" t="s">
        <v>123</v>
      </c>
      <c r="F840" s="11">
        <v>1</v>
      </c>
      <c r="G840" s="11">
        <v>45.57</v>
      </c>
      <c r="H840" s="11">
        <v>45.57</v>
      </c>
      <c r="I840" s="11">
        <v>45.57</v>
      </c>
      <c r="J840" s="11">
        <v>12</v>
      </c>
      <c r="L840" s="11">
        <v>1</v>
      </c>
      <c r="M840" s="11"/>
      <c r="N840" s="11"/>
      <c r="O840" s="11"/>
      <c r="P840" s="11"/>
      <c r="Q840" s="11"/>
      <c r="R840" s="11">
        <v>1</v>
      </c>
      <c r="S840" s="11">
        <v>45.57</v>
      </c>
      <c r="T840" s="11">
        <v>45.57</v>
      </c>
      <c r="V840" s="11"/>
      <c r="W840" s="11"/>
      <c r="X840" s="11"/>
      <c r="Y840" s="11"/>
      <c r="Z840" s="11"/>
      <c r="AA840" s="11"/>
      <c r="AB840" s="11"/>
      <c r="AC840" s="11"/>
      <c r="AD840" s="11"/>
    </row>
    <row r="841" spans="1:30">
      <c r="A841" s="56"/>
      <c r="B841" s="11"/>
      <c r="C841" s="11" t="s">
        <v>112</v>
      </c>
      <c r="D841" s="11"/>
      <c r="E841" s="11" t="s">
        <v>113</v>
      </c>
      <c r="F841" s="11">
        <v>1</v>
      </c>
      <c r="G841" s="11"/>
      <c r="H841" s="11">
        <v>3295.21</v>
      </c>
      <c r="I841" s="11">
        <v>3295.21</v>
      </c>
      <c r="J841" s="11">
        <v>7</v>
      </c>
      <c r="L841" s="11"/>
      <c r="M841" s="11">
        <v>3295.21</v>
      </c>
      <c r="N841" s="11">
        <v>3295.21</v>
      </c>
      <c r="O841" s="11"/>
      <c r="P841" s="11"/>
      <c r="Q841" s="11"/>
      <c r="R841" s="11">
        <v>1</v>
      </c>
      <c r="S841" s="11">
        <v>3295.21</v>
      </c>
      <c r="T841" s="11">
        <v>3295.21</v>
      </c>
      <c r="V841" s="11"/>
      <c r="W841" s="11"/>
      <c r="X841" s="11"/>
      <c r="Y841" s="11"/>
      <c r="Z841" s="11"/>
      <c r="AA841" s="11"/>
      <c r="AB841" s="11"/>
      <c r="AC841" s="11"/>
      <c r="AD841" s="11"/>
    </row>
    <row r="842" spans="1:30">
      <c r="A842" s="56"/>
      <c r="B842" s="11"/>
      <c r="C842" s="11" t="s">
        <v>112</v>
      </c>
      <c r="D842" s="11"/>
      <c r="E842" s="11" t="s">
        <v>114</v>
      </c>
      <c r="F842" s="11">
        <v>1</v>
      </c>
      <c r="G842" s="11"/>
      <c r="H842" s="11">
        <v>6550.18</v>
      </c>
      <c r="I842" s="11">
        <v>6550.18</v>
      </c>
      <c r="J842" s="11">
        <v>7</v>
      </c>
      <c r="L842" s="11"/>
      <c r="M842" s="11">
        <v>6550.18</v>
      </c>
      <c r="N842" s="11">
        <v>6550.18</v>
      </c>
      <c r="O842" s="11"/>
      <c r="P842" s="11"/>
      <c r="Q842" s="11"/>
      <c r="R842" s="11">
        <v>1</v>
      </c>
      <c r="S842" s="11">
        <v>6550.18</v>
      </c>
      <c r="T842" s="11">
        <v>6550.18</v>
      </c>
      <c r="V842" s="11"/>
      <c r="W842" s="11"/>
      <c r="X842" s="11"/>
      <c r="Y842" s="11"/>
      <c r="Z842" s="11"/>
      <c r="AA842" s="11"/>
      <c r="AB842" s="11"/>
      <c r="AC842" s="11"/>
      <c r="AD842" s="11"/>
    </row>
    <row r="843" spans="1:30">
      <c r="A843" s="56"/>
      <c r="B843" s="11"/>
      <c r="C843" s="11" t="s">
        <v>124</v>
      </c>
      <c r="D843" s="11"/>
      <c r="E843" s="11" t="s">
        <v>125</v>
      </c>
      <c r="F843" s="11">
        <v>1</v>
      </c>
      <c r="G843" s="11"/>
      <c r="H843" s="11">
        <v>609.99</v>
      </c>
      <c r="I843" s="11">
        <v>609.99</v>
      </c>
      <c r="J843" s="11">
        <v>12</v>
      </c>
      <c r="L843" s="11"/>
      <c r="M843" s="11">
        <v>609.99</v>
      </c>
      <c r="N843" s="11">
        <v>609.99</v>
      </c>
      <c r="O843" s="11"/>
      <c r="P843" s="11"/>
      <c r="Q843" s="11"/>
      <c r="R843" s="11">
        <v>1</v>
      </c>
      <c r="S843" s="11">
        <v>609.99</v>
      </c>
      <c r="T843" s="11">
        <v>609.99</v>
      </c>
      <c r="V843" s="11"/>
      <c r="W843" s="11"/>
      <c r="X843" s="11"/>
      <c r="Y843" s="11"/>
      <c r="Z843" s="11"/>
      <c r="AA843" s="11"/>
      <c r="AB843" s="11"/>
      <c r="AC843" s="11"/>
      <c r="AD843" s="11"/>
    </row>
    <row r="844" spans="1:30">
      <c r="A844" s="56"/>
      <c r="B844" s="11"/>
      <c r="C844" s="11" t="s">
        <v>128</v>
      </c>
      <c r="D844" s="11"/>
      <c r="E844" s="11" t="s">
        <v>129</v>
      </c>
      <c r="F844" s="11">
        <v>2</v>
      </c>
      <c r="G844" s="11"/>
      <c r="H844" s="11">
        <v>1656.61</v>
      </c>
      <c r="I844" s="11">
        <v>828.30499999999995</v>
      </c>
      <c r="J844" s="11">
        <v>6</v>
      </c>
      <c r="L844" s="11"/>
      <c r="M844" s="11">
        <v>1656.61</v>
      </c>
      <c r="N844" s="11">
        <v>828.30499999999995</v>
      </c>
      <c r="O844" s="11"/>
      <c r="P844" s="11"/>
      <c r="Q844" s="11"/>
      <c r="R844" s="11">
        <v>2</v>
      </c>
      <c r="S844" s="11">
        <v>1656.61</v>
      </c>
      <c r="T844" s="11">
        <v>828.30499999999995</v>
      </c>
      <c r="V844" s="11"/>
      <c r="W844" s="11"/>
      <c r="X844" s="11"/>
      <c r="Y844" s="11"/>
      <c r="Z844" s="11"/>
      <c r="AA844" s="11"/>
      <c r="AB844" s="11"/>
      <c r="AC844" s="11"/>
      <c r="AD844" s="11"/>
    </row>
    <row r="845" spans="1:30">
      <c r="A845" s="56"/>
      <c r="B845" s="11"/>
      <c r="C845" s="11" t="s">
        <v>149</v>
      </c>
      <c r="D845" s="11"/>
      <c r="E845" s="11" t="s">
        <v>102</v>
      </c>
      <c r="F845" s="11">
        <v>1</v>
      </c>
      <c r="G845" s="11"/>
      <c r="H845" s="11">
        <v>752.46</v>
      </c>
      <c r="I845" s="11">
        <v>752.46</v>
      </c>
      <c r="J845" s="11">
        <v>12</v>
      </c>
      <c r="L845" s="11"/>
      <c r="M845" s="11">
        <v>752.46</v>
      </c>
      <c r="N845" s="11">
        <v>752.46</v>
      </c>
      <c r="O845" s="11"/>
      <c r="P845" s="11"/>
      <c r="Q845" s="11"/>
      <c r="R845" s="11">
        <v>1</v>
      </c>
      <c r="S845" s="11">
        <v>752.46</v>
      </c>
      <c r="T845" s="11">
        <v>752.46</v>
      </c>
      <c r="V845" s="11"/>
      <c r="W845" s="11"/>
      <c r="X845" s="11"/>
      <c r="Y845" s="11"/>
      <c r="Z845" s="11"/>
      <c r="AA845" s="11"/>
      <c r="AB845" s="11"/>
      <c r="AC845" s="11"/>
      <c r="AD845" s="11"/>
    </row>
    <row r="846" spans="1:30">
      <c r="A846" s="56"/>
      <c r="B846" s="11"/>
      <c r="C846" s="11" t="s">
        <v>156</v>
      </c>
      <c r="D846" s="11"/>
      <c r="E846" s="11" t="s">
        <v>157</v>
      </c>
      <c r="F846" s="11">
        <v>1</v>
      </c>
      <c r="G846" s="11"/>
      <c r="H846" s="11">
        <v>4708.83</v>
      </c>
      <c r="I846" s="11">
        <v>4708.83</v>
      </c>
      <c r="J846" s="11">
        <v>6</v>
      </c>
      <c r="L846" s="11"/>
      <c r="M846" s="11">
        <v>4708.83</v>
      </c>
      <c r="N846" s="11">
        <v>4708.83</v>
      </c>
      <c r="O846" s="11"/>
      <c r="P846" s="11"/>
      <c r="Q846" s="11"/>
      <c r="R846" s="11">
        <v>1</v>
      </c>
      <c r="S846" s="11">
        <v>4708.83</v>
      </c>
      <c r="T846" s="11">
        <v>4708.83</v>
      </c>
      <c r="V846" s="11"/>
      <c r="W846" s="11"/>
      <c r="X846" s="11"/>
      <c r="Y846" s="11"/>
      <c r="Z846" s="11"/>
      <c r="AA846" s="11"/>
      <c r="AB846" s="11"/>
      <c r="AC846" s="11"/>
      <c r="AD846" s="11"/>
    </row>
    <row r="847" spans="1:30">
      <c r="A847" s="56"/>
      <c r="B847" s="11"/>
      <c r="C847" s="11" t="s">
        <v>177</v>
      </c>
      <c r="D847" s="11"/>
      <c r="E847" s="11" t="s">
        <v>178</v>
      </c>
      <c r="F847" s="11">
        <v>1</v>
      </c>
      <c r="G847" s="11"/>
      <c r="H847" s="11">
        <v>3030.84</v>
      </c>
      <c r="I847" s="11">
        <v>3030.84</v>
      </c>
      <c r="J847" s="11">
        <v>12</v>
      </c>
      <c r="L847" s="11"/>
      <c r="M847" s="11">
        <v>3030.84</v>
      </c>
      <c r="N847" s="11">
        <v>3030.84</v>
      </c>
      <c r="O847" s="11"/>
      <c r="P847" s="11"/>
      <c r="Q847" s="11"/>
      <c r="R847" s="11">
        <v>1</v>
      </c>
      <c r="S847" s="11">
        <v>3030.84</v>
      </c>
      <c r="T847" s="11">
        <v>3030.84</v>
      </c>
      <c r="V847" s="11"/>
      <c r="W847" s="11"/>
      <c r="X847" s="11"/>
      <c r="Y847" s="11"/>
      <c r="Z847" s="11"/>
      <c r="AA847" s="11"/>
      <c r="AB847" s="11"/>
      <c r="AC847" s="11"/>
      <c r="AD847" s="11"/>
    </row>
    <row r="848" spans="1:30">
      <c r="A848" s="56"/>
      <c r="B848" s="11"/>
      <c r="C848" s="11" t="s">
        <v>211</v>
      </c>
      <c r="D848" s="11"/>
      <c r="E848" s="11" t="s">
        <v>212</v>
      </c>
      <c r="F848" s="11">
        <v>3</v>
      </c>
      <c r="G848" s="11"/>
      <c r="H848" s="11">
        <v>2703.13</v>
      </c>
      <c r="I848" s="11">
        <v>901.04333333333295</v>
      </c>
      <c r="J848" s="11">
        <v>8.3333333333333304</v>
      </c>
      <c r="L848" s="11"/>
      <c r="M848" s="11">
        <v>2703.13</v>
      </c>
      <c r="N848" s="11">
        <v>901.04333333333295</v>
      </c>
      <c r="O848" s="11"/>
      <c r="P848" s="11"/>
      <c r="Q848" s="11"/>
      <c r="R848" s="11">
        <v>3</v>
      </c>
      <c r="S848" s="11">
        <v>2703.13</v>
      </c>
      <c r="T848" s="11">
        <v>901.04333333333295</v>
      </c>
      <c r="V848" s="11"/>
      <c r="W848" s="11"/>
      <c r="X848" s="11"/>
      <c r="Y848" s="11"/>
      <c r="Z848" s="11"/>
      <c r="AA848" s="11"/>
      <c r="AB848" s="11"/>
      <c r="AC848" s="11"/>
      <c r="AD848" s="11"/>
    </row>
    <row r="849" spans="1:30">
      <c r="A849" s="56"/>
      <c r="B849" s="11"/>
      <c r="C849" s="11" t="s">
        <v>250</v>
      </c>
      <c r="D849" s="11"/>
      <c r="E849" s="11" t="s">
        <v>251</v>
      </c>
      <c r="F849" s="11">
        <v>1</v>
      </c>
      <c r="G849" s="11"/>
      <c r="H849" s="11">
        <v>6125.12</v>
      </c>
      <c r="I849" s="11">
        <v>6125.12</v>
      </c>
      <c r="J849" s="11">
        <v>12</v>
      </c>
      <c r="L849" s="11"/>
      <c r="M849" s="11">
        <v>6125.12</v>
      </c>
      <c r="N849" s="11">
        <v>6125.12</v>
      </c>
      <c r="O849" s="11"/>
      <c r="P849" s="11"/>
      <c r="Q849" s="11"/>
      <c r="R849" s="11">
        <v>1</v>
      </c>
      <c r="S849" s="11">
        <v>6125.12</v>
      </c>
      <c r="T849" s="11">
        <v>6125.12</v>
      </c>
      <c r="V849" s="11"/>
      <c r="W849" s="11"/>
      <c r="X849" s="11"/>
      <c r="Y849" s="11"/>
      <c r="Z849" s="11"/>
      <c r="AA849" s="11"/>
      <c r="AB849" s="11"/>
      <c r="AC849" s="11"/>
      <c r="AD849" s="11"/>
    </row>
    <row r="850" spans="1:30">
      <c r="A850" s="56"/>
      <c r="B850" s="11"/>
      <c r="C850" s="11" t="s">
        <v>270</v>
      </c>
      <c r="D850" s="11"/>
      <c r="E850" s="11" t="s">
        <v>271</v>
      </c>
      <c r="F850" s="11">
        <v>1</v>
      </c>
      <c r="G850" s="11"/>
      <c r="H850" s="11">
        <v>1514.08</v>
      </c>
      <c r="I850" s="11">
        <v>1514.08</v>
      </c>
      <c r="J850" s="11">
        <v>7</v>
      </c>
      <c r="L850" s="11"/>
      <c r="M850" s="11">
        <v>1514.08</v>
      </c>
      <c r="N850" s="11">
        <v>1514.08</v>
      </c>
      <c r="O850" s="11"/>
      <c r="P850" s="11"/>
      <c r="Q850" s="11"/>
      <c r="R850" s="11">
        <v>1</v>
      </c>
      <c r="S850" s="11">
        <v>1514.08</v>
      </c>
      <c r="T850" s="11">
        <v>1514.08</v>
      </c>
      <c r="V850" s="11"/>
      <c r="W850" s="11"/>
      <c r="X850" s="11"/>
      <c r="Y850" s="11"/>
      <c r="Z850" s="11"/>
      <c r="AA850" s="11"/>
      <c r="AB850" s="11"/>
      <c r="AC850" s="11"/>
      <c r="AD850" s="11"/>
    </row>
    <row r="851" spans="1:30">
      <c r="A851" s="56"/>
      <c r="B851" s="11"/>
      <c r="C851" s="11" t="s">
        <v>278</v>
      </c>
      <c r="D851" s="11"/>
      <c r="E851" s="11" t="s">
        <v>173</v>
      </c>
      <c r="F851" s="11">
        <v>1</v>
      </c>
      <c r="G851" s="11"/>
      <c r="H851" s="11">
        <v>596.94000000000005</v>
      </c>
      <c r="I851" s="11">
        <v>596.94000000000005</v>
      </c>
      <c r="J851" s="11">
        <v>7</v>
      </c>
      <c r="L851" s="11"/>
      <c r="M851" s="11">
        <v>596.94000000000005</v>
      </c>
      <c r="N851" s="11">
        <v>596.94000000000005</v>
      </c>
      <c r="O851" s="11"/>
      <c r="P851" s="11"/>
      <c r="Q851" s="11"/>
      <c r="R851" s="11">
        <v>1</v>
      </c>
      <c r="S851" s="11">
        <v>596.94000000000005</v>
      </c>
      <c r="T851" s="11">
        <v>596.94000000000005</v>
      </c>
      <c r="V851" s="11"/>
      <c r="W851" s="11"/>
      <c r="X851" s="11"/>
      <c r="Y851" s="11"/>
      <c r="Z851" s="11"/>
      <c r="AA851" s="11"/>
      <c r="AB851" s="11"/>
      <c r="AC851" s="11"/>
      <c r="AD851" s="11"/>
    </row>
    <row r="852" spans="1:30">
      <c r="A852" s="56"/>
      <c r="B852" s="11"/>
      <c r="C852" s="11" t="s">
        <v>293</v>
      </c>
      <c r="D852" s="11"/>
      <c r="E852" s="11" t="s">
        <v>294</v>
      </c>
      <c r="F852" s="11">
        <v>1</v>
      </c>
      <c r="G852" s="11"/>
      <c r="H852" s="11">
        <v>704.88</v>
      </c>
      <c r="I852" s="11">
        <v>704.88</v>
      </c>
      <c r="J852" s="11">
        <v>6</v>
      </c>
      <c r="L852" s="11"/>
      <c r="M852" s="11">
        <v>855.46</v>
      </c>
      <c r="N852" s="11">
        <v>855.46</v>
      </c>
      <c r="O852" s="11">
        <v>1</v>
      </c>
      <c r="P852" s="11">
        <v>704.88</v>
      </c>
      <c r="Q852" s="11">
        <v>704.88</v>
      </c>
      <c r="R852" s="11"/>
      <c r="S852" s="11"/>
      <c r="T852" s="11"/>
      <c r="V852" s="11"/>
      <c r="W852" s="11"/>
      <c r="X852" s="11"/>
      <c r="Y852" s="11"/>
      <c r="Z852" s="11"/>
      <c r="AA852" s="11"/>
      <c r="AB852" s="11"/>
      <c r="AC852" s="11"/>
      <c r="AD852" s="11"/>
    </row>
    <row r="853" spans="1:30">
      <c r="A853" s="56"/>
      <c r="B853" s="11"/>
      <c r="C853" s="11" t="s">
        <v>303</v>
      </c>
      <c r="D853" s="11"/>
      <c r="E853" s="11" t="s">
        <v>121</v>
      </c>
      <c r="F853" s="11">
        <v>1</v>
      </c>
      <c r="G853" s="11"/>
      <c r="H853" s="11">
        <v>510.19</v>
      </c>
      <c r="I853" s="11">
        <v>510.19</v>
      </c>
      <c r="J853" s="11">
        <v>11</v>
      </c>
      <c r="L853" s="11"/>
      <c r="M853" s="11">
        <v>510.19</v>
      </c>
      <c r="N853" s="11">
        <v>510.19</v>
      </c>
      <c r="O853" s="11"/>
      <c r="P853" s="11"/>
      <c r="Q853" s="11"/>
      <c r="R853" s="11">
        <v>1</v>
      </c>
      <c r="S853" s="11">
        <v>510.19</v>
      </c>
      <c r="T853" s="11">
        <v>510.19</v>
      </c>
      <c r="V853" s="11"/>
      <c r="W853" s="11"/>
      <c r="X853" s="11"/>
      <c r="Y853" s="11"/>
      <c r="Z853" s="11"/>
      <c r="AA853" s="11"/>
      <c r="AB853" s="11"/>
      <c r="AC853" s="11"/>
      <c r="AD853" s="11"/>
    </row>
    <row r="854" spans="1:30">
      <c r="A854" s="56"/>
      <c r="B854" s="11"/>
      <c r="C854" s="11" t="s">
        <v>307</v>
      </c>
      <c r="D854" s="11"/>
      <c r="E854" s="11" t="s">
        <v>159</v>
      </c>
      <c r="F854" s="11">
        <v>1</v>
      </c>
      <c r="G854" s="11"/>
      <c r="H854" s="11">
        <v>4164.38</v>
      </c>
      <c r="I854" s="11">
        <v>4164.38</v>
      </c>
      <c r="J854" s="11">
        <v>5</v>
      </c>
      <c r="L854" s="11"/>
      <c r="M854" s="11">
        <v>4164.38</v>
      </c>
      <c r="N854" s="11">
        <v>4164.38</v>
      </c>
      <c r="O854" s="11"/>
      <c r="P854" s="11"/>
      <c r="Q854" s="11"/>
      <c r="R854" s="11">
        <v>1</v>
      </c>
      <c r="S854" s="11">
        <v>4164.38</v>
      </c>
      <c r="T854" s="11">
        <v>4164.38</v>
      </c>
      <c r="V854" s="11"/>
      <c r="W854" s="11"/>
      <c r="X854" s="11"/>
      <c r="Y854" s="11"/>
      <c r="Z854" s="11"/>
      <c r="AA854" s="11"/>
      <c r="AB854" s="11"/>
      <c r="AC854" s="11"/>
      <c r="AD854" s="11"/>
    </row>
    <row r="855" spans="1:30">
      <c r="A855" s="56"/>
      <c r="B855" s="11"/>
      <c r="C855" s="11" t="s">
        <v>330</v>
      </c>
      <c r="D855" s="11"/>
      <c r="E855" s="11" t="s">
        <v>282</v>
      </c>
      <c r="F855" s="11">
        <v>2</v>
      </c>
      <c r="G855" s="11"/>
      <c r="H855" s="11">
        <v>2357.9899999999998</v>
      </c>
      <c r="I855" s="11">
        <v>1178.9949999999999</v>
      </c>
      <c r="J855" s="11">
        <v>7</v>
      </c>
      <c r="L855" s="11"/>
      <c r="M855" s="11">
        <v>2357.9899999999998</v>
      </c>
      <c r="N855" s="11">
        <v>1178.9949999999999</v>
      </c>
      <c r="O855" s="11"/>
      <c r="P855" s="11"/>
      <c r="Q855" s="11"/>
      <c r="R855" s="11">
        <v>2</v>
      </c>
      <c r="S855" s="11">
        <v>2357.9899999999998</v>
      </c>
      <c r="T855" s="11">
        <v>1178.9949999999999</v>
      </c>
      <c r="V855" s="11"/>
      <c r="W855" s="11"/>
      <c r="X855" s="11"/>
      <c r="Y855" s="11"/>
      <c r="Z855" s="11"/>
      <c r="AA855" s="11"/>
      <c r="AB855" s="11"/>
      <c r="AC855" s="11"/>
      <c r="AD855" s="11"/>
    </row>
    <row r="856" spans="1:30">
      <c r="A856" s="56"/>
      <c r="B856" s="11"/>
      <c r="C856" s="11" t="s">
        <v>353</v>
      </c>
      <c r="D856" s="11"/>
      <c r="E856" s="11" t="s">
        <v>153</v>
      </c>
      <c r="F856" s="11">
        <v>3</v>
      </c>
      <c r="G856" s="11"/>
      <c r="H856" s="11">
        <v>4482.5200000000004</v>
      </c>
      <c r="I856" s="11">
        <v>1494.17333333333</v>
      </c>
      <c r="J856" s="11">
        <v>10</v>
      </c>
      <c r="L856" s="11"/>
      <c r="M856" s="11">
        <v>4482.5200000000004</v>
      </c>
      <c r="N856" s="11">
        <v>1494.17333333333</v>
      </c>
      <c r="O856" s="11"/>
      <c r="P856" s="11"/>
      <c r="Q856" s="11"/>
      <c r="R856" s="11">
        <v>3</v>
      </c>
      <c r="S856" s="11">
        <v>4482.5200000000004</v>
      </c>
      <c r="T856" s="11">
        <v>1494.17333333333</v>
      </c>
      <c r="V856" s="11"/>
      <c r="W856" s="11"/>
      <c r="X856" s="11"/>
      <c r="Y856" s="11"/>
      <c r="Z856" s="11"/>
      <c r="AA856" s="11"/>
      <c r="AB856" s="11"/>
      <c r="AC856" s="11"/>
      <c r="AD856" s="11"/>
    </row>
    <row r="857" spans="1:30">
      <c r="A857" s="56"/>
      <c r="B857" s="11"/>
      <c r="C857" s="11" t="s">
        <v>389</v>
      </c>
      <c r="D857" s="11"/>
      <c r="E857" s="11" t="s">
        <v>390</v>
      </c>
      <c r="F857" s="11">
        <v>3</v>
      </c>
      <c r="G857" s="11"/>
      <c r="H857" s="11">
        <v>21446.67</v>
      </c>
      <c r="I857" s="11">
        <v>7148.89</v>
      </c>
      <c r="J857" s="11">
        <v>9</v>
      </c>
      <c r="L857" s="11"/>
      <c r="M857" s="11">
        <v>21446.67</v>
      </c>
      <c r="N857" s="11">
        <v>7148.89</v>
      </c>
      <c r="O857" s="11"/>
      <c r="P857" s="11"/>
      <c r="Q857" s="11"/>
      <c r="R857" s="11">
        <v>3</v>
      </c>
      <c r="S857" s="11">
        <v>21446.67</v>
      </c>
      <c r="T857" s="11">
        <v>7148.89</v>
      </c>
      <c r="V857" s="11"/>
      <c r="W857" s="11"/>
      <c r="X857" s="11"/>
      <c r="Y857" s="11"/>
      <c r="Z857" s="11"/>
      <c r="AA857" s="11"/>
      <c r="AB857" s="11"/>
      <c r="AC857" s="11"/>
      <c r="AD857" s="11"/>
    </row>
    <row r="858" spans="1:30">
      <c r="A858" s="56"/>
      <c r="B858" s="11"/>
      <c r="C858" s="11" t="s">
        <v>393</v>
      </c>
      <c r="D858" s="11"/>
      <c r="E858" s="11" t="s">
        <v>343</v>
      </c>
      <c r="F858" s="11">
        <v>1</v>
      </c>
      <c r="G858" s="11"/>
      <c r="H858" s="11">
        <v>1164.3699999999999</v>
      </c>
      <c r="I858" s="11">
        <v>1164.3699999999999</v>
      </c>
      <c r="J858" s="11">
        <v>13</v>
      </c>
      <c r="L858" s="11"/>
      <c r="M858" s="11">
        <v>1164.3699999999999</v>
      </c>
      <c r="N858" s="11">
        <v>1164.3699999999999</v>
      </c>
      <c r="O858" s="11"/>
      <c r="P858" s="11"/>
      <c r="Q858" s="11"/>
      <c r="R858" s="11">
        <v>1</v>
      </c>
      <c r="S858" s="11">
        <v>1164.3699999999999</v>
      </c>
      <c r="T858" s="11">
        <v>1164.3699999999999</v>
      </c>
      <c r="V858" s="11"/>
      <c r="W858" s="11"/>
      <c r="X858" s="11"/>
      <c r="Y858" s="11"/>
      <c r="Z858" s="11"/>
      <c r="AA858" s="11"/>
      <c r="AB858" s="11"/>
      <c r="AC858" s="11"/>
      <c r="AD858" s="11"/>
    </row>
    <row r="859" spans="1:30">
      <c r="A859" s="56"/>
      <c r="B859" s="11"/>
      <c r="C859" s="11" t="s">
        <v>403</v>
      </c>
      <c r="D859" s="11"/>
      <c r="E859" s="11" t="s">
        <v>331</v>
      </c>
      <c r="F859" s="11">
        <v>1</v>
      </c>
      <c r="G859" s="11"/>
      <c r="H859" s="11">
        <v>1872.15</v>
      </c>
      <c r="I859" s="11">
        <v>1872.15</v>
      </c>
      <c r="J859" s="11">
        <v>7</v>
      </c>
      <c r="L859" s="11"/>
      <c r="M859" s="11">
        <v>1872.15</v>
      </c>
      <c r="N859" s="11">
        <v>1872.15</v>
      </c>
      <c r="O859" s="11"/>
      <c r="P859" s="11"/>
      <c r="Q859" s="11"/>
      <c r="R859" s="11">
        <v>1</v>
      </c>
      <c r="S859" s="11">
        <v>1872.15</v>
      </c>
      <c r="T859" s="11">
        <v>1872.15</v>
      </c>
      <c r="V859" s="11"/>
      <c r="W859" s="11"/>
      <c r="X859" s="11"/>
      <c r="Y859" s="11"/>
      <c r="Z859" s="11"/>
      <c r="AA859" s="11"/>
      <c r="AB859" s="11"/>
      <c r="AC859" s="11"/>
      <c r="AD859" s="11"/>
    </row>
    <row r="860" spans="1:30">
      <c r="A860" s="56"/>
      <c r="B860" s="11"/>
      <c r="C860" s="11" t="s">
        <v>411</v>
      </c>
      <c r="D860" s="11"/>
      <c r="E860" s="11" t="s">
        <v>111</v>
      </c>
      <c r="F860" s="11">
        <v>1</v>
      </c>
      <c r="G860" s="11"/>
      <c r="H860" s="11">
        <v>451.7</v>
      </c>
      <c r="I860" s="11">
        <v>451.7</v>
      </c>
      <c r="J860" s="11">
        <v>7</v>
      </c>
      <c r="L860" s="11"/>
      <c r="M860" s="11">
        <v>451.7</v>
      </c>
      <c r="N860" s="11">
        <v>451.7</v>
      </c>
      <c r="O860" s="11"/>
      <c r="P860" s="11"/>
      <c r="Q860" s="11"/>
      <c r="R860" s="11">
        <v>1</v>
      </c>
      <c r="S860" s="11">
        <v>451.7</v>
      </c>
      <c r="T860" s="11">
        <v>451.7</v>
      </c>
      <c r="V860" s="11"/>
      <c r="W860" s="11"/>
      <c r="X860" s="11"/>
      <c r="Y860" s="11"/>
      <c r="Z860" s="11"/>
      <c r="AA860" s="11"/>
      <c r="AB860" s="11"/>
      <c r="AC860" s="11"/>
      <c r="AD860" s="11"/>
    </row>
    <row r="861" spans="1:30">
      <c r="A861" s="56"/>
      <c r="B861" s="11"/>
      <c r="C861" s="11" t="s">
        <v>415</v>
      </c>
      <c r="D861" s="11"/>
      <c r="E861" s="11" t="s">
        <v>416</v>
      </c>
      <c r="F861" s="11">
        <v>1</v>
      </c>
      <c r="G861" s="11"/>
      <c r="H861" s="11">
        <v>1235.06</v>
      </c>
      <c r="I861" s="11">
        <v>1235.06</v>
      </c>
      <c r="J861" s="11">
        <v>13</v>
      </c>
      <c r="L861" s="11"/>
      <c r="M861" s="11">
        <v>1235.06</v>
      </c>
      <c r="N861" s="11">
        <v>1235.06</v>
      </c>
      <c r="O861" s="11"/>
      <c r="P861" s="11"/>
      <c r="Q861" s="11"/>
      <c r="R861" s="11">
        <v>1</v>
      </c>
      <c r="S861" s="11">
        <v>1235.06</v>
      </c>
      <c r="T861" s="11">
        <v>1235.06</v>
      </c>
      <c r="V861" s="11"/>
      <c r="W861" s="11"/>
      <c r="X861" s="11"/>
      <c r="Y861" s="11"/>
      <c r="Z861" s="11"/>
      <c r="AA861" s="11"/>
      <c r="AB861" s="11"/>
      <c r="AC861" s="11"/>
      <c r="AD861" s="11"/>
    </row>
    <row r="862" spans="1:30">
      <c r="A862" s="56"/>
      <c r="B862" s="11"/>
      <c r="C862" s="11" t="s">
        <v>419</v>
      </c>
      <c r="D862" s="11"/>
      <c r="E862" s="11" t="s">
        <v>105</v>
      </c>
      <c r="F862" s="11">
        <v>1</v>
      </c>
      <c r="G862" s="11"/>
      <c r="H862" s="11">
        <v>863.77</v>
      </c>
      <c r="I862" s="11">
        <v>863.77</v>
      </c>
      <c r="J862" s="11">
        <v>7</v>
      </c>
      <c r="L862" s="11"/>
      <c r="M862" s="11">
        <v>863.77</v>
      </c>
      <c r="N862" s="11">
        <v>863.77</v>
      </c>
      <c r="O862" s="11"/>
      <c r="P862" s="11"/>
      <c r="Q862" s="11"/>
      <c r="R862" s="11">
        <v>1</v>
      </c>
      <c r="S862" s="11">
        <v>863.77</v>
      </c>
      <c r="T862" s="11">
        <v>863.77</v>
      </c>
      <c r="V862" s="11"/>
      <c r="W862" s="11"/>
      <c r="X862" s="11"/>
      <c r="Y862" s="11"/>
      <c r="Z862" s="11"/>
      <c r="AA862" s="11"/>
      <c r="AB862" s="11"/>
      <c r="AC862" s="11"/>
      <c r="AD862" s="11"/>
    </row>
    <row r="863" spans="1:30">
      <c r="A863" s="56"/>
      <c r="B863" s="11"/>
      <c r="C863" s="11" t="s">
        <v>426</v>
      </c>
      <c r="D863" s="11"/>
      <c r="E863" s="11" t="s">
        <v>204</v>
      </c>
      <c r="F863" s="11">
        <v>2</v>
      </c>
      <c r="G863" s="11"/>
      <c r="H863" s="11">
        <v>1598.19</v>
      </c>
      <c r="I863" s="11">
        <v>799.09500000000003</v>
      </c>
      <c r="J863" s="11">
        <v>7</v>
      </c>
      <c r="L863" s="11"/>
      <c r="M863" s="11">
        <v>1598.19</v>
      </c>
      <c r="N863" s="11">
        <v>799.09500000000003</v>
      </c>
      <c r="O863" s="11"/>
      <c r="P863" s="11"/>
      <c r="Q863" s="11"/>
      <c r="R863" s="11">
        <v>2</v>
      </c>
      <c r="S863" s="11">
        <v>1598.19</v>
      </c>
      <c r="T863" s="11">
        <v>799.09500000000003</v>
      </c>
      <c r="V863" s="11"/>
      <c r="W863" s="11"/>
      <c r="X863" s="11"/>
      <c r="Y863" s="11"/>
      <c r="Z863" s="11"/>
      <c r="AA863" s="11"/>
      <c r="AB863" s="11"/>
      <c r="AC863" s="11"/>
      <c r="AD863" s="11"/>
    </row>
    <row r="864" spans="1:30">
      <c r="A864" s="56"/>
      <c r="B864" s="11"/>
      <c r="C864" s="11" t="s">
        <v>435</v>
      </c>
      <c r="D864" s="11"/>
      <c r="E864" s="11" t="s">
        <v>266</v>
      </c>
      <c r="F864" s="11">
        <v>1</v>
      </c>
      <c r="G864" s="11"/>
      <c r="H864" s="11">
        <v>347.13</v>
      </c>
      <c r="I864" s="11">
        <v>347.13</v>
      </c>
      <c r="J864" s="11">
        <v>7</v>
      </c>
      <c r="L864" s="11"/>
      <c r="M864" s="11">
        <v>347.13</v>
      </c>
      <c r="N864" s="11">
        <v>347.13</v>
      </c>
      <c r="O864" s="11"/>
      <c r="P864" s="11"/>
      <c r="Q864" s="11"/>
      <c r="R864" s="11">
        <v>1</v>
      </c>
      <c r="S864" s="11">
        <v>347.13</v>
      </c>
      <c r="T864" s="11">
        <v>347.13</v>
      </c>
      <c r="V864" s="11"/>
      <c r="W864" s="11"/>
      <c r="X864" s="11"/>
      <c r="Y864" s="11"/>
      <c r="Z864" s="11"/>
      <c r="AA864" s="11"/>
      <c r="AB864" s="11"/>
      <c r="AC864" s="11"/>
      <c r="AD864" s="11"/>
    </row>
    <row r="865" spans="1:30">
      <c r="A865" s="56"/>
      <c r="B865" s="11"/>
      <c r="C865" s="11" t="s">
        <v>454</v>
      </c>
      <c r="D865" s="11"/>
      <c r="E865" s="11" t="s">
        <v>229</v>
      </c>
      <c r="F865" s="11">
        <v>1</v>
      </c>
      <c r="G865" s="11"/>
      <c r="H865" s="11">
        <v>290.29000000000002</v>
      </c>
      <c r="I865" s="11">
        <v>290.29000000000002</v>
      </c>
      <c r="J865" s="11">
        <v>13</v>
      </c>
      <c r="L865" s="11"/>
      <c r="M865" s="11">
        <v>290.29000000000002</v>
      </c>
      <c r="N865" s="11">
        <v>290.29000000000002</v>
      </c>
      <c r="O865" s="11"/>
      <c r="P865" s="11"/>
      <c r="Q865" s="11"/>
      <c r="R865" s="11">
        <v>1</v>
      </c>
      <c r="S865" s="11">
        <v>290.29000000000002</v>
      </c>
      <c r="T865" s="11">
        <v>290.29000000000002</v>
      </c>
      <c r="V865" s="11"/>
      <c r="W865" s="91"/>
      <c r="X865" s="11"/>
      <c r="Y865" s="11"/>
      <c r="Z865" s="11"/>
      <c r="AA865" s="11"/>
      <c r="AB865" s="11"/>
      <c r="AC865" s="11"/>
      <c r="AD865" s="11"/>
    </row>
    <row r="866" spans="1:30">
      <c r="A866" s="56"/>
      <c r="B866" s="92" t="s">
        <v>55</v>
      </c>
      <c r="C866" s="99"/>
      <c r="D866" s="99"/>
      <c r="E866" s="99"/>
      <c r="F866" s="94"/>
      <c r="G866" s="98" t="s">
        <v>56</v>
      </c>
      <c r="H866" s="94"/>
      <c r="I866" s="98" t="s">
        <v>56</v>
      </c>
      <c r="J866" s="98" t="s">
        <v>56</v>
      </c>
      <c r="L866" s="96"/>
      <c r="M866" s="94"/>
      <c r="N866" s="98" t="s">
        <v>56</v>
      </c>
      <c r="O866" s="94"/>
      <c r="P866" s="94"/>
      <c r="Q866" s="98" t="s">
        <v>56</v>
      </c>
      <c r="R866" s="94"/>
      <c r="S866" s="94"/>
      <c r="T866" s="98" t="s">
        <v>56</v>
      </c>
      <c r="V866" s="237">
        <v>242</v>
      </c>
      <c r="W866" s="364">
        <v>7537.74</v>
      </c>
      <c r="X866" s="236">
        <f>+W866/V866</f>
        <v>31.147685950413223</v>
      </c>
      <c r="Y866" s="94"/>
      <c r="Z866" s="94"/>
      <c r="AA866" s="98" t="s">
        <v>56</v>
      </c>
      <c r="AB866" s="94"/>
      <c r="AC866" s="94"/>
      <c r="AD866" s="100" t="s">
        <v>56</v>
      </c>
    </row>
    <row r="867" spans="1:30" s="4" customFormat="1" ht="13.2">
      <c r="L867" s="51"/>
      <c r="V867" s="51"/>
      <c r="X867" s="230"/>
    </row>
    <row r="868" spans="1:30" ht="66">
      <c r="A868" s="56" t="s">
        <v>460</v>
      </c>
      <c r="B868" s="57" t="s">
        <v>57</v>
      </c>
      <c r="C868" s="57" t="s">
        <v>38</v>
      </c>
      <c r="D868" s="57" t="s">
        <v>39</v>
      </c>
      <c r="E868" s="57" t="s">
        <v>40</v>
      </c>
      <c r="F868" s="69" t="s">
        <v>597</v>
      </c>
      <c r="G868" s="69" t="s">
        <v>573</v>
      </c>
      <c r="H868" s="69" t="s">
        <v>598</v>
      </c>
      <c r="I868" s="69" t="s">
        <v>575</v>
      </c>
      <c r="J868" s="69" t="s">
        <v>576</v>
      </c>
      <c r="K868" s="71"/>
      <c r="L868" s="69" t="s">
        <v>577</v>
      </c>
      <c r="M868" s="69" t="s">
        <v>599</v>
      </c>
      <c r="N868" s="69" t="s">
        <v>579</v>
      </c>
      <c r="O868" s="69" t="s">
        <v>580</v>
      </c>
      <c r="P868" s="69" t="s">
        <v>581</v>
      </c>
      <c r="Q868" s="69" t="s">
        <v>582</v>
      </c>
      <c r="R868" s="58" t="s">
        <v>583</v>
      </c>
      <c r="S868" s="58" t="s">
        <v>584</v>
      </c>
      <c r="T868" s="58" t="s">
        <v>585</v>
      </c>
      <c r="U868" s="73"/>
      <c r="V868" s="58" t="s">
        <v>586</v>
      </c>
      <c r="W868" s="58" t="s">
        <v>587</v>
      </c>
      <c r="X868" s="58" t="s">
        <v>588</v>
      </c>
      <c r="Y868" s="58" t="s">
        <v>589</v>
      </c>
      <c r="Z868" s="58" t="s">
        <v>590</v>
      </c>
      <c r="AA868" s="58" t="s">
        <v>591</v>
      </c>
      <c r="AB868" s="58" t="s">
        <v>592</v>
      </c>
      <c r="AC868" s="58" t="s">
        <v>593</v>
      </c>
      <c r="AD868" s="58" t="s">
        <v>594</v>
      </c>
    </row>
    <row r="869" spans="1:30">
      <c r="A869" s="56"/>
      <c r="B869" s="11"/>
      <c r="C869" s="11" t="s">
        <v>203</v>
      </c>
      <c r="D869" s="11"/>
      <c r="E869" s="11" t="s">
        <v>111</v>
      </c>
      <c r="F869" s="11">
        <v>8</v>
      </c>
      <c r="G869" s="11">
        <v>39489.352500000001</v>
      </c>
      <c r="H869" s="11">
        <v>157957.41</v>
      </c>
      <c r="I869" s="11">
        <v>19744.67625</v>
      </c>
      <c r="J869" s="11">
        <v>21.375</v>
      </c>
      <c r="L869" s="11">
        <v>4</v>
      </c>
      <c r="M869" s="11">
        <v>13217.57</v>
      </c>
      <c r="N869" s="11">
        <v>3304.3924999999999</v>
      </c>
      <c r="O869" s="11"/>
      <c r="P869" s="11"/>
      <c r="Q869" s="11"/>
      <c r="R869" s="11">
        <v>8</v>
      </c>
      <c r="S869" s="11">
        <v>157957.41</v>
      </c>
      <c r="T869" s="11">
        <v>19744.67625</v>
      </c>
      <c r="V869" s="11"/>
      <c r="W869" s="11"/>
      <c r="X869" s="11"/>
      <c r="Y869" s="11"/>
      <c r="Z869" s="11"/>
      <c r="AA869" s="11"/>
      <c r="AB869" s="11"/>
      <c r="AC869" s="11"/>
      <c r="AD869" s="11"/>
    </row>
    <row r="870" spans="1:30">
      <c r="A870" s="56"/>
      <c r="B870" s="11"/>
      <c r="C870" s="11" t="s">
        <v>90</v>
      </c>
      <c r="D870" s="11"/>
      <c r="E870" s="11" t="s">
        <v>91</v>
      </c>
      <c r="F870" s="11">
        <v>7</v>
      </c>
      <c r="G870" s="11">
        <v>23262.04</v>
      </c>
      <c r="H870" s="11">
        <v>23262.04</v>
      </c>
      <c r="I870" s="11">
        <v>3323.14857142857</v>
      </c>
      <c r="J870" s="11">
        <v>14.5714285714286</v>
      </c>
      <c r="L870" s="11">
        <v>1</v>
      </c>
      <c r="M870" s="11">
        <v>19434.54</v>
      </c>
      <c r="N870" s="11">
        <v>3239.09</v>
      </c>
      <c r="O870" s="11"/>
      <c r="P870" s="11"/>
      <c r="Q870" s="11"/>
      <c r="R870" s="11">
        <v>7</v>
      </c>
      <c r="S870" s="11">
        <v>23262.04</v>
      </c>
      <c r="T870" s="11">
        <v>3323.14857142857</v>
      </c>
      <c r="V870" s="11"/>
      <c r="W870" s="11"/>
      <c r="X870" s="11"/>
      <c r="Y870" s="11"/>
      <c r="Z870" s="11"/>
      <c r="AA870" s="11"/>
      <c r="AB870" s="11"/>
      <c r="AC870" s="11"/>
      <c r="AD870" s="11"/>
    </row>
    <row r="871" spans="1:30">
      <c r="A871" s="56"/>
      <c r="B871" s="11"/>
      <c r="C871" s="11" t="s">
        <v>172</v>
      </c>
      <c r="D871" s="11"/>
      <c r="E871" s="11" t="s">
        <v>173</v>
      </c>
      <c r="F871" s="11">
        <v>4</v>
      </c>
      <c r="G871" s="11">
        <v>17998.25</v>
      </c>
      <c r="H871" s="11">
        <v>17998.25</v>
      </c>
      <c r="I871" s="11">
        <v>4499.5625</v>
      </c>
      <c r="J871" s="11">
        <v>8</v>
      </c>
      <c r="L871" s="11">
        <v>1</v>
      </c>
      <c r="M871" s="11">
        <v>13105.9</v>
      </c>
      <c r="N871" s="11">
        <v>4368.6333333333296</v>
      </c>
      <c r="O871" s="11"/>
      <c r="P871" s="11"/>
      <c r="Q871" s="11"/>
      <c r="R871" s="11">
        <v>4</v>
      </c>
      <c r="S871" s="11">
        <v>17998.25</v>
      </c>
      <c r="T871" s="11">
        <v>4499.5625</v>
      </c>
      <c r="V871" s="11"/>
      <c r="W871" s="11"/>
      <c r="X871" s="11"/>
      <c r="Y871" s="11"/>
      <c r="Z871" s="11"/>
      <c r="AA871" s="11"/>
      <c r="AB871" s="11"/>
      <c r="AC871" s="11"/>
      <c r="AD871" s="11"/>
    </row>
    <row r="872" spans="1:30">
      <c r="A872" s="56"/>
      <c r="B872" s="11"/>
      <c r="C872" s="11" t="s">
        <v>126</v>
      </c>
      <c r="D872" s="11"/>
      <c r="E872" s="11" t="s">
        <v>94</v>
      </c>
      <c r="F872" s="11">
        <v>10</v>
      </c>
      <c r="G872" s="11">
        <v>16471.990000000002</v>
      </c>
      <c r="H872" s="11">
        <v>16471.990000000002</v>
      </c>
      <c r="I872" s="11">
        <v>1647.1990000000001</v>
      </c>
      <c r="J872" s="11">
        <v>12.1</v>
      </c>
      <c r="L872" s="11">
        <v>1</v>
      </c>
      <c r="M872" s="11">
        <v>15380.3</v>
      </c>
      <c r="N872" s="11">
        <v>1708.9222222222199</v>
      </c>
      <c r="O872" s="11"/>
      <c r="P872" s="11"/>
      <c r="Q872" s="11"/>
      <c r="R872" s="11">
        <v>10</v>
      </c>
      <c r="S872" s="11">
        <v>16471.990000000002</v>
      </c>
      <c r="T872" s="11">
        <v>1647.1990000000001</v>
      </c>
      <c r="V872" s="11"/>
      <c r="W872" s="11"/>
      <c r="X872" s="11"/>
      <c r="Y872" s="11"/>
      <c r="Z872" s="11"/>
      <c r="AA872" s="11"/>
      <c r="AB872" s="11"/>
      <c r="AC872" s="11"/>
      <c r="AD872" s="11"/>
    </row>
    <row r="873" spans="1:30">
      <c r="A873" s="56"/>
      <c r="B873" s="11"/>
      <c r="C873" s="11" t="s">
        <v>347</v>
      </c>
      <c r="D873" s="11"/>
      <c r="E873" s="11" t="s">
        <v>121</v>
      </c>
      <c r="F873" s="11">
        <v>1</v>
      </c>
      <c r="G873" s="11">
        <v>15807.95</v>
      </c>
      <c r="H873" s="11">
        <v>15807.95</v>
      </c>
      <c r="I873" s="11">
        <v>15807.95</v>
      </c>
      <c r="J873" s="11">
        <v>12</v>
      </c>
      <c r="L873" s="11">
        <v>1</v>
      </c>
      <c r="M873" s="11"/>
      <c r="N873" s="11"/>
      <c r="O873" s="11"/>
      <c r="P873" s="11"/>
      <c r="Q873" s="11"/>
      <c r="R873" s="11">
        <v>1</v>
      </c>
      <c r="S873" s="11">
        <v>15807.95</v>
      </c>
      <c r="T873" s="11">
        <v>15807.95</v>
      </c>
      <c r="V873" s="11"/>
      <c r="W873" s="11"/>
      <c r="X873" s="11"/>
      <c r="Y873" s="11"/>
      <c r="Z873" s="11"/>
      <c r="AA873" s="11"/>
      <c r="AB873" s="11"/>
      <c r="AC873" s="11"/>
      <c r="AD873" s="11"/>
    </row>
    <row r="874" spans="1:30">
      <c r="A874" s="56"/>
      <c r="B874" s="11"/>
      <c r="C874" s="11" t="s">
        <v>240</v>
      </c>
      <c r="D874" s="11"/>
      <c r="E874" s="11" t="s">
        <v>107</v>
      </c>
      <c r="F874" s="11">
        <v>9</v>
      </c>
      <c r="G874" s="11">
        <v>10738.6566666667</v>
      </c>
      <c r="H874" s="11">
        <v>32215.97</v>
      </c>
      <c r="I874" s="11">
        <v>3579.5522222222198</v>
      </c>
      <c r="J874" s="11">
        <v>12.3333333333333</v>
      </c>
      <c r="L874" s="11">
        <v>3</v>
      </c>
      <c r="M874" s="11">
        <v>18487.650000000001</v>
      </c>
      <c r="N874" s="11">
        <v>3081.2750000000001</v>
      </c>
      <c r="O874" s="11">
        <v>1</v>
      </c>
      <c r="P874" s="11">
        <v>868.92</v>
      </c>
      <c r="Q874" s="11">
        <v>868.92</v>
      </c>
      <c r="R874" s="11">
        <v>8</v>
      </c>
      <c r="S874" s="11">
        <v>31347.05</v>
      </c>
      <c r="T874" s="11">
        <v>3918.3812499999999</v>
      </c>
      <c r="V874" s="11"/>
      <c r="W874" s="11"/>
      <c r="X874" s="11"/>
      <c r="Y874" s="11"/>
      <c r="Z874" s="11"/>
      <c r="AA874" s="11"/>
      <c r="AB874" s="11"/>
      <c r="AC874" s="11"/>
      <c r="AD874" s="11"/>
    </row>
    <row r="875" spans="1:30">
      <c r="A875" s="56"/>
      <c r="B875" s="11"/>
      <c r="C875" s="11" t="s">
        <v>132</v>
      </c>
      <c r="D875" s="11"/>
      <c r="E875" s="11" t="s">
        <v>118</v>
      </c>
      <c r="F875" s="11">
        <v>1</v>
      </c>
      <c r="G875" s="11">
        <v>10621.77</v>
      </c>
      <c r="H875" s="11">
        <v>10621.77</v>
      </c>
      <c r="I875" s="11">
        <v>10621.77</v>
      </c>
      <c r="J875" s="11">
        <v>13</v>
      </c>
      <c r="L875" s="11">
        <v>1</v>
      </c>
      <c r="M875" s="11"/>
      <c r="N875" s="11"/>
      <c r="O875" s="11"/>
      <c r="P875" s="11"/>
      <c r="Q875" s="11"/>
      <c r="R875" s="11">
        <v>1</v>
      </c>
      <c r="S875" s="11">
        <v>10621.77</v>
      </c>
      <c r="T875" s="11">
        <v>10621.77</v>
      </c>
      <c r="V875" s="11"/>
      <c r="W875" s="11"/>
      <c r="X875" s="11"/>
      <c r="Y875" s="11"/>
      <c r="Z875" s="11"/>
      <c r="AA875" s="11"/>
      <c r="AB875" s="11"/>
      <c r="AC875" s="11"/>
      <c r="AD875" s="11"/>
    </row>
    <row r="876" spans="1:30">
      <c r="A876" s="56"/>
      <c r="B876" s="11"/>
      <c r="C876" s="11" t="s">
        <v>439</v>
      </c>
      <c r="D876" s="11"/>
      <c r="E876" s="11" t="s">
        <v>271</v>
      </c>
      <c r="F876" s="11">
        <v>3</v>
      </c>
      <c r="G876" s="11">
        <v>10385.36</v>
      </c>
      <c r="H876" s="11">
        <v>10385.36</v>
      </c>
      <c r="I876" s="11">
        <v>3461.78666666667</v>
      </c>
      <c r="J876" s="11">
        <v>7</v>
      </c>
      <c r="L876" s="11">
        <v>1</v>
      </c>
      <c r="M876" s="11">
        <v>9892.82</v>
      </c>
      <c r="N876" s="11">
        <v>4946.41</v>
      </c>
      <c r="O876" s="11"/>
      <c r="P876" s="11"/>
      <c r="Q876" s="11"/>
      <c r="R876" s="11">
        <v>3</v>
      </c>
      <c r="S876" s="11">
        <v>10385.36</v>
      </c>
      <c r="T876" s="11">
        <v>3461.78666666667</v>
      </c>
      <c r="V876" s="11"/>
      <c r="W876" s="11"/>
      <c r="X876" s="11"/>
      <c r="Y876" s="11"/>
      <c r="Z876" s="11"/>
      <c r="AA876" s="11"/>
      <c r="AB876" s="11"/>
      <c r="AC876" s="11"/>
      <c r="AD876" s="11"/>
    </row>
    <row r="877" spans="1:30">
      <c r="A877" s="56"/>
      <c r="B877" s="11"/>
      <c r="C877" s="11" t="s">
        <v>353</v>
      </c>
      <c r="D877" s="11"/>
      <c r="E877" s="11" t="s">
        <v>153</v>
      </c>
      <c r="F877" s="11">
        <v>4</v>
      </c>
      <c r="G877" s="11">
        <v>9920.9500000000007</v>
      </c>
      <c r="H877" s="11">
        <v>9920.9500000000007</v>
      </c>
      <c r="I877" s="11">
        <v>2480.2375000000002</v>
      </c>
      <c r="J877" s="11">
        <v>13</v>
      </c>
      <c r="L877" s="11">
        <v>1</v>
      </c>
      <c r="M877" s="11">
        <v>8267.0400000000009</v>
      </c>
      <c r="N877" s="11">
        <v>2755.68</v>
      </c>
      <c r="O877" s="11"/>
      <c r="P877" s="11"/>
      <c r="Q877" s="11"/>
      <c r="R877" s="11">
        <v>4</v>
      </c>
      <c r="S877" s="11">
        <v>9920.9500000000007</v>
      </c>
      <c r="T877" s="11">
        <v>2480.2375000000002</v>
      </c>
      <c r="V877" s="11"/>
      <c r="W877" s="11"/>
      <c r="X877" s="11"/>
      <c r="Y877" s="11"/>
      <c r="Z877" s="11"/>
      <c r="AA877" s="11"/>
      <c r="AB877" s="11"/>
      <c r="AC877" s="11"/>
      <c r="AD877" s="11"/>
    </row>
    <row r="878" spans="1:30">
      <c r="A878" s="56"/>
      <c r="B878" s="11"/>
      <c r="C878" s="11" t="s">
        <v>452</v>
      </c>
      <c r="D878" s="11"/>
      <c r="E878" s="11" t="s">
        <v>244</v>
      </c>
      <c r="F878" s="11">
        <v>17</v>
      </c>
      <c r="G878" s="11">
        <v>9838.7516666666706</v>
      </c>
      <c r="H878" s="11">
        <v>59032.51</v>
      </c>
      <c r="I878" s="11">
        <v>3472.5005882352898</v>
      </c>
      <c r="J878" s="11">
        <v>14.0588235294118</v>
      </c>
      <c r="L878" s="11">
        <v>6</v>
      </c>
      <c r="M878" s="11">
        <v>50100.85</v>
      </c>
      <c r="N878" s="11">
        <v>4554.6227272727301</v>
      </c>
      <c r="O878" s="11"/>
      <c r="P878" s="11"/>
      <c r="Q878" s="11"/>
      <c r="R878" s="11">
        <v>17</v>
      </c>
      <c r="S878" s="11">
        <v>59032.51</v>
      </c>
      <c r="T878" s="11">
        <v>3472.5005882352898</v>
      </c>
      <c r="V878" s="11"/>
      <c r="W878" s="11"/>
      <c r="X878" s="11"/>
      <c r="Y878" s="11"/>
      <c r="Z878" s="11"/>
      <c r="AA878" s="11"/>
      <c r="AB878" s="11"/>
      <c r="AC878" s="11"/>
      <c r="AD878" s="11"/>
    </row>
    <row r="879" spans="1:30">
      <c r="A879" s="56"/>
      <c r="B879" s="11"/>
      <c r="C879" s="11" t="s">
        <v>146</v>
      </c>
      <c r="D879" s="11"/>
      <c r="E879" s="11" t="s">
        <v>143</v>
      </c>
      <c r="F879" s="11">
        <v>5</v>
      </c>
      <c r="G879" s="11">
        <v>8975.0349999999999</v>
      </c>
      <c r="H879" s="11">
        <v>17950.07</v>
      </c>
      <c r="I879" s="11">
        <v>3590.0140000000001</v>
      </c>
      <c r="J879" s="11">
        <v>20</v>
      </c>
      <c r="L879" s="11">
        <v>2</v>
      </c>
      <c r="M879" s="11">
        <v>9755.2999999999993</v>
      </c>
      <c r="N879" s="11">
        <v>3251.7666666666701</v>
      </c>
      <c r="O879" s="11"/>
      <c r="P879" s="11"/>
      <c r="Q879" s="11"/>
      <c r="R879" s="11">
        <v>5</v>
      </c>
      <c r="S879" s="11">
        <v>17950.07</v>
      </c>
      <c r="T879" s="11">
        <v>3590.0140000000001</v>
      </c>
      <c r="V879" s="11"/>
      <c r="W879" s="11"/>
      <c r="X879" s="11"/>
      <c r="Y879" s="11"/>
      <c r="Z879" s="11"/>
      <c r="AA879" s="11"/>
      <c r="AB879" s="11"/>
      <c r="AC879" s="11"/>
      <c r="AD879" s="11"/>
    </row>
    <row r="880" spans="1:30">
      <c r="A880" s="56"/>
      <c r="B880" s="11"/>
      <c r="C880" s="11" t="s">
        <v>308</v>
      </c>
      <c r="D880" s="11"/>
      <c r="E880" s="11" t="s">
        <v>123</v>
      </c>
      <c r="F880" s="11">
        <v>8</v>
      </c>
      <c r="G880" s="11">
        <v>8820.3940000000002</v>
      </c>
      <c r="H880" s="11">
        <v>44101.97</v>
      </c>
      <c r="I880" s="11">
        <v>5512.7462500000001</v>
      </c>
      <c r="J880" s="11">
        <v>10.5</v>
      </c>
      <c r="L880" s="11">
        <v>5</v>
      </c>
      <c r="M880" s="11">
        <v>32405.3</v>
      </c>
      <c r="N880" s="11">
        <v>10801.766666666699</v>
      </c>
      <c r="O880" s="11"/>
      <c r="P880" s="11"/>
      <c r="Q880" s="11"/>
      <c r="R880" s="11">
        <v>8</v>
      </c>
      <c r="S880" s="11">
        <v>44101.97</v>
      </c>
      <c r="T880" s="11">
        <v>5512.7462500000001</v>
      </c>
      <c r="V880" s="11"/>
      <c r="W880" s="11"/>
      <c r="X880" s="11"/>
      <c r="Y880" s="11"/>
      <c r="Z880" s="11"/>
      <c r="AA880" s="11"/>
      <c r="AB880" s="11"/>
      <c r="AC880" s="11"/>
      <c r="AD880" s="11"/>
    </row>
    <row r="881" spans="1:30">
      <c r="A881" s="56"/>
      <c r="B881" s="11"/>
      <c r="C881" s="11" t="s">
        <v>252</v>
      </c>
      <c r="D881" s="11"/>
      <c r="E881" s="11" t="s">
        <v>98</v>
      </c>
      <c r="F881" s="11">
        <v>16</v>
      </c>
      <c r="G881" s="11">
        <v>8345.0540000000001</v>
      </c>
      <c r="H881" s="11">
        <v>83450.539999999994</v>
      </c>
      <c r="I881" s="11">
        <v>5215.6587499999996</v>
      </c>
      <c r="J881" s="11">
        <v>11.75</v>
      </c>
      <c r="L881" s="11">
        <v>10</v>
      </c>
      <c r="M881" s="11">
        <v>9713.77</v>
      </c>
      <c r="N881" s="11">
        <v>1618.96166666667</v>
      </c>
      <c r="O881" s="11"/>
      <c r="P881" s="11"/>
      <c r="Q881" s="11"/>
      <c r="R881" s="11">
        <v>16</v>
      </c>
      <c r="S881" s="11">
        <v>83450.539999999994</v>
      </c>
      <c r="T881" s="11">
        <v>5215.6587499999996</v>
      </c>
      <c r="V881" s="11"/>
      <c r="W881" s="11"/>
      <c r="X881" s="11"/>
      <c r="Y881" s="11"/>
      <c r="Z881" s="11"/>
      <c r="AA881" s="11"/>
      <c r="AB881" s="11"/>
      <c r="AC881" s="11"/>
      <c r="AD881" s="11"/>
    </row>
    <row r="882" spans="1:30">
      <c r="A882" s="56"/>
      <c r="B882" s="11"/>
      <c r="C882" s="11" t="s">
        <v>300</v>
      </c>
      <c r="D882" s="11"/>
      <c r="E882" s="11" t="s">
        <v>301</v>
      </c>
      <c r="F882" s="11">
        <v>2</v>
      </c>
      <c r="G882" s="11">
        <v>7944.84</v>
      </c>
      <c r="H882" s="11">
        <v>15889.68</v>
      </c>
      <c r="I882" s="11">
        <v>7944.84</v>
      </c>
      <c r="J882" s="11">
        <v>9</v>
      </c>
      <c r="L882" s="11">
        <v>2</v>
      </c>
      <c r="M882" s="11"/>
      <c r="N882" s="11"/>
      <c r="O882" s="11"/>
      <c r="P882" s="11"/>
      <c r="Q882" s="11"/>
      <c r="R882" s="11">
        <v>2</v>
      </c>
      <c r="S882" s="11">
        <v>15889.68</v>
      </c>
      <c r="T882" s="11">
        <v>7944.84</v>
      </c>
      <c r="V882" s="11"/>
      <c r="W882" s="11"/>
      <c r="X882" s="11"/>
      <c r="Y882" s="11"/>
      <c r="Z882" s="11"/>
      <c r="AA882" s="11"/>
      <c r="AB882" s="11"/>
      <c r="AC882" s="11"/>
      <c r="AD882" s="11"/>
    </row>
    <row r="883" spans="1:30">
      <c r="A883" s="56"/>
      <c r="B883" s="11"/>
      <c r="C883" s="11" t="s">
        <v>293</v>
      </c>
      <c r="D883" s="11"/>
      <c r="E883" s="11" t="s">
        <v>294</v>
      </c>
      <c r="F883" s="11">
        <v>1</v>
      </c>
      <c r="G883" s="11">
        <v>6679.25</v>
      </c>
      <c r="H883" s="11">
        <v>6679.25</v>
      </c>
      <c r="I883" s="11">
        <v>6679.25</v>
      </c>
      <c r="J883" s="11">
        <v>13</v>
      </c>
      <c r="L883" s="11">
        <v>1</v>
      </c>
      <c r="M883" s="11"/>
      <c r="N883" s="11"/>
      <c r="O883" s="11"/>
      <c r="P883" s="11"/>
      <c r="Q883" s="11"/>
      <c r="R883" s="11">
        <v>1</v>
      </c>
      <c r="S883" s="11">
        <v>6679.25</v>
      </c>
      <c r="T883" s="11">
        <v>6679.25</v>
      </c>
      <c r="V883" s="11"/>
      <c r="W883" s="11"/>
      <c r="X883" s="11"/>
      <c r="Y883" s="11"/>
      <c r="Z883" s="11"/>
      <c r="AA883" s="11"/>
      <c r="AB883" s="11"/>
      <c r="AC883" s="11"/>
      <c r="AD883" s="11"/>
    </row>
    <row r="884" spans="1:30">
      <c r="A884" s="56"/>
      <c r="B884" s="11"/>
      <c r="C884" s="11" t="s">
        <v>295</v>
      </c>
      <c r="D884" s="11"/>
      <c r="E884" s="11" t="s">
        <v>119</v>
      </c>
      <c r="F884" s="11">
        <v>12</v>
      </c>
      <c r="G884" s="11">
        <v>5407.2687500000002</v>
      </c>
      <c r="H884" s="11">
        <v>43258.15</v>
      </c>
      <c r="I884" s="11">
        <v>3604.8458333333301</v>
      </c>
      <c r="J884" s="11">
        <v>11.5</v>
      </c>
      <c r="L884" s="11">
        <v>8</v>
      </c>
      <c r="M884" s="11">
        <v>17071.13</v>
      </c>
      <c r="N884" s="11">
        <v>4267.7825000000003</v>
      </c>
      <c r="O884" s="11"/>
      <c r="P884" s="11"/>
      <c r="Q884" s="11"/>
      <c r="R884" s="11">
        <v>12</v>
      </c>
      <c r="S884" s="11">
        <v>43258.15</v>
      </c>
      <c r="T884" s="11">
        <v>3604.8458333333301</v>
      </c>
      <c r="V884" s="11"/>
      <c r="W884" s="11"/>
      <c r="X884" s="11"/>
      <c r="Y884" s="11"/>
      <c r="Z884" s="11"/>
      <c r="AA884" s="11"/>
      <c r="AB884" s="11"/>
      <c r="AC884" s="11"/>
      <c r="AD884" s="11"/>
    </row>
    <row r="885" spans="1:30">
      <c r="A885" s="56"/>
      <c r="B885" s="11"/>
      <c r="C885" s="11" t="s">
        <v>427</v>
      </c>
      <c r="D885" s="11"/>
      <c r="E885" s="11" t="s">
        <v>129</v>
      </c>
      <c r="F885" s="11">
        <v>12</v>
      </c>
      <c r="G885" s="11">
        <v>5371.3879999999999</v>
      </c>
      <c r="H885" s="11">
        <v>26856.94</v>
      </c>
      <c r="I885" s="11">
        <v>2238.0783333333302</v>
      </c>
      <c r="J885" s="11">
        <v>12.6666666666667</v>
      </c>
      <c r="L885" s="11">
        <v>5</v>
      </c>
      <c r="M885" s="11">
        <v>12886.21</v>
      </c>
      <c r="N885" s="11">
        <v>1840.8871428571399</v>
      </c>
      <c r="O885" s="11"/>
      <c r="P885" s="11"/>
      <c r="Q885" s="11"/>
      <c r="R885" s="11">
        <v>12</v>
      </c>
      <c r="S885" s="11">
        <v>26856.94</v>
      </c>
      <c r="T885" s="11">
        <v>2238.0783333333302</v>
      </c>
      <c r="V885" s="11"/>
      <c r="W885" s="11"/>
      <c r="X885" s="11"/>
      <c r="Y885" s="11"/>
      <c r="Z885" s="11"/>
      <c r="AA885" s="11"/>
      <c r="AB885" s="11"/>
      <c r="AC885" s="11"/>
      <c r="AD885" s="11"/>
    </row>
    <row r="886" spans="1:30">
      <c r="A886" s="56"/>
      <c r="B886" s="11"/>
      <c r="C886" s="11" t="s">
        <v>453</v>
      </c>
      <c r="D886" s="11"/>
      <c r="E886" s="11" t="s">
        <v>155</v>
      </c>
      <c r="F886" s="11">
        <v>18</v>
      </c>
      <c r="G886" s="11">
        <v>5297.0763636363599</v>
      </c>
      <c r="H886" s="11">
        <v>58267.839999999997</v>
      </c>
      <c r="I886" s="11">
        <v>3237.10222222222</v>
      </c>
      <c r="J886" s="11">
        <v>15</v>
      </c>
      <c r="L886" s="11">
        <v>11</v>
      </c>
      <c r="M886" s="11">
        <v>24815.47</v>
      </c>
      <c r="N886" s="11">
        <v>3545.06714285714</v>
      </c>
      <c r="O886" s="11"/>
      <c r="P886" s="11"/>
      <c r="Q886" s="11"/>
      <c r="R886" s="11">
        <v>18</v>
      </c>
      <c r="S886" s="11">
        <v>58267.839999999997</v>
      </c>
      <c r="T886" s="11">
        <v>3237.10222222222</v>
      </c>
      <c r="V886" s="11"/>
      <c r="W886" s="11"/>
      <c r="X886" s="11"/>
      <c r="Y886" s="11"/>
      <c r="Z886" s="11"/>
      <c r="AA886" s="11"/>
      <c r="AB886" s="11"/>
      <c r="AC886" s="11"/>
      <c r="AD886" s="11"/>
    </row>
    <row r="887" spans="1:30">
      <c r="A887" s="56"/>
      <c r="B887" s="11"/>
      <c r="C887" s="11" t="s">
        <v>135</v>
      </c>
      <c r="D887" s="11"/>
      <c r="E887" s="11" t="s">
        <v>136</v>
      </c>
      <c r="F887" s="11">
        <v>21</v>
      </c>
      <c r="G887" s="11">
        <v>5234.9727272727296</v>
      </c>
      <c r="H887" s="11">
        <v>57584.7</v>
      </c>
      <c r="I887" s="11">
        <v>2742.12857142857</v>
      </c>
      <c r="J887" s="11">
        <v>10.2380952380952</v>
      </c>
      <c r="L887" s="11">
        <v>11</v>
      </c>
      <c r="M887" s="11">
        <v>46812.67</v>
      </c>
      <c r="N887" s="11">
        <v>4681.2669999999998</v>
      </c>
      <c r="O887" s="11">
        <v>1</v>
      </c>
      <c r="P887" s="11">
        <v>37460.839999999997</v>
      </c>
      <c r="Q887" s="11">
        <v>37460.839999999997</v>
      </c>
      <c r="R887" s="11">
        <v>20</v>
      </c>
      <c r="S887" s="11">
        <v>20123.86</v>
      </c>
      <c r="T887" s="11">
        <v>1006.193</v>
      </c>
      <c r="V887" s="11"/>
      <c r="W887" s="11"/>
      <c r="X887" s="11"/>
      <c r="Y887" s="11"/>
      <c r="Z887" s="11"/>
      <c r="AA887" s="11"/>
      <c r="AB887" s="11"/>
      <c r="AC887" s="11"/>
      <c r="AD887" s="11"/>
    </row>
    <row r="888" spans="1:30">
      <c r="A888" s="56"/>
      <c r="B888" s="11"/>
      <c r="C888" s="11" t="s">
        <v>150</v>
      </c>
      <c r="D888" s="11"/>
      <c r="E888" s="11" t="s">
        <v>151</v>
      </c>
      <c r="F888" s="11">
        <v>3</v>
      </c>
      <c r="G888" s="11">
        <v>5108.84</v>
      </c>
      <c r="H888" s="11">
        <v>5108.84</v>
      </c>
      <c r="I888" s="11">
        <v>1702.9466666666699</v>
      </c>
      <c r="J888" s="11">
        <v>13</v>
      </c>
      <c r="L888" s="11">
        <v>1</v>
      </c>
      <c r="M888" s="11">
        <v>3795.73</v>
      </c>
      <c r="N888" s="11">
        <v>1897.865</v>
      </c>
      <c r="O888" s="11"/>
      <c r="P888" s="11"/>
      <c r="Q888" s="11"/>
      <c r="R888" s="11">
        <v>3</v>
      </c>
      <c r="S888" s="11">
        <v>5108.84</v>
      </c>
      <c r="T888" s="11">
        <v>1702.9466666666699</v>
      </c>
      <c r="V888" s="11"/>
      <c r="W888" s="11"/>
      <c r="X888" s="11"/>
      <c r="Y888" s="11"/>
      <c r="Z888" s="11"/>
      <c r="AA888" s="11"/>
      <c r="AB888" s="11"/>
      <c r="AC888" s="11"/>
      <c r="AD888" s="11"/>
    </row>
    <row r="889" spans="1:30">
      <c r="A889" s="56"/>
      <c r="B889" s="11"/>
      <c r="C889" s="11" t="s">
        <v>364</v>
      </c>
      <c r="D889" s="11"/>
      <c r="E889" s="11" t="s">
        <v>102</v>
      </c>
      <c r="F889" s="11">
        <v>23</v>
      </c>
      <c r="G889" s="11">
        <v>5054.9430000000002</v>
      </c>
      <c r="H889" s="11">
        <v>50549.43</v>
      </c>
      <c r="I889" s="11">
        <v>2197.80130434783</v>
      </c>
      <c r="J889" s="11">
        <v>12.2608695652174</v>
      </c>
      <c r="L889" s="11">
        <v>10</v>
      </c>
      <c r="M889" s="11">
        <v>21838.33</v>
      </c>
      <c r="N889" s="11">
        <v>1679.87153846154</v>
      </c>
      <c r="O889" s="11"/>
      <c r="P889" s="11"/>
      <c r="Q889" s="11"/>
      <c r="R889" s="11">
        <v>23</v>
      </c>
      <c r="S889" s="11">
        <v>50549.43</v>
      </c>
      <c r="T889" s="11">
        <v>2197.80130434783</v>
      </c>
      <c r="V889" s="11"/>
      <c r="W889" s="11"/>
      <c r="X889" s="11"/>
      <c r="Y889" s="11"/>
      <c r="Z889" s="11"/>
      <c r="AA889" s="11"/>
      <c r="AB889" s="11"/>
      <c r="AC889" s="11"/>
      <c r="AD889" s="11"/>
    </row>
    <row r="890" spans="1:30">
      <c r="A890" s="56"/>
      <c r="B890" s="11"/>
      <c r="C890" s="11" t="s">
        <v>203</v>
      </c>
      <c r="D890" s="11"/>
      <c r="E890" s="11" t="s">
        <v>195</v>
      </c>
      <c r="F890" s="11">
        <v>9</v>
      </c>
      <c r="G890" s="11">
        <v>4960.3166666666702</v>
      </c>
      <c r="H890" s="11">
        <v>14880.95</v>
      </c>
      <c r="I890" s="11">
        <v>1653.43888888889</v>
      </c>
      <c r="J890" s="11">
        <v>11.6666666666667</v>
      </c>
      <c r="L890" s="11">
        <v>3</v>
      </c>
      <c r="M890" s="11">
        <v>8533.32</v>
      </c>
      <c r="N890" s="11">
        <v>1422.22</v>
      </c>
      <c r="O890" s="11"/>
      <c r="P890" s="11"/>
      <c r="Q890" s="11"/>
      <c r="R890" s="11">
        <v>9</v>
      </c>
      <c r="S890" s="11">
        <v>14880.95</v>
      </c>
      <c r="T890" s="11">
        <v>1653.43888888889</v>
      </c>
      <c r="V890" s="11"/>
      <c r="W890" s="11"/>
      <c r="X890" s="11"/>
      <c r="Y890" s="11"/>
      <c r="Z890" s="11"/>
      <c r="AA890" s="11"/>
      <c r="AB890" s="11"/>
      <c r="AC890" s="11"/>
      <c r="AD890" s="11"/>
    </row>
    <row r="891" spans="1:30">
      <c r="A891" s="56"/>
      <c r="B891" s="11"/>
      <c r="C891" s="11" t="s">
        <v>101</v>
      </c>
      <c r="D891" s="11"/>
      <c r="E891" s="11" t="s">
        <v>103</v>
      </c>
      <c r="F891" s="11">
        <v>34</v>
      </c>
      <c r="G891" s="11">
        <v>4933.2278947368404</v>
      </c>
      <c r="H891" s="11">
        <v>93731.33</v>
      </c>
      <c r="I891" s="11">
        <v>2756.8038235294098</v>
      </c>
      <c r="J891" s="11">
        <v>14.0588235294118</v>
      </c>
      <c r="L891" s="11">
        <v>19</v>
      </c>
      <c r="M891" s="11">
        <v>50291.87</v>
      </c>
      <c r="N891" s="11">
        <v>3352.7913333333299</v>
      </c>
      <c r="O891" s="11"/>
      <c r="P891" s="11"/>
      <c r="Q891" s="11"/>
      <c r="R891" s="11">
        <v>34</v>
      </c>
      <c r="S891" s="11">
        <v>93731.33</v>
      </c>
      <c r="T891" s="11">
        <v>2756.8038235294098</v>
      </c>
      <c r="V891" s="11"/>
      <c r="W891" s="11"/>
      <c r="X891" s="11"/>
      <c r="Y891" s="11"/>
      <c r="Z891" s="11"/>
      <c r="AA891" s="11"/>
      <c r="AB891" s="11"/>
      <c r="AC891" s="11"/>
      <c r="AD891" s="11"/>
    </row>
    <row r="892" spans="1:30">
      <c r="A892" s="56"/>
      <c r="B892" s="11"/>
      <c r="C892" s="11" t="s">
        <v>340</v>
      </c>
      <c r="D892" s="11"/>
      <c r="E892" s="11" t="s">
        <v>341</v>
      </c>
      <c r="F892" s="11">
        <v>12</v>
      </c>
      <c r="G892" s="11">
        <v>4884.3074999999999</v>
      </c>
      <c r="H892" s="11">
        <v>19537.23</v>
      </c>
      <c r="I892" s="11">
        <v>1628.1025</v>
      </c>
      <c r="J892" s="11">
        <v>14.25</v>
      </c>
      <c r="L892" s="11">
        <v>4</v>
      </c>
      <c r="M892" s="11">
        <v>11289.17</v>
      </c>
      <c r="N892" s="11">
        <v>1411.14625</v>
      </c>
      <c r="O892" s="11">
        <v>1</v>
      </c>
      <c r="P892" s="11">
        <v>1113.48</v>
      </c>
      <c r="Q892" s="11">
        <v>1113.48</v>
      </c>
      <c r="R892" s="11">
        <v>11</v>
      </c>
      <c r="S892" s="11">
        <v>18423.75</v>
      </c>
      <c r="T892" s="11">
        <v>1674.8863636363601</v>
      </c>
      <c r="V892" s="11"/>
      <c r="W892" s="11"/>
      <c r="X892" s="11"/>
      <c r="Y892" s="11"/>
      <c r="Z892" s="11"/>
      <c r="AA892" s="11"/>
      <c r="AB892" s="11"/>
      <c r="AC892" s="11"/>
      <c r="AD892" s="11"/>
    </row>
    <row r="893" spans="1:30">
      <c r="A893" s="56"/>
      <c r="B893" s="11"/>
      <c r="C893" s="11" t="s">
        <v>315</v>
      </c>
      <c r="D893" s="11"/>
      <c r="E893" s="11" t="s">
        <v>151</v>
      </c>
      <c r="F893" s="11">
        <v>18</v>
      </c>
      <c r="G893" s="11">
        <v>4858.1436363636403</v>
      </c>
      <c r="H893" s="11">
        <v>53439.58</v>
      </c>
      <c r="I893" s="11">
        <v>2968.8655555555601</v>
      </c>
      <c r="J893" s="11">
        <v>11.6666666666667</v>
      </c>
      <c r="L893" s="11">
        <v>11</v>
      </c>
      <c r="M893" s="11">
        <v>37478.46</v>
      </c>
      <c r="N893" s="11">
        <v>5354.0657142857099</v>
      </c>
      <c r="O893" s="11"/>
      <c r="P893" s="11"/>
      <c r="Q893" s="11"/>
      <c r="R893" s="11">
        <v>18</v>
      </c>
      <c r="S893" s="11">
        <v>53439.58</v>
      </c>
      <c r="T893" s="11">
        <v>2968.8655555555601</v>
      </c>
      <c r="V893" s="11"/>
      <c r="W893" s="11"/>
      <c r="X893" s="11"/>
      <c r="Y893" s="11"/>
      <c r="Z893" s="11"/>
      <c r="AA893" s="11"/>
      <c r="AB893" s="11"/>
      <c r="AC893" s="11"/>
      <c r="AD893" s="11"/>
    </row>
    <row r="894" spans="1:30">
      <c r="A894" s="56"/>
      <c r="B894" s="11"/>
      <c r="C894" s="11" t="s">
        <v>277</v>
      </c>
      <c r="D894" s="11"/>
      <c r="E894" s="11" t="s">
        <v>151</v>
      </c>
      <c r="F894" s="11">
        <v>2</v>
      </c>
      <c r="G894" s="11">
        <v>4832.75</v>
      </c>
      <c r="H894" s="11">
        <v>9665.5</v>
      </c>
      <c r="I894" s="11">
        <v>4832.75</v>
      </c>
      <c r="J894" s="11">
        <v>13</v>
      </c>
      <c r="L894" s="11">
        <v>2</v>
      </c>
      <c r="M894" s="11"/>
      <c r="N894" s="11"/>
      <c r="O894" s="11"/>
      <c r="P894" s="11"/>
      <c r="Q894" s="11"/>
      <c r="R894" s="11">
        <v>2</v>
      </c>
      <c r="S894" s="11">
        <v>9665.5</v>
      </c>
      <c r="T894" s="11">
        <v>4832.75</v>
      </c>
      <c r="V894" s="11"/>
      <c r="W894" s="11"/>
      <c r="X894" s="11"/>
      <c r="Y894" s="11"/>
      <c r="Z894" s="11"/>
      <c r="AA894" s="11"/>
      <c r="AB894" s="11"/>
      <c r="AC894" s="11"/>
      <c r="AD894" s="11"/>
    </row>
    <row r="895" spans="1:30">
      <c r="A895" s="56"/>
      <c r="B895" s="11"/>
      <c r="C895" s="11" t="s">
        <v>285</v>
      </c>
      <c r="D895" s="11"/>
      <c r="E895" s="11" t="s">
        <v>173</v>
      </c>
      <c r="F895" s="11">
        <v>4</v>
      </c>
      <c r="G895" s="11">
        <v>4732.9350000000004</v>
      </c>
      <c r="H895" s="11">
        <v>9465.8700000000008</v>
      </c>
      <c r="I895" s="11">
        <v>2366.4675000000002</v>
      </c>
      <c r="J895" s="11">
        <v>12.5</v>
      </c>
      <c r="L895" s="11">
        <v>2</v>
      </c>
      <c r="M895" s="11">
        <v>6487.19</v>
      </c>
      <c r="N895" s="11">
        <v>3243.5949999999998</v>
      </c>
      <c r="O895" s="11"/>
      <c r="P895" s="11"/>
      <c r="Q895" s="11"/>
      <c r="R895" s="11">
        <v>4</v>
      </c>
      <c r="S895" s="11">
        <v>9465.8700000000008</v>
      </c>
      <c r="T895" s="11">
        <v>2366.4675000000002</v>
      </c>
      <c r="V895" s="11"/>
      <c r="W895" s="11"/>
      <c r="X895" s="11"/>
      <c r="Y895" s="11"/>
      <c r="Z895" s="11"/>
      <c r="AA895" s="11"/>
      <c r="AB895" s="11"/>
      <c r="AC895" s="11"/>
      <c r="AD895" s="11"/>
    </row>
    <row r="896" spans="1:30">
      <c r="A896" s="56"/>
      <c r="B896" s="11"/>
      <c r="C896" s="11" t="s">
        <v>419</v>
      </c>
      <c r="D896" s="11"/>
      <c r="E896" s="11" t="s">
        <v>105</v>
      </c>
      <c r="F896" s="11">
        <v>6</v>
      </c>
      <c r="G896" s="11">
        <v>4591.03</v>
      </c>
      <c r="H896" s="11">
        <v>13773.09</v>
      </c>
      <c r="I896" s="11">
        <v>2295.5149999999999</v>
      </c>
      <c r="J896" s="11">
        <v>10.5</v>
      </c>
      <c r="L896" s="11">
        <v>3</v>
      </c>
      <c r="M896" s="11">
        <v>7960.65</v>
      </c>
      <c r="N896" s="11">
        <v>2653.55</v>
      </c>
      <c r="O896" s="11"/>
      <c r="P896" s="11"/>
      <c r="Q896" s="11"/>
      <c r="R896" s="11">
        <v>6</v>
      </c>
      <c r="S896" s="11">
        <v>13773.09</v>
      </c>
      <c r="T896" s="11">
        <v>2295.5149999999999</v>
      </c>
      <c r="V896" s="11"/>
      <c r="W896" s="11"/>
      <c r="X896" s="11"/>
      <c r="Y896" s="11"/>
      <c r="Z896" s="11"/>
      <c r="AA896" s="11"/>
      <c r="AB896" s="11"/>
      <c r="AC896" s="11"/>
      <c r="AD896" s="11"/>
    </row>
    <row r="897" spans="1:30">
      <c r="A897" s="56"/>
      <c r="B897" s="11"/>
      <c r="C897" s="11" t="s">
        <v>457</v>
      </c>
      <c r="D897" s="11"/>
      <c r="E897" s="11" t="s">
        <v>125</v>
      </c>
      <c r="F897" s="11">
        <v>4</v>
      </c>
      <c r="G897" s="11">
        <v>4110.6000000000004</v>
      </c>
      <c r="H897" s="11">
        <v>4110.6000000000004</v>
      </c>
      <c r="I897" s="11">
        <v>1027.6500000000001</v>
      </c>
      <c r="J897" s="11">
        <v>16</v>
      </c>
      <c r="L897" s="11">
        <v>1</v>
      </c>
      <c r="M897" s="11">
        <v>5733.61</v>
      </c>
      <c r="N897" s="11">
        <v>1911.20333333333</v>
      </c>
      <c r="O897" s="11"/>
      <c r="P897" s="11"/>
      <c r="Q897" s="11"/>
      <c r="R897" s="11">
        <v>4</v>
      </c>
      <c r="S897" s="11">
        <v>4110.6000000000004</v>
      </c>
      <c r="T897" s="11">
        <v>1027.6500000000001</v>
      </c>
      <c r="V897" s="11"/>
      <c r="W897" s="11"/>
      <c r="X897" s="11"/>
      <c r="Y897" s="11"/>
      <c r="Z897" s="11"/>
      <c r="AA897" s="11"/>
      <c r="AB897" s="11"/>
      <c r="AC897" s="11"/>
      <c r="AD897" s="11"/>
    </row>
    <row r="898" spans="1:30">
      <c r="A898" s="56"/>
      <c r="B898" s="11"/>
      <c r="C898" s="11" t="s">
        <v>447</v>
      </c>
      <c r="D898" s="11"/>
      <c r="E898" s="11" t="s">
        <v>127</v>
      </c>
      <c r="F898" s="11">
        <v>7</v>
      </c>
      <c r="G898" s="11">
        <v>3757.1666666666702</v>
      </c>
      <c r="H898" s="11">
        <v>11271.5</v>
      </c>
      <c r="I898" s="11">
        <v>1610.2142857142901</v>
      </c>
      <c r="J898" s="11">
        <v>9.28571428571429</v>
      </c>
      <c r="L898" s="11">
        <v>3</v>
      </c>
      <c r="M898" s="11">
        <v>7879.11</v>
      </c>
      <c r="N898" s="11">
        <v>1969.7774999999999</v>
      </c>
      <c r="O898" s="11"/>
      <c r="P898" s="11"/>
      <c r="Q898" s="11"/>
      <c r="R898" s="11">
        <v>7</v>
      </c>
      <c r="S898" s="11">
        <v>11271.5</v>
      </c>
      <c r="T898" s="11">
        <v>1610.2142857142901</v>
      </c>
      <c r="V898" s="11"/>
      <c r="W898" s="11"/>
      <c r="X898" s="11"/>
      <c r="Y898" s="11"/>
      <c r="Z898" s="11"/>
      <c r="AA898" s="11"/>
      <c r="AB898" s="11"/>
      <c r="AC898" s="11"/>
      <c r="AD898" s="11"/>
    </row>
    <row r="899" spans="1:30">
      <c r="A899" s="56"/>
      <c r="B899" s="11"/>
      <c r="C899" s="11" t="s">
        <v>434</v>
      </c>
      <c r="D899" s="11"/>
      <c r="E899" s="11" t="s">
        <v>187</v>
      </c>
      <c r="F899" s="11">
        <v>6</v>
      </c>
      <c r="G899" s="11">
        <v>3631.6466666666702</v>
      </c>
      <c r="H899" s="11">
        <v>10894.94</v>
      </c>
      <c r="I899" s="11">
        <v>1815.8233333333301</v>
      </c>
      <c r="J899" s="11">
        <v>11.6666666666667</v>
      </c>
      <c r="L899" s="11">
        <v>3</v>
      </c>
      <c r="M899" s="11">
        <v>5006.67</v>
      </c>
      <c r="N899" s="11">
        <v>1668.89</v>
      </c>
      <c r="O899" s="11">
        <v>1</v>
      </c>
      <c r="P899" s="11">
        <v>459.01</v>
      </c>
      <c r="Q899" s="11">
        <v>459.01</v>
      </c>
      <c r="R899" s="11">
        <v>5</v>
      </c>
      <c r="S899" s="11">
        <v>10435.93</v>
      </c>
      <c r="T899" s="11">
        <v>2087.1860000000001</v>
      </c>
      <c r="V899" s="11"/>
      <c r="W899" s="11"/>
      <c r="X899" s="11"/>
      <c r="Y899" s="11"/>
      <c r="Z899" s="11"/>
      <c r="AA899" s="11"/>
      <c r="AB899" s="11"/>
      <c r="AC899" s="11"/>
      <c r="AD899" s="11"/>
    </row>
    <row r="900" spans="1:30">
      <c r="A900" s="56"/>
      <c r="B900" s="11"/>
      <c r="C900" s="11" t="s">
        <v>394</v>
      </c>
      <c r="D900" s="11"/>
      <c r="E900" s="11" t="s">
        <v>116</v>
      </c>
      <c r="F900" s="11">
        <v>6</v>
      </c>
      <c r="G900" s="11">
        <v>3617.5233333333299</v>
      </c>
      <c r="H900" s="11">
        <v>10852.57</v>
      </c>
      <c r="I900" s="11">
        <v>1808.76166666667</v>
      </c>
      <c r="J900" s="11">
        <v>14.3333333333333</v>
      </c>
      <c r="L900" s="11">
        <v>3</v>
      </c>
      <c r="M900" s="11">
        <v>3048.67</v>
      </c>
      <c r="N900" s="11">
        <v>1016.2233333333299</v>
      </c>
      <c r="O900" s="11"/>
      <c r="P900" s="11"/>
      <c r="Q900" s="11"/>
      <c r="R900" s="11">
        <v>6</v>
      </c>
      <c r="S900" s="11">
        <v>10852.57</v>
      </c>
      <c r="T900" s="11">
        <v>1808.76166666667</v>
      </c>
      <c r="V900" s="11"/>
      <c r="W900" s="11"/>
      <c r="X900" s="11"/>
      <c r="Y900" s="11"/>
      <c r="Z900" s="11"/>
      <c r="AA900" s="11"/>
      <c r="AB900" s="11"/>
      <c r="AC900" s="11"/>
      <c r="AD900" s="11"/>
    </row>
    <row r="901" spans="1:30">
      <c r="A901" s="56"/>
      <c r="B901" s="11"/>
      <c r="C901" s="11" t="s">
        <v>338</v>
      </c>
      <c r="D901" s="11"/>
      <c r="E901" s="11" t="s">
        <v>339</v>
      </c>
      <c r="F901" s="11">
        <v>9</v>
      </c>
      <c r="G901" s="11">
        <v>3586.55</v>
      </c>
      <c r="H901" s="11">
        <v>14346.2</v>
      </c>
      <c r="I901" s="11">
        <v>1594.0222222222201</v>
      </c>
      <c r="J901" s="11">
        <v>11.8888888888889</v>
      </c>
      <c r="L901" s="11">
        <v>4</v>
      </c>
      <c r="M901" s="11">
        <v>7407.28</v>
      </c>
      <c r="N901" s="11">
        <v>1481.4559999999999</v>
      </c>
      <c r="O901" s="11"/>
      <c r="P901" s="11"/>
      <c r="Q901" s="11"/>
      <c r="R901" s="11">
        <v>9</v>
      </c>
      <c r="S901" s="11">
        <v>14346.2</v>
      </c>
      <c r="T901" s="11">
        <v>1594.0222222222201</v>
      </c>
      <c r="V901" s="11"/>
      <c r="W901" s="11"/>
      <c r="X901" s="11"/>
      <c r="Y901" s="11"/>
      <c r="Z901" s="11"/>
      <c r="AA901" s="11"/>
      <c r="AB901" s="11"/>
      <c r="AC901" s="11"/>
      <c r="AD901" s="11"/>
    </row>
    <row r="902" spans="1:30">
      <c r="A902" s="56"/>
      <c r="B902" s="11"/>
      <c r="C902" s="11" t="s">
        <v>226</v>
      </c>
      <c r="D902" s="11"/>
      <c r="E902" s="11" t="s">
        <v>227</v>
      </c>
      <c r="F902" s="11">
        <v>1</v>
      </c>
      <c r="G902" s="11">
        <v>3442.75</v>
      </c>
      <c r="H902" s="11">
        <v>3442.75</v>
      </c>
      <c r="I902" s="11">
        <v>3442.75</v>
      </c>
      <c r="J902" s="11">
        <v>12</v>
      </c>
      <c r="L902" s="11">
        <v>1</v>
      </c>
      <c r="M902" s="11"/>
      <c r="N902" s="11"/>
      <c r="O902" s="11"/>
      <c r="P902" s="11"/>
      <c r="Q902" s="11"/>
      <c r="R902" s="11">
        <v>1</v>
      </c>
      <c r="S902" s="11">
        <v>3442.75</v>
      </c>
      <c r="T902" s="11">
        <v>3442.75</v>
      </c>
      <c r="V902" s="11"/>
      <c r="W902" s="11"/>
      <c r="X902" s="11"/>
      <c r="Y902" s="11"/>
      <c r="Z902" s="11"/>
      <c r="AA902" s="11"/>
      <c r="AB902" s="11"/>
      <c r="AC902" s="11"/>
      <c r="AD902" s="11"/>
    </row>
    <row r="903" spans="1:30">
      <c r="A903" s="56"/>
      <c r="B903" s="11"/>
      <c r="C903" s="11" t="s">
        <v>213</v>
      </c>
      <c r="D903" s="11"/>
      <c r="E903" s="11" t="s">
        <v>147</v>
      </c>
      <c r="F903" s="11">
        <v>1</v>
      </c>
      <c r="G903" s="11">
        <v>3095.05</v>
      </c>
      <c r="H903" s="11">
        <v>3095.05</v>
      </c>
      <c r="I903" s="11">
        <v>3095.05</v>
      </c>
      <c r="J903" s="11">
        <v>6</v>
      </c>
      <c r="L903" s="11">
        <v>1</v>
      </c>
      <c r="M903" s="11"/>
      <c r="N903" s="11"/>
      <c r="O903" s="11"/>
      <c r="P903" s="11"/>
      <c r="Q903" s="11"/>
      <c r="R903" s="11">
        <v>1</v>
      </c>
      <c r="S903" s="11">
        <v>3095.05</v>
      </c>
      <c r="T903" s="11">
        <v>3095.05</v>
      </c>
      <c r="V903" s="11"/>
      <c r="W903" s="11"/>
      <c r="X903" s="11"/>
      <c r="Y903" s="11"/>
      <c r="Z903" s="11"/>
      <c r="AA903" s="11"/>
      <c r="AB903" s="11"/>
      <c r="AC903" s="11"/>
      <c r="AD903" s="11"/>
    </row>
    <row r="904" spans="1:30">
      <c r="A904" s="56"/>
      <c r="B904" s="11"/>
      <c r="C904" s="11" t="s">
        <v>207</v>
      </c>
      <c r="D904" s="11"/>
      <c r="E904" s="11" t="s">
        <v>163</v>
      </c>
      <c r="F904" s="11">
        <v>4</v>
      </c>
      <c r="G904" s="11">
        <v>3020.80666666667</v>
      </c>
      <c r="H904" s="11">
        <v>9062.42</v>
      </c>
      <c r="I904" s="11">
        <v>2265.605</v>
      </c>
      <c r="J904" s="11">
        <v>9.75</v>
      </c>
      <c r="L904" s="11">
        <v>3</v>
      </c>
      <c r="M904" s="11">
        <v>433.71</v>
      </c>
      <c r="N904" s="11">
        <v>433.71</v>
      </c>
      <c r="O904" s="11"/>
      <c r="P904" s="11"/>
      <c r="Q904" s="11"/>
      <c r="R904" s="11">
        <v>4</v>
      </c>
      <c r="S904" s="11">
        <v>9062.42</v>
      </c>
      <c r="T904" s="11">
        <v>2265.605</v>
      </c>
      <c r="V904" s="11"/>
      <c r="W904" s="11"/>
      <c r="X904" s="11"/>
      <c r="Y904" s="11"/>
      <c r="Z904" s="11"/>
      <c r="AA904" s="11"/>
      <c r="AB904" s="11"/>
      <c r="AC904" s="11"/>
      <c r="AD904" s="11"/>
    </row>
    <row r="905" spans="1:30">
      <c r="A905" s="56"/>
      <c r="B905" s="11"/>
      <c r="C905" s="11" t="s">
        <v>140</v>
      </c>
      <c r="D905" s="11"/>
      <c r="E905" s="11" t="s">
        <v>141</v>
      </c>
      <c r="F905" s="11">
        <v>3</v>
      </c>
      <c r="G905" s="11">
        <v>2929.24</v>
      </c>
      <c r="H905" s="11">
        <v>8787.7199999999993</v>
      </c>
      <c r="I905" s="11">
        <v>2929.24</v>
      </c>
      <c r="J905" s="11">
        <v>11.3333333333333</v>
      </c>
      <c r="L905" s="11">
        <v>3</v>
      </c>
      <c r="M905" s="11"/>
      <c r="N905" s="11"/>
      <c r="O905" s="11"/>
      <c r="P905" s="11"/>
      <c r="Q905" s="11"/>
      <c r="R905" s="11">
        <v>3</v>
      </c>
      <c r="S905" s="11">
        <v>8787.7199999999993</v>
      </c>
      <c r="T905" s="11">
        <v>2929.24</v>
      </c>
      <c r="V905" s="11"/>
      <c r="W905" s="11"/>
      <c r="X905" s="11"/>
      <c r="Y905" s="11"/>
      <c r="Z905" s="11"/>
      <c r="AA905" s="11"/>
      <c r="AB905" s="11"/>
      <c r="AC905" s="11"/>
      <c r="AD905" s="11"/>
    </row>
    <row r="906" spans="1:30">
      <c r="A906" s="56"/>
      <c r="B906" s="11"/>
      <c r="C906" s="11" t="s">
        <v>399</v>
      </c>
      <c r="D906" s="11"/>
      <c r="E906" s="11" t="s">
        <v>212</v>
      </c>
      <c r="F906" s="11">
        <v>11</v>
      </c>
      <c r="G906" s="11">
        <v>2852.02714285714</v>
      </c>
      <c r="H906" s="11">
        <v>19964.189999999999</v>
      </c>
      <c r="I906" s="11">
        <v>1814.9263636363601</v>
      </c>
      <c r="J906" s="11">
        <v>11.090909090909101</v>
      </c>
      <c r="L906" s="11">
        <v>7</v>
      </c>
      <c r="M906" s="11">
        <v>12624.67</v>
      </c>
      <c r="N906" s="11">
        <v>3156.1675</v>
      </c>
      <c r="O906" s="11"/>
      <c r="P906" s="11"/>
      <c r="Q906" s="11"/>
      <c r="R906" s="11">
        <v>11</v>
      </c>
      <c r="S906" s="11">
        <v>19964.189999999999</v>
      </c>
      <c r="T906" s="11">
        <v>1814.9263636363601</v>
      </c>
      <c r="V906" s="11"/>
      <c r="W906" s="11"/>
      <c r="X906" s="11"/>
      <c r="Y906" s="11"/>
      <c r="Z906" s="11"/>
      <c r="AA906" s="11"/>
      <c r="AB906" s="11"/>
      <c r="AC906" s="11"/>
      <c r="AD906" s="11"/>
    </row>
    <row r="907" spans="1:30">
      <c r="A907" s="56"/>
      <c r="B907" s="11"/>
      <c r="C907" s="11" t="s">
        <v>426</v>
      </c>
      <c r="D907" s="11"/>
      <c r="E907" s="11" t="s">
        <v>204</v>
      </c>
      <c r="F907" s="11">
        <v>5</v>
      </c>
      <c r="G907" s="11">
        <v>2472.8533333333298</v>
      </c>
      <c r="H907" s="11">
        <v>7418.56</v>
      </c>
      <c r="I907" s="11">
        <v>1483.712</v>
      </c>
      <c r="J907" s="11">
        <v>12.4</v>
      </c>
      <c r="L907" s="11">
        <v>3</v>
      </c>
      <c r="M907" s="11">
        <v>5734.56</v>
      </c>
      <c r="N907" s="11">
        <v>2867.28</v>
      </c>
      <c r="O907" s="11"/>
      <c r="P907" s="11"/>
      <c r="Q907" s="11"/>
      <c r="R907" s="11">
        <v>5</v>
      </c>
      <c r="S907" s="11">
        <v>7418.56</v>
      </c>
      <c r="T907" s="11">
        <v>1483.712</v>
      </c>
      <c r="V907" s="11"/>
      <c r="W907" s="11"/>
      <c r="X907" s="11"/>
      <c r="Y907" s="11"/>
      <c r="Z907" s="11"/>
      <c r="AA907" s="11"/>
      <c r="AB907" s="11"/>
      <c r="AC907" s="11"/>
      <c r="AD907" s="11"/>
    </row>
    <row r="908" spans="1:30">
      <c r="A908" s="56"/>
      <c r="B908" s="11"/>
      <c r="C908" s="11" t="s">
        <v>278</v>
      </c>
      <c r="D908" s="11"/>
      <c r="E908" s="11" t="s">
        <v>173</v>
      </c>
      <c r="F908" s="11">
        <v>1</v>
      </c>
      <c r="G908" s="11">
        <v>2465.12</v>
      </c>
      <c r="H908" s="11">
        <v>2465.12</v>
      </c>
      <c r="I908" s="11">
        <v>2465.12</v>
      </c>
      <c r="J908" s="11">
        <v>13</v>
      </c>
      <c r="L908" s="11">
        <v>1</v>
      </c>
      <c r="M908" s="11"/>
      <c r="N908" s="11"/>
      <c r="O908" s="11"/>
      <c r="P908" s="11"/>
      <c r="Q908" s="11"/>
      <c r="R908" s="11">
        <v>1</v>
      </c>
      <c r="S908" s="11">
        <v>2465.12</v>
      </c>
      <c r="T908" s="11">
        <v>2465.12</v>
      </c>
      <c r="V908" s="11"/>
      <c r="W908" s="11"/>
      <c r="X908" s="11"/>
      <c r="Y908" s="11"/>
      <c r="Z908" s="11"/>
      <c r="AA908" s="11"/>
      <c r="AB908" s="11"/>
      <c r="AC908" s="11"/>
      <c r="AD908" s="11"/>
    </row>
    <row r="909" spans="1:30">
      <c r="A909" s="56"/>
      <c r="B909" s="11"/>
      <c r="C909" s="11" t="s">
        <v>330</v>
      </c>
      <c r="D909" s="11"/>
      <c r="E909" s="11" t="s">
        <v>282</v>
      </c>
      <c r="F909" s="11">
        <v>2</v>
      </c>
      <c r="G909" s="11">
        <v>2277.81</v>
      </c>
      <c r="H909" s="11">
        <v>2277.81</v>
      </c>
      <c r="I909" s="11">
        <v>1138.905</v>
      </c>
      <c r="J909" s="11">
        <v>12.5</v>
      </c>
      <c r="L909" s="11">
        <v>1</v>
      </c>
      <c r="M909" s="11">
        <v>1607.21</v>
      </c>
      <c r="N909" s="11">
        <v>1607.21</v>
      </c>
      <c r="O909" s="11"/>
      <c r="P909" s="11"/>
      <c r="Q909" s="11"/>
      <c r="R909" s="11">
        <v>2</v>
      </c>
      <c r="S909" s="11">
        <v>2277.81</v>
      </c>
      <c r="T909" s="11">
        <v>1138.905</v>
      </c>
      <c r="V909" s="11"/>
      <c r="W909" s="11"/>
      <c r="X909" s="11"/>
      <c r="Y909" s="11"/>
      <c r="Z909" s="11"/>
      <c r="AA909" s="11"/>
      <c r="AB909" s="11"/>
      <c r="AC909" s="11"/>
      <c r="AD909" s="11"/>
    </row>
    <row r="910" spans="1:30">
      <c r="A910" s="56"/>
      <c r="B910" s="11"/>
      <c r="C910" s="11" t="s">
        <v>238</v>
      </c>
      <c r="D910" s="11"/>
      <c r="E910" s="11" t="s">
        <v>239</v>
      </c>
      <c r="F910" s="11">
        <v>1</v>
      </c>
      <c r="G910" s="11">
        <v>2145.46</v>
      </c>
      <c r="H910" s="11">
        <v>2145.46</v>
      </c>
      <c r="I910" s="11">
        <v>2145.46</v>
      </c>
      <c r="J910" s="11">
        <v>19</v>
      </c>
      <c r="L910" s="11">
        <v>1</v>
      </c>
      <c r="M910" s="11"/>
      <c r="N910" s="11"/>
      <c r="O910" s="11"/>
      <c r="P910" s="11"/>
      <c r="Q910" s="11"/>
      <c r="R910" s="11">
        <v>1</v>
      </c>
      <c r="S910" s="11">
        <v>2145.46</v>
      </c>
      <c r="T910" s="11">
        <v>2145.46</v>
      </c>
      <c r="V910" s="11"/>
      <c r="W910" s="11"/>
      <c r="X910" s="11"/>
      <c r="Y910" s="11"/>
      <c r="Z910" s="11"/>
      <c r="AA910" s="11"/>
      <c r="AB910" s="11"/>
      <c r="AC910" s="11"/>
      <c r="AD910" s="11"/>
    </row>
    <row r="911" spans="1:30">
      <c r="A911" s="56"/>
      <c r="B911" s="11"/>
      <c r="C911" s="11" t="s">
        <v>403</v>
      </c>
      <c r="D911" s="11"/>
      <c r="E911" s="11" t="s">
        <v>331</v>
      </c>
      <c r="F911" s="11">
        <v>6</v>
      </c>
      <c r="G911" s="11">
        <v>2125.02</v>
      </c>
      <c r="H911" s="11">
        <v>8500.08</v>
      </c>
      <c r="I911" s="11">
        <v>1416.68</v>
      </c>
      <c r="J911" s="11">
        <v>13.6666666666667</v>
      </c>
      <c r="L911" s="11">
        <v>4</v>
      </c>
      <c r="M911" s="11">
        <v>1994.91</v>
      </c>
      <c r="N911" s="11">
        <v>997.45500000000004</v>
      </c>
      <c r="O911" s="11"/>
      <c r="P911" s="11"/>
      <c r="Q911" s="11"/>
      <c r="R911" s="11">
        <v>6</v>
      </c>
      <c r="S911" s="11">
        <v>8500.08</v>
      </c>
      <c r="T911" s="11">
        <v>1416.68</v>
      </c>
      <c r="V911" s="11"/>
      <c r="W911" s="11"/>
      <c r="X911" s="11"/>
      <c r="Y911" s="11"/>
      <c r="Z911" s="11"/>
      <c r="AA911" s="11"/>
      <c r="AB911" s="11"/>
      <c r="AC911" s="11"/>
      <c r="AD911" s="11"/>
    </row>
    <row r="912" spans="1:30">
      <c r="A912" s="56"/>
      <c r="B912" s="11"/>
      <c r="C912" s="11" t="s">
        <v>354</v>
      </c>
      <c r="D912" s="11"/>
      <c r="E912" s="11" t="s">
        <v>355</v>
      </c>
      <c r="F912" s="11">
        <v>5</v>
      </c>
      <c r="G912" s="11">
        <v>1678.7233333333299</v>
      </c>
      <c r="H912" s="11">
        <v>5036.17</v>
      </c>
      <c r="I912" s="11">
        <v>1007.234</v>
      </c>
      <c r="J912" s="11">
        <v>11.8</v>
      </c>
      <c r="L912" s="11">
        <v>3</v>
      </c>
      <c r="M912" s="11">
        <v>1576.24</v>
      </c>
      <c r="N912" s="11">
        <v>788.12</v>
      </c>
      <c r="O912" s="11"/>
      <c r="P912" s="11"/>
      <c r="Q912" s="11"/>
      <c r="R912" s="11">
        <v>5</v>
      </c>
      <c r="S912" s="11">
        <v>5036.17</v>
      </c>
      <c r="T912" s="11">
        <v>1007.234</v>
      </c>
      <c r="V912" s="11"/>
      <c r="W912" s="11"/>
      <c r="X912" s="11"/>
      <c r="Y912" s="11"/>
      <c r="Z912" s="11"/>
      <c r="AA912" s="11"/>
      <c r="AB912" s="11"/>
      <c r="AC912" s="11"/>
      <c r="AD912" s="11"/>
    </row>
    <row r="913" spans="1:30">
      <c r="A913" s="56"/>
      <c r="B913" s="11"/>
      <c r="C913" s="11" t="s">
        <v>435</v>
      </c>
      <c r="D913" s="11"/>
      <c r="E913" s="11" t="s">
        <v>266</v>
      </c>
      <c r="F913" s="11">
        <v>2</v>
      </c>
      <c r="G913" s="11">
        <v>1671.9849999999999</v>
      </c>
      <c r="H913" s="11">
        <v>3343.97</v>
      </c>
      <c r="I913" s="11">
        <v>1671.9849999999999</v>
      </c>
      <c r="J913" s="11">
        <v>15</v>
      </c>
      <c r="L913" s="11">
        <v>2</v>
      </c>
      <c r="M913" s="11"/>
      <c r="N913" s="11"/>
      <c r="O913" s="11"/>
      <c r="P913" s="11"/>
      <c r="Q913" s="11"/>
      <c r="R913" s="11">
        <v>2</v>
      </c>
      <c r="S913" s="11">
        <v>3343.97</v>
      </c>
      <c r="T913" s="11">
        <v>1671.9849999999999</v>
      </c>
      <c r="V913" s="11"/>
      <c r="W913" s="11"/>
      <c r="X913" s="11"/>
      <c r="Y913" s="11"/>
      <c r="Z913" s="11"/>
      <c r="AA913" s="11"/>
      <c r="AB913" s="11"/>
      <c r="AC913" s="11"/>
      <c r="AD913" s="11"/>
    </row>
    <row r="914" spans="1:30">
      <c r="A914" s="56"/>
      <c r="B914" s="11"/>
      <c r="C914" s="11" t="s">
        <v>386</v>
      </c>
      <c r="D914" s="11"/>
      <c r="E914" s="11" t="s">
        <v>297</v>
      </c>
      <c r="F914" s="11">
        <v>5</v>
      </c>
      <c r="G914" s="11">
        <v>1553.53</v>
      </c>
      <c r="H914" s="11">
        <v>4660.59</v>
      </c>
      <c r="I914" s="11">
        <v>932.11800000000005</v>
      </c>
      <c r="J914" s="11">
        <v>12.4</v>
      </c>
      <c r="L914" s="11">
        <v>3</v>
      </c>
      <c r="M914" s="11">
        <v>2801.61</v>
      </c>
      <c r="N914" s="11">
        <v>1400.8050000000001</v>
      </c>
      <c r="O914" s="11"/>
      <c r="P914" s="11"/>
      <c r="Q914" s="11"/>
      <c r="R914" s="11">
        <v>5</v>
      </c>
      <c r="S914" s="11">
        <v>4660.59</v>
      </c>
      <c r="T914" s="11">
        <v>932.11800000000005</v>
      </c>
      <c r="V914" s="11"/>
      <c r="W914" s="11"/>
      <c r="X914" s="11"/>
      <c r="Y914" s="11"/>
      <c r="Z914" s="11"/>
      <c r="AA914" s="11"/>
      <c r="AB914" s="11"/>
      <c r="AC914" s="11"/>
      <c r="AD914" s="11"/>
    </row>
    <row r="915" spans="1:30">
      <c r="A915" s="56"/>
      <c r="B915" s="11"/>
      <c r="C915" s="11" t="s">
        <v>450</v>
      </c>
      <c r="D915" s="11"/>
      <c r="E915" s="11" t="s">
        <v>451</v>
      </c>
      <c r="F915" s="11">
        <v>2</v>
      </c>
      <c r="G915" s="11">
        <v>1481.14</v>
      </c>
      <c r="H915" s="11">
        <v>1481.14</v>
      </c>
      <c r="I915" s="11">
        <v>740.57</v>
      </c>
      <c r="J915" s="11">
        <v>9.5</v>
      </c>
      <c r="L915" s="11">
        <v>1</v>
      </c>
      <c r="M915" s="11">
        <v>230.86</v>
      </c>
      <c r="N915" s="11">
        <v>230.86</v>
      </c>
      <c r="O915" s="11"/>
      <c r="P915" s="11"/>
      <c r="Q915" s="11"/>
      <c r="R915" s="11">
        <v>2</v>
      </c>
      <c r="S915" s="11">
        <v>1481.14</v>
      </c>
      <c r="T915" s="11">
        <v>740.57</v>
      </c>
      <c r="V915" s="11"/>
      <c r="W915" s="11"/>
      <c r="X915" s="11"/>
      <c r="Y915" s="11"/>
      <c r="Z915" s="11"/>
      <c r="AA915" s="11"/>
      <c r="AB915" s="11"/>
      <c r="AC915" s="11"/>
      <c r="AD915" s="11"/>
    </row>
    <row r="916" spans="1:30">
      <c r="A916" s="56"/>
      <c r="B916" s="11"/>
      <c r="C916" s="11" t="s">
        <v>322</v>
      </c>
      <c r="D916" s="11"/>
      <c r="E916" s="11" t="s">
        <v>223</v>
      </c>
      <c r="F916" s="11">
        <v>1</v>
      </c>
      <c r="G916" s="11">
        <v>1463.43</v>
      </c>
      <c r="H916" s="11">
        <v>1463.43</v>
      </c>
      <c r="I916" s="11">
        <v>1463.43</v>
      </c>
      <c r="J916" s="11">
        <v>13</v>
      </c>
      <c r="L916" s="11">
        <v>1</v>
      </c>
      <c r="M916" s="11"/>
      <c r="N916" s="11"/>
      <c r="O916" s="11"/>
      <c r="P916" s="11"/>
      <c r="Q916" s="11"/>
      <c r="R916" s="11">
        <v>1</v>
      </c>
      <c r="S916" s="11">
        <v>1463.43</v>
      </c>
      <c r="T916" s="11">
        <v>1463.43</v>
      </c>
      <c r="V916" s="11"/>
      <c r="W916" s="11"/>
      <c r="X916" s="11"/>
      <c r="Y916" s="11"/>
      <c r="Z916" s="11"/>
      <c r="AA916" s="11"/>
      <c r="AB916" s="11"/>
      <c r="AC916" s="11"/>
      <c r="AD916" s="11"/>
    </row>
    <row r="917" spans="1:30">
      <c r="A917" s="56"/>
      <c r="B917" s="11"/>
      <c r="C917" s="11" t="s">
        <v>170</v>
      </c>
      <c r="D917" s="11"/>
      <c r="E917" s="11" t="s">
        <v>171</v>
      </c>
      <c r="F917" s="11">
        <v>3</v>
      </c>
      <c r="G917" s="11">
        <v>1449.855</v>
      </c>
      <c r="H917" s="11">
        <v>2899.71</v>
      </c>
      <c r="I917" s="11">
        <v>966.57</v>
      </c>
      <c r="J917" s="11">
        <v>14.6666666666667</v>
      </c>
      <c r="L917" s="11">
        <v>2</v>
      </c>
      <c r="M917" s="11">
        <v>876.04</v>
      </c>
      <c r="N917" s="11">
        <v>876.04</v>
      </c>
      <c r="O917" s="11"/>
      <c r="P917" s="11"/>
      <c r="Q917" s="11"/>
      <c r="R917" s="11">
        <v>3</v>
      </c>
      <c r="S917" s="11">
        <v>2899.71</v>
      </c>
      <c r="T917" s="11">
        <v>966.57</v>
      </c>
      <c r="V917" s="11"/>
      <c r="W917" s="11"/>
      <c r="X917" s="11"/>
      <c r="Y917" s="11"/>
      <c r="Z917" s="11"/>
      <c r="AA917" s="11"/>
      <c r="AB917" s="11"/>
      <c r="AC917" s="11"/>
      <c r="AD917" s="11"/>
    </row>
    <row r="918" spans="1:30">
      <c r="A918" s="56"/>
      <c r="B918" s="11"/>
      <c r="C918" s="11" t="s">
        <v>348</v>
      </c>
      <c r="D918" s="11"/>
      <c r="E918" s="11" t="s">
        <v>204</v>
      </c>
      <c r="F918" s="11">
        <v>2</v>
      </c>
      <c r="G918" s="11">
        <v>1297.69</v>
      </c>
      <c r="H918" s="11">
        <v>1297.69</v>
      </c>
      <c r="I918" s="11">
        <v>648.84500000000003</v>
      </c>
      <c r="J918" s="11">
        <v>8.5</v>
      </c>
      <c r="L918" s="11">
        <v>1</v>
      </c>
      <c r="M918" s="11">
        <v>452.3</v>
      </c>
      <c r="N918" s="11">
        <v>452.3</v>
      </c>
      <c r="O918" s="11"/>
      <c r="P918" s="11"/>
      <c r="Q918" s="11"/>
      <c r="R918" s="11">
        <v>2</v>
      </c>
      <c r="S918" s="11">
        <v>1297.69</v>
      </c>
      <c r="T918" s="11">
        <v>648.84500000000003</v>
      </c>
      <c r="V918" s="11"/>
      <c r="W918" s="11"/>
      <c r="X918" s="11"/>
      <c r="Y918" s="11"/>
      <c r="Z918" s="11"/>
      <c r="AA918" s="11"/>
      <c r="AB918" s="11"/>
      <c r="AC918" s="11"/>
      <c r="AD918" s="11"/>
    </row>
    <row r="919" spans="1:30">
      <c r="A919" s="56"/>
      <c r="B919" s="11"/>
      <c r="C919" s="11" t="s">
        <v>389</v>
      </c>
      <c r="D919" s="11"/>
      <c r="E919" s="11" t="s">
        <v>390</v>
      </c>
      <c r="F919" s="11">
        <v>1</v>
      </c>
      <c r="G919" s="11">
        <v>1012.25</v>
      </c>
      <c r="H919" s="11">
        <v>1012.25</v>
      </c>
      <c r="I919" s="11">
        <v>1012.25</v>
      </c>
      <c r="J919" s="11">
        <v>25</v>
      </c>
      <c r="L919" s="11">
        <v>1</v>
      </c>
      <c r="M919" s="11"/>
      <c r="N919" s="11"/>
      <c r="O919" s="11"/>
      <c r="P919" s="11"/>
      <c r="Q919" s="11"/>
      <c r="R919" s="11">
        <v>1</v>
      </c>
      <c r="S919" s="11">
        <v>1012.25</v>
      </c>
      <c r="T919" s="11">
        <v>1012.25</v>
      </c>
      <c r="V919" s="11"/>
      <c r="W919" s="11"/>
      <c r="X919" s="11"/>
      <c r="Y919" s="11"/>
      <c r="Z919" s="11"/>
      <c r="AA919" s="11"/>
      <c r="AB919" s="11"/>
      <c r="AC919" s="11"/>
      <c r="AD919" s="11"/>
    </row>
    <row r="920" spans="1:30">
      <c r="A920" s="56"/>
      <c r="B920" s="11"/>
      <c r="C920" s="11" t="s">
        <v>272</v>
      </c>
      <c r="D920" s="11"/>
      <c r="E920" s="11" t="s">
        <v>273</v>
      </c>
      <c r="F920" s="11">
        <v>1</v>
      </c>
      <c r="G920" s="11">
        <v>938.17</v>
      </c>
      <c r="H920" s="11">
        <v>938.17</v>
      </c>
      <c r="I920" s="11">
        <v>938.17</v>
      </c>
      <c r="J920" s="11">
        <v>13</v>
      </c>
      <c r="L920" s="11">
        <v>1</v>
      </c>
      <c r="M920" s="11"/>
      <c r="N920" s="11"/>
      <c r="O920" s="11"/>
      <c r="P920" s="11"/>
      <c r="Q920" s="11"/>
      <c r="R920" s="11">
        <v>1</v>
      </c>
      <c r="S920" s="11">
        <v>938.17</v>
      </c>
      <c r="T920" s="11">
        <v>938.17</v>
      </c>
      <c r="V920" s="11"/>
      <c r="W920" s="11"/>
      <c r="X920" s="11"/>
      <c r="Y920" s="11"/>
      <c r="Z920" s="11"/>
      <c r="AA920" s="11"/>
      <c r="AB920" s="11"/>
      <c r="AC920" s="11"/>
      <c r="AD920" s="11"/>
    </row>
    <row r="921" spans="1:30">
      <c r="A921" s="56"/>
      <c r="B921" s="11"/>
      <c r="C921" s="11" t="s">
        <v>381</v>
      </c>
      <c r="D921" s="11"/>
      <c r="E921" s="11" t="s">
        <v>382</v>
      </c>
      <c r="F921" s="11">
        <v>1</v>
      </c>
      <c r="G921" s="11">
        <v>932.61</v>
      </c>
      <c r="H921" s="11">
        <v>932.61</v>
      </c>
      <c r="I921" s="11">
        <v>932.61</v>
      </c>
      <c r="J921" s="11">
        <v>13</v>
      </c>
      <c r="L921" s="11">
        <v>1</v>
      </c>
      <c r="M921" s="11"/>
      <c r="N921" s="11"/>
      <c r="O921" s="11"/>
      <c r="P921" s="11"/>
      <c r="Q921" s="11"/>
      <c r="R921" s="11">
        <v>1</v>
      </c>
      <c r="S921" s="11">
        <v>932.61</v>
      </c>
      <c r="T921" s="11">
        <v>932.61</v>
      </c>
      <c r="V921" s="11"/>
      <c r="W921" s="11"/>
      <c r="X921" s="11"/>
      <c r="Y921" s="11"/>
      <c r="Z921" s="11"/>
      <c r="AA921" s="11"/>
      <c r="AB921" s="11"/>
      <c r="AC921" s="11"/>
      <c r="AD921" s="11"/>
    </row>
    <row r="922" spans="1:30">
      <c r="A922" s="56"/>
      <c r="B922" s="11"/>
      <c r="C922" s="11" t="s">
        <v>477</v>
      </c>
      <c r="D922" s="11"/>
      <c r="E922" s="11" t="s">
        <v>375</v>
      </c>
      <c r="F922" s="11">
        <v>1</v>
      </c>
      <c r="G922" s="11">
        <v>891.38</v>
      </c>
      <c r="H922" s="11">
        <v>891.38</v>
      </c>
      <c r="I922" s="11">
        <v>891.38</v>
      </c>
      <c r="J922" s="11">
        <v>13</v>
      </c>
      <c r="L922" s="11">
        <v>1</v>
      </c>
      <c r="M922" s="11"/>
      <c r="N922" s="11"/>
      <c r="O922" s="11"/>
      <c r="P922" s="11"/>
      <c r="Q922" s="11"/>
      <c r="R922" s="11">
        <v>1</v>
      </c>
      <c r="S922" s="11">
        <v>891.38</v>
      </c>
      <c r="T922" s="11">
        <v>891.38</v>
      </c>
      <c r="V922" s="11"/>
      <c r="W922" s="11"/>
      <c r="X922" s="11"/>
      <c r="Y922" s="11"/>
      <c r="Z922" s="11"/>
      <c r="AA922" s="11"/>
      <c r="AB922" s="11"/>
      <c r="AC922" s="11"/>
      <c r="AD922" s="11"/>
    </row>
    <row r="923" spans="1:30">
      <c r="A923" s="56"/>
      <c r="B923" s="11"/>
      <c r="C923" s="11" t="s">
        <v>432</v>
      </c>
      <c r="D923" s="11"/>
      <c r="E923" s="11" t="s">
        <v>431</v>
      </c>
      <c r="F923" s="11">
        <v>2</v>
      </c>
      <c r="G923" s="11">
        <v>890.81</v>
      </c>
      <c r="H923" s="11">
        <v>890.81</v>
      </c>
      <c r="I923" s="11">
        <v>445.40499999999997</v>
      </c>
      <c r="J923" s="11">
        <v>7.5</v>
      </c>
      <c r="L923" s="11">
        <v>1</v>
      </c>
      <c r="M923" s="11">
        <v>199.45</v>
      </c>
      <c r="N923" s="11">
        <v>199.45</v>
      </c>
      <c r="O923" s="11"/>
      <c r="P923" s="11"/>
      <c r="Q923" s="11"/>
      <c r="R923" s="11">
        <v>2</v>
      </c>
      <c r="S923" s="11">
        <v>890.81</v>
      </c>
      <c r="T923" s="11">
        <v>445.40499999999997</v>
      </c>
      <c r="V923" s="11"/>
      <c r="W923" s="11"/>
      <c r="X923" s="11"/>
      <c r="Y923" s="11"/>
      <c r="Z923" s="11"/>
      <c r="AA923" s="11"/>
      <c r="AB923" s="11"/>
      <c r="AC923" s="11"/>
      <c r="AD923" s="11"/>
    </row>
    <row r="924" spans="1:30">
      <c r="A924" s="56"/>
      <c r="B924" s="11"/>
      <c r="C924" s="11" t="s">
        <v>93</v>
      </c>
      <c r="D924" s="11"/>
      <c r="E924" s="11" t="s">
        <v>94</v>
      </c>
      <c r="F924" s="11">
        <v>1</v>
      </c>
      <c r="G924" s="11">
        <v>880.69</v>
      </c>
      <c r="H924" s="11">
        <v>880.69</v>
      </c>
      <c r="I924" s="11">
        <v>880.69</v>
      </c>
      <c r="J924" s="11">
        <v>6</v>
      </c>
      <c r="L924" s="11">
        <v>1</v>
      </c>
      <c r="M924" s="11"/>
      <c r="N924" s="11"/>
      <c r="O924" s="11"/>
      <c r="P924" s="11"/>
      <c r="Q924" s="11"/>
      <c r="R924" s="11">
        <v>1</v>
      </c>
      <c r="S924" s="11">
        <v>880.69</v>
      </c>
      <c r="T924" s="11">
        <v>880.69</v>
      </c>
      <c r="V924" s="11"/>
      <c r="W924" s="11"/>
      <c r="X924" s="11"/>
      <c r="Y924" s="11"/>
      <c r="Z924" s="11"/>
      <c r="AA924" s="11"/>
      <c r="AB924" s="11"/>
      <c r="AC924" s="11"/>
      <c r="AD924" s="11"/>
    </row>
    <row r="925" spans="1:30">
      <c r="A925" s="56"/>
      <c r="B925" s="11"/>
      <c r="C925" s="11" t="s">
        <v>332</v>
      </c>
      <c r="D925" s="11"/>
      <c r="E925" s="11" t="s">
        <v>229</v>
      </c>
      <c r="F925" s="11">
        <v>2</v>
      </c>
      <c r="G925" s="11">
        <v>811.89</v>
      </c>
      <c r="H925" s="11">
        <v>1623.78</v>
      </c>
      <c r="I925" s="11">
        <v>811.89</v>
      </c>
      <c r="J925" s="11">
        <v>16</v>
      </c>
      <c r="L925" s="11">
        <v>2</v>
      </c>
      <c r="M925" s="11"/>
      <c r="N925" s="11"/>
      <c r="O925" s="11"/>
      <c r="P925" s="11"/>
      <c r="Q925" s="11"/>
      <c r="R925" s="11">
        <v>2</v>
      </c>
      <c r="S925" s="11">
        <v>1623.78</v>
      </c>
      <c r="T925" s="11">
        <v>811.89</v>
      </c>
      <c r="V925" s="11"/>
      <c r="W925" s="11"/>
      <c r="X925" s="11"/>
      <c r="Y925" s="11"/>
      <c r="Z925" s="11"/>
      <c r="AA925" s="11"/>
      <c r="AB925" s="11"/>
      <c r="AC925" s="11"/>
      <c r="AD925" s="11"/>
    </row>
    <row r="926" spans="1:30">
      <c r="A926" s="56"/>
      <c r="B926" s="11"/>
      <c r="C926" s="11" t="s">
        <v>422</v>
      </c>
      <c r="D926" s="11"/>
      <c r="E926" s="11" t="s">
        <v>94</v>
      </c>
      <c r="F926" s="11">
        <v>1</v>
      </c>
      <c r="G926" s="11">
        <v>793.51</v>
      </c>
      <c r="H926" s="11">
        <v>793.51</v>
      </c>
      <c r="I926" s="11">
        <v>793.51</v>
      </c>
      <c r="J926" s="11">
        <v>6</v>
      </c>
      <c r="L926" s="11">
        <v>1</v>
      </c>
      <c r="M926" s="11"/>
      <c r="N926" s="11"/>
      <c r="O926" s="11"/>
      <c r="P926" s="11"/>
      <c r="Q926" s="11"/>
      <c r="R926" s="11">
        <v>1</v>
      </c>
      <c r="S926" s="11">
        <v>793.51</v>
      </c>
      <c r="T926" s="11">
        <v>793.51</v>
      </c>
      <c r="V926" s="11"/>
      <c r="W926" s="11"/>
      <c r="X926" s="11"/>
      <c r="Y926" s="11"/>
      <c r="Z926" s="11"/>
      <c r="AA926" s="11"/>
      <c r="AB926" s="11"/>
      <c r="AC926" s="11"/>
      <c r="AD926" s="11"/>
    </row>
    <row r="927" spans="1:30">
      <c r="A927" s="56"/>
      <c r="B927" s="11"/>
      <c r="C927" s="11" t="s">
        <v>596</v>
      </c>
      <c r="D927" s="11"/>
      <c r="E927" s="11" t="s">
        <v>111</v>
      </c>
      <c r="F927" s="11">
        <v>2</v>
      </c>
      <c r="G927" s="11">
        <v>792.17499999999995</v>
      </c>
      <c r="H927" s="11">
        <v>1584.35</v>
      </c>
      <c r="I927" s="11">
        <v>792.17499999999995</v>
      </c>
      <c r="J927" s="11">
        <v>12.5</v>
      </c>
      <c r="L927" s="11">
        <v>2</v>
      </c>
      <c r="M927" s="11"/>
      <c r="N927" s="11"/>
      <c r="O927" s="11"/>
      <c r="P927" s="11"/>
      <c r="Q927" s="11"/>
      <c r="R927" s="11">
        <v>2</v>
      </c>
      <c r="S927" s="11">
        <v>1584.35</v>
      </c>
      <c r="T927" s="11">
        <v>792.17499999999995</v>
      </c>
      <c r="V927" s="11"/>
      <c r="W927" s="11"/>
      <c r="X927" s="11"/>
      <c r="Y927" s="11"/>
      <c r="Z927" s="11"/>
      <c r="AA927" s="11"/>
      <c r="AB927" s="11"/>
      <c r="AC927" s="11"/>
      <c r="AD927" s="11"/>
    </row>
    <row r="928" spans="1:30">
      <c r="A928" s="56"/>
      <c r="B928" s="11"/>
      <c r="C928" s="11" t="s">
        <v>128</v>
      </c>
      <c r="D928" s="11"/>
      <c r="E928" s="11" t="s">
        <v>129</v>
      </c>
      <c r="F928" s="11">
        <v>1</v>
      </c>
      <c r="G928" s="11">
        <v>770.9</v>
      </c>
      <c r="H928" s="11">
        <v>770.9</v>
      </c>
      <c r="I928" s="11">
        <v>770.9</v>
      </c>
      <c r="J928" s="11">
        <v>6</v>
      </c>
      <c r="L928" s="11">
        <v>1</v>
      </c>
      <c r="M928" s="11"/>
      <c r="N928" s="11"/>
      <c r="O928" s="11"/>
      <c r="P928" s="11"/>
      <c r="Q928" s="11"/>
      <c r="R928" s="11">
        <v>1</v>
      </c>
      <c r="S928" s="11">
        <v>770.9</v>
      </c>
      <c r="T928" s="11">
        <v>770.9</v>
      </c>
      <c r="V928" s="11"/>
      <c r="W928" s="11"/>
      <c r="X928" s="11"/>
      <c r="Y928" s="11"/>
      <c r="Z928" s="11"/>
      <c r="AA928" s="11"/>
      <c r="AB928" s="11"/>
      <c r="AC928" s="11"/>
      <c r="AD928" s="11"/>
    </row>
    <row r="929" spans="1:30">
      <c r="A929" s="56"/>
      <c r="B929" s="11"/>
      <c r="C929" s="11" t="s">
        <v>154</v>
      </c>
      <c r="D929" s="11"/>
      <c r="E929" s="11" t="s">
        <v>155</v>
      </c>
      <c r="F929" s="11">
        <v>1</v>
      </c>
      <c r="G929" s="11">
        <v>702.6</v>
      </c>
      <c r="H929" s="11">
        <v>702.6</v>
      </c>
      <c r="I929" s="11">
        <v>702.6</v>
      </c>
      <c r="J929" s="11">
        <v>12</v>
      </c>
      <c r="L929" s="11">
        <v>1</v>
      </c>
      <c r="M929" s="11"/>
      <c r="N929" s="11"/>
      <c r="O929" s="11"/>
      <c r="P929" s="11"/>
      <c r="Q929" s="11"/>
      <c r="R929" s="11">
        <v>1</v>
      </c>
      <c r="S929" s="11">
        <v>702.6</v>
      </c>
      <c r="T929" s="11">
        <v>702.6</v>
      </c>
      <c r="V929" s="11"/>
      <c r="W929" s="11"/>
      <c r="X929" s="11"/>
      <c r="Y929" s="11"/>
      <c r="Z929" s="11"/>
      <c r="AA929" s="11"/>
      <c r="AB929" s="11"/>
      <c r="AC929" s="11"/>
      <c r="AD929" s="11"/>
    </row>
    <row r="930" spans="1:30">
      <c r="A930" s="56"/>
      <c r="B930" s="11"/>
      <c r="C930" s="11" t="s">
        <v>108</v>
      </c>
      <c r="D930" s="11"/>
      <c r="E930" s="11" t="s">
        <v>109</v>
      </c>
      <c r="F930" s="11">
        <v>2</v>
      </c>
      <c r="G930" s="11">
        <v>691.86</v>
      </c>
      <c r="H930" s="11">
        <v>691.86</v>
      </c>
      <c r="I930" s="11">
        <v>345.93</v>
      </c>
      <c r="J930" s="11">
        <v>9.5</v>
      </c>
      <c r="L930" s="11">
        <v>1</v>
      </c>
      <c r="M930" s="11">
        <v>731.81</v>
      </c>
      <c r="N930" s="11">
        <v>731.81</v>
      </c>
      <c r="O930" s="11"/>
      <c r="P930" s="11"/>
      <c r="Q930" s="11"/>
      <c r="R930" s="11">
        <v>2</v>
      </c>
      <c r="S930" s="11">
        <v>691.86</v>
      </c>
      <c r="T930" s="11">
        <v>345.93</v>
      </c>
      <c r="V930" s="11"/>
      <c r="W930" s="11"/>
      <c r="X930" s="11"/>
      <c r="Y930" s="11"/>
      <c r="Z930" s="11"/>
      <c r="AA930" s="11"/>
      <c r="AB930" s="11"/>
      <c r="AC930" s="11"/>
      <c r="AD930" s="11"/>
    </row>
    <row r="931" spans="1:30">
      <c r="A931" s="56"/>
      <c r="B931" s="11"/>
      <c r="C931" s="11" t="s">
        <v>458</v>
      </c>
      <c r="D931" s="11"/>
      <c r="E931" s="11" t="s">
        <v>358</v>
      </c>
      <c r="F931" s="11">
        <v>2</v>
      </c>
      <c r="G931" s="11">
        <v>628.96500000000003</v>
      </c>
      <c r="H931" s="11">
        <v>1257.93</v>
      </c>
      <c r="I931" s="11">
        <v>628.96500000000003</v>
      </c>
      <c r="J931" s="11">
        <v>12.5</v>
      </c>
      <c r="L931" s="11">
        <v>2</v>
      </c>
      <c r="M931" s="11"/>
      <c r="N931" s="11"/>
      <c r="O931" s="11"/>
      <c r="P931" s="11"/>
      <c r="Q931" s="11"/>
      <c r="R931" s="11">
        <v>2</v>
      </c>
      <c r="S931" s="11">
        <v>1257.93</v>
      </c>
      <c r="T931" s="11">
        <v>628.96500000000003</v>
      </c>
      <c r="V931" s="11"/>
      <c r="W931" s="11"/>
      <c r="X931" s="11"/>
      <c r="Y931" s="11"/>
      <c r="Z931" s="11"/>
      <c r="AA931" s="11"/>
      <c r="AB931" s="11"/>
      <c r="AC931" s="11"/>
      <c r="AD931" s="11"/>
    </row>
    <row r="932" spans="1:30">
      <c r="A932" s="56"/>
      <c r="B932" s="11"/>
      <c r="C932" s="11" t="s">
        <v>258</v>
      </c>
      <c r="D932" s="11"/>
      <c r="E932" s="11" t="s">
        <v>118</v>
      </c>
      <c r="F932" s="11">
        <v>1</v>
      </c>
      <c r="G932" s="11">
        <v>618.71</v>
      </c>
      <c r="H932" s="11">
        <v>618.71</v>
      </c>
      <c r="I932" s="11">
        <v>618.71</v>
      </c>
      <c r="J932" s="11">
        <v>12</v>
      </c>
      <c r="L932" s="11">
        <v>1</v>
      </c>
      <c r="M932" s="11"/>
      <c r="N932" s="11"/>
      <c r="O932" s="11"/>
      <c r="P932" s="11"/>
      <c r="Q932" s="11"/>
      <c r="R932" s="11">
        <v>1</v>
      </c>
      <c r="S932" s="11">
        <v>618.71</v>
      </c>
      <c r="T932" s="11">
        <v>618.71</v>
      </c>
      <c r="V932" s="11"/>
      <c r="W932" s="11"/>
      <c r="X932" s="11"/>
      <c r="Y932" s="11"/>
      <c r="Z932" s="11"/>
      <c r="AA932" s="11"/>
      <c r="AB932" s="11"/>
      <c r="AC932" s="11"/>
      <c r="AD932" s="11"/>
    </row>
    <row r="933" spans="1:30">
      <c r="A933" s="56"/>
      <c r="B933" s="11"/>
      <c r="C933" s="11" t="s">
        <v>326</v>
      </c>
      <c r="D933" s="11"/>
      <c r="E933" s="11" t="s">
        <v>327</v>
      </c>
      <c r="F933" s="11">
        <v>1</v>
      </c>
      <c r="G933" s="11">
        <v>580.35</v>
      </c>
      <c r="H933" s="11">
        <v>580.35</v>
      </c>
      <c r="I933" s="11">
        <v>580.35</v>
      </c>
      <c r="J933" s="11">
        <v>12</v>
      </c>
      <c r="L933" s="11">
        <v>1</v>
      </c>
      <c r="M933" s="11"/>
      <c r="N933" s="11"/>
      <c r="O933" s="11"/>
      <c r="P933" s="11"/>
      <c r="Q933" s="11"/>
      <c r="R933" s="11">
        <v>1</v>
      </c>
      <c r="S933" s="11">
        <v>580.35</v>
      </c>
      <c r="T933" s="11">
        <v>580.35</v>
      </c>
      <c r="V933" s="11"/>
      <c r="W933" s="11"/>
      <c r="X933" s="11"/>
      <c r="Y933" s="11"/>
      <c r="Z933" s="11"/>
      <c r="AA933" s="11"/>
      <c r="AB933" s="11"/>
      <c r="AC933" s="11"/>
      <c r="AD933" s="11"/>
    </row>
    <row r="934" spans="1:30">
      <c r="A934" s="56"/>
      <c r="B934" s="11"/>
      <c r="C934" s="11" t="s">
        <v>149</v>
      </c>
      <c r="D934" s="11"/>
      <c r="E934" s="11" t="s">
        <v>102</v>
      </c>
      <c r="F934" s="11">
        <v>1</v>
      </c>
      <c r="G934" s="11">
        <v>578.91</v>
      </c>
      <c r="H934" s="11">
        <v>578.91</v>
      </c>
      <c r="I934" s="11">
        <v>578.91</v>
      </c>
      <c r="J934" s="11">
        <v>13</v>
      </c>
      <c r="L934" s="11">
        <v>1</v>
      </c>
      <c r="M934" s="11"/>
      <c r="N934" s="11"/>
      <c r="O934" s="11"/>
      <c r="P934" s="11"/>
      <c r="Q934" s="11"/>
      <c r="R934" s="11">
        <v>1</v>
      </c>
      <c r="S934" s="11">
        <v>578.91</v>
      </c>
      <c r="T934" s="11">
        <v>578.91</v>
      </c>
      <c r="V934" s="11"/>
      <c r="W934" s="11"/>
      <c r="X934" s="11"/>
      <c r="Y934" s="11"/>
      <c r="Z934" s="11"/>
      <c r="AA934" s="11"/>
      <c r="AB934" s="11"/>
      <c r="AC934" s="11"/>
      <c r="AD934" s="11"/>
    </row>
    <row r="935" spans="1:30">
      <c r="A935" s="56"/>
      <c r="B935" s="11"/>
      <c r="C935" s="11" t="s">
        <v>393</v>
      </c>
      <c r="D935" s="11"/>
      <c r="E935" s="11" t="s">
        <v>343</v>
      </c>
      <c r="F935" s="11">
        <v>1</v>
      </c>
      <c r="G935" s="11">
        <v>568.20000000000005</v>
      </c>
      <c r="H935" s="11">
        <v>568.20000000000005</v>
      </c>
      <c r="I935" s="11">
        <v>568.20000000000005</v>
      </c>
      <c r="J935" s="11">
        <v>13</v>
      </c>
      <c r="L935" s="11">
        <v>1</v>
      </c>
      <c r="M935" s="11"/>
      <c r="N935" s="11"/>
      <c r="O935" s="11"/>
      <c r="P935" s="11"/>
      <c r="Q935" s="11"/>
      <c r="R935" s="11">
        <v>1</v>
      </c>
      <c r="S935" s="11">
        <v>568.20000000000005</v>
      </c>
      <c r="T935" s="11">
        <v>568.20000000000005</v>
      </c>
      <c r="V935" s="11"/>
      <c r="W935" s="11"/>
      <c r="X935" s="11"/>
      <c r="Y935" s="11"/>
      <c r="Z935" s="11"/>
      <c r="AA935" s="11"/>
      <c r="AB935" s="11"/>
      <c r="AC935" s="11"/>
      <c r="AD935" s="11"/>
    </row>
    <row r="936" spans="1:30">
      <c r="A936" s="56"/>
      <c r="B936" s="11"/>
      <c r="C936" s="11" t="s">
        <v>446</v>
      </c>
      <c r="D936" s="11"/>
      <c r="E936" s="11" t="s">
        <v>193</v>
      </c>
      <c r="F936" s="11">
        <v>1</v>
      </c>
      <c r="G936" s="11">
        <v>563.13</v>
      </c>
      <c r="H936" s="11">
        <v>563.13</v>
      </c>
      <c r="I936" s="11">
        <v>563.13</v>
      </c>
      <c r="J936" s="11">
        <v>13</v>
      </c>
      <c r="L936" s="11">
        <v>1</v>
      </c>
      <c r="M936" s="11"/>
      <c r="N936" s="11"/>
      <c r="O936" s="11"/>
      <c r="P936" s="11"/>
      <c r="Q936" s="11"/>
      <c r="R936" s="11">
        <v>1</v>
      </c>
      <c r="S936" s="11">
        <v>563.13</v>
      </c>
      <c r="T936" s="11">
        <v>563.13</v>
      </c>
      <c r="V936" s="11"/>
      <c r="W936" s="11"/>
      <c r="X936" s="11"/>
      <c r="Y936" s="11"/>
      <c r="Z936" s="11"/>
      <c r="AA936" s="11"/>
      <c r="AB936" s="11"/>
      <c r="AC936" s="11"/>
      <c r="AD936" s="11"/>
    </row>
    <row r="937" spans="1:30">
      <c r="A937" s="56"/>
      <c r="B937" s="11"/>
      <c r="C937" s="11" t="s">
        <v>90</v>
      </c>
      <c r="D937" s="11"/>
      <c r="E937" s="11" t="s">
        <v>92</v>
      </c>
      <c r="F937" s="11">
        <v>1</v>
      </c>
      <c r="G937" s="11">
        <v>522.97</v>
      </c>
      <c r="H937" s="11">
        <v>522.97</v>
      </c>
      <c r="I937" s="11">
        <v>522.97</v>
      </c>
      <c r="J937" s="11">
        <v>8</v>
      </c>
      <c r="L937" s="11">
        <v>1</v>
      </c>
      <c r="M937" s="11"/>
      <c r="N937" s="11"/>
      <c r="O937" s="11"/>
      <c r="P937" s="11"/>
      <c r="Q937" s="11"/>
      <c r="R937" s="11">
        <v>1</v>
      </c>
      <c r="S937" s="11">
        <v>522.97</v>
      </c>
      <c r="T937" s="11">
        <v>522.97</v>
      </c>
      <c r="V937" s="11"/>
      <c r="W937" s="11"/>
      <c r="X937" s="11"/>
      <c r="Y937" s="11"/>
      <c r="Z937" s="11"/>
      <c r="AA937" s="11"/>
      <c r="AB937" s="11"/>
      <c r="AC937" s="11"/>
      <c r="AD937" s="11"/>
    </row>
    <row r="938" spans="1:30">
      <c r="A938" s="56"/>
      <c r="B938" s="11"/>
      <c r="C938" s="11" t="s">
        <v>166</v>
      </c>
      <c r="D938" s="11"/>
      <c r="E938" s="11" t="s">
        <v>167</v>
      </c>
      <c r="F938" s="11">
        <v>1</v>
      </c>
      <c r="G938" s="11">
        <v>368.13</v>
      </c>
      <c r="H938" s="11">
        <v>368.13</v>
      </c>
      <c r="I938" s="11">
        <v>368.13</v>
      </c>
      <c r="J938" s="11">
        <v>12</v>
      </c>
      <c r="L938" s="11">
        <v>1</v>
      </c>
      <c r="M938" s="11"/>
      <c r="N938" s="11"/>
      <c r="O938" s="11"/>
      <c r="P938" s="11"/>
      <c r="Q938" s="11"/>
      <c r="R938" s="11">
        <v>1</v>
      </c>
      <c r="S938" s="11">
        <v>368.13</v>
      </c>
      <c r="T938" s="11">
        <v>368.13</v>
      </c>
      <c r="V938" s="11"/>
      <c r="W938" s="11"/>
      <c r="X938" s="11"/>
      <c r="Y938" s="11"/>
      <c r="Z938" s="11"/>
      <c r="AA938" s="11"/>
      <c r="AB938" s="11"/>
      <c r="AC938" s="11"/>
      <c r="AD938" s="11"/>
    </row>
    <row r="939" spans="1:30">
      <c r="A939" s="56"/>
      <c r="B939" s="11"/>
      <c r="C939" s="11" t="s">
        <v>307</v>
      </c>
      <c r="D939" s="11"/>
      <c r="E939" s="11" t="s">
        <v>159</v>
      </c>
      <c r="F939" s="11">
        <v>1</v>
      </c>
      <c r="G939" s="11">
        <v>334.7</v>
      </c>
      <c r="H939" s="11">
        <v>334.7</v>
      </c>
      <c r="I939" s="11">
        <v>334.7</v>
      </c>
      <c r="J939" s="11">
        <v>13</v>
      </c>
      <c r="L939" s="11">
        <v>1</v>
      </c>
      <c r="M939" s="11"/>
      <c r="N939" s="11"/>
      <c r="O939" s="11"/>
      <c r="P939" s="11"/>
      <c r="Q939" s="11"/>
      <c r="R939" s="11">
        <v>1</v>
      </c>
      <c r="S939" s="11">
        <v>334.7</v>
      </c>
      <c r="T939" s="11">
        <v>334.7</v>
      </c>
      <c r="V939" s="11"/>
      <c r="W939" s="11"/>
      <c r="X939" s="11"/>
      <c r="Y939" s="11"/>
      <c r="Z939" s="11"/>
      <c r="AA939" s="11"/>
      <c r="AB939" s="11"/>
      <c r="AC939" s="11"/>
      <c r="AD939" s="11"/>
    </row>
    <row r="940" spans="1:30">
      <c r="A940" s="56"/>
      <c r="B940" s="11"/>
      <c r="C940" s="11" t="s">
        <v>235</v>
      </c>
      <c r="D940" s="11"/>
      <c r="E940" s="11" t="s">
        <v>195</v>
      </c>
      <c r="F940" s="11">
        <v>1</v>
      </c>
      <c r="G940" s="11">
        <v>254.63</v>
      </c>
      <c r="H940" s="11">
        <v>254.63</v>
      </c>
      <c r="I940" s="11">
        <v>254.63</v>
      </c>
      <c r="J940" s="11">
        <v>11</v>
      </c>
      <c r="L940" s="11">
        <v>1</v>
      </c>
      <c r="M940" s="11"/>
      <c r="N940" s="11"/>
      <c r="O940" s="11"/>
      <c r="P940" s="11"/>
      <c r="Q940" s="11"/>
      <c r="R940" s="11">
        <v>1</v>
      </c>
      <c r="S940" s="11">
        <v>254.63</v>
      </c>
      <c r="T940" s="11">
        <v>254.63</v>
      </c>
      <c r="V940" s="11"/>
      <c r="W940" s="11"/>
      <c r="X940" s="11"/>
      <c r="Y940" s="11"/>
      <c r="Z940" s="11"/>
      <c r="AA940" s="11"/>
      <c r="AB940" s="11"/>
      <c r="AC940" s="11"/>
      <c r="AD940" s="11"/>
    </row>
    <row r="941" spans="1:30">
      <c r="A941" s="56"/>
      <c r="B941" s="11"/>
      <c r="C941" s="11" t="s">
        <v>333</v>
      </c>
      <c r="D941" s="11"/>
      <c r="E941" s="11" t="s">
        <v>234</v>
      </c>
      <c r="F941" s="11">
        <v>1</v>
      </c>
      <c r="G941" s="11">
        <v>35.07</v>
      </c>
      <c r="H941" s="11">
        <v>35.07</v>
      </c>
      <c r="I941" s="11">
        <v>35.07</v>
      </c>
      <c r="J941" s="11">
        <v>12</v>
      </c>
      <c r="L941" s="11">
        <v>1</v>
      </c>
      <c r="M941" s="11"/>
      <c r="N941" s="11"/>
      <c r="O941" s="11"/>
      <c r="P941" s="11"/>
      <c r="Q941" s="11"/>
      <c r="R941" s="11">
        <v>1</v>
      </c>
      <c r="S941" s="11">
        <v>35.07</v>
      </c>
      <c r="T941" s="11">
        <v>35.07</v>
      </c>
      <c r="V941" s="11"/>
      <c r="W941" s="11"/>
      <c r="X941" s="11"/>
      <c r="Y941" s="11"/>
      <c r="Z941" s="11"/>
      <c r="AA941" s="11"/>
      <c r="AB941" s="11"/>
      <c r="AC941" s="11"/>
      <c r="AD941" s="11"/>
    </row>
    <row r="942" spans="1:30">
      <c r="A942" s="56"/>
      <c r="B942" s="11"/>
      <c r="C942" s="11" t="s">
        <v>384</v>
      </c>
      <c r="D942" s="11"/>
      <c r="E942" s="11" t="s">
        <v>385</v>
      </c>
      <c r="F942" s="11">
        <v>1</v>
      </c>
      <c r="G942" s="11">
        <v>26.76</v>
      </c>
      <c r="H942" s="11">
        <v>26.76</v>
      </c>
      <c r="I942" s="11">
        <v>26.76</v>
      </c>
      <c r="J942" s="11">
        <v>12</v>
      </c>
      <c r="L942" s="11">
        <v>1</v>
      </c>
      <c r="M942" s="11"/>
      <c r="N942" s="11"/>
      <c r="O942" s="11"/>
      <c r="P942" s="11"/>
      <c r="Q942" s="11"/>
      <c r="R942" s="11">
        <v>1</v>
      </c>
      <c r="S942" s="11">
        <v>26.76</v>
      </c>
      <c r="T942" s="11">
        <v>26.76</v>
      </c>
      <c r="V942" s="11"/>
      <c r="W942" s="11"/>
      <c r="X942" s="11"/>
      <c r="Y942" s="11"/>
      <c r="Z942" s="11"/>
      <c r="AA942" s="11"/>
      <c r="AB942" s="11"/>
      <c r="AC942" s="11"/>
      <c r="AD942" s="11"/>
    </row>
    <row r="943" spans="1:30">
      <c r="A943" s="56"/>
      <c r="B943" s="11"/>
      <c r="C943" s="11" t="s">
        <v>194</v>
      </c>
      <c r="D943" s="11"/>
      <c r="E943" s="11" t="s">
        <v>195</v>
      </c>
      <c r="F943" s="11">
        <v>1</v>
      </c>
      <c r="G943" s="11">
        <v>22.28</v>
      </c>
      <c r="H943" s="11">
        <v>22.28</v>
      </c>
      <c r="I943" s="11">
        <v>22.28</v>
      </c>
      <c r="J943" s="11">
        <v>4</v>
      </c>
      <c r="L943" s="11">
        <v>1</v>
      </c>
      <c r="M943" s="11"/>
      <c r="N943" s="11"/>
      <c r="O943" s="11"/>
      <c r="P943" s="11"/>
      <c r="Q943" s="11"/>
      <c r="R943" s="11">
        <v>1</v>
      </c>
      <c r="S943" s="11">
        <v>22.28</v>
      </c>
      <c r="T943" s="11">
        <v>22.28</v>
      </c>
      <c r="V943" s="11"/>
      <c r="W943" s="11"/>
      <c r="X943" s="11"/>
      <c r="Y943" s="11"/>
      <c r="Z943" s="11"/>
      <c r="AA943" s="11"/>
      <c r="AB943" s="11"/>
      <c r="AC943" s="11"/>
      <c r="AD943" s="11"/>
    </row>
    <row r="944" spans="1:30">
      <c r="A944" s="56"/>
      <c r="B944" s="11"/>
      <c r="C944" s="11" t="s">
        <v>97</v>
      </c>
      <c r="D944" s="11"/>
      <c r="E944" s="11" t="s">
        <v>98</v>
      </c>
      <c r="F944" s="11">
        <v>1</v>
      </c>
      <c r="G944" s="11"/>
      <c r="H944" s="11">
        <v>8036.78</v>
      </c>
      <c r="I944" s="11">
        <v>8036.78</v>
      </c>
      <c r="J944" s="11">
        <v>13</v>
      </c>
      <c r="L944" s="11"/>
      <c r="M944" s="11">
        <v>8036.78</v>
      </c>
      <c r="N944" s="11">
        <v>8036.78</v>
      </c>
      <c r="O944" s="11"/>
      <c r="P944" s="11"/>
      <c r="Q944" s="11"/>
      <c r="R944" s="11">
        <v>1</v>
      </c>
      <c r="S944" s="11">
        <v>8036.78</v>
      </c>
      <c r="T944" s="11">
        <v>8036.78</v>
      </c>
      <c r="V944" s="11"/>
      <c r="W944" s="11"/>
      <c r="X944" s="11"/>
      <c r="Y944" s="11"/>
      <c r="Z944" s="11"/>
      <c r="AA944" s="11"/>
      <c r="AB944" s="11"/>
      <c r="AC944" s="11"/>
      <c r="AD944" s="11"/>
    </row>
    <row r="945" spans="1:30">
      <c r="A945" s="56"/>
      <c r="B945" s="11"/>
      <c r="C945" s="11" t="s">
        <v>99</v>
      </c>
      <c r="D945" s="11"/>
      <c r="E945" s="11" t="s">
        <v>100</v>
      </c>
      <c r="F945" s="11">
        <v>3</v>
      </c>
      <c r="G945" s="11"/>
      <c r="H945" s="11">
        <v>1938.19</v>
      </c>
      <c r="I945" s="11">
        <v>646.06333333333305</v>
      </c>
      <c r="J945" s="11">
        <v>9</v>
      </c>
      <c r="L945" s="11"/>
      <c r="M945" s="11">
        <v>1938.19</v>
      </c>
      <c r="N945" s="11">
        <v>646.06333333333305</v>
      </c>
      <c r="O945" s="11"/>
      <c r="P945" s="11"/>
      <c r="Q945" s="11"/>
      <c r="R945" s="11">
        <v>3</v>
      </c>
      <c r="S945" s="11">
        <v>1938.19</v>
      </c>
      <c r="T945" s="11">
        <v>646.06333333333305</v>
      </c>
      <c r="V945" s="11"/>
      <c r="W945" s="11"/>
      <c r="X945" s="11"/>
      <c r="Y945" s="11"/>
      <c r="Z945" s="11"/>
      <c r="AA945" s="11"/>
      <c r="AB945" s="11"/>
      <c r="AC945" s="11"/>
      <c r="AD945" s="11"/>
    </row>
    <row r="946" spans="1:30">
      <c r="A946" s="56"/>
      <c r="B946" s="11"/>
      <c r="C946" s="11" t="s">
        <v>112</v>
      </c>
      <c r="D946" s="11"/>
      <c r="E946" s="11" t="s">
        <v>114</v>
      </c>
      <c r="F946" s="11">
        <v>1</v>
      </c>
      <c r="G946" s="11"/>
      <c r="H946" s="11">
        <v>13247.42</v>
      </c>
      <c r="I946" s="11">
        <v>13247.42</v>
      </c>
      <c r="J946" s="11">
        <v>37</v>
      </c>
      <c r="L946" s="11"/>
      <c r="M946" s="11">
        <v>13247.42</v>
      </c>
      <c r="N946" s="11">
        <v>13247.42</v>
      </c>
      <c r="O946" s="11"/>
      <c r="P946" s="11"/>
      <c r="Q946" s="11"/>
      <c r="R946" s="11">
        <v>1</v>
      </c>
      <c r="S946" s="11">
        <v>13247.42</v>
      </c>
      <c r="T946" s="11">
        <v>13247.42</v>
      </c>
      <c r="V946" s="11"/>
      <c r="W946" s="11"/>
      <c r="X946" s="11"/>
      <c r="Y946" s="11"/>
      <c r="Z946" s="11"/>
      <c r="AA946" s="11"/>
      <c r="AB946" s="11"/>
      <c r="AC946" s="11"/>
      <c r="AD946" s="11"/>
    </row>
    <row r="947" spans="1:30">
      <c r="A947" s="56"/>
      <c r="B947" s="11"/>
      <c r="C947" s="11" t="s">
        <v>117</v>
      </c>
      <c r="D947" s="11"/>
      <c r="E947" s="11" t="s">
        <v>118</v>
      </c>
      <c r="F947" s="11">
        <v>3</v>
      </c>
      <c r="G947" s="11"/>
      <c r="H947" s="11">
        <v>10966.06</v>
      </c>
      <c r="I947" s="11">
        <v>3655.3533333333298</v>
      </c>
      <c r="J947" s="11">
        <v>12.6666666666667</v>
      </c>
      <c r="L947" s="11"/>
      <c r="M947" s="11">
        <v>10966.06</v>
      </c>
      <c r="N947" s="11">
        <v>3655.3533333333298</v>
      </c>
      <c r="O947" s="11"/>
      <c r="P947" s="11"/>
      <c r="Q947" s="11"/>
      <c r="R947" s="11">
        <v>3</v>
      </c>
      <c r="S947" s="11">
        <v>10966.06</v>
      </c>
      <c r="T947" s="11">
        <v>3655.3533333333298</v>
      </c>
      <c r="V947" s="11"/>
      <c r="W947" s="11"/>
      <c r="X947" s="11"/>
      <c r="Y947" s="11"/>
      <c r="Z947" s="11"/>
      <c r="AA947" s="11"/>
      <c r="AB947" s="11"/>
      <c r="AC947" s="11"/>
      <c r="AD947" s="11"/>
    </row>
    <row r="948" spans="1:30">
      <c r="A948" s="56"/>
      <c r="B948" s="11"/>
      <c r="C948" s="11" t="s">
        <v>122</v>
      </c>
      <c r="D948" s="11"/>
      <c r="E948" s="11" t="s">
        <v>123</v>
      </c>
      <c r="F948" s="11">
        <v>1</v>
      </c>
      <c r="G948" s="11"/>
      <c r="H948" s="11">
        <v>1442.32</v>
      </c>
      <c r="I948" s="11">
        <v>1442.32</v>
      </c>
      <c r="J948" s="11">
        <v>13</v>
      </c>
      <c r="L948" s="11"/>
      <c r="M948" s="11">
        <v>1442.32</v>
      </c>
      <c r="N948" s="11">
        <v>1442.32</v>
      </c>
      <c r="O948" s="11"/>
      <c r="P948" s="11"/>
      <c r="Q948" s="11"/>
      <c r="R948" s="11">
        <v>1</v>
      </c>
      <c r="S948" s="11">
        <v>1442.32</v>
      </c>
      <c r="T948" s="11">
        <v>1442.32</v>
      </c>
      <c r="V948" s="11"/>
      <c r="W948" s="11"/>
      <c r="X948" s="11"/>
      <c r="Y948" s="11"/>
      <c r="Z948" s="11"/>
      <c r="AA948" s="11"/>
      <c r="AB948" s="11"/>
      <c r="AC948" s="11"/>
      <c r="AD948" s="11"/>
    </row>
    <row r="949" spans="1:30">
      <c r="A949" s="56"/>
      <c r="B949" s="11"/>
      <c r="C949" s="11" t="s">
        <v>130</v>
      </c>
      <c r="D949" s="11"/>
      <c r="E949" s="11" t="s">
        <v>98</v>
      </c>
      <c r="F949" s="11">
        <v>1</v>
      </c>
      <c r="G949" s="11"/>
      <c r="H949" s="11">
        <v>6056.2</v>
      </c>
      <c r="I949" s="11">
        <v>6056.2</v>
      </c>
      <c r="J949" s="11">
        <v>7</v>
      </c>
      <c r="L949" s="11"/>
      <c r="M949" s="11">
        <v>6056.2</v>
      </c>
      <c r="N949" s="11">
        <v>6056.2</v>
      </c>
      <c r="O949" s="11"/>
      <c r="P949" s="11"/>
      <c r="Q949" s="11"/>
      <c r="R949" s="11">
        <v>1</v>
      </c>
      <c r="S949" s="11">
        <v>6056.2</v>
      </c>
      <c r="T949" s="11">
        <v>6056.2</v>
      </c>
      <c r="V949" s="11"/>
      <c r="W949" s="11"/>
      <c r="X949" s="11"/>
      <c r="Y949" s="11"/>
      <c r="Z949" s="11"/>
      <c r="AA949" s="11"/>
      <c r="AB949" s="11"/>
      <c r="AC949" s="11"/>
      <c r="AD949" s="11"/>
    </row>
    <row r="950" spans="1:30">
      <c r="A950" s="56"/>
      <c r="B950" s="11"/>
      <c r="C950" s="11" t="s">
        <v>133</v>
      </c>
      <c r="D950" s="11"/>
      <c r="E950" s="11" t="s">
        <v>134</v>
      </c>
      <c r="F950" s="11">
        <v>1</v>
      </c>
      <c r="G950" s="11"/>
      <c r="H950" s="11">
        <v>15089.8</v>
      </c>
      <c r="I950" s="11">
        <v>15089.8</v>
      </c>
      <c r="J950" s="11">
        <v>13</v>
      </c>
      <c r="L950" s="11"/>
      <c r="M950" s="11">
        <v>15089.8</v>
      </c>
      <c r="N950" s="11">
        <v>15089.8</v>
      </c>
      <c r="O950" s="11"/>
      <c r="P950" s="11"/>
      <c r="Q950" s="11"/>
      <c r="R950" s="11">
        <v>1</v>
      </c>
      <c r="S950" s="11">
        <v>15089.8</v>
      </c>
      <c r="T950" s="11">
        <v>15089.8</v>
      </c>
      <c r="V950" s="11"/>
      <c r="W950" s="11"/>
      <c r="X950" s="11"/>
      <c r="Y950" s="11"/>
      <c r="Z950" s="11"/>
      <c r="AA950" s="11"/>
      <c r="AB950" s="11"/>
      <c r="AC950" s="11"/>
      <c r="AD950" s="11"/>
    </row>
    <row r="951" spans="1:30">
      <c r="A951" s="56"/>
      <c r="B951" s="11"/>
      <c r="C951" s="11" t="s">
        <v>137</v>
      </c>
      <c r="D951" s="11"/>
      <c r="E951" s="11" t="s">
        <v>138</v>
      </c>
      <c r="F951" s="11">
        <v>2</v>
      </c>
      <c r="G951" s="11"/>
      <c r="H951" s="11">
        <v>2749.24</v>
      </c>
      <c r="I951" s="11">
        <v>1374.62</v>
      </c>
      <c r="J951" s="11">
        <v>10.5</v>
      </c>
      <c r="L951" s="11"/>
      <c r="M951" s="11">
        <v>2749.24</v>
      </c>
      <c r="N951" s="11">
        <v>1374.62</v>
      </c>
      <c r="O951" s="11"/>
      <c r="P951" s="11"/>
      <c r="Q951" s="11"/>
      <c r="R951" s="11">
        <v>2</v>
      </c>
      <c r="S951" s="11">
        <v>2749.24</v>
      </c>
      <c r="T951" s="11">
        <v>1374.62</v>
      </c>
      <c r="V951" s="11"/>
      <c r="W951" s="11"/>
      <c r="X951" s="11"/>
      <c r="Y951" s="11"/>
      <c r="Z951" s="11"/>
      <c r="AA951" s="11"/>
      <c r="AB951" s="11"/>
      <c r="AC951" s="11"/>
      <c r="AD951" s="11"/>
    </row>
    <row r="952" spans="1:30">
      <c r="A952" s="56"/>
      <c r="B952" s="11"/>
      <c r="C952" s="11" t="s">
        <v>146</v>
      </c>
      <c r="D952" s="11"/>
      <c r="E952" s="11" t="s">
        <v>147</v>
      </c>
      <c r="F952" s="11">
        <v>3</v>
      </c>
      <c r="G952" s="11"/>
      <c r="H952" s="11">
        <v>3893.19</v>
      </c>
      <c r="I952" s="11">
        <v>1297.73</v>
      </c>
      <c r="J952" s="11">
        <v>8.6666666666666696</v>
      </c>
      <c r="L952" s="11"/>
      <c r="M952" s="11">
        <v>3893.19</v>
      </c>
      <c r="N952" s="11">
        <v>1297.73</v>
      </c>
      <c r="O952" s="11"/>
      <c r="P952" s="11"/>
      <c r="Q952" s="11"/>
      <c r="R952" s="11">
        <v>3</v>
      </c>
      <c r="S952" s="11">
        <v>3893.19</v>
      </c>
      <c r="T952" s="11">
        <v>1297.73</v>
      </c>
      <c r="V952" s="11"/>
      <c r="W952" s="11"/>
      <c r="X952" s="11"/>
      <c r="Y952" s="11"/>
      <c r="Z952" s="11"/>
      <c r="AA952" s="11"/>
      <c r="AB952" s="11"/>
      <c r="AC952" s="11"/>
      <c r="AD952" s="11"/>
    </row>
    <row r="953" spans="1:30">
      <c r="A953" s="56"/>
      <c r="B953" s="11"/>
      <c r="C953" s="11" t="s">
        <v>149</v>
      </c>
      <c r="D953" s="11"/>
      <c r="E953" s="11" t="s">
        <v>111</v>
      </c>
      <c r="F953" s="11">
        <v>1</v>
      </c>
      <c r="G953" s="11"/>
      <c r="H953" s="11">
        <v>1524.02</v>
      </c>
      <c r="I953" s="11">
        <v>1524.02</v>
      </c>
      <c r="J953" s="11">
        <v>12</v>
      </c>
      <c r="L953" s="11"/>
      <c r="M953" s="11">
        <v>1524.02</v>
      </c>
      <c r="N953" s="11">
        <v>1524.02</v>
      </c>
      <c r="O953" s="11"/>
      <c r="P953" s="11"/>
      <c r="Q953" s="11"/>
      <c r="R953" s="11">
        <v>1</v>
      </c>
      <c r="S953" s="11">
        <v>1524.02</v>
      </c>
      <c r="T953" s="11">
        <v>1524.02</v>
      </c>
      <c r="V953" s="11"/>
      <c r="W953" s="11"/>
      <c r="X953" s="11"/>
      <c r="Y953" s="11"/>
      <c r="Z953" s="11"/>
      <c r="AA953" s="11"/>
      <c r="AB953" s="11"/>
      <c r="AC953" s="11"/>
      <c r="AD953" s="11"/>
    </row>
    <row r="954" spans="1:30">
      <c r="A954" s="56"/>
      <c r="B954" s="11"/>
      <c r="C954" s="11" t="s">
        <v>152</v>
      </c>
      <c r="D954" s="11"/>
      <c r="E954" s="11" t="s">
        <v>153</v>
      </c>
      <c r="F954" s="11">
        <v>2</v>
      </c>
      <c r="G954" s="11"/>
      <c r="H954" s="11">
        <v>6367.42</v>
      </c>
      <c r="I954" s="11">
        <v>3183.71</v>
      </c>
      <c r="J954" s="11">
        <v>12.5</v>
      </c>
      <c r="L954" s="11"/>
      <c r="M954" s="11">
        <v>6367.42</v>
      </c>
      <c r="N954" s="11">
        <v>3183.71</v>
      </c>
      <c r="O954" s="11"/>
      <c r="P954" s="11"/>
      <c r="Q954" s="11"/>
      <c r="R954" s="11">
        <v>2</v>
      </c>
      <c r="S954" s="11">
        <v>6367.42</v>
      </c>
      <c r="T954" s="11">
        <v>3183.71</v>
      </c>
      <c r="V954" s="11"/>
      <c r="W954" s="11"/>
      <c r="X954" s="11"/>
      <c r="Y954" s="11"/>
      <c r="Z954" s="11"/>
      <c r="AA954" s="11"/>
      <c r="AB954" s="11"/>
      <c r="AC954" s="11"/>
      <c r="AD954" s="11"/>
    </row>
    <row r="955" spans="1:30">
      <c r="A955" s="56"/>
      <c r="B955" s="11"/>
      <c r="C955" s="11" t="s">
        <v>156</v>
      </c>
      <c r="D955" s="11"/>
      <c r="E955" s="11" t="s">
        <v>157</v>
      </c>
      <c r="F955" s="11">
        <v>1</v>
      </c>
      <c r="G955" s="11"/>
      <c r="H955" s="11">
        <v>4224.88</v>
      </c>
      <c r="I955" s="11">
        <v>4224.88</v>
      </c>
      <c r="J955" s="11">
        <v>13</v>
      </c>
      <c r="L955" s="11"/>
      <c r="M955" s="11">
        <v>4224.88</v>
      </c>
      <c r="N955" s="11">
        <v>4224.88</v>
      </c>
      <c r="O955" s="11"/>
      <c r="P955" s="11"/>
      <c r="Q955" s="11"/>
      <c r="R955" s="11">
        <v>1</v>
      </c>
      <c r="S955" s="11">
        <v>4224.88</v>
      </c>
      <c r="T955" s="11">
        <v>4224.88</v>
      </c>
      <c r="V955" s="11"/>
      <c r="W955" s="11"/>
      <c r="X955" s="11"/>
      <c r="Y955" s="11"/>
      <c r="Z955" s="11"/>
      <c r="AA955" s="11"/>
      <c r="AB955" s="11"/>
      <c r="AC955" s="11"/>
      <c r="AD955" s="11"/>
    </row>
    <row r="956" spans="1:30">
      <c r="A956" s="56"/>
      <c r="B956" s="11"/>
      <c r="C956" s="11" t="s">
        <v>160</v>
      </c>
      <c r="D956" s="11"/>
      <c r="E956" s="11" t="s">
        <v>161</v>
      </c>
      <c r="F956" s="11">
        <v>1</v>
      </c>
      <c r="G956" s="11"/>
      <c r="H956" s="11">
        <v>1034.51</v>
      </c>
      <c r="I956" s="11">
        <v>1034.51</v>
      </c>
      <c r="J956" s="11">
        <v>7</v>
      </c>
      <c r="L956" s="11"/>
      <c r="M956" s="11">
        <v>1034.51</v>
      </c>
      <c r="N956" s="11">
        <v>1034.51</v>
      </c>
      <c r="O956" s="11"/>
      <c r="P956" s="11"/>
      <c r="Q956" s="11"/>
      <c r="R956" s="11">
        <v>1</v>
      </c>
      <c r="S956" s="11">
        <v>1034.51</v>
      </c>
      <c r="T956" s="11">
        <v>1034.51</v>
      </c>
      <c r="V956" s="11"/>
      <c r="W956" s="11"/>
      <c r="X956" s="11"/>
      <c r="Y956" s="11"/>
      <c r="Z956" s="11"/>
      <c r="AA956" s="11"/>
      <c r="AB956" s="11"/>
      <c r="AC956" s="11"/>
      <c r="AD956" s="11"/>
    </row>
    <row r="957" spans="1:30">
      <c r="A957" s="56"/>
      <c r="B957" s="11"/>
      <c r="C957" s="11" t="s">
        <v>200</v>
      </c>
      <c r="D957" s="11"/>
      <c r="E957" s="11" t="s">
        <v>201</v>
      </c>
      <c r="F957" s="11">
        <v>1</v>
      </c>
      <c r="G957" s="11"/>
      <c r="H957" s="11">
        <v>153.75</v>
      </c>
      <c r="I957" s="11">
        <v>153.75</v>
      </c>
      <c r="J957" s="11">
        <v>13</v>
      </c>
      <c r="L957" s="11"/>
      <c r="M957" s="11">
        <v>655.91</v>
      </c>
      <c r="N957" s="11">
        <v>655.91</v>
      </c>
      <c r="O957" s="11"/>
      <c r="P957" s="11"/>
      <c r="Q957" s="11"/>
      <c r="R957" s="11">
        <v>1</v>
      </c>
      <c r="S957" s="11">
        <v>153.75</v>
      </c>
      <c r="T957" s="11">
        <v>153.75</v>
      </c>
      <c r="V957" s="11"/>
      <c r="W957" s="11"/>
      <c r="X957" s="11"/>
      <c r="Y957" s="11"/>
      <c r="Z957" s="11"/>
      <c r="AA957" s="11"/>
      <c r="AB957" s="11"/>
      <c r="AC957" s="11"/>
      <c r="AD957" s="11"/>
    </row>
    <row r="958" spans="1:30">
      <c r="A958" s="56"/>
      <c r="B958" s="11"/>
      <c r="C958" s="11" t="s">
        <v>202</v>
      </c>
      <c r="D958" s="11"/>
      <c r="E958" s="11" t="s">
        <v>141</v>
      </c>
      <c r="F958" s="11">
        <v>1</v>
      </c>
      <c r="G958" s="11"/>
      <c r="H958" s="11">
        <v>1613.81</v>
      </c>
      <c r="I958" s="11">
        <v>1613.81</v>
      </c>
      <c r="J958" s="11">
        <v>12</v>
      </c>
      <c r="L958" s="11"/>
      <c r="M958" s="11">
        <v>1613.81</v>
      </c>
      <c r="N958" s="11">
        <v>1613.81</v>
      </c>
      <c r="O958" s="11"/>
      <c r="P958" s="11"/>
      <c r="Q958" s="11"/>
      <c r="R958" s="11">
        <v>1</v>
      </c>
      <c r="S958" s="11">
        <v>1613.81</v>
      </c>
      <c r="T958" s="11">
        <v>1613.81</v>
      </c>
      <c r="V958" s="11"/>
      <c r="W958" s="11"/>
      <c r="X958" s="11"/>
      <c r="Y958" s="11"/>
      <c r="Z958" s="11"/>
      <c r="AA958" s="11"/>
      <c r="AB958" s="11"/>
      <c r="AC958" s="11"/>
      <c r="AD958" s="11"/>
    </row>
    <row r="959" spans="1:30">
      <c r="A959" s="56"/>
      <c r="B959" s="11"/>
      <c r="C959" s="11" t="s">
        <v>208</v>
      </c>
      <c r="D959" s="11"/>
      <c r="E959" s="11" t="s">
        <v>209</v>
      </c>
      <c r="F959" s="11">
        <v>1</v>
      </c>
      <c r="G959" s="11"/>
      <c r="H959" s="11">
        <v>1037.18</v>
      </c>
      <c r="I959" s="11">
        <v>1037.18</v>
      </c>
      <c r="J959" s="11">
        <v>12</v>
      </c>
      <c r="L959" s="11"/>
      <c r="M959" s="11">
        <v>1037.18</v>
      </c>
      <c r="N959" s="11">
        <v>1037.18</v>
      </c>
      <c r="O959" s="11"/>
      <c r="P959" s="11"/>
      <c r="Q959" s="11"/>
      <c r="R959" s="11">
        <v>1</v>
      </c>
      <c r="S959" s="11">
        <v>1037.18</v>
      </c>
      <c r="T959" s="11">
        <v>1037.18</v>
      </c>
      <c r="V959" s="11"/>
      <c r="W959" s="11"/>
      <c r="X959" s="11"/>
      <c r="Y959" s="11"/>
      <c r="Z959" s="11"/>
      <c r="AA959" s="11"/>
      <c r="AB959" s="11"/>
      <c r="AC959" s="11"/>
      <c r="AD959" s="11"/>
    </row>
    <row r="960" spans="1:30">
      <c r="A960" s="56"/>
      <c r="B960" s="11"/>
      <c r="C960" s="11" t="s">
        <v>214</v>
      </c>
      <c r="D960" s="11"/>
      <c r="E960" s="11" t="s">
        <v>215</v>
      </c>
      <c r="F960" s="11">
        <v>1</v>
      </c>
      <c r="G960" s="11"/>
      <c r="H960" s="11">
        <v>226.05</v>
      </c>
      <c r="I960" s="11">
        <v>226.05</v>
      </c>
      <c r="J960" s="11">
        <v>6</v>
      </c>
      <c r="L960" s="11"/>
      <c r="M960" s="11">
        <v>226.05</v>
      </c>
      <c r="N960" s="11">
        <v>226.05</v>
      </c>
      <c r="O960" s="11"/>
      <c r="P960" s="11"/>
      <c r="Q960" s="11"/>
      <c r="R960" s="11">
        <v>1</v>
      </c>
      <c r="S960" s="11">
        <v>226.05</v>
      </c>
      <c r="T960" s="11">
        <v>226.05</v>
      </c>
      <c r="V960" s="11"/>
      <c r="W960" s="11"/>
      <c r="X960" s="11"/>
      <c r="Y960" s="11"/>
      <c r="Z960" s="11"/>
      <c r="AA960" s="11"/>
      <c r="AB960" s="11"/>
      <c r="AC960" s="11"/>
      <c r="AD960" s="11"/>
    </row>
    <row r="961" spans="1:30">
      <c r="A961" s="56"/>
      <c r="B961" s="11"/>
      <c r="C961" s="11" t="s">
        <v>224</v>
      </c>
      <c r="D961" s="11"/>
      <c r="E961" s="11" t="s">
        <v>187</v>
      </c>
      <c r="F961" s="11">
        <v>1</v>
      </c>
      <c r="G961" s="11"/>
      <c r="H961" s="11">
        <v>5466.11</v>
      </c>
      <c r="I961" s="11">
        <v>5466.11</v>
      </c>
      <c r="J961" s="11">
        <v>8</v>
      </c>
      <c r="L961" s="11"/>
      <c r="M961" s="11">
        <v>5466.11</v>
      </c>
      <c r="N961" s="11">
        <v>5466.11</v>
      </c>
      <c r="O961" s="11"/>
      <c r="P961" s="11"/>
      <c r="Q961" s="11"/>
      <c r="R961" s="11">
        <v>1</v>
      </c>
      <c r="S961" s="11">
        <v>5466.11</v>
      </c>
      <c r="T961" s="11">
        <v>5466.11</v>
      </c>
      <c r="V961" s="11"/>
      <c r="W961" s="11"/>
      <c r="X961" s="11"/>
      <c r="Y961" s="11"/>
      <c r="Z961" s="11"/>
      <c r="AA961" s="11"/>
      <c r="AB961" s="11"/>
      <c r="AC961" s="11"/>
      <c r="AD961" s="11"/>
    </row>
    <row r="962" spans="1:30">
      <c r="A962" s="56"/>
      <c r="B962" s="11"/>
      <c r="C962" s="11" t="s">
        <v>225</v>
      </c>
      <c r="D962" s="11"/>
      <c r="E962" s="11" t="s">
        <v>98</v>
      </c>
      <c r="F962" s="11">
        <v>1</v>
      </c>
      <c r="G962" s="11"/>
      <c r="H962" s="11">
        <v>4261.6099999999997</v>
      </c>
      <c r="I962" s="11">
        <v>4261.6099999999997</v>
      </c>
      <c r="J962" s="11">
        <v>12</v>
      </c>
      <c r="L962" s="11"/>
      <c r="M962" s="11">
        <v>4261.6099999999997</v>
      </c>
      <c r="N962" s="11">
        <v>4261.6099999999997</v>
      </c>
      <c r="O962" s="11"/>
      <c r="P962" s="11"/>
      <c r="Q962" s="11"/>
      <c r="R962" s="11">
        <v>1</v>
      </c>
      <c r="S962" s="11">
        <v>4261.6099999999997</v>
      </c>
      <c r="T962" s="11">
        <v>4261.6099999999997</v>
      </c>
      <c r="V962" s="11"/>
      <c r="W962" s="11"/>
      <c r="X962" s="11"/>
      <c r="Y962" s="11"/>
      <c r="Z962" s="11"/>
      <c r="AA962" s="11"/>
      <c r="AB962" s="11"/>
      <c r="AC962" s="11"/>
      <c r="AD962" s="11"/>
    </row>
    <row r="963" spans="1:30">
      <c r="A963" s="56"/>
      <c r="B963" s="11"/>
      <c r="C963" s="11" t="s">
        <v>236</v>
      </c>
      <c r="D963" s="11"/>
      <c r="E963" s="11" t="s">
        <v>237</v>
      </c>
      <c r="F963" s="11">
        <v>1</v>
      </c>
      <c r="G963" s="11"/>
      <c r="H963" s="11">
        <v>328.72</v>
      </c>
      <c r="I963" s="11">
        <v>328.72</v>
      </c>
      <c r="J963" s="11">
        <v>11</v>
      </c>
      <c r="L963" s="11"/>
      <c r="M963" s="11">
        <v>328.72</v>
      </c>
      <c r="N963" s="11">
        <v>328.72</v>
      </c>
      <c r="O963" s="11"/>
      <c r="P963" s="11"/>
      <c r="Q963" s="11"/>
      <c r="R963" s="11">
        <v>1</v>
      </c>
      <c r="S963" s="11">
        <v>328.72</v>
      </c>
      <c r="T963" s="11">
        <v>328.72</v>
      </c>
      <c r="V963" s="11"/>
      <c r="W963" s="11"/>
      <c r="X963" s="11"/>
      <c r="Y963" s="11"/>
      <c r="Z963" s="11"/>
      <c r="AA963" s="11"/>
      <c r="AB963" s="11"/>
      <c r="AC963" s="11"/>
      <c r="AD963" s="11"/>
    </row>
    <row r="964" spans="1:30">
      <c r="A964" s="56"/>
      <c r="B964" s="11"/>
      <c r="C964" s="11" t="s">
        <v>250</v>
      </c>
      <c r="D964" s="11"/>
      <c r="E964" s="11" t="s">
        <v>251</v>
      </c>
      <c r="F964" s="11">
        <v>1</v>
      </c>
      <c r="G964" s="11"/>
      <c r="H964" s="11">
        <v>3123.36</v>
      </c>
      <c r="I964" s="11">
        <v>3123.36</v>
      </c>
      <c r="J964" s="11">
        <v>12</v>
      </c>
      <c r="L964" s="11"/>
      <c r="M964" s="11">
        <v>3123.36</v>
      </c>
      <c r="N964" s="11">
        <v>3123.36</v>
      </c>
      <c r="O964" s="11"/>
      <c r="P964" s="11"/>
      <c r="Q964" s="11"/>
      <c r="R964" s="11">
        <v>1</v>
      </c>
      <c r="S964" s="11">
        <v>3123.36</v>
      </c>
      <c r="T964" s="11">
        <v>3123.36</v>
      </c>
      <c r="V964" s="11"/>
      <c r="W964" s="11"/>
      <c r="X964" s="11"/>
      <c r="Y964" s="11"/>
      <c r="Z964" s="11"/>
      <c r="AA964" s="11"/>
      <c r="AB964" s="11"/>
      <c r="AC964" s="11"/>
      <c r="AD964" s="11"/>
    </row>
    <row r="965" spans="1:30">
      <c r="A965" s="56"/>
      <c r="B965" s="11"/>
      <c r="C965" s="11" t="s">
        <v>265</v>
      </c>
      <c r="D965" s="11"/>
      <c r="E965" s="11" t="s">
        <v>266</v>
      </c>
      <c r="F965" s="11">
        <v>1</v>
      </c>
      <c r="G965" s="11"/>
      <c r="H965" s="11">
        <v>3046.37</v>
      </c>
      <c r="I965" s="11">
        <v>3046.37</v>
      </c>
      <c r="J965" s="11">
        <v>12</v>
      </c>
      <c r="L965" s="11"/>
      <c r="M965" s="11">
        <v>3046.37</v>
      </c>
      <c r="N965" s="11">
        <v>3046.37</v>
      </c>
      <c r="O965" s="11"/>
      <c r="P965" s="11"/>
      <c r="Q965" s="11"/>
      <c r="R965" s="11">
        <v>1</v>
      </c>
      <c r="S965" s="11">
        <v>3046.37</v>
      </c>
      <c r="T965" s="11">
        <v>3046.37</v>
      </c>
      <c r="V965" s="11"/>
      <c r="W965" s="11"/>
      <c r="X965" s="11"/>
      <c r="Y965" s="11"/>
      <c r="Z965" s="11"/>
      <c r="AA965" s="11"/>
      <c r="AB965" s="11"/>
      <c r="AC965" s="11"/>
      <c r="AD965" s="11"/>
    </row>
    <row r="966" spans="1:30">
      <c r="A966" s="56"/>
      <c r="B966" s="11"/>
      <c r="C966" s="11" t="s">
        <v>298</v>
      </c>
      <c r="D966" s="11"/>
      <c r="E966" s="11" t="s">
        <v>299</v>
      </c>
      <c r="F966" s="11">
        <v>1</v>
      </c>
      <c r="G966" s="11"/>
      <c r="H966" s="11">
        <v>1001.89</v>
      </c>
      <c r="I966" s="11">
        <v>1001.89</v>
      </c>
      <c r="J966" s="11">
        <v>7</v>
      </c>
      <c r="L966" s="11"/>
      <c r="M966" s="11">
        <v>1001.89</v>
      </c>
      <c r="N966" s="11">
        <v>1001.89</v>
      </c>
      <c r="O966" s="11"/>
      <c r="P966" s="11"/>
      <c r="Q966" s="11"/>
      <c r="R966" s="11">
        <v>1</v>
      </c>
      <c r="S966" s="11">
        <v>1001.89</v>
      </c>
      <c r="T966" s="11">
        <v>1001.89</v>
      </c>
      <c r="V966" s="11"/>
      <c r="W966" s="11"/>
      <c r="X966" s="11"/>
      <c r="Y966" s="11"/>
      <c r="Z966" s="11"/>
      <c r="AA966" s="11"/>
      <c r="AB966" s="11"/>
      <c r="AC966" s="11"/>
      <c r="AD966" s="11"/>
    </row>
    <row r="967" spans="1:30">
      <c r="A967" s="56"/>
      <c r="B967" s="11"/>
      <c r="C967" s="11" t="s">
        <v>320</v>
      </c>
      <c r="D967" s="11"/>
      <c r="E967" s="11" t="s">
        <v>321</v>
      </c>
      <c r="F967" s="11">
        <v>1</v>
      </c>
      <c r="G967" s="11"/>
      <c r="H967" s="11">
        <v>3819.34</v>
      </c>
      <c r="I967" s="11">
        <v>3819.34</v>
      </c>
      <c r="J967" s="11">
        <v>13</v>
      </c>
      <c r="L967" s="11"/>
      <c r="M967" s="11">
        <v>3819.34</v>
      </c>
      <c r="N967" s="11">
        <v>3819.34</v>
      </c>
      <c r="O967" s="11"/>
      <c r="P967" s="11"/>
      <c r="Q967" s="11"/>
      <c r="R967" s="11">
        <v>1</v>
      </c>
      <c r="S967" s="11">
        <v>3819.34</v>
      </c>
      <c r="T967" s="11">
        <v>3819.34</v>
      </c>
      <c r="V967" s="11"/>
      <c r="W967" s="11"/>
      <c r="X967" s="11"/>
      <c r="Y967" s="11"/>
      <c r="Z967" s="11"/>
      <c r="AA967" s="11"/>
      <c r="AB967" s="11"/>
      <c r="AC967" s="11"/>
      <c r="AD967" s="11"/>
    </row>
    <row r="968" spans="1:30">
      <c r="A968" s="56"/>
      <c r="B968" s="11"/>
      <c r="C968" s="11" t="s">
        <v>342</v>
      </c>
      <c r="D968" s="11"/>
      <c r="E968" s="11" t="s">
        <v>343</v>
      </c>
      <c r="F968" s="11">
        <v>2</v>
      </c>
      <c r="G968" s="11"/>
      <c r="H968" s="11">
        <v>1541.11</v>
      </c>
      <c r="I968" s="11">
        <v>770.55499999999995</v>
      </c>
      <c r="J968" s="11">
        <v>5</v>
      </c>
      <c r="L968" s="11"/>
      <c r="M968" s="11">
        <v>1541.11</v>
      </c>
      <c r="N968" s="11">
        <v>770.55499999999995</v>
      </c>
      <c r="O968" s="11"/>
      <c r="P968" s="11"/>
      <c r="Q968" s="11"/>
      <c r="R968" s="11">
        <v>2</v>
      </c>
      <c r="S968" s="11">
        <v>1541.11</v>
      </c>
      <c r="T968" s="11">
        <v>770.55499999999995</v>
      </c>
      <c r="V968" s="11"/>
      <c r="W968" s="11"/>
      <c r="X968" s="11"/>
      <c r="Y968" s="11"/>
      <c r="Z968" s="11"/>
      <c r="AA968" s="11"/>
      <c r="AB968" s="11"/>
      <c r="AC968" s="11"/>
      <c r="AD968" s="11"/>
    </row>
    <row r="969" spans="1:30">
      <c r="A969" s="56"/>
      <c r="B969" s="11"/>
      <c r="C969" s="11" t="s">
        <v>349</v>
      </c>
      <c r="D969" s="11"/>
      <c r="E969" s="11" t="s">
        <v>350</v>
      </c>
      <c r="F969" s="11">
        <v>3</v>
      </c>
      <c r="G969" s="11"/>
      <c r="H969" s="11">
        <v>5758.82</v>
      </c>
      <c r="I969" s="11">
        <v>1919.60666666667</v>
      </c>
      <c r="J969" s="11">
        <v>11.6666666666667</v>
      </c>
      <c r="L969" s="11"/>
      <c r="M969" s="11">
        <v>5758.82</v>
      </c>
      <c r="N969" s="11">
        <v>1919.60666666667</v>
      </c>
      <c r="O969" s="11"/>
      <c r="P969" s="11"/>
      <c r="Q969" s="11"/>
      <c r="R969" s="11">
        <v>3</v>
      </c>
      <c r="S969" s="11">
        <v>5758.82</v>
      </c>
      <c r="T969" s="11">
        <v>1919.60666666667</v>
      </c>
      <c r="V969" s="11"/>
      <c r="W969" s="11"/>
      <c r="X969" s="11"/>
      <c r="Y969" s="11"/>
      <c r="Z969" s="11"/>
      <c r="AA969" s="11"/>
      <c r="AB969" s="11"/>
      <c r="AC969" s="11"/>
      <c r="AD969" s="11"/>
    </row>
    <row r="970" spans="1:30">
      <c r="A970" s="56"/>
      <c r="B970" s="11"/>
      <c r="C970" s="11" t="s">
        <v>359</v>
      </c>
      <c r="D970" s="11"/>
      <c r="E970" s="11" t="s">
        <v>173</v>
      </c>
      <c r="F970" s="11">
        <v>3</v>
      </c>
      <c r="G970" s="11"/>
      <c r="H970" s="11">
        <v>10047.33</v>
      </c>
      <c r="I970" s="11">
        <v>3349.11</v>
      </c>
      <c r="J970" s="11">
        <v>12.6666666666667</v>
      </c>
      <c r="L970" s="11"/>
      <c r="M970" s="11">
        <v>10047.33</v>
      </c>
      <c r="N970" s="11">
        <v>3349.11</v>
      </c>
      <c r="O970" s="11"/>
      <c r="P970" s="11"/>
      <c r="Q970" s="11"/>
      <c r="R970" s="11">
        <v>3</v>
      </c>
      <c r="S970" s="11">
        <v>10047.33</v>
      </c>
      <c r="T970" s="11">
        <v>3349.11</v>
      </c>
      <c r="V970" s="11"/>
      <c r="W970" s="11"/>
      <c r="X970" s="11"/>
      <c r="Y970" s="11"/>
      <c r="Z970" s="11"/>
      <c r="AA970" s="11"/>
      <c r="AB970" s="11"/>
      <c r="AC970" s="11"/>
      <c r="AD970" s="11"/>
    </row>
    <row r="971" spans="1:30">
      <c r="A971" s="56"/>
      <c r="B971" s="11"/>
      <c r="C971" s="11" t="s">
        <v>361</v>
      </c>
      <c r="D971" s="11"/>
      <c r="E971" s="11" t="s">
        <v>362</v>
      </c>
      <c r="F971" s="11">
        <v>2</v>
      </c>
      <c r="G971" s="11"/>
      <c r="H971" s="11">
        <v>2987.11</v>
      </c>
      <c r="I971" s="11">
        <v>1493.5550000000001</v>
      </c>
      <c r="J971" s="11">
        <v>12.5</v>
      </c>
      <c r="L971" s="11"/>
      <c r="M971" s="11">
        <v>2987.11</v>
      </c>
      <c r="N971" s="11">
        <v>1493.5550000000001</v>
      </c>
      <c r="O971" s="11"/>
      <c r="P971" s="11"/>
      <c r="Q971" s="11"/>
      <c r="R971" s="11">
        <v>2</v>
      </c>
      <c r="S971" s="11">
        <v>2987.11</v>
      </c>
      <c r="T971" s="11">
        <v>1493.5550000000001</v>
      </c>
      <c r="V971" s="11"/>
      <c r="W971" s="11"/>
      <c r="X971" s="11"/>
      <c r="Y971" s="11"/>
      <c r="Z971" s="11"/>
      <c r="AA971" s="11"/>
      <c r="AB971" s="11"/>
      <c r="AC971" s="11"/>
      <c r="AD971" s="11"/>
    </row>
    <row r="972" spans="1:30">
      <c r="A972" s="56"/>
      <c r="B972" s="11"/>
      <c r="C972" s="11" t="s">
        <v>364</v>
      </c>
      <c r="D972" s="11"/>
      <c r="E972" s="11" t="s">
        <v>121</v>
      </c>
      <c r="F972" s="11">
        <v>1</v>
      </c>
      <c r="G972" s="11"/>
      <c r="H972" s="11">
        <v>1972.25</v>
      </c>
      <c r="I972" s="11">
        <v>1972.25</v>
      </c>
      <c r="J972" s="11">
        <v>12</v>
      </c>
      <c r="L972" s="11"/>
      <c r="M972" s="11">
        <v>1972.25</v>
      </c>
      <c r="N972" s="11">
        <v>1972.25</v>
      </c>
      <c r="O972" s="11"/>
      <c r="P972" s="11"/>
      <c r="Q972" s="11"/>
      <c r="R972" s="11">
        <v>1</v>
      </c>
      <c r="S972" s="11">
        <v>1972.25</v>
      </c>
      <c r="T972" s="11">
        <v>1972.25</v>
      </c>
      <c r="V972" s="11"/>
      <c r="W972" s="11"/>
      <c r="X972" s="11"/>
      <c r="Y972" s="11"/>
      <c r="Z972" s="11"/>
      <c r="AA972" s="11"/>
      <c r="AB972" s="11"/>
      <c r="AC972" s="11"/>
      <c r="AD972" s="11"/>
    </row>
    <row r="973" spans="1:30">
      <c r="A973" s="56"/>
      <c r="B973" s="11"/>
      <c r="C973" s="11" t="s">
        <v>370</v>
      </c>
      <c r="D973" s="11"/>
      <c r="E973" s="11" t="s">
        <v>371</v>
      </c>
      <c r="F973" s="11">
        <v>1</v>
      </c>
      <c r="G973" s="11"/>
      <c r="H973" s="11">
        <v>4313.0200000000004</v>
      </c>
      <c r="I973" s="11">
        <v>4313.0200000000004</v>
      </c>
      <c r="J973" s="11">
        <v>37</v>
      </c>
      <c r="L973" s="11"/>
      <c r="M973" s="11">
        <v>4313.0200000000004</v>
      </c>
      <c r="N973" s="11">
        <v>4313.0200000000004</v>
      </c>
      <c r="O973" s="11"/>
      <c r="P973" s="11"/>
      <c r="Q973" s="11"/>
      <c r="R973" s="11">
        <v>1</v>
      </c>
      <c r="S973" s="11">
        <v>4313.0200000000004</v>
      </c>
      <c r="T973" s="11">
        <v>4313.0200000000004</v>
      </c>
      <c r="V973" s="11"/>
      <c r="W973" s="11"/>
      <c r="X973" s="11"/>
      <c r="Y973" s="11"/>
      <c r="Z973" s="11"/>
      <c r="AA973" s="11"/>
      <c r="AB973" s="11"/>
      <c r="AC973" s="11"/>
      <c r="AD973" s="11"/>
    </row>
    <row r="974" spans="1:30">
      <c r="A974" s="56"/>
      <c r="B974" s="11"/>
      <c r="C974" s="11" t="s">
        <v>374</v>
      </c>
      <c r="D974" s="11"/>
      <c r="E974" s="11" t="s">
        <v>375</v>
      </c>
      <c r="F974" s="11">
        <v>1</v>
      </c>
      <c r="G974" s="11"/>
      <c r="H974" s="11">
        <v>11210.2</v>
      </c>
      <c r="I974" s="11">
        <v>11210.2</v>
      </c>
      <c r="J974" s="11">
        <v>13</v>
      </c>
      <c r="L974" s="11"/>
      <c r="M974" s="11">
        <v>11210.2</v>
      </c>
      <c r="N974" s="11">
        <v>11210.2</v>
      </c>
      <c r="O974" s="11"/>
      <c r="P974" s="11"/>
      <c r="Q974" s="11"/>
      <c r="R974" s="11">
        <v>1</v>
      </c>
      <c r="S974" s="11">
        <v>11210.2</v>
      </c>
      <c r="T974" s="11">
        <v>11210.2</v>
      </c>
      <c r="V974" s="11"/>
      <c r="W974" s="11"/>
      <c r="X974" s="11"/>
      <c r="Y974" s="11"/>
      <c r="Z974" s="11"/>
      <c r="AA974" s="11"/>
      <c r="AB974" s="11"/>
      <c r="AC974" s="11"/>
      <c r="AD974" s="11"/>
    </row>
    <row r="975" spans="1:30">
      <c r="A975" s="56"/>
      <c r="B975" s="11"/>
      <c r="C975" s="11" t="s">
        <v>389</v>
      </c>
      <c r="D975" s="11"/>
      <c r="E975" s="11" t="s">
        <v>138</v>
      </c>
      <c r="F975" s="11">
        <v>1</v>
      </c>
      <c r="G975" s="11"/>
      <c r="H975" s="11">
        <v>2641.07</v>
      </c>
      <c r="I975" s="11">
        <v>2641.07</v>
      </c>
      <c r="J975" s="11">
        <v>13</v>
      </c>
      <c r="L975" s="11"/>
      <c r="M975" s="11">
        <v>2641.07</v>
      </c>
      <c r="N975" s="11">
        <v>2641.07</v>
      </c>
      <c r="O975" s="11"/>
      <c r="P975" s="11"/>
      <c r="Q975" s="11"/>
      <c r="R975" s="11">
        <v>1</v>
      </c>
      <c r="S975" s="11">
        <v>2641.07</v>
      </c>
      <c r="T975" s="11">
        <v>2641.07</v>
      </c>
      <c r="V975" s="11"/>
      <c r="W975" s="11"/>
      <c r="X975" s="11"/>
      <c r="Y975" s="11"/>
      <c r="Z975" s="11"/>
      <c r="AA975" s="11"/>
      <c r="AB975" s="11"/>
      <c r="AC975" s="11"/>
      <c r="AD975" s="11"/>
    </row>
    <row r="976" spans="1:30">
      <c r="A976" s="56"/>
      <c r="B976" s="11"/>
      <c r="C976" s="11" t="s">
        <v>401</v>
      </c>
      <c r="D976" s="11"/>
      <c r="E976" s="11" t="s">
        <v>92</v>
      </c>
      <c r="F976" s="11">
        <v>1</v>
      </c>
      <c r="G976" s="11"/>
      <c r="H976" s="11">
        <v>1287.25</v>
      </c>
      <c r="I976" s="11">
        <v>1287.25</v>
      </c>
      <c r="J976" s="11">
        <v>13</v>
      </c>
      <c r="L976" s="11"/>
      <c r="M976" s="11">
        <v>1287.25</v>
      </c>
      <c r="N976" s="11">
        <v>1287.25</v>
      </c>
      <c r="O976" s="11"/>
      <c r="P976" s="11"/>
      <c r="Q976" s="11"/>
      <c r="R976" s="11">
        <v>1</v>
      </c>
      <c r="S976" s="11">
        <v>1287.25</v>
      </c>
      <c r="T976" s="11">
        <v>1287.25</v>
      </c>
      <c r="V976" s="11"/>
      <c r="W976" s="11"/>
      <c r="X976" s="11"/>
      <c r="Y976" s="11"/>
      <c r="Z976" s="11"/>
      <c r="AA976" s="11"/>
      <c r="AB976" s="11"/>
      <c r="AC976" s="11"/>
      <c r="AD976" s="11"/>
    </row>
    <row r="977" spans="1:30">
      <c r="A977" s="56"/>
      <c r="B977" s="11"/>
      <c r="C977" s="11" t="s">
        <v>402</v>
      </c>
      <c r="D977" s="11"/>
      <c r="E977" s="11" t="s">
        <v>262</v>
      </c>
      <c r="F977" s="11">
        <v>1</v>
      </c>
      <c r="G977" s="11"/>
      <c r="H977" s="11">
        <v>1613.21</v>
      </c>
      <c r="I977" s="11">
        <v>1613.21</v>
      </c>
      <c r="J977" s="11">
        <v>13</v>
      </c>
      <c r="L977" s="11"/>
      <c r="M977" s="11">
        <v>1613.21</v>
      </c>
      <c r="N977" s="11">
        <v>1613.21</v>
      </c>
      <c r="O977" s="11"/>
      <c r="P977" s="11"/>
      <c r="Q977" s="11"/>
      <c r="R977" s="11">
        <v>1</v>
      </c>
      <c r="S977" s="11">
        <v>1613.21</v>
      </c>
      <c r="T977" s="11">
        <v>1613.21</v>
      </c>
      <c r="V977" s="11"/>
      <c r="W977" s="11"/>
      <c r="X977" s="11"/>
      <c r="Y977" s="11"/>
      <c r="Z977" s="11"/>
      <c r="AA977" s="11"/>
      <c r="AB977" s="11"/>
      <c r="AC977" s="11"/>
      <c r="AD977" s="11"/>
    </row>
    <row r="978" spans="1:30">
      <c r="A978" s="56"/>
      <c r="B978" s="11"/>
      <c r="C978" s="11" t="s">
        <v>412</v>
      </c>
      <c r="D978" s="11"/>
      <c r="E978" s="11" t="s">
        <v>413</v>
      </c>
      <c r="F978" s="11">
        <v>1</v>
      </c>
      <c r="G978" s="11"/>
      <c r="H978" s="11">
        <v>7916.88</v>
      </c>
      <c r="I978" s="11">
        <v>7916.88</v>
      </c>
      <c r="J978" s="11">
        <v>2</v>
      </c>
      <c r="L978" s="11"/>
      <c r="M978" s="11">
        <v>7916.88</v>
      </c>
      <c r="N978" s="11">
        <v>7916.88</v>
      </c>
      <c r="O978" s="11"/>
      <c r="P978" s="11"/>
      <c r="Q978" s="11"/>
      <c r="R978" s="11">
        <v>1</v>
      </c>
      <c r="S978" s="11">
        <v>7916.88</v>
      </c>
      <c r="T978" s="11">
        <v>7916.88</v>
      </c>
      <c r="V978" s="11"/>
      <c r="W978" s="11"/>
      <c r="X978" s="11"/>
      <c r="Y978" s="11"/>
      <c r="Z978" s="11"/>
      <c r="AA978" s="11"/>
      <c r="AB978" s="11"/>
      <c r="AC978" s="11"/>
      <c r="AD978" s="11"/>
    </row>
    <row r="979" spans="1:30">
      <c r="A979" s="56"/>
      <c r="B979" s="11"/>
      <c r="C979" s="11" t="s">
        <v>415</v>
      </c>
      <c r="D979" s="11"/>
      <c r="E979" s="11" t="s">
        <v>416</v>
      </c>
      <c r="F979" s="11">
        <v>2</v>
      </c>
      <c r="G979" s="11"/>
      <c r="H979" s="11">
        <v>14241.91</v>
      </c>
      <c r="I979" s="11">
        <v>7120.9549999999999</v>
      </c>
      <c r="J979" s="11">
        <v>9.5</v>
      </c>
      <c r="L979" s="11"/>
      <c r="M979" s="11">
        <v>14241.91</v>
      </c>
      <c r="N979" s="11">
        <v>7120.9549999999999</v>
      </c>
      <c r="O979" s="11"/>
      <c r="P979" s="11"/>
      <c r="Q979" s="11"/>
      <c r="R979" s="11">
        <v>2</v>
      </c>
      <c r="S979" s="11">
        <v>14241.91</v>
      </c>
      <c r="T979" s="11">
        <v>7120.9549999999999</v>
      </c>
      <c r="V979" s="11"/>
      <c r="W979" s="11"/>
      <c r="X979" s="11"/>
      <c r="Y979" s="11"/>
      <c r="Z979" s="11"/>
      <c r="AA979" s="11"/>
      <c r="AB979" s="11"/>
      <c r="AC979" s="11"/>
      <c r="AD979" s="11"/>
    </row>
    <row r="980" spans="1:30">
      <c r="A980" s="56"/>
      <c r="B980" s="11"/>
      <c r="C980" s="11" t="s">
        <v>444</v>
      </c>
      <c r="D980" s="11"/>
      <c r="E980" s="11" t="s">
        <v>167</v>
      </c>
      <c r="F980" s="11">
        <v>1</v>
      </c>
      <c r="G980" s="11"/>
      <c r="H980" s="11">
        <v>945.69</v>
      </c>
      <c r="I980" s="11">
        <v>945.69</v>
      </c>
      <c r="J980" s="11">
        <v>7</v>
      </c>
      <c r="L980" s="11"/>
      <c r="M980" s="11">
        <v>945.69</v>
      </c>
      <c r="N980" s="11">
        <v>945.69</v>
      </c>
      <c r="O980" s="11"/>
      <c r="P980" s="11"/>
      <c r="Q980" s="11"/>
      <c r="R980" s="11">
        <v>1</v>
      </c>
      <c r="S980" s="11">
        <v>945.69</v>
      </c>
      <c r="T980" s="11">
        <v>945.69</v>
      </c>
      <c r="V980" s="11"/>
      <c r="W980" s="11"/>
      <c r="X980" s="11"/>
      <c r="Y980" s="11"/>
      <c r="Z980" s="11"/>
      <c r="AA980" s="11"/>
      <c r="AB980" s="11"/>
      <c r="AC980" s="11"/>
      <c r="AD980" s="11"/>
    </row>
    <row r="981" spans="1:30">
      <c r="A981" s="56"/>
      <c r="B981" s="11"/>
      <c r="C981" s="11" t="s">
        <v>448</v>
      </c>
      <c r="D981" s="11"/>
      <c r="E981" s="11" t="s">
        <v>159</v>
      </c>
      <c r="F981" s="11">
        <v>2</v>
      </c>
      <c r="G981" s="11"/>
      <c r="H981" s="11">
        <v>4451.3100000000004</v>
      </c>
      <c r="I981" s="11">
        <v>2225.6550000000002</v>
      </c>
      <c r="J981" s="11">
        <v>10</v>
      </c>
      <c r="L981" s="11"/>
      <c r="M981" s="11">
        <v>4451.3100000000004</v>
      </c>
      <c r="N981" s="11">
        <v>2225.6550000000002</v>
      </c>
      <c r="O981" s="11"/>
      <c r="P981" s="11"/>
      <c r="Q981" s="11"/>
      <c r="R981" s="11">
        <v>2</v>
      </c>
      <c r="S981" s="11">
        <v>4451.3100000000004</v>
      </c>
      <c r="T981" s="11">
        <v>2225.6550000000002</v>
      </c>
      <c r="V981" s="11"/>
      <c r="W981" s="11"/>
      <c r="X981" s="11"/>
      <c r="Y981" s="11"/>
      <c r="Z981" s="11"/>
      <c r="AA981" s="11"/>
      <c r="AB981" s="11"/>
      <c r="AC981" s="11"/>
      <c r="AD981" s="11"/>
    </row>
    <row r="982" spans="1:30" ht="15" thickBot="1">
      <c r="A982" s="56"/>
      <c r="B982" s="11"/>
      <c r="C982" s="11" t="s">
        <v>449</v>
      </c>
      <c r="D982" s="11"/>
      <c r="E982" s="11" t="s">
        <v>123</v>
      </c>
      <c r="F982" s="11">
        <v>1</v>
      </c>
      <c r="G982" s="11"/>
      <c r="H982" s="11">
        <v>86.64</v>
      </c>
      <c r="I982" s="11">
        <v>86.64</v>
      </c>
      <c r="J982" s="11">
        <v>25</v>
      </c>
      <c r="L982" s="11"/>
      <c r="M982" s="11">
        <v>2848.45</v>
      </c>
      <c r="N982" s="11">
        <v>2848.45</v>
      </c>
      <c r="O982" s="11"/>
      <c r="P982" s="11"/>
      <c r="Q982" s="11"/>
      <c r="R982" s="11">
        <v>1</v>
      </c>
      <c r="S982" s="11">
        <v>86.64</v>
      </c>
      <c r="T982" s="11">
        <v>86.64</v>
      </c>
      <c r="V982" s="11"/>
      <c r="W982" s="11"/>
      <c r="X982" s="11"/>
      <c r="Y982" s="11"/>
      <c r="Z982" s="11"/>
      <c r="AA982" s="11"/>
      <c r="AB982" s="11"/>
      <c r="AC982" s="11"/>
      <c r="AD982" s="11"/>
    </row>
    <row r="983" spans="1:30" ht="15" thickBot="1">
      <c r="A983" s="5"/>
      <c r="B983" s="92" t="s">
        <v>55</v>
      </c>
      <c r="C983" s="99"/>
      <c r="D983" s="99"/>
      <c r="E983" s="99"/>
      <c r="F983" s="94"/>
      <c r="G983" s="98" t="s">
        <v>56</v>
      </c>
      <c r="H983" s="94"/>
      <c r="I983" s="98" t="s">
        <v>56</v>
      </c>
      <c r="J983" s="98" t="s">
        <v>56</v>
      </c>
      <c r="L983" s="96"/>
      <c r="M983" s="94"/>
      <c r="N983" s="98" t="s">
        <v>56</v>
      </c>
      <c r="O983" s="94"/>
      <c r="P983" s="94"/>
      <c r="Q983" s="98" t="s">
        <v>56</v>
      </c>
      <c r="R983" s="94"/>
      <c r="S983" s="94"/>
      <c r="T983" s="98" t="s">
        <v>56</v>
      </c>
      <c r="V983" s="232">
        <v>1443</v>
      </c>
      <c r="W983" s="233">
        <v>35183.5</v>
      </c>
      <c r="X983" s="231">
        <f>+W983/V983</f>
        <v>24.382189882189881</v>
      </c>
      <c r="Y983" s="94"/>
      <c r="Z983" s="94"/>
      <c r="AA983" s="98" t="s">
        <v>56</v>
      </c>
      <c r="AB983" s="94"/>
      <c r="AC983" s="94"/>
      <c r="AD983" s="100" t="s">
        <v>56</v>
      </c>
    </row>
    <row r="984" spans="1:30" s="4" customFormat="1" ht="13.2">
      <c r="A984" s="56"/>
      <c r="L984" s="51"/>
      <c r="V984" s="51"/>
    </row>
    <row r="985" spans="1:30" ht="66">
      <c r="A985" s="56" t="s">
        <v>466</v>
      </c>
      <c r="B985" s="57" t="s">
        <v>57</v>
      </c>
      <c r="C985" s="57" t="s">
        <v>38</v>
      </c>
      <c r="D985" s="57" t="s">
        <v>39</v>
      </c>
      <c r="E985" s="57" t="s">
        <v>40</v>
      </c>
      <c r="F985" s="69" t="s">
        <v>597</v>
      </c>
      <c r="G985" s="69" t="s">
        <v>573</v>
      </c>
      <c r="H985" s="69" t="s">
        <v>598</v>
      </c>
      <c r="I985" s="69" t="s">
        <v>575</v>
      </c>
      <c r="J985" s="69" t="s">
        <v>576</v>
      </c>
      <c r="K985" s="71"/>
      <c r="L985" s="69" t="s">
        <v>577</v>
      </c>
      <c r="M985" s="69" t="s">
        <v>599</v>
      </c>
      <c r="N985" s="69" t="s">
        <v>579</v>
      </c>
      <c r="O985" s="69" t="s">
        <v>580</v>
      </c>
      <c r="P985" s="69" t="s">
        <v>581</v>
      </c>
      <c r="Q985" s="69" t="s">
        <v>582</v>
      </c>
      <c r="R985" s="58" t="s">
        <v>583</v>
      </c>
      <c r="S985" s="58" t="s">
        <v>584</v>
      </c>
      <c r="T985" s="58" t="s">
        <v>585</v>
      </c>
      <c r="U985" s="73"/>
      <c r="V985" s="58" t="s">
        <v>586</v>
      </c>
      <c r="W985" s="58" t="s">
        <v>587</v>
      </c>
      <c r="X985" s="58" t="s">
        <v>588</v>
      </c>
      <c r="Y985" s="58" t="s">
        <v>589</v>
      </c>
      <c r="Z985" s="58" t="s">
        <v>590</v>
      </c>
      <c r="AA985" s="58" t="s">
        <v>591</v>
      </c>
      <c r="AB985" s="58" t="s">
        <v>592</v>
      </c>
      <c r="AC985" s="58" t="s">
        <v>593</v>
      </c>
      <c r="AD985" s="58" t="s">
        <v>594</v>
      </c>
    </row>
    <row r="986" spans="1:30">
      <c r="A986" s="56"/>
      <c r="B986" s="11"/>
      <c r="C986" s="11" t="s">
        <v>275</v>
      </c>
      <c r="D986" s="11"/>
      <c r="E986" s="11" t="s">
        <v>276</v>
      </c>
      <c r="F986" s="11">
        <v>1</v>
      </c>
      <c r="G986" s="11">
        <v>34690.42</v>
      </c>
      <c r="H986" s="11">
        <v>34690.42</v>
      </c>
      <c r="I986" s="11">
        <v>34690.42</v>
      </c>
      <c r="J986" s="11">
        <v>13</v>
      </c>
      <c r="L986" s="11">
        <v>1</v>
      </c>
      <c r="M986" s="11"/>
      <c r="N986" s="11"/>
      <c r="O986" s="11"/>
      <c r="P986" s="11"/>
      <c r="Q986" s="11"/>
      <c r="R986" s="11">
        <v>1</v>
      </c>
      <c r="S986" s="11">
        <v>34690.42</v>
      </c>
      <c r="T986" s="11">
        <v>34690.42</v>
      </c>
      <c r="V986" s="11"/>
      <c r="W986" s="11"/>
      <c r="X986" s="11"/>
      <c r="Y986" s="11"/>
      <c r="Z986" s="11"/>
      <c r="AA986" s="11"/>
      <c r="AB986" s="11"/>
      <c r="AC986" s="11"/>
      <c r="AD986" s="11"/>
    </row>
    <row r="987" spans="1:30">
      <c r="A987" s="56"/>
      <c r="B987" s="11"/>
      <c r="C987" s="11" t="s">
        <v>203</v>
      </c>
      <c r="D987" s="11"/>
      <c r="E987" s="11" t="s">
        <v>111</v>
      </c>
      <c r="F987" s="11">
        <v>2</v>
      </c>
      <c r="G987" s="11">
        <v>26947.165000000001</v>
      </c>
      <c r="H987" s="11">
        <v>53894.33</v>
      </c>
      <c r="I987" s="11">
        <v>26947.165000000001</v>
      </c>
      <c r="J987" s="11">
        <v>45.5</v>
      </c>
      <c r="L987" s="11">
        <v>2</v>
      </c>
      <c r="M987" s="11"/>
      <c r="N987" s="11"/>
      <c r="O987" s="11"/>
      <c r="P987" s="11"/>
      <c r="Q987" s="11"/>
      <c r="R987" s="11">
        <v>2</v>
      </c>
      <c r="S987" s="11">
        <v>53894.33</v>
      </c>
      <c r="T987" s="11">
        <v>26947.165000000001</v>
      </c>
      <c r="V987" s="11"/>
      <c r="W987" s="11"/>
      <c r="X987" s="11"/>
      <c r="Y987" s="11"/>
      <c r="Z987" s="11"/>
      <c r="AA987" s="11"/>
      <c r="AB987" s="11"/>
      <c r="AC987" s="11"/>
      <c r="AD987" s="11"/>
    </row>
    <row r="988" spans="1:30">
      <c r="A988" s="56"/>
      <c r="B988" s="11"/>
      <c r="C988" s="11" t="s">
        <v>389</v>
      </c>
      <c r="D988" s="11"/>
      <c r="E988" s="11" t="s">
        <v>390</v>
      </c>
      <c r="F988" s="11">
        <v>5</v>
      </c>
      <c r="G988" s="11">
        <v>20719.98</v>
      </c>
      <c r="H988" s="11">
        <v>20719.98</v>
      </c>
      <c r="I988" s="11">
        <v>4143.9960000000001</v>
      </c>
      <c r="J988" s="11">
        <v>9.1999999999999993</v>
      </c>
      <c r="L988" s="11">
        <v>1</v>
      </c>
      <c r="M988" s="11">
        <v>20359.57</v>
      </c>
      <c r="N988" s="11">
        <v>5089.8924999999999</v>
      </c>
      <c r="O988" s="11"/>
      <c r="P988" s="11"/>
      <c r="Q988" s="11"/>
      <c r="R988" s="11">
        <v>5</v>
      </c>
      <c r="S988" s="11">
        <v>20719.98</v>
      </c>
      <c r="T988" s="11">
        <v>4143.9960000000001</v>
      </c>
      <c r="V988" s="11"/>
      <c r="W988" s="11"/>
      <c r="X988" s="11"/>
      <c r="Y988" s="11"/>
      <c r="Z988" s="11"/>
      <c r="AA988" s="11"/>
      <c r="AB988" s="11"/>
      <c r="AC988" s="11"/>
      <c r="AD988" s="11"/>
    </row>
    <row r="989" spans="1:30">
      <c r="A989" s="56"/>
      <c r="B989" s="11"/>
      <c r="C989" s="11" t="s">
        <v>99</v>
      </c>
      <c r="D989" s="11"/>
      <c r="E989" s="11" t="s">
        <v>100</v>
      </c>
      <c r="F989" s="11">
        <v>1</v>
      </c>
      <c r="G989" s="11">
        <v>10330.52</v>
      </c>
      <c r="H989" s="11">
        <v>10330.52</v>
      </c>
      <c r="I989" s="11">
        <v>10330.52</v>
      </c>
      <c r="J989" s="11">
        <v>7</v>
      </c>
      <c r="L989" s="11">
        <v>1</v>
      </c>
      <c r="M989" s="11"/>
      <c r="N989" s="11"/>
      <c r="O989" s="11"/>
      <c r="P989" s="11"/>
      <c r="Q989" s="11"/>
      <c r="R989" s="11">
        <v>1</v>
      </c>
      <c r="S989" s="11">
        <v>10330.52</v>
      </c>
      <c r="T989" s="11">
        <v>10330.52</v>
      </c>
      <c r="V989" s="11"/>
      <c r="W989" s="11"/>
      <c r="X989" s="11"/>
      <c r="Y989" s="11"/>
      <c r="Z989" s="11"/>
      <c r="AA989" s="11"/>
      <c r="AB989" s="11"/>
      <c r="AC989" s="11"/>
      <c r="AD989" s="11"/>
    </row>
    <row r="990" spans="1:30">
      <c r="A990" s="56"/>
      <c r="B990" s="11"/>
      <c r="C990" s="11" t="s">
        <v>452</v>
      </c>
      <c r="D990" s="11"/>
      <c r="E990" s="11" t="s">
        <v>244</v>
      </c>
      <c r="F990" s="11">
        <v>14</v>
      </c>
      <c r="G990" s="11">
        <v>9663.6479999999992</v>
      </c>
      <c r="H990" s="11">
        <v>48318.239999999998</v>
      </c>
      <c r="I990" s="11">
        <v>3451.3028571428599</v>
      </c>
      <c r="J990" s="11">
        <v>11.4285714285714</v>
      </c>
      <c r="L990" s="11">
        <v>5</v>
      </c>
      <c r="M990" s="11">
        <v>44948.71</v>
      </c>
      <c r="N990" s="11">
        <v>4994.30111111111</v>
      </c>
      <c r="O990" s="11">
        <v>4</v>
      </c>
      <c r="P990" s="11">
        <v>9428.68</v>
      </c>
      <c r="Q990" s="11">
        <v>2357.17</v>
      </c>
      <c r="R990" s="11">
        <v>10</v>
      </c>
      <c r="S990" s="11">
        <v>38889.56</v>
      </c>
      <c r="T990" s="11">
        <v>3888.9560000000001</v>
      </c>
      <c r="V990" s="11"/>
      <c r="W990" s="11"/>
      <c r="X990" s="11"/>
      <c r="Y990" s="11"/>
      <c r="Z990" s="11"/>
      <c r="AA990" s="11"/>
      <c r="AB990" s="11"/>
      <c r="AC990" s="11"/>
      <c r="AD990" s="11"/>
    </row>
    <row r="991" spans="1:30">
      <c r="A991" s="56"/>
      <c r="B991" s="11"/>
      <c r="C991" s="11" t="s">
        <v>194</v>
      </c>
      <c r="D991" s="11"/>
      <c r="E991" s="11" t="s">
        <v>195</v>
      </c>
      <c r="F991" s="11">
        <v>1</v>
      </c>
      <c r="G991" s="11">
        <v>9011.1</v>
      </c>
      <c r="H991" s="11">
        <v>9011.1</v>
      </c>
      <c r="I991" s="11">
        <v>9011.1</v>
      </c>
      <c r="J991" s="11">
        <v>13</v>
      </c>
      <c r="L991" s="11">
        <v>1</v>
      </c>
      <c r="M991" s="11"/>
      <c r="N991" s="11"/>
      <c r="O991" s="11"/>
      <c r="P991" s="11"/>
      <c r="Q991" s="11"/>
      <c r="R991" s="11">
        <v>1</v>
      </c>
      <c r="S991" s="11">
        <v>9011.1</v>
      </c>
      <c r="T991" s="11">
        <v>9011.1</v>
      </c>
      <c r="V991" s="11"/>
      <c r="W991" s="11"/>
      <c r="X991" s="11"/>
      <c r="Y991" s="11"/>
      <c r="Z991" s="11"/>
      <c r="AA991" s="11"/>
      <c r="AB991" s="11"/>
      <c r="AC991" s="11"/>
      <c r="AD991" s="11"/>
    </row>
    <row r="992" spans="1:30">
      <c r="A992" s="56"/>
      <c r="B992" s="11"/>
      <c r="C992" s="11" t="s">
        <v>300</v>
      </c>
      <c r="D992" s="11"/>
      <c r="E992" s="11" t="s">
        <v>301</v>
      </c>
      <c r="F992" s="11">
        <v>3</v>
      </c>
      <c r="G992" s="11">
        <v>8708.56</v>
      </c>
      <c r="H992" s="11">
        <v>8708.56</v>
      </c>
      <c r="I992" s="11">
        <v>2902.8533333333298</v>
      </c>
      <c r="J992" s="11">
        <v>10.3333333333333</v>
      </c>
      <c r="L992" s="11">
        <v>1</v>
      </c>
      <c r="M992" s="11">
        <v>8310.4599999999991</v>
      </c>
      <c r="N992" s="11">
        <v>4155.2299999999996</v>
      </c>
      <c r="O992" s="11"/>
      <c r="P992" s="11"/>
      <c r="Q992" s="11"/>
      <c r="R992" s="11">
        <v>3</v>
      </c>
      <c r="S992" s="11">
        <v>8708.56</v>
      </c>
      <c r="T992" s="11">
        <v>2902.8533333333298</v>
      </c>
      <c r="V992" s="11"/>
      <c r="W992" s="11"/>
      <c r="X992" s="11"/>
      <c r="Y992" s="11"/>
      <c r="Z992" s="11"/>
      <c r="AA992" s="11"/>
      <c r="AB992" s="11"/>
      <c r="AC992" s="11"/>
      <c r="AD992" s="11"/>
    </row>
    <row r="993" spans="1:30">
      <c r="A993" s="56"/>
      <c r="B993" s="11"/>
      <c r="C993" s="11" t="s">
        <v>315</v>
      </c>
      <c r="D993" s="11"/>
      <c r="E993" s="11" t="s">
        <v>151</v>
      </c>
      <c r="F993" s="11">
        <v>9</v>
      </c>
      <c r="G993" s="11">
        <v>8570.1166666666704</v>
      </c>
      <c r="H993" s="11">
        <v>51420.7</v>
      </c>
      <c r="I993" s="11">
        <v>5713.4111111111097</v>
      </c>
      <c r="J993" s="11">
        <v>11.2222222222222</v>
      </c>
      <c r="L993" s="11">
        <v>6</v>
      </c>
      <c r="M993" s="11">
        <v>5758.01</v>
      </c>
      <c r="N993" s="11">
        <v>1919.33666666667</v>
      </c>
      <c r="O993" s="11"/>
      <c r="P993" s="11"/>
      <c r="Q993" s="11"/>
      <c r="R993" s="11">
        <v>9</v>
      </c>
      <c r="S993" s="11">
        <v>51420.7</v>
      </c>
      <c r="T993" s="11">
        <v>5713.4111111111097</v>
      </c>
      <c r="V993" s="11"/>
      <c r="W993" s="11"/>
      <c r="X993" s="11"/>
      <c r="Y993" s="11"/>
      <c r="Z993" s="11"/>
      <c r="AA993" s="11"/>
      <c r="AB993" s="11"/>
      <c r="AC993" s="11"/>
      <c r="AD993" s="11"/>
    </row>
    <row r="994" spans="1:30">
      <c r="A994" s="56"/>
      <c r="B994" s="11"/>
      <c r="C994" s="11" t="s">
        <v>381</v>
      </c>
      <c r="D994" s="11"/>
      <c r="E994" s="11" t="s">
        <v>382</v>
      </c>
      <c r="F994" s="11">
        <v>1</v>
      </c>
      <c r="G994" s="11">
        <v>8307.6299999999992</v>
      </c>
      <c r="H994" s="11">
        <v>8307.6299999999992</v>
      </c>
      <c r="I994" s="11">
        <v>8307.6299999999992</v>
      </c>
      <c r="J994" s="11">
        <v>13</v>
      </c>
      <c r="L994" s="11">
        <v>1</v>
      </c>
      <c r="M994" s="11"/>
      <c r="N994" s="11"/>
      <c r="O994" s="11"/>
      <c r="P994" s="11"/>
      <c r="Q994" s="11"/>
      <c r="R994" s="11">
        <v>1</v>
      </c>
      <c r="S994" s="11">
        <v>8307.6299999999992</v>
      </c>
      <c r="T994" s="11">
        <v>8307.6299999999992</v>
      </c>
      <c r="V994" s="11"/>
      <c r="W994" s="11"/>
      <c r="X994" s="11"/>
      <c r="Y994" s="11"/>
      <c r="Z994" s="11"/>
      <c r="AA994" s="11"/>
      <c r="AB994" s="11"/>
      <c r="AC994" s="11"/>
      <c r="AD994" s="11"/>
    </row>
    <row r="995" spans="1:30">
      <c r="A995" s="56"/>
      <c r="B995" s="11"/>
      <c r="C995" s="11" t="s">
        <v>90</v>
      </c>
      <c r="D995" s="11"/>
      <c r="E995" s="11" t="s">
        <v>91</v>
      </c>
      <c r="F995" s="11">
        <v>5</v>
      </c>
      <c r="G995" s="11">
        <v>8170.89</v>
      </c>
      <c r="H995" s="11">
        <v>8170.89</v>
      </c>
      <c r="I995" s="11">
        <v>1634.1780000000001</v>
      </c>
      <c r="J995" s="11">
        <v>9.1999999999999993</v>
      </c>
      <c r="L995" s="11">
        <v>1</v>
      </c>
      <c r="M995" s="11">
        <v>1928.67</v>
      </c>
      <c r="N995" s="11">
        <v>482.16750000000002</v>
      </c>
      <c r="O995" s="11"/>
      <c r="P995" s="11"/>
      <c r="Q995" s="11"/>
      <c r="R995" s="11">
        <v>5</v>
      </c>
      <c r="S995" s="11">
        <v>8170.89</v>
      </c>
      <c r="T995" s="11">
        <v>1634.1780000000001</v>
      </c>
      <c r="V995" s="11"/>
      <c r="W995" s="11"/>
      <c r="X995" s="11"/>
      <c r="Y995" s="11"/>
      <c r="Z995" s="11"/>
      <c r="AA995" s="11"/>
      <c r="AB995" s="11"/>
      <c r="AC995" s="11"/>
      <c r="AD995" s="11"/>
    </row>
    <row r="996" spans="1:30">
      <c r="A996" s="56"/>
      <c r="B996" s="11"/>
      <c r="C996" s="11" t="s">
        <v>152</v>
      </c>
      <c r="D996" s="11"/>
      <c r="E996" s="11" t="s">
        <v>153</v>
      </c>
      <c r="F996" s="11">
        <v>3</v>
      </c>
      <c r="G996" s="11">
        <v>7541.875</v>
      </c>
      <c r="H996" s="11">
        <v>15083.75</v>
      </c>
      <c r="I996" s="11">
        <v>5027.9166666666697</v>
      </c>
      <c r="J996" s="11">
        <v>13</v>
      </c>
      <c r="L996" s="11">
        <v>2</v>
      </c>
      <c r="M996" s="11">
        <v>732.11</v>
      </c>
      <c r="N996" s="11">
        <v>732.11</v>
      </c>
      <c r="O996" s="11"/>
      <c r="P996" s="11"/>
      <c r="Q996" s="11"/>
      <c r="R996" s="11">
        <v>3</v>
      </c>
      <c r="S996" s="11">
        <v>15083.75</v>
      </c>
      <c r="T996" s="11">
        <v>5027.9166666666697</v>
      </c>
      <c r="V996" s="11"/>
      <c r="W996" s="11"/>
      <c r="X996" s="11"/>
      <c r="Y996" s="11"/>
      <c r="Z996" s="11"/>
      <c r="AA996" s="11"/>
      <c r="AB996" s="11"/>
      <c r="AC996" s="11"/>
      <c r="AD996" s="11"/>
    </row>
    <row r="997" spans="1:30">
      <c r="A997" s="56"/>
      <c r="B997" s="11"/>
      <c r="C997" s="11" t="s">
        <v>422</v>
      </c>
      <c r="D997" s="11"/>
      <c r="E997" s="11" t="s">
        <v>94</v>
      </c>
      <c r="F997" s="11">
        <v>1</v>
      </c>
      <c r="G997" s="11">
        <v>7024.86</v>
      </c>
      <c r="H997" s="11">
        <v>7024.86</v>
      </c>
      <c r="I997" s="11">
        <v>7024.86</v>
      </c>
      <c r="J997" s="11">
        <v>24</v>
      </c>
      <c r="L997" s="11">
        <v>1</v>
      </c>
      <c r="M997" s="11"/>
      <c r="N997" s="11"/>
      <c r="O997" s="11"/>
      <c r="P997" s="11"/>
      <c r="Q997" s="11"/>
      <c r="R997" s="11">
        <v>1</v>
      </c>
      <c r="S997" s="11">
        <v>7024.86</v>
      </c>
      <c r="T997" s="11">
        <v>7024.86</v>
      </c>
      <c r="V997" s="11"/>
      <c r="W997" s="11"/>
      <c r="X997" s="11"/>
      <c r="Y997" s="11"/>
      <c r="Z997" s="11"/>
      <c r="AA997" s="11"/>
      <c r="AB997" s="11"/>
      <c r="AC997" s="11"/>
      <c r="AD997" s="11"/>
    </row>
    <row r="998" spans="1:30">
      <c r="A998" s="56"/>
      <c r="B998" s="11"/>
      <c r="C998" s="11" t="s">
        <v>285</v>
      </c>
      <c r="D998" s="11"/>
      <c r="E998" s="11" t="s">
        <v>173</v>
      </c>
      <c r="F998" s="11">
        <v>9</v>
      </c>
      <c r="G998" s="11">
        <v>6495.7075000000004</v>
      </c>
      <c r="H998" s="11">
        <v>25982.83</v>
      </c>
      <c r="I998" s="11">
        <v>2886.9811111111098</v>
      </c>
      <c r="J998" s="11">
        <v>10.3333333333333</v>
      </c>
      <c r="L998" s="11">
        <v>4</v>
      </c>
      <c r="M998" s="11">
        <v>4982.92</v>
      </c>
      <c r="N998" s="11">
        <v>996.58399999999995</v>
      </c>
      <c r="O998" s="11"/>
      <c r="P998" s="11"/>
      <c r="Q998" s="11"/>
      <c r="R998" s="11">
        <v>9</v>
      </c>
      <c r="S998" s="11">
        <v>25982.83</v>
      </c>
      <c r="T998" s="11">
        <v>2886.9811111111098</v>
      </c>
      <c r="V998" s="11"/>
      <c r="W998" s="11"/>
      <c r="X998" s="11"/>
      <c r="Y998" s="11"/>
      <c r="Z998" s="11"/>
      <c r="AA998" s="11"/>
      <c r="AB998" s="11"/>
      <c r="AC998" s="11"/>
      <c r="AD998" s="11"/>
    </row>
    <row r="999" spans="1:30">
      <c r="A999" s="56"/>
      <c r="B999" s="11"/>
      <c r="C999" s="11" t="s">
        <v>295</v>
      </c>
      <c r="D999" s="11"/>
      <c r="E999" s="11" t="s">
        <v>119</v>
      </c>
      <c r="F999" s="11">
        <v>3</v>
      </c>
      <c r="G999" s="11">
        <v>6135.47</v>
      </c>
      <c r="H999" s="11">
        <v>6135.47</v>
      </c>
      <c r="I999" s="11">
        <v>2045.1566666666699</v>
      </c>
      <c r="J999" s="11">
        <v>9</v>
      </c>
      <c r="L999" s="11">
        <v>1</v>
      </c>
      <c r="M999" s="11">
        <v>5885.8</v>
      </c>
      <c r="N999" s="11">
        <v>2942.9</v>
      </c>
      <c r="O999" s="11">
        <v>2</v>
      </c>
      <c r="P999" s="11">
        <v>936.26</v>
      </c>
      <c r="Q999" s="11">
        <v>468.13</v>
      </c>
      <c r="R999" s="11">
        <v>1</v>
      </c>
      <c r="S999" s="11">
        <v>5199.21</v>
      </c>
      <c r="T999" s="11">
        <v>5199.21</v>
      </c>
      <c r="V999" s="11"/>
      <c r="W999" s="11"/>
      <c r="X999" s="11"/>
      <c r="Y999" s="11"/>
      <c r="Z999" s="11"/>
      <c r="AA999" s="11"/>
      <c r="AB999" s="11"/>
      <c r="AC999" s="11"/>
      <c r="AD999" s="11"/>
    </row>
    <row r="1000" spans="1:30">
      <c r="A1000" s="56"/>
      <c r="B1000" s="11"/>
      <c r="C1000" s="11" t="s">
        <v>172</v>
      </c>
      <c r="D1000" s="11"/>
      <c r="E1000" s="11" t="s">
        <v>173</v>
      </c>
      <c r="F1000" s="11">
        <v>6</v>
      </c>
      <c r="G1000" s="11">
        <v>6067.8149999999996</v>
      </c>
      <c r="H1000" s="11">
        <v>12135.63</v>
      </c>
      <c r="I1000" s="11">
        <v>2022.605</v>
      </c>
      <c r="J1000" s="11">
        <v>9.8333333333333304</v>
      </c>
      <c r="L1000" s="11">
        <v>2</v>
      </c>
      <c r="M1000" s="11">
        <v>10751.83</v>
      </c>
      <c r="N1000" s="11">
        <v>2687.9575</v>
      </c>
      <c r="O1000" s="11"/>
      <c r="P1000" s="11"/>
      <c r="Q1000" s="11"/>
      <c r="R1000" s="11">
        <v>6</v>
      </c>
      <c r="S1000" s="11">
        <v>12135.63</v>
      </c>
      <c r="T1000" s="11">
        <v>2022.605</v>
      </c>
      <c r="V1000" s="11"/>
      <c r="W1000" s="11"/>
      <c r="X1000" s="11"/>
      <c r="Y1000" s="11"/>
      <c r="Z1000" s="11"/>
      <c r="AA1000" s="11"/>
      <c r="AB1000" s="11"/>
      <c r="AC1000" s="11"/>
      <c r="AD1000" s="11"/>
    </row>
    <row r="1001" spans="1:30">
      <c r="A1001" s="56"/>
      <c r="B1001" s="11"/>
      <c r="C1001" s="11" t="s">
        <v>374</v>
      </c>
      <c r="D1001" s="11"/>
      <c r="E1001" s="11" t="s">
        <v>375</v>
      </c>
      <c r="F1001" s="11">
        <v>2</v>
      </c>
      <c r="G1001" s="11">
        <v>5846.1</v>
      </c>
      <c r="H1001" s="11">
        <v>5846.1</v>
      </c>
      <c r="I1001" s="11">
        <v>2923.05</v>
      </c>
      <c r="J1001" s="11">
        <v>12.5</v>
      </c>
      <c r="L1001" s="11">
        <v>1</v>
      </c>
      <c r="M1001" s="11">
        <v>3050.21</v>
      </c>
      <c r="N1001" s="11">
        <v>3050.21</v>
      </c>
      <c r="O1001" s="11"/>
      <c r="P1001" s="11"/>
      <c r="Q1001" s="11"/>
      <c r="R1001" s="11">
        <v>2</v>
      </c>
      <c r="S1001" s="11">
        <v>5846.1</v>
      </c>
      <c r="T1001" s="11">
        <v>2923.05</v>
      </c>
      <c r="V1001" s="11"/>
      <c r="W1001" s="11"/>
      <c r="X1001" s="11"/>
      <c r="Y1001" s="11"/>
      <c r="Z1001" s="11"/>
      <c r="AA1001" s="11"/>
      <c r="AB1001" s="11"/>
      <c r="AC1001" s="11"/>
      <c r="AD1001" s="11"/>
    </row>
    <row r="1002" spans="1:30">
      <c r="A1002" s="56"/>
      <c r="B1002" s="11"/>
      <c r="C1002" s="11" t="s">
        <v>353</v>
      </c>
      <c r="D1002" s="11"/>
      <c r="E1002" s="11" t="s">
        <v>153</v>
      </c>
      <c r="F1002" s="11">
        <v>9</v>
      </c>
      <c r="G1002" s="11">
        <v>4627.1766666666699</v>
      </c>
      <c r="H1002" s="11">
        <v>27763.06</v>
      </c>
      <c r="I1002" s="11">
        <v>3084.7844444444399</v>
      </c>
      <c r="J1002" s="11">
        <v>13.5555555555556</v>
      </c>
      <c r="L1002" s="11">
        <v>6</v>
      </c>
      <c r="M1002" s="11">
        <v>4015.62</v>
      </c>
      <c r="N1002" s="11">
        <v>1338.54</v>
      </c>
      <c r="O1002" s="11">
        <v>2</v>
      </c>
      <c r="P1002" s="11">
        <v>21265.439999999999</v>
      </c>
      <c r="Q1002" s="11">
        <v>10632.72</v>
      </c>
      <c r="R1002" s="11">
        <v>7</v>
      </c>
      <c r="S1002" s="11">
        <v>6497.62</v>
      </c>
      <c r="T1002" s="11">
        <v>928.23142857142898</v>
      </c>
      <c r="V1002" s="11"/>
      <c r="W1002" s="11"/>
      <c r="X1002" s="11"/>
      <c r="Y1002" s="11"/>
      <c r="Z1002" s="11"/>
      <c r="AA1002" s="11"/>
      <c r="AB1002" s="11"/>
      <c r="AC1002" s="11"/>
      <c r="AD1002" s="11"/>
    </row>
    <row r="1003" spans="1:30">
      <c r="A1003" s="56"/>
      <c r="B1003" s="11"/>
      <c r="C1003" s="11" t="s">
        <v>289</v>
      </c>
      <c r="D1003" s="11"/>
      <c r="E1003" s="11" t="s">
        <v>290</v>
      </c>
      <c r="F1003" s="11">
        <v>2</v>
      </c>
      <c r="G1003" s="11">
        <v>4424.0200000000004</v>
      </c>
      <c r="H1003" s="11">
        <v>4424.0200000000004</v>
      </c>
      <c r="I1003" s="11">
        <v>2212.0100000000002</v>
      </c>
      <c r="J1003" s="11">
        <v>13.5</v>
      </c>
      <c r="L1003" s="11">
        <v>1</v>
      </c>
      <c r="M1003" s="11">
        <v>2505.77</v>
      </c>
      <c r="N1003" s="11">
        <v>2505.77</v>
      </c>
      <c r="O1003" s="11"/>
      <c r="P1003" s="11"/>
      <c r="Q1003" s="11"/>
      <c r="R1003" s="11">
        <v>2</v>
      </c>
      <c r="S1003" s="11">
        <v>4424.0200000000004</v>
      </c>
      <c r="T1003" s="11">
        <v>2212.0100000000002</v>
      </c>
      <c r="V1003" s="11"/>
      <c r="W1003" s="11"/>
      <c r="X1003" s="11"/>
      <c r="Y1003" s="11"/>
      <c r="Z1003" s="11"/>
      <c r="AA1003" s="11"/>
      <c r="AB1003" s="11"/>
      <c r="AC1003" s="11"/>
      <c r="AD1003" s="11"/>
    </row>
    <row r="1004" spans="1:30">
      <c r="A1004" s="56"/>
      <c r="B1004" s="11"/>
      <c r="C1004" s="11" t="s">
        <v>135</v>
      </c>
      <c r="D1004" s="11"/>
      <c r="E1004" s="11" t="s">
        <v>136</v>
      </c>
      <c r="F1004" s="11">
        <v>13</v>
      </c>
      <c r="G1004" s="11">
        <v>4305.5249999999996</v>
      </c>
      <c r="H1004" s="11">
        <v>17222.099999999999</v>
      </c>
      <c r="I1004" s="11">
        <v>1324.77692307692</v>
      </c>
      <c r="J1004" s="11">
        <v>11.615384615384601</v>
      </c>
      <c r="L1004" s="11">
        <v>4</v>
      </c>
      <c r="M1004" s="11">
        <v>15555.99</v>
      </c>
      <c r="N1004" s="11">
        <v>1728.44333333333</v>
      </c>
      <c r="O1004" s="11">
        <v>1</v>
      </c>
      <c r="P1004" s="11">
        <v>2370.4699999999998</v>
      </c>
      <c r="Q1004" s="11">
        <v>2370.4699999999998</v>
      </c>
      <c r="R1004" s="11">
        <v>12</v>
      </c>
      <c r="S1004" s="11">
        <v>14851.63</v>
      </c>
      <c r="T1004" s="11">
        <v>1237.6358333333301</v>
      </c>
      <c r="V1004" s="11"/>
      <c r="W1004" s="11"/>
      <c r="X1004" s="11"/>
      <c r="Y1004" s="11"/>
      <c r="Z1004" s="11"/>
      <c r="AA1004" s="11"/>
      <c r="AB1004" s="11"/>
      <c r="AC1004" s="11"/>
      <c r="AD1004" s="11"/>
    </row>
    <row r="1005" spans="1:30">
      <c r="A1005" s="56"/>
      <c r="B1005" s="11"/>
      <c r="C1005" s="11" t="s">
        <v>156</v>
      </c>
      <c r="D1005" s="11"/>
      <c r="E1005" s="11" t="s">
        <v>157</v>
      </c>
      <c r="F1005" s="11">
        <v>3</v>
      </c>
      <c r="G1005" s="11">
        <v>4278.49</v>
      </c>
      <c r="H1005" s="11">
        <v>4278.49</v>
      </c>
      <c r="I1005" s="11">
        <v>1426.16333333333</v>
      </c>
      <c r="J1005" s="11">
        <v>15</v>
      </c>
      <c r="L1005" s="11">
        <v>1</v>
      </c>
      <c r="M1005" s="11">
        <v>3192</v>
      </c>
      <c r="N1005" s="11">
        <v>1596</v>
      </c>
      <c r="O1005" s="11"/>
      <c r="P1005" s="11"/>
      <c r="Q1005" s="11"/>
      <c r="R1005" s="11">
        <v>3</v>
      </c>
      <c r="S1005" s="11">
        <v>4278.49</v>
      </c>
      <c r="T1005" s="11">
        <v>1426.16333333333</v>
      </c>
      <c r="V1005" s="11"/>
      <c r="W1005" s="11"/>
      <c r="X1005" s="11"/>
      <c r="Y1005" s="11"/>
      <c r="Z1005" s="11"/>
      <c r="AA1005" s="11"/>
      <c r="AB1005" s="11"/>
      <c r="AC1005" s="11"/>
      <c r="AD1005" s="11"/>
    </row>
    <row r="1006" spans="1:30">
      <c r="A1006" s="56"/>
      <c r="B1006" s="11"/>
      <c r="C1006" s="11" t="s">
        <v>203</v>
      </c>
      <c r="D1006" s="11"/>
      <c r="E1006" s="11" t="s">
        <v>195</v>
      </c>
      <c r="F1006" s="11">
        <v>7</v>
      </c>
      <c r="G1006" s="11">
        <v>3672.335</v>
      </c>
      <c r="H1006" s="11">
        <v>14689.34</v>
      </c>
      <c r="I1006" s="11">
        <v>2098.4771428571398</v>
      </c>
      <c r="J1006" s="11">
        <v>10.1428571428571</v>
      </c>
      <c r="L1006" s="11">
        <v>4</v>
      </c>
      <c r="M1006" s="11">
        <v>2654.63</v>
      </c>
      <c r="N1006" s="11">
        <v>884.87666666666701</v>
      </c>
      <c r="O1006" s="11"/>
      <c r="P1006" s="11"/>
      <c r="Q1006" s="11"/>
      <c r="R1006" s="11">
        <v>7</v>
      </c>
      <c r="S1006" s="11">
        <v>14689.34</v>
      </c>
      <c r="T1006" s="11">
        <v>2098.4771428571398</v>
      </c>
      <c r="V1006" s="11"/>
      <c r="W1006" s="11"/>
      <c r="X1006" s="11"/>
      <c r="Y1006" s="11"/>
      <c r="Z1006" s="11"/>
      <c r="AA1006" s="11"/>
      <c r="AB1006" s="11"/>
      <c r="AC1006" s="11"/>
      <c r="AD1006" s="11"/>
    </row>
    <row r="1007" spans="1:30">
      <c r="A1007" s="56"/>
      <c r="B1007" s="11"/>
      <c r="C1007" s="11" t="s">
        <v>426</v>
      </c>
      <c r="D1007" s="11"/>
      <c r="E1007" s="11" t="s">
        <v>204</v>
      </c>
      <c r="F1007" s="11">
        <v>3</v>
      </c>
      <c r="G1007" s="11">
        <v>3204.23</v>
      </c>
      <c r="H1007" s="11">
        <v>3204.23</v>
      </c>
      <c r="I1007" s="11">
        <v>1068.07666666667</v>
      </c>
      <c r="J1007" s="11">
        <v>10.6666666666667</v>
      </c>
      <c r="L1007" s="11">
        <v>1</v>
      </c>
      <c r="M1007" s="11">
        <v>3321.18</v>
      </c>
      <c r="N1007" s="11">
        <v>1660.59</v>
      </c>
      <c r="O1007" s="11"/>
      <c r="P1007" s="11"/>
      <c r="Q1007" s="11"/>
      <c r="R1007" s="11">
        <v>3</v>
      </c>
      <c r="S1007" s="11">
        <v>3204.23</v>
      </c>
      <c r="T1007" s="11">
        <v>1068.07666666667</v>
      </c>
      <c r="V1007" s="11"/>
      <c r="W1007" s="11"/>
      <c r="X1007" s="11"/>
      <c r="Y1007" s="11"/>
      <c r="Z1007" s="11"/>
      <c r="AA1007" s="11"/>
      <c r="AB1007" s="11"/>
      <c r="AC1007" s="11"/>
      <c r="AD1007" s="11"/>
    </row>
    <row r="1008" spans="1:30">
      <c r="A1008" s="56"/>
      <c r="B1008" s="11"/>
      <c r="C1008" s="11" t="s">
        <v>427</v>
      </c>
      <c r="D1008" s="11"/>
      <c r="E1008" s="11" t="s">
        <v>129</v>
      </c>
      <c r="F1008" s="11">
        <v>11</v>
      </c>
      <c r="G1008" s="11">
        <v>3068.0442857142898</v>
      </c>
      <c r="H1008" s="11">
        <v>21476.31</v>
      </c>
      <c r="I1008" s="11">
        <v>1952.3918181818201</v>
      </c>
      <c r="J1008" s="11">
        <v>11.181818181818199</v>
      </c>
      <c r="L1008" s="11">
        <v>7</v>
      </c>
      <c r="M1008" s="11">
        <v>7099.33</v>
      </c>
      <c r="N1008" s="11">
        <v>1774.8325</v>
      </c>
      <c r="O1008" s="11"/>
      <c r="P1008" s="11"/>
      <c r="Q1008" s="11"/>
      <c r="R1008" s="11">
        <v>11</v>
      </c>
      <c r="S1008" s="11">
        <v>21476.31</v>
      </c>
      <c r="T1008" s="11">
        <v>1952.3918181818201</v>
      </c>
      <c r="V1008" s="11"/>
      <c r="W1008" s="11"/>
      <c r="X1008" s="11"/>
      <c r="Y1008" s="11"/>
      <c r="Z1008" s="11"/>
      <c r="AA1008" s="11"/>
      <c r="AB1008" s="11"/>
      <c r="AC1008" s="11"/>
      <c r="AD1008" s="11"/>
    </row>
    <row r="1009" spans="1:30">
      <c r="A1009" s="56"/>
      <c r="B1009" s="11"/>
      <c r="C1009" s="11" t="s">
        <v>101</v>
      </c>
      <c r="D1009" s="11"/>
      <c r="E1009" s="11" t="s">
        <v>103</v>
      </c>
      <c r="F1009" s="11">
        <v>24</v>
      </c>
      <c r="G1009" s="11">
        <v>3062.85</v>
      </c>
      <c r="H1009" s="11">
        <v>39817.050000000003</v>
      </c>
      <c r="I1009" s="11">
        <v>1659.04375</v>
      </c>
      <c r="J1009" s="11">
        <v>11.6666666666667</v>
      </c>
      <c r="L1009" s="11">
        <v>13</v>
      </c>
      <c r="M1009" s="11">
        <v>15478.66</v>
      </c>
      <c r="N1009" s="11">
        <v>1407.1509090909101</v>
      </c>
      <c r="O1009" s="11"/>
      <c r="P1009" s="11"/>
      <c r="Q1009" s="11"/>
      <c r="R1009" s="11">
        <v>24</v>
      </c>
      <c r="S1009" s="11">
        <v>39817.050000000003</v>
      </c>
      <c r="T1009" s="11">
        <v>1659.04375</v>
      </c>
      <c r="V1009" s="11"/>
      <c r="W1009" s="11"/>
      <c r="X1009" s="11"/>
      <c r="Y1009" s="11"/>
      <c r="Z1009" s="11"/>
      <c r="AA1009" s="11"/>
      <c r="AB1009" s="11"/>
      <c r="AC1009" s="11"/>
      <c r="AD1009" s="11"/>
    </row>
    <row r="1010" spans="1:30">
      <c r="A1010" s="56"/>
      <c r="B1010" s="11"/>
      <c r="C1010" s="11" t="s">
        <v>361</v>
      </c>
      <c r="D1010" s="11"/>
      <c r="E1010" s="11" t="s">
        <v>362</v>
      </c>
      <c r="F1010" s="11">
        <v>2</v>
      </c>
      <c r="G1010" s="11">
        <v>3013.53</v>
      </c>
      <c r="H1010" s="11">
        <v>3013.53</v>
      </c>
      <c r="I1010" s="11">
        <v>1506.7650000000001</v>
      </c>
      <c r="J1010" s="11">
        <v>10</v>
      </c>
      <c r="L1010" s="11">
        <v>1</v>
      </c>
      <c r="M1010" s="11">
        <v>385.69</v>
      </c>
      <c r="N1010" s="11">
        <v>385.69</v>
      </c>
      <c r="O1010" s="11"/>
      <c r="P1010" s="11"/>
      <c r="Q1010" s="11"/>
      <c r="R1010" s="11">
        <v>2</v>
      </c>
      <c r="S1010" s="11">
        <v>3013.53</v>
      </c>
      <c r="T1010" s="11">
        <v>1506.7650000000001</v>
      </c>
      <c r="V1010" s="11"/>
      <c r="W1010" s="11"/>
      <c r="X1010" s="11"/>
      <c r="Y1010" s="11"/>
      <c r="Z1010" s="11"/>
      <c r="AA1010" s="11"/>
      <c r="AB1010" s="11"/>
      <c r="AC1010" s="11"/>
      <c r="AD1010" s="11"/>
    </row>
    <row r="1011" spans="1:30">
      <c r="A1011" s="56"/>
      <c r="B1011" s="11"/>
      <c r="C1011" s="11" t="s">
        <v>240</v>
      </c>
      <c r="D1011" s="11"/>
      <c r="E1011" s="11" t="s">
        <v>107</v>
      </c>
      <c r="F1011" s="11">
        <v>5</v>
      </c>
      <c r="G1011" s="11">
        <v>2772.92</v>
      </c>
      <c r="H1011" s="11">
        <v>5545.84</v>
      </c>
      <c r="I1011" s="11">
        <v>1109.1679999999999</v>
      </c>
      <c r="J1011" s="11">
        <v>8.8000000000000007</v>
      </c>
      <c r="L1011" s="11">
        <v>2</v>
      </c>
      <c r="M1011" s="11">
        <v>2440.4699999999998</v>
      </c>
      <c r="N1011" s="11">
        <v>813.49</v>
      </c>
      <c r="O1011" s="11"/>
      <c r="P1011" s="11"/>
      <c r="Q1011" s="11"/>
      <c r="R1011" s="11">
        <v>5</v>
      </c>
      <c r="S1011" s="11">
        <v>5545.84</v>
      </c>
      <c r="T1011" s="11">
        <v>1109.1679999999999</v>
      </c>
      <c r="V1011" s="11"/>
      <c r="W1011" s="11"/>
      <c r="X1011" s="11"/>
      <c r="Y1011" s="11"/>
      <c r="Z1011" s="11"/>
      <c r="AA1011" s="11"/>
      <c r="AB1011" s="11"/>
      <c r="AC1011" s="11"/>
      <c r="AD1011" s="11"/>
    </row>
    <row r="1012" spans="1:30">
      <c r="A1012" s="56"/>
      <c r="B1012" s="11"/>
      <c r="C1012" s="11" t="s">
        <v>449</v>
      </c>
      <c r="D1012" s="11"/>
      <c r="E1012" s="11" t="s">
        <v>123</v>
      </c>
      <c r="F1012" s="11">
        <v>1</v>
      </c>
      <c r="G1012" s="11">
        <v>2699.61</v>
      </c>
      <c r="H1012" s="11">
        <v>2699.61</v>
      </c>
      <c r="I1012" s="11">
        <v>2699.61</v>
      </c>
      <c r="J1012" s="11">
        <v>13</v>
      </c>
      <c r="L1012" s="11">
        <v>1</v>
      </c>
      <c r="M1012" s="11"/>
      <c r="N1012" s="11"/>
      <c r="O1012" s="11"/>
      <c r="P1012" s="11"/>
      <c r="Q1012" s="11"/>
      <c r="R1012" s="11">
        <v>1</v>
      </c>
      <c r="S1012" s="11">
        <v>2699.61</v>
      </c>
      <c r="T1012" s="11">
        <v>2699.61</v>
      </c>
      <c r="V1012" s="11"/>
      <c r="W1012" s="11"/>
      <c r="X1012" s="11"/>
      <c r="Y1012" s="11"/>
      <c r="Z1012" s="11"/>
      <c r="AA1012" s="11"/>
      <c r="AB1012" s="11"/>
      <c r="AC1012" s="11"/>
      <c r="AD1012" s="11"/>
    </row>
    <row r="1013" spans="1:30">
      <c r="A1013" s="56"/>
      <c r="B1013" s="11"/>
      <c r="C1013" s="11" t="s">
        <v>364</v>
      </c>
      <c r="D1013" s="11"/>
      <c r="E1013" s="11" t="s">
        <v>102</v>
      </c>
      <c r="F1013" s="11">
        <v>12</v>
      </c>
      <c r="G1013" s="11">
        <v>2653.4920000000002</v>
      </c>
      <c r="H1013" s="11">
        <v>26534.92</v>
      </c>
      <c r="I1013" s="11">
        <v>2211.2433333333302</v>
      </c>
      <c r="J1013" s="11">
        <v>11</v>
      </c>
      <c r="L1013" s="11">
        <v>10</v>
      </c>
      <c r="M1013" s="11">
        <v>2909.8</v>
      </c>
      <c r="N1013" s="11">
        <v>1454.9</v>
      </c>
      <c r="O1013" s="11"/>
      <c r="P1013" s="11"/>
      <c r="Q1013" s="11"/>
      <c r="R1013" s="11">
        <v>12</v>
      </c>
      <c r="S1013" s="11">
        <v>26534.92</v>
      </c>
      <c r="T1013" s="11">
        <v>2211.2433333333302</v>
      </c>
      <c r="V1013" s="11"/>
      <c r="W1013" s="11"/>
      <c r="X1013" s="11"/>
      <c r="Y1013" s="11"/>
      <c r="Z1013" s="11"/>
      <c r="AA1013" s="11"/>
      <c r="AB1013" s="11"/>
      <c r="AC1013" s="11"/>
      <c r="AD1013" s="11"/>
    </row>
    <row r="1014" spans="1:30">
      <c r="A1014" s="56"/>
      <c r="B1014" s="11"/>
      <c r="C1014" s="11" t="s">
        <v>146</v>
      </c>
      <c r="D1014" s="11"/>
      <c r="E1014" s="11" t="s">
        <v>147</v>
      </c>
      <c r="F1014" s="11">
        <v>3</v>
      </c>
      <c r="G1014" s="11">
        <v>2510.59</v>
      </c>
      <c r="H1014" s="11">
        <v>2510.59</v>
      </c>
      <c r="I1014" s="11">
        <v>836.863333333333</v>
      </c>
      <c r="J1014" s="11">
        <v>4</v>
      </c>
      <c r="L1014" s="11">
        <v>1</v>
      </c>
      <c r="M1014" s="11">
        <v>1853.93</v>
      </c>
      <c r="N1014" s="11">
        <v>926.96500000000003</v>
      </c>
      <c r="O1014" s="11"/>
      <c r="P1014" s="11"/>
      <c r="Q1014" s="11"/>
      <c r="R1014" s="11">
        <v>3</v>
      </c>
      <c r="S1014" s="11">
        <v>2510.59</v>
      </c>
      <c r="T1014" s="11">
        <v>836.863333333333</v>
      </c>
      <c r="V1014" s="11"/>
      <c r="W1014" s="11"/>
      <c r="X1014" s="11"/>
      <c r="Y1014" s="11"/>
      <c r="Z1014" s="11"/>
      <c r="AA1014" s="11"/>
      <c r="AB1014" s="11"/>
      <c r="AC1014" s="11"/>
      <c r="AD1014" s="11"/>
    </row>
    <row r="1015" spans="1:30">
      <c r="A1015" s="56"/>
      <c r="B1015" s="11"/>
      <c r="C1015" s="11" t="s">
        <v>146</v>
      </c>
      <c r="D1015" s="11"/>
      <c r="E1015" s="11" t="s">
        <v>143</v>
      </c>
      <c r="F1015" s="11">
        <v>3</v>
      </c>
      <c r="G1015" s="11">
        <v>2464.9066666666699</v>
      </c>
      <c r="H1015" s="11">
        <v>7394.72</v>
      </c>
      <c r="I1015" s="11">
        <v>2464.9066666666699</v>
      </c>
      <c r="J1015" s="11">
        <v>17</v>
      </c>
      <c r="L1015" s="11">
        <v>3</v>
      </c>
      <c r="M1015" s="11"/>
      <c r="N1015" s="11"/>
      <c r="O1015" s="11"/>
      <c r="P1015" s="11"/>
      <c r="Q1015" s="11"/>
      <c r="R1015" s="11">
        <v>3</v>
      </c>
      <c r="S1015" s="11">
        <v>7394.72</v>
      </c>
      <c r="T1015" s="11">
        <v>2464.9066666666699</v>
      </c>
      <c r="V1015" s="11"/>
      <c r="W1015" s="11"/>
      <c r="X1015" s="11"/>
      <c r="Y1015" s="11"/>
      <c r="Z1015" s="11"/>
      <c r="AA1015" s="11"/>
      <c r="AB1015" s="11"/>
      <c r="AC1015" s="11"/>
      <c r="AD1015" s="11"/>
    </row>
    <row r="1016" spans="1:30">
      <c r="A1016" s="56"/>
      <c r="B1016" s="11"/>
      <c r="C1016" s="11" t="s">
        <v>252</v>
      </c>
      <c r="D1016" s="11"/>
      <c r="E1016" s="11" t="s">
        <v>98</v>
      </c>
      <c r="F1016" s="11">
        <v>6</v>
      </c>
      <c r="G1016" s="11">
        <v>2235.6975000000002</v>
      </c>
      <c r="H1016" s="11">
        <v>8942.7900000000009</v>
      </c>
      <c r="I1016" s="11">
        <v>1490.4649999999999</v>
      </c>
      <c r="J1016" s="11">
        <v>7.8333333333333304</v>
      </c>
      <c r="L1016" s="11">
        <v>4</v>
      </c>
      <c r="M1016" s="11">
        <v>7477.93</v>
      </c>
      <c r="N1016" s="11">
        <v>3738.9650000000001</v>
      </c>
      <c r="O1016" s="11"/>
      <c r="P1016" s="11"/>
      <c r="Q1016" s="11"/>
      <c r="R1016" s="11">
        <v>6</v>
      </c>
      <c r="S1016" s="11">
        <v>8942.7900000000009</v>
      </c>
      <c r="T1016" s="11">
        <v>1490.4649999999999</v>
      </c>
      <c r="V1016" s="11"/>
      <c r="W1016" s="11"/>
      <c r="X1016" s="11"/>
      <c r="Y1016" s="11"/>
      <c r="Z1016" s="11"/>
      <c r="AA1016" s="11"/>
      <c r="AB1016" s="11"/>
      <c r="AC1016" s="11"/>
      <c r="AD1016" s="11"/>
    </row>
    <row r="1017" spans="1:30">
      <c r="A1017" s="56"/>
      <c r="B1017" s="11"/>
      <c r="C1017" s="11" t="s">
        <v>419</v>
      </c>
      <c r="D1017" s="11"/>
      <c r="E1017" s="11" t="s">
        <v>105</v>
      </c>
      <c r="F1017" s="11">
        <v>2</v>
      </c>
      <c r="G1017" s="11">
        <v>2184.4499999999998</v>
      </c>
      <c r="H1017" s="11">
        <v>2184.4499999999998</v>
      </c>
      <c r="I1017" s="11">
        <v>1092.2249999999999</v>
      </c>
      <c r="J1017" s="11">
        <v>7.5</v>
      </c>
      <c r="L1017" s="11">
        <v>1</v>
      </c>
      <c r="M1017" s="11">
        <v>177.86</v>
      </c>
      <c r="N1017" s="11">
        <v>177.86</v>
      </c>
      <c r="O1017" s="11"/>
      <c r="P1017" s="11"/>
      <c r="Q1017" s="11"/>
      <c r="R1017" s="11">
        <v>2</v>
      </c>
      <c r="S1017" s="11">
        <v>2184.4499999999998</v>
      </c>
      <c r="T1017" s="11">
        <v>1092.2249999999999</v>
      </c>
      <c r="V1017" s="11"/>
      <c r="W1017" s="11"/>
      <c r="X1017" s="11"/>
      <c r="Y1017" s="11"/>
      <c r="Z1017" s="11"/>
      <c r="AA1017" s="11"/>
      <c r="AB1017" s="11"/>
      <c r="AC1017" s="11"/>
      <c r="AD1017" s="11"/>
    </row>
    <row r="1018" spans="1:30">
      <c r="A1018" s="56"/>
      <c r="B1018" s="11"/>
      <c r="C1018" s="11" t="s">
        <v>347</v>
      </c>
      <c r="D1018" s="11"/>
      <c r="E1018" s="11" t="s">
        <v>121</v>
      </c>
      <c r="F1018" s="11">
        <v>1</v>
      </c>
      <c r="G1018" s="11">
        <v>2100.86</v>
      </c>
      <c r="H1018" s="11">
        <v>2100.86</v>
      </c>
      <c r="I1018" s="11">
        <v>2100.86</v>
      </c>
      <c r="J1018" s="11">
        <v>13</v>
      </c>
      <c r="L1018" s="11">
        <v>1</v>
      </c>
      <c r="M1018" s="11"/>
      <c r="N1018" s="11"/>
      <c r="O1018" s="11"/>
      <c r="P1018" s="11"/>
      <c r="Q1018" s="11"/>
      <c r="R1018" s="11">
        <v>1</v>
      </c>
      <c r="S1018" s="11">
        <v>2100.86</v>
      </c>
      <c r="T1018" s="11">
        <v>2100.86</v>
      </c>
      <c r="V1018" s="11"/>
      <c r="W1018" s="11"/>
      <c r="X1018" s="11"/>
      <c r="Y1018" s="11"/>
      <c r="Z1018" s="11"/>
      <c r="AA1018" s="11"/>
      <c r="AB1018" s="11"/>
      <c r="AC1018" s="11"/>
      <c r="AD1018" s="11"/>
    </row>
    <row r="1019" spans="1:30">
      <c r="A1019" s="56"/>
      <c r="B1019" s="11"/>
      <c r="C1019" s="11" t="s">
        <v>447</v>
      </c>
      <c r="D1019" s="11"/>
      <c r="E1019" s="11" t="s">
        <v>127</v>
      </c>
      <c r="F1019" s="11">
        <v>4</v>
      </c>
      <c r="G1019" s="11">
        <v>2051.9733333333302</v>
      </c>
      <c r="H1019" s="11">
        <v>6155.92</v>
      </c>
      <c r="I1019" s="11">
        <v>1538.98</v>
      </c>
      <c r="J1019" s="11">
        <v>9.75</v>
      </c>
      <c r="L1019" s="11">
        <v>3</v>
      </c>
      <c r="M1019" s="11">
        <v>2976.74</v>
      </c>
      <c r="N1019" s="11">
        <v>2976.74</v>
      </c>
      <c r="O1019" s="11"/>
      <c r="P1019" s="11"/>
      <c r="Q1019" s="11"/>
      <c r="R1019" s="11">
        <v>4</v>
      </c>
      <c r="S1019" s="11">
        <v>6155.92</v>
      </c>
      <c r="T1019" s="11">
        <v>1538.98</v>
      </c>
      <c r="V1019" s="11"/>
      <c r="W1019" s="11"/>
      <c r="X1019" s="11"/>
      <c r="Y1019" s="11"/>
      <c r="Z1019" s="11"/>
      <c r="AA1019" s="11"/>
      <c r="AB1019" s="11"/>
      <c r="AC1019" s="11"/>
      <c r="AD1019" s="11"/>
    </row>
    <row r="1020" spans="1:30">
      <c r="A1020" s="56"/>
      <c r="B1020" s="11"/>
      <c r="C1020" s="11" t="s">
        <v>340</v>
      </c>
      <c r="D1020" s="11"/>
      <c r="E1020" s="11" t="s">
        <v>341</v>
      </c>
      <c r="F1020" s="11">
        <v>7</v>
      </c>
      <c r="G1020" s="11">
        <v>1965.34666666667</v>
      </c>
      <c r="H1020" s="11">
        <v>11792.08</v>
      </c>
      <c r="I1020" s="11">
        <v>1684.5828571428599</v>
      </c>
      <c r="J1020" s="11">
        <v>18</v>
      </c>
      <c r="L1020" s="11">
        <v>6</v>
      </c>
      <c r="M1020" s="11">
        <v>620.38</v>
      </c>
      <c r="N1020" s="11">
        <v>620.38</v>
      </c>
      <c r="O1020" s="11"/>
      <c r="P1020" s="11"/>
      <c r="Q1020" s="11"/>
      <c r="R1020" s="11">
        <v>7</v>
      </c>
      <c r="S1020" s="11">
        <v>11792.08</v>
      </c>
      <c r="T1020" s="11">
        <v>1684.5828571428599</v>
      </c>
      <c r="V1020" s="11"/>
      <c r="W1020" s="11"/>
      <c r="X1020" s="11"/>
      <c r="Y1020" s="11"/>
      <c r="Z1020" s="11"/>
      <c r="AA1020" s="11"/>
      <c r="AB1020" s="11"/>
      <c r="AC1020" s="11"/>
      <c r="AD1020" s="11"/>
    </row>
    <row r="1021" spans="1:30">
      <c r="A1021" s="56"/>
      <c r="B1021" s="11"/>
      <c r="C1021" s="11" t="s">
        <v>270</v>
      </c>
      <c r="D1021" s="11"/>
      <c r="E1021" s="11" t="s">
        <v>271</v>
      </c>
      <c r="F1021" s="11">
        <v>4</v>
      </c>
      <c r="G1021" s="11">
        <v>1935.1</v>
      </c>
      <c r="H1021" s="11">
        <v>7740.4</v>
      </c>
      <c r="I1021" s="11">
        <v>1935.1</v>
      </c>
      <c r="J1021" s="11">
        <v>11</v>
      </c>
      <c r="L1021" s="11">
        <v>4</v>
      </c>
      <c r="M1021" s="11"/>
      <c r="N1021" s="11"/>
      <c r="O1021" s="11"/>
      <c r="P1021" s="11"/>
      <c r="Q1021" s="11"/>
      <c r="R1021" s="11">
        <v>4</v>
      </c>
      <c r="S1021" s="11">
        <v>7740.4</v>
      </c>
      <c r="T1021" s="11">
        <v>1935.1</v>
      </c>
      <c r="V1021" s="11"/>
      <c r="W1021" s="11"/>
      <c r="X1021" s="11"/>
      <c r="Y1021" s="11"/>
      <c r="Z1021" s="11"/>
      <c r="AA1021" s="11"/>
      <c r="AB1021" s="11"/>
      <c r="AC1021" s="11"/>
      <c r="AD1021" s="11"/>
    </row>
    <row r="1022" spans="1:30">
      <c r="A1022" s="56"/>
      <c r="B1022" s="11"/>
      <c r="C1022" s="11" t="s">
        <v>338</v>
      </c>
      <c r="D1022" s="11"/>
      <c r="E1022" s="11" t="s">
        <v>339</v>
      </c>
      <c r="F1022" s="11">
        <v>5</v>
      </c>
      <c r="G1022" s="11">
        <v>1572.585</v>
      </c>
      <c r="H1022" s="11">
        <v>6290.34</v>
      </c>
      <c r="I1022" s="11">
        <v>1258.068</v>
      </c>
      <c r="J1022" s="11">
        <v>11.8</v>
      </c>
      <c r="L1022" s="11">
        <v>4</v>
      </c>
      <c r="M1022" s="11">
        <v>740.71</v>
      </c>
      <c r="N1022" s="11">
        <v>740.71</v>
      </c>
      <c r="O1022" s="11"/>
      <c r="P1022" s="11"/>
      <c r="Q1022" s="11"/>
      <c r="R1022" s="11">
        <v>5</v>
      </c>
      <c r="S1022" s="11">
        <v>6290.34</v>
      </c>
      <c r="T1022" s="11">
        <v>1258.068</v>
      </c>
      <c r="V1022" s="11"/>
      <c r="W1022" s="11"/>
      <c r="X1022" s="11"/>
      <c r="Y1022" s="11"/>
      <c r="Z1022" s="11"/>
      <c r="AA1022" s="11"/>
      <c r="AB1022" s="11"/>
      <c r="AC1022" s="11"/>
      <c r="AD1022" s="11"/>
    </row>
    <row r="1023" spans="1:30">
      <c r="A1023" s="56"/>
      <c r="B1023" s="11"/>
      <c r="C1023" s="11" t="s">
        <v>457</v>
      </c>
      <c r="D1023" s="11"/>
      <c r="E1023" s="11" t="s">
        <v>125</v>
      </c>
      <c r="F1023" s="11">
        <v>1</v>
      </c>
      <c r="G1023" s="11">
        <v>1505.83</v>
      </c>
      <c r="H1023" s="11">
        <v>1505.83</v>
      </c>
      <c r="I1023" s="11">
        <v>1505.83</v>
      </c>
      <c r="J1023" s="11">
        <v>13</v>
      </c>
      <c r="L1023" s="11">
        <v>1</v>
      </c>
      <c r="M1023" s="11"/>
      <c r="N1023" s="11"/>
      <c r="O1023" s="11"/>
      <c r="P1023" s="11"/>
      <c r="Q1023" s="11"/>
      <c r="R1023" s="11">
        <v>1</v>
      </c>
      <c r="S1023" s="11">
        <v>1505.83</v>
      </c>
      <c r="T1023" s="11">
        <v>1505.83</v>
      </c>
      <c r="V1023" s="11"/>
      <c r="W1023" s="11"/>
      <c r="X1023" s="11"/>
      <c r="Y1023" s="11"/>
      <c r="Z1023" s="11"/>
      <c r="AA1023" s="11"/>
      <c r="AB1023" s="11"/>
      <c r="AC1023" s="11"/>
      <c r="AD1023" s="11"/>
    </row>
    <row r="1024" spans="1:30">
      <c r="A1024" s="56"/>
      <c r="B1024" s="11"/>
      <c r="C1024" s="11" t="s">
        <v>170</v>
      </c>
      <c r="D1024" s="11"/>
      <c r="E1024" s="11" t="s">
        <v>171</v>
      </c>
      <c r="F1024" s="11">
        <v>3</v>
      </c>
      <c r="G1024" s="11">
        <v>1469.73</v>
      </c>
      <c r="H1024" s="11">
        <v>1469.73</v>
      </c>
      <c r="I1024" s="11">
        <v>489.91</v>
      </c>
      <c r="J1024" s="11">
        <v>12.6666666666667</v>
      </c>
      <c r="L1024" s="11">
        <v>1</v>
      </c>
      <c r="M1024" s="11">
        <v>959.03</v>
      </c>
      <c r="N1024" s="11">
        <v>479.51499999999999</v>
      </c>
      <c r="O1024" s="11"/>
      <c r="P1024" s="11"/>
      <c r="Q1024" s="11"/>
      <c r="R1024" s="11">
        <v>3</v>
      </c>
      <c r="S1024" s="11">
        <v>1469.73</v>
      </c>
      <c r="T1024" s="11">
        <v>489.91</v>
      </c>
      <c r="V1024" s="11"/>
      <c r="W1024" s="11"/>
      <c r="X1024" s="11"/>
      <c r="Y1024" s="11"/>
      <c r="Z1024" s="11"/>
      <c r="AA1024" s="11"/>
      <c r="AB1024" s="11"/>
      <c r="AC1024" s="11"/>
      <c r="AD1024" s="11"/>
    </row>
    <row r="1025" spans="1:30">
      <c r="A1025" s="56"/>
      <c r="B1025" s="11"/>
      <c r="C1025" s="11" t="s">
        <v>238</v>
      </c>
      <c r="D1025" s="11"/>
      <c r="E1025" s="11" t="s">
        <v>239</v>
      </c>
      <c r="F1025" s="11">
        <v>2</v>
      </c>
      <c r="G1025" s="11">
        <v>1438.7</v>
      </c>
      <c r="H1025" s="11">
        <v>1438.7</v>
      </c>
      <c r="I1025" s="11">
        <v>719.35</v>
      </c>
      <c r="J1025" s="11">
        <v>12.5</v>
      </c>
      <c r="L1025" s="11">
        <v>1</v>
      </c>
      <c r="M1025" s="11">
        <v>286.82</v>
      </c>
      <c r="N1025" s="11">
        <v>286.82</v>
      </c>
      <c r="O1025" s="11"/>
      <c r="P1025" s="11"/>
      <c r="Q1025" s="11"/>
      <c r="R1025" s="11">
        <v>2</v>
      </c>
      <c r="S1025" s="11">
        <v>1438.7</v>
      </c>
      <c r="T1025" s="11">
        <v>719.35</v>
      </c>
      <c r="V1025" s="11"/>
      <c r="W1025" s="11"/>
      <c r="X1025" s="11"/>
      <c r="Y1025" s="11"/>
      <c r="Z1025" s="11"/>
      <c r="AA1025" s="11"/>
      <c r="AB1025" s="11"/>
      <c r="AC1025" s="11"/>
      <c r="AD1025" s="11"/>
    </row>
    <row r="1026" spans="1:30">
      <c r="A1026" s="56"/>
      <c r="B1026" s="11"/>
      <c r="C1026" s="11" t="s">
        <v>386</v>
      </c>
      <c r="D1026" s="11"/>
      <c r="E1026" s="11" t="s">
        <v>297</v>
      </c>
      <c r="F1026" s="11">
        <v>2</v>
      </c>
      <c r="G1026" s="11">
        <v>1293.54</v>
      </c>
      <c r="H1026" s="11">
        <v>1293.54</v>
      </c>
      <c r="I1026" s="11">
        <v>646.77</v>
      </c>
      <c r="J1026" s="11">
        <v>13</v>
      </c>
      <c r="L1026" s="11">
        <v>1</v>
      </c>
      <c r="M1026" s="11">
        <v>526.85</v>
      </c>
      <c r="N1026" s="11">
        <v>526.85</v>
      </c>
      <c r="O1026" s="11"/>
      <c r="P1026" s="11"/>
      <c r="Q1026" s="11"/>
      <c r="R1026" s="11">
        <v>2</v>
      </c>
      <c r="S1026" s="11">
        <v>1293.54</v>
      </c>
      <c r="T1026" s="11">
        <v>646.77</v>
      </c>
      <c r="V1026" s="11"/>
      <c r="W1026" s="11"/>
      <c r="X1026" s="11"/>
      <c r="Y1026" s="11"/>
      <c r="Z1026" s="11"/>
      <c r="AA1026" s="11"/>
      <c r="AB1026" s="11"/>
      <c r="AC1026" s="11"/>
      <c r="AD1026" s="11"/>
    </row>
    <row r="1027" spans="1:30">
      <c r="A1027" s="56"/>
      <c r="B1027" s="11"/>
      <c r="C1027" s="11" t="s">
        <v>439</v>
      </c>
      <c r="D1027" s="11"/>
      <c r="E1027" s="11" t="s">
        <v>271</v>
      </c>
      <c r="F1027" s="11">
        <v>1</v>
      </c>
      <c r="G1027" s="11">
        <v>1186.74</v>
      </c>
      <c r="H1027" s="11">
        <v>1186.74</v>
      </c>
      <c r="I1027" s="11">
        <v>1186.74</v>
      </c>
      <c r="J1027" s="11">
        <v>7</v>
      </c>
      <c r="L1027" s="11">
        <v>1</v>
      </c>
      <c r="M1027" s="11"/>
      <c r="N1027" s="11"/>
      <c r="O1027" s="11">
        <v>1</v>
      </c>
      <c r="P1027" s="11">
        <v>1186.74</v>
      </c>
      <c r="Q1027" s="11">
        <v>1186.74</v>
      </c>
      <c r="R1027" s="11"/>
      <c r="S1027" s="11"/>
      <c r="T1027" s="11"/>
      <c r="V1027" s="11"/>
      <c r="W1027" s="11"/>
      <c r="X1027" s="11"/>
      <c r="Y1027" s="11"/>
      <c r="Z1027" s="11"/>
      <c r="AA1027" s="11"/>
      <c r="AB1027" s="11"/>
      <c r="AC1027" s="11"/>
      <c r="AD1027" s="11"/>
    </row>
    <row r="1028" spans="1:30">
      <c r="A1028" s="56"/>
      <c r="B1028" s="11"/>
      <c r="C1028" s="11" t="s">
        <v>235</v>
      </c>
      <c r="D1028" s="11"/>
      <c r="E1028" s="11" t="s">
        <v>195</v>
      </c>
      <c r="F1028" s="11">
        <v>4</v>
      </c>
      <c r="G1028" s="11">
        <v>997.46249999999998</v>
      </c>
      <c r="H1028" s="11">
        <v>3989.85</v>
      </c>
      <c r="I1028" s="11">
        <v>997.46249999999998</v>
      </c>
      <c r="J1028" s="11">
        <v>10</v>
      </c>
      <c r="L1028" s="11">
        <v>4</v>
      </c>
      <c r="M1028" s="11"/>
      <c r="N1028" s="11"/>
      <c r="O1028" s="11"/>
      <c r="P1028" s="11"/>
      <c r="Q1028" s="11"/>
      <c r="R1028" s="11">
        <v>4</v>
      </c>
      <c r="S1028" s="11">
        <v>3989.85</v>
      </c>
      <c r="T1028" s="11">
        <v>997.46249999999998</v>
      </c>
      <c r="V1028" s="11"/>
      <c r="W1028" s="11"/>
      <c r="X1028" s="11"/>
      <c r="Y1028" s="11"/>
      <c r="Z1028" s="11"/>
      <c r="AA1028" s="11"/>
      <c r="AB1028" s="11"/>
      <c r="AC1028" s="11"/>
      <c r="AD1028" s="11"/>
    </row>
    <row r="1029" spans="1:30">
      <c r="A1029" s="56"/>
      <c r="B1029" s="11"/>
      <c r="C1029" s="11" t="s">
        <v>384</v>
      </c>
      <c r="D1029" s="11"/>
      <c r="E1029" s="11" t="s">
        <v>385</v>
      </c>
      <c r="F1029" s="11">
        <v>1</v>
      </c>
      <c r="G1029" s="11">
        <v>964.35</v>
      </c>
      <c r="H1029" s="11">
        <v>964.35</v>
      </c>
      <c r="I1029" s="11">
        <v>964.35</v>
      </c>
      <c r="J1029" s="11">
        <v>13</v>
      </c>
      <c r="L1029" s="11">
        <v>1</v>
      </c>
      <c r="M1029" s="11"/>
      <c r="N1029" s="11"/>
      <c r="O1029" s="11"/>
      <c r="P1029" s="11"/>
      <c r="Q1029" s="11"/>
      <c r="R1029" s="11">
        <v>1</v>
      </c>
      <c r="S1029" s="11">
        <v>964.35</v>
      </c>
      <c r="T1029" s="11">
        <v>964.35</v>
      </c>
      <c r="V1029" s="11"/>
      <c r="W1029" s="11"/>
      <c r="X1029" s="11"/>
      <c r="Y1029" s="11"/>
      <c r="Z1029" s="11"/>
      <c r="AA1029" s="11"/>
      <c r="AB1029" s="11"/>
      <c r="AC1029" s="11"/>
      <c r="AD1029" s="11"/>
    </row>
    <row r="1030" spans="1:30">
      <c r="A1030" s="56"/>
      <c r="B1030" s="11"/>
      <c r="C1030" s="11" t="s">
        <v>207</v>
      </c>
      <c r="D1030" s="11"/>
      <c r="E1030" s="11" t="s">
        <v>163</v>
      </c>
      <c r="F1030" s="11">
        <v>6</v>
      </c>
      <c r="G1030" s="11">
        <v>959.952</v>
      </c>
      <c r="H1030" s="11">
        <v>4799.76</v>
      </c>
      <c r="I1030" s="11">
        <v>799.96</v>
      </c>
      <c r="J1030" s="11">
        <v>9.8333333333333304</v>
      </c>
      <c r="L1030" s="11">
        <v>5</v>
      </c>
      <c r="M1030" s="11">
        <v>686.97</v>
      </c>
      <c r="N1030" s="11">
        <v>686.97</v>
      </c>
      <c r="O1030" s="11"/>
      <c r="P1030" s="11"/>
      <c r="Q1030" s="11"/>
      <c r="R1030" s="11">
        <v>6</v>
      </c>
      <c r="S1030" s="11">
        <v>4799.76</v>
      </c>
      <c r="T1030" s="11">
        <v>799.96</v>
      </c>
      <c r="V1030" s="11"/>
      <c r="W1030" s="11"/>
      <c r="X1030" s="11"/>
      <c r="Y1030" s="11"/>
      <c r="Z1030" s="11"/>
      <c r="AA1030" s="11"/>
      <c r="AB1030" s="11"/>
      <c r="AC1030" s="11"/>
      <c r="AD1030" s="11"/>
    </row>
    <row r="1031" spans="1:30">
      <c r="A1031" s="56"/>
      <c r="B1031" s="11"/>
      <c r="C1031" s="11" t="s">
        <v>176</v>
      </c>
      <c r="D1031" s="11"/>
      <c r="E1031" s="11" t="s">
        <v>155</v>
      </c>
      <c r="F1031" s="11">
        <v>1</v>
      </c>
      <c r="G1031" s="11">
        <v>942.93</v>
      </c>
      <c r="H1031" s="11">
        <v>942.93</v>
      </c>
      <c r="I1031" s="11">
        <v>942.93</v>
      </c>
      <c r="J1031" s="11">
        <v>13</v>
      </c>
      <c r="L1031" s="11">
        <v>1</v>
      </c>
      <c r="M1031" s="11"/>
      <c r="N1031" s="11"/>
      <c r="O1031" s="11"/>
      <c r="P1031" s="11"/>
      <c r="Q1031" s="11"/>
      <c r="R1031" s="11">
        <v>1</v>
      </c>
      <c r="S1031" s="11">
        <v>942.93</v>
      </c>
      <c r="T1031" s="11">
        <v>942.93</v>
      </c>
      <c r="V1031" s="11"/>
      <c r="W1031" s="11"/>
      <c r="X1031" s="11"/>
      <c r="Y1031" s="11"/>
      <c r="Z1031" s="11"/>
      <c r="AA1031" s="11"/>
      <c r="AB1031" s="11"/>
      <c r="AC1031" s="11"/>
      <c r="AD1031" s="11"/>
    </row>
    <row r="1032" spans="1:30">
      <c r="A1032" s="56"/>
      <c r="B1032" s="11"/>
      <c r="C1032" s="11" t="s">
        <v>126</v>
      </c>
      <c r="D1032" s="11"/>
      <c r="E1032" s="11" t="s">
        <v>94</v>
      </c>
      <c r="F1032" s="11">
        <v>6</v>
      </c>
      <c r="G1032" s="11">
        <v>920.34</v>
      </c>
      <c r="H1032" s="11">
        <v>4601.7</v>
      </c>
      <c r="I1032" s="11">
        <v>766.95</v>
      </c>
      <c r="J1032" s="11">
        <v>11.8333333333333</v>
      </c>
      <c r="L1032" s="11">
        <v>5</v>
      </c>
      <c r="M1032" s="11">
        <v>804.1</v>
      </c>
      <c r="N1032" s="11">
        <v>804.1</v>
      </c>
      <c r="O1032" s="11"/>
      <c r="P1032" s="11"/>
      <c r="Q1032" s="11"/>
      <c r="R1032" s="11">
        <v>6</v>
      </c>
      <c r="S1032" s="11">
        <v>4601.7</v>
      </c>
      <c r="T1032" s="11">
        <v>766.95</v>
      </c>
      <c r="V1032" s="11"/>
      <c r="W1032" s="11"/>
      <c r="X1032" s="11"/>
      <c r="Y1032" s="11"/>
      <c r="Z1032" s="11"/>
      <c r="AA1032" s="11"/>
      <c r="AB1032" s="11"/>
      <c r="AC1032" s="11"/>
      <c r="AD1032" s="11"/>
    </row>
    <row r="1033" spans="1:30">
      <c r="A1033" s="56"/>
      <c r="B1033" s="11"/>
      <c r="C1033" s="11" t="s">
        <v>308</v>
      </c>
      <c r="D1033" s="11"/>
      <c r="E1033" s="11" t="s">
        <v>123</v>
      </c>
      <c r="F1033" s="11">
        <v>6</v>
      </c>
      <c r="G1033" s="11">
        <v>894.51</v>
      </c>
      <c r="H1033" s="11">
        <v>4472.55</v>
      </c>
      <c r="I1033" s="11">
        <v>745.42499999999995</v>
      </c>
      <c r="J1033" s="11">
        <v>15</v>
      </c>
      <c r="L1033" s="11">
        <v>5</v>
      </c>
      <c r="M1033" s="11">
        <v>773.36</v>
      </c>
      <c r="N1033" s="11">
        <v>773.36</v>
      </c>
      <c r="O1033" s="11"/>
      <c r="P1033" s="11"/>
      <c r="Q1033" s="11"/>
      <c r="R1033" s="11">
        <v>6</v>
      </c>
      <c r="S1033" s="11">
        <v>4472.55</v>
      </c>
      <c r="T1033" s="11">
        <v>745.42499999999995</v>
      </c>
      <c r="V1033" s="11"/>
      <c r="W1033" s="11"/>
      <c r="X1033" s="11"/>
      <c r="Y1033" s="11"/>
      <c r="Z1033" s="11"/>
      <c r="AA1033" s="11"/>
      <c r="AB1033" s="11"/>
      <c r="AC1033" s="11"/>
      <c r="AD1033" s="11"/>
    </row>
    <row r="1034" spans="1:30">
      <c r="A1034" s="56"/>
      <c r="B1034" s="11"/>
      <c r="C1034" s="11" t="s">
        <v>432</v>
      </c>
      <c r="D1034" s="11"/>
      <c r="E1034" s="11" t="s">
        <v>431</v>
      </c>
      <c r="F1034" s="11">
        <v>2</v>
      </c>
      <c r="G1034" s="11">
        <v>849.5</v>
      </c>
      <c r="H1034" s="11">
        <v>849.5</v>
      </c>
      <c r="I1034" s="11">
        <v>424.75</v>
      </c>
      <c r="J1034" s="11">
        <v>14</v>
      </c>
      <c r="L1034" s="11">
        <v>1</v>
      </c>
      <c r="M1034" s="11">
        <v>211.72</v>
      </c>
      <c r="N1034" s="11">
        <v>211.72</v>
      </c>
      <c r="O1034" s="11"/>
      <c r="P1034" s="11"/>
      <c r="Q1034" s="11"/>
      <c r="R1034" s="11">
        <v>2</v>
      </c>
      <c r="S1034" s="11">
        <v>849.5</v>
      </c>
      <c r="T1034" s="11">
        <v>424.75</v>
      </c>
      <c r="V1034" s="11"/>
      <c r="W1034" s="11"/>
      <c r="X1034" s="11"/>
      <c r="Y1034" s="11"/>
      <c r="Z1034" s="11"/>
      <c r="AA1034" s="11"/>
      <c r="AB1034" s="11"/>
      <c r="AC1034" s="11"/>
      <c r="AD1034" s="11"/>
    </row>
    <row r="1035" spans="1:30">
      <c r="A1035" s="56"/>
      <c r="B1035" s="11"/>
      <c r="C1035" s="11" t="s">
        <v>348</v>
      </c>
      <c r="D1035" s="11"/>
      <c r="E1035" s="11" t="s">
        <v>204</v>
      </c>
      <c r="F1035" s="11">
        <v>1</v>
      </c>
      <c r="G1035" s="11">
        <v>810.09</v>
      </c>
      <c r="H1035" s="11">
        <v>810.09</v>
      </c>
      <c r="I1035" s="11">
        <v>810.09</v>
      </c>
      <c r="J1035" s="11">
        <v>37</v>
      </c>
      <c r="L1035" s="11">
        <v>1</v>
      </c>
      <c r="M1035" s="11"/>
      <c r="N1035" s="11"/>
      <c r="O1035" s="11"/>
      <c r="P1035" s="11"/>
      <c r="Q1035" s="11"/>
      <c r="R1035" s="11">
        <v>1</v>
      </c>
      <c r="S1035" s="11">
        <v>810.09</v>
      </c>
      <c r="T1035" s="11">
        <v>810.09</v>
      </c>
      <c r="V1035" s="11"/>
      <c r="W1035" s="11"/>
      <c r="X1035" s="11"/>
      <c r="Y1035" s="11"/>
      <c r="Z1035" s="11"/>
      <c r="AA1035" s="11"/>
      <c r="AB1035" s="11"/>
      <c r="AC1035" s="11"/>
      <c r="AD1035" s="11"/>
    </row>
    <row r="1036" spans="1:30">
      <c r="A1036" s="56"/>
      <c r="B1036" s="11"/>
      <c r="C1036" s="11" t="s">
        <v>342</v>
      </c>
      <c r="D1036" s="11"/>
      <c r="E1036" s="11" t="s">
        <v>343</v>
      </c>
      <c r="F1036" s="11">
        <v>30</v>
      </c>
      <c r="G1036" s="11">
        <v>726.72666666666601</v>
      </c>
      <c r="H1036" s="11">
        <v>19621.62</v>
      </c>
      <c r="I1036" s="11">
        <v>654.05399999999997</v>
      </c>
      <c r="J1036" s="11">
        <v>6.3</v>
      </c>
      <c r="L1036" s="11">
        <v>27</v>
      </c>
      <c r="M1036" s="11">
        <v>4045.84</v>
      </c>
      <c r="N1036" s="11">
        <v>1348.61333333333</v>
      </c>
      <c r="O1036" s="11"/>
      <c r="P1036" s="11"/>
      <c r="Q1036" s="11"/>
      <c r="R1036" s="11">
        <v>30</v>
      </c>
      <c r="S1036" s="11">
        <v>19621.62</v>
      </c>
      <c r="T1036" s="11">
        <v>654.05399999999997</v>
      </c>
      <c r="V1036" s="11"/>
      <c r="W1036" s="11"/>
      <c r="X1036" s="11"/>
      <c r="Y1036" s="11"/>
      <c r="Z1036" s="11"/>
      <c r="AA1036" s="11"/>
      <c r="AB1036" s="11"/>
      <c r="AC1036" s="11"/>
      <c r="AD1036" s="11"/>
    </row>
    <row r="1037" spans="1:30">
      <c r="A1037" s="56"/>
      <c r="B1037" s="11"/>
      <c r="C1037" s="11" t="s">
        <v>140</v>
      </c>
      <c r="D1037" s="11"/>
      <c r="E1037" s="11" t="s">
        <v>141</v>
      </c>
      <c r="F1037" s="11">
        <v>1</v>
      </c>
      <c r="G1037" s="11">
        <v>721.13</v>
      </c>
      <c r="H1037" s="11">
        <v>721.13</v>
      </c>
      <c r="I1037" s="11">
        <v>721.13</v>
      </c>
      <c r="J1037" s="11">
        <v>12</v>
      </c>
      <c r="L1037" s="11">
        <v>1</v>
      </c>
      <c r="M1037" s="11"/>
      <c r="N1037" s="11"/>
      <c r="O1037" s="11"/>
      <c r="P1037" s="11"/>
      <c r="Q1037" s="11"/>
      <c r="R1037" s="11">
        <v>1</v>
      </c>
      <c r="S1037" s="11">
        <v>721.13</v>
      </c>
      <c r="T1037" s="11">
        <v>721.13</v>
      </c>
      <c r="V1037" s="11"/>
      <c r="W1037" s="11"/>
      <c r="X1037" s="11"/>
      <c r="Y1037" s="11"/>
      <c r="Z1037" s="11"/>
      <c r="AA1037" s="11"/>
      <c r="AB1037" s="11"/>
      <c r="AC1037" s="11"/>
      <c r="AD1037" s="11"/>
    </row>
    <row r="1038" spans="1:30">
      <c r="A1038" s="56"/>
      <c r="B1038" s="11"/>
      <c r="C1038" s="11" t="s">
        <v>354</v>
      </c>
      <c r="D1038" s="11"/>
      <c r="E1038" s="11" t="s">
        <v>355</v>
      </c>
      <c r="F1038" s="11">
        <v>2</v>
      </c>
      <c r="G1038" s="11">
        <v>698.9</v>
      </c>
      <c r="H1038" s="11">
        <v>698.9</v>
      </c>
      <c r="I1038" s="11">
        <v>349.45</v>
      </c>
      <c r="J1038" s="11">
        <v>9.5</v>
      </c>
      <c r="L1038" s="11">
        <v>1</v>
      </c>
      <c r="M1038" s="11">
        <v>313.68</v>
      </c>
      <c r="N1038" s="11">
        <v>313.68</v>
      </c>
      <c r="O1038" s="11"/>
      <c r="P1038" s="11"/>
      <c r="Q1038" s="11"/>
      <c r="R1038" s="11">
        <v>2</v>
      </c>
      <c r="S1038" s="11">
        <v>698.9</v>
      </c>
      <c r="T1038" s="11">
        <v>349.45</v>
      </c>
      <c r="V1038" s="11"/>
      <c r="W1038" s="11"/>
      <c r="X1038" s="11"/>
      <c r="Y1038" s="11"/>
      <c r="Z1038" s="11"/>
      <c r="AA1038" s="11"/>
      <c r="AB1038" s="11"/>
      <c r="AC1038" s="11"/>
      <c r="AD1038" s="11"/>
    </row>
    <row r="1039" spans="1:30">
      <c r="A1039" s="56"/>
      <c r="B1039" s="11"/>
      <c r="C1039" s="11" t="s">
        <v>370</v>
      </c>
      <c r="D1039" s="11"/>
      <c r="E1039" s="11" t="s">
        <v>371</v>
      </c>
      <c r="F1039" s="11">
        <v>1</v>
      </c>
      <c r="G1039" s="11">
        <v>652.75</v>
      </c>
      <c r="H1039" s="11">
        <v>652.75</v>
      </c>
      <c r="I1039" s="11">
        <v>652.75</v>
      </c>
      <c r="J1039" s="11">
        <v>7</v>
      </c>
      <c r="L1039" s="11">
        <v>1</v>
      </c>
      <c r="M1039" s="11"/>
      <c r="N1039" s="11"/>
      <c r="O1039" s="11"/>
      <c r="P1039" s="11"/>
      <c r="Q1039" s="11"/>
      <c r="R1039" s="11">
        <v>1</v>
      </c>
      <c r="S1039" s="11">
        <v>652.75</v>
      </c>
      <c r="T1039" s="11">
        <v>652.75</v>
      </c>
      <c r="V1039" s="11"/>
      <c r="W1039" s="11"/>
      <c r="X1039" s="11"/>
      <c r="Y1039" s="11"/>
      <c r="Z1039" s="11"/>
      <c r="AA1039" s="11"/>
      <c r="AB1039" s="11"/>
      <c r="AC1039" s="11"/>
      <c r="AD1039" s="11"/>
    </row>
    <row r="1040" spans="1:30">
      <c r="A1040" s="56"/>
      <c r="B1040" s="11"/>
      <c r="C1040" s="11" t="s">
        <v>446</v>
      </c>
      <c r="D1040" s="11"/>
      <c r="E1040" s="11" t="s">
        <v>193</v>
      </c>
      <c r="F1040" s="11">
        <v>1</v>
      </c>
      <c r="G1040" s="11">
        <v>562.92999999999995</v>
      </c>
      <c r="H1040" s="11">
        <v>562.92999999999995</v>
      </c>
      <c r="I1040" s="11">
        <v>562.92999999999995</v>
      </c>
      <c r="J1040" s="11">
        <v>7</v>
      </c>
      <c r="L1040" s="11">
        <v>1</v>
      </c>
      <c r="M1040" s="11"/>
      <c r="N1040" s="11"/>
      <c r="O1040" s="11"/>
      <c r="P1040" s="11"/>
      <c r="Q1040" s="11"/>
      <c r="R1040" s="11">
        <v>1</v>
      </c>
      <c r="S1040" s="11">
        <v>562.92999999999995</v>
      </c>
      <c r="T1040" s="11">
        <v>562.92999999999995</v>
      </c>
      <c r="V1040" s="11"/>
      <c r="W1040" s="11"/>
      <c r="X1040" s="11"/>
      <c r="Y1040" s="11"/>
      <c r="Z1040" s="11"/>
      <c r="AA1040" s="11"/>
      <c r="AB1040" s="11"/>
      <c r="AC1040" s="11"/>
      <c r="AD1040" s="11"/>
    </row>
    <row r="1041" spans="1:30">
      <c r="A1041" s="56"/>
      <c r="B1041" s="11"/>
      <c r="C1041" s="11" t="s">
        <v>313</v>
      </c>
      <c r="D1041" s="11"/>
      <c r="E1041" s="11" t="s">
        <v>314</v>
      </c>
      <c r="F1041" s="11">
        <v>1</v>
      </c>
      <c r="G1041" s="11">
        <v>539.79999999999995</v>
      </c>
      <c r="H1041" s="11">
        <v>539.79999999999995</v>
      </c>
      <c r="I1041" s="11">
        <v>539.79999999999995</v>
      </c>
      <c r="J1041" s="11">
        <v>7</v>
      </c>
      <c r="L1041" s="11">
        <v>1</v>
      </c>
      <c r="M1041" s="11"/>
      <c r="N1041" s="11"/>
      <c r="O1041" s="11"/>
      <c r="P1041" s="11"/>
      <c r="Q1041" s="11"/>
      <c r="R1041" s="11">
        <v>1</v>
      </c>
      <c r="S1041" s="11">
        <v>539.79999999999995</v>
      </c>
      <c r="T1041" s="11">
        <v>539.79999999999995</v>
      </c>
      <c r="V1041" s="11"/>
      <c r="W1041" s="11"/>
      <c r="X1041" s="11"/>
      <c r="Y1041" s="11"/>
      <c r="Z1041" s="11"/>
      <c r="AA1041" s="11"/>
      <c r="AB1041" s="11"/>
      <c r="AC1041" s="11"/>
      <c r="AD1041" s="11"/>
    </row>
    <row r="1042" spans="1:30">
      <c r="A1042" s="56"/>
      <c r="B1042" s="11"/>
      <c r="C1042" s="11" t="s">
        <v>453</v>
      </c>
      <c r="D1042" s="11"/>
      <c r="E1042" s="11" t="s">
        <v>155</v>
      </c>
      <c r="F1042" s="11">
        <v>6</v>
      </c>
      <c r="G1042" s="11">
        <v>473.964</v>
      </c>
      <c r="H1042" s="11">
        <v>2369.8200000000002</v>
      </c>
      <c r="I1042" s="11">
        <v>394.97</v>
      </c>
      <c r="J1042" s="11">
        <v>9.3333333333333304</v>
      </c>
      <c r="L1042" s="11">
        <v>5</v>
      </c>
      <c r="M1042" s="11">
        <v>274.25</v>
      </c>
      <c r="N1042" s="11">
        <v>274.25</v>
      </c>
      <c r="O1042" s="11"/>
      <c r="P1042" s="11"/>
      <c r="Q1042" s="11"/>
      <c r="R1042" s="11">
        <v>6</v>
      </c>
      <c r="S1042" s="11">
        <v>2369.8200000000002</v>
      </c>
      <c r="T1042" s="11">
        <v>394.97</v>
      </c>
      <c r="V1042" s="11"/>
      <c r="W1042" s="11"/>
      <c r="X1042" s="11"/>
      <c r="Y1042" s="11"/>
      <c r="Z1042" s="11"/>
      <c r="AA1042" s="11"/>
      <c r="AB1042" s="11"/>
      <c r="AC1042" s="11"/>
      <c r="AD1042" s="11"/>
    </row>
    <row r="1043" spans="1:30">
      <c r="A1043" s="56"/>
      <c r="B1043" s="11"/>
      <c r="C1043" s="11" t="s">
        <v>398</v>
      </c>
      <c r="D1043" s="11"/>
      <c r="E1043" s="11" t="s">
        <v>118</v>
      </c>
      <c r="F1043" s="11">
        <v>3</v>
      </c>
      <c r="G1043" s="11">
        <v>442.29666666666702</v>
      </c>
      <c r="H1043" s="11">
        <v>1326.89</v>
      </c>
      <c r="I1043" s="11">
        <v>442.29666666666702</v>
      </c>
      <c r="J1043" s="11">
        <v>12.6666666666667</v>
      </c>
      <c r="L1043" s="11">
        <v>3</v>
      </c>
      <c r="M1043" s="11"/>
      <c r="N1043" s="11"/>
      <c r="O1043" s="11"/>
      <c r="P1043" s="11"/>
      <c r="Q1043" s="11"/>
      <c r="R1043" s="11">
        <v>3</v>
      </c>
      <c r="S1043" s="11">
        <v>1326.89</v>
      </c>
      <c r="T1043" s="11">
        <v>442.29666666666702</v>
      </c>
      <c r="V1043" s="11"/>
      <c r="W1043" s="11"/>
      <c r="X1043" s="11"/>
      <c r="Y1043" s="11"/>
      <c r="Z1043" s="11"/>
      <c r="AA1043" s="11"/>
      <c r="AB1043" s="11"/>
      <c r="AC1043" s="11"/>
      <c r="AD1043" s="11"/>
    </row>
    <row r="1044" spans="1:30">
      <c r="A1044" s="56"/>
      <c r="B1044" s="11"/>
      <c r="C1044" s="11" t="s">
        <v>230</v>
      </c>
      <c r="D1044" s="11"/>
      <c r="E1044" s="11" t="s">
        <v>231</v>
      </c>
      <c r="F1044" s="11">
        <v>2</v>
      </c>
      <c r="G1044" s="11">
        <v>442.04</v>
      </c>
      <c r="H1044" s="11">
        <v>884.08</v>
      </c>
      <c r="I1044" s="11">
        <v>442.04</v>
      </c>
      <c r="J1044" s="11">
        <v>13</v>
      </c>
      <c r="L1044" s="11">
        <v>2</v>
      </c>
      <c r="M1044" s="11"/>
      <c r="N1044" s="11"/>
      <c r="O1044" s="11"/>
      <c r="P1044" s="11"/>
      <c r="Q1044" s="11"/>
      <c r="R1044" s="11">
        <v>2</v>
      </c>
      <c r="S1044" s="11">
        <v>884.08</v>
      </c>
      <c r="T1044" s="11">
        <v>442.04</v>
      </c>
      <c r="V1044" s="11"/>
      <c r="W1044" s="11"/>
      <c r="X1044" s="11"/>
      <c r="Y1044" s="11"/>
      <c r="Z1044" s="11"/>
      <c r="AA1044" s="11"/>
      <c r="AB1044" s="11"/>
      <c r="AC1044" s="11"/>
      <c r="AD1044" s="11"/>
    </row>
    <row r="1045" spans="1:30">
      <c r="A1045" s="56"/>
      <c r="B1045" s="11"/>
      <c r="C1045" s="11" t="s">
        <v>112</v>
      </c>
      <c r="D1045" s="11"/>
      <c r="E1045" s="11" t="s">
        <v>114</v>
      </c>
      <c r="F1045" s="11">
        <v>1</v>
      </c>
      <c r="G1045" s="11">
        <v>403.74</v>
      </c>
      <c r="H1045" s="11">
        <v>403.74</v>
      </c>
      <c r="I1045" s="11">
        <v>403.74</v>
      </c>
      <c r="J1045" s="11">
        <v>12</v>
      </c>
      <c r="L1045" s="11">
        <v>1</v>
      </c>
      <c r="M1045" s="11"/>
      <c r="N1045" s="11"/>
      <c r="O1045" s="11"/>
      <c r="P1045" s="11"/>
      <c r="Q1045" s="11"/>
      <c r="R1045" s="11">
        <v>1</v>
      </c>
      <c r="S1045" s="11">
        <v>403.74</v>
      </c>
      <c r="T1045" s="11">
        <v>403.74</v>
      </c>
      <c r="V1045" s="11"/>
      <c r="W1045" s="11"/>
      <c r="X1045" s="11"/>
      <c r="Y1045" s="11"/>
      <c r="Z1045" s="11"/>
      <c r="AA1045" s="11"/>
      <c r="AB1045" s="11"/>
      <c r="AC1045" s="11"/>
      <c r="AD1045" s="11"/>
    </row>
    <row r="1046" spans="1:30">
      <c r="A1046" s="56"/>
      <c r="B1046" s="11"/>
      <c r="C1046" s="11" t="s">
        <v>415</v>
      </c>
      <c r="D1046" s="11"/>
      <c r="E1046" s="11" t="s">
        <v>416</v>
      </c>
      <c r="F1046" s="11">
        <v>2</v>
      </c>
      <c r="G1046" s="11">
        <v>392.28500000000003</v>
      </c>
      <c r="H1046" s="11">
        <v>784.57</v>
      </c>
      <c r="I1046" s="11">
        <v>392.28500000000003</v>
      </c>
      <c r="J1046" s="11">
        <v>9.5</v>
      </c>
      <c r="L1046" s="11">
        <v>2</v>
      </c>
      <c r="M1046" s="11"/>
      <c r="N1046" s="11"/>
      <c r="O1046" s="11"/>
      <c r="P1046" s="11"/>
      <c r="Q1046" s="11"/>
      <c r="R1046" s="11">
        <v>2</v>
      </c>
      <c r="S1046" s="11">
        <v>784.57</v>
      </c>
      <c r="T1046" s="11">
        <v>392.28500000000003</v>
      </c>
      <c r="V1046" s="11"/>
      <c r="W1046" s="11"/>
      <c r="X1046" s="11"/>
      <c r="Y1046" s="11"/>
      <c r="Z1046" s="11"/>
      <c r="AA1046" s="11"/>
      <c r="AB1046" s="11"/>
      <c r="AC1046" s="11"/>
      <c r="AD1046" s="11"/>
    </row>
    <row r="1047" spans="1:30">
      <c r="A1047" s="56"/>
      <c r="B1047" s="11"/>
      <c r="C1047" s="11" t="s">
        <v>186</v>
      </c>
      <c r="D1047" s="11"/>
      <c r="E1047" s="11" t="s">
        <v>187</v>
      </c>
      <c r="F1047" s="11">
        <v>1</v>
      </c>
      <c r="G1047" s="11">
        <v>341.59</v>
      </c>
      <c r="H1047" s="11">
        <v>341.59</v>
      </c>
      <c r="I1047" s="11">
        <v>341.59</v>
      </c>
      <c r="J1047" s="11">
        <v>12</v>
      </c>
      <c r="L1047" s="11">
        <v>1</v>
      </c>
      <c r="M1047" s="11"/>
      <c r="N1047" s="11"/>
      <c r="O1047" s="11"/>
      <c r="P1047" s="11"/>
      <c r="Q1047" s="11"/>
      <c r="R1047" s="11">
        <v>1</v>
      </c>
      <c r="S1047" s="11">
        <v>341.59</v>
      </c>
      <c r="T1047" s="11">
        <v>341.59</v>
      </c>
      <c r="V1047" s="11"/>
      <c r="W1047" s="11"/>
      <c r="X1047" s="11"/>
      <c r="Y1047" s="11"/>
      <c r="Z1047" s="11"/>
      <c r="AA1047" s="11"/>
      <c r="AB1047" s="11"/>
      <c r="AC1047" s="11"/>
      <c r="AD1047" s="11"/>
    </row>
    <row r="1048" spans="1:30">
      <c r="A1048" s="56"/>
      <c r="B1048" s="11"/>
      <c r="C1048" s="11" t="s">
        <v>399</v>
      </c>
      <c r="D1048" s="11"/>
      <c r="E1048" s="11" t="s">
        <v>212</v>
      </c>
      <c r="F1048" s="11">
        <v>4</v>
      </c>
      <c r="G1048" s="11">
        <v>312.48</v>
      </c>
      <c r="H1048" s="11">
        <v>1249.92</v>
      </c>
      <c r="I1048" s="11">
        <v>312.48</v>
      </c>
      <c r="J1048" s="11">
        <v>10</v>
      </c>
      <c r="L1048" s="11">
        <v>4</v>
      </c>
      <c r="M1048" s="11"/>
      <c r="N1048" s="11"/>
      <c r="O1048" s="11">
        <v>1</v>
      </c>
      <c r="P1048" s="11">
        <v>389.11</v>
      </c>
      <c r="Q1048" s="11">
        <v>389.11</v>
      </c>
      <c r="R1048" s="11">
        <v>3</v>
      </c>
      <c r="S1048" s="11">
        <v>860.81</v>
      </c>
      <c r="T1048" s="11">
        <v>286.93666666666701</v>
      </c>
      <c r="V1048" s="11"/>
      <c r="W1048" s="11"/>
      <c r="X1048" s="11"/>
      <c r="Y1048" s="11"/>
      <c r="Z1048" s="11"/>
      <c r="AA1048" s="11"/>
      <c r="AB1048" s="11"/>
      <c r="AC1048" s="11"/>
      <c r="AD1048" s="11"/>
    </row>
    <row r="1049" spans="1:30">
      <c r="A1049" s="56"/>
      <c r="B1049" s="11"/>
      <c r="C1049" s="11" t="s">
        <v>401</v>
      </c>
      <c r="D1049" s="11"/>
      <c r="E1049" s="11" t="s">
        <v>92</v>
      </c>
      <c r="F1049" s="11">
        <v>1</v>
      </c>
      <c r="G1049" s="11">
        <v>300.35000000000002</v>
      </c>
      <c r="H1049" s="11">
        <v>300.35000000000002</v>
      </c>
      <c r="I1049" s="11">
        <v>300.35000000000002</v>
      </c>
      <c r="J1049" s="11">
        <v>6</v>
      </c>
      <c r="L1049" s="11">
        <v>1</v>
      </c>
      <c r="M1049" s="11"/>
      <c r="N1049" s="11"/>
      <c r="O1049" s="11"/>
      <c r="P1049" s="11"/>
      <c r="Q1049" s="11"/>
      <c r="R1049" s="11">
        <v>1</v>
      </c>
      <c r="S1049" s="11">
        <v>300.35000000000002</v>
      </c>
      <c r="T1049" s="11">
        <v>300.35000000000002</v>
      </c>
      <c r="V1049" s="11"/>
      <c r="W1049" s="11"/>
      <c r="X1049" s="11"/>
      <c r="Y1049" s="11"/>
      <c r="Z1049" s="11"/>
      <c r="AA1049" s="11"/>
      <c r="AB1049" s="11"/>
      <c r="AC1049" s="11"/>
      <c r="AD1049" s="11"/>
    </row>
    <row r="1050" spans="1:30">
      <c r="A1050" s="56"/>
      <c r="B1050" s="11"/>
      <c r="C1050" s="11" t="s">
        <v>322</v>
      </c>
      <c r="D1050" s="11"/>
      <c r="E1050" s="11" t="s">
        <v>223</v>
      </c>
      <c r="F1050" s="11">
        <v>1</v>
      </c>
      <c r="G1050" s="11">
        <v>181.17</v>
      </c>
      <c r="H1050" s="11">
        <v>181.17</v>
      </c>
      <c r="I1050" s="11">
        <v>181.17</v>
      </c>
      <c r="J1050" s="11">
        <v>11</v>
      </c>
      <c r="L1050" s="11">
        <v>1</v>
      </c>
      <c r="M1050" s="11"/>
      <c r="N1050" s="11"/>
      <c r="O1050" s="11"/>
      <c r="P1050" s="11"/>
      <c r="Q1050" s="11"/>
      <c r="R1050" s="11">
        <v>1</v>
      </c>
      <c r="S1050" s="11">
        <v>181.17</v>
      </c>
      <c r="T1050" s="11">
        <v>181.17</v>
      </c>
      <c r="V1050" s="11"/>
      <c r="W1050" s="11"/>
      <c r="X1050" s="11"/>
      <c r="Y1050" s="11"/>
      <c r="Z1050" s="11"/>
      <c r="AA1050" s="11"/>
      <c r="AB1050" s="11"/>
      <c r="AC1050" s="11"/>
      <c r="AD1050" s="11"/>
    </row>
    <row r="1051" spans="1:30">
      <c r="A1051" s="56"/>
      <c r="B1051" s="11"/>
      <c r="C1051" s="11" t="s">
        <v>435</v>
      </c>
      <c r="D1051" s="11"/>
      <c r="E1051" s="11" t="s">
        <v>266</v>
      </c>
      <c r="F1051" s="11">
        <v>2</v>
      </c>
      <c r="G1051" s="11">
        <v>175.6</v>
      </c>
      <c r="H1051" s="11">
        <v>351.2</v>
      </c>
      <c r="I1051" s="11">
        <v>175.6</v>
      </c>
      <c r="J1051" s="11">
        <v>13</v>
      </c>
      <c r="L1051" s="11">
        <v>2</v>
      </c>
      <c r="M1051" s="11"/>
      <c r="N1051" s="11"/>
      <c r="O1051" s="11"/>
      <c r="P1051" s="11"/>
      <c r="Q1051" s="11"/>
      <c r="R1051" s="11">
        <v>2</v>
      </c>
      <c r="S1051" s="11">
        <v>351.2</v>
      </c>
      <c r="T1051" s="11">
        <v>175.6</v>
      </c>
      <c r="V1051" s="11"/>
      <c r="W1051" s="11"/>
      <c r="X1051" s="11"/>
      <c r="Y1051" s="11"/>
      <c r="Z1051" s="11"/>
      <c r="AA1051" s="11"/>
      <c r="AB1051" s="11"/>
      <c r="AC1051" s="11"/>
      <c r="AD1051" s="11"/>
    </row>
    <row r="1052" spans="1:30">
      <c r="A1052" s="56"/>
      <c r="B1052" s="11"/>
      <c r="C1052" s="11" t="s">
        <v>226</v>
      </c>
      <c r="D1052" s="11"/>
      <c r="E1052" s="11" t="s">
        <v>227</v>
      </c>
      <c r="F1052" s="11">
        <v>1</v>
      </c>
      <c r="G1052" s="11">
        <v>165.36</v>
      </c>
      <c r="H1052" s="11">
        <v>165.36</v>
      </c>
      <c r="I1052" s="11">
        <v>165.36</v>
      </c>
      <c r="J1052" s="11">
        <v>7</v>
      </c>
      <c r="L1052" s="11">
        <v>1</v>
      </c>
      <c r="M1052" s="11"/>
      <c r="N1052" s="11"/>
      <c r="O1052" s="11"/>
      <c r="P1052" s="11"/>
      <c r="Q1052" s="11"/>
      <c r="R1052" s="11">
        <v>1</v>
      </c>
      <c r="S1052" s="11">
        <v>165.36</v>
      </c>
      <c r="T1052" s="11">
        <v>165.36</v>
      </c>
      <c r="V1052" s="11"/>
      <c r="W1052" s="11"/>
      <c r="X1052" s="11"/>
      <c r="Y1052" s="11"/>
      <c r="Z1052" s="11"/>
      <c r="AA1052" s="11"/>
      <c r="AB1052" s="11"/>
      <c r="AC1052" s="11"/>
      <c r="AD1052" s="11"/>
    </row>
    <row r="1053" spans="1:30">
      <c r="A1053" s="56"/>
      <c r="B1053" s="11"/>
      <c r="C1053" s="11" t="s">
        <v>216</v>
      </c>
      <c r="D1053" s="11"/>
      <c r="E1053" s="11" t="s">
        <v>217</v>
      </c>
      <c r="F1053" s="11">
        <v>1</v>
      </c>
      <c r="G1053" s="11">
        <v>80.41</v>
      </c>
      <c r="H1053" s="11">
        <v>80.41</v>
      </c>
      <c r="I1053" s="11">
        <v>80.41</v>
      </c>
      <c r="J1053" s="11">
        <v>13</v>
      </c>
      <c r="L1053" s="11">
        <v>1</v>
      </c>
      <c r="M1053" s="11"/>
      <c r="N1053" s="11"/>
      <c r="O1053" s="11"/>
      <c r="P1053" s="11"/>
      <c r="Q1053" s="11"/>
      <c r="R1053" s="11">
        <v>1</v>
      </c>
      <c r="S1053" s="11">
        <v>80.41</v>
      </c>
      <c r="T1053" s="11">
        <v>80.41</v>
      </c>
      <c r="V1053" s="11"/>
      <c r="W1053" s="11"/>
      <c r="X1053" s="11"/>
      <c r="Y1053" s="11"/>
      <c r="Z1053" s="11"/>
      <c r="AA1053" s="11"/>
      <c r="AB1053" s="11"/>
      <c r="AC1053" s="11"/>
      <c r="AD1053" s="11"/>
    </row>
    <row r="1054" spans="1:30">
      <c r="A1054" s="56"/>
      <c r="B1054" s="11"/>
      <c r="C1054" s="11" t="s">
        <v>90</v>
      </c>
      <c r="D1054" s="11"/>
      <c r="E1054" s="11" t="s">
        <v>92</v>
      </c>
      <c r="F1054" s="11">
        <v>1</v>
      </c>
      <c r="G1054" s="11"/>
      <c r="H1054" s="11">
        <v>739.36</v>
      </c>
      <c r="I1054" s="11">
        <v>739.36</v>
      </c>
      <c r="J1054" s="11">
        <v>9</v>
      </c>
      <c r="L1054" s="11"/>
      <c r="M1054" s="11">
        <v>739.36</v>
      </c>
      <c r="N1054" s="11">
        <v>739.36</v>
      </c>
      <c r="O1054" s="11"/>
      <c r="P1054" s="11"/>
      <c r="Q1054" s="11"/>
      <c r="R1054" s="11">
        <v>1</v>
      </c>
      <c r="S1054" s="11">
        <v>739.36</v>
      </c>
      <c r="T1054" s="11">
        <v>739.36</v>
      </c>
      <c r="V1054" s="11"/>
      <c r="W1054" s="11"/>
      <c r="X1054" s="11"/>
      <c r="Y1054" s="11"/>
      <c r="Z1054" s="11"/>
      <c r="AA1054" s="11"/>
      <c r="AB1054" s="11"/>
      <c r="AC1054" s="11"/>
      <c r="AD1054" s="11"/>
    </row>
    <row r="1055" spans="1:30">
      <c r="A1055" s="56"/>
      <c r="B1055" s="11"/>
      <c r="C1055" s="11" t="s">
        <v>117</v>
      </c>
      <c r="D1055" s="11"/>
      <c r="E1055" s="11" t="s">
        <v>118</v>
      </c>
      <c r="F1055" s="11">
        <v>1</v>
      </c>
      <c r="G1055" s="11"/>
      <c r="H1055" s="11">
        <v>147.75</v>
      </c>
      <c r="I1055" s="11">
        <v>147.75</v>
      </c>
      <c r="J1055" s="11">
        <v>7</v>
      </c>
      <c r="L1055" s="11"/>
      <c r="M1055" s="11">
        <v>147.75</v>
      </c>
      <c r="N1055" s="11">
        <v>147.75</v>
      </c>
      <c r="O1055" s="11"/>
      <c r="P1055" s="11"/>
      <c r="Q1055" s="11"/>
      <c r="R1055" s="11">
        <v>1</v>
      </c>
      <c r="S1055" s="11">
        <v>147.75</v>
      </c>
      <c r="T1055" s="11">
        <v>147.75</v>
      </c>
      <c r="V1055" s="11"/>
      <c r="W1055" s="11"/>
      <c r="X1055" s="11"/>
      <c r="Y1055" s="11"/>
      <c r="Z1055" s="11"/>
      <c r="AA1055" s="11"/>
      <c r="AB1055" s="11"/>
      <c r="AC1055" s="11"/>
      <c r="AD1055" s="11"/>
    </row>
    <row r="1056" spans="1:30">
      <c r="A1056" s="56"/>
      <c r="B1056" s="11"/>
      <c r="C1056" s="11" t="s">
        <v>149</v>
      </c>
      <c r="D1056" s="11"/>
      <c r="E1056" s="11" t="s">
        <v>102</v>
      </c>
      <c r="F1056" s="11">
        <v>1</v>
      </c>
      <c r="G1056" s="11"/>
      <c r="H1056" s="11">
        <v>730.54</v>
      </c>
      <c r="I1056" s="11">
        <v>730.54</v>
      </c>
      <c r="J1056" s="11">
        <v>7</v>
      </c>
      <c r="L1056" s="11"/>
      <c r="M1056" s="11">
        <v>730.54</v>
      </c>
      <c r="N1056" s="11">
        <v>730.54</v>
      </c>
      <c r="O1056" s="11"/>
      <c r="P1056" s="11"/>
      <c r="Q1056" s="11"/>
      <c r="R1056" s="11">
        <v>1</v>
      </c>
      <c r="S1056" s="11">
        <v>730.54</v>
      </c>
      <c r="T1056" s="11">
        <v>730.54</v>
      </c>
      <c r="V1056" s="11"/>
      <c r="W1056" s="11"/>
      <c r="X1056" s="11"/>
      <c r="Y1056" s="11"/>
      <c r="Z1056" s="11"/>
      <c r="AA1056" s="11"/>
      <c r="AB1056" s="11"/>
      <c r="AC1056" s="11"/>
      <c r="AD1056" s="11"/>
    </row>
    <row r="1057" spans="1:30">
      <c r="A1057" s="56"/>
      <c r="B1057" s="11"/>
      <c r="C1057" s="11" t="s">
        <v>166</v>
      </c>
      <c r="D1057" s="11"/>
      <c r="E1057" s="11" t="s">
        <v>167</v>
      </c>
      <c r="F1057" s="11">
        <v>1</v>
      </c>
      <c r="G1057" s="11"/>
      <c r="H1057" s="11">
        <v>239.86</v>
      </c>
      <c r="I1057" s="11">
        <v>239.86</v>
      </c>
      <c r="J1057" s="11">
        <v>7</v>
      </c>
      <c r="L1057" s="11"/>
      <c r="M1057" s="11">
        <v>239.86</v>
      </c>
      <c r="N1057" s="11">
        <v>239.86</v>
      </c>
      <c r="O1057" s="11"/>
      <c r="P1057" s="11"/>
      <c r="Q1057" s="11"/>
      <c r="R1057" s="11">
        <v>1</v>
      </c>
      <c r="S1057" s="11">
        <v>239.86</v>
      </c>
      <c r="T1057" s="11">
        <v>239.86</v>
      </c>
      <c r="V1057" s="11"/>
      <c r="W1057" s="11"/>
      <c r="X1057" s="11"/>
      <c r="Y1057" s="11"/>
      <c r="Z1057" s="11"/>
      <c r="AA1057" s="11"/>
      <c r="AB1057" s="11"/>
      <c r="AC1057" s="11"/>
      <c r="AD1057" s="11"/>
    </row>
    <row r="1058" spans="1:30">
      <c r="A1058" s="56"/>
      <c r="B1058" s="11"/>
      <c r="C1058" s="11" t="s">
        <v>211</v>
      </c>
      <c r="D1058" s="11"/>
      <c r="E1058" s="11" t="s">
        <v>212</v>
      </c>
      <c r="F1058" s="11">
        <v>1</v>
      </c>
      <c r="G1058" s="11"/>
      <c r="H1058" s="11">
        <v>110.93</v>
      </c>
      <c r="I1058" s="11">
        <v>110.93</v>
      </c>
      <c r="J1058" s="11">
        <v>7</v>
      </c>
      <c r="L1058" s="11"/>
      <c r="M1058" s="11">
        <v>110.93</v>
      </c>
      <c r="N1058" s="11">
        <v>110.93</v>
      </c>
      <c r="O1058" s="11"/>
      <c r="P1058" s="11"/>
      <c r="Q1058" s="11"/>
      <c r="R1058" s="11">
        <v>1</v>
      </c>
      <c r="S1058" s="11">
        <v>110.93</v>
      </c>
      <c r="T1058" s="11">
        <v>110.93</v>
      </c>
      <c r="V1058" s="11"/>
      <c r="W1058" s="11"/>
      <c r="X1058" s="11"/>
      <c r="Y1058" s="11"/>
      <c r="Z1058" s="11"/>
      <c r="AA1058" s="11"/>
      <c r="AB1058" s="11"/>
      <c r="AC1058" s="11"/>
      <c r="AD1058" s="11"/>
    </row>
    <row r="1059" spans="1:30">
      <c r="A1059" s="56"/>
      <c r="B1059" s="11"/>
      <c r="C1059" s="11" t="s">
        <v>277</v>
      </c>
      <c r="D1059" s="11"/>
      <c r="E1059" s="11" t="s">
        <v>151</v>
      </c>
      <c r="F1059" s="11">
        <v>1</v>
      </c>
      <c r="G1059" s="11"/>
      <c r="H1059" s="11">
        <v>6275.93</v>
      </c>
      <c r="I1059" s="11">
        <v>6275.93</v>
      </c>
      <c r="J1059" s="11">
        <v>6</v>
      </c>
      <c r="L1059" s="11"/>
      <c r="M1059" s="11">
        <v>6275.93</v>
      </c>
      <c r="N1059" s="11">
        <v>6275.93</v>
      </c>
      <c r="O1059" s="11"/>
      <c r="P1059" s="11"/>
      <c r="Q1059" s="11"/>
      <c r="R1059" s="11">
        <v>1</v>
      </c>
      <c r="S1059" s="11">
        <v>6275.93</v>
      </c>
      <c r="T1059" s="11">
        <v>6275.93</v>
      </c>
      <c r="V1059" s="11"/>
      <c r="W1059" s="11"/>
      <c r="X1059" s="11"/>
      <c r="Y1059" s="11"/>
      <c r="Z1059" s="11"/>
      <c r="AA1059" s="11"/>
      <c r="AB1059" s="11"/>
      <c r="AC1059" s="11"/>
      <c r="AD1059" s="11"/>
    </row>
    <row r="1060" spans="1:30">
      <c r="A1060" s="56"/>
      <c r="B1060" s="11"/>
      <c r="C1060" s="11" t="s">
        <v>303</v>
      </c>
      <c r="D1060" s="11"/>
      <c r="E1060" s="11" t="s">
        <v>121</v>
      </c>
      <c r="F1060" s="11">
        <v>1</v>
      </c>
      <c r="G1060" s="11"/>
      <c r="H1060" s="11">
        <v>638.16999999999996</v>
      </c>
      <c r="I1060" s="11">
        <v>638.16999999999996</v>
      </c>
      <c r="J1060" s="11">
        <v>7</v>
      </c>
      <c r="L1060" s="11"/>
      <c r="M1060" s="11">
        <v>638.16999999999996</v>
      </c>
      <c r="N1060" s="11">
        <v>638.16999999999996</v>
      </c>
      <c r="O1060" s="11"/>
      <c r="P1060" s="11"/>
      <c r="Q1060" s="11"/>
      <c r="R1060" s="11">
        <v>1</v>
      </c>
      <c r="S1060" s="11">
        <v>638.16999999999996</v>
      </c>
      <c r="T1060" s="11">
        <v>638.16999999999996</v>
      </c>
      <c r="V1060" s="11"/>
      <c r="W1060" s="11"/>
      <c r="X1060" s="11"/>
      <c r="Y1060" s="11"/>
      <c r="Z1060" s="11"/>
      <c r="AA1060" s="11"/>
      <c r="AB1060" s="11"/>
      <c r="AC1060" s="11"/>
      <c r="AD1060" s="11"/>
    </row>
    <row r="1061" spans="1:30">
      <c r="A1061" s="56"/>
      <c r="B1061" s="11"/>
      <c r="C1061" s="11" t="s">
        <v>309</v>
      </c>
      <c r="D1061" s="11"/>
      <c r="E1061" s="11" t="s">
        <v>143</v>
      </c>
      <c r="F1061" s="11">
        <v>1</v>
      </c>
      <c r="G1061" s="11"/>
      <c r="H1061" s="11">
        <v>1086.42</v>
      </c>
      <c r="I1061" s="11">
        <v>1086.42</v>
      </c>
      <c r="J1061" s="11">
        <v>7</v>
      </c>
      <c r="L1061" s="11"/>
      <c r="M1061" s="11">
        <v>1086.42</v>
      </c>
      <c r="N1061" s="11">
        <v>1086.42</v>
      </c>
      <c r="O1061" s="11"/>
      <c r="P1061" s="11"/>
      <c r="Q1061" s="11"/>
      <c r="R1061" s="11">
        <v>1</v>
      </c>
      <c r="S1061" s="11">
        <v>1086.42</v>
      </c>
      <c r="T1061" s="11">
        <v>1086.42</v>
      </c>
      <c r="V1061" s="11"/>
      <c r="W1061" s="11"/>
      <c r="X1061" s="11"/>
      <c r="Y1061" s="11"/>
      <c r="Z1061" s="11"/>
      <c r="AA1061" s="11"/>
      <c r="AB1061" s="11"/>
      <c r="AC1061" s="11"/>
      <c r="AD1061" s="11"/>
    </row>
    <row r="1062" spans="1:30">
      <c r="A1062" s="56"/>
      <c r="B1062" s="11"/>
      <c r="C1062" s="11" t="s">
        <v>310</v>
      </c>
      <c r="D1062" s="11"/>
      <c r="E1062" s="11" t="s">
        <v>111</v>
      </c>
      <c r="F1062" s="11">
        <v>1</v>
      </c>
      <c r="G1062" s="11"/>
      <c r="H1062" s="11">
        <v>4728.63</v>
      </c>
      <c r="I1062" s="11">
        <v>4728.63</v>
      </c>
      <c r="J1062" s="11">
        <v>13</v>
      </c>
      <c r="L1062" s="11"/>
      <c r="M1062" s="11">
        <v>4728.63</v>
      </c>
      <c r="N1062" s="11">
        <v>4728.63</v>
      </c>
      <c r="O1062" s="11"/>
      <c r="P1062" s="11"/>
      <c r="Q1062" s="11"/>
      <c r="R1062" s="11">
        <v>1</v>
      </c>
      <c r="S1062" s="11">
        <v>4728.63</v>
      </c>
      <c r="T1062" s="11">
        <v>4728.63</v>
      </c>
      <c r="V1062" s="11"/>
      <c r="W1062" s="11"/>
      <c r="X1062" s="11"/>
      <c r="Y1062" s="11"/>
      <c r="Z1062" s="11"/>
      <c r="AA1062" s="11"/>
      <c r="AB1062" s="11"/>
      <c r="AC1062" s="11"/>
      <c r="AD1062" s="11"/>
    </row>
    <row r="1063" spans="1:30">
      <c r="A1063" s="56"/>
      <c r="B1063" s="11"/>
      <c r="C1063" s="11" t="s">
        <v>318</v>
      </c>
      <c r="D1063" s="11"/>
      <c r="E1063" s="11" t="s">
        <v>319</v>
      </c>
      <c r="F1063" s="11">
        <v>1</v>
      </c>
      <c r="G1063" s="11"/>
      <c r="H1063" s="11">
        <v>313.75</v>
      </c>
      <c r="I1063" s="11">
        <v>313.75</v>
      </c>
      <c r="J1063" s="11">
        <v>7</v>
      </c>
      <c r="L1063" s="11"/>
      <c r="M1063" s="11">
        <v>313.75</v>
      </c>
      <c r="N1063" s="11">
        <v>313.75</v>
      </c>
      <c r="O1063" s="11"/>
      <c r="P1063" s="11"/>
      <c r="Q1063" s="11"/>
      <c r="R1063" s="11">
        <v>1</v>
      </c>
      <c r="S1063" s="11">
        <v>313.75</v>
      </c>
      <c r="T1063" s="11">
        <v>313.75</v>
      </c>
      <c r="V1063" s="11"/>
      <c r="W1063" s="11"/>
      <c r="X1063" s="11"/>
      <c r="Y1063" s="11"/>
      <c r="Z1063" s="11"/>
      <c r="AA1063" s="11"/>
      <c r="AB1063" s="11"/>
      <c r="AC1063" s="11"/>
      <c r="AD1063" s="11"/>
    </row>
    <row r="1064" spans="1:30">
      <c r="A1064" s="56"/>
      <c r="B1064" s="11"/>
      <c r="C1064" s="11" t="s">
        <v>320</v>
      </c>
      <c r="D1064" s="11"/>
      <c r="E1064" s="11" t="s">
        <v>123</v>
      </c>
      <c r="F1064" s="11">
        <v>1</v>
      </c>
      <c r="G1064" s="11"/>
      <c r="H1064" s="11">
        <v>302.76</v>
      </c>
      <c r="I1064" s="11">
        <v>302.76</v>
      </c>
      <c r="J1064" s="11">
        <v>13</v>
      </c>
      <c r="L1064" s="11"/>
      <c r="M1064" s="11">
        <v>302.76</v>
      </c>
      <c r="N1064" s="11">
        <v>302.76</v>
      </c>
      <c r="O1064" s="11"/>
      <c r="P1064" s="11"/>
      <c r="Q1064" s="11"/>
      <c r="R1064" s="11">
        <v>1</v>
      </c>
      <c r="S1064" s="11">
        <v>302.76</v>
      </c>
      <c r="T1064" s="11">
        <v>302.76</v>
      </c>
      <c r="V1064" s="11"/>
      <c r="W1064" s="11"/>
      <c r="X1064" s="11"/>
      <c r="Y1064" s="11"/>
      <c r="Z1064" s="11"/>
      <c r="AA1064" s="11"/>
      <c r="AB1064" s="11"/>
      <c r="AC1064" s="11"/>
      <c r="AD1064" s="11"/>
    </row>
    <row r="1065" spans="1:30">
      <c r="A1065" s="56"/>
      <c r="B1065" s="11"/>
      <c r="C1065" s="11" t="s">
        <v>332</v>
      </c>
      <c r="D1065" s="11"/>
      <c r="E1065" s="11" t="s">
        <v>229</v>
      </c>
      <c r="F1065" s="11">
        <v>2</v>
      </c>
      <c r="G1065" s="11"/>
      <c r="H1065" s="11">
        <v>1382.09</v>
      </c>
      <c r="I1065" s="11">
        <v>691.04499999999996</v>
      </c>
      <c r="J1065" s="11">
        <v>10</v>
      </c>
      <c r="L1065" s="11"/>
      <c r="M1065" s="11">
        <v>1382.09</v>
      </c>
      <c r="N1065" s="11">
        <v>691.04499999999996</v>
      </c>
      <c r="O1065" s="11"/>
      <c r="P1065" s="11"/>
      <c r="Q1065" s="11"/>
      <c r="R1065" s="11">
        <v>2</v>
      </c>
      <c r="S1065" s="11">
        <v>1382.09</v>
      </c>
      <c r="T1065" s="11">
        <v>691.04499999999996</v>
      </c>
      <c r="V1065" s="11"/>
      <c r="W1065" s="11"/>
      <c r="X1065" s="11"/>
      <c r="Y1065" s="11"/>
      <c r="Z1065" s="11"/>
      <c r="AA1065" s="11"/>
      <c r="AB1065" s="11"/>
      <c r="AC1065" s="11"/>
      <c r="AD1065" s="11"/>
    </row>
    <row r="1066" spans="1:30">
      <c r="A1066" s="56"/>
      <c r="B1066" s="11"/>
      <c r="C1066" s="11" t="s">
        <v>349</v>
      </c>
      <c r="D1066" s="11"/>
      <c r="E1066" s="11" t="s">
        <v>350</v>
      </c>
      <c r="F1066" s="11">
        <v>2</v>
      </c>
      <c r="G1066" s="11"/>
      <c r="H1066" s="11">
        <v>3760.56</v>
      </c>
      <c r="I1066" s="11">
        <v>1880.28</v>
      </c>
      <c r="J1066" s="11">
        <v>5</v>
      </c>
      <c r="L1066" s="11"/>
      <c r="M1066" s="11">
        <v>3760.56</v>
      </c>
      <c r="N1066" s="11">
        <v>1880.28</v>
      </c>
      <c r="O1066" s="11"/>
      <c r="P1066" s="11"/>
      <c r="Q1066" s="11"/>
      <c r="R1066" s="11">
        <v>2</v>
      </c>
      <c r="S1066" s="11">
        <v>3760.56</v>
      </c>
      <c r="T1066" s="11">
        <v>1880.28</v>
      </c>
      <c r="V1066" s="11"/>
      <c r="W1066" s="11"/>
      <c r="X1066" s="11"/>
      <c r="Y1066" s="11"/>
      <c r="Z1066" s="11"/>
      <c r="AA1066" s="11"/>
      <c r="AB1066" s="11"/>
      <c r="AC1066" s="11"/>
      <c r="AD1066" s="11"/>
    </row>
    <row r="1067" spans="1:30">
      <c r="A1067" s="56"/>
      <c r="B1067" s="11"/>
      <c r="C1067" s="11" t="s">
        <v>377</v>
      </c>
      <c r="D1067" s="11"/>
      <c r="E1067" s="11" t="s">
        <v>378</v>
      </c>
      <c r="F1067" s="11">
        <v>1</v>
      </c>
      <c r="G1067" s="11"/>
      <c r="H1067" s="11">
        <v>1032.3699999999999</v>
      </c>
      <c r="I1067" s="11">
        <v>1032.3699999999999</v>
      </c>
      <c r="J1067" s="11">
        <v>13</v>
      </c>
      <c r="L1067" s="11"/>
      <c r="M1067" s="11">
        <v>1032.3699999999999</v>
      </c>
      <c r="N1067" s="11">
        <v>1032.3699999999999</v>
      </c>
      <c r="O1067" s="11"/>
      <c r="P1067" s="11"/>
      <c r="Q1067" s="11"/>
      <c r="R1067" s="11">
        <v>1</v>
      </c>
      <c r="S1067" s="11">
        <v>1032.3699999999999</v>
      </c>
      <c r="T1067" s="11">
        <v>1032.3699999999999</v>
      </c>
      <c r="V1067" s="11"/>
      <c r="W1067" s="11"/>
      <c r="X1067" s="11"/>
      <c r="Y1067" s="11"/>
      <c r="Z1067" s="11"/>
      <c r="AA1067" s="11"/>
      <c r="AB1067" s="11"/>
      <c r="AC1067" s="11"/>
      <c r="AD1067" s="11"/>
    </row>
    <row r="1068" spans="1:30">
      <c r="A1068" s="56"/>
      <c r="B1068" s="11"/>
      <c r="C1068" s="11" t="s">
        <v>379</v>
      </c>
      <c r="D1068" s="11"/>
      <c r="E1068" s="11" t="s">
        <v>380</v>
      </c>
      <c r="F1068" s="11">
        <v>1</v>
      </c>
      <c r="G1068" s="11"/>
      <c r="H1068" s="11">
        <v>550.29999999999995</v>
      </c>
      <c r="I1068" s="11">
        <v>550.29999999999995</v>
      </c>
      <c r="J1068" s="11">
        <v>13</v>
      </c>
      <c r="L1068" s="11"/>
      <c r="M1068" s="11">
        <v>550.29999999999995</v>
      </c>
      <c r="N1068" s="11">
        <v>550.29999999999995</v>
      </c>
      <c r="O1068" s="11"/>
      <c r="P1068" s="11"/>
      <c r="Q1068" s="11"/>
      <c r="R1068" s="11">
        <v>1</v>
      </c>
      <c r="S1068" s="11">
        <v>550.29999999999995</v>
      </c>
      <c r="T1068" s="11">
        <v>550.29999999999995</v>
      </c>
      <c r="V1068" s="11"/>
      <c r="W1068" s="11"/>
      <c r="X1068" s="11"/>
      <c r="Y1068" s="11"/>
      <c r="Z1068" s="11"/>
      <c r="AA1068" s="11"/>
      <c r="AB1068" s="11"/>
      <c r="AC1068" s="11"/>
      <c r="AD1068" s="11"/>
    </row>
    <row r="1069" spans="1:30">
      <c r="A1069" s="56"/>
      <c r="B1069" s="11"/>
      <c r="C1069" s="11" t="s">
        <v>394</v>
      </c>
      <c r="D1069" s="11"/>
      <c r="E1069" s="11" t="s">
        <v>116</v>
      </c>
      <c r="F1069" s="11">
        <v>1</v>
      </c>
      <c r="G1069" s="11"/>
      <c r="H1069" s="11">
        <v>632.71</v>
      </c>
      <c r="I1069" s="11">
        <v>632.71</v>
      </c>
      <c r="J1069" s="11">
        <v>13</v>
      </c>
      <c r="L1069" s="11"/>
      <c r="M1069" s="11">
        <v>632.71</v>
      </c>
      <c r="N1069" s="11">
        <v>632.71</v>
      </c>
      <c r="O1069" s="11"/>
      <c r="P1069" s="11"/>
      <c r="Q1069" s="11"/>
      <c r="R1069" s="11">
        <v>1</v>
      </c>
      <c r="S1069" s="11">
        <v>632.71</v>
      </c>
      <c r="T1069" s="11">
        <v>632.71</v>
      </c>
      <c r="V1069" s="11"/>
      <c r="W1069" s="11"/>
      <c r="X1069" s="11"/>
      <c r="Y1069" s="11"/>
      <c r="Z1069" s="11"/>
      <c r="AA1069" s="11"/>
      <c r="AB1069" s="11"/>
      <c r="AC1069" s="11"/>
      <c r="AD1069" s="11"/>
    </row>
    <row r="1070" spans="1:30">
      <c r="A1070" s="56"/>
      <c r="B1070" s="11"/>
      <c r="C1070" s="11" t="s">
        <v>401</v>
      </c>
      <c r="D1070" s="11"/>
      <c r="E1070" s="11" t="s">
        <v>91</v>
      </c>
      <c r="F1070" s="11">
        <v>1</v>
      </c>
      <c r="G1070" s="11"/>
      <c r="H1070" s="11">
        <v>3855.95</v>
      </c>
      <c r="I1070" s="11">
        <v>3855.95</v>
      </c>
      <c r="J1070" s="11">
        <v>12</v>
      </c>
      <c r="L1070" s="11"/>
      <c r="M1070" s="11">
        <v>3855.95</v>
      </c>
      <c r="N1070" s="11">
        <v>3855.95</v>
      </c>
      <c r="O1070" s="11"/>
      <c r="P1070" s="11"/>
      <c r="Q1070" s="11"/>
      <c r="R1070" s="11">
        <v>1</v>
      </c>
      <c r="S1070" s="11">
        <v>3855.95</v>
      </c>
      <c r="T1070" s="11">
        <v>3855.95</v>
      </c>
      <c r="V1070" s="11"/>
      <c r="W1070" s="11"/>
      <c r="X1070" s="11"/>
      <c r="Y1070" s="11"/>
      <c r="Z1070" s="11"/>
      <c r="AA1070" s="11"/>
      <c r="AB1070" s="11"/>
      <c r="AC1070" s="11"/>
      <c r="AD1070" s="11"/>
    </row>
    <row r="1071" spans="1:30">
      <c r="A1071" s="56"/>
      <c r="B1071" s="11"/>
      <c r="C1071" s="11" t="s">
        <v>420</v>
      </c>
      <c r="D1071" s="11"/>
      <c r="E1071" s="11" t="s">
        <v>98</v>
      </c>
      <c r="F1071" s="11">
        <v>1</v>
      </c>
      <c r="G1071" s="11"/>
      <c r="H1071" s="11">
        <v>686.97</v>
      </c>
      <c r="I1071" s="11">
        <v>686.97</v>
      </c>
      <c r="J1071" s="11">
        <v>3</v>
      </c>
      <c r="L1071" s="11"/>
      <c r="M1071" s="11">
        <v>686.97</v>
      </c>
      <c r="N1071" s="11">
        <v>686.97</v>
      </c>
      <c r="O1071" s="11"/>
      <c r="P1071" s="11"/>
      <c r="Q1071" s="11"/>
      <c r="R1071" s="11">
        <v>1</v>
      </c>
      <c r="S1071" s="11">
        <v>686.97</v>
      </c>
      <c r="T1071" s="11">
        <v>686.97</v>
      </c>
      <c r="V1071" s="11"/>
      <c r="W1071" s="11"/>
      <c r="X1071" s="11"/>
      <c r="Y1071" s="11"/>
      <c r="Z1071" s="11"/>
      <c r="AA1071" s="11"/>
      <c r="AB1071" s="11"/>
      <c r="AC1071" s="11"/>
      <c r="AD1071" s="11"/>
    </row>
    <row r="1072" spans="1:30">
      <c r="A1072" s="56"/>
      <c r="B1072" s="11"/>
      <c r="C1072" s="11" t="s">
        <v>424</v>
      </c>
      <c r="D1072" s="11"/>
      <c r="E1072" s="11" t="s">
        <v>425</v>
      </c>
      <c r="F1072" s="11">
        <v>1</v>
      </c>
      <c r="G1072" s="11"/>
      <c r="H1072" s="11">
        <v>80099.95</v>
      </c>
      <c r="I1072" s="11">
        <v>80099.95</v>
      </c>
      <c r="J1072" s="11">
        <v>4</v>
      </c>
      <c r="L1072" s="11"/>
      <c r="M1072" s="11">
        <v>80099.95</v>
      </c>
      <c r="N1072" s="11">
        <v>80099.95</v>
      </c>
      <c r="O1072" s="11"/>
      <c r="P1072" s="11"/>
      <c r="Q1072" s="11"/>
      <c r="R1072" s="11">
        <v>1</v>
      </c>
      <c r="S1072" s="11">
        <v>80099.95</v>
      </c>
      <c r="T1072" s="11">
        <v>80099.95</v>
      </c>
      <c r="V1072" s="11"/>
      <c r="W1072" s="11"/>
      <c r="X1072" s="11"/>
      <c r="Y1072" s="11"/>
      <c r="Z1072" s="11"/>
      <c r="AA1072" s="11"/>
      <c r="AB1072" s="11"/>
      <c r="AC1072" s="11"/>
      <c r="AD1072" s="11"/>
    </row>
    <row r="1073" spans="1:30">
      <c r="A1073" s="56"/>
      <c r="B1073" s="11"/>
      <c r="C1073" s="11" t="s">
        <v>444</v>
      </c>
      <c r="D1073" s="11"/>
      <c r="E1073" s="11" t="s">
        <v>167</v>
      </c>
      <c r="F1073" s="11">
        <v>1</v>
      </c>
      <c r="G1073" s="11"/>
      <c r="H1073" s="11">
        <v>563.55999999999995</v>
      </c>
      <c r="I1073" s="11">
        <v>563.55999999999995</v>
      </c>
      <c r="J1073" s="11">
        <v>2</v>
      </c>
      <c r="L1073" s="11"/>
      <c r="M1073" s="11">
        <v>563.55999999999995</v>
      </c>
      <c r="N1073" s="11">
        <v>563.55999999999995</v>
      </c>
      <c r="O1073" s="11"/>
      <c r="P1073" s="11"/>
      <c r="Q1073" s="11"/>
      <c r="R1073" s="11">
        <v>1</v>
      </c>
      <c r="S1073" s="11">
        <v>563.55999999999995</v>
      </c>
      <c r="T1073" s="11">
        <v>563.55999999999995</v>
      </c>
      <c r="V1073" s="11"/>
      <c r="W1073" s="11"/>
      <c r="X1073" s="11"/>
      <c r="Y1073" s="11"/>
      <c r="Z1073" s="11"/>
      <c r="AA1073" s="11"/>
      <c r="AB1073" s="11"/>
      <c r="AC1073" s="11"/>
      <c r="AD1073" s="11"/>
    </row>
    <row r="1074" spans="1:30">
      <c r="A1074" s="56"/>
      <c r="B1074" s="11"/>
      <c r="C1074" s="11"/>
      <c r="D1074" s="11"/>
      <c r="E1074" s="11"/>
      <c r="F1074" s="11"/>
      <c r="G1074" s="11"/>
      <c r="H1074" s="11"/>
      <c r="I1074" s="11"/>
      <c r="J1074" s="11"/>
      <c r="L1074" s="11"/>
      <c r="M1074" s="11"/>
      <c r="N1074" s="11"/>
      <c r="O1074" s="11"/>
      <c r="P1074" s="11"/>
      <c r="Q1074" s="11"/>
      <c r="R1074" s="11"/>
      <c r="S1074" s="11"/>
      <c r="T1074" s="11"/>
      <c r="V1074" s="11"/>
      <c r="W1074" s="11"/>
      <c r="X1074" s="11"/>
      <c r="Y1074" s="11"/>
      <c r="Z1074" s="11"/>
      <c r="AA1074" s="11"/>
      <c r="AB1074" s="11"/>
      <c r="AC1074" s="11"/>
      <c r="AD1074" s="11"/>
    </row>
    <row r="1075" spans="1:30">
      <c r="A1075" s="56"/>
      <c r="B1075" s="11"/>
      <c r="C1075" s="11"/>
      <c r="D1075" s="11"/>
      <c r="E1075" s="11"/>
      <c r="F1075" s="11"/>
      <c r="G1075" s="11"/>
      <c r="H1075" s="11"/>
      <c r="I1075" s="11"/>
      <c r="J1075" s="11"/>
      <c r="L1075" s="11"/>
      <c r="M1075" s="11"/>
      <c r="N1075" s="11"/>
      <c r="O1075" s="11"/>
      <c r="P1075" s="11"/>
      <c r="Q1075" s="11"/>
      <c r="R1075" s="11"/>
      <c r="S1075" s="11"/>
      <c r="T1075" s="11"/>
      <c r="V1075" s="11"/>
      <c r="W1075" s="11"/>
      <c r="X1075" s="11"/>
      <c r="Y1075" s="11"/>
      <c r="Z1075" s="11"/>
      <c r="AA1075" s="11"/>
      <c r="AB1075" s="11"/>
      <c r="AC1075" s="11"/>
      <c r="AD1075" s="11"/>
    </row>
    <row r="1076" spans="1:30">
      <c r="A1076" s="56"/>
      <c r="B1076" s="11"/>
      <c r="C1076" s="11"/>
      <c r="D1076" s="11"/>
      <c r="E1076" s="11"/>
      <c r="F1076" s="11"/>
      <c r="G1076" s="11"/>
      <c r="H1076" s="11"/>
      <c r="I1076" s="11"/>
      <c r="J1076" s="11"/>
      <c r="L1076" s="11"/>
      <c r="M1076" s="11"/>
      <c r="N1076" s="11"/>
      <c r="O1076" s="11"/>
      <c r="P1076" s="11"/>
      <c r="Q1076" s="11"/>
      <c r="R1076" s="11"/>
      <c r="S1076" s="11"/>
      <c r="T1076" s="11"/>
      <c r="V1076" s="11"/>
      <c r="W1076" s="11"/>
      <c r="X1076" s="11"/>
      <c r="Y1076" s="11"/>
      <c r="Z1076" s="11"/>
      <c r="AA1076" s="11"/>
      <c r="AB1076" s="11"/>
      <c r="AC1076" s="11"/>
      <c r="AD1076" s="11"/>
    </row>
    <row r="1077" spans="1:30">
      <c r="A1077" s="56"/>
      <c r="B1077" s="11"/>
      <c r="C1077" s="11"/>
      <c r="D1077" s="11"/>
      <c r="E1077" s="11"/>
      <c r="F1077" s="11"/>
      <c r="G1077" s="11"/>
      <c r="H1077" s="11"/>
      <c r="I1077" s="11"/>
      <c r="J1077" s="11"/>
      <c r="L1077" s="11"/>
      <c r="M1077" s="11"/>
      <c r="N1077" s="11"/>
      <c r="O1077" s="11"/>
      <c r="P1077" s="11"/>
      <c r="Q1077" s="11"/>
      <c r="R1077" s="11"/>
      <c r="S1077" s="11"/>
      <c r="T1077" s="11"/>
      <c r="V1077" s="11"/>
      <c r="W1077" s="11"/>
      <c r="X1077" s="11"/>
      <c r="Y1077" s="11"/>
      <c r="Z1077" s="11"/>
      <c r="AA1077" s="11"/>
      <c r="AB1077" s="11"/>
      <c r="AC1077" s="11"/>
      <c r="AD1077" s="11"/>
    </row>
    <row r="1078" spans="1:30">
      <c r="A1078" s="56"/>
      <c r="B1078" s="11"/>
      <c r="C1078" s="11"/>
      <c r="D1078" s="11"/>
      <c r="E1078" s="11"/>
      <c r="F1078" s="11"/>
      <c r="G1078" s="11"/>
      <c r="H1078" s="11"/>
      <c r="I1078" s="11"/>
      <c r="J1078" s="11"/>
      <c r="L1078" s="11"/>
      <c r="M1078" s="11"/>
      <c r="N1078" s="11"/>
      <c r="O1078" s="11"/>
      <c r="P1078" s="11"/>
      <c r="Q1078" s="11"/>
      <c r="R1078" s="11"/>
      <c r="S1078" s="11"/>
      <c r="T1078" s="11"/>
      <c r="V1078" s="11"/>
      <c r="W1078" s="11"/>
      <c r="X1078" s="11"/>
      <c r="Y1078" s="11"/>
      <c r="Z1078" s="11"/>
      <c r="AA1078" s="11"/>
      <c r="AB1078" s="11"/>
      <c r="AC1078" s="11"/>
      <c r="AD1078" s="11"/>
    </row>
    <row r="1079" spans="1:30">
      <c r="A1079" s="56"/>
      <c r="B1079" s="11"/>
      <c r="C1079" s="11"/>
      <c r="D1079" s="11"/>
      <c r="E1079" s="11"/>
      <c r="F1079" s="11"/>
      <c r="G1079" s="11"/>
      <c r="H1079" s="11"/>
      <c r="I1079" s="11"/>
      <c r="J1079" s="11"/>
      <c r="L1079" s="11"/>
      <c r="M1079" s="11"/>
      <c r="N1079" s="11"/>
      <c r="O1079" s="11"/>
      <c r="P1079" s="11"/>
      <c r="Q1079" s="11"/>
      <c r="R1079" s="11"/>
      <c r="S1079" s="11"/>
      <c r="T1079" s="11"/>
      <c r="V1079" s="11"/>
      <c r="W1079" s="11"/>
      <c r="X1079" s="11"/>
      <c r="Y1079" s="11"/>
      <c r="Z1079" s="11"/>
      <c r="AA1079" s="11"/>
      <c r="AB1079" s="11"/>
      <c r="AC1079" s="11"/>
      <c r="AD1079" s="11"/>
    </row>
    <row r="1080" spans="1:30">
      <c r="A1080" s="56"/>
      <c r="B1080" s="11"/>
      <c r="C1080" s="11"/>
      <c r="D1080" s="11"/>
      <c r="E1080" s="11"/>
      <c r="F1080" s="11"/>
      <c r="G1080" s="11"/>
      <c r="H1080" s="11"/>
      <c r="I1080" s="11"/>
      <c r="J1080" s="11"/>
      <c r="L1080" s="11"/>
      <c r="M1080" s="11"/>
      <c r="N1080" s="11"/>
      <c r="O1080" s="11"/>
      <c r="P1080" s="11"/>
      <c r="Q1080" s="11"/>
      <c r="R1080" s="11"/>
      <c r="S1080" s="11"/>
      <c r="T1080" s="11"/>
      <c r="V1080" s="11"/>
      <c r="W1080" s="11"/>
      <c r="X1080" s="11"/>
      <c r="Y1080" s="11"/>
      <c r="Z1080" s="11"/>
      <c r="AA1080" s="11"/>
      <c r="AB1080" s="11"/>
      <c r="AC1080" s="11"/>
      <c r="AD1080" s="11"/>
    </row>
    <row r="1081" spans="1:30">
      <c r="A1081" s="56"/>
      <c r="B1081" s="11"/>
      <c r="C1081" s="11"/>
      <c r="D1081" s="11"/>
      <c r="E1081" s="11"/>
      <c r="F1081" s="11"/>
      <c r="G1081" s="11"/>
      <c r="H1081" s="11"/>
      <c r="I1081" s="11"/>
      <c r="J1081" s="11"/>
      <c r="L1081" s="11"/>
      <c r="M1081" s="11"/>
      <c r="N1081" s="11"/>
      <c r="O1081" s="11"/>
      <c r="P1081" s="11"/>
      <c r="Q1081" s="11"/>
      <c r="R1081" s="11"/>
      <c r="S1081" s="11"/>
      <c r="T1081" s="11"/>
      <c r="V1081" s="11"/>
      <c r="W1081" s="11"/>
      <c r="X1081" s="11"/>
      <c r="Y1081" s="11"/>
      <c r="Z1081" s="11"/>
      <c r="AA1081" s="11"/>
      <c r="AB1081" s="11"/>
      <c r="AC1081" s="11"/>
      <c r="AD1081" s="11"/>
    </row>
    <row r="1082" spans="1:30">
      <c r="A1082" s="56"/>
      <c r="B1082" s="11"/>
      <c r="C1082" s="11"/>
      <c r="D1082" s="11"/>
      <c r="E1082" s="11"/>
      <c r="F1082" s="11"/>
      <c r="G1082" s="11"/>
      <c r="H1082" s="11"/>
      <c r="I1082" s="11"/>
      <c r="J1082" s="11"/>
      <c r="L1082" s="11"/>
      <c r="M1082" s="11"/>
      <c r="N1082" s="11"/>
      <c r="O1082" s="11"/>
      <c r="P1082" s="11"/>
      <c r="Q1082" s="11"/>
      <c r="R1082" s="11"/>
      <c r="S1082" s="11"/>
      <c r="T1082" s="11"/>
      <c r="V1082" s="11"/>
      <c r="W1082" s="11"/>
      <c r="X1082" s="11"/>
      <c r="Y1082" s="11"/>
      <c r="Z1082" s="11"/>
      <c r="AA1082" s="11"/>
      <c r="AB1082" s="11"/>
      <c r="AC1082" s="11"/>
      <c r="AD1082" s="11"/>
    </row>
    <row r="1083" spans="1:30">
      <c r="A1083" s="56"/>
      <c r="B1083" s="11"/>
      <c r="C1083" s="11"/>
      <c r="D1083" s="11"/>
      <c r="E1083" s="11"/>
      <c r="F1083" s="11"/>
      <c r="G1083" s="11"/>
      <c r="H1083" s="11"/>
      <c r="I1083" s="11"/>
      <c r="J1083" s="11"/>
      <c r="L1083" s="11"/>
      <c r="M1083" s="11"/>
      <c r="N1083" s="11"/>
      <c r="O1083" s="11"/>
      <c r="P1083" s="11"/>
      <c r="Q1083" s="11"/>
      <c r="R1083" s="11"/>
      <c r="S1083" s="11"/>
      <c r="T1083" s="11"/>
      <c r="V1083" s="11"/>
      <c r="W1083" s="11"/>
      <c r="X1083" s="11"/>
      <c r="Y1083" s="11"/>
      <c r="Z1083" s="11"/>
      <c r="AA1083" s="11"/>
      <c r="AB1083" s="11"/>
      <c r="AC1083" s="11"/>
      <c r="AD1083" s="11"/>
    </row>
    <row r="1084" spans="1:30">
      <c r="A1084" s="56"/>
      <c r="B1084" s="11"/>
      <c r="C1084" s="11"/>
      <c r="D1084" s="11"/>
      <c r="E1084" s="11"/>
      <c r="F1084" s="11"/>
      <c r="G1084" s="11"/>
      <c r="H1084" s="11"/>
      <c r="I1084" s="11"/>
      <c r="J1084" s="11"/>
      <c r="L1084" s="11"/>
      <c r="M1084" s="11"/>
      <c r="N1084" s="11"/>
      <c r="O1084" s="11"/>
      <c r="P1084" s="11"/>
      <c r="Q1084" s="11"/>
      <c r="R1084" s="11"/>
      <c r="S1084" s="11"/>
      <c r="T1084" s="11"/>
      <c r="V1084" s="11"/>
      <c r="W1084" s="11"/>
      <c r="X1084" s="11"/>
      <c r="Y1084" s="11"/>
      <c r="Z1084" s="11"/>
      <c r="AA1084" s="11"/>
      <c r="AB1084" s="11"/>
      <c r="AC1084" s="11"/>
      <c r="AD1084" s="11"/>
    </row>
    <row r="1085" spans="1:30">
      <c r="A1085" s="56"/>
      <c r="B1085" s="11"/>
      <c r="C1085" s="11"/>
      <c r="D1085" s="11"/>
      <c r="E1085" s="11"/>
      <c r="F1085" s="11"/>
      <c r="G1085" s="11"/>
      <c r="H1085" s="11"/>
      <c r="I1085" s="11"/>
      <c r="J1085" s="11"/>
      <c r="L1085" s="11"/>
      <c r="M1085" s="11"/>
      <c r="N1085" s="11"/>
      <c r="O1085" s="11"/>
      <c r="P1085" s="11"/>
      <c r="Q1085" s="11"/>
      <c r="R1085" s="11"/>
      <c r="S1085" s="11"/>
      <c r="T1085" s="11"/>
      <c r="V1085" s="11"/>
      <c r="W1085" s="11"/>
      <c r="X1085" s="11"/>
      <c r="Y1085" s="11"/>
      <c r="Z1085" s="11"/>
      <c r="AA1085" s="11"/>
      <c r="AB1085" s="11"/>
      <c r="AC1085" s="11"/>
      <c r="AD1085" s="11"/>
    </row>
    <row r="1086" spans="1:30">
      <c r="A1086" s="56"/>
      <c r="B1086" s="11"/>
      <c r="C1086" s="11"/>
      <c r="D1086" s="11"/>
      <c r="E1086" s="11"/>
      <c r="F1086" s="11"/>
      <c r="G1086" s="11"/>
      <c r="H1086" s="11"/>
      <c r="I1086" s="11"/>
      <c r="J1086" s="11"/>
      <c r="L1086" s="11"/>
      <c r="M1086" s="11"/>
      <c r="N1086" s="11"/>
      <c r="O1086" s="11"/>
      <c r="P1086" s="11"/>
      <c r="Q1086" s="11"/>
      <c r="R1086" s="11"/>
      <c r="S1086" s="11"/>
      <c r="T1086" s="11"/>
      <c r="V1086" s="11"/>
      <c r="W1086" s="11"/>
      <c r="X1086" s="11"/>
      <c r="Y1086" s="11"/>
      <c r="Z1086" s="11"/>
      <c r="AA1086" s="11"/>
      <c r="AB1086" s="11"/>
      <c r="AC1086" s="11"/>
      <c r="AD1086" s="11"/>
    </row>
    <row r="1087" spans="1:30">
      <c r="A1087" s="56"/>
      <c r="B1087" s="11"/>
      <c r="C1087" s="11"/>
      <c r="D1087" s="11"/>
      <c r="E1087" s="11"/>
      <c r="F1087" s="11"/>
      <c r="G1087" s="11"/>
      <c r="H1087" s="11"/>
      <c r="I1087" s="11"/>
      <c r="J1087" s="11"/>
      <c r="L1087" s="11"/>
      <c r="M1087" s="11"/>
      <c r="N1087" s="11"/>
      <c r="O1087" s="11"/>
      <c r="P1087" s="11"/>
      <c r="Q1087" s="11"/>
      <c r="R1087" s="11"/>
      <c r="S1087" s="11"/>
      <c r="T1087" s="11"/>
      <c r="V1087" s="11"/>
      <c r="W1087" s="11"/>
      <c r="X1087" s="11"/>
      <c r="Y1087" s="11"/>
      <c r="Z1087" s="11"/>
      <c r="AA1087" s="11"/>
      <c r="AB1087" s="11"/>
      <c r="AC1087" s="11"/>
      <c r="AD1087" s="11"/>
    </row>
    <row r="1088" spans="1:30">
      <c r="A1088" s="56"/>
      <c r="B1088" s="11"/>
      <c r="C1088" s="11"/>
      <c r="D1088" s="11"/>
      <c r="E1088" s="11"/>
      <c r="F1088" s="11"/>
      <c r="G1088" s="11"/>
      <c r="H1088" s="11"/>
      <c r="I1088" s="11"/>
      <c r="J1088" s="11"/>
      <c r="L1088" s="11"/>
      <c r="M1088" s="11"/>
      <c r="N1088" s="11"/>
      <c r="O1088" s="11"/>
      <c r="P1088" s="11"/>
      <c r="Q1088" s="11"/>
      <c r="R1088" s="11"/>
      <c r="S1088" s="11"/>
      <c r="T1088" s="11"/>
      <c r="V1088" s="11"/>
      <c r="W1088" s="11"/>
      <c r="X1088" s="11"/>
      <c r="Y1088" s="11"/>
      <c r="Z1088" s="11"/>
      <c r="AA1088" s="11"/>
      <c r="AB1088" s="11"/>
      <c r="AC1088" s="11"/>
      <c r="AD1088" s="11"/>
    </row>
    <row r="1089" spans="1:30">
      <c r="A1089" s="56"/>
      <c r="B1089" s="11"/>
      <c r="C1089" s="11"/>
      <c r="D1089" s="11"/>
      <c r="E1089" s="11"/>
      <c r="F1089" s="11"/>
      <c r="G1089" s="11"/>
      <c r="H1089" s="11"/>
      <c r="I1089" s="11"/>
      <c r="J1089" s="11"/>
      <c r="L1089" s="11"/>
      <c r="M1089" s="11"/>
      <c r="N1089" s="11"/>
      <c r="O1089" s="11"/>
      <c r="P1089" s="11"/>
      <c r="Q1089" s="11"/>
      <c r="R1089" s="11"/>
      <c r="S1089" s="11"/>
      <c r="T1089" s="11"/>
      <c r="V1089" s="11"/>
      <c r="W1089" s="11"/>
      <c r="X1089" s="11"/>
      <c r="Y1089" s="11"/>
      <c r="Z1089" s="11"/>
      <c r="AA1089" s="11"/>
      <c r="AB1089" s="11"/>
      <c r="AC1089" s="11"/>
      <c r="AD1089" s="11"/>
    </row>
    <row r="1090" spans="1:30">
      <c r="A1090" s="56"/>
      <c r="B1090" s="11"/>
      <c r="C1090" s="11"/>
      <c r="D1090" s="11"/>
      <c r="E1090" s="11"/>
      <c r="F1090" s="11"/>
      <c r="G1090" s="11"/>
      <c r="H1090" s="11"/>
      <c r="I1090" s="11"/>
      <c r="J1090" s="11"/>
      <c r="L1090" s="11"/>
      <c r="M1090" s="11"/>
      <c r="N1090" s="11"/>
      <c r="O1090" s="11"/>
      <c r="P1090" s="11"/>
      <c r="Q1090" s="11"/>
      <c r="R1090" s="11"/>
      <c r="S1090" s="11"/>
      <c r="T1090" s="11"/>
      <c r="V1090" s="11"/>
      <c r="W1090" s="11"/>
      <c r="X1090" s="11"/>
      <c r="Y1090" s="11"/>
      <c r="Z1090" s="11"/>
      <c r="AA1090" s="11"/>
      <c r="AB1090" s="11"/>
      <c r="AC1090" s="11"/>
      <c r="AD1090" s="11"/>
    </row>
    <row r="1091" spans="1:30">
      <c r="A1091" s="56"/>
      <c r="B1091" s="11"/>
      <c r="C1091" s="11"/>
      <c r="D1091" s="11"/>
      <c r="E1091" s="11"/>
      <c r="F1091" s="11"/>
      <c r="G1091" s="11"/>
      <c r="H1091" s="11"/>
      <c r="I1091" s="11"/>
      <c r="J1091" s="11"/>
      <c r="L1091" s="11"/>
      <c r="M1091" s="11"/>
      <c r="N1091" s="11"/>
      <c r="O1091" s="11"/>
      <c r="P1091" s="11"/>
      <c r="Q1091" s="11"/>
      <c r="R1091" s="11"/>
      <c r="S1091" s="11"/>
      <c r="T1091" s="11"/>
      <c r="V1091" s="11"/>
      <c r="W1091" s="11"/>
      <c r="X1091" s="11"/>
      <c r="Y1091" s="11"/>
      <c r="Z1091" s="11"/>
      <c r="AA1091" s="11"/>
      <c r="AB1091" s="11"/>
      <c r="AC1091" s="11"/>
      <c r="AD1091" s="11"/>
    </row>
    <row r="1092" spans="1:30">
      <c r="A1092" s="56"/>
      <c r="B1092" s="11"/>
      <c r="C1092" s="11"/>
      <c r="D1092" s="11"/>
      <c r="E1092" s="11"/>
      <c r="F1092" s="11"/>
      <c r="G1092" s="11"/>
      <c r="H1092" s="11"/>
      <c r="I1092" s="11"/>
      <c r="J1092" s="11"/>
      <c r="L1092" s="11"/>
      <c r="M1092" s="11"/>
      <c r="N1092" s="11"/>
      <c r="O1092" s="11"/>
      <c r="P1092" s="11"/>
      <c r="Q1092" s="11"/>
      <c r="R1092" s="11"/>
      <c r="S1092" s="11"/>
      <c r="T1092" s="11"/>
      <c r="V1092" s="11"/>
      <c r="W1092" s="11"/>
      <c r="X1092" s="11"/>
      <c r="Y1092" s="11"/>
      <c r="Z1092" s="11"/>
      <c r="AA1092" s="11"/>
      <c r="AB1092" s="11"/>
      <c r="AC1092" s="11"/>
      <c r="AD1092" s="11"/>
    </row>
    <row r="1093" spans="1:30">
      <c r="A1093" s="56"/>
      <c r="B1093" s="11"/>
      <c r="C1093" s="11"/>
      <c r="D1093" s="11"/>
      <c r="E1093" s="11"/>
      <c r="F1093" s="11"/>
      <c r="G1093" s="11"/>
      <c r="H1093" s="11"/>
      <c r="I1093" s="11"/>
      <c r="J1093" s="11"/>
      <c r="L1093" s="11"/>
      <c r="M1093" s="11"/>
      <c r="N1093" s="11"/>
      <c r="O1093" s="11"/>
      <c r="P1093" s="11"/>
      <c r="Q1093" s="11"/>
      <c r="R1093" s="11"/>
      <c r="S1093" s="11"/>
      <c r="T1093" s="11"/>
      <c r="V1093" s="11"/>
      <c r="W1093" s="11"/>
      <c r="X1093" s="11"/>
      <c r="Y1093" s="11"/>
      <c r="Z1093" s="11"/>
      <c r="AA1093" s="11"/>
      <c r="AB1093" s="11"/>
      <c r="AC1093" s="11"/>
      <c r="AD1093" s="11"/>
    </row>
    <row r="1094" spans="1:30">
      <c r="A1094" s="56"/>
      <c r="B1094" s="11"/>
      <c r="C1094" s="11"/>
      <c r="D1094" s="11"/>
      <c r="E1094" s="11"/>
      <c r="F1094" s="11"/>
      <c r="G1094" s="11"/>
      <c r="H1094" s="11"/>
      <c r="I1094" s="11"/>
      <c r="J1094" s="11"/>
      <c r="L1094" s="11"/>
      <c r="M1094" s="11"/>
      <c r="N1094" s="11"/>
      <c r="O1094" s="11"/>
      <c r="P1094" s="11"/>
      <c r="Q1094" s="11"/>
      <c r="R1094" s="11"/>
      <c r="S1094" s="11"/>
      <c r="T1094" s="11"/>
      <c r="V1094" s="11"/>
      <c r="W1094" s="11"/>
      <c r="X1094" s="11"/>
      <c r="Y1094" s="11"/>
      <c r="Z1094" s="11"/>
      <c r="AA1094" s="11"/>
      <c r="AB1094" s="11"/>
      <c r="AC1094" s="11"/>
      <c r="AD1094" s="11"/>
    </row>
    <row r="1095" spans="1:30">
      <c r="A1095" s="56"/>
      <c r="B1095" s="11"/>
      <c r="C1095" s="11"/>
      <c r="D1095" s="11"/>
      <c r="E1095" s="11"/>
      <c r="F1095" s="11"/>
      <c r="G1095" s="11"/>
      <c r="H1095" s="11"/>
      <c r="I1095" s="11"/>
      <c r="J1095" s="11"/>
      <c r="L1095" s="11"/>
      <c r="M1095" s="11"/>
      <c r="N1095" s="11"/>
      <c r="O1095" s="11"/>
      <c r="P1095" s="11"/>
      <c r="Q1095" s="11"/>
      <c r="R1095" s="11"/>
      <c r="S1095" s="11"/>
      <c r="T1095" s="11"/>
      <c r="V1095" s="11"/>
      <c r="W1095" s="11"/>
      <c r="X1095" s="11"/>
      <c r="Y1095" s="11"/>
      <c r="Z1095" s="11"/>
      <c r="AA1095" s="11"/>
      <c r="AB1095" s="11"/>
      <c r="AC1095" s="11"/>
      <c r="AD1095" s="11"/>
    </row>
    <row r="1096" spans="1:30">
      <c r="A1096" s="56"/>
      <c r="B1096" s="11"/>
      <c r="C1096" s="11"/>
      <c r="D1096" s="11"/>
      <c r="E1096" s="11"/>
      <c r="F1096" s="11"/>
      <c r="G1096" s="11"/>
      <c r="H1096" s="11"/>
      <c r="I1096" s="11"/>
      <c r="J1096" s="11"/>
      <c r="L1096" s="11"/>
      <c r="M1096" s="11"/>
      <c r="N1096" s="11"/>
      <c r="O1096" s="11"/>
      <c r="P1096" s="11"/>
      <c r="Q1096" s="11"/>
      <c r="R1096" s="11"/>
      <c r="S1096" s="11"/>
      <c r="T1096" s="11"/>
      <c r="V1096" s="11"/>
      <c r="W1096" s="11"/>
      <c r="X1096" s="11"/>
      <c r="Y1096" s="11"/>
      <c r="Z1096" s="11"/>
      <c r="AA1096" s="11"/>
      <c r="AB1096" s="11"/>
      <c r="AC1096" s="11"/>
      <c r="AD1096" s="11"/>
    </row>
    <row r="1097" spans="1:30">
      <c r="A1097" s="56"/>
      <c r="B1097" s="11"/>
      <c r="C1097" s="11"/>
      <c r="D1097" s="11"/>
      <c r="E1097" s="11"/>
      <c r="F1097" s="11"/>
      <c r="G1097" s="11"/>
      <c r="H1097" s="11"/>
      <c r="I1097" s="11"/>
      <c r="J1097" s="11"/>
      <c r="L1097" s="11"/>
      <c r="M1097" s="11"/>
      <c r="N1097" s="11"/>
      <c r="O1097" s="11"/>
      <c r="P1097" s="11"/>
      <c r="Q1097" s="11"/>
      <c r="R1097" s="11"/>
      <c r="S1097" s="11"/>
      <c r="T1097" s="11"/>
      <c r="V1097" s="11"/>
      <c r="W1097" s="11"/>
      <c r="X1097" s="11"/>
      <c r="Y1097" s="11"/>
      <c r="Z1097" s="11"/>
      <c r="AA1097" s="11"/>
      <c r="AB1097" s="11"/>
      <c r="AC1097" s="11"/>
      <c r="AD1097" s="11"/>
    </row>
    <row r="1098" spans="1:30">
      <c r="A1098" s="56"/>
      <c r="B1098" s="11"/>
      <c r="C1098" s="11"/>
      <c r="D1098" s="11"/>
      <c r="E1098" s="11"/>
      <c r="F1098" s="11"/>
      <c r="G1098" s="11"/>
      <c r="H1098" s="11"/>
      <c r="I1098" s="11"/>
      <c r="J1098" s="11"/>
      <c r="L1098" s="11"/>
      <c r="M1098" s="11"/>
      <c r="N1098" s="11"/>
      <c r="O1098" s="11"/>
      <c r="P1098" s="11"/>
      <c r="Q1098" s="11"/>
      <c r="R1098" s="11"/>
      <c r="S1098" s="11"/>
      <c r="T1098" s="11"/>
      <c r="V1098" s="11"/>
      <c r="W1098" s="11"/>
      <c r="X1098" s="11"/>
      <c r="Y1098" s="11"/>
      <c r="Z1098" s="11"/>
      <c r="AA1098" s="11"/>
      <c r="AB1098" s="11"/>
      <c r="AC1098" s="11"/>
      <c r="AD1098" s="11"/>
    </row>
    <row r="1099" spans="1:30">
      <c r="A1099" s="56"/>
      <c r="B1099" s="11"/>
      <c r="C1099" s="11"/>
      <c r="D1099" s="11"/>
      <c r="E1099" s="11"/>
      <c r="F1099" s="11"/>
      <c r="G1099" s="11"/>
      <c r="H1099" s="11"/>
      <c r="I1099" s="11"/>
      <c r="J1099" s="11"/>
      <c r="L1099" s="11"/>
      <c r="M1099" s="11"/>
      <c r="N1099" s="11"/>
      <c r="O1099" s="11"/>
      <c r="P1099" s="11"/>
      <c r="Q1099" s="11"/>
      <c r="R1099" s="11"/>
      <c r="S1099" s="11"/>
      <c r="T1099" s="11"/>
      <c r="V1099" s="11"/>
      <c r="W1099" s="11"/>
      <c r="X1099" s="11"/>
      <c r="Y1099" s="11"/>
      <c r="Z1099" s="11"/>
      <c r="AA1099" s="11"/>
      <c r="AB1099" s="11"/>
      <c r="AC1099" s="11"/>
      <c r="AD1099" s="11"/>
    </row>
    <row r="1100" spans="1:30">
      <c r="A1100" s="56"/>
      <c r="B1100" s="11"/>
      <c r="C1100" s="11"/>
      <c r="D1100" s="11"/>
      <c r="E1100" s="11"/>
      <c r="F1100" s="11"/>
      <c r="G1100" s="11"/>
      <c r="H1100" s="11"/>
      <c r="I1100" s="11"/>
      <c r="J1100" s="11"/>
      <c r="L1100" s="11"/>
      <c r="M1100" s="11"/>
      <c r="N1100" s="11"/>
      <c r="O1100" s="11"/>
      <c r="P1100" s="11"/>
      <c r="Q1100" s="11"/>
      <c r="R1100" s="11"/>
      <c r="S1100" s="11"/>
      <c r="T1100" s="11"/>
      <c r="V1100" s="11"/>
      <c r="W1100" s="11"/>
      <c r="X1100" s="11"/>
      <c r="Y1100" s="11"/>
      <c r="Z1100" s="11"/>
      <c r="AA1100" s="11"/>
      <c r="AB1100" s="11"/>
      <c r="AC1100" s="11"/>
      <c r="AD1100" s="11"/>
    </row>
    <row r="1101" spans="1:30">
      <c r="A1101" s="56"/>
      <c r="B1101" s="11"/>
      <c r="C1101" s="11"/>
      <c r="D1101" s="11"/>
      <c r="E1101" s="11"/>
      <c r="F1101" s="11"/>
      <c r="G1101" s="11"/>
      <c r="H1101" s="11"/>
      <c r="I1101" s="11"/>
      <c r="J1101" s="11"/>
      <c r="L1101" s="11"/>
      <c r="M1101" s="11"/>
      <c r="N1101" s="11"/>
      <c r="O1101" s="11"/>
      <c r="P1101" s="11"/>
      <c r="Q1101" s="11"/>
      <c r="R1101" s="11"/>
      <c r="S1101" s="11"/>
      <c r="T1101" s="11"/>
      <c r="V1101" s="11"/>
      <c r="W1101" s="11"/>
      <c r="X1101" s="11"/>
      <c r="Y1101" s="11"/>
      <c r="Z1101" s="11"/>
      <c r="AA1101" s="11"/>
      <c r="AB1101" s="11"/>
      <c r="AC1101" s="11"/>
      <c r="AD1101" s="11"/>
    </row>
    <row r="1102" spans="1:30">
      <c r="A1102" s="56"/>
      <c r="B1102" s="11"/>
      <c r="C1102" s="11"/>
      <c r="D1102" s="11"/>
      <c r="E1102" s="11"/>
      <c r="F1102" s="11"/>
      <c r="G1102" s="11"/>
      <c r="H1102" s="11"/>
      <c r="I1102" s="11"/>
      <c r="J1102" s="11"/>
      <c r="L1102" s="11"/>
      <c r="M1102" s="11"/>
      <c r="N1102" s="11"/>
      <c r="O1102" s="11"/>
      <c r="P1102" s="11"/>
      <c r="Q1102" s="11"/>
      <c r="R1102" s="11"/>
      <c r="S1102" s="11"/>
      <c r="T1102" s="11"/>
      <c r="V1102" s="11"/>
      <c r="W1102" s="11"/>
      <c r="X1102" s="11"/>
      <c r="Y1102" s="11"/>
      <c r="Z1102" s="11"/>
      <c r="AA1102" s="11"/>
      <c r="AB1102" s="11"/>
      <c r="AC1102" s="11"/>
      <c r="AD1102" s="11"/>
    </row>
    <row r="1103" spans="1:30">
      <c r="A1103" s="56"/>
      <c r="B1103" s="11"/>
      <c r="C1103" s="11"/>
      <c r="D1103" s="11"/>
      <c r="E1103" s="11"/>
      <c r="F1103" s="11"/>
      <c r="G1103" s="11"/>
      <c r="H1103" s="11"/>
      <c r="I1103" s="11"/>
      <c r="J1103" s="11"/>
      <c r="L1103" s="11"/>
      <c r="M1103" s="11"/>
      <c r="N1103" s="11"/>
      <c r="O1103" s="11"/>
      <c r="P1103" s="11"/>
      <c r="Q1103" s="11"/>
      <c r="R1103" s="11"/>
      <c r="S1103" s="11"/>
      <c r="T1103" s="11"/>
      <c r="V1103" s="11"/>
      <c r="W1103" s="11"/>
      <c r="X1103" s="11"/>
      <c r="Y1103" s="11"/>
      <c r="Z1103" s="11"/>
      <c r="AA1103" s="11"/>
      <c r="AB1103" s="11"/>
      <c r="AC1103" s="11"/>
      <c r="AD1103" s="11"/>
    </row>
    <row r="1104" spans="1:30">
      <c r="A1104" s="56"/>
      <c r="B1104" s="11"/>
      <c r="C1104" s="11"/>
      <c r="D1104" s="11"/>
      <c r="E1104" s="11"/>
      <c r="F1104" s="11"/>
      <c r="G1104" s="11"/>
      <c r="H1104" s="11"/>
      <c r="I1104" s="11"/>
      <c r="J1104" s="11"/>
      <c r="L1104" s="11"/>
      <c r="M1104" s="11"/>
      <c r="N1104" s="11"/>
      <c r="O1104" s="11"/>
      <c r="P1104" s="11"/>
      <c r="Q1104" s="11"/>
      <c r="R1104" s="11"/>
      <c r="S1104" s="11"/>
      <c r="T1104" s="11"/>
      <c r="V1104" s="11"/>
      <c r="W1104" s="11"/>
      <c r="X1104" s="11"/>
      <c r="Y1104" s="11"/>
      <c r="Z1104" s="11"/>
      <c r="AA1104" s="11"/>
      <c r="AB1104" s="11"/>
      <c r="AC1104" s="11"/>
      <c r="AD1104" s="11"/>
    </row>
    <row r="1105" spans="1:30">
      <c r="A1105" s="56"/>
      <c r="B1105" s="11"/>
      <c r="C1105" s="11"/>
      <c r="D1105" s="11"/>
      <c r="E1105" s="11"/>
      <c r="F1105" s="11"/>
      <c r="G1105" s="11"/>
      <c r="H1105" s="11"/>
      <c r="I1105" s="11"/>
      <c r="J1105" s="11"/>
      <c r="L1105" s="11"/>
      <c r="M1105" s="11"/>
      <c r="N1105" s="11"/>
      <c r="O1105" s="11"/>
      <c r="P1105" s="11"/>
      <c r="Q1105" s="11"/>
      <c r="R1105" s="11"/>
      <c r="S1105" s="11"/>
      <c r="T1105" s="11"/>
      <c r="V1105" s="11"/>
      <c r="W1105" s="11"/>
      <c r="X1105" s="11"/>
      <c r="Y1105" s="11"/>
      <c r="Z1105" s="11"/>
      <c r="AA1105" s="11"/>
      <c r="AB1105" s="11"/>
      <c r="AC1105" s="11"/>
      <c r="AD1105" s="11"/>
    </row>
    <row r="1106" spans="1:30">
      <c r="A1106" s="56"/>
      <c r="B1106" s="11"/>
      <c r="C1106" s="11"/>
      <c r="D1106" s="11"/>
      <c r="E1106" s="11"/>
      <c r="F1106" s="11"/>
      <c r="G1106" s="11"/>
      <c r="H1106" s="11"/>
      <c r="I1106" s="11"/>
      <c r="J1106" s="11"/>
      <c r="L1106" s="11"/>
      <c r="M1106" s="11"/>
      <c r="N1106" s="11"/>
      <c r="O1106" s="11"/>
      <c r="P1106" s="11"/>
      <c r="Q1106" s="11"/>
      <c r="R1106" s="11"/>
      <c r="S1106" s="11"/>
      <c r="T1106" s="11"/>
      <c r="V1106" s="11"/>
      <c r="W1106" s="11"/>
      <c r="X1106" s="11"/>
      <c r="Y1106" s="11"/>
      <c r="Z1106" s="11"/>
      <c r="AA1106" s="11"/>
      <c r="AB1106" s="11"/>
      <c r="AC1106" s="11"/>
      <c r="AD1106" s="11"/>
    </row>
    <row r="1107" spans="1:30">
      <c r="A1107" s="56"/>
      <c r="B1107" s="11"/>
      <c r="C1107" s="11"/>
      <c r="D1107" s="11"/>
      <c r="E1107" s="11"/>
      <c r="F1107" s="11"/>
      <c r="G1107" s="11"/>
      <c r="H1107" s="11"/>
      <c r="I1107" s="11"/>
      <c r="J1107" s="11"/>
      <c r="L1107" s="11"/>
      <c r="M1107" s="11"/>
      <c r="N1107" s="11"/>
      <c r="O1107" s="11"/>
      <c r="P1107" s="11"/>
      <c r="Q1107" s="11"/>
      <c r="R1107" s="11"/>
      <c r="S1107" s="11"/>
      <c r="T1107" s="11"/>
      <c r="V1107" s="11"/>
      <c r="W1107" s="11"/>
      <c r="X1107" s="11"/>
      <c r="Y1107" s="11"/>
      <c r="Z1107" s="11"/>
      <c r="AA1107" s="11"/>
      <c r="AB1107" s="11"/>
      <c r="AC1107" s="11"/>
      <c r="AD1107" s="11"/>
    </row>
    <row r="1108" spans="1:30">
      <c r="A1108" s="56"/>
      <c r="B1108" s="11"/>
      <c r="C1108" s="11"/>
      <c r="D1108" s="11"/>
      <c r="E1108" s="11"/>
      <c r="F1108" s="11"/>
      <c r="G1108" s="11"/>
      <c r="H1108" s="11"/>
      <c r="I1108" s="11"/>
      <c r="J1108" s="11"/>
      <c r="L1108" s="11"/>
      <c r="M1108" s="11"/>
      <c r="N1108" s="11"/>
      <c r="O1108" s="11"/>
      <c r="P1108" s="11"/>
      <c r="Q1108" s="11"/>
      <c r="R1108" s="11"/>
      <c r="S1108" s="11"/>
      <c r="T1108" s="11"/>
      <c r="V1108" s="11"/>
      <c r="W1108" s="11"/>
      <c r="X1108" s="11"/>
      <c r="Y1108" s="11"/>
      <c r="Z1108" s="11"/>
      <c r="AA1108" s="11"/>
      <c r="AB1108" s="11"/>
      <c r="AC1108" s="11"/>
      <c r="AD1108" s="11"/>
    </row>
    <row r="1109" spans="1:30">
      <c r="A1109" s="56"/>
      <c r="B1109" s="11"/>
      <c r="C1109" s="11"/>
      <c r="D1109" s="11"/>
      <c r="E1109" s="11"/>
      <c r="F1109" s="11"/>
      <c r="G1109" s="11"/>
      <c r="H1109" s="11"/>
      <c r="I1109" s="11"/>
      <c r="J1109" s="11"/>
      <c r="L1109" s="11"/>
      <c r="M1109" s="11"/>
      <c r="N1109" s="11"/>
      <c r="O1109" s="11"/>
      <c r="P1109" s="11"/>
      <c r="Q1109" s="11"/>
      <c r="R1109" s="11"/>
      <c r="S1109" s="11"/>
      <c r="T1109" s="11"/>
      <c r="V1109" s="11"/>
      <c r="W1109" s="11"/>
      <c r="X1109" s="11"/>
      <c r="Y1109" s="11"/>
      <c r="Z1109" s="11"/>
      <c r="AA1109" s="11"/>
      <c r="AB1109" s="11"/>
      <c r="AC1109" s="11"/>
      <c r="AD1109" s="11"/>
    </row>
    <row r="1110" spans="1:30">
      <c r="A1110" s="56"/>
      <c r="B1110" s="11"/>
      <c r="C1110" s="11"/>
      <c r="D1110" s="11"/>
      <c r="E1110" s="11"/>
      <c r="F1110" s="11"/>
      <c r="G1110" s="11"/>
      <c r="H1110" s="11"/>
      <c r="I1110" s="11"/>
      <c r="J1110" s="11"/>
      <c r="L1110" s="11"/>
      <c r="M1110" s="11"/>
      <c r="N1110" s="11"/>
      <c r="O1110" s="11"/>
      <c r="P1110" s="11"/>
      <c r="Q1110" s="11"/>
      <c r="R1110" s="11"/>
      <c r="S1110" s="11"/>
      <c r="T1110" s="11"/>
      <c r="V1110" s="11"/>
      <c r="W1110" s="11"/>
      <c r="X1110" s="11"/>
      <c r="Y1110" s="11"/>
      <c r="Z1110" s="11"/>
      <c r="AA1110" s="11"/>
      <c r="AB1110" s="11"/>
      <c r="AC1110" s="11"/>
      <c r="AD1110" s="11"/>
    </row>
    <row r="1111" spans="1:30">
      <c r="A1111" s="56"/>
      <c r="B1111" s="11"/>
      <c r="C1111" s="11"/>
      <c r="D1111" s="11"/>
      <c r="E1111" s="11"/>
      <c r="F1111" s="11"/>
      <c r="G1111" s="11"/>
      <c r="H1111" s="11"/>
      <c r="I1111" s="11"/>
      <c r="J1111" s="11"/>
      <c r="L1111" s="11"/>
      <c r="M1111" s="11"/>
      <c r="N1111" s="11"/>
      <c r="O1111" s="11"/>
      <c r="P1111" s="11"/>
      <c r="Q1111" s="11"/>
      <c r="R1111" s="11"/>
      <c r="S1111" s="11"/>
      <c r="T1111" s="11"/>
      <c r="V1111" s="11"/>
      <c r="W1111" s="11"/>
      <c r="X1111" s="11"/>
      <c r="Y1111" s="11"/>
      <c r="Z1111" s="11"/>
      <c r="AA1111" s="11"/>
      <c r="AB1111" s="11"/>
      <c r="AC1111" s="11"/>
      <c r="AD1111" s="11"/>
    </row>
    <row r="1112" spans="1:30">
      <c r="A1112" s="56"/>
      <c r="B1112" s="11"/>
      <c r="C1112" s="11"/>
      <c r="D1112" s="11"/>
      <c r="E1112" s="11"/>
      <c r="F1112" s="11"/>
      <c r="G1112" s="11"/>
      <c r="H1112" s="11"/>
      <c r="I1112" s="11"/>
      <c r="J1112" s="11"/>
      <c r="L1112" s="11"/>
      <c r="M1112" s="11"/>
      <c r="N1112" s="11"/>
      <c r="O1112" s="11"/>
      <c r="P1112" s="11"/>
      <c r="Q1112" s="11"/>
      <c r="R1112" s="11"/>
      <c r="S1112" s="11"/>
      <c r="T1112" s="11"/>
      <c r="V1112" s="11"/>
      <c r="W1112" s="11"/>
      <c r="X1112" s="11"/>
      <c r="Y1112" s="11"/>
      <c r="Z1112" s="11"/>
      <c r="AA1112" s="11"/>
      <c r="AB1112" s="11"/>
      <c r="AC1112" s="11"/>
      <c r="AD1112" s="11"/>
    </row>
    <row r="1113" spans="1:30">
      <c r="A1113" s="56"/>
      <c r="B1113" s="11"/>
      <c r="C1113" s="11"/>
      <c r="D1113" s="11"/>
      <c r="E1113" s="11"/>
      <c r="F1113" s="11"/>
      <c r="G1113" s="11"/>
      <c r="H1113" s="11"/>
      <c r="I1113" s="11"/>
      <c r="J1113" s="11"/>
      <c r="L1113" s="11"/>
      <c r="M1113" s="11"/>
      <c r="N1113" s="11"/>
      <c r="O1113" s="11"/>
      <c r="P1113" s="11"/>
      <c r="Q1113" s="11"/>
      <c r="R1113" s="11"/>
      <c r="S1113" s="11"/>
      <c r="T1113" s="11"/>
      <c r="V1113" s="11"/>
      <c r="W1113" s="11"/>
      <c r="X1113" s="11"/>
      <c r="Y1113" s="11"/>
      <c r="Z1113" s="11"/>
      <c r="AA1113" s="11"/>
      <c r="AB1113" s="11"/>
      <c r="AC1113" s="11"/>
      <c r="AD1113" s="11"/>
    </row>
    <row r="1114" spans="1:30">
      <c r="A1114" s="56"/>
      <c r="B1114" s="11"/>
      <c r="C1114" s="11"/>
      <c r="D1114" s="11"/>
      <c r="E1114" s="11"/>
      <c r="F1114" s="11"/>
      <c r="G1114" s="11"/>
      <c r="H1114" s="11"/>
      <c r="I1114" s="11"/>
      <c r="J1114" s="11"/>
      <c r="L1114" s="11"/>
      <c r="M1114" s="11"/>
      <c r="N1114" s="11"/>
      <c r="O1114" s="11"/>
      <c r="P1114" s="11"/>
      <c r="Q1114" s="11"/>
      <c r="R1114" s="11"/>
      <c r="S1114" s="11"/>
      <c r="T1114" s="11"/>
      <c r="V1114" s="11"/>
      <c r="W1114" s="11"/>
      <c r="X1114" s="11"/>
      <c r="Y1114" s="11"/>
      <c r="Z1114" s="11"/>
      <c r="AA1114" s="11"/>
      <c r="AB1114" s="11"/>
      <c r="AC1114" s="11"/>
      <c r="AD1114" s="11"/>
    </row>
    <row r="1115" spans="1:30">
      <c r="A1115" s="56"/>
      <c r="B1115" s="11"/>
      <c r="C1115" s="11"/>
      <c r="D1115" s="11"/>
      <c r="E1115" s="11"/>
      <c r="F1115" s="11"/>
      <c r="G1115" s="11"/>
      <c r="H1115" s="11"/>
      <c r="I1115" s="11"/>
      <c r="J1115" s="11"/>
      <c r="L1115" s="11"/>
      <c r="M1115" s="11"/>
      <c r="N1115" s="11"/>
      <c r="O1115" s="11"/>
      <c r="P1115" s="11"/>
      <c r="Q1115" s="11"/>
      <c r="R1115" s="11"/>
      <c r="S1115" s="11"/>
      <c r="T1115" s="11"/>
      <c r="V1115" s="11"/>
      <c r="W1115" s="11"/>
      <c r="X1115" s="11"/>
      <c r="Y1115" s="11"/>
      <c r="Z1115" s="11"/>
      <c r="AA1115" s="11"/>
      <c r="AB1115" s="11"/>
      <c r="AC1115" s="11"/>
      <c r="AD1115" s="11"/>
    </row>
    <row r="1116" spans="1:30">
      <c r="A1116" s="56"/>
      <c r="B1116" s="11"/>
      <c r="C1116" s="11"/>
      <c r="D1116" s="11"/>
      <c r="E1116" s="11"/>
      <c r="F1116" s="11"/>
      <c r="G1116" s="11"/>
      <c r="H1116" s="11"/>
      <c r="I1116" s="11"/>
      <c r="J1116" s="11"/>
      <c r="L1116" s="11"/>
      <c r="M1116" s="11"/>
      <c r="N1116" s="11"/>
      <c r="O1116" s="11"/>
      <c r="P1116" s="11"/>
      <c r="Q1116" s="11"/>
      <c r="R1116" s="11"/>
      <c r="S1116" s="11"/>
      <c r="T1116" s="11"/>
      <c r="V1116" s="11"/>
      <c r="W1116" s="11"/>
      <c r="X1116" s="11"/>
      <c r="Y1116" s="11"/>
      <c r="Z1116" s="11"/>
      <c r="AA1116" s="11"/>
      <c r="AB1116" s="11"/>
      <c r="AC1116" s="11"/>
      <c r="AD1116" s="11"/>
    </row>
    <row r="1117" spans="1:30">
      <c r="A1117" s="56"/>
      <c r="B1117" s="11"/>
      <c r="C1117" s="11"/>
      <c r="D1117" s="11"/>
      <c r="E1117" s="11"/>
      <c r="F1117" s="11"/>
      <c r="G1117" s="11"/>
      <c r="H1117" s="11"/>
      <c r="I1117" s="11"/>
      <c r="J1117" s="11"/>
      <c r="L1117" s="11"/>
      <c r="M1117" s="11"/>
      <c r="N1117" s="11"/>
      <c r="O1117" s="11"/>
      <c r="P1117" s="11"/>
      <c r="Q1117" s="11"/>
      <c r="R1117" s="11"/>
      <c r="S1117" s="11"/>
      <c r="T1117" s="11"/>
      <c r="V1117" s="11"/>
      <c r="W1117" s="11"/>
      <c r="X1117" s="11"/>
      <c r="Y1117" s="11"/>
      <c r="Z1117" s="11"/>
      <c r="AA1117" s="11"/>
      <c r="AB1117" s="11"/>
      <c r="AC1117" s="11"/>
      <c r="AD1117" s="11"/>
    </row>
    <row r="1118" spans="1:30">
      <c r="A1118" s="56"/>
      <c r="B1118" s="11"/>
      <c r="C1118" s="11"/>
      <c r="D1118" s="11"/>
      <c r="E1118" s="11"/>
      <c r="F1118" s="11"/>
      <c r="G1118" s="11"/>
      <c r="H1118" s="11"/>
      <c r="I1118" s="11"/>
      <c r="J1118" s="11"/>
      <c r="L1118" s="11"/>
      <c r="M1118" s="11"/>
      <c r="N1118" s="11"/>
      <c r="O1118" s="11"/>
      <c r="P1118" s="11"/>
      <c r="Q1118" s="11"/>
      <c r="R1118" s="11"/>
      <c r="S1118" s="11"/>
      <c r="T1118" s="11"/>
      <c r="V1118" s="11"/>
      <c r="W1118" s="11"/>
      <c r="X1118" s="11"/>
      <c r="Y1118" s="11"/>
      <c r="Z1118" s="11"/>
      <c r="AA1118" s="11"/>
      <c r="AB1118" s="11"/>
      <c r="AC1118" s="11"/>
      <c r="AD1118" s="11"/>
    </row>
    <row r="1119" spans="1:30">
      <c r="A1119" s="56"/>
      <c r="B1119" s="11"/>
      <c r="C1119" s="11"/>
      <c r="D1119" s="11"/>
      <c r="E1119" s="11"/>
      <c r="F1119" s="11"/>
      <c r="G1119" s="11"/>
      <c r="H1119" s="11"/>
      <c r="I1119" s="11"/>
      <c r="J1119" s="11"/>
      <c r="L1119" s="11"/>
      <c r="M1119" s="11"/>
      <c r="N1119" s="11"/>
      <c r="O1119" s="11"/>
      <c r="P1119" s="11"/>
      <c r="Q1119" s="11"/>
      <c r="R1119" s="11"/>
      <c r="S1119" s="11"/>
      <c r="T1119" s="11"/>
      <c r="V1119" s="11"/>
      <c r="W1119" s="11"/>
      <c r="X1119" s="11"/>
      <c r="Y1119" s="11"/>
      <c r="Z1119" s="11"/>
      <c r="AA1119" s="11"/>
      <c r="AB1119" s="11"/>
      <c r="AC1119" s="11"/>
      <c r="AD1119" s="11"/>
    </row>
    <row r="1120" spans="1:30">
      <c r="A1120" s="56"/>
      <c r="B1120" s="11"/>
      <c r="C1120" s="11"/>
      <c r="D1120" s="11"/>
      <c r="E1120" s="11"/>
      <c r="F1120" s="11"/>
      <c r="G1120" s="11"/>
      <c r="H1120" s="11"/>
      <c r="I1120" s="11"/>
      <c r="J1120" s="11"/>
      <c r="L1120" s="11"/>
      <c r="M1120" s="11"/>
      <c r="N1120" s="11"/>
      <c r="O1120" s="11"/>
      <c r="P1120" s="11"/>
      <c r="Q1120" s="11"/>
      <c r="R1120" s="11"/>
      <c r="S1120" s="11"/>
      <c r="T1120" s="11"/>
      <c r="V1120" s="11"/>
      <c r="W1120" s="11"/>
      <c r="X1120" s="11"/>
      <c r="Y1120" s="11"/>
      <c r="Z1120" s="11"/>
      <c r="AA1120" s="11"/>
      <c r="AB1120" s="11"/>
      <c r="AC1120" s="11"/>
      <c r="AD1120" s="11"/>
    </row>
    <row r="1121" spans="1:30">
      <c r="A1121" s="56"/>
      <c r="B1121" s="11"/>
      <c r="C1121" s="11"/>
      <c r="D1121" s="11"/>
      <c r="E1121" s="11"/>
      <c r="F1121" s="11"/>
      <c r="G1121" s="11"/>
      <c r="H1121" s="11"/>
      <c r="I1121" s="11"/>
      <c r="J1121" s="11"/>
      <c r="L1121" s="11"/>
      <c r="M1121" s="11"/>
      <c r="N1121" s="11"/>
      <c r="O1121" s="11"/>
      <c r="P1121" s="11"/>
      <c r="Q1121" s="11"/>
      <c r="R1121" s="11"/>
      <c r="S1121" s="11"/>
      <c r="T1121" s="11"/>
      <c r="V1121" s="11"/>
      <c r="W1121" s="11"/>
      <c r="X1121" s="11"/>
      <c r="Y1121" s="11"/>
      <c r="Z1121" s="11"/>
      <c r="AA1121" s="11"/>
      <c r="AB1121" s="11"/>
      <c r="AC1121" s="11"/>
      <c r="AD1121" s="11"/>
    </row>
    <row r="1122" spans="1:30">
      <c r="A1122" s="56"/>
      <c r="B1122" s="11"/>
      <c r="C1122" s="11"/>
      <c r="D1122" s="11"/>
      <c r="E1122" s="11"/>
      <c r="F1122" s="11"/>
      <c r="G1122" s="11"/>
      <c r="H1122" s="11"/>
      <c r="I1122" s="11"/>
      <c r="J1122" s="11"/>
      <c r="L1122" s="11"/>
      <c r="M1122" s="11"/>
      <c r="N1122" s="11"/>
      <c r="O1122" s="11"/>
      <c r="P1122" s="11"/>
      <c r="Q1122" s="11"/>
      <c r="R1122" s="11"/>
      <c r="S1122" s="11"/>
      <c r="T1122" s="11"/>
      <c r="V1122" s="11"/>
      <c r="W1122" s="11"/>
      <c r="X1122" s="11"/>
      <c r="Y1122" s="11"/>
      <c r="Z1122" s="11"/>
      <c r="AA1122" s="11"/>
      <c r="AB1122" s="11"/>
      <c r="AC1122" s="11"/>
      <c r="AD1122" s="11"/>
    </row>
    <row r="1123" spans="1:30">
      <c r="A1123" s="56"/>
      <c r="B1123" s="11"/>
      <c r="C1123" s="11"/>
      <c r="D1123" s="11"/>
      <c r="E1123" s="11"/>
      <c r="F1123" s="11"/>
      <c r="G1123" s="11"/>
      <c r="H1123" s="11"/>
      <c r="I1123" s="11"/>
      <c r="J1123" s="11"/>
      <c r="L1123" s="11"/>
      <c r="M1123" s="11"/>
      <c r="N1123" s="11"/>
      <c r="O1123" s="11"/>
      <c r="P1123" s="11"/>
      <c r="Q1123" s="11"/>
      <c r="R1123" s="11"/>
      <c r="S1123" s="11"/>
      <c r="T1123" s="11"/>
      <c r="V1123" s="11"/>
      <c r="W1123" s="11"/>
      <c r="X1123" s="11"/>
      <c r="Y1123" s="11"/>
      <c r="Z1123" s="11"/>
      <c r="AA1123" s="11"/>
      <c r="AB1123" s="11"/>
      <c r="AC1123" s="11"/>
      <c r="AD1123" s="11"/>
    </row>
    <row r="1124" spans="1:30">
      <c r="A1124" s="56"/>
      <c r="B1124" s="11"/>
      <c r="C1124" s="11"/>
      <c r="D1124" s="11"/>
      <c r="E1124" s="11"/>
      <c r="F1124" s="11"/>
      <c r="G1124" s="11"/>
      <c r="H1124" s="11"/>
      <c r="I1124" s="11"/>
      <c r="J1124" s="11"/>
      <c r="L1124" s="11"/>
      <c r="M1124" s="11"/>
      <c r="N1124" s="11"/>
      <c r="O1124" s="11"/>
      <c r="P1124" s="11"/>
      <c r="Q1124" s="11"/>
      <c r="R1124" s="11"/>
      <c r="S1124" s="11"/>
      <c r="T1124" s="11"/>
      <c r="V1124" s="11"/>
      <c r="W1124" s="11"/>
      <c r="X1124" s="11"/>
      <c r="Y1124" s="11"/>
      <c r="Z1124" s="11"/>
      <c r="AA1124" s="11"/>
      <c r="AB1124" s="11"/>
      <c r="AC1124" s="11"/>
      <c r="AD1124" s="11"/>
    </row>
    <row r="1125" spans="1:30" ht="15" thickBot="1">
      <c r="A1125" s="56"/>
      <c r="B1125" s="11"/>
      <c r="C1125" s="11"/>
      <c r="D1125" s="11"/>
      <c r="E1125" s="11"/>
      <c r="F1125" s="11"/>
      <c r="G1125" s="11"/>
      <c r="H1125" s="11"/>
      <c r="I1125" s="11"/>
      <c r="J1125" s="11"/>
      <c r="L1125" s="11"/>
      <c r="M1125" s="11"/>
      <c r="N1125" s="11"/>
      <c r="O1125" s="11"/>
      <c r="P1125" s="11"/>
      <c r="Q1125" s="11"/>
      <c r="R1125" s="11"/>
      <c r="S1125" s="11"/>
      <c r="T1125" s="11"/>
      <c r="V1125" s="11"/>
      <c r="W1125" s="11"/>
      <c r="X1125" s="11"/>
      <c r="Y1125" s="11"/>
      <c r="Z1125" s="11"/>
      <c r="AA1125" s="11"/>
      <c r="AB1125" s="11"/>
      <c r="AC1125" s="11"/>
      <c r="AD1125" s="11"/>
    </row>
    <row r="1126" spans="1:30" ht="15" thickBot="1">
      <c r="A1126" s="56"/>
      <c r="B1126" s="155" t="s">
        <v>55</v>
      </c>
      <c r="C1126" s="154"/>
      <c r="D1126" s="99"/>
      <c r="E1126" s="99"/>
      <c r="F1126" s="94"/>
      <c r="G1126" s="98" t="s">
        <v>56</v>
      </c>
      <c r="H1126" s="94"/>
      <c r="I1126" s="98" t="s">
        <v>56</v>
      </c>
      <c r="J1126" s="98" t="s">
        <v>56</v>
      </c>
      <c r="L1126" s="134"/>
      <c r="M1126" s="145"/>
      <c r="N1126" s="98" t="s">
        <v>56</v>
      </c>
      <c r="O1126" s="94"/>
      <c r="P1126" s="94"/>
      <c r="Q1126" s="98" t="s">
        <v>56</v>
      </c>
      <c r="R1126" s="94"/>
      <c r="S1126" s="94"/>
      <c r="T1126" s="98" t="s">
        <v>56</v>
      </c>
      <c r="V1126" s="234">
        <v>1218</v>
      </c>
      <c r="W1126" s="235">
        <v>22154.32</v>
      </c>
      <c r="X1126" s="236">
        <f>+W1126/V1126</f>
        <v>18.189096880131363</v>
      </c>
      <c r="Y1126" s="94"/>
      <c r="Z1126" s="94"/>
      <c r="AA1126" s="98" t="s">
        <v>56</v>
      </c>
      <c r="AB1126" s="94"/>
      <c r="AC1126" s="94"/>
      <c r="AD1126" s="100" t="s">
        <v>56</v>
      </c>
    </row>
    <row r="1127" spans="1:30" s="4" customFormat="1" ht="13.2">
      <c r="A1127" s="56"/>
    </row>
    <row r="1128" spans="1:30"/>
    <row r="1129" spans="1:30"/>
    <row r="1130" spans="1:30"/>
    <row r="1131" spans="1:30"/>
    <row r="1132" spans="1:30"/>
    <row r="1133" spans="1:30"/>
    <row r="1134" spans="1:30"/>
    <row r="1135" spans="1:30"/>
    <row r="1136" spans="1:30"/>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67"/>
  <sheetViews>
    <sheetView topLeftCell="A5" zoomScale="96" zoomScaleNormal="96" zoomScalePageLayoutView="60" workbookViewId="0"/>
  </sheetViews>
  <sheetFormatPr defaultColWidth="0" defaultRowHeight="0" customHeight="1" zeroHeight="1"/>
  <cols>
    <col min="1" max="1" width="26.109375" style="4" customWidth="1"/>
    <col min="2" max="2" width="17" style="4" customWidth="1"/>
    <col min="3" max="3" width="11.5546875" style="4" bestFit="1" customWidth="1"/>
    <col min="4" max="4" width="14.109375" style="4" customWidth="1"/>
    <col min="5" max="5" width="41.88671875" style="4" customWidth="1"/>
    <col min="6" max="6" width="20.33203125" style="4" customWidth="1"/>
    <col min="7" max="7" width="51.5546875" style="4" customWidth="1"/>
    <col min="8" max="8" width="2.88671875" style="4" customWidth="1"/>
    <col min="9" max="9" width="18.88671875" style="51" customWidth="1"/>
    <col min="10" max="10" width="18.88671875" style="4" customWidth="1"/>
    <col min="11" max="11" width="23.5546875" style="4" customWidth="1"/>
    <col min="12" max="12" width="2.109375" style="4" customWidth="1"/>
    <col min="13" max="13" width="25.5546875" style="51"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9" bestFit="1" customWidth="1"/>
    <col min="23" max="23" width="70.5546875" style="5" bestFit="1" customWidth="1"/>
    <col min="24" max="24" width="27.6640625" style="5" customWidth="1"/>
    <col min="25" max="25" width="21.44140625" style="5" customWidth="1"/>
    <col min="26" max="26" width="55.88671875" style="5" customWidth="1"/>
    <col min="27" max="27" width="8.88671875" style="5" customWidth="1"/>
    <col min="28" max="28" width="8.88671875" style="5" hidden="1" customWidth="1"/>
    <col min="29" max="16384" width="8.88671875" style="5" hidden="1"/>
  </cols>
  <sheetData>
    <row r="1" spans="1:39" s="4" customFormat="1" ht="13.8" thickBot="1">
      <c r="A1" s="60" t="s">
        <v>601</v>
      </c>
      <c r="B1" s="17"/>
      <c r="C1" s="17"/>
      <c r="D1" s="17"/>
      <c r="I1" s="60" t="s">
        <v>602</v>
      </c>
      <c r="J1" s="17"/>
      <c r="K1" s="17"/>
      <c r="M1" s="60" t="s">
        <v>603</v>
      </c>
      <c r="N1" s="17"/>
      <c r="O1" s="17"/>
      <c r="V1" s="137" t="s">
        <v>604</v>
      </c>
      <c r="W1" s="137"/>
      <c r="X1" s="65"/>
      <c r="Y1" s="65"/>
      <c r="Z1" s="65"/>
      <c r="AA1" s="65"/>
      <c r="AB1" s="5"/>
      <c r="AC1" s="5"/>
      <c r="AD1" s="5"/>
      <c r="AE1" s="5"/>
      <c r="AF1" s="5"/>
      <c r="AG1" s="5"/>
      <c r="AH1" s="5"/>
      <c r="AI1" s="5"/>
      <c r="AJ1" s="5"/>
      <c r="AK1" s="5"/>
      <c r="AL1" s="5"/>
      <c r="AM1" s="5"/>
    </row>
    <row r="2" spans="1:39" s="4" customFormat="1" ht="68.400000000000006" customHeight="1" thickBot="1">
      <c r="A2" s="481" t="s">
        <v>605</v>
      </c>
      <c r="B2" s="482"/>
      <c r="C2" s="65"/>
      <c r="D2" s="65"/>
      <c r="I2" s="478" t="s">
        <v>606</v>
      </c>
      <c r="J2" s="479"/>
      <c r="K2" s="480"/>
      <c r="M2" s="481" t="s">
        <v>607</v>
      </c>
      <c r="N2" s="482"/>
      <c r="O2" s="81"/>
      <c r="P2" s="80"/>
      <c r="Q2" s="81"/>
      <c r="R2" s="81"/>
      <c r="S2" s="81"/>
      <c r="T2" s="81"/>
      <c r="V2" s="481" t="s">
        <v>608</v>
      </c>
      <c r="W2" s="482"/>
      <c r="X2" s="65"/>
      <c r="Y2" s="65"/>
      <c r="Z2" s="65"/>
      <c r="AA2" s="65"/>
      <c r="AB2" s="5"/>
      <c r="AC2" s="5"/>
      <c r="AD2" s="5"/>
      <c r="AE2" s="5"/>
      <c r="AF2" s="5"/>
      <c r="AG2" s="5"/>
      <c r="AH2" s="5"/>
      <c r="AI2" s="5"/>
      <c r="AJ2" s="5"/>
      <c r="AK2" s="5"/>
      <c r="AL2" s="5"/>
      <c r="AM2" s="5"/>
    </row>
    <row r="3" spans="1:39" s="4" customFormat="1" ht="39.75" customHeight="1">
      <c r="B3" s="157"/>
      <c r="C3" s="158"/>
      <c r="D3" s="158"/>
      <c r="E3" s="64"/>
      <c r="F3" s="64"/>
      <c r="I3" s="51"/>
      <c r="M3" s="51"/>
      <c r="P3" s="65"/>
      <c r="Q3" s="65"/>
      <c r="R3" s="65"/>
      <c r="S3" s="65"/>
      <c r="T3" s="65"/>
      <c r="V3" s="51"/>
      <c r="W3" s="65"/>
      <c r="X3" s="65"/>
      <c r="Y3" s="65"/>
      <c r="Z3" s="65"/>
      <c r="AA3" s="65"/>
      <c r="AB3" s="5"/>
      <c r="AC3" s="5"/>
      <c r="AD3" s="5"/>
      <c r="AE3" s="5"/>
      <c r="AF3" s="5"/>
      <c r="AG3" s="5"/>
      <c r="AH3" s="5"/>
      <c r="AI3" s="5"/>
      <c r="AJ3" s="5"/>
      <c r="AK3" s="5"/>
      <c r="AL3" s="5"/>
      <c r="AM3" s="5"/>
    </row>
    <row r="4" spans="1:39" s="4" customFormat="1" ht="170.25" customHeight="1">
      <c r="A4" s="484" t="s">
        <v>609</v>
      </c>
      <c r="B4" s="484"/>
      <c r="C4" s="484"/>
      <c r="D4" s="484"/>
      <c r="E4" s="484"/>
      <c r="F4" s="484"/>
      <c r="G4" s="484"/>
      <c r="I4" s="484" t="s">
        <v>1365</v>
      </c>
      <c r="J4" s="484"/>
      <c r="K4" s="484"/>
      <c r="M4" s="484" t="s">
        <v>1366</v>
      </c>
      <c r="N4" s="484"/>
      <c r="O4" s="484"/>
      <c r="P4" s="484"/>
      <c r="Q4" s="484"/>
      <c r="R4" s="484"/>
      <c r="S4" s="484"/>
      <c r="T4" s="484"/>
      <c r="V4" s="51" t="s">
        <v>1364</v>
      </c>
      <c r="W4" s="65"/>
      <c r="X4" s="65"/>
      <c r="Y4" s="65"/>
      <c r="Z4" s="65"/>
      <c r="AA4" s="65"/>
      <c r="AB4" s="5"/>
      <c r="AC4" s="5"/>
      <c r="AD4" s="5"/>
      <c r="AE4" s="5"/>
      <c r="AF4" s="5"/>
      <c r="AG4" s="5"/>
      <c r="AH4" s="5"/>
      <c r="AI4" s="5"/>
      <c r="AJ4" s="5"/>
      <c r="AK4" s="5"/>
      <c r="AL4" s="5"/>
      <c r="AM4" s="5"/>
    </row>
    <row r="5" spans="1:39" s="4" customFormat="1" ht="12.75" customHeight="1">
      <c r="A5" s="158" t="s">
        <v>1367</v>
      </c>
      <c r="E5" s="359"/>
      <c r="F5" s="359"/>
      <c r="I5" s="51"/>
      <c r="M5" s="51"/>
      <c r="N5" s="65"/>
      <c r="O5" s="65"/>
      <c r="P5" s="65"/>
      <c r="Q5" s="65"/>
      <c r="R5" s="65"/>
      <c r="S5" s="65"/>
      <c r="T5" s="65"/>
      <c r="W5" s="65"/>
      <c r="X5" s="65"/>
      <c r="Y5" s="65"/>
      <c r="Z5" s="65"/>
      <c r="AA5" s="65"/>
      <c r="AB5" s="5"/>
      <c r="AC5" s="5"/>
      <c r="AD5" s="5"/>
      <c r="AE5" s="5"/>
      <c r="AF5" s="5"/>
      <c r="AG5" s="5"/>
      <c r="AH5" s="5"/>
      <c r="AI5" s="5"/>
      <c r="AJ5" s="5"/>
      <c r="AK5" s="5"/>
      <c r="AL5" s="5"/>
      <c r="AM5" s="5"/>
    </row>
    <row r="6" spans="1:39" s="4" customFormat="1" ht="12.75" customHeight="1">
      <c r="A6" s="483"/>
      <c r="B6" s="483"/>
      <c r="C6" s="483"/>
      <c r="D6" s="483"/>
      <c r="E6" s="483"/>
      <c r="F6" s="483"/>
      <c r="G6" s="483"/>
      <c r="I6" s="428"/>
      <c r="J6" s="428"/>
      <c r="K6" s="428"/>
      <c r="M6" s="365"/>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80.25" customHeight="1">
      <c r="A7" s="483"/>
      <c r="B7" s="483"/>
      <c r="C7" s="483"/>
      <c r="D7" s="483"/>
      <c r="E7" s="483"/>
      <c r="F7" s="483"/>
      <c r="G7" s="483"/>
      <c r="I7" s="428"/>
      <c r="J7" s="428"/>
      <c r="K7" s="428"/>
      <c r="M7" s="365"/>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customHeight="1">
      <c r="I8" s="51"/>
      <c r="M8" s="365"/>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customHeight="1">
      <c r="A9" s="366"/>
      <c r="B9" s="65"/>
      <c r="C9" s="65"/>
      <c r="D9" s="65"/>
      <c r="E9" s="64"/>
      <c r="F9" s="64"/>
      <c r="G9" s="120" t="s">
        <v>32</v>
      </c>
      <c r="I9" s="51"/>
      <c r="M9" s="365"/>
      <c r="O9" s="65"/>
      <c r="P9" s="65"/>
      <c r="Q9" s="65"/>
      <c r="R9" s="65"/>
      <c r="S9" s="65"/>
      <c r="T9" s="120" t="s">
        <v>32</v>
      </c>
      <c r="V9" s="66"/>
      <c r="W9" s="65"/>
      <c r="X9" s="65"/>
      <c r="Y9" s="65"/>
      <c r="Z9" s="65"/>
      <c r="AA9" s="65"/>
      <c r="AB9" s="5"/>
      <c r="AC9" s="5"/>
      <c r="AD9" s="5"/>
      <c r="AE9" s="5"/>
      <c r="AF9" s="5"/>
      <c r="AG9" s="5"/>
      <c r="AH9" s="5"/>
      <c r="AI9" s="5"/>
      <c r="AJ9" s="5"/>
      <c r="AK9" s="5"/>
      <c r="AL9" s="5"/>
      <c r="AM9" s="5"/>
    </row>
    <row r="10" spans="1:39" s="4" customFormat="1" ht="12.75" customHeight="1">
      <c r="A10" s="138" t="s">
        <v>1</v>
      </c>
      <c r="I10" s="51"/>
      <c r="J10" s="80"/>
      <c r="K10" s="120"/>
      <c r="M10" s="51"/>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75" customHeight="1">
      <c r="A11" s="79" t="s">
        <v>610</v>
      </c>
      <c r="B11" s="67" t="s">
        <v>38</v>
      </c>
      <c r="C11" s="67" t="s">
        <v>39</v>
      </c>
      <c r="D11" s="67" t="s">
        <v>40</v>
      </c>
      <c r="E11" s="67" t="s">
        <v>611</v>
      </c>
      <c r="F11" s="67" t="s">
        <v>612</v>
      </c>
      <c r="G11" s="79" t="s">
        <v>613</v>
      </c>
      <c r="I11" s="105" t="s">
        <v>614</v>
      </c>
      <c r="J11" s="106" t="s">
        <v>615</v>
      </c>
      <c r="K11" s="107" t="s">
        <v>616</v>
      </c>
      <c r="M11" s="105" t="s">
        <v>617</v>
      </c>
      <c r="N11" s="106" t="s">
        <v>618</v>
      </c>
      <c r="O11" s="71"/>
      <c r="P11" s="68" t="s">
        <v>619</v>
      </c>
      <c r="Q11" s="106" t="s">
        <v>618</v>
      </c>
      <c r="R11" s="71"/>
      <c r="S11" s="68" t="s">
        <v>620</v>
      </c>
      <c r="T11" s="106" t="s">
        <v>618</v>
      </c>
      <c r="V11" s="105" t="s">
        <v>621</v>
      </c>
      <c r="W11" s="169" t="s">
        <v>622</v>
      </c>
      <c r="X11" s="106" t="s">
        <v>623</v>
      </c>
      <c r="Y11" s="106" t="s">
        <v>624</v>
      </c>
      <c r="Z11" s="106" t="s">
        <v>625</v>
      </c>
      <c r="AA11" s="65"/>
      <c r="AB11" s="5"/>
      <c r="AC11" s="5"/>
      <c r="AD11" s="5"/>
      <c r="AE11" s="5"/>
      <c r="AF11" s="5"/>
      <c r="AG11" s="5"/>
      <c r="AH11" s="5"/>
      <c r="AI11" s="5"/>
      <c r="AJ11" s="5"/>
      <c r="AK11" s="5"/>
      <c r="AL11" s="5"/>
      <c r="AM11" s="5"/>
    </row>
    <row r="12" spans="1:39" s="4" customFormat="1" ht="28.8">
      <c r="A12" s="63"/>
      <c r="B12" s="63"/>
      <c r="C12" s="63"/>
      <c r="D12" s="63"/>
      <c r="E12" s="11"/>
      <c r="F12" s="11"/>
      <c r="G12" s="8"/>
      <c r="I12" s="63"/>
      <c r="J12" s="48"/>
      <c r="K12" s="104"/>
      <c r="M12" s="63"/>
      <c r="N12" s="108"/>
      <c r="P12" s="109"/>
      <c r="Q12" s="48"/>
      <c r="S12" s="109"/>
      <c r="T12" s="48"/>
      <c r="V12" s="163" t="s">
        <v>626</v>
      </c>
      <c r="W12" s="163" t="s">
        <v>627</v>
      </c>
      <c r="X12" s="163" t="s">
        <v>628</v>
      </c>
      <c r="Y12" s="164" t="s">
        <v>629</v>
      </c>
      <c r="Z12" s="165" t="s">
        <v>630</v>
      </c>
      <c r="AA12" s="65"/>
      <c r="AB12" s="5"/>
      <c r="AC12" s="5"/>
      <c r="AD12" s="5"/>
      <c r="AE12" s="5"/>
      <c r="AF12" s="5"/>
      <c r="AG12" s="5"/>
      <c r="AH12" s="5"/>
      <c r="AI12" s="5"/>
      <c r="AJ12" s="5"/>
      <c r="AK12" s="5"/>
      <c r="AL12" s="5"/>
      <c r="AM12" s="5"/>
    </row>
    <row r="13" spans="1:39" s="4" customFormat="1" ht="28.8">
      <c r="A13" s="63"/>
      <c r="B13" s="63"/>
      <c r="C13" s="63"/>
      <c r="D13" s="63"/>
      <c r="E13" s="11"/>
      <c r="F13" s="11"/>
      <c r="G13" s="8"/>
      <c r="I13" s="63"/>
      <c r="J13" s="48"/>
      <c r="K13" s="104"/>
      <c r="M13" s="63"/>
      <c r="N13" s="108"/>
      <c r="P13" s="63"/>
      <c r="Q13" s="48"/>
      <c r="S13" s="63"/>
      <c r="T13" s="48"/>
      <c r="V13" s="163" t="s">
        <v>631</v>
      </c>
      <c r="W13" s="163" t="s">
        <v>627</v>
      </c>
      <c r="X13" s="163" t="s">
        <v>628</v>
      </c>
      <c r="Y13" s="164" t="s">
        <v>629</v>
      </c>
      <c r="Z13" s="165" t="s">
        <v>630</v>
      </c>
      <c r="AA13" s="65"/>
      <c r="AB13" s="5"/>
      <c r="AC13" s="5"/>
      <c r="AD13" s="5"/>
      <c r="AE13" s="5"/>
      <c r="AF13" s="5"/>
      <c r="AG13" s="5"/>
      <c r="AH13" s="5"/>
      <c r="AI13" s="5"/>
      <c r="AJ13" s="5"/>
      <c r="AK13" s="5"/>
      <c r="AL13" s="5"/>
      <c r="AM13" s="5"/>
    </row>
    <row r="14" spans="1:39" s="4" customFormat="1" ht="21.6" customHeight="1">
      <c r="A14" s="63"/>
      <c r="B14" s="63"/>
      <c r="C14" s="63"/>
      <c r="D14" s="63"/>
      <c r="E14" s="11"/>
      <c r="F14" s="11"/>
      <c r="G14" s="8"/>
      <c r="I14" s="63"/>
      <c r="J14" s="48"/>
      <c r="K14" s="104"/>
      <c r="M14" s="63"/>
      <c r="N14" s="108"/>
      <c r="P14" s="63"/>
      <c r="Q14" s="48"/>
      <c r="S14" s="63"/>
      <c r="T14" s="48"/>
      <c r="V14" s="163" t="s">
        <v>631</v>
      </c>
      <c r="W14" s="163" t="s">
        <v>632</v>
      </c>
      <c r="X14" s="163" t="s">
        <v>633</v>
      </c>
      <c r="Y14" s="166"/>
      <c r="Z14" s="165" t="s">
        <v>630</v>
      </c>
      <c r="AA14" s="65"/>
      <c r="AB14" s="5"/>
      <c r="AC14" s="5"/>
      <c r="AD14" s="5"/>
      <c r="AE14" s="5"/>
      <c r="AF14" s="5"/>
      <c r="AG14" s="5"/>
      <c r="AH14" s="5"/>
      <c r="AI14" s="5"/>
      <c r="AJ14" s="5"/>
      <c r="AK14" s="5"/>
      <c r="AL14" s="5"/>
      <c r="AM14" s="5"/>
    </row>
    <row r="15" spans="1:39" s="4" customFormat="1" ht="21.6" customHeight="1">
      <c r="A15" s="63"/>
      <c r="B15" s="63"/>
      <c r="C15" s="63"/>
      <c r="D15" s="63"/>
      <c r="E15" s="11"/>
      <c r="F15" s="11"/>
      <c r="G15" s="8"/>
      <c r="I15" s="63"/>
      <c r="J15" s="48"/>
      <c r="K15" s="104"/>
      <c r="M15" s="63"/>
      <c r="N15" s="108"/>
      <c r="P15" s="63"/>
      <c r="Q15" s="48"/>
      <c r="S15" s="63"/>
      <c r="T15" s="48"/>
      <c r="V15" s="172" t="s">
        <v>626</v>
      </c>
      <c r="W15" s="173" t="s">
        <v>634</v>
      </c>
      <c r="X15" s="163" t="s">
        <v>633</v>
      </c>
      <c r="Y15" s="163"/>
      <c r="Z15" s="165" t="s">
        <v>630</v>
      </c>
      <c r="AA15" s="65"/>
      <c r="AB15" s="5"/>
      <c r="AC15" s="5"/>
      <c r="AD15" s="5"/>
      <c r="AE15" s="5"/>
      <c r="AF15" s="5"/>
      <c r="AG15" s="5"/>
      <c r="AH15" s="5"/>
      <c r="AI15" s="5"/>
      <c r="AJ15" s="5"/>
      <c r="AK15" s="5"/>
      <c r="AL15" s="5"/>
      <c r="AM15" s="5"/>
    </row>
    <row r="16" spans="1:39" s="4" customFormat="1" ht="19.5" customHeight="1">
      <c r="A16" s="63"/>
      <c r="B16" s="63"/>
      <c r="C16" s="63"/>
      <c r="D16" s="63"/>
      <c r="E16" s="11"/>
      <c r="F16" s="11"/>
      <c r="G16" s="8"/>
      <c r="I16" s="63"/>
      <c r="J16" s="48"/>
      <c r="K16" s="104"/>
      <c r="M16" s="63"/>
      <c r="N16" s="108"/>
      <c r="P16" s="63"/>
      <c r="Q16" s="48"/>
      <c r="S16" s="63"/>
      <c r="T16" s="48"/>
      <c r="V16" s="166" t="s">
        <v>631</v>
      </c>
      <c r="W16" s="177" t="s">
        <v>635</v>
      </c>
      <c r="X16" s="171" t="s">
        <v>633</v>
      </c>
      <c r="Y16" s="82"/>
      <c r="Z16" s="82"/>
      <c r="AA16" s="65"/>
      <c r="AB16" s="5"/>
      <c r="AC16" s="5"/>
      <c r="AD16" s="5"/>
      <c r="AE16" s="5"/>
      <c r="AF16" s="5"/>
      <c r="AG16" s="5"/>
      <c r="AH16" s="5"/>
      <c r="AI16" s="5"/>
      <c r="AJ16" s="5"/>
      <c r="AK16" s="5"/>
      <c r="AL16" s="5"/>
      <c r="AM16" s="5"/>
    </row>
    <row r="17" spans="1:39" s="4" customFormat="1" ht="60.6" customHeight="1">
      <c r="A17" s="63"/>
      <c r="B17" s="63"/>
      <c r="C17" s="63"/>
      <c r="D17" s="63"/>
      <c r="E17" s="11"/>
      <c r="F17" s="11"/>
      <c r="G17" s="8"/>
      <c r="I17" s="63"/>
      <c r="J17" s="48"/>
      <c r="K17" s="104"/>
      <c r="M17" s="63"/>
      <c r="N17" s="108"/>
      <c r="P17" s="63"/>
      <c r="Q17" s="48"/>
      <c r="S17" s="63"/>
      <c r="T17" s="48"/>
      <c r="V17" s="175" t="s">
        <v>636</v>
      </c>
      <c r="W17" s="176" t="s">
        <v>637</v>
      </c>
      <c r="X17" s="171"/>
      <c r="Y17" s="82"/>
      <c r="Z17" s="82"/>
      <c r="AA17" s="65"/>
      <c r="AB17" s="5"/>
      <c r="AC17" s="5"/>
      <c r="AD17" s="5"/>
      <c r="AE17" s="5"/>
      <c r="AF17" s="5"/>
      <c r="AG17" s="5"/>
      <c r="AH17" s="5"/>
      <c r="AI17" s="5"/>
      <c r="AJ17" s="5"/>
      <c r="AK17" s="5"/>
      <c r="AL17" s="5"/>
      <c r="AM17" s="5"/>
    </row>
    <row r="18" spans="1:39" s="4" customFormat="1" ht="100.8">
      <c r="A18" s="63"/>
      <c r="B18" s="63"/>
      <c r="C18" s="63"/>
      <c r="D18" s="63"/>
      <c r="E18" s="11"/>
      <c r="F18" s="11"/>
      <c r="G18" s="8"/>
      <c r="I18" s="63"/>
      <c r="J18" s="48"/>
      <c r="K18" s="104"/>
      <c r="M18" s="63"/>
      <c r="N18" s="108"/>
      <c r="P18" s="63"/>
      <c r="Q18" s="48"/>
      <c r="S18" s="63"/>
      <c r="T18" s="48"/>
      <c r="V18" s="167" t="s">
        <v>636</v>
      </c>
      <c r="W18" s="174" t="s">
        <v>638</v>
      </c>
      <c r="X18" s="82"/>
      <c r="Y18" s="82"/>
      <c r="Z18" s="82"/>
      <c r="AA18" s="65"/>
      <c r="AB18" s="5"/>
      <c r="AC18" s="5"/>
      <c r="AD18" s="5"/>
      <c r="AE18" s="5"/>
      <c r="AF18" s="5"/>
      <c r="AG18" s="5"/>
      <c r="AH18" s="5"/>
      <c r="AI18" s="5"/>
      <c r="AJ18" s="5"/>
      <c r="AK18" s="5"/>
      <c r="AL18" s="5"/>
      <c r="AM18" s="5"/>
    </row>
    <row r="19" spans="1:39" s="4" customFormat="1" ht="28.8">
      <c r="A19" s="63"/>
      <c r="B19" s="63"/>
      <c r="C19" s="63"/>
      <c r="D19" s="63"/>
      <c r="E19" s="11"/>
      <c r="F19" s="11"/>
      <c r="G19" s="8"/>
      <c r="I19" s="63"/>
      <c r="J19" s="48"/>
      <c r="K19" s="104"/>
      <c r="M19" s="63"/>
      <c r="N19" s="108"/>
      <c r="P19" s="63"/>
      <c r="Q19" s="48"/>
      <c r="S19" s="63"/>
      <c r="T19" s="48"/>
      <c r="V19" s="168" t="s">
        <v>636</v>
      </c>
      <c r="W19" s="170" t="s">
        <v>639</v>
      </c>
      <c r="X19" s="82"/>
      <c r="Y19" s="82"/>
      <c r="Z19" s="82"/>
      <c r="AA19" s="65"/>
      <c r="AB19" s="5"/>
      <c r="AC19" s="5"/>
      <c r="AD19" s="5"/>
      <c r="AE19" s="5"/>
      <c r="AF19" s="5"/>
      <c r="AG19" s="5"/>
      <c r="AH19" s="5"/>
      <c r="AI19" s="5"/>
      <c r="AJ19" s="5"/>
      <c r="AK19" s="5"/>
      <c r="AL19" s="5"/>
      <c r="AM19" s="5"/>
    </row>
    <row r="20" spans="1:39" s="4" customFormat="1" ht="14.4">
      <c r="A20" s="63"/>
      <c r="B20" s="63"/>
      <c r="C20" s="63"/>
      <c r="D20" s="63"/>
      <c r="E20" s="11"/>
      <c r="F20" s="11"/>
      <c r="G20" s="8"/>
      <c r="I20" s="63"/>
      <c r="J20" s="48"/>
      <c r="K20" s="104"/>
      <c r="M20" s="63"/>
      <c r="N20" s="108"/>
      <c r="P20" s="63"/>
      <c r="Q20" s="48"/>
      <c r="S20" s="63"/>
      <c r="T20" s="48"/>
      <c r="V20" s="163" t="s">
        <v>640</v>
      </c>
      <c r="W20" s="170"/>
      <c r="X20" s="82"/>
      <c r="Y20" s="82"/>
      <c r="Z20" s="198" t="s">
        <v>641</v>
      </c>
      <c r="AA20" s="65"/>
      <c r="AB20" s="5"/>
      <c r="AC20" s="5"/>
      <c r="AD20" s="5"/>
      <c r="AE20" s="5"/>
      <c r="AF20" s="5"/>
      <c r="AG20" s="5"/>
      <c r="AH20" s="5"/>
      <c r="AI20" s="5"/>
      <c r="AJ20" s="5"/>
      <c r="AK20" s="5"/>
      <c r="AL20" s="5"/>
      <c r="AM20" s="5"/>
    </row>
    <row r="21" spans="1:39" s="4" customFormat="1" ht="14.4">
      <c r="A21" s="63"/>
      <c r="B21" s="63"/>
      <c r="C21" s="63"/>
      <c r="D21" s="63"/>
      <c r="E21" s="11"/>
      <c r="F21" s="11"/>
      <c r="G21" s="8"/>
      <c r="I21" s="63"/>
      <c r="J21" s="48"/>
      <c r="K21" s="104"/>
      <c r="M21" s="63"/>
      <c r="N21" s="108"/>
      <c r="P21" s="63"/>
      <c r="Q21" s="48"/>
      <c r="S21" s="63"/>
      <c r="T21" s="48"/>
      <c r="V21" s="163" t="s">
        <v>640</v>
      </c>
      <c r="W21" s="170"/>
      <c r="X21" s="82"/>
      <c r="Y21" s="82"/>
      <c r="Z21" s="198" t="s">
        <v>642</v>
      </c>
      <c r="AA21" s="65"/>
      <c r="AB21" s="5"/>
      <c r="AC21" s="5"/>
      <c r="AD21" s="5"/>
      <c r="AE21" s="5"/>
      <c r="AF21" s="5"/>
      <c r="AG21" s="5"/>
      <c r="AH21" s="5"/>
      <c r="AI21" s="5"/>
      <c r="AJ21" s="5"/>
      <c r="AK21" s="5"/>
      <c r="AL21" s="5"/>
      <c r="AM21" s="5"/>
    </row>
    <row r="22" spans="1:39" s="4" customFormat="1" ht="14.4">
      <c r="A22" s="63"/>
      <c r="B22" s="63"/>
      <c r="C22" s="63"/>
      <c r="D22" s="63"/>
      <c r="E22" s="11"/>
      <c r="F22" s="11"/>
      <c r="G22" s="8"/>
      <c r="I22" s="63"/>
      <c r="J22" s="48"/>
      <c r="K22" s="104"/>
      <c r="M22" s="63"/>
      <c r="N22" s="108"/>
      <c r="P22" s="63"/>
      <c r="Q22" s="48"/>
      <c r="S22" s="63"/>
      <c r="T22" s="48"/>
      <c r="V22" s="163" t="s">
        <v>643</v>
      </c>
      <c r="W22" s="170"/>
      <c r="X22" s="82"/>
      <c r="Y22" s="82"/>
      <c r="Z22" s="198" t="s">
        <v>644</v>
      </c>
      <c r="AA22" s="65"/>
      <c r="AB22" s="5"/>
      <c r="AC22" s="5"/>
      <c r="AD22" s="5"/>
      <c r="AE22" s="5"/>
      <c r="AF22" s="5"/>
      <c r="AG22" s="5"/>
      <c r="AH22" s="5"/>
      <c r="AI22" s="5"/>
      <c r="AJ22" s="5"/>
      <c r="AK22" s="5"/>
      <c r="AL22" s="5"/>
      <c r="AM22" s="5"/>
    </row>
    <row r="23" spans="1:39" s="4" customFormat="1" ht="79.8">
      <c r="A23" s="63" t="s">
        <v>645</v>
      </c>
      <c r="B23" s="63" t="s">
        <v>1368</v>
      </c>
      <c r="C23" s="63"/>
      <c r="D23" s="63" t="s">
        <v>1368</v>
      </c>
      <c r="E23" s="369" t="s">
        <v>1386</v>
      </c>
      <c r="F23" s="11"/>
      <c r="G23" s="369" t="s">
        <v>1385</v>
      </c>
      <c r="I23" s="63"/>
      <c r="J23" s="48"/>
      <c r="K23" s="104"/>
      <c r="M23" s="63"/>
      <c r="N23" s="108"/>
      <c r="P23" s="63"/>
      <c r="Q23" s="48"/>
      <c r="S23" s="63"/>
      <c r="T23" s="48"/>
      <c r="V23" s="168"/>
      <c r="W23" s="170"/>
      <c r="X23" s="82"/>
      <c r="Y23" s="82"/>
      <c r="Z23" s="163"/>
      <c r="AA23" s="65"/>
      <c r="AB23" s="5"/>
      <c r="AC23" s="5"/>
      <c r="AD23" s="5"/>
      <c r="AE23" s="5"/>
      <c r="AF23" s="5"/>
      <c r="AG23" s="5"/>
      <c r="AH23" s="5"/>
      <c r="AI23" s="5"/>
      <c r="AJ23" s="5"/>
      <c r="AK23" s="5"/>
      <c r="AL23" s="5"/>
      <c r="AM23" s="5"/>
    </row>
    <row r="24" spans="1:39" s="187" customFormat="1" ht="14.4">
      <c r="A24" s="63" t="s">
        <v>645</v>
      </c>
      <c r="B24" s="63" t="s">
        <v>646</v>
      </c>
      <c r="C24" s="63"/>
      <c r="D24" s="63" t="s">
        <v>646</v>
      </c>
      <c r="E24" s="11"/>
      <c r="F24" s="11"/>
      <c r="G24" s="8"/>
      <c r="H24" s="4"/>
      <c r="I24" s="63"/>
      <c r="J24" s="48"/>
      <c r="K24" s="104"/>
      <c r="L24" s="4"/>
      <c r="M24" s="63"/>
      <c r="N24" s="196"/>
      <c r="O24" s="4"/>
      <c r="P24" s="63">
        <v>5</v>
      </c>
      <c r="Q24" s="197">
        <v>998.02</v>
      </c>
      <c r="R24" s="4"/>
      <c r="S24" s="63">
        <v>98</v>
      </c>
      <c r="T24" s="197">
        <v>17079.47</v>
      </c>
      <c r="U24" s="4"/>
      <c r="V24" s="168"/>
      <c r="W24" s="170"/>
      <c r="X24" s="82"/>
      <c r="Y24" s="82"/>
      <c r="Z24" s="82"/>
      <c r="AA24" s="65"/>
      <c r="AB24" s="5"/>
      <c r="AC24" s="5"/>
      <c r="AD24" s="5"/>
      <c r="AE24" s="5"/>
      <c r="AF24" s="5"/>
      <c r="AG24" s="5"/>
      <c r="AH24" s="5"/>
      <c r="AI24" s="5"/>
      <c r="AJ24" s="5"/>
      <c r="AK24" s="5"/>
      <c r="AL24" s="5"/>
      <c r="AM24" s="5"/>
    </row>
    <row r="25" spans="1:39" s="187" customFormat="1" ht="14.4">
      <c r="A25" s="63" t="s">
        <v>645</v>
      </c>
      <c r="B25" s="63" t="s">
        <v>90</v>
      </c>
      <c r="C25" s="63"/>
      <c r="D25" s="63" t="s">
        <v>91</v>
      </c>
      <c r="E25" s="11"/>
      <c r="F25" s="11"/>
      <c r="G25" s="8"/>
      <c r="H25" s="4"/>
      <c r="I25" s="63"/>
      <c r="J25" s="48"/>
      <c r="K25" s="104"/>
      <c r="L25" s="4"/>
      <c r="M25" s="63"/>
      <c r="N25" s="196"/>
      <c r="O25" s="4"/>
      <c r="P25" s="63">
        <v>72</v>
      </c>
      <c r="Q25" s="197">
        <v>9562.5</v>
      </c>
      <c r="R25" s="4"/>
      <c r="S25" s="63">
        <v>44</v>
      </c>
      <c r="T25" s="197">
        <v>6300</v>
      </c>
      <c r="U25" s="4"/>
      <c r="V25" s="168"/>
      <c r="W25" s="170"/>
      <c r="X25" s="82"/>
      <c r="Y25" s="82"/>
      <c r="Z25" s="82"/>
      <c r="AA25" s="65"/>
      <c r="AB25" s="5"/>
      <c r="AC25" s="5"/>
      <c r="AD25" s="5"/>
      <c r="AE25" s="5"/>
      <c r="AF25" s="5"/>
      <c r="AG25" s="5"/>
      <c r="AH25" s="5"/>
      <c r="AI25" s="5"/>
      <c r="AJ25" s="5"/>
      <c r="AK25" s="5"/>
      <c r="AL25" s="5"/>
      <c r="AM25" s="5"/>
    </row>
    <row r="26" spans="1:39" s="187" customFormat="1" ht="14.4">
      <c r="A26" s="63" t="s">
        <v>645</v>
      </c>
      <c r="B26" s="63" t="s">
        <v>90</v>
      </c>
      <c r="C26" s="63"/>
      <c r="D26" s="63" t="s">
        <v>92</v>
      </c>
      <c r="E26" s="11"/>
      <c r="F26" s="11"/>
      <c r="G26" s="8"/>
      <c r="H26" s="4"/>
      <c r="I26" s="63"/>
      <c r="J26" s="48"/>
      <c r="K26" s="104"/>
      <c r="L26" s="4"/>
      <c r="M26" s="63"/>
      <c r="N26" s="196"/>
      <c r="O26" s="4"/>
      <c r="P26" s="63">
        <v>79</v>
      </c>
      <c r="Q26" s="197">
        <v>11137.5</v>
      </c>
      <c r="R26" s="4"/>
      <c r="S26" s="63">
        <v>55</v>
      </c>
      <c r="T26" s="197">
        <v>8437.5</v>
      </c>
      <c r="U26" s="4"/>
      <c r="V26" s="168"/>
      <c r="W26" s="170"/>
      <c r="X26" s="82"/>
      <c r="Y26" s="82"/>
      <c r="Z26" s="82"/>
      <c r="AA26" s="65"/>
      <c r="AB26" s="5"/>
      <c r="AC26" s="5"/>
      <c r="AD26" s="5"/>
      <c r="AE26" s="5"/>
      <c r="AF26" s="5"/>
      <c r="AG26" s="5"/>
      <c r="AH26" s="5"/>
      <c r="AI26" s="5"/>
      <c r="AJ26" s="5"/>
      <c r="AK26" s="5"/>
      <c r="AL26" s="5"/>
      <c r="AM26" s="5"/>
    </row>
    <row r="27" spans="1:39" s="187" customFormat="1" ht="14.4">
      <c r="A27" s="63" t="s">
        <v>645</v>
      </c>
      <c r="B27" s="63" t="s">
        <v>647</v>
      </c>
      <c r="C27" s="63"/>
      <c r="D27" s="63" t="s">
        <v>91</v>
      </c>
      <c r="E27" s="11"/>
      <c r="F27" s="11"/>
      <c r="G27" s="8"/>
      <c r="H27" s="4"/>
      <c r="I27" s="63"/>
      <c r="J27" s="48"/>
      <c r="K27" s="104"/>
      <c r="L27" s="4"/>
      <c r="M27" s="63"/>
      <c r="N27" s="196"/>
      <c r="O27" s="4"/>
      <c r="P27" s="63">
        <v>9</v>
      </c>
      <c r="Q27" s="197">
        <v>1237.5</v>
      </c>
      <c r="R27" s="4"/>
      <c r="S27" s="63">
        <v>7</v>
      </c>
      <c r="T27" s="197">
        <v>900</v>
      </c>
      <c r="U27" s="4"/>
      <c r="V27" s="168"/>
      <c r="W27" s="170"/>
      <c r="X27" s="82"/>
      <c r="Y27" s="82"/>
      <c r="Z27" s="82"/>
      <c r="AA27" s="65"/>
      <c r="AB27" s="5"/>
      <c r="AC27" s="5"/>
      <c r="AD27" s="5"/>
      <c r="AE27" s="5"/>
      <c r="AF27" s="5"/>
      <c r="AG27" s="5"/>
      <c r="AH27" s="5"/>
      <c r="AI27" s="5"/>
      <c r="AJ27" s="5"/>
      <c r="AK27" s="5"/>
      <c r="AL27" s="5"/>
      <c r="AM27" s="5"/>
    </row>
    <row r="28" spans="1:39" s="187" customFormat="1" ht="14.4">
      <c r="A28" s="63" t="s">
        <v>645</v>
      </c>
      <c r="B28" s="63" t="s">
        <v>648</v>
      </c>
      <c r="C28" s="63"/>
      <c r="D28" s="63" t="s">
        <v>92</v>
      </c>
      <c r="E28" s="11"/>
      <c r="F28" s="11"/>
      <c r="G28" s="8"/>
      <c r="H28" s="4"/>
      <c r="I28" s="63"/>
      <c r="J28" s="48"/>
      <c r="K28" s="104"/>
      <c r="L28" s="4"/>
      <c r="M28" s="63"/>
      <c r="N28" s="196"/>
      <c r="O28" s="4"/>
      <c r="P28" s="63">
        <v>2</v>
      </c>
      <c r="Q28" s="197">
        <v>225</v>
      </c>
      <c r="R28" s="4"/>
      <c r="S28" s="63">
        <v>5</v>
      </c>
      <c r="T28" s="197">
        <v>675</v>
      </c>
      <c r="U28" s="4"/>
      <c r="V28" s="168"/>
      <c r="W28" s="170"/>
      <c r="X28" s="82"/>
      <c r="Y28" s="82"/>
      <c r="Z28" s="82"/>
      <c r="AA28" s="65"/>
      <c r="AB28" s="5"/>
      <c r="AC28" s="5"/>
      <c r="AD28" s="5"/>
      <c r="AE28" s="5"/>
      <c r="AF28" s="5"/>
      <c r="AG28" s="5"/>
      <c r="AH28" s="5"/>
      <c r="AI28" s="5"/>
      <c r="AJ28" s="5"/>
      <c r="AK28" s="5"/>
      <c r="AL28" s="5"/>
      <c r="AM28" s="5"/>
    </row>
    <row r="29" spans="1:39" s="187" customFormat="1" ht="14.4">
      <c r="A29" s="63" t="s">
        <v>645</v>
      </c>
      <c r="B29" s="63" t="s">
        <v>649</v>
      </c>
      <c r="C29" s="63"/>
      <c r="D29" s="63" t="s">
        <v>94</v>
      </c>
      <c r="E29" s="11"/>
      <c r="F29" s="11"/>
      <c r="G29" s="8"/>
      <c r="H29" s="4"/>
      <c r="I29" s="63"/>
      <c r="J29" s="48"/>
      <c r="K29" s="104"/>
      <c r="L29" s="4"/>
      <c r="M29" s="63"/>
      <c r="N29" s="196"/>
      <c r="O29" s="4"/>
      <c r="P29" s="63">
        <v>9</v>
      </c>
      <c r="Q29" s="197">
        <v>1012.5</v>
      </c>
      <c r="R29" s="4"/>
      <c r="S29" s="63">
        <v>7</v>
      </c>
      <c r="T29" s="197">
        <v>900</v>
      </c>
      <c r="U29" s="4"/>
      <c r="V29" s="168"/>
      <c r="W29" s="170"/>
      <c r="X29" s="82"/>
      <c r="Y29" s="82"/>
      <c r="Z29" s="82"/>
      <c r="AA29" s="65"/>
      <c r="AB29" s="5"/>
      <c r="AC29" s="5"/>
      <c r="AD29" s="5"/>
      <c r="AE29" s="5"/>
      <c r="AF29" s="5"/>
      <c r="AG29" s="5"/>
      <c r="AH29" s="5"/>
      <c r="AI29" s="5"/>
      <c r="AJ29" s="5"/>
      <c r="AK29" s="5"/>
      <c r="AL29" s="5"/>
      <c r="AM29" s="5"/>
    </row>
    <row r="30" spans="1:39" s="187" customFormat="1" ht="14.4">
      <c r="A30" s="63" t="s">
        <v>645</v>
      </c>
      <c r="B30" s="63" t="s">
        <v>513</v>
      </c>
      <c r="C30" s="63"/>
      <c r="D30" s="63" t="s">
        <v>163</v>
      </c>
      <c r="E30" s="11"/>
      <c r="F30" s="11"/>
      <c r="G30" s="8"/>
      <c r="H30" s="4"/>
      <c r="I30" s="63"/>
      <c r="J30" s="48"/>
      <c r="K30" s="104"/>
      <c r="L30" s="4"/>
      <c r="M30" s="63"/>
      <c r="N30" s="196"/>
      <c r="O30" s="4"/>
      <c r="P30" s="63"/>
      <c r="Q30" s="197"/>
      <c r="R30" s="4"/>
      <c r="S30" s="63">
        <v>1</v>
      </c>
      <c r="T30" s="197">
        <v>225</v>
      </c>
      <c r="U30" s="4"/>
      <c r="V30" s="168"/>
      <c r="W30" s="170"/>
      <c r="X30" s="82"/>
      <c r="Y30" s="82"/>
      <c r="Z30" s="82"/>
      <c r="AA30" s="65"/>
      <c r="AB30" s="5"/>
      <c r="AC30" s="5"/>
      <c r="AD30" s="5"/>
      <c r="AE30" s="5"/>
      <c r="AF30" s="5"/>
      <c r="AG30" s="5"/>
      <c r="AH30" s="5"/>
      <c r="AI30" s="5"/>
      <c r="AJ30" s="5"/>
      <c r="AK30" s="5"/>
      <c r="AL30" s="5"/>
      <c r="AM30" s="5"/>
    </row>
    <row r="31" spans="1:39" s="187" customFormat="1" ht="14.4">
      <c r="A31" s="63" t="s">
        <v>645</v>
      </c>
      <c r="B31" s="63" t="s">
        <v>95</v>
      </c>
      <c r="C31" s="63"/>
      <c r="D31" s="63" t="s">
        <v>96</v>
      </c>
      <c r="E31" s="11"/>
      <c r="F31" s="11"/>
      <c r="G31" s="8"/>
      <c r="H31" s="4"/>
      <c r="I31" s="63"/>
      <c r="J31" s="48"/>
      <c r="K31" s="104"/>
      <c r="L31" s="4"/>
      <c r="M31" s="63"/>
      <c r="N31" s="196"/>
      <c r="O31" s="4"/>
      <c r="P31" s="63">
        <v>5</v>
      </c>
      <c r="Q31" s="197">
        <v>1125</v>
      </c>
      <c r="R31" s="4"/>
      <c r="S31" s="63">
        <v>4</v>
      </c>
      <c r="T31" s="197">
        <v>900</v>
      </c>
      <c r="U31" s="4"/>
      <c r="V31" s="168"/>
      <c r="W31" s="170"/>
      <c r="X31" s="82"/>
      <c r="Y31" s="82"/>
      <c r="Z31" s="82"/>
      <c r="AA31" s="65"/>
      <c r="AB31" s="5"/>
      <c r="AC31" s="5"/>
      <c r="AD31" s="5"/>
      <c r="AE31" s="5"/>
      <c r="AF31" s="5"/>
      <c r="AG31" s="5"/>
      <c r="AH31" s="5"/>
      <c r="AI31" s="5"/>
      <c r="AJ31" s="5"/>
      <c r="AK31" s="5"/>
      <c r="AL31" s="5"/>
      <c r="AM31" s="5"/>
    </row>
    <row r="32" spans="1:39" s="187" customFormat="1" ht="14.4">
      <c r="A32" s="63" t="s">
        <v>645</v>
      </c>
      <c r="B32" s="63" t="s">
        <v>99</v>
      </c>
      <c r="C32" s="63"/>
      <c r="D32" s="63" t="s">
        <v>100</v>
      </c>
      <c r="E32" s="11"/>
      <c r="F32" s="11"/>
      <c r="G32" s="8"/>
      <c r="H32" s="4"/>
      <c r="I32" s="63"/>
      <c r="J32" s="48"/>
      <c r="K32" s="104"/>
      <c r="L32" s="4"/>
      <c r="M32" s="63"/>
      <c r="N32" s="196"/>
      <c r="O32" s="4"/>
      <c r="P32" s="63">
        <v>56</v>
      </c>
      <c r="Q32" s="197">
        <v>8887.5</v>
      </c>
      <c r="R32" s="4"/>
      <c r="S32" s="63">
        <v>58</v>
      </c>
      <c r="T32" s="197">
        <v>9450</v>
      </c>
      <c r="U32" s="4"/>
      <c r="V32" s="168"/>
      <c r="W32" s="170"/>
      <c r="X32" s="82"/>
      <c r="Y32" s="82"/>
      <c r="Z32" s="82"/>
      <c r="AA32" s="65"/>
      <c r="AB32" s="5"/>
      <c r="AC32" s="5"/>
      <c r="AD32" s="5"/>
      <c r="AE32" s="5"/>
      <c r="AF32" s="5"/>
      <c r="AG32" s="5"/>
      <c r="AH32" s="5"/>
      <c r="AI32" s="5"/>
      <c r="AJ32" s="5"/>
      <c r="AK32" s="5"/>
      <c r="AL32" s="5"/>
      <c r="AM32" s="5"/>
    </row>
    <row r="33" spans="1:39" s="187" customFormat="1" ht="14.4">
      <c r="A33" s="63" t="s">
        <v>645</v>
      </c>
      <c r="B33" s="63" t="s">
        <v>101</v>
      </c>
      <c r="C33" s="63"/>
      <c r="D33" s="63" t="s">
        <v>103</v>
      </c>
      <c r="E33" s="11"/>
      <c r="F33" s="11"/>
      <c r="G33" s="8"/>
      <c r="H33" s="4"/>
      <c r="I33" s="63"/>
      <c r="J33" s="48"/>
      <c r="K33" s="104"/>
      <c r="L33" s="4"/>
      <c r="M33" s="63"/>
      <c r="N33" s="196"/>
      <c r="O33" s="4"/>
      <c r="P33" s="63">
        <v>359</v>
      </c>
      <c r="Q33" s="197">
        <v>65205.17</v>
      </c>
      <c r="R33" s="4"/>
      <c r="S33" s="63">
        <v>299</v>
      </c>
      <c r="T33" s="197">
        <v>55687.5</v>
      </c>
      <c r="U33" s="4"/>
      <c r="V33" s="168"/>
      <c r="W33" s="170"/>
      <c r="X33" s="82"/>
      <c r="Y33" s="82"/>
      <c r="Z33" s="82"/>
      <c r="AA33" s="65"/>
      <c r="AB33" s="5"/>
      <c r="AC33" s="5"/>
      <c r="AD33" s="5"/>
      <c r="AE33" s="5"/>
      <c r="AF33" s="5"/>
      <c r="AG33" s="5"/>
      <c r="AH33" s="5"/>
      <c r="AI33" s="5"/>
      <c r="AJ33" s="5"/>
      <c r="AK33" s="5"/>
      <c r="AL33" s="5"/>
      <c r="AM33" s="5"/>
    </row>
    <row r="34" spans="1:39" s="187" customFormat="1" ht="14.4">
      <c r="A34" s="63" t="s">
        <v>645</v>
      </c>
      <c r="B34" s="63" t="s">
        <v>106</v>
      </c>
      <c r="C34" s="63"/>
      <c r="D34" s="63" t="s">
        <v>107</v>
      </c>
      <c r="E34" s="11"/>
      <c r="F34" s="11"/>
      <c r="G34" s="8"/>
      <c r="H34" s="4"/>
      <c r="I34" s="63"/>
      <c r="J34" s="48"/>
      <c r="K34" s="104"/>
      <c r="L34" s="4"/>
      <c r="M34" s="63"/>
      <c r="N34" s="196"/>
      <c r="O34" s="4"/>
      <c r="P34" s="63">
        <v>2</v>
      </c>
      <c r="Q34" s="197">
        <v>337.5</v>
      </c>
      <c r="R34" s="4"/>
      <c r="S34" s="63">
        <v>2</v>
      </c>
      <c r="T34" s="197">
        <v>450</v>
      </c>
      <c r="U34" s="4"/>
      <c r="V34" s="168"/>
      <c r="W34" s="170"/>
      <c r="X34" s="82"/>
      <c r="Y34" s="82"/>
      <c r="Z34" s="82"/>
      <c r="AA34" s="65"/>
      <c r="AB34" s="5"/>
      <c r="AC34" s="5"/>
      <c r="AD34" s="5"/>
      <c r="AE34" s="5"/>
      <c r="AF34" s="5"/>
      <c r="AG34" s="5"/>
      <c r="AH34" s="5"/>
      <c r="AI34" s="5"/>
      <c r="AJ34" s="5"/>
      <c r="AK34" s="5"/>
      <c r="AL34" s="5"/>
      <c r="AM34" s="5"/>
    </row>
    <row r="35" spans="1:39" s="187" customFormat="1" ht="14.4">
      <c r="A35" s="63" t="s">
        <v>645</v>
      </c>
      <c r="B35" s="63" t="s">
        <v>108</v>
      </c>
      <c r="C35" s="63"/>
      <c r="D35" s="63" t="s">
        <v>109</v>
      </c>
      <c r="E35" s="11"/>
      <c r="F35" s="11"/>
      <c r="G35" s="8"/>
      <c r="H35" s="4"/>
      <c r="I35" s="63"/>
      <c r="J35" s="48"/>
      <c r="K35" s="104"/>
      <c r="L35" s="4"/>
      <c r="M35" s="63"/>
      <c r="N35" s="196"/>
      <c r="O35" s="4"/>
      <c r="P35" s="63">
        <v>3</v>
      </c>
      <c r="Q35" s="197">
        <v>337.5</v>
      </c>
      <c r="R35" s="4"/>
      <c r="S35" s="63">
        <v>3</v>
      </c>
      <c r="T35" s="197">
        <v>450</v>
      </c>
      <c r="U35" s="4"/>
      <c r="V35" s="168"/>
      <c r="W35" s="170"/>
      <c r="X35" s="82"/>
      <c r="Y35" s="82"/>
      <c r="Z35" s="82"/>
      <c r="AA35" s="65"/>
      <c r="AB35" s="5"/>
      <c r="AC35" s="5"/>
      <c r="AD35" s="5"/>
      <c r="AE35" s="5"/>
      <c r="AF35" s="5"/>
      <c r="AG35" s="5"/>
      <c r="AH35" s="5"/>
      <c r="AI35" s="5"/>
      <c r="AJ35" s="5"/>
      <c r="AK35" s="5"/>
      <c r="AL35" s="5"/>
      <c r="AM35" s="5"/>
    </row>
    <row r="36" spans="1:39" s="187" customFormat="1" ht="14.4">
      <c r="A36" s="63" t="s">
        <v>645</v>
      </c>
      <c r="B36" s="63" t="s">
        <v>596</v>
      </c>
      <c r="C36" s="63"/>
      <c r="D36" s="63" t="s">
        <v>111</v>
      </c>
      <c r="E36" s="11"/>
      <c r="F36" s="11"/>
      <c r="G36" s="8"/>
      <c r="H36" s="4"/>
      <c r="I36" s="63"/>
      <c r="J36" s="48"/>
      <c r="K36" s="104"/>
      <c r="L36" s="4"/>
      <c r="M36" s="63"/>
      <c r="N36" s="196"/>
      <c r="O36" s="4"/>
      <c r="P36" s="63">
        <v>47</v>
      </c>
      <c r="Q36" s="197">
        <v>6075</v>
      </c>
      <c r="R36" s="4"/>
      <c r="S36" s="63">
        <v>33</v>
      </c>
      <c r="T36" s="197">
        <v>4162.5</v>
      </c>
      <c r="U36" s="4"/>
      <c r="V36" s="168"/>
      <c r="W36" s="170"/>
      <c r="X36" s="82"/>
      <c r="Y36" s="82"/>
      <c r="Z36" s="82"/>
      <c r="AA36" s="65"/>
      <c r="AB36" s="5"/>
      <c r="AC36" s="5"/>
      <c r="AD36" s="5"/>
      <c r="AE36" s="5"/>
      <c r="AF36" s="5"/>
      <c r="AG36" s="5"/>
      <c r="AH36" s="5"/>
      <c r="AI36" s="5"/>
      <c r="AJ36" s="5"/>
      <c r="AK36" s="5"/>
      <c r="AL36" s="5"/>
      <c r="AM36" s="5"/>
    </row>
    <row r="37" spans="1:39" s="187" customFormat="1" ht="14.4">
      <c r="A37" s="63" t="s">
        <v>645</v>
      </c>
      <c r="B37" s="63" t="s">
        <v>112</v>
      </c>
      <c r="C37" s="63"/>
      <c r="D37" s="63" t="s">
        <v>113</v>
      </c>
      <c r="E37" s="11"/>
      <c r="F37" s="11"/>
      <c r="G37" s="8"/>
      <c r="H37" s="4"/>
      <c r="I37" s="63"/>
      <c r="J37" s="48"/>
      <c r="K37" s="104"/>
      <c r="L37" s="4"/>
      <c r="M37" s="63"/>
      <c r="N37" s="196"/>
      <c r="O37" s="4"/>
      <c r="P37" s="63">
        <v>69</v>
      </c>
      <c r="Q37" s="197">
        <v>12825</v>
      </c>
      <c r="R37" s="4"/>
      <c r="S37" s="63">
        <v>55</v>
      </c>
      <c r="T37" s="197">
        <v>10462.5</v>
      </c>
      <c r="U37" s="4"/>
      <c r="V37" s="168"/>
      <c r="W37" s="170"/>
      <c r="X37" s="82"/>
      <c r="Y37" s="82"/>
      <c r="Z37" s="82"/>
      <c r="AA37" s="65"/>
      <c r="AB37" s="5"/>
      <c r="AC37" s="5"/>
      <c r="AD37" s="5"/>
      <c r="AE37" s="5"/>
      <c r="AF37" s="5"/>
      <c r="AG37" s="5"/>
      <c r="AH37" s="5"/>
      <c r="AI37" s="5"/>
      <c r="AJ37" s="5"/>
      <c r="AK37" s="5"/>
      <c r="AL37" s="5"/>
      <c r="AM37" s="5"/>
    </row>
    <row r="38" spans="1:39" s="187" customFormat="1" ht="14.4">
      <c r="A38" s="63" t="s">
        <v>645</v>
      </c>
      <c r="B38" s="63" t="s">
        <v>112</v>
      </c>
      <c r="C38" s="63"/>
      <c r="D38" s="63" t="s">
        <v>114</v>
      </c>
      <c r="E38" s="11"/>
      <c r="F38" s="11"/>
      <c r="G38" s="8"/>
      <c r="H38" s="4"/>
      <c r="I38" s="63"/>
      <c r="J38" s="48"/>
      <c r="K38" s="104"/>
      <c r="L38" s="4"/>
      <c r="M38" s="63"/>
      <c r="N38" s="196"/>
      <c r="O38" s="4"/>
      <c r="P38" s="63"/>
      <c r="Q38" s="197"/>
      <c r="R38" s="4"/>
      <c r="S38" s="63">
        <v>1</v>
      </c>
      <c r="T38" s="197">
        <v>225</v>
      </c>
      <c r="U38" s="4"/>
      <c r="V38" s="168"/>
      <c r="W38" s="170"/>
      <c r="X38" s="82"/>
      <c r="Y38" s="82"/>
      <c r="Z38" s="82"/>
      <c r="AA38" s="65"/>
      <c r="AB38" s="5"/>
      <c r="AC38" s="5"/>
      <c r="AD38" s="5"/>
      <c r="AE38" s="5"/>
      <c r="AF38" s="5"/>
      <c r="AG38" s="5"/>
      <c r="AH38" s="5"/>
      <c r="AI38" s="5"/>
      <c r="AJ38" s="5"/>
      <c r="AK38" s="5"/>
      <c r="AL38" s="5"/>
      <c r="AM38" s="5"/>
    </row>
    <row r="39" spans="1:39" s="187" customFormat="1" ht="14.4">
      <c r="A39" s="63" t="s">
        <v>645</v>
      </c>
      <c r="B39" s="63" t="s">
        <v>115</v>
      </c>
      <c r="C39" s="63"/>
      <c r="D39" s="63" t="s">
        <v>116</v>
      </c>
      <c r="E39" s="11"/>
      <c r="F39" s="11"/>
      <c r="G39" s="8"/>
      <c r="H39" s="4"/>
      <c r="I39" s="63"/>
      <c r="J39" s="48"/>
      <c r="K39" s="104"/>
      <c r="L39" s="4"/>
      <c r="M39" s="63"/>
      <c r="N39" s="196"/>
      <c r="O39" s="4"/>
      <c r="P39" s="63">
        <v>3</v>
      </c>
      <c r="Q39" s="197">
        <v>450</v>
      </c>
      <c r="R39" s="4"/>
      <c r="S39" s="63"/>
      <c r="T39" s="197"/>
      <c r="U39" s="4"/>
      <c r="V39" s="168"/>
      <c r="W39" s="170"/>
      <c r="X39" s="82"/>
      <c r="Y39" s="82"/>
      <c r="Z39" s="82"/>
      <c r="AA39" s="65"/>
      <c r="AB39" s="5"/>
      <c r="AC39" s="5"/>
      <c r="AD39" s="5"/>
      <c r="AE39" s="5"/>
      <c r="AF39" s="5"/>
      <c r="AG39" s="5"/>
      <c r="AH39" s="5"/>
      <c r="AI39" s="5"/>
      <c r="AJ39" s="5"/>
      <c r="AK39" s="5"/>
      <c r="AL39" s="5"/>
      <c r="AM39" s="5"/>
    </row>
    <row r="40" spans="1:39" s="187" customFormat="1" ht="14.4">
      <c r="A40" s="63" t="s">
        <v>645</v>
      </c>
      <c r="B40" s="63" t="s">
        <v>117</v>
      </c>
      <c r="C40" s="63"/>
      <c r="D40" s="63" t="s">
        <v>118</v>
      </c>
      <c r="E40" s="11"/>
      <c r="F40" s="11"/>
      <c r="G40" s="8"/>
      <c r="H40" s="4"/>
      <c r="I40" s="63"/>
      <c r="J40" s="48"/>
      <c r="K40" s="104"/>
      <c r="L40" s="4"/>
      <c r="M40" s="63"/>
      <c r="N40" s="196"/>
      <c r="O40" s="4"/>
      <c r="P40" s="63">
        <v>4</v>
      </c>
      <c r="Q40" s="197">
        <v>787.5</v>
      </c>
      <c r="R40" s="4"/>
      <c r="S40" s="63">
        <v>4</v>
      </c>
      <c r="T40" s="197">
        <v>675</v>
      </c>
      <c r="U40" s="4"/>
      <c r="V40" s="168"/>
      <c r="W40" s="170"/>
      <c r="X40" s="82"/>
      <c r="Y40" s="82"/>
      <c r="Z40" s="82"/>
      <c r="AA40" s="65"/>
      <c r="AB40" s="5"/>
      <c r="AC40" s="5"/>
      <c r="AD40" s="5"/>
      <c r="AE40" s="5"/>
      <c r="AF40" s="5"/>
      <c r="AG40" s="5"/>
      <c r="AH40" s="5"/>
      <c r="AI40" s="5"/>
      <c r="AJ40" s="5"/>
      <c r="AK40" s="5"/>
      <c r="AL40" s="5"/>
      <c r="AM40" s="5"/>
    </row>
    <row r="41" spans="1:39" s="187" customFormat="1" ht="14.4">
      <c r="A41" s="63" t="s">
        <v>645</v>
      </c>
      <c r="B41" s="63" t="s">
        <v>650</v>
      </c>
      <c r="C41" s="63"/>
      <c r="D41" s="63" t="s">
        <v>119</v>
      </c>
      <c r="E41" s="11"/>
      <c r="F41" s="11"/>
      <c r="G41" s="8"/>
      <c r="H41" s="4"/>
      <c r="I41" s="63"/>
      <c r="J41" s="48"/>
      <c r="K41" s="104"/>
      <c r="L41" s="4"/>
      <c r="M41" s="63"/>
      <c r="N41" s="196"/>
      <c r="O41" s="4"/>
      <c r="P41" s="63">
        <v>16</v>
      </c>
      <c r="Q41" s="197">
        <v>1912.5</v>
      </c>
      <c r="R41" s="4"/>
      <c r="S41" s="63">
        <v>16</v>
      </c>
      <c r="T41" s="197">
        <v>2025</v>
      </c>
      <c r="U41" s="4"/>
      <c r="V41" s="168"/>
      <c r="W41" s="170"/>
      <c r="X41" s="82"/>
      <c r="Y41" s="82"/>
      <c r="Z41" s="82"/>
      <c r="AA41" s="65"/>
      <c r="AB41" s="5"/>
      <c r="AC41" s="5"/>
      <c r="AD41" s="5"/>
      <c r="AE41" s="5"/>
      <c r="AF41" s="5"/>
      <c r="AG41" s="5"/>
      <c r="AH41" s="5"/>
      <c r="AI41" s="5"/>
      <c r="AJ41" s="5"/>
      <c r="AK41" s="5"/>
      <c r="AL41" s="5"/>
      <c r="AM41" s="5"/>
    </row>
    <row r="42" spans="1:39" s="187" customFormat="1" ht="14.4">
      <c r="A42" s="63" t="s">
        <v>645</v>
      </c>
      <c r="B42" s="63" t="s">
        <v>122</v>
      </c>
      <c r="C42" s="63"/>
      <c r="D42" s="63" t="s">
        <v>123</v>
      </c>
      <c r="E42" s="11"/>
      <c r="F42" s="11"/>
      <c r="G42" s="8"/>
      <c r="H42" s="4"/>
      <c r="I42" s="63"/>
      <c r="J42" s="48"/>
      <c r="K42" s="104"/>
      <c r="L42" s="4"/>
      <c r="M42" s="63"/>
      <c r="N42" s="196"/>
      <c r="O42" s="4"/>
      <c r="P42" s="63">
        <v>7</v>
      </c>
      <c r="Q42" s="197">
        <v>1462.5</v>
      </c>
      <c r="R42" s="4"/>
      <c r="S42" s="63">
        <v>4</v>
      </c>
      <c r="T42" s="197">
        <v>787.5</v>
      </c>
      <c r="U42" s="4"/>
      <c r="V42" s="168"/>
      <c r="W42" s="170"/>
      <c r="X42" s="82"/>
      <c r="Y42" s="82"/>
      <c r="Z42" s="82"/>
      <c r="AA42" s="65"/>
      <c r="AB42" s="5"/>
      <c r="AC42" s="5"/>
      <c r="AD42" s="5"/>
      <c r="AE42" s="5"/>
      <c r="AF42" s="5"/>
      <c r="AG42" s="5"/>
      <c r="AH42" s="5"/>
      <c r="AI42" s="5"/>
      <c r="AJ42" s="5"/>
      <c r="AK42" s="5"/>
      <c r="AL42" s="5"/>
      <c r="AM42" s="5"/>
    </row>
    <row r="43" spans="1:39" s="187" customFormat="1" ht="14.4">
      <c r="A43" s="63" t="s">
        <v>645</v>
      </c>
      <c r="B43" s="63" t="s">
        <v>124</v>
      </c>
      <c r="C43" s="63"/>
      <c r="D43" s="63" t="s">
        <v>125</v>
      </c>
      <c r="E43" s="11"/>
      <c r="F43" s="11"/>
      <c r="G43" s="8"/>
      <c r="H43" s="4"/>
      <c r="I43" s="63"/>
      <c r="J43" s="48"/>
      <c r="K43" s="104"/>
      <c r="L43" s="4"/>
      <c r="M43" s="63"/>
      <c r="N43" s="196"/>
      <c r="O43" s="4"/>
      <c r="P43" s="63">
        <v>4</v>
      </c>
      <c r="Q43" s="197">
        <v>900</v>
      </c>
      <c r="R43" s="4"/>
      <c r="S43" s="63">
        <v>3</v>
      </c>
      <c r="T43" s="197">
        <v>675</v>
      </c>
      <c r="U43" s="4"/>
      <c r="V43" s="168"/>
      <c r="W43" s="170"/>
      <c r="X43" s="82"/>
      <c r="Y43" s="82"/>
      <c r="Z43" s="82"/>
      <c r="AA43" s="65"/>
      <c r="AB43" s="5"/>
      <c r="AC43" s="5"/>
      <c r="AD43" s="5"/>
      <c r="AE43" s="5"/>
      <c r="AF43" s="5"/>
      <c r="AG43" s="5"/>
      <c r="AH43" s="5"/>
      <c r="AI43" s="5"/>
      <c r="AJ43" s="5"/>
      <c r="AK43" s="5"/>
      <c r="AL43" s="5"/>
      <c r="AM43" s="5"/>
    </row>
    <row r="44" spans="1:39" s="187" customFormat="1" ht="14.4">
      <c r="A44" s="63" t="s">
        <v>645</v>
      </c>
      <c r="B44" s="63" t="s">
        <v>651</v>
      </c>
      <c r="C44" s="63"/>
      <c r="D44" s="63" t="s">
        <v>94</v>
      </c>
      <c r="E44" s="11"/>
      <c r="F44" s="11"/>
      <c r="G44" s="8"/>
      <c r="H44" s="4"/>
      <c r="I44" s="63"/>
      <c r="J44" s="48"/>
      <c r="K44" s="104"/>
      <c r="L44" s="4"/>
      <c r="M44" s="63"/>
      <c r="N44" s="196"/>
      <c r="O44" s="4"/>
      <c r="P44" s="63">
        <v>50</v>
      </c>
      <c r="Q44" s="197">
        <v>7762.5</v>
      </c>
      <c r="R44" s="4"/>
      <c r="S44" s="63">
        <v>39</v>
      </c>
      <c r="T44" s="197">
        <v>5737.5</v>
      </c>
      <c r="U44" s="4"/>
      <c r="V44" s="168"/>
      <c r="W44" s="170"/>
      <c r="X44" s="82"/>
      <c r="Y44" s="82"/>
      <c r="Z44" s="82"/>
      <c r="AA44" s="65"/>
      <c r="AB44" s="5"/>
      <c r="AC44" s="5"/>
      <c r="AD44" s="5"/>
      <c r="AE44" s="5"/>
      <c r="AF44" s="5"/>
      <c r="AG44" s="5"/>
      <c r="AH44" s="5"/>
      <c r="AI44" s="5"/>
      <c r="AJ44" s="5"/>
      <c r="AK44" s="5"/>
      <c r="AL44" s="5"/>
      <c r="AM44" s="5"/>
    </row>
    <row r="45" spans="1:39" s="187" customFormat="1" ht="14.4">
      <c r="A45" s="63" t="s">
        <v>645</v>
      </c>
      <c r="B45" s="63" t="s">
        <v>128</v>
      </c>
      <c r="C45" s="63"/>
      <c r="D45" s="63" t="s">
        <v>129</v>
      </c>
      <c r="E45" s="11"/>
      <c r="F45" s="11"/>
      <c r="G45" s="8"/>
      <c r="H45" s="4"/>
      <c r="I45" s="63"/>
      <c r="J45" s="48"/>
      <c r="K45" s="104"/>
      <c r="L45" s="4"/>
      <c r="M45" s="63"/>
      <c r="N45" s="196"/>
      <c r="O45" s="4"/>
      <c r="P45" s="63">
        <v>27</v>
      </c>
      <c r="Q45" s="197">
        <v>5175</v>
      </c>
      <c r="R45" s="4"/>
      <c r="S45" s="63">
        <v>15</v>
      </c>
      <c r="T45" s="197">
        <v>2812.5</v>
      </c>
      <c r="U45" s="4"/>
      <c r="V45" s="168"/>
      <c r="W45" s="170"/>
      <c r="X45" s="82"/>
      <c r="Y45" s="82"/>
      <c r="Z45" s="82"/>
      <c r="AA45" s="65"/>
      <c r="AB45" s="5"/>
      <c r="AC45" s="5"/>
      <c r="AD45" s="5"/>
      <c r="AE45" s="5"/>
      <c r="AF45" s="5"/>
      <c r="AG45" s="5"/>
      <c r="AH45" s="5"/>
      <c r="AI45" s="5"/>
      <c r="AJ45" s="5"/>
      <c r="AK45" s="5"/>
      <c r="AL45" s="5"/>
      <c r="AM45" s="5"/>
    </row>
    <row r="46" spans="1:39" s="187" customFormat="1" ht="14.4">
      <c r="A46" s="63" t="s">
        <v>645</v>
      </c>
      <c r="B46" s="63" t="s">
        <v>652</v>
      </c>
      <c r="C46" s="63"/>
      <c r="D46" s="63" t="s">
        <v>129</v>
      </c>
      <c r="E46" s="11"/>
      <c r="F46" s="11"/>
      <c r="G46" s="8"/>
      <c r="H46" s="4"/>
      <c r="I46" s="63"/>
      <c r="J46" s="48"/>
      <c r="K46" s="104"/>
      <c r="L46" s="4"/>
      <c r="M46" s="63"/>
      <c r="N46" s="196"/>
      <c r="O46" s="4"/>
      <c r="P46" s="63"/>
      <c r="Q46" s="197"/>
      <c r="R46" s="4"/>
      <c r="S46" s="63">
        <v>5</v>
      </c>
      <c r="T46" s="197">
        <v>787.5</v>
      </c>
      <c r="U46" s="4"/>
      <c r="V46" s="168"/>
      <c r="W46" s="170"/>
      <c r="X46" s="82"/>
      <c r="Y46" s="82"/>
      <c r="Z46" s="82"/>
      <c r="AA46" s="65"/>
      <c r="AB46" s="5"/>
      <c r="AC46" s="5"/>
      <c r="AD46" s="5"/>
      <c r="AE46" s="5"/>
      <c r="AF46" s="5"/>
      <c r="AG46" s="5"/>
      <c r="AH46" s="5"/>
      <c r="AI46" s="5"/>
      <c r="AJ46" s="5"/>
      <c r="AK46" s="5"/>
      <c r="AL46" s="5"/>
      <c r="AM46" s="5"/>
    </row>
    <row r="47" spans="1:39" s="187" customFormat="1" ht="14.4">
      <c r="A47" s="63" t="s">
        <v>645</v>
      </c>
      <c r="B47" s="63" t="s">
        <v>130</v>
      </c>
      <c r="C47" s="63"/>
      <c r="D47" s="63" t="s">
        <v>98</v>
      </c>
      <c r="E47" s="11"/>
      <c r="F47" s="11"/>
      <c r="G47" s="8"/>
      <c r="H47" s="4"/>
      <c r="I47" s="63"/>
      <c r="J47" s="48"/>
      <c r="K47" s="104"/>
      <c r="L47" s="4"/>
      <c r="M47" s="63"/>
      <c r="N47" s="196"/>
      <c r="O47" s="4"/>
      <c r="P47" s="63">
        <v>4</v>
      </c>
      <c r="Q47" s="197">
        <v>675</v>
      </c>
      <c r="R47" s="4"/>
      <c r="S47" s="63">
        <v>2</v>
      </c>
      <c r="T47" s="197">
        <v>337.5</v>
      </c>
      <c r="U47" s="4"/>
      <c r="V47" s="168"/>
      <c r="W47" s="170"/>
      <c r="X47" s="82"/>
      <c r="Y47" s="82"/>
      <c r="Z47" s="82"/>
      <c r="AA47" s="65"/>
      <c r="AB47" s="5"/>
      <c r="AC47" s="5"/>
      <c r="AD47" s="5"/>
      <c r="AE47" s="5"/>
      <c r="AF47" s="5"/>
      <c r="AG47" s="5"/>
      <c r="AH47" s="5"/>
      <c r="AI47" s="5"/>
      <c r="AJ47" s="5"/>
      <c r="AK47" s="5"/>
      <c r="AL47" s="5"/>
      <c r="AM47" s="5"/>
    </row>
    <row r="48" spans="1:39" s="187" customFormat="1" ht="14.4">
      <c r="A48" s="63" t="s">
        <v>645</v>
      </c>
      <c r="B48" s="63" t="s">
        <v>131</v>
      </c>
      <c r="C48" s="63"/>
      <c r="D48" s="63" t="s">
        <v>98</v>
      </c>
      <c r="E48" s="11"/>
      <c r="F48" s="11"/>
      <c r="G48" s="8"/>
      <c r="H48" s="4"/>
      <c r="I48" s="63"/>
      <c r="J48" s="48"/>
      <c r="K48" s="104"/>
      <c r="L48" s="4"/>
      <c r="M48" s="63"/>
      <c r="N48" s="196"/>
      <c r="O48" s="4"/>
      <c r="P48" s="63">
        <v>2</v>
      </c>
      <c r="Q48" s="197">
        <v>337.5</v>
      </c>
      <c r="R48" s="4"/>
      <c r="S48" s="63">
        <v>1</v>
      </c>
      <c r="T48" s="197">
        <v>225</v>
      </c>
      <c r="U48" s="4"/>
      <c r="V48" s="168"/>
      <c r="W48" s="170"/>
      <c r="X48" s="82"/>
      <c r="Y48" s="82"/>
      <c r="Z48" s="82"/>
      <c r="AA48" s="65"/>
      <c r="AB48" s="5"/>
      <c r="AC48" s="5"/>
      <c r="AD48" s="5"/>
      <c r="AE48" s="5"/>
      <c r="AF48" s="5"/>
      <c r="AG48" s="5"/>
      <c r="AH48" s="5"/>
      <c r="AI48" s="5"/>
      <c r="AJ48" s="5"/>
      <c r="AK48" s="5"/>
      <c r="AL48" s="5"/>
      <c r="AM48" s="5"/>
    </row>
    <row r="49" spans="1:39" s="187" customFormat="1" ht="14.4">
      <c r="A49" s="63" t="s">
        <v>645</v>
      </c>
      <c r="B49" s="63" t="s">
        <v>132</v>
      </c>
      <c r="C49" s="63"/>
      <c r="D49" s="63" t="s">
        <v>118</v>
      </c>
      <c r="E49" s="11"/>
      <c r="F49" s="11"/>
      <c r="G49" s="8"/>
      <c r="H49" s="4"/>
      <c r="I49" s="63"/>
      <c r="J49" s="48"/>
      <c r="K49" s="104"/>
      <c r="L49" s="4"/>
      <c r="M49" s="63"/>
      <c r="N49" s="196"/>
      <c r="O49" s="4"/>
      <c r="P49" s="63">
        <v>1</v>
      </c>
      <c r="Q49" s="197">
        <v>112.5</v>
      </c>
      <c r="R49" s="4"/>
      <c r="S49" s="63">
        <v>1</v>
      </c>
      <c r="T49" s="197">
        <v>112.5</v>
      </c>
      <c r="U49" s="4"/>
      <c r="V49" s="168"/>
      <c r="W49" s="170"/>
      <c r="X49" s="82"/>
      <c r="Y49" s="82"/>
      <c r="Z49" s="82"/>
      <c r="AA49" s="65"/>
      <c r="AB49" s="5"/>
      <c r="AC49" s="5"/>
      <c r="AD49" s="5"/>
      <c r="AE49" s="5"/>
      <c r="AF49" s="5"/>
      <c r="AG49" s="5"/>
      <c r="AH49" s="5"/>
      <c r="AI49" s="5"/>
      <c r="AJ49" s="5"/>
      <c r="AK49" s="5"/>
      <c r="AL49" s="5"/>
      <c r="AM49" s="5"/>
    </row>
    <row r="50" spans="1:39" s="187" customFormat="1" ht="14.4">
      <c r="A50" s="63" t="s">
        <v>645</v>
      </c>
      <c r="B50" s="63" t="s">
        <v>133</v>
      </c>
      <c r="C50" s="63"/>
      <c r="D50" s="63" t="s">
        <v>134</v>
      </c>
      <c r="E50" s="11"/>
      <c r="F50" s="11"/>
      <c r="G50" s="8"/>
      <c r="H50" s="4"/>
      <c r="I50" s="63"/>
      <c r="J50" s="48"/>
      <c r="K50" s="104"/>
      <c r="L50" s="4"/>
      <c r="M50" s="63"/>
      <c r="N50" s="196"/>
      <c r="O50" s="4"/>
      <c r="P50" s="63">
        <v>3</v>
      </c>
      <c r="Q50" s="197">
        <v>675</v>
      </c>
      <c r="R50" s="4"/>
      <c r="S50" s="63">
        <v>1</v>
      </c>
      <c r="T50" s="197">
        <v>225</v>
      </c>
      <c r="U50" s="4"/>
      <c r="V50" s="168"/>
      <c r="W50" s="170"/>
      <c r="X50" s="82"/>
      <c r="Y50" s="82"/>
      <c r="Z50" s="82"/>
      <c r="AA50" s="65"/>
      <c r="AB50" s="5"/>
      <c r="AC50" s="5"/>
      <c r="AD50" s="5"/>
      <c r="AE50" s="5"/>
      <c r="AF50" s="5"/>
      <c r="AG50" s="5"/>
      <c r="AH50" s="5"/>
      <c r="AI50" s="5"/>
      <c r="AJ50" s="5"/>
      <c r="AK50" s="5"/>
      <c r="AL50" s="5"/>
      <c r="AM50" s="5"/>
    </row>
    <row r="51" spans="1:39" s="187" customFormat="1" ht="14.4">
      <c r="A51" s="63" t="s">
        <v>645</v>
      </c>
      <c r="B51" s="63" t="s">
        <v>135</v>
      </c>
      <c r="C51" s="63"/>
      <c r="D51" s="63" t="s">
        <v>136</v>
      </c>
      <c r="E51" s="11"/>
      <c r="F51" s="11"/>
      <c r="G51" s="8"/>
      <c r="H51" s="4"/>
      <c r="I51" s="63"/>
      <c r="J51" s="48"/>
      <c r="K51" s="104"/>
      <c r="L51" s="4"/>
      <c r="M51" s="63"/>
      <c r="N51" s="196"/>
      <c r="O51" s="4"/>
      <c r="P51" s="63">
        <v>293</v>
      </c>
      <c r="Q51" s="197">
        <v>52385.71</v>
      </c>
      <c r="R51" s="4"/>
      <c r="S51" s="63">
        <v>269</v>
      </c>
      <c r="T51" s="197">
        <v>49612.19</v>
      </c>
      <c r="U51" s="4"/>
      <c r="V51" s="168"/>
      <c r="W51" s="170"/>
      <c r="X51" s="82"/>
      <c r="Y51" s="82"/>
      <c r="Z51" s="82"/>
      <c r="AA51" s="65"/>
      <c r="AB51" s="5"/>
      <c r="AC51" s="5"/>
      <c r="AD51" s="5"/>
      <c r="AE51" s="5"/>
      <c r="AF51" s="5"/>
      <c r="AG51" s="5"/>
      <c r="AH51" s="5"/>
      <c r="AI51" s="5"/>
      <c r="AJ51" s="5"/>
      <c r="AK51" s="5"/>
      <c r="AL51" s="5"/>
      <c r="AM51" s="5"/>
    </row>
    <row r="52" spans="1:39" s="187" customFormat="1" ht="14.4">
      <c r="A52" s="63" t="s">
        <v>645</v>
      </c>
      <c r="B52" s="63" t="s">
        <v>653</v>
      </c>
      <c r="C52" s="63"/>
      <c r="D52" s="63" t="s">
        <v>136</v>
      </c>
      <c r="E52" s="11"/>
      <c r="F52" s="11"/>
      <c r="G52" s="8"/>
      <c r="H52" s="4"/>
      <c r="I52" s="63"/>
      <c r="J52" s="48"/>
      <c r="K52" s="104"/>
      <c r="L52" s="4"/>
      <c r="M52" s="63"/>
      <c r="N52" s="196"/>
      <c r="O52" s="4"/>
      <c r="P52" s="63">
        <v>5</v>
      </c>
      <c r="Q52" s="197">
        <v>900</v>
      </c>
      <c r="R52" s="4"/>
      <c r="S52" s="63">
        <v>7</v>
      </c>
      <c r="T52" s="197">
        <v>1462.5</v>
      </c>
      <c r="U52" s="4"/>
      <c r="V52" s="168"/>
      <c r="W52" s="170"/>
      <c r="X52" s="82"/>
      <c r="Y52" s="82"/>
      <c r="Z52" s="82"/>
      <c r="AA52" s="65"/>
      <c r="AB52" s="5"/>
      <c r="AC52" s="5"/>
      <c r="AD52" s="5"/>
      <c r="AE52" s="5"/>
      <c r="AF52" s="5"/>
      <c r="AG52" s="5"/>
      <c r="AH52" s="5"/>
      <c r="AI52" s="5"/>
      <c r="AJ52" s="5"/>
      <c r="AK52" s="5"/>
      <c r="AL52" s="5"/>
      <c r="AM52" s="5"/>
    </row>
    <row r="53" spans="1:39" s="187" customFormat="1" ht="14.4">
      <c r="A53" s="63" t="s">
        <v>645</v>
      </c>
      <c r="B53" s="63" t="s">
        <v>137</v>
      </c>
      <c r="C53" s="63"/>
      <c r="D53" s="63" t="s">
        <v>138</v>
      </c>
      <c r="E53" s="11"/>
      <c r="F53" s="11"/>
      <c r="G53" s="8"/>
      <c r="H53" s="4"/>
      <c r="I53" s="63"/>
      <c r="J53" s="48"/>
      <c r="K53" s="104"/>
      <c r="L53" s="4"/>
      <c r="M53" s="63"/>
      <c r="N53" s="196"/>
      <c r="O53" s="4"/>
      <c r="P53" s="63">
        <v>59</v>
      </c>
      <c r="Q53" s="197">
        <v>10012.5</v>
      </c>
      <c r="R53" s="4"/>
      <c r="S53" s="63">
        <v>56</v>
      </c>
      <c r="T53" s="197">
        <v>9225</v>
      </c>
      <c r="U53" s="4"/>
      <c r="V53" s="168"/>
      <c r="W53" s="170"/>
      <c r="X53" s="82"/>
      <c r="Y53" s="82"/>
      <c r="Z53" s="82"/>
      <c r="AA53" s="65"/>
      <c r="AB53" s="5"/>
      <c r="AC53" s="5"/>
      <c r="AD53" s="5"/>
      <c r="AE53" s="5"/>
      <c r="AF53" s="5"/>
      <c r="AG53" s="5"/>
      <c r="AH53" s="5"/>
      <c r="AI53" s="5"/>
      <c r="AJ53" s="5"/>
      <c r="AK53" s="5"/>
      <c r="AL53" s="5"/>
      <c r="AM53" s="5"/>
    </row>
    <row r="54" spans="1:39" s="187" customFormat="1" ht="14.4">
      <c r="A54" s="63" t="s">
        <v>645</v>
      </c>
      <c r="B54" s="63" t="s">
        <v>140</v>
      </c>
      <c r="C54" s="63"/>
      <c r="D54" s="63" t="s">
        <v>141</v>
      </c>
      <c r="E54" s="11"/>
      <c r="F54" s="11"/>
      <c r="G54" s="8"/>
      <c r="H54" s="4"/>
      <c r="I54" s="63"/>
      <c r="J54" s="48"/>
      <c r="K54" s="104"/>
      <c r="L54" s="4"/>
      <c r="M54" s="63"/>
      <c r="N54" s="196"/>
      <c r="O54" s="4"/>
      <c r="P54" s="63">
        <v>25</v>
      </c>
      <c r="Q54" s="197">
        <v>3600</v>
      </c>
      <c r="R54" s="4"/>
      <c r="S54" s="63">
        <v>38</v>
      </c>
      <c r="T54" s="197">
        <v>5625</v>
      </c>
      <c r="U54" s="4"/>
      <c r="V54" s="168"/>
      <c r="W54" s="170"/>
      <c r="X54" s="82"/>
      <c r="Y54" s="82"/>
      <c r="Z54" s="82"/>
      <c r="AA54" s="65"/>
      <c r="AB54" s="5"/>
      <c r="AC54" s="5"/>
      <c r="AD54" s="5"/>
      <c r="AE54" s="5"/>
      <c r="AF54" s="5"/>
      <c r="AG54" s="5"/>
      <c r="AH54" s="5"/>
      <c r="AI54" s="5"/>
      <c r="AJ54" s="5"/>
      <c r="AK54" s="5"/>
      <c r="AL54" s="5"/>
      <c r="AM54" s="5"/>
    </row>
    <row r="55" spans="1:39" s="187" customFormat="1" ht="14.4">
      <c r="A55" s="63" t="s">
        <v>645</v>
      </c>
      <c r="B55" s="63" t="s">
        <v>142</v>
      </c>
      <c r="C55" s="63"/>
      <c r="D55" s="63" t="s">
        <v>143</v>
      </c>
      <c r="E55" s="11"/>
      <c r="F55" s="11"/>
      <c r="G55" s="8"/>
      <c r="H55" s="4"/>
      <c r="I55" s="63"/>
      <c r="J55" s="48"/>
      <c r="K55" s="104"/>
      <c r="L55" s="4"/>
      <c r="M55" s="63"/>
      <c r="N55" s="196"/>
      <c r="O55" s="4"/>
      <c r="P55" s="63">
        <v>20</v>
      </c>
      <c r="Q55" s="197">
        <v>3375</v>
      </c>
      <c r="R55" s="4"/>
      <c r="S55" s="63">
        <v>18</v>
      </c>
      <c r="T55" s="197">
        <v>3150</v>
      </c>
      <c r="U55" s="4"/>
      <c r="V55" s="168"/>
      <c r="W55" s="170"/>
      <c r="X55" s="82"/>
      <c r="Y55" s="82"/>
      <c r="Z55" s="82"/>
      <c r="AA55" s="65"/>
      <c r="AB55" s="5"/>
      <c r="AC55" s="5"/>
      <c r="AD55" s="5"/>
      <c r="AE55" s="5"/>
      <c r="AF55" s="5"/>
      <c r="AG55" s="5"/>
      <c r="AH55" s="5"/>
      <c r="AI55" s="5"/>
      <c r="AJ55" s="5"/>
      <c r="AK55" s="5"/>
      <c r="AL55" s="5"/>
      <c r="AM55" s="5"/>
    </row>
    <row r="56" spans="1:39" s="187" customFormat="1" ht="14.4">
      <c r="A56" s="63" t="s">
        <v>645</v>
      </c>
      <c r="B56" s="63" t="s">
        <v>654</v>
      </c>
      <c r="C56" s="63"/>
      <c r="D56" s="63" t="s">
        <v>147</v>
      </c>
      <c r="E56" s="11"/>
      <c r="F56" s="11"/>
      <c r="G56" s="8"/>
      <c r="H56" s="4"/>
      <c r="I56" s="63"/>
      <c r="J56" s="48"/>
      <c r="K56" s="104"/>
      <c r="L56" s="4"/>
      <c r="M56" s="63"/>
      <c r="N56" s="196"/>
      <c r="O56" s="4"/>
      <c r="P56" s="63">
        <v>126</v>
      </c>
      <c r="Q56" s="197">
        <v>24075</v>
      </c>
      <c r="R56" s="4"/>
      <c r="S56" s="63">
        <v>105</v>
      </c>
      <c r="T56" s="197">
        <v>20025</v>
      </c>
      <c r="U56" s="4"/>
      <c r="V56" s="168"/>
      <c r="W56" s="170"/>
      <c r="X56" s="82"/>
      <c r="Y56" s="82"/>
      <c r="Z56" s="82"/>
      <c r="AA56" s="65"/>
      <c r="AB56" s="5"/>
      <c r="AC56" s="5"/>
      <c r="AD56" s="5"/>
      <c r="AE56" s="5"/>
      <c r="AF56" s="5"/>
      <c r="AG56" s="5"/>
      <c r="AH56" s="5"/>
      <c r="AI56" s="5"/>
      <c r="AJ56" s="5"/>
      <c r="AK56" s="5"/>
      <c r="AL56" s="5"/>
      <c r="AM56" s="5"/>
    </row>
    <row r="57" spans="1:39" s="187" customFormat="1" ht="14.4">
      <c r="A57" s="63" t="s">
        <v>645</v>
      </c>
      <c r="B57" s="63" t="s">
        <v>654</v>
      </c>
      <c r="C57" s="63"/>
      <c r="D57" s="63" t="s">
        <v>244</v>
      </c>
      <c r="E57" s="11"/>
      <c r="F57" s="11"/>
      <c r="G57" s="8"/>
      <c r="H57" s="4"/>
      <c r="I57" s="63"/>
      <c r="J57" s="48"/>
      <c r="K57" s="104"/>
      <c r="L57" s="4"/>
      <c r="M57" s="63"/>
      <c r="N57" s="196"/>
      <c r="O57" s="4"/>
      <c r="P57" s="63">
        <v>1</v>
      </c>
      <c r="Q57" s="197">
        <v>112.5</v>
      </c>
      <c r="R57" s="4"/>
      <c r="S57" s="63"/>
      <c r="T57" s="197"/>
      <c r="U57" s="4"/>
      <c r="V57" s="168"/>
      <c r="W57" s="170"/>
      <c r="X57" s="82"/>
      <c r="Y57" s="82"/>
      <c r="Z57" s="82"/>
      <c r="AA57" s="65"/>
      <c r="AB57" s="5"/>
      <c r="AC57" s="5"/>
      <c r="AD57" s="5"/>
      <c r="AE57" s="5"/>
      <c r="AF57" s="5"/>
      <c r="AG57" s="5"/>
      <c r="AH57" s="5"/>
      <c r="AI57" s="5"/>
      <c r="AJ57" s="5"/>
      <c r="AK57" s="5"/>
      <c r="AL57" s="5"/>
      <c r="AM57" s="5"/>
    </row>
    <row r="58" spans="1:39" s="187" customFormat="1" ht="14.4">
      <c r="A58" s="63" t="s">
        <v>645</v>
      </c>
      <c r="B58" s="63" t="s">
        <v>146</v>
      </c>
      <c r="C58" s="63"/>
      <c r="D58" s="63" t="s">
        <v>143</v>
      </c>
      <c r="E58" s="11"/>
      <c r="F58" s="11"/>
      <c r="G58" s="8"/>
      <c r="H58" s="4"/>
      <c r="I58" s="63"/>
      <c r="J58" s="48"/>
      <c r="K58" s="104"/>
      <c r="L58" s="4"/>
      <c r="M58" s="63"/>
      <c r="N58" s="196"/>
      <c r="O58" s="4"/>
      <c r="P58" s="63">
        <v>42</v>
      </c>
      <c r="Q58" s="197">
        <v>7087.5</v>
      </c>
      <c r="R58" s="4"/>
      <c r="S58" s="63">
        <v>42</v>
      </c>
      <c r="T58" s="197">
        <v>7200</v>
      </c>
      <c r="U58" s="4"/>
      <c r="V58" s="168"/>
      <c r="W58" s="170"/>
      <c r="X58" s="82"/>
      <c r="Y58" s="82"/>
      <c r="Z58" s="82"/>
      <c r="AA58" s="65"/>
      <c r="AB58" s="5"/>
      <c r="AC58" s="5"/>
      <c r="AD58" s="5"/>
      <c r="AE58" s="5"/>
      <c r="AF58" s="5"/>
      <c r="AG58" s="5"/>
      <c r="AH58" s="5"/>
      <c r="AI58" s="5"/>
      <c r="AJ58" s="5"/>
      <c r="AK58" s="5"/>
      <c r="AL58" s="5"/>
      <c r="AM58" s="5"/>
    </row>
    <row r="59" spans="1:39" s="187" customFormat="1" ht="14.4">
      <c r="A59" s="63" t="s">
        <v>645</v>
      </c>
      <c r="B59" s="63" t="s">
        <v>655</v>
      </c>
      <c r="C59" s="63"/>
      <c r="D59" s="63" t="s">
        <v>148</v>
      </c>
      <c r="E59" s="11"/>
      <c r="F59" s="11"/>
      <c r="G59" s="8"/>
      <c r="H59" s="4"/>
      <c r="I59" s="63"/>
      <c r="J59" s="48"/>
      <c r="K59" s="104"/>
      <c r="L59" s="4"/>
      <c r="M59" s="63"/>
      <c r="N59" s="196"/>
      <c r="O59" s="4"/>
      <c r="P59" s="63">
        <v>1</v>
      </c>
      <c r="Q59" s="197">
        <v>112.5</v>
      </c>
      <c r="R59" s="4"/>
      <c r="S59" s="63">
        <v>1</v>
      </c>
      <c r="T59" s="197">
        <v>225</v>
      </c>
      <c r="U59" s="4"/>
      <c r="V59" s="168"/>
      <c r="W59" s="170"/>
      <c r="X59" s="82"/>
      <c r="Y59" s="82"/>
      <c r="Z59" s="82"/>
      <c r="AA59" s="65"/>
      <c r="AB59" s="5"/>
      <c r="AC59" s="5"/>
      <c r="AD59" s="5"/>
      <c r="AE59" s="5"/>
      <c r="AF59" s="5"/>
      <c r="AG59" s="5"/>
      <c r="AH59" s="5"/>
      <c r="AI59" s="5"/>
      <c r="AJ59" s="5"/>
      <c r="AK59" s="5"/>
      <c r="AL59" s="5"/>
      <c r="AM59" s="5"/>
    </row>
    <row r="60" spans="1:39" s="187" customFormat="1" ht="14.4">
      <c r="A60" s="63" t="s">
        <v>645</v>
      </c>
      <c r="B60" s="63" t="s">
        <v>656</v>
      </c>
      <c r="C60" s="63"/>
      <c r="D60" s="63" t="s">
        <v>147</v>
      </c>
      <c r="E60" s="11"/>
      <c r="F60" s="11"/>
      <c r="G60" s="8"/>
      <c r="H60" s="4"/>
      <c r="I60" s="63"/>
      <c r="J60" s="48"/>
      <c r="K60" s="104"/>
      <c r="L60" s="4"/>
      <c r="M60" s="63"/>
      <c r="N60" s="196"/>
      <c r="O60" s="4"/>
      <c r="P60" s="63">
        <v>2</v>
      </c>
      <c r="Q60" s="197">
        <v>450</v>
      </c>
      <c r="R60" s="4"/>
      <c r="S60" s="63">
        <v>5</v>
      </c>
      <c r="T60" s="197">
        <v>787.5</v>
      </c>
      <c r="U60" s="4"/>
      <c r="V60" s="168"/>
      <c r="W60" s="170"/>
      <c r="X60" s="82"/>
      <c r="Y60" s="82"/>
      <c r="Z60" s="82"/>
      <c r="AA60" s="65"/>
      <c r="AB60" s="5"/>
      <c r="AC60" s="5"/>
      <c r="AD60" s="5"/>
      <c r="AE60" s="5"/>
      <c r="AF60" s="5"/>
      <c r="AG60" s="5"/>
      <c r="AH60" s="5"/>
      <c r="AI60" s="5"/>
      <c r="AJ60" s="5"/>
      <c r="AK60" s="5"/>
      <c r="AL60" s="5"/>
      <c r="AM60" s="5"/>
    </row>
    <row r="61" spans="1:39" s="187" customFormat="1" ht="14.4">
      <c r="A61" s="63" t="s">
        <v>645</v>
      </c>
      <c r="B61" s="63" t="s">
        <v>149</v>
      </c>
      <c r="C61" s="63"/>
      <c r="D61" s="63" t="s">
        <v>102</v>
      </c>
      <c r="E61" s="11"/>
      <c r="F61" s="11"/>
      <c r="G61" s="8"/>
      <c r="H61" s="4"/>
      <c r="I61" s="63"/>
      <c r="J61" s="48"/>
      <c r="K61" s="104"/>
      <c r="L61" s="4"/>
      <c r="M61" s="63"/>
      <c r="N61" s="196"/>
      <c r="O61" s="4"/>
      <c r="P61" s="63">
        <v>5</v>
      </c>
      <c r="Q61" s="197">
        <v>900</v>
      </c>
      <c r="R61" s="4"/>
      <c r="S61" s="63">
        <v>4</v>
      </c>
      <c r="T61" s="197">
        <v>562.5</v>
      </c>
      <c r="U61" s="4"/>
      <c r="V61" s="168"/>
      <c r="W61" s="170"/>
      <c r="X61" s="82"/>
      <c r="Y61" s="82"/>
      <c r="Z61" s="82"/>
      <c r="AA61" s="65"/>
      <c r="AB61" s="5"/>
      <c r="AC61" s="5"/>
      <c r="AD61" s="5"/>
      <c r="AE61" s="5"/>
      <c r="AF61" s="5"/>
      <c r="AG61" s="5"/>
      <c r="AH61" s="5"/>
      <c r="AI61" s="5"/>
      <c r="AJ61" s="5"/>
      <c r="AK61" s="5"/>
      <c r="AL61" s="5"/>
      <c r="AM61" s="5"/>
    </row>
    <row r="62" spans="1:39" s="187" customFormat="1" ht="14.4">
      <c r="A62" s="63" t="s">
        <v>645</v>
      </c>
      <c r="B62" s="63" t="s">
        <v>149</v>
      </c>
      <c r="C62" s="63"/>
      <c r="D62" s="63" t="s">
        <v>111</v>
      </c>
      <c r="E62" s="11"/>
      <c r="F62" s="11"/>
      <c r="G62" s="8"/>
      <c r="H62" s="4"/>
      <c r="I62" s="63"/>
      <c r="J62" s="48"/>
      <c r="K62" s="104"/>
      <c r="L62" s="4"/>
      <c r="M62" s="63"/>
      <c r="N62" s="196"/>
      <c r="O62" s="4"/>
      <c r="P62" s="63">
        <v>7</v>
      </c>
      <c r="Q62" s="197">
        <v>1012.5</v>
      </c>
      <c r="R62" s="4"/>
      <c r="S62" s="63">
        <v>3</v>
      </c>
      <c r="T62" s="197">
        <v>450</v>
      </c>
      <c r="U62" s="4"/>
      <c r="V62" s="168"/>
      <c r="W62" s="170"/>
      <c r="X62" s="82"/>
      <c r="Y62" s="82"/>
      <c r="Z62" s="82"/>
      <c r="AA62" s="65"/>
      <c r="AB62" s="5"/>
      <c r="AC62" s="5"/>
      <c r="AD62" s="5"/>
      <c r="AE62" s="5"/>
      <c r="AF62" s="5"/>
      <c r="AG62" s="5"/>
      <c r="AH62" s="5"/>
      <c r="AI62" s="5"/>
      <c r="AJ62" s="5"/>
      <c r="AK62" s="5"/>
      <c r="AL62" s="5"/>
      <c r="AM62" s="5"/>
    </row>
    <row r="63" spans="1:39" s="187" customFormat="1" ht="14.4">
      <c r="A63" s="63" t="s">
        <v>645</v>
      </c>
      <c r="B63" s="63" t="s">
        <v>150</v>
      </c>
      <c r="C63" s="63"/>
      <c r="D63" s="63" t="s">
        <v>151</v>
      </c>
      <c r="E63" s="11"/>
      <c r="F63" s="11"/>
      <c r="G63" s="8"/>
      <c r="H63" s="4"/>
      <c r="I63" s="63"/>
      <c r="J63" s="48"/>
      <c r="K63" s="104"/>
      <c r="L63" s="4"/>
      <c r="M63" s="63"/>
      <c r="N63" s="196"/>
      <c r="O63" s="4"/>
      <c r="P63" s="63">
        <v>3</v>
      </c>
      <c r="Q63" s="197">
        <v>562.5</v>
      </c>
      <c r="R63" s="4"/>
      <c r="S63" s="63">
        <v>2</v>
      </c>
      <c r="T63" s="197">
        <v>225</v>
      </c>
      <c r="U63" s="4"/>
      <c r="V63" s="168"/>
      <c r="W63" s="170"/>
      <c r="X63" s="82"/>
      <c r="Y63" s="82"/>
      <c r="Z63" s="82"/>
      <c r="AA63" s="65"/>
      <c r="AB63" s="5"/>
      <c r="AC63" s="5"/>
      <c r="AD63" s="5"/>
      <c r="AE63" s="5"/>
      <c r="AF63" s="5"/>
      <c r="AG63" s="5"/>
      <c r="AH63" s="5"/>
      <c r="AI63" s="5"/>
      <c r="AJ63" s="5"/>
      <c r="AK63" s="5"/>
      <c r="AL63" s="5"/>
      <c r="AM63" s="5"/>
    </row>
    <row r="64" spans="1:39" s="187" customFormat="1" ht="14.4">
      <c r="A64" s="63" t="s">
        <v>645</v>
      </c>
      <c r="B64" s="63" t="s">
        <v>152</v>
      </c>
      <c r="C64" s="63"/>
      <c r="D64" s="63" t="s">
        <v>153</v>
      </c>
      <c r="E64" s="11"/>
      <c r="F64" s="11"/>
      <c r="G64" s="8"/>
      <c r="H64" s="4"/>
      <c r="I64" s="63"/>
      <c r="J64" s="48"/>
      <c r="K64" s="104"/>
      <c r="L64" s="4"/>
      <c r="M64" s="63"/>
      <c r="N64" s="196"/>
      <c r="O64" s="4"/>
      <c r="P64" s="63">
        <v>38</v>
      </c>
      <c r="Q64" s="197">
        <v>5400</v>
      </c>
      <c r="R64" s="4"/>
      <c r="S64" s="63">
        <v>30</v>
      </c>
      <c r="T64" s="197">
        <v>4162.5</v>
      </c>
      <c r="U64" s="4"/>
      <c r="V64" s="168"/>
      <c r="W64" s="170"/>
      <c r="X64" s="82"/>
      <c r="Y64" s="82"/>
      <c r="Z64" s="82"/>
      <c r="AA64" s="65"/>
      <c r="AB64" s="5"/>
      <c r="AC64" s="5"/>
      <c r="AD64" s="5"/>
      <c r="AE64" s="5"/>
      <c r="AF64" s="5"/>
      <c r="AG64" s="5"/>
      <c r="AH64" s="5"/>
      <c r="AI64" s="5"/>
      <c r="AJ64" s="5"/>
      <c r="AK64" s="5"/>
      <c r="AL64" s="5"/>
      <c r="AM64" s="5"/>
    </row>
    <row r="65" spans="1:39" s="187" customFormat="1" ht="14.4">
      <c r="A65" s="63" t="s">
        <v>645</v>
      </c>
      <c r="B65" s="63" t="s">
        <v>657</v>
      </c>
      <c r="C65" s="63"/>
      <c r="D65" s="63" t="s">
        <v>153</v>
      </c>
      <c r="E65" s="11"/>
      <c r="F65" s="11"/>
      <c r="G65" s="8"/>
      <c r="H65" s="4"/>
      <c r="I65" s="63"/>
      <c r="J65" s="48"/>
      <c r="K65" s="104"/>
      <c r="L65" s="4"/>
      <c r="M65" s="63"/>
      <c r="N65" s="196"/>
      <c r="O65" s="4"/>
      <c r="P65" s="63">
        <v>2</v>
      </c>
      <c r="Q65" s="197">
        <v>337.5</v>
      </c>
      <c r="R65" s="4"/>
      <c r="S65" s="63">
        <v>7</v>
      </c>
      <c r="T65" s="197">
        <v>1237.5</v>
      </c>
      <c r="U65" s="4"/>
      <c r="V65" s="168"/>
      <c r="W65" s="170"/>
      <c r="X65" s="82"/>
      <c r="Y65" s="82"/>
      <c r="Z65" s="82"/>
      <c r="AA65" s="65"/>
      <c r="AB65" s="5"/>
      <c r="AC65" s="5"/>
      <c r="AD65" s="5"/>
      <c r="AE65" s="5"/>
      <c r="AF65" s="5"/>
      <c r="AG65" s="5"/>
      <c r="AH65" s="5"/>
      <c r="AI65" s="5"/>
      <c r="AJ65" s="5"/>
      <c r="AK65" s="5"/>
      <c r="AL65" s="5"/>
      <c r="AM65" s="5"/>
    </row>
    <row r="66" spans="1:39" s="187" customFormat="1" ht="14.4">
      <c r="A66" s="63" t="s">
        <v>645</v>
      </c>
      <c r="B66" s="63" t="s">
        <v>154</v>
      </c>
      <c r="C66" s="63"/>
      <c r="D66" s="63" t="s">
        <v>155</v>
      </c>
      <c r="E66" s="11"/>
      <c r="F66" s="11"/>
      <c r="G66" s="8"/>
      <c r="H66" s="4"/>
      <c r="I66" s="63"/>
      <c r="J66" s="48"/>
      <c r="K66" s="104"/>
      <c r="L66" s="4"/>
      <c r="M66" s="63"/>
      <c r="N66" s="196"/>
      <c r="O66" s="4"/>
      <c r="P66" s="63">
        <v>8</v>
      </c>
      <c r="Q66" s="197">
        <v>1125</v>
      </c>
      <c r="R66" s="4"/>
      <c r="S66" s="63">
        <v>6</v>
      </c>
      <c r="T66" s="197">
        <v>1012.5</v>
      </c>
      <c r="U66" s="4"/>
      <c r="V66" s="168"/>
      <c r="W66" s="170"/>
      <c r="X66" s="82"/>
      <c r="Y66" s="82"/>
      <c r="Z66" s="82"/>
      <c r="AA66" s="65"/>
      <c r="AB66" s="5"/>
      <c r="AC66" s="5"/>
      <c r="AD66" s="5"/>
      <c r="AE66" s="5"/>
      <c r="AF66" s="5"/>
      <c r="AG66" s="5"/>
      <c r="AH66" s="5"/>
      <c r="AI66" s="5"/>
      <c r="AJ66" s="5"/>
      <c r="AK66" s="5"/>
      <c r="AL66" s="5"/>
      <c r="AM66" s="5"/>
    </row>
    <row r="67" spans="1:39" s="187" customFormat="1" ht="14.4">
      <c r="A67" s="63" t="s">
        <v>645</v>
      </c>
      <c r="B67" s="63" t="s">
        <v>156</v>
      </c>
      <c r="C67" s="63"/>
      <c r="D67" s="63" t="s">
        <v>157</v>
      </c>
      <c r="E67" s="11"/>
      <c r="F67" s="11"/>
      <c r="G67" s="8"/>
      <c r="H67" s="4"/>
      <c r="I67" s="63"/>
      <c r="J67" s="48"/>
      <c r="K67" s="104"/>
      <c r="L67" s="4"/>
      <c r="M67" s="63"/>
      <c r="N67" s="196"/>
      <c r="O67" s="4"/>
      <c r="P67" s="63">
        <v>6</v>
      </c>
      <c r="Q67" s="197">
        <v>1125</v>
      </c>
      <c r="R67" s="4"/>
      <c r="S67" s="63">
        <v>6</v>
      </c>
      <c r="T67" s="197">
        <v>1125</v>
      </c>
      <c r="U67" s="4"/>
      <c r="V67" s="168"/>
      <c r="W67" s="170"/>
      <c r="X67" s="82"/>
      <c r="Y67" s="82"/>
      <c r="Z67" s="82"/>
      <c r="AA67" s="65"/>
      <c r="AB67" s="5"/>
      <c r="AC67" s="5"/>
      <c r="AD67" s="5"/>
      <c r="AE67" s="5"/>
      <c r="AF67" s="5"/>
      <c r="AG67" s="5"/>
      <c r="AH67" s="5"/>
      <c r="AI67" s="5"/>
      <c r="AJ67" s="5"/>
      <c r="AK67" s="5"/>
      <c r="AL67" s="5"/>
      <c r="AM67" s="5"/>
    </row>
    <row r="68" spans="1:39" s="187" customFormat="1" ht="14.4">
      <c r="A68" s="63" t="s">
        <v>645</v>
      </c>
      <c r="B68" s="63" t="s">
        <v>158</v>
      </c>
      <c r="C68" s="63"/>
      <c r="D68" s="63" t="s">
        <v>159</v>
      </c>
      <c r="E68" s="11"/>
      <c r="F68" s="11"/>
      <c r="G68" s="8"/>
      <c r="H68" s="4"/>
      <c r="I68" s="63"/>
      <c r="J68" s="48"/>
      <c r="K68" s="104"/>
      <c r="L68" s="4"/>
      <c r="M68" s="63"/>
      <c r="N68" s="196"/>
      <c r="O68" s="4"/>
      <c r="P68" s="63">
        <v>6</v>
      </c>
      <c r="Q68" s="197">
        <v>1125</v>
      </c>
      <c r="R68" s="4"/>
      <c r="S68" s="63">
        <v>5</v>
      </c>
      <c r="T68" s="197">
        <v>787.5</v>
      </c>
      <c r="U68" s="4"/>
      <c r="V68" s="168"/>
      <c r="W68" s="170"/>
      <c r="X68" s="82"/>
      <c r="Y68" s="82"/>
      <c r="Z68" s="82"/>
      <c r="AA68" s="65"/>
      <c r="AB68" s="5"/>
      <c r="AC68" s="5"/>
      <c r="AD68" s="5"/>
      <c r="AE68" s="5"/>
      <c r="AF68" s="5"/>
      <c r="AG68" s="5"/>
      <c r="AH68" s="5"/>
      <c r="AI68" s="5"/>
      <c r="AJ68" s="5"/>
      <c r="AK68" s="5"/>
      <c r="AL68" s="5"/>
      <c r="AM68" s="5"/>
    </row>
    <row r="69" spans="1:39" s="187" customFormat="1" ht="14.4">
      <c r="A69" s="63" t="s">
        <v>645</v>
      </c>
      <c r="B69" s="63" t="s">
        <v>160</v>
      </c>
      <c r="C69" s="63"/>
      <c r="D69" s="63" t="s">
        <v>161</v>
      </c>
      <c r="E69" s="11"/>
      <c r="F69" s="11"/>
      <c r="G69" s="8"/>
      <c r="H69" s="4"/>
      <c r="I69" s="63"/>
      <c r="J69" s="48"/>
      <c r="K69" s="104"/>
      <c r="L69" s="4"/>
      <c r="M69" s="63"/>
      <c r="N69" s="196"/>
      <c r="O69" s="4"/>
      <c r="P69" s="63">
        <v>17</v>
      </c>
      <c r="Q69" s="197">
        <v>3375</v>
      </c>
      <c r="R69" s="4"/>
      <c r="S69" s="63">
        <v>17</v>
      </c>
      <c r="T69" s="197">
        <v>3375</v>
      </c>
      <c r="U69" s="4"/>
      <c r="V69" s="168"/>
      <c r="W69" s="170"/>
      <c r="X69" s="82"/>
      <c r="Y69" s="82"/>
      <c r="Z69" s="82"/>
      <c r="AA69" s="65"/>
      <c r="AB69" s="5"/>
      <c r="AC69" s="5"/>
      <c r="AD69" s="5"/>
      <c r="AE69" s="5"/>
      <c r="AF69" s="5"/>
      <c r="AG69" s="5"/>
      <c r="AH69" s="5"/>
      <c r="AI69" s="5"/>
      <c r="AJ69" s="5"/>
      <c r="AK69" s="5"/>
      <c r="AL69" s="5"/>
      <c r="AM69" s="5"/>
    </row>
    <row r="70" spans="1:39" s="187" customFormat="1" ht="14.4">
      <c r="A70" s="63" t="s">
        <v>645</v>
      </c>
      <c r="B70" s="63" t="s">
        <v>162</v>
      </c>
      <c r="C70" s="63"/>
      <c r="D70" s="63" t="s">
        <v>163</v>
      </c>
      <c r="E70" s="11"/>
      <c r="F70" s="11"/>
      <c r="G70" s="8"/>
      <c r="H70" s="4"/>
      <c r="I70" s="63"/>
      <c r="J70" s="48"/>
      <c r="K70" s="104"/>
      <c r="L70" s="4"/>
      <c r="M70" s="63"/>
      <c r="N70" s="196"/>
      <c r="O70" s="4"/>
      <c r="P70" s="63">
        <v>4</v>
      </c>
      <c r="Q70" s="197">
        <v>900</v>
      </c>
      <c r="R70" s="4"/>
      <c r="S70" s="63">
        <v>4</v>
      </c>
      <c r="T70" s="197">
        <v>787.5</v>
      </c>
      <c r="U70" s="4"/>
      <c r="V70" s="168"/>
      <c r="W70" s="170"/>
      <c r="X70" s="82"/>
      <c r="Y70" s="82"/>
      <c r="Z70" s="82"/>
      <c r="AA70" s="65"/>
      <c r="AB70" s="5"/>
      <c r="AC70" s="5"/>
      <c r="AD70" s="5"/>
      <c r="AE70" s="5"/>
      <c r="AF70" s="5"/>
      <c r="AG70" s="5"/>
      <c r="AH70" s="5"/>
      <c r="AI70" s="5"/>
      <c r="AJ70" s="5"/>
      <c r="AK70" s="5"/>
      <c r="AL70" s="5"/>
      <c r="AM70" s="5"/>
    </row>
    <row r="71" spans="1:39" s="187" customFormat="1" ht="14.4">
      <c r="A71" s="63" t="s">
        <v>645</v>
      </c>
      <c r="B71" s="63" t="s">
        <v>164</v>
      </c>
      <c r="C71" s="63"/>
      <c r="D71" s="63" t="s">
        <v>165</v>
      </c>
      <c r="E71" s="11"/>
      <c r="F71" s="11"/>
      <c r="G71" s="8"/>
      <c r="H71" s="4"/>
      <c r="I71" s="63"/>
      <c r="J71" s="48"/>
      <c r="K71" s="104"/>
      <c r="L71" s="4"/>
      <c r="M71" s="63"/>
      <c r="N71" s="196"/>
      <c r="O71" s="4"/>
      <c r="P71" s="63">
        <v>2</v>
      </c>
      <c r="Q71" s="197">
        <v>450</v>
      </c>
      <c r="R71" s="4"/>
      <c r="S71" s="63">
        <v>2</v>
      </c>
      <c r="T71" s="197">
        <v>450</v>
      </c>
      <c r="U71" s="4"/>
      <c r="V71" s="168"/>
      <c r="W71" s="170"/>
      <c r="X71" s="82"/>
      <c r="Y71" s="82"/>
      <c r="Z71" s="82"/>
      <c r="AA71" s="65"/>
      <c r="AB71" s="5"/>
      <c r="AC71" s="5"/>
      <c r="AD71" s="5"/>
      <c r="AE71" s="5"/>
      <c r="AF71" s="5"/>
      <c r="AG71" s="5"/>
      <c r="AH71" s="5"/>
      <c r="AI71" s="5"/>
      <c r="AJ71" s="5"/>
      <c r="AK71" s="5"/>
      <c r="AL71" s="5"/>
      <c r="AM71" s="5"/>
    </row>
    <row r="72" spans="1:39" s="187" customFormat="1" ht="14.4">
      <c r="A72" s="63" t="s">
        <v>645</v>
      </c>
      <c r="B72" s="63" t="s">
        <v>166</v>
      </c>
      <c r="C72" s="63"/>
      <c r="D72" s="63" t="s">
        <v>167</v>
      </c>
      <c r="E72" s="11"/>
      <c r="F72" s="11"/>
      <c r="G72" s="8"/>
      <c r="H72" s="4"/>
      <c r="I72" s="63"/>
      <c r="J72" s="48"/>
      <c r="K72" s="104"/>
      <c r="L72" s="4"/>
      <c r="M72" s="63"/>
      <c r="N72" s="196"/>
      <c r="O72" s="4"/>
      <c r="P72" s="63">
        <v>27</v>
      </c>
      <c r="Q72" s="197">
        <v>5400</v>
      </c>
      <c r="R72" s="4"/>
      <c r="S72" s="63">
        <v>24</v>
      </c>
      <c r="T72" s="197">
        <v>4725</v>
      </c>
      <c r="U72" s="4"/>
      <c r="V72" s="168"/>
      <c r="W72" s="170"/>
      <c r="X72" s="82"/>
      <c r="Y72" s="82"/>
      <c r="Z72" s="82"/>
      <c r="AA72" s="65"/>
      <c r="AB72" s="5"/>
      <c r="AC72" s="5"/>
      <c r="AD72" s="5"/>
      <c r="AE72" s="5"/>
      <c r="AF72" s="5"/>
      <c r="AG72" s="5"/>
      <c r="AH72" s="5"/>
      <c r="AI72" s="5"/>
      <c r="AJ72" s="5"/>
      <c r="AK72" s="5"/>
      <c r="AL72" s="5"/>
      <c r="AM72" s="5"/>
    </row>
    <row r="73" spans="1:39" s="187" customFormat="1" ht="14.4">
      <c r="A73" s="63" t="s">
        <v>645</v>
      </c>
      <c r="B73" s="63" t="s">
        <v>658</v>
      </c>
      <c r="C73" s="63"/>
      <c r="D73" s="63" t="s">
        <v>167</v>
      </c>
      <c r="E73" s="11"/>
      <c r="F73" s="11"/>
      <c r="G73" s="8"/>
      <c r="H73" s="4"/>
      <c r="I73" s="63"/>
      <c r="J73" s="48"/>
      <c r="K73" s="104"/>
      <c r="L73" s="4"/>
      <c r="M73" s="63"/>
      <c r="N73" s="196"/>
      <c r="O73" s="4"/>
      <c r="P73" s="63"/>
      <c r="Q73" s="197"/>
      <c r="R73" s="4"/>
      <c r="S73" s="63">
        <v>2</v>
      </c>
      <c r="T73" s="197">
        <v>337.5</v>
      </c>
      <c r="U73" s="4"/>
      <c r="V73" s="168"/>
      <c r="W73" s="170"/>
      <c r="X73" s="82"/>
      <c r="Y73" s="82"/>
      <c r="Z73" s="82"/>
      <c r="AA73" s="65"/>
      <c r="AB73" s="5"/>
      <c r="AC73" s="5"/>
      <c r="AD73" s="5"/>
      <c r="AE73" s="5"/>
      <c r="AF73" s="5"/>
      <c r="AG73" s="5"/>
      <c r="AH73" s="5"/>
      <c r="AI73" s="5"/>
      <c r="AJ73" s="5"/>
      <c r="AK73" s="5"/>
      <c r="AL73" s="5"/>
      <c r="AM73" s="5"/>
    </row>
    <row r="74" spans="1:39" s="187" customFormat="1" ht="14.4">
      <c r="A74" s="63" t="s">
        <v>645</v>
      </c>
      <c r="B74" s="63" t="s">
        <v>168</v>
      </c>
      <c r="C74" s="63"/>
      <c r="D74" s="63" t="s">
        <v>169</v>
      </c>
      <c r="E74" s="11"/>
      <c r="F74" s="11"/>
      <c r="G74" s="8"/>
      <c r="H74" s="4"/>
      <c r="I74" s="63"/>
      <c r="J74" s="48"/>
      <c r="K74" s="104"/>
      <c r="L74" s="4"/>
      <c r="M74" s="63"/>
      <c r="N74" s="196"/>
      <c r="O74" s="4"/>
      <c r="P74" s="63">
        <v>9</v>
      </c>
      <c r="Q74" s="197">
        <v>1237.5</v>
      </c>
      <c r="R74" s="4"/>
      <c r="S74" s="63">
        <v>5</v>
      </c>
      <c r="T74" s="197">
        <v>787.5</v>
      </c>
      <c r="U74" s="4"/>
      <c r="V74" s="168"/>
      <c r="W74" s="170"/>
      <c r="X74" s="82"/>
      <c r="Y74" s="82"/>
      <c r="Z74" s="82"/>
      <c r="AA74" s="65"/>
      <c r="AB74" s="5"/>
      <c r="AC74" s="5"/>
      <c r="AD74" s="5"/>
      <c r="AE74" s="5"/>
      <c r="AF74" s="5"/>
      <c r="AG74" s="5"/>
      <c r="AH74" s="5"/>
      <c r="AI74" s="5"/>
      <c r="AJ74" s="5"/>
      <c r="AK74" s="5"/>
      <c r="AL74" s="5"/>
      <c r="AM74" s="5"/>
    </row>
    <row r="75" spans="1:39" s="187" customFormat="1" ht="14.4">
      <c r="A75" s="63" t="s">
        <v>645</v>
      </c>
      <c r="B75" s="63" t="s">
        <v>659</v>
      </c>
      <c r="C75" s="63"/>
      <c r="D75" s="63" t="s">
        <v>171</v>
      </c>
      <c r="E75" s="11"/>
      <c r="F75" s="11"/>
      <c r="G75" s="8"/>
      <c r="H75" s="4"/>
      <c r="I75" s="63"/>
      <c r="J75" s="48"/>
      <c r="K75" s="104"/>
      <c r="L75" s="4"/>
      <c r="M75" s="63"/>
      <c r="N75" s="196"/>
      <c r="O75" s="4"/>
      <c r="P75" s="63">
        <v>64</v>
      </c>
      <c r="Q75" s="197">
        <v>9000</v>
      </c>
      <c r="R75" s="4"/>
      <c r="S75" s="63">
        <v>52</v>
      </c>
      <c r="T75" s="197">
        <v>7650</v>
      </c>
      <c r="U75" s="4"/>
      <c r="V75" s="168"/>
      <c r="W75" s="170"/>
      <c r="X75" s="82"/>
      <c r="Y75" s="82"/>
      <c r="Z75" s="82"/>
      <c r="AA75" s="65"/>
      <c r="AB75" s="5"/>
      <c r="AC75" s="5"/>
      <c r="AD75" s="5"/>
      <c r="AE75" s="5"/>
      <c r="AF75" s="5"/>
      <c r="AG75" s="5"/>
      <c r="AH75" s="5"/>
      <c r="AI75" s="5"/>
      <c r="AJ75" s="5"/>
      <c r="AK75" s="5"/>
      <c r="AL75" s="5"/>
      <c r="AM75" s="5"/>
    </row>
    <row r="76" spans="1:39" s="187" customFormat="1" ht="14.4">
      <c r="A76" s="63" t="s">
        <v>645</v>
      </c>
      <c r="B76" s="63" t="s">
        <v>170</v>
      </c>
      <c r="C76" s="63"/>
      <c r="D76" s="63" t="s">
        <v>231</v>
      </c>
      <c r="E76" s="11"/>
      <c r="F76" s="11"/>
      <c r="G76" s="8"/>
      <c r="H76" s="4"/>
      <c r="I76" s="63"/>
      <c r="J76" s="48"/>
      <c r="K76" s="104"/>
      <c r="L76" s="4"/>
      <c r="M76" s="63"/>
      <c r="N76" s="196"/>
      <c r="O76" s="4"/>
      <c r="P76" s="63">
        <v>1</v>
      </c>
      <c r="Q76" s="197">
        <v>225</v>
      </c>
      <c r="R76" s="4"/>
      <c r="S76" s="63">
        <v>1</v>
      </c>
      <c r="T76" s="197">
        <v>225</v>
      </c>
      <c r="U76" s="4"/>
      <c r="V76" s="168"/>
      <c r="W76" s="170"/>
      <c r="X76" s="82"/>
      <c r="Y76" s="82"/>
      <c r="Z76" s="82"/>
      <c r="AA76" s="65"/>
      <c r="AB76" s="5"/>
      <c r="AC76" s="5"/>
      <c r="AD76" s="5"/>
      <c r="AE76" s="5"/>
      <c r="AF76" s="5"/>
      <c r="AG76" s="5"/>
      <c r="AH76" s="5"/>
      <c r="AI76" s="5"/>
      <c r="AJ76" s="5"/>
      <c r="AK76" s="5"/>
      <c r="AL76" s="5"/>
      <c r="AM76" s="5"/>
    </row>
    <row r="77" spans="1:39" s="187" customFormat="1" ht="14.4">
      <c r="A77" s="63" t="s">
        <v>645</v>
      </c>
      <c r="B77" s="63" t="s">
        <v>172</v>
      </c>
      <c r="C77" s="63"/>
      <c r="D77" s="63" t="s">
        <v>173</v>
      </c>
      <c r="E77" s="11"/>
      <c r="F77" s="11"/>
      <c r="G77" s="8"/>
      <c r="H77" s="4"/>
      <c r="I77" s="63"/>
      <c r="J77" s="48"/>
      <c r="K77" s="104"/>
      <c r="L77" s="4"/>
      <c r="M77" s="63"/>
      <c r="N77" s="196"/>
      <c r="O77" s="4"/>
      <c r="P77" s="63">
        <v>102</v>
      </c>
      <c r="Q77" s="197">
        <v>16312.5</v>
      </c>
      <c r="R77" s="4"/>
      <c r="S77" s="63">
        <v>83</v>
      </c>
      <c r="T77" s="197">
        <v>13275</v>
      </c>
      <c r="U77" s="4"/>
      <c r="V77" s="168"/>
      <c r="W77" s="170"/>
      <c r="X77" s="82"/>
      <c r="Y77" s="82"/>
      <c r="Z77" s="82"/>
      <c r="AA77" s="65"/>
      <c r="AB77" s="5"/>
      <c r="AC77" s="5"/>
      <c r="AD77" s="5"/>
      <c r="AE77" s="5"/>
      <c r="AF77" s="5"/>
      <c r="AG77" s="5"/>
      <c r="AH77" s="5"/>
      <c r="AI77" s="5"/>
      <c r="AJ77" s="5"/>
      <c r="AK77" s="5"/>
      <c r="AL77" s="5"/>
      <c r="AM77" s="5"/>
    </row>
    <row r="78" spans="1:39" s="187" customFormat="1" ht="14.4">
      <c r="A78" s="63" t="s">
        <v>645</v>
      </c>
      <c r="B78" s="63" t="s">
        <v>660</v>
      </c>
      <c r="C78" s="63"/>
      <c r="D78" s="63" t="s">
        <v>173</v>
      </c>
      <c r="E78" s="11"/>
      <c r="F78" s="11"/>
      <c r="G78" s="8"/>
      <c r="H78" s="4"/>
      <c r="I78" s="63"/>
      <c r="J78" s="48"/>
      <c r="K78" s="104"/>
      <c r="L78" s="4"/>
      <c r="M78" s="63"/>
      <c r="N78" s="196"/>
      <c r="O78" s="4"/>
      <c r="P78" s="63">
        <v>2</v>
      </c>
      <c r="Q78" s="197">
        <v>337.5</v>
      </c>
      <c r="R78" s="4"/>
      <c r="S78" s="63">
        <v>16</v>
      </c>
      <c r="T78" s="197">
        <v>3262.5</v>
      </c>
      <c r="U78" s="4"/>
      <c r="V78" s="168"/>
      <c r="W78" s="170"/>
      <c r="X78" s="82"/>
      <c r="Y78" s="82"/>
      <c r="Z78" s="82"/>
      <c r="AA78" s="65"/>
      <c r="AB78" s="5"/>
      <c r="AC78" s="5"/>
      <c r="AD78" s="5"/>
      <c r="AE78" s="5"/>
      <c r="AF78" s="5"/>
      <c r="AG78" s="5"/>
      <c r="AH78" s="5"/>
      <c r="AI78" s="5"/>
      <c r="AJ78" s="5"/>
      <c r="AK78" s="5"/>
      <c r="AL78" s="5"/>
      <c r="AM78" s="5"/>
    </row>
    <row r="79" spans="1:39" s="187" customFormat="1" ht="14.4">
      <c r="A79" s="63" t="s">
        <v>645</v>
      </c>
      <c r="B79" s="63" t="s">
        <v>174</v>
      </c>
      <c r="C79" s="63"/>
      <c r="D79" s="63" t="s">
        <v>143</v>
      </c>
      <c r="E79" s="11"/>
      <c r="F79" s="11"/>
      <c r="G79" s="8"/>
      <c r="H79" s="4"/>
      <c r="I79" s="63"/>
      <c r="J79" s="48"/>
      <c r="K79" s="104"/>
      <c r="L79" s="4"/>
      <c r="M79" s="63"/>
      <c r="N79" s="196"/>
      <c r="O79" s="4"/>
      <c r="P79" s="63">
        <v>6</v>
      </c>
      <c r="Q79" s="197">
        <v>1125</v>
      </c>
      <c r="R79" s="4"/>
      <c r="S79" s="63">
        <v>6</v>
      </c>
      <c r="T79" s="197">
        <v>1237.5</v>
      </c>
      <c r="U79" s="4"/>
      <c r="V79" s="168"/>
      <c r="W79" s="170"/>
      <c r="X79" s="82"/>
      <c r="Y79" s="82"/>
      <c r="Z79" s="82"/>
      <c r="AA79" s="65"/>
      <c r="AB79" s="5"/>
      <c r="AC79" s="5"/>
      <c r="AD79" s="5"/>
      <c r="AE79" s="5"/>
      <c r="AF79" s="5"/>
      <c r="AG79" s="5"/>
      <c r="AH79" s="5"/>
      <c r="AI79" s="5"/>
      <c r="AJ79" s="5"/>
      <c r="AK79" s="5"/>
      <c r="AL79" s="5"/>
      <c r="AM79" s="5"/>
    </row>
    <row r="80" spans="1:39" s="187" customFormat="1" ht="14.4">
      <c r="A80" s="63" t="s">
        <v>645</v>
      </c>
      <c r="B80" s="63" t="s">
        <v>175</v>
      </c>
      <c r="C80" s="63"/>
      <c r="D80" s="63" t="s">
        <v>147</v>
      </c>
      <c r="E80" s="11"/>
      <c r="F80" s="11"/>
      <c r="G80" s="8"/>
      <c r="H80" s="4"/>
      <c r="I80" s="63"/>
      <c r="J80" s="48"/>
      <c r="K80" s="104"/>
      <c r="L80" s="4"/>
      <c r="M80" s="63"/>
      <c r="N80" s="196"/>
      <c r="O80" s="4"/>
      <c r="P80" s="63">
        <v>13</v>
      </c>
      <c r="Q80" s="197">
        <v>2475</v>
      </c>
      <c r="R80" s="4"/>
      <c r="S80" s="63">
        <v>9</v>
      </c>
      <c r="T80" s="197">
        <v>1800</v>
      </c>
      <c r="U80" s="4"/>
      <c r="V80" s="168"/>
      <c r="W80" s="170"/>
      <c r="X80" s="82"/>
      <c r="Y80" s="82"/>
      <c r="Z80" s="82"/>
      <c r="AA80" s="65"/>
      <c r="AB80" s="5"/>
      <c r="AC80" s="5"/>
      <c r="AD80" s="5"/>
      <c r="AE80" s="5"/>
      <c r="AF80" s="5"/>
      <c r="AG80" s="5"/>
      <c r="AH80" s="5"/>
      <c r="AI80" s="5"/>
      <c r="AJ80" s="5"/>
      <c r="AK80" s="5"/>
      <c r="AL80" s="5"/>
      <c r="AM80" s="5"/>
    </row>
    <row r="81" spans="1:39" s="187" customFormat="1" ht="14.4">
      <c r="A81" s="63" t="s">
        <v>645</v>
      </c>
      <c r="B81" s="63" t="s">
        <v>176</v>
      </c>
      <c r="C81" s="63"/>
      <c r="D81" s="63" t="s">
        <v>155</v>
      </c>
      <c r="E81" s="11"/>
      <c r="F81" s="11"/>
      <c r="G81" s="8"/>
      <c r="H81" s="4"/>
      <c r="I81" s="63"/>
      <c r="J81" s="48"/>
      <c r="K81" s="104"/>
      <c r="L81" s="4"/>
      <c r="M81" s="63"/>
      <c r="N81" s="196"/>
      <c r="O81" s="4"/>
      <c r="P81" s="63">
        <v>30</v>
      </c>
      <c r="Q81" s="197">
        <v>4050</v>
      </c>
      <c r="R81" s="4"/>
      <c r="S81" s="63">
        <v>26</v>
      </c>
      <c r="T81" s="197">
        <v>3375</v>
      </c>
      <c r="U81" s="4"/>
      <c r="V81" s="168"/>
      <c r="W81" s="170"/>
      <c r="X81" s="82"/>
      <c r="Y81" s="82"/>
      <c r="Z81" s="82"/>
      <c r="AA81" s="65"/>
      <c r="AB81" s="5"/>
      <c r="AC81" s="5"/>
      <c r="AD81" s="5"/>
      <c r="AE81" s="5"/>
      <c r="AF81" s="5"/>
      <c r="AG81" s="5"/>
      <c r="AH81" s="5"/>
      <c r="AI81" s="5"/>
      <c r="AJ81" s="5"/>
      <c r="AK81" s="5"/>
      <c r="AL81" s="5"/>
      <c r="AM81" s="5"/>
    </row>
    <row r="82" spans="1:39" s="187" customFormat="1" ht="14.4">
      <c r="A82" s="63" t="s">
        <v>645</v>
      </c>
      <c r="B82" s="63" t="s">
        <v>177</v>
      </c>
      <c r="C82" s="63"/>
      <c r="D82" s="63" t="s">
        <v>178</v>
      </c>
      <c r="E82" s="11"/>
      <c r="F82" s="11"/>
      <c r="G82" s="8"/>
      <c r="H82" s="4"/>
      <c r="I82" s="63"/>
      <c r="J82" s="48"/>
      <c r="K82" s="104"/>
      <c r="L82" s="4"/>
      <c r="M82" s="63"/>
      <c r="N82" s="196"/>
      <c r="O82" s="4"/>
      <c r="P82" s="63">
        <v>3</v>
      </c>
      <c r="Q82" s="197">
        <v>450</v>
      </c>
      <c r="R82" s="4"/>
      <c r="S82" s="63">
        <v>6</v>
      </c>
      <c r="T82" s="197">
        <v>1012.5</v>
      </c>
      <c r="U82" s="4"/>
      <c r="V82" s="168"/>
      <c r="W82" s="170"/>
      <c r="X82" s="82"/>
      <c r="Y82" s="82"/>
      <c r="Z82" s="82"/>
      <c r="AA82" s="65"/>
      <c r="AB82" s="5"/>
      <c r="AC82" s="5"/>
      <c r="AD82" s="5"/>
      <c r="AE82" s="5"/>
      <c r="AF82" s="5"/>
      <c r="AG82" s="5"/>
      <c r="AH82" s="5"/>
      <c r="AI82" s="5"/>
      <c r="AJ82" s="5"/>
      <c r="AK82" s="5"/>
      <c r="AL82" s="5"/>
      <c r="AM82" s="5"/>
    </row>
    <row r="83" spans="1:39" s="187" customFormat="1" ht="14.4">
      <c r="A83" s="63" t="s">
        <v>645</v>
      </c>
      <c r="B83" s="63" t="s">
        <v>179</v>
      </c>
      <c r="C83" s="63"/>
      <c r="D83" s="63" t="s">
        <v>125</v>
      </c>
      <c r="E83" s="11"/>
      <c r="F83" s="11"/>
      <c r="G83" s="8"/>
      <c r="H83" s="4"/>
      <c r="I83" s="63"/>
      <c r="J83" s="48"/>
      <c r="K83" s="104"/>
      <c r="L83" s="4"/>
      <c r="M83" s="63"/>
      <c r="N83" s="196"/>
      <c r="O83" s="4"/>
      <c r="P83" s="63">
        <v>2</v>
      </c>
      <c r="Q83" s="197">
        <v>450</v>
      </c>
      <c r="R83" s="4"/>
      <c r="S83" s="63">
        <v>1</v>
      </c>
      <c r="T83" s="197">
        <v>225</v>
      </c>
      <c r="U83" s="4"/>
      <c r="V83" s="168"/>
      <c r="W83" s="170"/>
      <c r="X83" s="82"/>
      <c r="Y83" s="82"/>
      <c r="Z83" s="82"/>
      <c r="AA83" s="65"/>
      <c r="AB83" s="5"/>
      <c r="AC83" s="5"/>
      <c r="AD83" s="5"/>
      <c r="AE83" s="5"/>
      <c r="AF83" s="5"/>
      <c r="AG83" s="5"/>
      <c r="AH83" s="5"/>
      <c r="AI83" s="5"/>
      <c r="AJ83" s="5"/>
      <c r="AK83" s="5"/>
      <c r="AL83" s="5"/>
      <c r="AM83" s="5"/>
    </row>
    <row r="84" spans="1:39" s="187" customFormat="1" ht="14.4">
      <c r="A84" s="63" t="s">
        <v>645</v>
      </c>
      <c r="B84" s="63" t="s">
        <v>661</v>
      </c>
      <c r="C84" s="63"/>
      <c r="D84" s="63" t="s">
        <v>125</v>
      </c>
      <c r="E84" s="11"/>
      <c r="F84" s="11"/>
      <c r="G84" s="8"/>
      <c r="H84" s="4"/>
      <c r="I84" s="63"/>
      <c r="J84" s="48"/>
      <c r="K84" s="104"/>
      <c r="L84" s="4"/>
      <c r="M84" s="63"/>
      <c r="N84" s="196"/>
      <c r="O84" s="4"/>
      <c r="P84" s="63"/>
      <c r="Q84" s="197"/>
      <c r="R84" s="4"/>
      <c r="S84" s="63">
        <v>2</v>
      </c>
      <c r="T84" s="197">
        <v>450</v>
      </c>
      <c r="U84" s="4"/>
      <c r="V84" s="168"/>
      <c r="W84" s="170"/>
      <c r="X84" s="82"/>
      <c r="Y84" s="82"/>
      <c r="Z84" s="82"/>
      <c r="AA84" s="65"/>
      <c r="AB84" s="5"/>
      <c r="AC84" s="5"/>
      <c r="AD84" s="5"/>
      <c r="AE84" s="5"/>
      <c r="AF84" s="5"/>
      <c r="AG84" s="5"/>
      <c r="AH84" s="5"/>
      <c r="AI84" s="5"/>
      <c r="AJ84" s="5"/>
      <c r="AK84" s="5"/>
      <c r="AL84" s="5"/>
      <c r="AM84" s="5"/>
    </row>
    <row r="85" spans="1:39" s="187" customFormat="1" ht="14.4">
      <c r="A85" s="63" t="s">
        <v>645</v>
      </c>
      <c r="B85" s="63" t="s">
        <v>181</v>
      </c>
      <c r="C85" s="63"/>
      <c r="D85" s="63" t="s">
        <v>163</v>
      </c>
      <c r="E85" s="11"/>
      <c r="F85" s="11"/>
      <c r="G85" s="8"/>
      <c r="H85" s="4"/>
      <c r="I85" s="63"/>
      <c r="J85" s="48"/>
      <c r="K85" s="104"/>
      <c r="L85" s="4"/>
      <c r="M85" s="63"/>
      <c r="N85" s="196"/>
      <c r="O85" s="4"/>
      <c r="P85" s="63">
        <v>1</v>
      </c>
      <c r="Q85" s="197">
        <v>225</v>
      </c>
      <c r="R85" s="4"/>
      <c r="S85" s="63">
        <v>1</v>
      </c>
      <c r="T85" s="197">
        <v>225</v>
      </c>
      <c r="U85" s="4"/>
      <c r="V85" s="168"/>
      <c r="W85" s="170"/>
      <c r="X85" s="82"/>
      <c r="Y85" s="82"/>
      <c r="Z85" s="82"/>
      <c r="AA85" s="65"/>
      <c r="AB85" s="5"/>
      <c r="AC85" s="5"/>
      <c r="AD85" s="5"/>
      <c r="AE85" s="5"/>
      <c r="AF85" s="5"/>
      <c r="AG85" s="5"/>
      <c r="AH85" s="5"/>
      <c r="AI85" s="5"/>
      <c r="AJ85" s="5"/>
      <c r="AK85" s="5"/>
      <c r="AL85" s="5"/>
      <c r="AM85" s="5"/>
    </row>
    <row r="86" spans="1:39" s="187" customFormat="1" ht="14.4">
      <c r="A86" s="63" t="s">
        <v>645</v>
      </c>
      <c r="B86" s="63" t="s">
        <v>182</v>
      </c>
      <c r="C86" s="63"/>
      <c r="D86" s="63" t="s">
        <v>183</v>
      </c>
      <c r="E86" s="11"/>
      <c r="F86" s="11"/>
      <c r="G86" s="8"/>
      <c r="H86" s="4"/>
      <c r="I86" s="63"/>
      <c r="J86" s="48"/>
      <c r="K86" s="104"/>
      <c r="L86" s="4"/>
      <c r="M86" s="63"/>
      <c r="N86" s="196"/>
      <c r="O86" s="4"/>
      <c r="P86" s="63">
        <v>6</v>
      </c>
      <c r="Q86" s="197">
        <v>900</v>
      </c>
      <c r="R86" s="4"/>
      <c r="S86" s="63">
        <v>7</v>
      </c>
      <c r="T86" s="197">
        <v>1012.5</v>
      </c>
      <c r="U86" s="4"/>
      <c r="V86" s="168"/>
      <c r="W86" s="170"/>
      <c r="X86" s="82"/>
      <c r="Y86" s="82"/>
      <c r="Z86" s="82"/>
      <c r="AA86" s="65"/>
      <c r="AB86" s="5"/>
      <c r="AC86" s="5"/>
      <c r="AD86" s="5"/>
      <c r="AE86" s="5"/>
      <c r="AF86" s="5"/>
      <c r="AG86" s="5"/>
      <c r="AH86" s="5"/>
      <c r="AI86" s="5"/>
      <c r="AJ86" s="5"/>
      <c r="AK86" s="5"/>
      <c r="AL86" s="5"/>
      <c r="AM86" s="5"/>
    </row>
    <row r="87" spans="1:39" s="187" customFormat="1" ht="14.4">
      <c r="A87" s="63" t="s">
        <v>645</v>
      </c>
      <c r="B87" s="63" t="s">
        <v>184</v>
      </c>
      <c r="C87" s="63"/>
      <c r="D87" s="63" t="s">
        <v>185</v>
      </c>
      <c r="E87" s="11"/>
      <c r="F87" s="11"/>
      <c r="G87" s="8"/>
      <c r="H87" s="4"/>
      <c r="I87" s="63"/>
      <c r="J87" s="48"/>
      <c r="K87" s="104"/>
      <c r="L87" s="4"/>
      <c r="M87" s="63"/>
      <c r="N87" s="196"/>
      <c r="O87" s="4"/>
      <c r="P87" s="63">
        <v>4</v>
      </c>
      <c r="Q87" s="197">
        <v>900</v>
      </c>
      <c r="R87" s="4"/>
      <c r="S87" s="63">
        <v>2</v>
      </c>
      <c r="T87" s="197">
        <v>450</v>
      </c>
      <c r="U87" s="4"/>
      <c r="V87" s="168"/>
      <c r="W87" s="170"/>
      <c r="X87" s="82"/>
      <c r="Y87" s="82"/>
      <c r="Z87" s="82"/>
      <c r="AA87" s="65"/>
      <c r="AB87" s="5"/>
      <c r="AC87" s="5"/>
      <c r="AD87" s="5"/>
      <c r="AE87" s="5"/>
      <c r="AF87" s="5"/>
      <c r="AG87" s="5"/>
      <c r="AH87" s="5"/>
      <c r="AI87" s="5"/>
      <c r="AJ87" s="5"/>
      <c r="AK87" s="5"/>
      <c r="AL87" s="5"/>
      <c r="AM87" s="5"/>
    </row>
    <row r="88" spans="1:39" s="187" customFormat="1" ht="14.4">
      <c r="A88" s="63" t="s">
        <v>645</v>
      </c>
      <c r="B88" s="63" t="s">
        <v>186</v>
      </c>
      <c r="C88" s="63"/>
      <c r="D88" s="63" t="s">
        <v>187</v>
      </c>
      <c r="E88" s="11"/>
      <c r="F88" s="11"/>
      <c r="G88" s="8"/>
      <c r="H88" s="4"/>
      <c r="I88" s="63"/>
      <c r="J88" s="48"/>
      <c r="K88" s="104"/>
      <c r="L88" s="4"/>
      <c r="M88" s="63"/>
      <c r="N88" s="196"/>
      <c r="O88" s="4"/>
      <c r="P88" s="63">
        <v>15</v>
      </c>
      <c r="Q88" s="197">
        <v>2700</v>
      </c>
      <c r="R88" s="4"/>
      <c r="S88" s="63">
        <v>15</v>
      </c>
      <c r="T88" s="197">
        <v>2925</v>
      </c>
      <c r="U88" s="4"/>
      <c r="V88" s="168"/>
      <c r="W88" s="170"/>
      <c r="X88" s="82"/>
      <c r="Y88" s="82"/>
      <c r="Z88" s="82"/>
      <c r="AA88" s="65"/>
      <c r="AB88" s="5"/>
      <c r="AC88" s="5"/>
      <c r="AD88" s="5"/>
      <c r="AE88" s="5"/>
      <c r="AF88" s="5"/>
      <c r="AG88" s="5"/>
      <c r="AH88" s="5"/>
      <c r="AI88" s="5"/>
      <c r="AJ88" s="5"/>
      <c r="AK88" s="5"/>
      <c r="AL88" s="5"/>
      <c r="AM88" s="5"/>
    </row>
    <row r="89" spans="1:39" s="187" customFormat="1" ht="14.4">
      <c r="A89" s="63" t="s">
        <v>645</v>
      </c>
      <c r="B89" s="63" t="s">
        <v>662</v>
      </c>
      <c r="C89" s="63"/>
      <c r="D89" s="63" t="s">
        <v>187</v>
      </c>
      <c r="E89" s="11"/>
      <c r="F89" s="11"/>
      <c r="G89" s="8"/>
      <c r="H89" s="4"/>
      <c r="I89" s="63"/>
      <c r="J89" s="48"/>
      <c r="K89" s="104"/>
      <c r="L89" s="4"/>
      <c r="M89" s="63"/>
      <c r="N89" s="196"/>
      <c r="O89" s="4"/>
      <c r="P89" s="63"/>
      <c r="Q89" s="197"/>
      <c r="R89" s="4"/>
      <c r="S89" s="63">
        <v>3</v>
      </c>
      <c r="T89" s="197">
        <v>450</v>
      </c>
      <c r="U89" s="4"/>
      <c r="V89" s="168"/>
      <c r="W89" s="170"/>
      <c r="X89" s="82"/>
      <c r="Y89" s="82"/>
      <c r="Z89" s="82"/>
      <c r="AA89" s="65"/>
      <c r="AB89" s="5"/>
      <c r="AC89" s="5"/>
      <c r="AD89" s="5"/>
      <c r="AE89" s="5"/>
      <c r="AF89" s="5"/>
      <c r="AG89" s="5"/>
      <c r="AH89" s="5"/>
      <c r="AI89" s="5"/>
      <c r="AJ89" s="5"/>
      <c r="AK89" s="5"/>
      <c r="AL89" s="5"/>
      <c r="AM89" s="5"/>
    </row>
    <row r="90" spans="1:39" s="187" customFormat="1" ht="14.4">
      <c r="A90" s="63" t="s">
        <v>645</v>
      </c>
      <c r="B90" s="63" t="s">
        <v>188</v>
      </c>
      <c r="C90" s="63"/>
      <c r="D90" s="63" t="s">
        <v>189</v>
      </c>
      <c r="E90" s="11"/>
      <c r="F90" s="11"/>
      <c r="G90" s="8"/>
      <c r="H90" s="4"/>
      <c r="I90" s="63"/>
      <c r="J90" s="48"/>
      <c r="K90" s="104"/>
      <c r="L90" s="4"/>
      <c r="M90" s="63"/>
      <c r="N90" s="196"/>
      <c r="O90" s="4"/>
      <c r="P90" s="63">
        <v>7</v>
      </c>
      <c r="Q90" s="197">
        <v>1575</v>
      </c>
      <c r="R90" s="4"/>
      <c r="S90" s="63">
        <v>7</v>
      </c>
      <c r="T90" s="197">
        <v>1575</v>
      </c>
      <c r="U90" s="4"/>
      <c r="V90" s="168"/>
      <c r="W90" s="170"/>
      <c r="X90" s="82"/>
      <c r="Y90" s="82"/>
      <c r="Z90" s="82"/>
      <c r="AA90" s="65"/>
      <c r="AB90" s="5"/>
      <c r="AC90" s="5"/>
      <c r="AD90" s="5"/>
      <c r="AE90" s="5"/>
      <c r="AF90" s="5"/>
      <c r="AG90" s="5"/>
      <c r="AH90" s="5"/>
      <c r="AI90" s="5"/>
      <c r="AJ90" s="5"/>
      <c r="AK90" s="5"/>
      <c r="AL90" s="5"/>
      <c r="AM90" s="5"/>
    </row>
    <row r="91" spans="1:39" s="187" customFormat="1" ht="14.4">
      <c r="A91" s="63" t="s">
        <v>645</v>
      </c>
      <c r="B91" s="63" t="s">
        <v>190</v>
      </c>
      <c r="C91" s="63"/>
      <c r="D91" s="63" t="s">
        <v>191</v>
      </c>
      <c r="E91" s="11"/>
      <c r="F91" s="11"/>
      <c r="G91" s="8"/>
      <c r="H91" s="4"/>
      <c r="I91" s="63"/>
      <c r="J91" s="48"/>
      <c r="K91" s="104"/>
      <c r="L91" s="4"/>
      <c r="M91" s="63"/>
      <c r="N91" s="196"/>
      <c r="O91" s="4"/>
      <c r="P91" s="63">
        <v>5</v>
      </c>
      <c r="Q91" s="197">
        <v>1125</v>
      </c>
      <c r="R91" s="4"/>
      <c r="S91" s="63">
        <v>6</v>
      </c>
      <c r="T91" s="197">
        <v>1350</v>
      </c>
      <c r="U91" s="4"/>
      <c r="V91" s="168"/>
      <c r="W91" s="170"/>
      <c r="X91" s="82"/>
      <c r="Y91" s="82"/>
      <c r="Z91" s="82"/>
      <c r="AA91" s="65"/>
      <c r="AB91" s="5"/>
      <c r="AC91" s="5"/>
      <c r="AD91" s="5"/>
      <c r="AE91" s="5"/>
      <c r="AF91" s="5"/>
      <c r="AG91" s="5"/>
      <c r="AH91" s="5"/>
      <c r="AI91" s="5"/>
      <c r="AJ91" s="5"/>
      <c r="AK91" s="5"/>
      <c r="AL91" s="5"/>
      <c r="AM91" s="5"/>
    </row>
    <row r="92" spans="1:39" s="187" customFormat="1" ht="14.4">
      <c r="A92" s="63" t="s">
        <v>645</v>
      </c>
      <c r="B92" s="63" t="s">
        <v>194</v>
      </c>
      <c r="C92" s="63"/>
      <c r="D92" s="63" t="s">
        <v>195</v>
      </c>
      <c r="E92" s="11"/>
      <c r="F92" s="11"/>
      <c r="G92" s="8"/>
      <c r="H92" s="4"/>
      <c r="I92" s="63"/>
      <c r="J92" s="48"/>
      <c r="K92" s="104"/>
      <c r="L92" s="4"/>
      <c r="M92" s="63"/>
      <c r="N92" s="196"/>
      <c r="O92" s="4"/>
      <c r="P92" s="63">
        <v>9</v>
      </c>
      <c r="Q92" s="197">
        <v>1237.5</v>
      </c>
      <c r="R92" s="4"/>
      <c r="S92" s="63">
        <v>10</v>
      </c>
      <c r="T92" s="197">
        <v>1462.5</v>
      </c>
      <c r="U92" s="4"/>
      <c r="V92" s="168"/>
      <c r="W92" s="170"/>
      <c r="X92" s="82"/>
      <c r="Y92" s="82"/>
      <c r="Z92" s="82"/>
      <c r="AA92" s="65"/>
      <c r="AB92" s="5"/>
      <c r="AC92" s="5"/>
      <c r="AD92" s="5"/>
      <c r="AE92" s="5"/>
      <c r="AF92" s="5"/>
      <c r="AG92" s="5"/>
      <c r="AH92" s="5"/>
      <c r="AI92" s="5"/>
      <c r="AJ92" s="5"/>
      <c r="AK92" s="5"/>
      <c r="AL92" s="5"/>
      <c r="AM92" s="5"/>
    </row>
    <row r="93" spans="1:39" s="187" customFormat="1" ht="14.4">
      <c r="A93" s="63" t="s">
        <v>645</v>
      </c>
      <c r="B93" s="63" t="s">
        <v>196</v>
      </c>
      <c r="C93" s="63"/>
      <c r="D93" s="63" t="s">
        <v>197</v>
      </c>
      <c r="E93" s="11"/>
      <c r="F93" s="11"/>
      <c r="G93" s="8"/>
      <c r="H93" s="4"/>
      <c r="I93" s="63"/>
      <c r="J93" s="48"/>
      <c r="K93" s="104"/>
      <c r="L93" s="4"/>
      <c r="M93" s="63"/>
      <c r="N93" s="196"/>
      <c r="O93" s="4"/>
      <c r="P93" s="63">
        <v>5</v>
      </c>
      <c r="Q93" s="197">
        <v>562.5</v>
      </c>
      <c r="R93" s="4"/>
      <c r="S93" s="63">
        <v>1</v>
      </c>
      <c r="T93" s="197">
        <v>112.5</v>
      </c>
      <c r="U93" s="4"/>
      <c r="V93" s="168"/>
      <c r="W93" s="170"/>
      <c r="X93" s="82"/>
      <c r="Y93" s="82"/>
      <c r="Z93" s="82"/>
      <c r="AA93" s="65"/>
      <c r="AB93" s="5"/>
      <c r="AC93" s="5"/>
      <c r="AD93" s="5"/>
      <c r="AE93" s="5"/>
      <c r="AF93" s="5"/>
      <c r="AG93" s="5"/>
      <c r="AH93" s="5"/>
      <c r="AI93" s="5"/>
      <c r="AJ93" s="5"/>
      <c r="AK93" s="5"/>
      <c r="AL93" s="5"/>
      <c r="AM93" s="5"/>
    </row>
    <row r="94" spans="1:39" s="187" customFormat="1" ht="14.4">
      <c r="A94" s="63" t="s">
        <v>645</v>
      </c>
      <c r="B94" s="63" t="s">
        <v>198</v>
      </c>
      <c r="C94" s="63"/>
      <c r="D94" s="63" t="s">
        <v>199</v>
      </c>
      <c r="E94" s="11"/>
      <c r="F94" s="11"/>
      <c r="G94" s="8"/>
      <c r="H94" s="4"/>
      <c r="I94" s="63"/>
      <c r="J94" s="48"/>
      <c r="K94" s="104"/>
      <c r="L94" s="4"/>
      <c r="M94" s="63"/>
      <c r="N94" s="196"/>
      <c r="O94" s="4"/>
      <c r="P94" s="63">
        <v>2</v>
      </c>
      <c r="Q94" s="197">
        <v>337.5</v>
      </c>
      <c r="R94" s="4"/>
      <c r="S94" s="63">
        <v>3</v>
      </c>
      <c r="T94" s="197">
        <v>562.5</v>
      </c>
      <c r="U94" s="4"/>
      <c r="V94" s="168"/>
      <c r="W94" s="170"/>
      <c r="X94" s="82"/>
      <c r="Y94" s="82"/>
      <c r="Z94" s="82"/>
      <c r="AA94" s="65"/>
      <c r="AB94" s="5"/>
      <c r="AC94" s="5"/>
      <c r="AD94" s="5"/>
      <c r="AE94" s="5"/>
      <c r="AF94" s="5"/>
      <c r="AG94" s="5"/>
      <c r="AH94" s="5"/>
      <c r="AI94" s="5"/>
      <c r="AJ94" s="5"/>
      <c r="AK94" s="5"/>
      <c r="AL94" s="5"/>
      <c r="AM94" s="5"/>
    </row>
    <row r="95" spans="1:39" s="187" customFormat="1" ht="14.4">
      <c r="A95" s="63" t="s">
        <v>645</v>
      </c>
      <c r="B95" s="63" t="s">
        <v>200</v>
      </c>
      <c r="C95" s="63"/>
      <c r="D95" s="63" t="s">
        <v>201</v>
      </c>
      <c r="E95" s="11"/>
      <c r="F95" s="11"/>
      <c r="G95" s="8"/>
      <c r="H95" s="4"/>
      <c r="I95" s="63"/>
      <c r="J95" s="48"/>
      <c r="K95" s="104"/>
      <c r="L95" s="4"/>
      <c r="M95" s="63"/>
      <c r="N95" s="196"/>
      <c r="O95" s="4"/>
      <c r="P95" s="63">
        <v>26</v>
      </c>
      <c r="Q95" s="197">
        <v>3937.5</v>
      </c>
      <c r="R95" s="4"/>
      <c r="S95" s="63">
        <v>14</v>
      </c>
      <c r="T95" s="197">
        <v>2250</v>
      </c>
      <c r="U95" s="4"/>
      <c r="V95" s="168"/>
      <c r="W95" s="170"/>
      <c r="X95" s="82"/>
      <c r="Y95" s="82"/>
      <c r="Z95" s="82"/>
      <c r="AA95" s="65"/>
      <c r="AB95" s="5"/>
      <c r="AC95" s="5"/>
      <c r="AD95" s="5"/>
      <c r="AE95" s="5"/>
      <c r="AF95" s="5"/>
      <c r="AG95" s="5"/>
      <c r="AH95" s="5"/>
      <c r="AI95" s="5"/>
      <c r="AJ95" s="5"/>
      <c r="AK95" s="5"/>
      <c r="AL95" s="5"/>
      <c r="AM95" s="5"/>
    </row>
    <row r="96" spans="1:39" s="187" customFormat="1" ht="14.4">
      <c r="A96" s="63" t="s">
        <v>645</v>
      </c>
      <c r="B96" s="63" t="s">
        <v>663</v>
      </c>
      <c r="C96" s="63"/>
      <c r="D96" s="63" t="s">
        <v>195</v>
      </c>
      <c r="E96" s="11"/>
      <c r="F96" s="11"/>
      <c r="G96" s="8"/>
      <c r="H96" s="4"/>
      <c r="I96" s="63"/>
      <c r="J96" s="48"/>
      <c r="K96" s="104"/>
      <c r="L96" s="4"/>
      <c r="M96" s="63"/>
      <c r="N96" s="196"/>
      <c r="O96" s="4"/>
      <c r="P96" s="63">
        <v>126</v>
      </c>
      <c r="Q96" s="197">
        <v>22387.5</v>
      </c>
      <c r="R96" s="4"/>
      <c r="S96" s="63">
        <v>126</v>
      </c>
      <c r="T96" s="197">
        <v>22612.5</v>
      </c>
      <c r="U96" s="4"/>
      <c r="V96" s="168"/>
      <c r="W96" s="170"/>
      <c r="X96" s="82"/>
      <c r="Y96" s="82"/>
      <c r="Z96" s="82"/>
      <c r="AA96" s="65"/>
      <c r="AB96" s="5"/>
      <c r="AC96" s="5"/>
      <c r="AD96" s="5"/>
      <c r="AE96" s="5"/>
      <c r="AF96" s="5"/>
      <c r="AG96" s="5"/>
      <c r="AH96" s="5"/>
      <c r="AI96" s="5"/>
      <c r="AJ96" s="5"/>
      <c r="AK96" s="5"/>
      <c r="AL96" s="5"/>
      <c r="AM96" s="5"/>
    </row>
    <row r="97" spans="1:39" s="187" customFormat="1" ht="14.4">
      <c r="A97" s="63" t="s">
        <v>645</v>
      </c>
      <c r="B97" s="63" t="s">
        <v>664</v>
      </c>
      <c r="C97" s="63"/>
      <c r="D97" s="63" t="s">
        <v>111</v>
      </c>
      <c r="E97" s="11"/>
      <c r="F97" s="11"/>
      <c r="G97" s="8"/>
      <c r="H97" s="4"/>
      <c r="I97" s="63"/>
      <c r="J97" s="48"/>
      <c r="K97" s="104"/>
      <c r="L97" s="4"/>
      <c r="M97" s="63"/>
      <c r="N97" s="196"/>
      <c r="O97" s="4"/>
      <c r="P97" s="63">
        <v>107</v>
      </c>
      <c r="Q97" s="197">
        <v>16007.89</v>
      </c>
      <c r="R97" s="4"/>
      <c r="S97" s="63">
        <v>87</v>
      </c>
      <c r="T97" s="197">
        <v>14043.79</v>
      </c>
      <c r="U97" s="4"/>
      <c r="V97" s="168"/>
      <c r="W97" s="170"/>
      <c r="X97" s="82"/>
      <c r="Y97" s="82"/>
      <c r="Z97" s="82"/>
      <c r="AA97" s="65"/>
      <c r="AB97" s="5"/>
      <c r="AC97" s="5"/>
      <c r="AD97" s="5"/>
      <c r="AE97" s="5"/>
      <c r="AF97" s="5"/>
      <c r="AG97" s="5"/>
      <c r="AH97" s="5"/>
      <c r="AI97" s="5"/>
      <c r="AJ97" s="5"/>
      <c r="AK97" s="5"/>
      <c r="AL97" s="5"/>
      <c r="AM97" s="5"/>
    </row>
    <row r="98" spans="1:39" s="187" customFormat="1" ht="14.4">
      <c r="A98" s="63" t="s">
        <v>645</v>
      </c>
      <c r="B98" s="63" t="s">
        <v>205</v>
      </c>
      <c r="C98" s="63"/>
      <c r="D98" s="63" t="s">
        <v>125</v>
      </c>
      <c r="E98" s="11"/>
      <c r="F98" s="11"/>
      <c r="G98" s="8"/>
      <c r="H98" s="4"/>
      <c r="I98" s="63"/>
      <c r="J98" s="48"/>
      <c r="K98" s="104"/>
      <c r="L98" s="4"/>
      <c r="M98" s="63"/>
      <c r="N98" s="196"/>
      <c r="O98" s="4"/>
      <c r="P98" s="63">
        <v>3</v>
      </c>
      <c r="Q98" s="197">
        <v>675</v>
      </c>
      <c r="R98" s="4"/>
      <c r="S98" s="63">
        <v>4</v>
      </c>
      <c r="T98" s="197">
        <v>900</v>
      </c>
      <c r="U98" s="4"/>
      <c r="V98" s="168"/>
      <c r="W98" s="170"/>
      <c r="X98" s="82"/>
      <c r="Y98" s="82"/>
      <c r="Z98" s="82"/>
      <c r="AA98" s="65"/>
      <c r="AB98" s="5"/>
      <c r="AC98" s="5"/>
      <c r="AD98" s="5"/>
      <c r="AE98" s="5"/>
      <c r="AF98" s="5"/>
      <c r="AG98" s="5"/>
      <c r="AH98" s="5"/>
      <c r="AI98" s="5"/>
      <c r="AJ98" s="5"/>
      <c r="AK98" s="5"/>
      <c r="AL98" s="5"/>
      <c r="AM98" s="5"/>
    </row>
    <row r="99" spans="1:39" s="187" customFormat="1" ht="14.4">
      <c r="A99" s="63" t="s">
        <v>645</v>
      </c>
      <c r="B99" s="63" t="s">
        <v>206</v>
      </c>
      <c r="C99" s="63"/>
      <c r="D99" s="63" t="s">
        <v>98</v>
      </c>
      <c r="E99" s="11"/>
      <c r="F99" s="11"/>
      <c r="G99" s="8"/>
      <c r="H99" s="4"/>
      <c r="I99" s="63"/>
      <c r="J99" s="48"/>
      <c r="K99" s="104"/>
      <c r="L99" s="4"/>
      <c r="M99" s="63"/>
      <c r="N99" s="196"/>
      <c r="O99" s="4"/>
      <c r="P99" s="63">
        <v>16</v>
      </c>
      <c r="Q99" s="197">
        <v>2362.5</v>
      </c>
      <c r="R99" s="4"/>
      <c r="S99" s="63">
        <v>16</v>
      </c>
      <c r="T99" s="197">
        <v>2587.5</v>
      </c>
      <c r="U99" s="4"/>
      <c r="V99" s="168"/>
      <c r="W99" s="170"/>
      <c r="X99" s="82"/>
      <c r="Y99" s="82"/>
      <c r="Z99" s="82"/>
      <c r="AA99" s="65"/>
      <c r="AB99" s="5"/>
      <c r="AC99" s="5"/>
      <c r="AD99" s="5"/>
      <c r="AE99" s="5"/>
      <c r="AF99" s="5"/>
      <c r="AG99" s="5"/>
      <c r="AH99" s="5"/>
      <c r="AI99" s="5"/>
      <c r="AJ99" s="5"/>
      <c r="AK99" s="5"/>
      <c r="AL99" s="5"/>
      <c r="AM99" s="5"/>
    </row>
    <row r="100" spans="1:39" s="187" customFormat="1" ht="14.4">
      <c r="A100" s="63" t="s">
        <v>645</v>
      </c>
      <c r="B100" s="63" t="s">
        <v>207</v>
      </c>
      <c r="C100" s="63"/>
      <c r="D100" s="63" t="s">
        <v>163</v>
      </c>
      <c r="E100" s="11"/>
      <c r="F100" s="11"/>
      <c r="G100" s="8"/>
      <c r="H100" s="4"/>
      <c r="I100" s="63"/>
      <c r="J100" s="48"/>
      <c r="K100" s="104"/>
      <c r="L100" s="4"/>
      <c r="M100" s="63"/>
      <c r="N100" s="196"/>
      <c r="O100" s="4"/>
      <c r="P100" s="63">
        <v>47</v>
      </c>
      <c r="Q100" s="197">
        <v>8550</v>
      </c>
      <c r="R100" s="4"/>
      <c r="S100" s="63">
        <v>45</v>
      </c>
      <c r="T100" s="197">
        <v>7987.5</v>
      </c>
      <c r="U100" s="4"/>
      <c r="V100" s="168"/>
      <c r="W100" s="170"/>
      <c r="X100" s="82"/>
      <c r="Y100" s="82"/>
      <c r="Z100" s="82"/>
      <c r="AA100" s="65"/>
      <c r="AB100" s="5"/>
      <c r="AC100" s="5"/>
      <c r="AD100" s="5"/>
      <c r="AE100" s="5"/>
      <c r="AF100" s="5"/>
      <c r="AG100" s="5"/>
      <c r="AH100" s="5"/>
      <c r="AI100" s="5"/>
      <c r="AJ100" s="5"/>
      <c r="AK100" s="5"/>
      <c r="AL100" s="5"/>
      <c r="AM100" s="5"/>
    </row>
    <row r="101" spans="1:39" s="187" customFormat="1" ht="14.4">
      <c r="A101" s="63" t="s">
        <v>645</v>
      </c>
      <c r="B101" s="63" t="s">
        <v>665</v>
      </c>
      <c r="C101" s="63"/>
      <c r="D101" s="63" t="s">
        <v>163</v>
      </c>
      <c r="E101" s="11"/>
      <c r="F101" s="11"/>
      <c r="G101" s="8"/>
      <c r="H101" s="4"/>
      <c r="I101" s="63"/>
      <c r="J101" s="48"/>
      <c r="K101" s="104"/>
      <c r="L101" s="4"/>
      <c r="M101" s="63"/>
      <c r="N101" s="196"/>
      <c r="O101" s="4"/>
      <c r="P101" s="63">
        <v>1</v>
      </c>
      <c r="Q101" s="197">
        <v>225</v>
      </c>
      <c r="R101" s="4"/>
      <c r="S101" s="63">
        <v>2</v>
      </c>
      <c r="T101" s="197">
        <v>450</v>
      </c>
      <c r="U101" s="4"/>
      <c r="V101" s="168"/>
      <c r="W101" s="170"/>
      <c r="X101" s="82"/>
      <c r="Y101" s="82"/>
      <c r="Z101" s="82"/>
      <c r="AA101" s="65"/>
      <c r="AB101" s="5"/>
      <c r="AC101" s="5"/>
      <c r="AD101" s="5"/>
      <c r="AE101" s="5"/>
      <c r="AF101" s="5"/>
      <c r="AG101" s="5"/>
      <c r="AH101" s="5"/>
      <c r="AI101" s="5"/>
      <c r="AJ101" s="5"/>
      <c r="AK101" s="5"/>
      <c r="AL101" s="5"/>
      <c r="AM101" s="5"/>
    </row>
    <row r="102" spans="1:39" s="187" customFormat="1" ht="14.4">
      <c r="A102" s="63" t="s">
        <v>645</v>
      </c>
      <c r="B102" s="63" t="s">
        <v>208</v>
      </c>
      <c r="C102" s="63"/>
      <c r="D102" s="63" t="s">
        <v>209</v>
      </c>
      <c r="E102" s="11"/>
      <c r="F102" s="11"/>
      <c r="G102" s="8"/>
      <c r="H102" s="4"/>
      <c r="I102" s="63"/>
      <c r="J102" s="48"/>
      <c r="K102" s="104"/>
      <c r="L102" s="4"/>
      <c r="M102" s="63"/>
      <c r="N102" s="196"/>
      <c r="O102" s="4"/>
      <c r="P102" s="63">
        <v>13</v>
      </c>
      <c r="Q102" s="197">
        <v>2025</v>
      </c>
      <c r="R102" s="4"/>
      <c r="S102" s="63">
        <v>14</v>
      </c>
      <c r="T102" s="197">
        <v>2250</v>
      </c>
      <c r="U102" s="4"/>
      <c r="V102" s="168"/>
      <c r="W102" s="170"/>
      <c r="X102" s="82"/>
      <c r="Y102" s="82"/>
      <c r="Z102" s="82"/>
      <c r="AA102" s="65"/>
      <c r="AB102" s="5"/>
      <c r="AC102" s="5"/>
      <c r="AD102" s="5"/>
      <c r="AE102" s="5"/>
      <c r="AF102" s="5"/>
      <c r="AG102" s="5"/>
      <c r="AH102" s="5"/>
      <c r="AI102" s="5"/>
      <c r="AJ102" s="5"/>
      <c r="AK102" s="5"/>
      <c r="AL102" s="5"/>
      <c r="AM102" s="5"/>
    </row>
    <row r="103" spans="1:39" s="187" customFormat="1" ht="14.4">
      <c r="A103" s="63" t="s">
        <v>645</v>
      </c>
      <c r="B103" s="63" t="s">
        <v>210</v>
      </c>
      <c r="C103" s="63"/>
      <c r="D103" s="63" t="s">
        <v>123</v>
      </c>
      <c r="E103" s="11"/>
      <c r="F103" s="11"/>
      <c r="G103" s="8"/>
      <c r="H103" s="4"/>
      <c r="I103" s="63"/>
      <c r="J103" s="48"/>
      <c r="K103" s="104"/>
      <c r="L103" s="4"/>
      <c r="M103" s="63"/>
      <c r="N103" s="196"/>
      <c r="O103" s="4"/>
      <c r="P103" s="63">
        <v>4</v>
      </c>
      <c r="Q103" s="197">
        <v>787.5</v>
      </c>
      <c r="R103" s="4"/>
      <c r="S103" s="63">
        <v>4</v>
      </c>
      <c r="T103" s="197">
        <v>675</v>
      </c>
      <c r="U103" s="4"/>
      <c r="V103" s="168"/>
      <c r="W103" s="170"/>
      <c r="X103" s="82"/>
      <c r="Y103" s="82"/>
      <c r="Z103" s="82"/>
      <c r="AA103" s="65"/>
      <c r="AB103" s="5"/>
      <c r="AC103" s="5"/>
      <c r="AD103" s="5"/>
      <c r="AE103" s="5"/>
      <c r="AF103" s="5"/>
      <c r="AG103" s="5"/>
      <c r="AH103" s="5"/>
      <c r="AI103" s="5"/>
      <c r="AJ103" s="5"/>
      <c r="AK103" s="5"/>
      <c r="AL103" s="5"/>
      <c r="AM103" s="5"/>
    </row>
    <row r="104" spans="1:39" s="187" customFormat="1" ht="14.4">
      <c r="A104" s="63" t="s">
        <v>645</v>
      </c>
      <c r="B104" s="63" t="s">
        <v>211</v>
      </c>
      <c r="C104" s="63"/>
      <c r="D104" s="63" t="s">
        <v>212</v>
      </c>
      <c r="E104" s="11"/>
      <c r="F104" s="11"/>
      <c r="G104" s="8"/>
      <c r="H104" s="4"/>
      <c r="I104" s="63"/>
      <c r="J104" s="48"/>
      <c r="K104" s="104"/>
      <c r="L104" s="4"/>
      <c r="M104" s="63"/>
      <c r="N104" s="196"/>
      <c r="O104" s="4"/>
      <c r="P104" s="63">
        <v>73</v>
      </c>
      <c r="Q104" s="197">
        <v>11362.5</v>
      </c>
      <c r="R104" s="4"/>
      <c r="S104" s="63">
        <v>62</v>
      </c>
      <c r="T104" s="197">
        <v>9675</v>
      </c>
      <c r="U104" s="4"/>
      <c r="V104" s="168"/>
      <c r="W104" s="170"/>
      <c r="X104" s="82"/>
      <c r="Y104" s="82"/>
      <c r="Z104" s="82"/>
      <c r="AA104" s="65"/>
      <c r="AB104" s="5"/>
      <c r="AC104" s="5"/>
      <c r="AD104" s="5"/>
      <c r="AE104" s="5"/>
      <c r="AF104" s="5"/>
      <c r="AG104" s="5"/>
      <c r="AH104" s="5"/>
      <c r="AI104" s="5"/>
      <c r="AJ104" s="5"/>
      <c r="AK104" s="5"/>
      <c r="AL104" s="5"/>
      <c r="AM104" s="5"/>
    </row>
    <row r="105" spans="1:39" s="187" customFormat="1" ht="14.4">
      <c r="A105" s="63" t="s">
        <v>645</v>
      </c>
      <c r="B105" s="63" t="s">
        <v>666</v>
      </c>
      <c r="C105" s="63"/>
      <c r="D105" s="63" t="s">
        <v>212</v>
      </c>
      <c r="E105" s="11"/>
      <c r="F105" s="11"/>
      <c r="G105" s="8"/>
      <c r="H105" s="4"/>
      <c r="I105" s="63"/>
      <c r="J105" s="48"/>
      <c r="K105" s="104"/>
      <c r="L105" s="4"/>
      <c r="M105" s="63"/>
      <c r="N105" s="196"/>
      <c r="O105" s="4"/>
      <c r="P105" s="63">
        <v>3</v>
      </c>
      <c r="Q105" s="197">
        <v>562.5</v>
      </c>
      <c r="R105" s="4"/>
      <c r="S105" s="63">
        <v>10</v>
      </c>
      <c r="T105" s="197">
        <v>1687.5</v>
      </c>
      <c r="U105" s="4"/>
      <c r="V105" s="168"/>
      <c r="W105" s="170"/>
      <c r="X105" s="82"/>
      <c r="Y105" s="82"/>
      <c r="Z105" s="82"/>
      <c r="AA105" s="65"/>
      <c r="AB105" s="5"/>
      <c r="AC105" s="5"/>
      <c r="AD105" s="5"/>
      <c r="AE105" s="5"/>
      <c r="AF105" s="5"/>
      <c r="AG105" s="5"/>
      <c r="AH105" s="5"/>
      <c r="AI105" s="5"/>
      <c r="AJ105" s="5"/>
      <c r="AK105" s="5"/>
      <c r="AL105" s="5"/>
      <c r="AM105" s="5"/>
    </row>
    <row r="106" spans="1:39" s="187" customFormat="1" ht="14.4">
      <c r="A106" s="63" t="s">
        <v>645</v>
      </c>
      <c r="B106" s="63" t="s">
        <v>213</v>
      </c>
      <c r="C106" s="63"/>
      <c r="D106" s="63" t="s">
        <v>147</v>
      </c>
      <c r="E106" s="11"/>
      <c r="F106" s="11"/>
      <c r="G106" s="8"/>
      <c r="H106" s="4"/>
      <c r="I106" s="63"/>
      <c r="J106" s="48"/>
      <c r="K106" s="104"/>
      <c r="L106" s="4"/>
      <c r="M106" s="63"/>
      <c r="N106" s="196"/>
      <c r="O106" s="4"/>
      <c r="P106" s="63">
        <v>15</v>
      </c>
      <c r="Q106" s="197">
        <v>2137.5</v>
      </c>
      <c r="R106" s="4"/>
      <c r="S106" s="63">
        <v>16</v>
      </c>
      <c r="T106" s="197">
        <v>2137.5</v>
      </c>
      <c r="U106" s="4"/>
      <c r="V106" s="168"/>
      <c r="W106" s="170"/>
      <c r="X106" s="82"/>
      <c r="Y106" s="82"/>
      <c r="Z106" s="82"/>
      <c r="AA106" s="65"/>
      <c r="AB106" s="5"/>
      <c r="AC106" s="5"/>
      <c r="AD106" s="5"/>
      <c r="AE106" s="5"/>
      <c r="AF106" s="5"/>
      <c r="AG106" s="5"/>
      <c r="AH106" s="5"/>
      <c r="AI106" s="5"/>
      <c r="AJ106" s="5"/>
      <c r="AK106" s="5"/>
      <c r="AL106" s="5"/>
      <c r="AM106" s="5"/>
    </row>
    <row r="107" spans="1:39" s="187" customFormat="1" ht="14.4">
      <c r="A107" s="63" t="s">
        <v>645</v>
      </c>
      <c r="B107" s="63" t="s">
        <v>214</v>
      </c>
      <c r="C107" s="63"/>
      <c r="D107" s="63" t="s">
        <v>215</v>
      </c>
      <c r="E107" s="11"/>
      <c r="F107" s="11"/>
      <c r="G107" s="8"/>
      <c r="H107" s="4"/>
      <c r="I107" s="63"/>
      <c r="J107" s="48"/>
      <c r="K107" s="104"/>
      <c r="L107" s="4"/>
      <c r="M107" s="63"/>
      <c r="N107" s="196"/>
      <c r="O107" s="4"/>
      <c r="P107" s="63">
        <v>3</v>
      </c>
      <c r="Q107" s="197">
        <v>675</v>
      </c>
      <c r="R107" s="4"/>
      <c r="S107" s="63">
        <v>2</v>
      </c>
      <c r="T107" s="197">
        <v>450</v>
      </c>
      <c r="U107" s="4"/>
      <c r="V107" s="168"/>
      <c r="W107" s="170"/>
      <c r="X107" s="82"/>
      <c r="Y107" s="82"/>
      <c r="Z107" s="82"/>
      <c r="AA107" s="65"/>
      <c r="AB107" s="5"/>
      <c r="AC107" s="5"/>
      <c r="AD107" s="5"/>
      <c r="AE107" s="5"/>
      <c r="AF107" s="5"/>
      <c r="AG107" s="5"/>
      <c r="AH107" s="5"/>
      <c r="AI107" s="5"/>
      <c r="AJ107" s="5"/>
      <c r="AK107" s="5"/>
      <c r="AL107" s="5"/>
      <c r="AM107" s="5"/>
    </row>
    <row r="108" spans="1:39" s="187" customFormat="1" ht="14.4">
      <c r="A108" s="63" t="s">
        <v>645</v>
      </c>
      <c r="B108" s="63" t="s">
        <v>216</v>
      </c>
      <c r="C108" s="63"/>
      <c r="D108" s="63" t="s">
        <v>217</v>
      </c>
      <c r="E108" s="11"/>
      <c r="F108" s="11"/>
      <c r="G108" s="8"/>
      <c r="H108" s="4"/>
      <c r="I108" s="63"/>
      <c r="J108" s="48"/>
      <c r="K108" s="104"/>
      <c r="L108" s="4"/>
      <c r="M108" s="63"/>
      <c r="N108" s="196"/>
      <c r="O108" s="4"/>
      <c r="P108" s="63">
        <v>2</v>
      </c>
      <c r="Q108" s="197">
        <v>337.5</v>
      </c>
      <c r="R108" s="4"/>
      <c r="S108" s="63">
        <v>2</v>
      </c>
      <c r="T108" s="197">
        <v>337.5</v>
      </c>
      <c r="U108" s="4"/>
      <c r="V108" s="168"/>
      <c r="W108" s="170"/>
      <c r="X108" s="82"/>
      <c r="Y108" s="82"/>
      <c r="Z108" s="82"/>
      <c r="AA108" s="65"/>
      <c r="AB108" s="5"/>
      <c r="AC108" s="5"/>
      <c r="AD108" s="5"/>
      <c r="AE108" s="5"/>
      <c r="AF108" s="5"/>
      <c r="AG108" s="5"/>
      <c r="AH108" s="5"/>
      <c r="AI108" s="5"/>
      <c r="AJ108" s="5"/>
      <c r="AK108" s="5"/>
      <c r="AL108" s="5"/>
      <c r="AM108" s="5"/>
    </row>
    <row r="109" spans="1:39" s="187" customFormat="1" ht="14.4">
      <c r="A109" s="63" t="s">
        <v>645</v>
      </c>
      <c r="B109" s="63" t="s">
        <v>218</v>
      </c>
      <c r="C109" s="63"/>
      <c r="D109" s="63" t="s">
        <v>136</v>
      </c>
      <c r="E109" s="11"/>
      <c r="F109" s="11"/>
      <c r="G109" s="8"/>
      <c r="H109" s="4"/>
      <c r="I109" s="63"/>
      <c r="J109" s="48"/>
      <c r="K109" s="104"/>
      <c r="L109" s="4"/>
      <c r="M109" s="63"/>
      <c r="N109" s="196"/>
      <c r="O109" s="4"/>
      <c r="P109" s="63">
        <v>8</v>
      </c>
      <c r="Q109" s="197">
        <v>1237.5</v>
      </c>
      <c r="R109" s="4"/>
      <c r="S109" s="63">
        <v>8</v>
      </c>
      <c r="T109" s="197">
        <v>1350</v>
      </c>
      <c r="U109" s="4"/>
      <c r="V109" s="168"/>
      <c r="W109" s="170"/>
      <c r="X109" s="82"/>
      <c r="Y109" s="82"/>
      <c r="Z109" s="82"/>
      <c r="AA109" s="65"/>
      <c r="AB109" s="5"/>
      <c r="AC109" s="5"/>
      <c r="AD109" s="5"/>
      <c r="AE109" s="5"/>
      <c r="AF109" s="5"/>
      <c r="AG109" s="5"/>
      <c r="AH109" s="5"/>
      <c r="AI109" s="5"/>
      <c r="AJ109" s="5"/>
      <c r="AK109" s="5"/>
      <c r="AL109" s="5"/>
      <c r="AM109" s="5"/>
    </row>
    <row r="110" spans="1:39" s="187" customFormat="1" ht="14.4">
      <c r="A110" s="63" t="s">
        <v>645</v>
      </c>
      <c r="B110" s="63" t="s">
        <v>219</v>
      </c>
      <c r="C110" s="63"/>
      <c r="D110" s="63" t="s">
        <v>220</v>
      </c>
      <c r="E110" s="11"/>
      <c r="F110" s="11"/>
      <c r="G110" s="8"/>
      <c r="H110" s="4"/>
      <c r="I110" s="63"/>
      <c r="J110" s="48"/>
      <c r="K110" s="104"/>
      <c r="L110" s="4"/>
      <c r="M110" s="63"/>
      <c r="N110" s="196"/>
      <c r="O110" s="4"/>
      <c r="P110" s="63">
        <v>13</v>
      </c>
      <c r="Q110" s="197">
        <v>2587.5</v>
      </c>
      <c r="R110" s="4"/>
      <c r="S110" s="63">
        <v>10</v>
      </c>
      <c r="T110" s="197">
        <v>2025</v>
      </c>
      <c r="U110" s="4"/>
      <c r="V110" s="168"/>
      <c r="W110" s="170"/>
      <c r="X110" s="82"/>
      <c r="Y110" s="82"/>
      <c r="Z110" s="82"/>
      <c r="AA110" s="65"/>
      <c r="AB110" s="5"/>
      <c r="AC110" s="5"/>
      <c r="AD110" s="5"/>
      <c r="AE110" s="5"/>
      <c r="AF110" s="5"/>
      <c r="AG110" s="5"/>
      <c r="AH110" s="5"/>
      <c r="AI110" s="5"/>
      <c r="AJ110" s="5"/>
      <c r="AK110" s="5"/>
      <c r="AL110" s="5"/>
      <c r="AM110" s="5"/>
    </row>
    <row r="111" spans="1:39" s="187" customFormat="1" ht="14.4">
      <c r="A111" s="63" t="s">
        <v>645</v>
      </c>
      <c r="B111" s="63" t="s">
        <v>221</v>
      </c>
      <c r="C111" s="63"/>
      <c r="D111" s="63" t="s">
        <v>102</v>
      </c>
      <c r="E111" s="11"/>
      <c r="F111" s="11"/>
      <c r="G111" s="8"/>
      <c r="H111" s="4"/>
      <c r="I111" s="63"/>
      <c r="J111" s="48"/>
      <c r="K111" s="104"/>
      <c r="L111" s="4"/>
      <c r="M111" s="63"/>
      <c r="N111" s="196"/>
      <c r="O111" s="4"/>
      <c r="P111" s="63"/>
      <c r="Q111" s="197"/>
      <c r="R111" s="4"/>
      <c r="S111" s="63">
        <v>1</v>
      </c>
      <c r="T111" s="197">
        <v>225</v>
      </c>
      <c r="U111" s="4"/>
      <c r="V111" s="168"/>
      <c r="W111" s="170"/>
      <c r="X111" s="82"/>
      <c r="Y111" s="82"/>
      <c r="Z111" s="82"/>
      <c r="AA111" s="65"/>
      <c r="AB111" s="5"/>
      <c r="AC111" s="5"/>
      <c r="AD111" s="5"/>
      <c r="AE111" s="5"/>
      <c r="AF111" s="5"/>
      <c r="AG111" s="5"/>
      <c r="AH111" s="5"/>
      <c r="AI111" s="5"/>
      <c r="AJ111" s="5"/>
      <c r="AK111" s="5"/>
      <c r="AL111" s="5"/>
      <c r="AM111" s="5"/>
    </row>
    <row r="112" spans="1:39" s="187" customFormat="1" ht="14.4">
      <c r="A112" s="63" t="s">
        <v>645</v>
      </c>
      <c r="B112" s="63" t="s">
        <v>475</v>
      </c>
      <c r="C112" s="63"/>
      <c r="D112" s="63" t="s">
        <v>476</v>
      </c>
      <c r="E112" s="11"/>
      <c r="F112" s="11"/>
      <c r="G112" s="8"/>
      <c r="H112" s="4"/>
      <c r="I112" s="63"/>
      <c r="J112" s="48"/>
      <c r="K112" s="104"/>
      <c r="L112" s="4"/>
      <c r="M112" s="63"/>
      <c r="N112" s="196"/>
      <c r="O112" s="4"/>
      <c r="P112" s="63">
        <v>6</v>
      </c>
      <c r="Q112" s="197">
        <v>1125</v>
      </c>
      <c r="R112" s="4"/>
      <c r="S112" s="63">
        <v>3</v>
      </c>
      <c r="T112" s="197">
        <v>562.5</v>
      </c>
      <c r="U112" s="4"/>
      <c r="V112" s="168"/>
      <c r="W112" s="170"/>
      <c r="X112" s="82"/>
      <c r="Y112" s="82"/>
      <c r="Z112" s="82"/>
      <c r="AA112" s="65"/>
      <c r="AB112" s="5"/>
      <c r="AC112" s="5"/>
      <c r="AD112" s="5"/>
      <c r="AE112" s="5"/>
      <c r="AF112" s="5"/>
      <c r="AG112" s="5"/>
      <c r="AH112" s="5"/>
      <c r="AI112" s="5"/>
      <c r="AJ112" s="5"/>
      <c r="AK112" s="5"/>
      <c r="AL112" s="5"/>
      <c r="AM112" s="5"/>
    </row>
    <row r="113" spans="1:39" s="187" customFormat="1" ht="14.4">
      <c r="A113" s="63" t="s">
        <v>645</v>
      </c>
      <c r="B113" s="63" t="s">
        <v>222</v>
      </c>
      <c r="C113" s="63"/>
      <c r="D113" s="63" t="s">
        <v>223</v>
      </c>
      <c r="E113" s="11"/>
      <c r="F113" s="11"/>
      <c r="G113" s="8"/>
      <c r="H113" s="4"/>
      <c r="I113" s="63"/>
      <c r="J113" s="48"/>
      <c r="K113" s="104"/>
      <c r="L113" s="4"/>
      <c r="M113" s="63"/>
      <c r="N113" s="196"/>
      <c r="O113" s="4"/>
      <c r="P113" s="63">
        <v>4</v>
      </c>
      <c r="Q113" s="197">
        <v>900</v>
      </c>
      <c r="R113" s="4"/>
      <c r="S113" s="63">
        <v>3</v>
      </c>
      <c r="T113" s="197">
        <v>675</v>
      </c>
      <c r="U113" s="4"/>
      <c r="V113" s="168"/>
      <c r="W113" s="170"/>
      <c r="X113" s="82"/>
      <c r="Y113" s="82"/>
      <c r="Z113" s="82"/>
      <c r="AA113" s="65"/>
      <c r="AB113" s="5"/>
      <c r="AC113" s="5"/>
      <c r="AD113" s="5"/>
      <c r="AE113" s="5"/>
      <c r="AF113" s="5"/>
      <c r="AG113" s="5"/>
      <c r="AH113" s="5"/>
      <c r="AI113" s="5"/>
      <c r="AJ113" s="5"/>
      <c r="AK113" s="5"/>
      <c r="AL113" s="5"/>
      <c r="AM113" s="5"/>
    </row>
    <row r="114" spans="1:39" s="187" customFormat="1" ht="14.4">
      <c r="A114" s="63" t="s">
        <v>645</v>
      </c>
      <c r="B114" s="63" t="s">
        <v>224</v>
      </c>
      <c r="C114" s="63"/>
      <c r="D114" s="63" t="s">
        <v>147</v>
      </c>
      <c r="E114" s="11"/>
      <c r="F114" s="11"/>
      <c r="G114" s="8"/>
      <c r="H114" s="4"/>
      <c r="I114" s="63"/>
      <c r="J114" s="48"/>
      <c r="K114" s="104"/>
      <c r="L114" s="4"/>
      <c r="M114" s="63"/>
      <c r="N114" s="196"/>
      <c r="O114" s="4"/>
      <c r="P114" s="63">
        <v>6</v>
      </c>
      <c r="Q114" s="197">
        <v>900</v>
      </c>
      <c r="R114" s="4"/>
      <c r="S114" s="63">
        <v>6</v>
      </c>
      <c r="T114" s="197">
        <v>900</v>
      </c>
      <c r="U114" s="4"/>
      <c r="V114" s="168"/>
      <c r="W114" s="170"/>
      <c r="X114" s="82"/>
      <c r="Y114" s="82"/>
      <c r="Z114" s="82"/>
      <c r="AA114" s="65"/>
      <c r="AB114" s="5"/>
      <c r="AC114" s="5"/>
      <c r="AD114" s="5"/>
      <c r="AE114" s="5"/>
      <c r="AF114" s="5"/>
      <c r="AG114" s="5"/>
      <c r="AH114" s="5"/>
      <c r="AI114" s="5"/>
      <c r="AJ114" s="5"/>
      <c r="AK114" s="5"/>
      <c r="AL114" s="5"/>
      <c r="AM114" s="5"/>
    </row>
    <row r="115" spans="1:39" s="187" customFormat="1" ht="14.4">
      <c r="A115" s="63" t="s">
        <v>645</v>
      </c>
      <c r="B115" s="63" t="s">
        <v>225</v>
      </c>
      <c r="C115" s="63"/>
      <c r="D115" s="63" t="s">
        <v>98</v>
      </c>
      <c r="E115" s="11"/>
      <c r="F115" s="11"/>
      <c r="G115" s="8"/>
      <c r="H115" s="4"/>
      <c r="I115" s="63"/>
      <c r="J115" s="48"/>
      <c r="K115" s="104"/>
      <c r="L115" s="4"/>
      <c r="M115" s="63"/>
      <c r="N115" s="196"/>
      <c r="O115" s="4"/>
      <c r="P115" s="63">
        <v>8</v>
      </c>
      <c r="Q115" s="197">
        <v>1125</v>
      </c>
      <c r="R115" s="4"/>
      <c r="S115" s="63">
        <v>6</v>
      </c>
      <c r="T115" s="197">
        <v>900</v>
      </c>
      <c r="U115" s="4"/>
      <c r="V115" s="168"/>
      <c r="W115" s="170"/>
      <c r="X115" s="82"/>
      <c r="Y115" s="82"/>
      <c r="Z115" s="82"/>
      <c r="AA115" s="65"/>
      <c r="AB115" s="5"/>
      <c r="AC115" s="5"/>
      <c r="AD115" s="5"/>
      <c r="AE115" s="5"/>
      <c r="AF115" s="5"/>
      <c r="AG115" s="5"/>
      <c r="AH115" s="5"/>
      <c r="AI115" s="5"/>
      <c r="AJ115" s="5"/>
      <c r="AK115" s="5"/>
      <c r="AL115" s="5"/>
      <c r="AM115" s="5"/>
    </row>
    <row r="116" spans="1:39" s="187" customFormat="1" ht="14.4">
      <c r="A116" s="63" t="s">
        <v>645</v>
      </c>
      <c r="B116" s="63" t="s">
        <v>226</v>
      </c>
      <c r="C116" s="63"/>
      <c r="D116" s="63" t="s">
        <v>227</v>
      </c>
      <c r="E116" s="11"/>
      <c r="F116" s="11"/>
      <c r="G116" s="8"/>
      <c r="H116" s="4"/>
      <c r="I116" s="63"/>
      <c r="J116" s="48"/>
      <c r="K116" s="104"/>
      <c r="L116" s="4"/>
      <c r="M116" s="63"/>
      <c r="N116" s="196"/>
      <c r="O116" s="4"/>
      <c r="P116" s="63">
        <v>9</v>
      </c>
      <c r="Q116" s="197">
        <v>2025</v>
      </c>
      <c r="R116" s="4"/>
      <c r="S116" s="63">
        <v>7</v>
      </c>
      <c r="T116" s="197">
        <v>1575</v>
      </c>
      <c r="U116" s="4"/>
      <c r="V116" s="168"/>
      <c r="W116" s="170"/>
      <c r="X116" s="82"/>
      <c r="Y116" s="82"/>
      <c r="Z116" s="82"/>
      <c r="AA116" s="65"/>
      <c r="AB116" s="5"/>
      <c r="AC116" s="5"/>
      <c r="AD116" s="5"/>
      <c r="AE116" s="5"/>
      <c r="AF116" s="5"/>
      <c r="AG116" s="5"/>
      <c r="AH116" s="5"/>
      <c r="AI116" s="5"/>
      <c r="AJ116" s="5"/>
      <c r="AK116" s="5"/>
      <c r="AL116" s="5"/>
      <c r="AM116" s="5"/>
    </row>
    <row r="117" spans="1:39" s="187" customFormat="1" ht="14.4">
      <c r="A117" s="63" t="s">
        <v>645</v>
      </c>
      <c r="B117" s="63" t="s">
        <v>230</v>
      </c>
      <c r="C117" s="63"/>
      <c r="D117" s="63" t="s">
        <v>231</v>
      </c>
      <c r="E117" s="11"/>
      <c r="F117" s="11"/>
      <c r="G117" s="8"/>
      <c r="H117" s="4"/>
      <c r="I117" s="63"/>
      <c r="J117" s="48"/>
      <c r="K117" s="104"/>
      <c r="L117" s="4"/>
      <c r="M117" s="63"/>
      <c r="N117" s="196"/>
      <c r="O117" s="4"/>
      <c r="P117" s="63">
        <v>60</v>
      </c>
      <c r="Q117" s="197">
        <v>10125</v>
      </c>
      <c r="R117" s="4"/>
      <c r="S117" s="63">
        <v>55</v>
      </c>
      <c r="T117" s="197">
        <v>9225</v>
      </c>
      <c r="U117" s="4"/>
      <c r="V117" s="168"/>
      <c r="W117" s="170"/>
      <c r="X117" s="82"/>
      <c r="Y117" s="82"/>
      <c r="Z117" s="82"/>
      <c r="AA117" s="65"/>
      <c r="AB117" s="5"/>
      <c r="AC117" s="5"/>
      <c r="AD117" s="5"/>
      <c r="AE117" s="5"/>
      <c r="AF117" s="5"/>
      <c r="AG117" s="5"/>
      <c r="AH117" s="5"/>
      <c r="AI117" s="5"/>
      <c r="AJ117" s="5"/>
      <c r="AK117" s="5"/>
      <c r="AL117" s="5"/>
      <c r="AM117" s="5"/>
    </row>
    <row r="118" spans="1:39" s="187" customFormat="1" ht="14.4">
      <c r="A118" s="63" t="s">
        <v>645</v>
      </c>
      <c r="B118" s="63" t="s">
        <v>667</v>
      </c>
      <c r="C118" s="63"/>
      <c r="D118" s="63" t="s">
        <v>92</v>
      </c>
      <c r="E118" s="11"/>
      <c r="F118" s="11"/>
      <c r="G118" s="8"/>
      <c r="H118" s="4"/>
      <c r="I118" s="63"/>
      <c r="J118" s="48"/>
      <c r="K118" s="104"/>
      <c r="L118" s="4"/>
      <c r="M118" s="63"/>
      <c r="N118" s="196"/>
      <c r="O118" s="4"/>
      <c r="P118" s="63"/>
      <c r="Q118" s="197"/>
      <c r="R118" s="4"/>
      <c r="S118" s="63">
        <v>1</v>
      </c>
      <c r="T118" s="197">
        <v>225</v>
      </c>
      <c r="U118" s="4"/>
      <c r="V118" s="168"/>
      <c r="W118" s="170"/>
      <c r="X118" s="82"/>
      <c r="Y118" s="82"/>
      <c r="Z118" s="82"/>
      <c r="AA118" s="65"/>
      <c r="AB118" s="5"/>
      <c r="AC118" s="5"/>
      <c r="AD118" s="5"/>
      <c r="AE118" s="5"/>
      <c r="AF118" s="5"/>
      <c r="AG118" s="5"/>
      <c r="AH118" s="5"/>
      <c r="AI118" s="5"/>
      <c r="AJ118" s="5"/>
      <c r="AK118" s="5"/>
      <c r="AL118" s="5"/>
      <c r="AM118" s="5"/>
    </row>
    <row r="119" spans="1:39" s="187" customFormat="1" ht="14.4">
      <c r="A119" s="63" t="s">
        <v>645</v>
      </c>
      <c r="B119" s="63" t="s">
        <v>233</v>
      </c>
      <c r="C119" s="63"/>
      <c r="D119" s="63" t="s">
        <v>234</v>
      </c>
      <c r="E119" s="11"/>
      <c r="F119" s="11"/>
      <c r="G119" s="8"/>
      <c r="H119" s="4"/>
      <c r="I119" s="63"/>
      <c r="J119" s="48"/>
      <c r="K119" s="104"/>
      <c r="L119" s="4"/>
      <c r="M119" s="63"/>
      <c r="N119" s="196"/>
      <c r="O119" s="4"/>
      <c r="P119" s="63">
        <v>1</v>
      </c>
      <c r="Q119" s="197">
        <v>225</v>
      </c>
      <c r="R119" s="4"/>
      <c r="S119" s="63"/>
      <c r="T119" s="197"/>
      <c r="U119" s="4"/>
      <c r="V119" s="168"/>
      <c r="W119" s="170"/>
      <c r="X119" s="82"/>
      <c r="Y119" s="82"/>
      <c r="Z119" s="82"/>
      <c r="AA119" s="65"/>
      <c r="AB119" s="5"/>
      <c r="AC119" s="5"/>
      <c r="AD119" s="5"/>
      <c r="AE119" s="5"/>
      <c r="AF119" s="5"/>
      <c r="AG119" s="5"/>
      <c r="AH119" s="5"/>
      <c r="AI119" s="5"/>
      <c r="AJ119" s="5"/>
      <c r="AK119" s="5"/>
      <c r="AL119" s="5"/>
      <c r="AM119" s="5"/>
    </row>
    <row r="120" spans="1:39" s="187" customFormat="1" ht="14.4">
      <c r="A120" s="63" t="s">
        <v>645</v>
      </c>
      <c r="B120" s="63" t="s">
        <v>235</v>
      </c>
      <c r="C120" s="63"/>
      <c r="D120" s="63" t="s">
        <v>195</v>
      </c>
      <c r="E120" s="11"/>
      <c r="F120" s="11"/>
      <c r="G120" s="8"/>
      <c r="H120" s="4"/>
      <c r="I120" s="63"/>
      <c r="J120" s="48"/>
      <c r="K120" s="104"/>
      <c r="L120" s="4"/>
      <c r="M120" s="63"/>
      <c r="N120" s="196"/>
      <c r="O120" s="4"/>
      <c r="P120" s="63">
        <v>10</v>
      </c>
      <c r="Q120" s="197">
        <v>2025</v>
      </c>
      <c r="R120" s="4"/>
      <c r="S120" s="63">
        <v>8</v>
      </c>
      <c r="T120" s="197">
        <v>1462.5</v>
      </c>
      <c r="U120" s="4"/>
      <c r="V120" s="168"/>
      <c r="W120" s="170"/>
      <c r="X120" s="82"/>
      <c r="Y120" s="82"/>
      <c r="Z120" s="82"/>
      <c r="AA120" s="65"/>
      <c r="AB120" s="5"/>
      <c r="AC120" s="5"/>
      <c r="AD120" s="5"/>
      <c r="AE120" s="5"/>
      <c r="AF120" s="5"/>
      <c r="AG120" s="5"/>
      <c r="AH120" s="5"/>
      <c r="AI120" s="5"/>
      <c r="AJ120" s="5"/>
      <c r="AK120" s="5"/>
      <c r="AL120" s="5"/>
      <c r="AM120" s="5"/>
    </row>
    <row r="121" spans="1:39" s="187" customFormat="1" ht="14.4">
      <c r="A121" s="63" t="s">
        <v>645</v>
      </c>
      <c r="B121" s="63" t="s">
        <v>236</v>
      </c>
      <c r="C121" s="63"/>
      <c r="D121" s="63" t="s">
        <v>237</v>
      </c>
      <c r="E121" s="11"/>
      <c r="F121" s="11"/>
      <c r="G121" s="8"/>
      <c r="H121" s="4"/>
      <c r="I121" s="63"/>
      <c r="J121" s="48"/>
      <c r="K121" s="104"/>
      <c r="L121" s="4"/>
      <c r="M121" s="63"/>
      <c r="N121" s="196"/>
      <c r="O121" s="4"/>
      <c r="P121" s="63">
        <v>5</v>
      </c>
      <c r="Q121" s="197">
        <v>675</v>
      </c>
      <c r="R121" s="4"/>
      <c r="S121" s="63">
        <v>6</v>
      </c>
      <c r="T121" s="197">
        <v>787.5</v>
      </c>
      <c r="U121" s="4"/>
      <c r="V121" s="168"/>
      <c r="W121" s="170"/>
      <c r="X121" s="82"/>
      <c r="Y121" s="82"/>
      <c r="Z121" s="82"/>
      <c r="AA121" s="65"/>
      <c r="AB121" s="5"/>
      <c r="AC121" s="5"/>
      <c r="AD121" s="5"/>
      <c r="AE121" s="5"/>
      <c r="AF121" s="5"/>
      <c r="AG121" s="5"/>
      <c r="AH121" s="5"/>
      <c r="AI121" s="5"/>
      <c r="AJ121" s="5"/>
      <c r="AK121" s="5"/>
      <c r="AL121" s="5"/>
      <c r="AM121" s="5"/>
    </row>
    <row r="122" spans="1:39" s="187" customFormat="1" ht="14.4">
      <c r="A122" s="63" t="s">
        <v>645</v>
      </c>
      <c r="B122" s="63" t="s">
        <v>238</v>
      </c>
      <c r="C122" s="63"/>
      <c r="D122" s="63" t="s">
        <v>239</v>
      </c>
      <c r="E122" s="11"/>
      <c r="F122" s="11"/>
      <c r="G122" s="8"/>
      <c r="H122" s="4"/>
      <c r="I122" s="63"/>
      <c r="J122" s="48"/>
      <c r="K122" s="104"/>
      <c r="L122" s="4"/>
      <c r="M122" s="63"/>
      <c r="N122" s="196"/>
      <c r="O122" s="4"/>
      <c r="P122" s="63">
        <v>28</v>
      </c>
      <c r="Q122" s="197">
        <v>4387.5</v>
      </c>
      <c r="R122" s="4"/>
      <c r="S122" s="63">
        <v>23</v>
      </c>
      <c r="T122" s="197">
        <v>3937.5</v>
      </c>
      <c r="U122" s="4"/>
      <c r="V122" s="168"/>
      <c r="W122" s="170"/>
      <c r="X122" s="82"/>
      <c r="Y122" s="82"/>
      <c r="Z122" s="82"/>
      <c r="AA122" s="65"/>
      <c r="AB122" s="5"/>
      <c r="AC122" s="5"/>
      <c r="AD122" s="5"/>
      <c r="AE122" s="5"/>
      <c r="AF122" s="5"/>
      <c r="AG122" s="5"/>
      <c r="AH122" s="5"/>
      <c r="AI122" s="5"/>
      <c r="AJ122" s="5"/>
      <c r="AK122" s="5"/>
      <c r="AL122" s="5"/>
      <c r="AM122" s="5"/>
    </row>
    <row r="123" spans="1:39" s="187" customFormat="1" ht="14.4">
      <c r="A123" s="63" t="s">
        <v>645</v>
      </c>
      <c r="B123" s="63" t="s">
        <v>240</v>
      </c>
      <c r="C123" s="63"/>
      <c r="D123" s="63" t="s">
        <v>107</v>
      </c>
      <c r="E123" s="11"/>
      <c r="F123" s="11"/>
      <c r="G123" s="8"/>
      <c r="H123" s="4"/>
      <c r="I123" s="63"/>
      <c r="J123" s="48"/>
      <c r="K123" s="104"/>
      <c r="L123" s="4"/>
      <c r="M123" s="63"/>
      <c r="N123" s="196"/>
      <c r="O123" s="4"/>
      <c r="P123" s="63">
        <v>84</v>
      </c>
      <c r="Q123" s="197">
        <v>13837.5</v>
      </c>
      <c r="R123" s="4"/>
      <c r="S123" s="63">
        <v>70</v>
      </c>
      <c r="T123" s="197">
        <v>11362.5</v>
      </c>
      <c r="U123" s="4"/>
      <c r="V123" s="168"/>
      <c r="W123" s="170"/>
      <c r="X123" s="82"/>
      <c r="Y123" s="82"/>
      <c r="Z123" s="82"/>
      <c r="AA123" s="65"/>
      <c r="AB123" s="5"/>
      <c r="AC123" s="5"/>
      <c r="AD123" s="5"/>
      <c r="AE123" s="5"/>
      <c r="AF123" s="5"/>
      <c r="AG123" s="5"/>
      <c r="AH123" s="5"/>
      <c r="AI123" s="5"/>
      <c r="AJ123" s="5"/>
      <c r="AK123" s="5"/>
      <c r="AL123" s="5"/>
      <c r="AM123" s="5"/>
    </row>
    <row r="124" spans="1:39" s="187" customFormat="1" ht="14.4">
      <c r="A124" s="63" t="s">
        <v>645</v>
      </c>
      <c r="B124" s="63" t="s">
        <v>241</v>
      </c>
      <c r="C124" s="63"/>
      <c r="D124" s="63" t="s">
        <v>242</v>
      </c>
      <c r="E124" s="11"/>
      <c r="F124" s="11"/>
      <c r="G124" s="8"/>
      <c r="H124" s="4"/>
      <c r="I124" s="63"/>
      <c r="J124" s="48"/>
      <c r="K124" s="104"/>
      <c r="L124" s="4"/>
      <c r="M124" s="63"/>
      <c r="N124" s="196"/>
      <c r="O124" s="4"/>
      <c r="P124" s="63">
        <v>2</v>
      </c>
      <c r="Q124" s="197">
        <v>450</v>
      </c>
      <c r="R124" s="4"/>
      <c r="S124" s="63">
        <v>1</v>
      </c>
      <c r="T124" s="197">
        <v>225</v>
      </c>
      <c r="U124" s="4"/>
      <c r="V124" s="168"/>
      <c r="W124" s="170"/>
      <c r="X124" s="82"/>
      <c r="Y124" s="82"/>
      <c r="Z124" s="82"/>
      <c r="AA124" s="65"/>
      <c r="AB124" s="5"/>
      <c r="AC124" s="5"/>
      <c r="AD124" s="5"/>
      <c r="AE124" s="5"/>
      <c r="AF124" s="5"/>
      <c r="AG124" s="5"/>
      <c r="AH124" s="5"/>
      <c r="AI124" s="5"/>
      <c r="AJ124" s="5"/>
      <c r="AK124" s="5"/>
      <c r="AL124" s="5"/>
      <c r="AM124" s="5"/>
    </row>
    <row r="125" spans="1:39" s="187" customFormat="1" ht="14.4">
      <c r="A125" s="63" t="s">
        <v>645</v>
      </c>
      <c r="B125" s="63" t="s">
        <v>245</v>
      </c>
      <c r="C125" s="63"/>
      <c r="D125" s="63" t="s">
        <v>195</v>
      </c>
      <c r="E125" s="11"/>
      <c r="F125" s="11"/>
      <c r="G125" s="8"/>
      <c r="H125" s="4"/>
      <c r="I125" s="63"/>
      <c r="J125" s="48"/>
      <c r="K125" s="104"/>
      <c r="L125" s="4"/>
      <c r="M125" s="63"/>
      <c r="N125" s="196"/>
      <c r="O125" s="4"/>
      <c r="P125" s="63">
        <v>1</v>
      </c>
      <c r="Q125" s="197">
        <v>225</v>
      </c>
      <c r="R125" s="4"/>
      <c r="S125" s="63">
        <v>2</v>
      </c>
      <c r="T125" s="197">
        <v>450</v>
      </c>
      <c r="U125" s="4"/>
      <c r="V125" s="168"/>
      <c r="W125" s="170"/>
      <c r="X125" s="82"/>
      <c r="Y125" s="82"/>
      <c r="Z125" s="82"/>
      <c r="AA125" s="65"/>
      <c r="AB125" s="5"/>
      <c r="AC125" s="5"/>
      <c r="AD125" s="5"/>
      <c r="AE125" s="5"/>
      <c r="AF125" s="5"/>
      <c r="AG125" s="5"/>
      <c r="AH125" s="5"/>
      <c r="AI125" s="5"/>
      <c r="AJ125" s="5"/>
      <c r="AK125" s="5"/>
      <c r="AL125" s="5"/>
      <c r="AM125" s="5"/>
    </row>
    <row r="126" spans="1:39" s="187" customFormat="1" ht="14.4">
      <c r="A126" s="63" t="s">
        <v>645</v>
      </c>
      <c r="B126" s="63" t="s">
        <v>246</v>
      </c>
      <c r="C126" s="63"/>
      <c r="D126" s="63" t="s">
        <v>247</v>
      </c>
      <c r="E126" s="11"/>
      <c r="F126" s="11"/>
      <c r="G126" s="8"/>
      <c r="H126" s="4"/>
      <c r="I126" s="63"/>
      <c r="J126" s="48"/>
      <c r="K126" s="104"/>
      <c r="L126" s="4"/>
      <c r="M126" s="63"/>
      <c r="N126" s="196"/>
      <c r="O126" s="4"/>
      <c r="P126" s="63">
        <v>7</v>
      </c>
      <c r="Q126" s="197">
        <v>1462.5</v>
      </c>
      <c r="R126" s="4"/>
      <c r="S126" s="63">
        <v>9</v>
      </c>
      <c r="T126" s="197">
        <v>2025</v>
      </c>
      <c r="U126" s="4"/>
      <c r="V126" s="168"/>
      <c r="W126" s="170"/>
      <c r="X126" s="82"/>
      <c r="Y126" s="82"/>
      <c r="Z126" s="82"/>
      <c r="AA126" s="65"/>
      <c r="AB126" s="5"/>
      <c r="AC126" s="5"/>
      <c r="AD126" s="5"/>
      <c r="AE126" s="5"/>
      <c r="AF126" s="5"/>
      <c r="AG126" s="5"/>
      <c r="AH126" s="5"/>
      <c r="AI126" s="5"/>
      <c r="AJ126" s="5"/>
      <c r="AK126" s="5"/>
      <c r="AL126" s="5"/>
      <c r="AM126" s="5"/>
    </row>
    <row r="127" spans="1:39" s="187" customFormat="1" ht="14.4">
      <c r="A127" s="63" t="s">
        <v>645</v>
      </c>
      <c r="B127" s="63" t="s">
        <v>248</v>
      </c>
      <c r="C127" s="63"/>
      <c r="D127" s="63" t="s">
        <v>249</v>
      </c>
      <c r="E127" s="11"/>
      <c r="F127" s="11"/>
      <c r="G127" s="8"/>
      <c r="H127" s="4"/>
      <c r="I127" s="63"/>
      <c r="J127" s="48"/>
      <c r="K127" s="104"/>
      <c r="L127" s="4"/>
      <c r="M127" s="63"/>
      <c r="N127" s="196"/>
      <c r="O127" s="4"/>
      <c r="P127" s="63">
        <v>3</v>
      </c>
      <c r="Q127" s="197">
        <v>675</v>
      </c>
      <c r="R127" s="4"/>
      <c r="S127" s="63">
        <v>2</v>
      </c>
      <c r="T127" s="197">
        <v>450</v>
      </c>
      <c r="U127" s="4"/>
      <c r="V127" s="168"/>
      <c r="W127" s="170"/>
      <c r="X127" s="82"/>
      <c r="Y127" s="82"/>
      <c r="Z127" s="82"/>
      <c r="AA127" s="65"/>
      <c r="AB127" s="5"/>
      <c r="AC127" s="5"/>
      <c r="AD127" s="5"/>
      <c r="AE127" s="5"/>
      <c r="AF127" s="5"/>
      <c r="AG127" s="5"/>
      <c r="AH127" s="5"/>
      <c r="AI127" s="5"/>
      <c r="AJ127" s="5"/>
      <c r="AK127" s="5"/>
      <c r="AL127" s="5"/>
      <c r="AM127" s="5"/>
    </row>
    <row r="128" spans="1:39" s="187" customFormat="1" ht="14.4">
      <c r="A128" s="63" t="s">
        <v>645</v>
      </c>
      <c r="B128" s="63" t="s">
        <v>250</v>
      </c>
      <c r="C128" s="63"/>
      <c r="D128" s="63" t="s">
        <v>251</v>
      </c>
      <c r="E128" s="11"/>
      <c r="F128" s="11"/>
      <c r="G128" s="8"/>
      <c r="H128" s="4"/>
      <c r="I128" s="63"/>
      <c r="J128" s="48"/>
      <c r="K128" s="104"/>
      <c r="L128" s="4"/>
      <c r="M128" s="63"/>
      <c r="N128" s="196"/>
      <c r="O128" s="4"/>
      <c r="P128" s="63">
        <v>3</v>
      </c>
      <c r="Q128" s="197">
        <v>337.5</v>
      </c>
      <c r="R128" s="4"/>
      <c r="S128" s="63">
        <v>2</v>
      </c>
      <c r="T128" s="197">
        <v>225</v>
      </c>
      <c r="U128" s="4"/>
      <c r="V128" s="168"/>
      <c r="W128" s="170"/>
      <c r="X128" s="82"/>
      <c r="Y128" s="82"/>
      <c r="Z128" s="82"/>
      <c r="AA128" s="65"/>
      <c r="AB128" s="5"/>
      <c r="AC128" s="5"/>
      <c r="AD128" s="5"/>
      <c r="AE128" s="5"/>
      <c r="AF128" s="5"/>
      <c r="AG128" s="5"/>
      <c r="AH128" s="5"/>
      <c r="AI128" s="5"/>
      <c r="AJ128" s="5"/>
      <c r="AK128" s="5"/>
      <c r="AL128" s="5"/>
      <c r="AM128" s="5"/>
    </row>
    <row r="129" spans="1:39" s="187" customFormat="1" ht="14.4">
      <c r="A129" s="63" t="s">
        <v>645</v>
      </c>
      <c r="B129" s="63" t="s">
        <v>668</v>
      </c>
      <c r="C129" s="63"/>
      <c r="D129" s="63" t="s">
        <v>266</v>
      </c>
      <c r="E129" s="11"/>
      <c r="F129" s="11"/>
      <c r="G129" s="8"/>
      <c r="H129" s="4"/>
      <c r="I129" s="63"/>
      <c r="J129" s="48"/>
      <c r="K129" s="104"/>
      <c r="L129" s="4"/>
      <c r="M129" s="63"/>
      <c r="N129" s="196"/>
      <c r="O129" s="4"/>
      <c r="P129" s="63"/>
      <c r="Q129" s="197"/>
      <c r="R129" s="4"/>
      <c r="S129" s="63">
        <v>2</v>
      </c>
      <c r="T129" s="197">
        <v>337.5</v>
      </c>
      <c r="U129" s="4"/>
      <c r="V129" s="168"/>
      <c r="W129" s="170"/>
      <c r="X129" s="82"/>
      <c r="Y129" s="82"/>
      <c r="Z129" s="82"/>
      <c r="AA129" s="65"/>
      <c r="AB129" s="5"/>
      <c r="AC129" s="5"/>
      <c r="AD129" s="5"/>
      <c r="AE129" s="5"/>
      <c r="AF129" s="5"/>
      <c r="AG129" s="5"/>
      <c r="AH129" s="5"/>
      <c r="AI129" s="5"/>
      <c r="AJ129" s="5"/>
      <c r="AK129" s="5"/>
      <c r="AL129" s="5"/>
      <c r="AM129" s="5"/>
    </row>
    <row r="130" spans="1:39" s="187" customFormat="1" ht="14.4">
      <c r="A130" s="63" t="s">
        <v>645</v>
      </c>
      <c r="B130" s="63" t="s">
        <v>252</v>
      </c>
      <c r="C130" s="63"/>
      <c r="D130" s="63" t="s">
        <v>98</v>
      </c>
      <c r="E130" s="11"/>
      <c r="F130" s="11"/>
      <c r="G130" s="8"/>
      <c r="H130" s="4"/>
      <c r="I130" s="63"/>
      <c r="J130" s="48"/>
      <c r="K130" s="104"/>
      <c r="L130" s="4"/>
      <c r="M130" s="63"/>
      <c r="N130" s="196"/>
      <c r="O130" s="4"/>
      <c r="P130" s="63">
        <v>107</v>
      </c>
      <c r="Q130" s="197">
        <v>18112.5</v>
      </c>
      <c r="R130" s="4"/>
      <c r="S130" s="63">
        <v>108</v>
      </c>
      <c r="T130" s="197">
        <v>18225</v>
      </c>
      <c r="U130" s="4"/>
      <c r="V130" s="168"/>
      <c r="W130" s="170"/>
      <c r="X130" s="82"/>
      <c r="Y130" s="82"/>
      <c r="Z130" s="82"/>
      <c r="AA130" s="65"/>
      <c r="AB130" s="5"/>
      <c r="AC130" s="5"/>
      <c r="AD130" s="5"/>
      <c r="AE130" s="5"/>
      <c r="AF130" s="5"/>
      <c r="AG130" s="5"/>
      <c r="AH130" s="5"/>
      <c r="AI130" s="5"/>
      <c r="AJ130" s="5"/>
      <c r="AK130" s="5"/>
      <c r="AL130" s="5"/>
      <c r="AM130" s="5"/>
    </row>
    <row r="131" spans="1:39" s="187" customFormat="1" ht="14.4">
      <c r="A131" s="63" t="s">
        <v>645</v>
      </c>
      <c r="B131" s="63" t="s">
        <v>669</v>
      </c>
      <c r="C131" s="63"/>
      <c r="D131" s="63" t="s">
        <v>98</v>
      </c>
      <c r="E131" s="11"/>
      <c r="F131" s="11"/>
      <c r="G131" s="8"/>
      <c r="H131" s="4"/>
      <c r="I131" s="63"/>
      <c r="J131" s="48"/>
      <c r="K131" s="104"/>
      <c r="L131" s="4"/>
      <c r="M131" s="63"/>
      <c r="N131" s="196"/>
      <c r="O131" s="4"/>
      <c r="P131" s="63">
        <v>2</v>
      </c>
      <c r="Q131" s="197">
        <v>337.5</v>
      </c>
      <c r="R131" s="4"/>
      <c r="S131" s="63">
        <v>6</v>
      </c>
      <c r="T131" s="197">
        <v>1125</v>
      </c>
      <c r="U131" s="4"/>
      <c r="V131" s="168"/>
      <c r="W131" s="170"/>
      <c r="X131" s="82"/>
      <c r="Y131" s="82"/>
      <c r="Z131" s="82"/>
      <c r="AA131" s="65"/>
      <c r="AB131" s="5"/>
      <c r="AC131" s="5"/>
      <c r="AD131" s="5"/>
      <c r="AE131" s="5"/>
      <c r="AF131" s="5"/>
      <c r="AG131" s="5"/>
      <c r="AH131" s="5"/>
      <c r="AI131" s="5"/>
      <c r="AJ131" s="5"/>
      <c r="AK131" s="5"/>
      <c r="AL131" s="5"/>
      <c r="AM131" s="5"/>
    </row>
    <row r="132" spans="1:39" s="187" customFormat="1" ht="14.4">
      <c r="A132" s="63" t="s">
        <v>645</v>
      </c>
      <c r="B132" s="63" t="s">
        <v>253</v>
      </c>
      <c r="C132" s="63"/>
      <c r="D132" s="63" t="s">
        <v>254</v>
      </c>
      <c r="E132" s="11"/>
      <c r="F132" s="11"/>
      <c r="G132" s="8"/>
      <c r="H132" s="4"/>
      <c r="I132" s="63"/>
      <c r="J132" s="48"/>
      <c r="K132" s="104"/>
      <c r="L132" s="4"/>
      <c r="M132" s="63"/>
      <c r="N132" s="196"/>
      <c r="O132" s="4"/>
      <c r="P132" s="63">
        <v>4</v>
      </c>
      <c r="Q132" s="197">
        <v>900</v>
      </c>
      <c r="R132" s="4"/>
      <c r="S132" s="63">
        <v>3</v>
      </c>
      <c r="T132" s="197">
        <v>675</v>
      </c>
      <c r="U132" s="4"/>
      <c r="V132" s="168"/>
      <c r="W132" s="170"/>
      <c r="X132" s="82"/>
      <c r="Y132" s="82"/>
      <c r="Z132" s="82"/>
      <c r="AA132" s="65"/>
      <c r="AB132" s="5"/>
      <c r="AC132" s="5"/>
      <c r="AD132" s="5"/>
      <c r="AE132" s="5"/>
      <c r="AF132" s="5"/>
      <c r="AG132" s="5"/>
      <c r="AH132" s="5"/>
      <c r="AI132" s="5"/>
      <c r="AJ132" s="5"/>
      <c r="AK132" s="5"/>
      <c r="AL132" s="5"/>
      <c r="AM132" s="5"/>
    </row>
    <row r="133" spans="1:39" s="187" customFormat="1" ht="14.4">
      <c r="A133" s="63" t="s">
        <v>645</v>
      </c>
      <c r="B133" s="63" t="s">
        <v>255</v>
      </c>
      <c r="C133" s="63"/>
      <c r="D133" s="63" t="s">
        <v>229</v>
      </c>
      <c r="E133" s="11"/>
      <c r="F133" s="11"/>
      <c r="G133" s="8"/>
      <c r="H133" s="4"/>
      <c r="I133" s="63"/>
      <c r="J133" s="48"/>
      <c r="K133" s="104"/>
      <c r="L133" s="4"/>
      <c r="M133" s="63"/>
      <c r="N133" s="196"/>
      <c r="O133" s="4"/>
      <c r="P133" s="63"/>
      <c r="Q133" s="197"/>
      <c r="R133" s="4"/>
      <c r="S133" s="63">
        <v>1</v>
      </c>
      <c r="T133" s="197">
        <v>112.5</v>
      </c>
      <c r="U133" s="4"/>
      <c r="V133" s="168"/>
      <c r="W133" s="170"/>
      <c r="X133" s="82"/>
      <c r="Y133" s="82"/>
      <c r="Z133" s="82"/>
      <c r="AA133" s="65"/>
      <c r="AB133" s="5"/>
      <c r="AC133" s="5"/>
      <c r="AD133" s="5"/>
      <c r="AE133" s="5"/>
      <c r="AF133" s="5"/>
      <c r="AG133" s="5"/>
      <c r="AH133" s="5"/>
      <c r="AI133" s="5"/>
      <c r="AJ133" s="5"/>
      <c r="AK133" s="5"/>
      <c r="AL133" s="5"/>
      <c r="AM133" s="5"/>
    </row>
    <row r="134" spans="1:39" s="187" customFormat="1" ht="14.4">
      <c r="A134" s="63" t="s">
        <v>645</v>
      </c>
      <c r="B134" s="63" t="s">
        <v>256</v>
      </c>
      <c r="C134" s="63"/>
      <c r="D134" s="63" t="s">
        <v>257</v>
      </c>
      <c r="E134" s="11"/>
      <c r="F134" s="11"/>
      <c r="G134" s="8"/>
      <c r="H134" s="4"/>
      <c r="I134" s="63"/>
      <c r="J134" s="48"/>
      <c r="K134" s="104"/>
      <c r="L134" s="4"/>
      <c r="M134" s="63"/>
      <c r="N134" s="196"/>
      <c r="O134" s="4"/>
      <c r="P134" s="63">
        <v>2</v>
      </c>
      <c r="Q134" s="197">
        <v>450</v>
      </c>
      <c r="R134" s="4"/>
      <c r="S134" s="63">
        <v>3</v>
      </c>
      <c r="T134" s="197">
        <v>675</v>
      </c>
      <c r="U134" s="4"/>
      <c r="V134" s="168"/>
      <c r="W134" s="170"/>
      <c r="X134" s="82"/>
      <c r="Y134" s="82"/>
      <c r="Z134" s="82"/>
      <c r="AA134" s="65"/>
      <c r="AB134" s="5"/>
      <c r="AC134" s="5"/>
      <c r="AD134" s="5"/>
      <c r="AE134" s="5"/>
      <c r="AF134" s="5"/>
      <c r="AG134" s="5"/>
      <c r="AH134" s="5"/>
      <c r="AI134" s="5"/>
      <c r="AJ134" s="5"/>
      <c r="AK134" s="5"/>
      <c r="AL134" s="5"/>
      <c r="AM134" s="5"/>
    </row>
    <row r="135" spans="1:39" s="187" customFormat="1" ht="14.4">
      <c r="A135" s="63" t="s">
        <v>645</v>
      </c>
      <c r="B135" s="63" t="s">
        <v>259</v>
      </c>
      <c r="C135" s="63"/>
      <c r="D135" s="63" t="s">
        <v>260</v>
      </c>
      <c r="E135" s="11"/>
      <c r="F135" s="11"/>
      <c r="G135" s="8"/>
      <c r="H135" s="4"/>
      <c r="I135" s="63"/>
      <c r="J135" s="48"/>
      <c r="K135" s="104"/>
      <c r="L135" s="4"/>
      <c r="M135" s="63"/>
      <c r="N135" s="196"/>
      <c r="O135" s="4"/>
      <c r="P135" s="63">
        <v>5</v>
      </c>
      <c r="Q135" s="197">
        <v>1125</v>
      </c>
      <c r="R135" s="4"/>
      <c r="S135" s="63">
        <v>5</v>
      </c>
      <c r="T135" s="197">
        <v>1125</v>
      </c>
      <c r="U135" s="4"/>
      <c r="V135" s="168"/>
      <c r="W135" s="170"/>
      <c r="X135" s="82"/>
      <c r="Y135" s="82"/>
      <c r="Z135" s="82"/>
      <c r="AA135" s="65"/>
      <c r="AB135" s="5"/>
      <c r="AC135" s="5"/>
      <c r="AD135" s="5"/>
      <c r="AE135" s="5"/>
      <c r="AF135" s="5"/>
      <c r="AG135" s="5"/>
      <c r="AH135" s="5"/>
      <c r="AI135" s="5"/>
      <c r="AJ135" s="5"/>
      <c r="AK135" s="5"/>
      <c r="AL135" s="5"/>
      <c r="AM135" s="5"/>
    </row>
    <row r="136" spans="1:39" s="187" customFormat="1" ht="14.4">
      <c r="A136" s="63" t="s">
        <v>645</v>
      </c>
      <c r="B136" s="63" t="s">
        <v>261</v>
      </c>
      <c r="C136" s="63"/>
      <c r="D136" s="63" t="s">
        <v>262</v>
      </c>
      <c r="E136" s="11"/>
      <c r="F136" s="11"/>
      <c r="G136" s="8"/>
      <c r="H136" s="4"/>
      <c r="I136" s="63"/>
      <c r="J136" s="48"/>
      <c r="K136" s="104"/>
      <c r="L136" s="4"/>
      <c r="M136" s="63"/>
      <c r="N136" s="196"/>
      <c r="O136" s="4"/>
      <c r="P136" s="63">
        <v>6</v>
      </c>
      <c r="Q136" s="197">
        <v>1350</v>
      </c>
      <c r="R136" s="4"/>
      <c r="S136" s="63">
        <v>4</v>
      </c>
      <c r="T136" s="197">
        <v>900</v>
      </c>
      <c r="U136" s="4"/>
      <c r="V136" s="168"/>
      <c r="W136" s="170"/>
      <c r="X136" s="82"/>
      <c r="Y136" s="82"/>
      <c r="Z136" s="82"/>
      <c r="AA136" s="65"/>
      <c r="AB136" s="5"/>
      <c r="AC136" s="5"/>
      <c r="AD136" s="5"/>
      <c r="AE136" s="5"/>
      <c r="AF136" s="5"/>
      <c r="AG136" s="5"/>
      <c r="AH136" s="5"/>
      <c r="AI136" s="5"/>
      <c r="AJ136" s="5"/>
      <c r="AK136" s="5"/>
      <c r="AL136" s="5"/>
      <c r="AM136" s="5"/>
    </row>
    <row r="137" spans="1:39" s="187" customFormat="1" ht="14.4">
      <c r="A137" s="63" t="s">
        <v>645</v>
      </c>
      <c r="B137" s="63" t="s">
        <v>265</v>
      </c>
      <c r="C137" s="63"/>
      <c r="D137" s="63" t="s">
        <v>266</v>
      </c>
      <c r="E137" s="11"/>
      <c r="F137" s="11"/>
      <c r="G137" s="8"/>
      <c r="H137" s="4"/>
      <c r="I137" s="63"/>
      <c r="J137" s="48"/>
      <c r="K137" s="104"/>
      <c r="L137" s="4"/>
      <c r="M137" s="63"/>
      <c r="N137" s="196"/>
      <c r="O137" s="4"/>
      <c r="P137" s="63">
        <v>20</v>
      </c>
      <c r="Q137" s="197">
        <v>3262.5</v>
      </c>
      <c r="R137" s="4"/>
      <c r="S137" s="63">
        <v>14</v>
      </c>
      <c r="T137" s="197">
        <v>2475</v>
      </c>
      <c r="U137" s="4"/>
      <c r="V137" s="168"/>
      <c r="W137" s="170"/>
      <c r="X137" s="82"/>
      <c r="Y137" s="82"/>
      <c r="Z137" s="82"/>
      <c r="AA137" s="65"/>
      <c r="AB137" s="5"/>
      <c r="AC137" s="5"/>
      <c r="AD137" s="5"/>
      <c r="AE137" s="5"/>
      <c r="AF137" s="5"/>
      <c r="AG137" s="5"/>
      <c r="AH137" s="5"/>
      <c r="AI137" s="5"/>
      <c r="AJ137" s="5"/>
      <c r="AK137" s="5"/>
      <c r="AL137" s="5"/>
      <c r="AM137" s="5"/>
    </row>
    <row r="138" spans="1:39" s="187" customFormat="1" ht="14.4">
      <c r="A138" s="63" t="s">
        <v>645</v>
      </c>
      <c r="B138" s="63" t="s">
        <v>270</v>
      </c>
      <c r="C138" s="63"/>
      <c r="D138" s="63" t="s">
        <v>271</v>
      </c>
      <c r="E138" s="11"/>
      <c r="F138" s="11"/>
      <c r="G138" s="8"/>
      <c r="H138" s="4"/>
      <c r="I138" s="63"/>
      <c r="J138" s="48"/>
      <c r="K138" s="104"/>
      <c r="L138" s="4"/>
      <c r="M138" s="63"/>
      <c r="N138" s="196"/>
      <c r="O138" s="4"/>
      <c r="P138" s="63">
        <v>6</v>
      </c>
      <c r="Q138" s="197">
        <v>1012.5</v>
      </c>
      <c r="R138" s="4"/>
      <c r="S138" s="63">
        <v>4</v>
      </c>
      <c r="T138" s="197">
        <v>675</v>
      </c>
      <c r="U138" s="4"/>
      <c r="V138" s="168"/>
      <c r="W138" s="170"/>
      <c r="X138" s="82"/>
      <c r="Y138" s="82"/>
      <c r="Z138" s="82"/>
      <c r="AA138" s="65"/>
      <c r="AB138" s="5"/>
      <c r="AC138" s="5"/>
      <c r="AD138" s="5"/>
      <c r="AE138" s="5"/>
      <c r="AF138" s="5"/>
      <c r="AG138" s="5"/>
      <c r="AH138" s="5"/>
      <c r="AI138" s="5"/>
      <c r="AJ138" s="5"/>
      <c r="AK138" s="5"/>
      <c r="AL138" s="5"/>
      <c r="AM138" s="5"/>
    </row>
    <row r="139" spans="1:39" s="187" customFormat="1" ht="14.4">
      <c r="A139" s="63" t="s">
        <v>645</v>
      </c>
      <c r="B139" s="63" t="s">
        <v>272</v>
      </c>
      <c r="C139" s="63"/>
      <c r="D139" s="63" t="s">
        <v>273</v>
      </c>
      <c r="E139" s="11"/>
      <c r="F139" s="11"/>
      <c r="G139" s="8"/>
      <c r="H139" s="4"/>
      <c r="I139" s="63"/>
      <c r="J139" s="48"/>
      <c r="K139" s="104"/>
      <c r="L139" s="4"/>
      <c r="M139" s="63"/>
      <c r="N139" s="196"/>
      <c r="O139" s="4"/>
      <c r="P139" s="63">
        <v>4</v>
      </c>
      <c r="Q139" s="197">
        <v>787.5</v>
      </c>
      <c r="R139" s="4"/>
      <c r="S139" s="63">
        <v>1</v>
      </c>
      <c r="T139" s="197">
        <v>112.5</v>
      </c>
      <c r="U139" s="4"/>
      <c r="V139" s="168"/>
      <c r="W139" s="170"/>
      <c r="X139" s="82"/>
      <c r="Y139" s="82"/>
      <c r="Z139" s="82"/>
      <c r="AA139" s="65"/>
      <c r="AB139" s="5"/>
      <c r="AC139" s="5"/>
      <c r="AD139" s="5"/>
      <c r="AE139" s="5"/>
      <c r="AF139" s="5"/>
      <c r="AG139" s="5"/>
      <c r="AH139" s="5"/>
      <c r="AI139" s="5"/>
      <c r="AJ139" s="5"/>
      <c r="AK139" s="5"/>
      <c r="AL139" s="5"/>
      <c r="AM139" s="5"/>
    </row>
    <row r="140" spans="1:39" s="187" customFormat="1" ht="14.4">
      <c r="A140" s="63" t="s">
        <v>645</v>
      </c>
      <c r="B140" s="63" t="s">
        <v>670</v>
      </c>
      <c r="C140" s="63"/>
      <c r="D140" s="63" t="s">
        <v>273</v>
      </c>
      <c r="E140" s="11"/>
      <c r="F140" s="11"/>
      <c r="G140" s="8"/>
      <c r="H140" s="4"/>
      <c r="I140" s="63"/>
      <c r="J140" s="48"/>
      <c r="K140" s="104"/>
      <c r="L140" s="4"/>
      <c r="M140" s="63"/>
      <c r="N140" s="196"/>
      <c r="O140" s="4"/>
      <c r="P140" s="63"/>
      <c r="Q140" s="197"/>
      <c r="R140" s="4"/>
      <c r="S140" s="63">
        <v>1</v>
      </c>
      <c r="T140" s="197">
        <v>225</v>
      </c>
      <c r="U140" s="4"/>
      <c r="V140" s="168"/>
      <c r="W140" s="170"/>
      <c r="X140" s="82"/>
      <c r="Y140" s="82"/>
      <c r="Z140" s="82"/>
      <c r="AA140" s="65"/>
      <c r="AB140" s="5"/>
      <c r="AC140" s="5"/>
      <c r="AD140" s="5"/>
      <c r="AE140" s="5"/>
      <c r="AF140" s="5"/>
      <c r="AG140" s="5"/>
      <c r="AH140" s="5"/>
      <c r="AI140" s="5"/>
      <c r="AJ140" s="5"/>
      <c r="AK140" s="5"/>
      <c r="AL140" s="5"/>
      <c r="AM140" s="5"/>
    </row>
    <row r="141" spans="1:39" s="187" customFormat="1" ht="14.4">
      <c r="A141" s="63" t="s">
        <v>645</v>
      </c>
      <c r="B141" s="63" t="s">
        <v>275</v>
      </c>
      <c r="C141" s="63"/>
      <c r="D141" s="63" t="s">
        <v>276</v>
      </c>
      <c r="E141" s="11"/>
      <c r="F141" s="11"/>
      <c r="G141" s="8"/>
      <c r="H141" s="4"/>
      <c r="I141" s="63"/>
      <c r="J141" s="48"/>
      <c r="K141" s="104"/>
      <c r="L141" s="4"/>
      <c r="M141" s="63"/>
      <c r="N141" s="196"/>
      <c r="O141" s="4"/>
      <c r="P141" s="63">
        <v>9</v>
      </c>
      <c r="Q141" s="197">
        <v>1462.5</v>
      </c>
      <c r="R141" s="4"/>
      <c r="S141" s="63">
        <v>8</v>
      </c>
      <c r="T141" s="197">
        <v>1237.5</v>
      </c>
      <c r="U141" s="4"/>
      <c r="V141" s="168"/>
      <c r="W141" s="170"/>
      <c r="X141" s="82"/>
      <c r="Y141" s="82"/>
      <c r="Z141" s="82"/>
      <c r="AA141" s="65"/>
      <c r="AB141" s="5"/>
      <c r="AC141" s="5"/>
      <c r="AD141" s="5"/>
      <c r="AE141" s="5"/>
      <c r="AF141" s="5"/>
      <c r="AG141" s="5"/>
      <c r="AH141" s="5"/>
      <c r="AI141" s="5"/>
      <c r="AJ141" s="5"/>
      <c r="AK141" s="5"/>
      <c r="AL141" s="5"/>
      <c r="AM141" s="5"/>
    </row>
    <row r="142" spans="1:39" s="187" customFormat="1" ht="14.4">
      <c r="A142" s="63" t="s">
        <v>645</v>
      </c>
      <c r="B142" s="63" t="s">
        <v>277</v>
      </c>
      <c r="C142" s="63"/>
      <c r="D142" s="63" t="s">
        <v>151</v>
      </c>
      <c r="E142" s="11"/>
      <c r="F142" s="11"/>
      <c r="G142" s="8"/>
      <c r="H142" s="4"/>
      <c r="I142" s="63"/>
      <c r="J142" s="48"/>
      <c r="K142" s="104"/>
      <c r="L142" s="4"/>
      <c r="M142" s="63"/>
      <c r="N142" s="196"/>
      <c r="O142" s="4"/>
      <c r="P142" s="63">
        <v>62</v>
      </c>
      <c r="Q142" s="197">
        <v>9562.5</v>
      </c>
      <c r="R142" s="4"/>
      <c r="S142" s="63">
        <v>52</v>
      </c>
      <c r="T142" s="197">
        <v>8212.5</v>
      </c>
      <c r="U142" s="4"/>
      <c r="V142" s="168"/>
      <c r="W142" s="170"/>
      <c r="X142" s="82"/>
      <c r="Y142" s="82"/>
      <c r="Z142" s="82"/>
      <c r="AA142" s="65"/>
      <c r="AB142" s="5"/>
      <c r="AC142" s="5"/>
      <c r="AD142" s="5"/>
      <c r="AE142" s="5"/>
      <c r="AF142" s="5"/>
      <c r="AG142" s="5"/>
      <c r="AH142" s="5"/>
      <c r="AI142" s="5"/>
      <c r="AJ142" s="5"/>
      <c r="AK142" s="5"/>
      <c r="AL142" s="5"/>
      <c r="AM142" s="5"/>
    </row>
    <row r="143" spans="1:39" s="187" customFormat="1" ht="14.4">
      <c r="A143" s="63" t="s">
        <v>645</v>
      </c>
      <c r="B143" s="63" t="s">
        <v>278</v>
      </c>
      <c r="C143" s="63"/>
      <c r="D143" s="63" t="s">
        <v>173</v>
      </c>
      <c r="E143" s="11"/>
      <c r="F143" s="11"/>
      <c r="G143" s="8"/>
      <c r="H143" s="4"/>
      <c r="I143" s="63"/>
      <c r="J143" s="48"/>
      <c r="K143" s="104"/>
      <c r="L143" s="4"/>
      <c r="M143" s="63"/>
      <c r="N143" s="196"/>
      <c r="O143" s="4"/>
      <c r="P143" s="63">
        <v>9</v>
      </c>
      <c r="Q143" s="197">
        <v>1350</v>
      </c>
      <c r="R143" s="4"/>
      <c r="S143" s="63">
        <v>13</v>
      </c>
      <c r="T143" s="197">
        <v>2025</v>
      </c>
      <c r="U143" s="4"/>
      <c r="V143" s="168"/>
      <c r="W143" s="170"/>
      <c r="X143" s="82"/>
      <c r="Y143" s="82"/>
      <c r="Z143" s="82"/>
      <c r="AA143" s="65"/>
      <c r="AB143" s="5"/>
      <c r="AC143" s="5"/>
      <c r="AD143" s="5"/>
      <c r="AE143" s="5"/>
      <c r="AF143" s="5"/>
      <c r="AG143" s="5"/>
      <c r="AH143" s="5"/>
      <c r="AI143" s="5"/>
      <c r="AJ143" s="5"/>
      <c r="AK143" s="5"/>
      <c r="AL143" s="5"/>
      <c r="AM143" s="5"/>
    </row>
    <row r="144" spans="1:39" s="187" customFormat="1" ht="14.4">
      <c r="A144" s="63" t="s">
        <v>645</v>
      </c>
      <c r="B144" s="63" t="s">
        <v>283</v>
      </c>
      <c r="C144" s="63"/>
      <c r="D144" s="63" t="s">
        <v>284</v>
      </c>
      <c r="E144" s="11"/>
      <c r="F144" s="11"/>
      <c r="G144" s="8"/>
      <c r="H144" s="4"/>
      <c r="I144" s="63"/>
      <c r="J144" s="48"/>
      <c r="K144" s="104"/>
      <c r="L144" s="4"/>
      <c r="M144" s="63"/>
      <c r="N144" s="196"/>
      <c r="O144" s="4"/>
      <c r="P144" s="63">
        <v>5</v>
      </c>
      <c r="Q144" s="197">
        <v>675</v>
      </c>
      <c r="R144" s="4"/>
      <c r="S144" s="63">
        <v>4</v>
      </c>
      <c r="T144" s="197">
        <v>562.5</v>
      </c>
      <c r="U144" s="4"/>
      <c r="V144" s="168"/>
      <c r="W144" s="170"/>
      <c r="X144" s="82"/>
      <c r="Y144" s="82"/>
      <c r="Z144" s="82"/>
      <c r="AA144" s="65"/>
      <c r="AB144" s="5"/>
      <c r="AC144" s="5"/>
      <c r="AD144" s="5"/>
      <c r="AE144" s="5"/>
      <c r="AF144" s="5"/>
      <c r="AG144" s="5"/>
      <c r="AH144" s="5"/>
      <c r="AI144" s="5"/>
      <c r="AJ144" s="5"/>
      <c r="AK144" s="5"/>
      <c r="AL144" s="5"/>
      <c r="AM144" s="5"/>
    </row>
    <row r="145" spans="1:39" s="187" customFormat="1" ht="14.4">
      <c r="A145" s="63" t="s">
        <v>645</v>
      </c>
      <c r="B145" s="63" t="s">
        <v>285</v>
      </c>
      <c r="C145" s="63"/>
      <c r="D145" s="63" t="s">
        <v>173</v>
      </c>
      <c r="E145" s="11"/>
      <c r="F145" s="11"/>
      <c r="G145" s="8"/>
      <c r="H145" s="4"/>
      <c r="I145" s="63"/>
      <c r="J145" s="48"/>
      <c r="K145" s="104"/>
      <c r="L145" s="4"/>
      <c r="M145" s="63"/>
      <c r="N145" s="196"/>
      <c r="O145" s="4"/>
      <c r="P145" s="63">
        <v>190</v>
      </c>
      <c r="Q145" s="197">
        <v>36353.15</v>
      </c>
      <c r="R145" s="4"/>
      <c r="S145" s="63">
        <v>173</v>
      </c>
      <c r="T145" s="197">
        <v>33862.5</v>
      </c>
      <c r="U145" s="4"/>
      <c r="V145" s="168"/>
      <c r="W145" s="170"/>
      <c r="X145" s="82"/>
      <c r="Y145" s="82"/>
      <c r="Z145" s="82"/>
      <c r="AA145" s="65"/>
      <c r="AB145" s="5"/>
      <c r="AC145" s="5"/>
      <c r="AD145" s="5"/>
      <c r="AE145" s="5"/>
      <c r="AF145" s="5"/>
      <c r="AG145" s="5"/>
      <c r="AH145" s="5"/>
      <c r="AI145" s="5"/>
      <c r="AJ145" s="5"/>
      <c r="AK145" s="5"/>
      <c r="AL145" s="5"/>
      <c r="AM145" s="5"/>
    </row>
    <row r="146" spans="1:39" s="187" customFormat="1" ht="14.4">
      <c r="A146" s="63" t="s">
        <v>645</v>
      </c>
      <c r="B146" s="63" t="s">
        <v>286</v>
      </c>
      <c r="C146" s="63"/>
      <c r="D146" s="63" t="s">
        <v>287</v>
      </c>
      <c r="E146" s="11"/>
      <c r="F146" s="11"/>
      <c r="G146" s="8"/>
      <c r="H146" s="4"/>
      <c r="I146" s="63"/>
      <c r="J146" s="48"/>
      <c r="K146" s="104"/>
      <c r="L146" s="4"/>
      <c r="M146" s="63"/>
      <c r="N146" s="196"/>
      <c r="O146" s="4"/>
      <c r="P146" s="63">
        <v>18</v>
      </c>
      <c r="Q146" s="197">
        <v>2587.5</v>
      </c>
      <c r="R146" s="4"/>
      <c r="S146" s="63">
        <v>19</v>
      </c>
      <c r="T146" s="197">
        <v>2475</v>
      </c>
      <c r="U146" s="4"/>
      <c r="V146" s="168"/>
      <c r="W146" s="170"/>
      <c r="X146" s="82"/>
      <c r="Y146" s="82"/>
      <c r="Z146" s="82"/>
      <c r="AA146" s="65"/>
      <c r="AB146" s="5"/>
      <c r="AC146" s="5"/>
      <c r="AD146" s="5"/>
      <c r="AE146" s="5"/>
      <c r="AF146" s="5"/>
      <c r="AG146" s="5"/>
      <c r="AH146" s="5"/>
      <c r="AI146" s="5"/>
      <c r="AJ146" s="5"/>
      <c r="AK146" s="5"/>
      <c r="AL146" s="5"/>
      <c r="AM146" s="5"/>
    </row>
    <row r="147" spans="1:39" s="187" customFormat="1" ht="14.4">
      <c r="A147" s="63" t="s">
        <v>645</v>
      </c>
      <c r="B147" s="63" t="s">
        <v>671</v>
      </c>
      <c r="C147" s="63"/>
      <c r="D147" s="63" t="s">
        <v>204</v>
      </c>
      <c r="E147" s="11"/>
      <c r="F147" s="11"/>
      <c r="G147" s="8"/>
      <c r="H147" s="4"/>
      <c r="I147" s="63"/>
      <c r="J147" s="48"/>
      <c r="K147" s="104"/>
      <c r="L147" s="4"/>
      <c r="M147" s="63"/>
      <c r="N147" s="196"/>
      <c r="O147" s="4"/>
      <c r="P147" s="63">
        <v>3</v>
      </c>
      <c r="Q147" s="197">
        <v>562.5</v>
      </c>
      <c r="R147" s="4"/>
      <c r="S147" s="63">
        <v>6</v>
      </c>
      <c r="T147" s="197">
        <v>900</v>
      </c>
      <c r="U147" s="4"/>
      <c r="V147" s="168"/>
      <c r="W147" s="170"/>
      <c r="X147" s="82"/>
      <c r="Y147" s="82"/>
      <c r="Z147" s="82"/>
      <c r="AA147" s="65"/>
      <c r="AB147" s="5"/>
      <c r="AC147" s="5"/>
      <c r="AD147" s="5"/>
      <c r="AE147" s="5"/>
      <c r="AF147" s="5"/>
      <c r="AG147" s="5"/>
      <c r="AH147" s="5"/>
      <c r="AI147" s="5"/>
      <c r="AJ147" s="5"/>
      <c r="AK147" s="5"/>
      <c r="AL147" s="5"/>
      <c r="AM147" s="5"/>
    </row>
    <row r="148" spans="1:39" s="187" customFormat="1" ht="14.4">
      <c r="A148" s="63" t="s">
        <v>645</v>
      </c>
      <c r="B148" s="63" t="s">
        <v>288</v>
      </c>
      <c r="C148" s="63"/>
      <c r="D148" s="63" t="s">
        <v>118</v>
      </c>
      <c r="E148" s="11"/>
      <c r="F148" s="11"/>
      <c r="G148" s="8"/>
      <c r="H148" s="4"/>
      <c r="I148" s="63"/>
      <c r="J148" s="48"/>
      <c r="K148" s="104"/>
      <c r="L148" s="4"/>
      <c r="M148" s="63"/>
      <c r="N148" s="196"/>
      <c r="O148" s="4"/>
      <c r="P148" s="63">
        <v>1</v>
      </c>
      <c r="Q148" s="197">
        <v>112.5</v>
      </c>
      <c r="R148" s="4"/>
      <c r="S148" s="63">
        <v>2</v>
      </c>
      <c r="T148" s="197">
        <v>337.5</v>
      </c>
      <c r="U148" s="4"/>
      <c r="V148" s="168"/>
      <c r="W148" s="170"/>
      <c r="X148" s="82"/>
      <c r="Y148" s="82"/>
      <c r="Z148" s="82"/>
      <c r="AA148" s="65"/>
      <c r="AB148" s="5"/>
      <c r="AC148" s="5"/>
      <c r="AD148" s="5"/>
      <c r="AE148" s="5"/>
      <c r="AF148" s="5"/>
      <c r="AG148" s="5"/>
      <c r="AH148" s="5"/>
      <c r="AI148" s="5"/>
      <c r="AJ148" s="5"/>
      <c r="AK148" s="5"/>
      <c r="AL148" s="5"/>
      <c r="AM148" s="5"/>
    </row>
    <row r="149" spans="1:39" s="187" customFormat="1" ht="14.4">
      <c r="A149" s="63" t="s">
        <v>645</v>
      </c>
      <c r="B149" s="63" t="s">
        <v>289</v>
      </c>
      <c r="C149" s="63"/>
      <c r="D149" s="63" t="s">
        <v>290</v>
      </c>
      <c r="E149" s="11"/>
      <c r="F149" s="11"/>
      <c r="G149" s="8"/>
      <c r="H149" s="4"/>
      <c r="I149" s="63"/>
      <c r="J149" s="48"/>
      <c r="K149" s="104"/>
      <c r="L149" s="4"/>
      <c r="M149" s="63"/>
      <c r="N149" s="196"/>
      <c r="O149" s="4"/>
      <c r="P149" s="63">
        <v>2</v>
      </c>
      <c r="Q149" s="197">
        <v>225</v>
      </c>
      <c r="R149" s="4"/>
      <c r="S149" s="63">
        <v>3</v>
      </c>
      <c r="T149" s="197">
        <v>337.5</v>
      </c>
      <c r="U149" s="4"/>
      <c r="V149" s="168"/>
      <c r="W149" s="170"/>
      <c r="X149" s="82"/>
      <c r="Y149" s="82"/>
      <c r="Z149" s="82"/>
      <c r="AA149" s="65"/>
      <c r="AB149" s="5"/>
      <c r="AC149" s="5"/>
      <c r="AD149" s="5"/>
      <c r="AE149" s="5"/>
      <c r="AF149" s="5"/>
      <c r="AG149" s="5"/>
      <c r="AH149" s="5"/>
      <c r="AI149" s="5"/>
      <c r="AJ149" s="5"/>
      <c r="AK149" s="5"/>
      <c r="AL149" s="5"/>
      <c r="AM149" s="5"/>
    </row>
    <row r="150" spans="1:39" s="187" customFormat="1" ht="14.4">
      <c r="A150" s="63" t="s">
        <v>645</v>
      </c>
      <c r="B150" s="63" t="s">
        <v>292</v>
      </c>
      <c r="C150" s="63"/>
      <c r="D150" s="63" t="s">
        <v>195</v>
      </c>
      <c r="E150" s="11"/>
      <c r="F150" s="11"/>
      <c r="G150" s="8"/>
      <c r="H150" s="4"/>
      <c r="I150" s="63"/>
      <c r="J150" s="48"/>
      <c r="K150" s="104"/>
      <c r="L150" s="4"/>
      <c r="M150" s="63"/>
      <c r="N150" s="196"/>
      <c r="O150" s="4"/>
      <c r="P150" s="63">
        <v>2</v>
      </c>
      <c r="Q150" s="197">
        <v>450</v>
      </c>
      <c r="R150" s="4"/>
      <c r="S150" s="63"/>
      <c r="T150" s="197"/>
      <c r="U150" s="4"/>
      <c r="V150" s="168"/>
      <c r="W150" s="170"/>
      <c r="X150" s="82"/>
      <c r="Y150" s="82"/>
      <c r="Z150" s="82"/>
      <c r="AA150" s="65"/>
      <c r="AB150" s="5"/>
      <c r="AC150" s="5"/>
      <c r="AD150" s="5"/>
      <c r="AE150" s="5"/>
      <c r="AF150" s="5"/>
      <c r="AG150" s="5"/>
      <c r="AH150" s="5"/>
      <c r="AI150" s="5"/>
      <c r="AJ150" s="5"/>
      <c r="AK150" s="5"/>
      <c r="AL150" s="5"/>
      <c r="AM150" s="5"/>
    </row>
    <row r="151" spans="1:39" s="187" customFormat="1" ht="14.4">
      <c r="A151" s="63" t="s">
        <v>645</v>
      </c>
      <c r="B151" s="63" t="s">
        <v>293</v>
      </c>
      <c r="C151" s="63"/>
      <c r="D151" s="63" t="s">
        <v>294</v>
      </c>
      <c r="E151" s="11"/>
      <c r="F151" s="11"/>
      <c r="G151" s="8"/>
      <c r="H151" s="4"/>
      <c r="I151" s="63"/>
      <c r="J151" s="48"/>
      <c r="K151" s="104"/>
      <c r="L151" s="4"/>
      <c r="M151" s="63"/>
      <c r="N151" s="196"/>
      <c r="O151" s="4"/>
      <c r="P151" s="63">
        <v>11</v>
      </c>
      <c r="Q151" s="197">
        <v>2137.5</v>
      </c>
      <c r="R151" s="4"/>
      <c r="S151" s="63">
        <v>12</v>
      </c>
      <c r="T151" s="197">
        <v>1912.5</v>
      </c>
      <c r="U151" s="4"/>
      <c r="V151" s="168"/>
      <c r="W151" s="170"/>
      <c r="X151" s="82"/>
      <c r="Y151" s="82"/>
      <c r="Z151" s="82"/>
      <c r="AA151" s="65"/>
      <c r="AB151" s="5"/>
      <c r="AC151" s="5"/>
      <c r="AD151" s="5"/>
      <c r="AE151" s="5"/>
      <c r="AF151" s="5"/>
      <c r="AG151" s="5"/>
      <c r="AH151" s="5"/>
      <c r="AI151" s="5"/>
      <c r="AJ151" s="5"/>
      <c r="AK151" s="5"/>
      <c r="AL151" s="5"/>
      <c r="AM151" s="5"/>
    </row>
    <row r="152" spans="1:39" s="187" customFormat="1" ht="14.4">
      <c r="A152" s="63" t="s">
        <v>645</v>
      </c>
      <c r="B152" s="63" t="s">
        <v>295</v>
      </c>
      <c r="C152" s="63"/>
      <c r="D152" s="63" t="s">
        <v>119</v>
      </c>
      <c r="E152" s="11"/>
      <c r="F152" s="11"/>
      <c r="G152" s="8"/>
      <c r="H152" s="4"/>
      <c r="I152" s="63"/>
      <c r="J152" s="48"/>
      <c r="K152" s="104"/>
      <c r="L152" s="4"/>
      <c r="M152" s="63"/>
      <c r="N152" s="196"/>
      <c r="O152" s="4"/>
      <c r="P152" s="63">
        <v>159</v>
      </c>
      <c r="Q152" s="197">
        <v>25875</v>
      </c>
      <c r="R152" s="4"/>
      <c r="S152" s="63">
        <v>141</v>
      </c>
      <c r="T152" s="197">
        <v>22837.5</v>
      </c>
      <c r="U152" s="4"/>
      <c r="V152" s="168"/>
      <c r="W152" s="170"/>
      <c r="X152" s="82"/>
      <c r="Y152" s="82"/>
      <c r="Z152" s="82"/>
      <c r="AA152" s="65"/>
      <c r="AB152" s="5"/>
      <c r="AC152" s="5"/>
      <c r="AD152" s="5"/>
      <c r="AE152" s="5"/>
      <c r="AF152" s="5"/>
      <c r="AG152" s="5"/>
      <c r="AH152" s="5"/>
      <c r="AI152" s="5"/>
      <c r="AJ152" s="5"/>
      <c r="AK152" s="5"/>
      <c r="AL152" s="5"/>
      <c r="AM152" s="5"/>
    </row>
    <row r="153" spans="1:39" s="187" customFormat="1" ht="14.4">
      <c r="A153" s="63" t="s">
        <v>645</v>
      </c>
      <c r="B153" s="63" t="s">
        <v>296</v>
      </c>
      <c r="C153" s="63"/>
      <c r="D153" s="63" t="s">
        <v>297</v>
      </c>
      <c r="E153" s="11"/>
      <c r="F153" s="11"/>
      <c r="G153" s="8"/>
      <c r="H153" s="4"/>
      <c r="I153" s="63"/>
      <c r="J153" s="48"/>
      <c r="K153" s="104"/>
      <c r="L153" s="4"/>
      <c r="M153" s="63"/>
      <c r="N153" s="196"/>
      <c r="O153" s="4"/>
      <c r="P153" s="63">
        <v>5</v>
      </c>
      <c r="Q153" s="197">
        <v>1125</v>
      </c>
      <c r="R153" s="4"/>
      <c r="S153" s="63">
        <v>5</v>
      </c>
      <c r="T153" s="197">
        <v>1125</v>
      </c>
      <c r="U153" s="4"/>
      <c r="V153" s="168"/>
      <c r="W153" s="170"/>
      <c r="X153" s="82"/>
      <c r="Y153" s="82"/>
      <c r="Z153" s="82"/>
      <c r="AA153" s="65"/>
      <c r="AB153" s="5"/>
      <c r="AC153" s="5"/>
      <c r="AD153" s="5"/>
      <c r="AE153" s="5"/>
      <c r="AF153" s="5"/>
      <c r="AG153" s="5"/>
      <c r="AH153" s="5"/>
      <c r="AI153" s="5"/>
      <c r="AJ153" s="5"/>
      <c r="AK153" s="5"/>
      <c r="AL153" s="5"/>
      <c r="AM153" s="5"/>
    </row>
    <row r="154" spans="1:39" s="187" customFormat="1" ht="14.4">
      <c r="A154" s="63" t="s">
        <v>645</v>
      </c>
      <c r="B154" s="63" t="s">
        <v>672</v>
      </c>
      <c r="C154" s="63"/>
      <c r="D154" s="63" t="s">
        <v>297</v>
      </c>
      <c r="E154" s="11"/>
      <c r="F154" s="11"/>
      <c r="G154" s="8"/>
      <c r="H154" s="4"/>
      <c r="I154" s="63"/>
      <c r="J154" s="48"/>
      <c r="K154" s="104"/>
      <c r="L154" s="4"/>
      <c r="M154" s="63"/>
      <c r="N154" s="196"/>
      <c r="O154" s="4"/>
      <c r="P154" s="63">
        <v>3</v>
      </c>
      <c r="Q154" s="197">
        <v>562.5</v>
      </c>
      <c r="R154" s="4"/>
      <c r="S154" s="63">
        <v>3</v>
      </c>
      <c r="T154" s="197">
        <v>562.5</v>
      </c>
      <c r="U154" s="4"/>
      <c r="V154" s="168"/>
      <c r="W154" s="170"/>
      <c r="X154" s="82"/>
      <c r="Y154" s="82"/>
      <c r="Z154" s="82"/>
      <c r="AA154" s="65"/>
      <c r="AB154" s="5"/>
      <c r="AC154" s="5"/>
      <c r="AD154" s="5"/>
      <c r="AE154" s="5"/>
      <c r="AF154" s="5"/>
      <c r="AG154" s="5"/>
      <c r="AH154" s="5"/>
      <c r="AI154" s="5"/>
      <c r="AJ154" s="5"/>
      <c r="AK154" s="5"/>
      <c r="AL154" s="5"/>
      <c r="AM154" s="5"/>
    </row>
    <row r="155" spans="1:39" s="187" customFormat="1" ht="14.4">
      <c r="A155" s="63" t="s">
        <v>645</v>
      </c>
      <c r="B155" s="63" t="s">
        <v>298</v>
      </c>
      <c r="C155" s="63"/>
      <c r="D155" s="63" t="s">
        <v>299</v>
      </c>
      <c r="E155" s="11"/>
      <c r="F155" s="11"/>
      <c r="G155" s="8"/>
      <c r="H155" s="4"/>
      <c r="I155" s="63"/>
      <c r="J155" s="48"/>
      <c r="K155" s="104"/>
      <c r="L155" s="4"/>
      <c r="M155" s="63"/>
      <c r="N155" s="196"/>
      <c r="O155" s="4"/>
      <c r="P155" s="63">
        <v>92</v>
      </c>
      <c r="Q155" s="197">
        <v>13500</v>
      </c>
      <c r="R155" s="4"/>
      <c r="S155" s="63">
        <v>82</v>
      </c>
      <c r="T155" s="197">
        <v>12037.5</v>
      </c>
      <c r="U155" s="4"/>
      <c r="V155" s="168"/>
      <c r="W155" s="170"/>
      <c r="X155" s="82"/>
      <c r="Y155" s="82"/>
      <c r="Z155" s="82"/>
      <c r="AA155" s="65"/>
      <c r="AB155" s="5"/>
      <c r="AC155" s="5"/>
      <c r="AD155" s="5"/>
      <c r="AE155" s="5"/>
      <c r="AF155" s="5"/>
      <c r="AG155" s="5"/>
      <c r="AH155" s="5"/>
      <c r="AI155" s="5"/>
      <c r="AJ155" s="5"/>
      <c r="AK155" s="5"/>
      <c r="AL155" s="5"/>
      <c r="AM155" s="5"/>
    </row>
    <row r="156" spans="1:39" s="187" customFormat="1" ht="14.4">
      <c r="A156" s="63" t="s">
        <v>645</v>
      </c>
      <c r="B156" s="63" t="s">
        <v>298</v>
      </c>
      <c r="C156" s="63"/>
      <c r="D156" s="63" t="s">
        <v>314</v>
      </c>
      <c r="E156" s="11"/>
      <c r="F156" s="11"/>
      <c r="G156" s="8"/>
      <c r="H156" s="4"/>
      <c r="I156" s="63"/>
      <c r="J156" s="48"/>
      <c r="K156" s="104"/>
      <c r="L156" s="4"/>
      <c r="M156" s="63"/>
      <c r="N156" s="196"/>
      <c r="O156" s="4"/>
      <c r="P156" s="63">
        <v>2</v>
      </c>
      <c r="Q156" s="197">
        <v>225</v>
      </c>
      <c r="R156" s="4"/>
      <c r="S156" s="63">
        <v>1</v>
      </c>
      <c r="T156" s="197">
        <v>112.5</v>
      </c>
      <c r="U156" s="4"/>
      <c r="V156" s="168"/>
      <c r="W156" s="170"/>
      <c r="X156" s="82"/>
      <c r="Y156" s="82"/>
      <c r="Z156" s="82"/>
      <c r="AA156" s="65"/>
      <c r="AB156" s="5"/>
      <c r="AC156" s="5"/>
      <c r="AD156" s="5"/>
      <c r="AE156" s="5"/>
      <c r="AF156" s="5"/>
      <c r="AG156" s="5"/>
      <c r="AH156" s="5"/>
      <c r="AI156" s="5"/>
      <c r="AJ156" s="5"/>
      <c r="AK156" s="5"/>
      <c r="AL156" s="5"/>
      <c r="AM156" s="5"/>
    </row>
    <row r="157" spans="1:39" s="187" customFormat="1" ht="14.4">
      <c r="A157" s="63" t="s">
        <v>645</v>
      </c>
      <c r="B157" s="63" t="s">
        <v>300</v>
      </c>
      <c r="C157" s="63"/>
      <c r="D157" s="63" t="s">
        <v>301</v>
      </c>
      <c r="E157" s="11"/>
      <c r="F157" s="11"/>
      <c r="G157" s="8"/>
      <c r="H157" s="4"/>
      <c r="I157" s="63"/>
      <c r="J157" s="48"/>
      <c r="K157" s="104"/>
      <c r="L157" s="4"/>
      <c r="M157" s="63"/>
      <c r="N157" s="196"/>
      <c r="O157" s="4"/>
      <c r="P157" s="63">
        <v>38</v>
      </c>
      <c r="Q157" s="197">
        <v>6637.5</v>
      </c>
      <c r="R157" s="4"/>
      <c r="S157" s="63">
        <v>39</v>
      </c>
      <c r="T157" s="197">
        <v>6775.95</v>
      </c>
      <c r="U157" s="4"/>
      <c r="V157" s="168"/>
      <c r="W157" s="170"/>
      <c r="X157" s="82"/>
      <c r="Y157" s="82"/>
      <c r="Z157" s="82"/>
      <c r="AA157" s="65"/>
      <c r="AB157" s="5"/>
      <c r="AC157" s="5"/>
      <c r="AD157" s="5"/>
      <c r="AE157" s="5"/>
      <c r="AF157" s="5"/>
      <c r="AG157" s="5"/>
      <c r="AH157" s="5"/>
      <c r="AI157" s="5"/>
      <c r="AJ157" s="5"/>
      <c r="AK157" s="5"/>
      <c r="AL157" s="5"/>
      <c r="AM157" s="5"/>
    </row>
    <row r="158" spans="1:39" s="187" customFormat="1" ht="14.4">
      <c r="A158" s="63" t="s">
        <v>645</v>
      </c>
      <c r="B158" s="63" t="s">
        <v>302</v>
      </c>
      <c r="C158" s="63"/>
      <c r="D158" s="63" t="s">
        <v>273</v>
      </c>
      <c r="E158" s="11"/>
      <c r="F158" s="11"/>
      <c r="G158" s="8"/>
      <c r="H158" s="4"/>
      <c r="I158" s="63"/>
      <c r="J158" s="48"/>
      <c r="K158" s="104"/>
      <c r="L158" s="4"/>
      <c r="M158" s="63"/>
      <c r="N158" s="196"/>
      <c r="O158" s="4"/>
      <c r="P158" s="63">
        <v>18</v>
      </c>
      <c r="Q158" s="197">
        <v>2812.5</v>
      </c>
      <c r="R158" s="4"/>
      <c r="S158" s="63">
        <v>11</v>
      </c>
      <c r="T158" s="197">
        <v>1575</v>
      </c>
      <c r="U158" s="4"/>
      <c r="V158" s="168"/>
      <c r="W158" s="170"/>
      <c r="X158" s="82"/>
      <c r="Y158" s="82"/>
      <c r="Z158" s="82"/>
      <c r="AA158" s="65"/>
      <c r="AB158" s="5"/>
      <c r="AC158" s="5"/>
      <c r="AD158" s="5"/>
      <c r="AE158" s="5"/>
      <c r="AF158" s="5"/>
      <c r="AG158" s="5"/>
      <c r="AH158" s="5"/>
      <c r="AI158" s="5"/>
      <c r="AJ158" s="5"/>
      <c r="AK158" s="5"/>
      <c r="AL158" s="5"/>
      <c r="AM158" s="5"/>
    </row>
    <row r="159" spans="1:39" s="187" customFormat="1" ht="14.4">
      <c r="A159" s="63" t="s">
        <v>645</v>
      </c>
      <c r="B159" s="63" t="s">
        <v>303</v>
      </c>
      <c r="C159" s="63"/>
      <c r="D159" s="63" t="s">
        <v>121</v>
      </c>
      <c r="E159" s="11"/>
      <c r="F159" s="11"/>
      <c r="G159" s="8"/>
      <c r="H159" s="4"/>
      <c r="I159" s="63"/>
      <c r="J159" s="48"/>
      <c r="K159" s="104"/>
      <c r="L159" s="4"/>
      <c r="M159" s="63"/>
      <c r="N159" s="196"/>
      <c r="O159" s="4"/>
      <c r="P159" s="63">
        <v>8</v>
      </c>
      <c r="Q159" s="197">
        <v>1350</v>
      </c>
      <c r="R159" s="4"/>
      <c r="S159" s="63">
        <v>10</v>
      </c>
      <c r="T159" s="197">
        <v>1912.5</v>
      </c>
      <c r="U159" s="4"/>
      <c r="V159" s="168"/>
      <c r="W159" s="170"/>
      <c r="X159" s="82"/>
      <c r="Y159" s="82"/>
      <c r="Z159" s="82"/>
      <c r="AA159" s="65"/>
      <c r="AB159" s="5"/>
      <c r="AC159" s="5"/>
      <c r="AD159" s="5"/>
      <c r="AE159" s="5"/>
      <c r="AF159" s="5"/>
      <c r="AG159" s="5"/>
      <c r="AH159" s="5"/>
      <c r="AI159" s="5"/>
      <c r="AJ159" s="5"/>
      <c r="AK159" s="5"/>
      <c r="AL159" s="5"/>
      <c r="AM159" s="5"/>
    </row>
    <row r="160" spans="1:39" s="187" customFormat="1" ht="14.4">
      <c r="A160" s="63" t="s">
        <v>645</v>
      </c>
      <c r="B160" s="63" t="s">
        <v>305</v>
      </c>
      <c r="C160" s="63"/>
      <c r="D160" s="63" t="s">
        <v>306</v>
      </c>
      <c r="E160" s="11"/>
      <c r="F160" s="11"/>
      <c r="G160" s="8"/>
      <c r="H160" s="4"/>
      <c r="I160" s="63"/>
      <c r="J160" s="48"/>
      <c r="K160" s="104"/>
      <c r="L160" s="4"/>
      <c r="M160" s="63"/>
      <c r="N160" s="196"/>
      <c r="O160" s="4"/>
      <c r="P160" s="63">
        <v>1</v>
      </c>
      <c r="Q160" s="197">
        <v>112.5</v>
      </c>
      <c r="R160" s="4"/>
      <c r="S160" s="63">
        <v>1</v>
      </c>
      <c r="T160" s="197">
        <v>112.5</v>
      </c>
      <c r="U160" s="4"/>
      <c r="V160" s="168"/>
      <c r="W160" s="170"/>
      <c r="X160" s="82"/>
      <c r="Y160" s="82"/>
      <c r="Z160" s="82"/>
      <c r="AA160" s="65"/>
      <c r="AB160" s="5"/>
      <c r="AC160" s="5"/>
      <c r="AD160" s="5"/>
      <c r="AE160" s="5"/>
      <c r="AF160" s="5"/>
      <c r="AG160" s="5"/>
      <c r="AH160" s="5"/>
      <c r="AI160" s="5"/>
      <c r="AJ160" s="5"/>
      <c r="AK160" s="5"/>
      <c r="AL160" s="5"/>
      <c r="AM160" s="5"/>
    </row>
    <row r="161" spans="1:39" s="187" customFormat="1" ht="14.4">
      <c r="A161" s="63" t="s">
        <v>645</v>
      </c>
      <c r="B161" s="63" t="s">
        <v>308</v>
      </c>
      <c r="C161" s="63"/>
      <c r="D161" s="63" t="s">
        <v>123</v>
      </c>
      <c r="E161" s="11"/>
      <c r="F161" s="11"/>
      <c r="G161" s="8"/>
      <c r="H161" s="4"/>
      <c r="I161" s="63"/>
      <c r="J161" s="48"/>
      <c r="K161" s="104"/>
      <c r="L161" s="4"/>
      <c r="M161" s="63"/>
      <c r="N161" s="196"/>
      <c r="O161" s="4"/>
      <c r="P161" s="63">
        <v>123</v>
      </c>
      <c r="Q161" s="197">
        <v>18900</v>
      </c>
      <c r="R161" s="4"/>
      <c r="S161" s="63">
        <v>100</v>
      </c>
      <c r="T161" s="197">
        <v>15525</v>
      </c>
      <c r="U161" s="4"/>
      <c r="V161" s="168"/>
      <c r="W161" s="170"/>
      <c r="X161" s="82"/>
      <c r="Y161" s="82"/>
      <c r="Z161" s="82"/>
      <c r="AA161" s="65"/>
      <c r="AB161" s="5"/>
      <c r="AC161" s="5"/>
      <c r="AD161" s="5"/>
      <c r="AE161" s="5"/>
      <c r="AF161" s="5"/>
      <c r="AG161" s="5"/>
      <c r="AH161" s="5"/>
      <c r="AI161" s="5"/>
      <c r="AJ161" s="5"/>
      <c r="AK161" s="5"/>
      <c r="AL161" s="5"/>
      <c r="AM161" s="5"/>
    </row>
    <row r="162" spans="1:39" s="187" customFormat="1" ht="14.4">
      <c r="A162" s="63" t="s">
        <v>645</v>
      </c>
      <c r="B162" s="63" t="s">
        <v>309</v>
      </c>
      <c r="C162" s="63"/>
      <c r="D162" s="63" t="s">
        <v>143</v>
      </c>
      <c r="E162" s="11"/>
      <c r="F162" s="11"/>
      <c r="G162" s="8"/>
      <c r="H162" s="4"/>
      <c r="I162" s="63"/>
      <c r="J162" s="48"/>
      <c r="K162" s="104"/>
      <c r="L162" s="4"/>
      <c r="M162" s="63"/>
      <c r="N162" s="196"/>
      <c r="O162" s="4"/>
      <c r="P162" s="63">
        <v>8</v>
      </c>
      <c r="Q162" s="197">
        <v>1800</v>
      </c>
      <c r="R162" s="4"/>
      <c r="S162" s="63">
        <v>4</v>
      </c>
      <c r="T162" s="197">
        <v>900</v>
      </c>
      <c r="U162" s="4"/>
      <c r="V162" s="168"/>
      <c r="W162" s="170"/>
      <c r="X162" s="82"/>
      <c r="Y162" s="82"/>
      <c r="Z162" s="82"/>
      <c r="AA162" s="65"/>
      <c r="AB162" s="5"/>
      <c r="AC162" s="5"/>
      <c r="AD162" s="5"/>
      <c r="AE162" s="5"/>
      <c r="AF162" s="5"/>
      <c r="AG162" s="5"/>
      <c r="AH162" s="5"/>
      <c r="AI162" s="5"/>
      <c r="AJ162" s="5"/>
      <c r="AK162" s="5"/>
      <c r="AL162" s="5"/>
      <c r="AM162" s="5"/>
    </row>
    <row r="163" spans="1:39" s="187" customFormat="1" ht="14.4">
      <c r="A163" s="63" t="s">
        <v>645</v>
      </c>
      <c r="B163" s="63" t="s">
        <v>310</v>
      </c>
      <c r="C163" s="63"/>
      <c r="D163" s="63" t="s">
        <v>111</v>
      </c>
      <c r="E163" s="11"/>
      <c r="F163" s="11"/>
      <c r="G163" s="8"/>
      <c r="H163" s="4"/>
      <c r="I163" s="63"/>
      <c r="J163" s="48"/>
      <c r="K163" s="104"/>
      <c r="L163" s="4"/>
      <c r="M163" s="63"/>
      <c r="N163" s="196"/>
      <c r="O163" s="4"/>
      <c r="P163" s="63">
        <v>67</v>
      </c>
      <c r="Q163" s="197">
        <v>10667.53</v>
      </c>
      <c r="R163" s="4"/>
      <c r="S163" s="63">
        <v>59</v>
      </c>
      <c r="T163" s="197">
        <v>9562.5</v>
      </c>
      <c r="U163" s="4"/>
      <c r="V163" s="168"/>
      <c r="W163" s="170"/>
      <c r="X163" s="82"/>
      <c r="Y163" s="82"/>
      <c r="Z163" s="82"/>
      <c r="AA163" s="65"/>
      <c r="AB163" s="5"/>
      <c r="AC163" s="5"/>
      <c r="AD163" s="5"/>
      <c r="AE163" s="5"/>
      <c r="AF163" s="5"/>
      <c r="AG163" s="5"/>
      <c r="AH163" s="5"/>
      <c r="AI163" s="5"/>
      <c r="AJ163" s="5"/>
      <c r="AK163" s="5"/>
      <c r="AL163" s="5"/>
      <c r="AM163" s="5"/>
    </row>
    <row r="164" spans="1:39" s="187" customFormat="1" ht="14.4">
      <c r="A164" s="63" t="s">
        <v>645</v>
      </c>
      <c r="B164" s="63" t="s">
        <v>311</v>
      </c>
      <c r="C164" s="63"/>
      <c r="D164" s="63" t="s">
        <v>312</v>
      </c>
      <c r="E164" s="11"/>
      <c r="F164" s="11"/>
      <c r="G164" s="8"/>
      <c r="H164" s="4"/>
      <c r="I164" s="63"/>
      <c r="J164" s="48"/>
      <c r="K164" s="104"/>
      <c r="L164" s="4"/>
      <c r="M164" s="63"/>
      <c r="N164" s="196"/>
      <c r="O164" s="4"/>
      <c r="P164" s="63">
        <v>1</v>
      </c>
      <c r="Q164" s="197">
        <v>112.5</v>
      </c>
      <c r="R164" s="4"/>
      <c r="S164" s="63">
        <v>1</v>
      </c>
      <c r="T164" s="197">
        <v>112.5</v>
      </c>
      <c r="U164" s="4"/>
      <c r="V164" s="168"/>
      <c r="W164" s="170"/>
      <c r="X164" s="82"/>
      <c r="Y164" s="82"/>
      <c r="Z164" s="82"/>
      <c r="AA164" s="65"/>
      <c r="AB164" s="5"/>
      <c r="AC164" s="5"/>
      <c r="AD164" s="5"/>
      <c r="AE164" s="5"/>
      <c r="AF164" s="5"/>
      <c r="AG164" s="5"/>
      <c r="AH164" s="5"/>
      <c r="AI164" s="5"/>
      <c r="AJ164" s="5"/>
      <c r="AK164" s="5"/>
      <c r="AL164" s="5"/>
      <c r="AM164" s="5"/>
    </row>
    <row r="165" spans="1:39" s="187" customFormat="1" ht="14.4">
      <c r="A165" s="63" t="s">
        <v>645</v>
      </c>
      <c r="B165" s="63" t="s">
        <v>313</v>
      </c>
      <c r="C165" s="63"/>
      <c r="D165" s="63" t="s">
        <v>314</v>
      </c>
      <c r="E165" s="11"/>
      <c r="F165" s="11"/>
      <c r="G165" s="8"/>
      <c r="H165" s="4"/>
      <c r="I165" s="63"/>
      <c r="J165" s="48"/>
      <c r="K165" s="104"/>
      <c r="L165" s="4"/>
      <c r="M165" s="63"/>
      <c r="N165" s="196"/>
      <c r="O165" s="4"/>
      <c r="P165" s="63">
        <v>8</v>
      </c>
      <c r="Q165" s="197">
        <v>1350</v>
      </c>
      <c r="R165" s="4"/>
      <c r="S165" s="63">
        <v>7</v>
      </c>
      <c r="T165" s="197">
        <v>1012.5</v>
      </c>
      <c r="U165" s="4"/>
      <c r="V165" s="168"/>
      <c r="W165" s="170"/>
      <c r="X165" s="82"/>
      <c r="Y165" s="82"/>
      <c r="Z165" s="82"/>
      <c r="AA165" s="65"/>
      <c r="AB165" s="5"/>
      <c r="AC165" s="5"/>
      <c r="AD165" s="5"/>
      <c r="AE165" s="5"/>
      <c r="AF165" s="5"/>
      <c r="AG165" s="5"/>
      <c r="AH165" s="5"/>
      <c r="AI165" s="5"/>
      <c r="AJ165" s="5"/>
      <c r="AK165" s="5"/>
      <c r="AL165" s="5"/>
      <c r="AM165" s="5"/>
    </row>
    <row r="166" spans="1:39" s="187" customFormat="1" ht="14.4">
      <c r="A166" s="63" t="s">
        <v>645</v>
      </c>
      <c r="B166" s="63" t="s">
        <v>315</v>
      </c>
      <c r="C166" s="63"/>
      <c r="D166" s="63" t="s">
        <v>151</v>
      </c>
      <c r="E166" s="11"/>
      <c r="F166" s="11"/>
      <c r="G166" s="8"/>
      <c r="H166" s="4"/>
      <c r="I166" s="63"/>
      <c r="J166" s="48"/>
      <c r="K166" s="104"/>
      <c r="L166" s="4"/>
      <c r="M166" s="63"/>
      <c r="N166" s="196"/>
      <c r="O166" s="4"/>
      <c r="P166" s="63">
        <v>295</v>
      </c>
      <c r="Q166" s="197">
        <v>51637.5</v>
      </c>
      <c r="R166" s="4"/>
      <c r="S166" s="63">
        <v>252</v>
      </c>
      <c r="T166" s="197">
        <v>43011.59</v>
      </c>
      <c r="U166" s="4"/>
      <c r="V166" s="168"/>
      <c r="W166" s="170"/>
      <c r="X166" s="82"/>
      <c r="Y166" s="82"/>
      <c r="Z166" s="82"/>
      <c r="AA166" s="65"/>
      <c r="AB166" s="5"/>
      <c r="AC166" s="5"/>
      <c r="AD166" s="5"/>
      <c r="AE166" s="5"/>
      <c r="AF166" s="5"/>
      <c r="AG166" s="5"/>
      <c r="AH166" s="5"/>
      <c r="AI166" s="5"/>
      <c r="AJ166" s="5"/>
      <c r="AK166" s="5"/>
      <c r="AL166" s="5"/>
      <c r="AM166" s="5"/>
    </row>
    <row r="167" spans="1:39" s="187" customFormat="1" ht="14.4">
      <c r="A167" s="63" t="s">
        <v>645</v>
      </c>
      <c r="B167" s="63" t="s">
        <v>673</v>
      </c>
      <c r="C167" s="63"/>
      <c r="D167" s="63" t="s">
        <v>151</v>
      </c>
      <c r="E167" s="11"/>
      <c r="F167" s="11"/>
      <c r="G167" s="8"/>
      <c r="H167" s="4"/>
      <c r="I167" s="63"/>
      <c r="J167" s="48"/>
      <c r="K167" s="104"/>
      <c r="L167" s="4"/>
      <c r="M167" s="63"/>
      <c r="N167" s="196"/>
      <c r="O167" s="4"/>
      <c r="P167" s="63">
        <v>3</v>
      </c>
      <c r="Q167" s="197">
        <v>450</v>
      </c>
      <c r="R167" s="4"/>
      <c r="S167" s="63">
        <v>11</v>
      </c>
      <c r="T167" s="197">
        <v>1462.5</v>
      </c>
      <c r="U167" s="4"/>
      <c r="V167" s="168"/>
      <c r="W167" s="170"/>
      <c r="X167" s="82"/>
      <c r="Y167" s="82"/>
      <c r="Z167" s="82"/>
      <c r="AA167" s="65"/>
      <c r="AB167" s="5"/>
      <c r="AC167" s="5"/>
      <c r="AD167" s="5"/>
      <c r="AE167" s="5"/>
      <c r="AF167" s="5"/>
      <c r="AG167" s="5"/>
      <c r="AH167" s="5"/>
      <c r="AI167" s="5"/>
      <c r="AJ167" s="5"/>
      <c r="AK167" s="5"/>
      <c r="AL167" s="5"/>
      <c r="AM167" s="5"/>
    </row>
    <row r="168" spans="1:39" s="187" customFormat="1" ht="14.4">
      <c r="A168" s="63" t="s">
        <v>645</v>
      </c>
      <c r="B168" s="63" t="s">
        <v>316</v>
      </c>
      <c r="C168" s="63"/>
      <c r="D168" s="63" t="s">
        <v>317</v>
      </c>
      <c r="E168" s="11"/>
      <c r="F168" s="11"/>
      <c r="G168" s="8"/>
      <c r="H168" s="4"/>
      <c r="I168" s="63"/>
      <c r="J168" s="48"/>
      <c r="K168" s="104"/>
      <c r="L168" s="4"/>
      <c r="M168" s="63"/>
      <c r="N168" s="196"/>
      <c r="O168" s="4"/>
      <c r="P168" s="63">
        <v>8</v>
      </c>
      <c r="Q168" s="197">
        <v>1575</v>
      </c>
      <c r="R168" s="4"/>
      <c r="S168" s="63">
        <v>10</v>
      </c>
      <c r="T168" s="197">
        <v>1912.5</v>
      </c>
      <c r="U168" s="4"/>
      <c r="V168" s="168"/>
      <c r="W168" s="170"/>
      <c r="X168" s="82"/>
      <c r="Y168" s="82"/>
      <c r="Z168" s="82"/>
      <c r="AA168" s="65"/>
      <c r="AB168" s="5"/>
      <c r="AC168" s="5"/>
      <c r="AD168" s="5"/>
      <c r="AE168" s="5"/>
      <c r="AF168" s="5"/>
      <c r="AG168" s="5"/>
      <c r="AH168" s="5"/>
      <c r="AI168" s="5"/>
      <c r="AJ168" s="5"/>
      <c r="AK168" s="5"/>
      <c r="AL168" s="5"/>
      <c r="AM168" s="5"/>
    </row>
    <row r="169" spans="1:39" s="187" customFormat="1" ht="14.4">
      <c r="A169" s="63" t="s">
        <v>645</v>
      </c>
      <c r="B169" s="63" t="s">
        <v>674</v>
      </c>
      <c r="C169" s="63"/>
      <c r="D169" s="63" t="s">
        <v>319</v>
      </c>
      <c r="E169" s="11"/>
      <c r="F169" s="11"/>
      <c r="G169" s="8"/>
      <c r="H169" s="4"/>
      <c r="I169" s="63"/>
      <c r="J169" s="48"/>
      <c r="K169" s="104"/>
      <c r="L169" s="4"/>
      <c r="M169" s="63"/>
      <c r="N169" s="196"/>
      <c r="O169" s="4"/>
      <c r="P169" s="63"/>
      <c r="Q169" s="197"/>
      <c r="R169" s="4"/>
      <c r="S169" s="63">
        <v>2</v>
      </c>
      <c r="T169" s="197">
        <v>337.5</v>
      </c>
      <c r="U169" s="4"/>
      <c r="V169" s="168"/>
      <c r="W169" s="170"/>
      <c r="X169" s="82"/>
      <c r="Y169" s="82"/>
      <c r="Z169" s="82"/>
      <c r="AA169" s="65"/>
      <c r="AB169" s="5"/>
      <c r="AC169" s="5"/>
      <c r="AD169" s="5"/>
      <c r="AE169" s="5"/>
      <c r="AF169" s="5"/>
      <c r="AG169" s="5"/>
      <c r="AH169" s="5"/>
      <c r="AI169" s="5"/>
      <c r="AJ169" s="5"/>
      <c r="AK169" s="5"/>
      <c r="AL169" s="5"/>
      <c r="AM169" s="5"/>
    </row>
    <row r="170" spans="1:39" s="187" customFormat="1" ht="14.4">
      <c r="A170" s="63" t="s">
        <v>645</v>
      </c>
      <c r="B170" s="63" t="s">
        <v>318</v>
      </c>
      <c r="C170" s="63"/>
      <c r="D170" s="63" t="s">
        <v>319</v>
      </c>
      <c r="E170" s="11"/>
      <c r="F170" s="11"/>
      <c r="G170" s="8"/>
      <c r="H170" s="4"/>
      <c r="I170" s="63"/>
      <c r="J170" s="48"/>
      <c r="K170" s="104"/>
      <c r="L170" s="4"/>
      <c r="M170" s="63"/>
      <c r="N170" s="196"/>
      <c r="O170" s="4"/>
      <c r="P170" s="63">
        <v>47</v>
      </c>
      <c r="Q170" s="197">
        <v>10350</v>
      </c>
      <c r="R170" s="4"/>
      <c r="S170" s="63">
        <v>39</v>
      </c>
      <c r="T170" s="197">
        <v>8662.5</v>
      </c>
      <c r="U170" s="4"/>
      <c r="V170" s="168"/>
      <c r="W170" s="170"/>
      <c r="X170" s="82"/>
      <c r="Y170" s="82"/>
      <c r="Z170" s="82"/>
      <c r="AA170" s="65"/>
      <c r="AB170" s="5"/>
      <c r="AC170" s="5"/>
      <c r="AD170" s="5"/>
      <c r="AE170" s="5"/>
      <c r="AF170" s="5"/>
      <c r="AG170" s="5"/>
      <c r="AH170" s="5"/>
      <c r="AI170" s="5"/>
      <c r="AJ170" s="5"/>
      <c r="AK170" s="5"/>
      <c r="AL170" s="5"/>
      <c r="AM170" s="5"/>
    </row>
    <row r="171" spans="1:39" s="187" customFormat="1" ht="14.4">
      <c r="A171" s="63" t="s">
        <v>645</v>
      </c>
      <c r="B171" s="63" t="s">
        <v>320</v>
      </c>
      <c r="C171" s="63"/>
      <c r="D171" s="63" t="s">
        <v>321</v>
      </c>
      <c r="E171" s="11"/>
      <c r="F171" s="11"/>
      <c r="G171" s="8"/>
      <c r="H171" s="4"/>
      <c r="I171" s="63"/>
      <c r="J171" s="48"/>
      <c r="K171" s="104"/>
      <c r="L171" s="4"/>
      <c r="M171" s="63"/>
      <c r="N171" s="196"/>
      <c r="O171" s="4"/>
      <c r="P171" s="63">
        <v>9</v>
      </c>
      <c r="Q171" s="197">
        <v>1912.5</v>
      </c>
      <c r="R171" s="4"/>
      <c r="S171" s="63">
        <v>7</v>
      </c>
      <c r="T171" s="197">
        <v>1462.5</v>
      </c>
      <c r="U171" s="4"/>
      <c r="V171" s="168"/>
      <c r="W171" s="170"/>
      <c r="X171" s="82"/>
      <c r="Y171" s="82"/>
      <c r="Z171" s="82"/>
      <c r="AA171" s="65"/>
      <c r="AB171" s="5"/>
      <c r="AC171" s="5"/>
      <c r="AD171" s="5"/>
      <c r="AE171" s="5"/>
      <c r="AF171" s="5"/>
      <c r="AG171" s="5"/>
      <c r="AH171" s="5"/>
      <c r="AI171" s="5"/>
      <c r="AJ171" s="5"/>
      <c r="AK171" s="5"/>
      <c r="AL171" s="5"/>
      <c r="AM171" s="5"/>
    </row>
    <row r="172" spans="1:39" s="187" customFormat="1" ht="14.4">
      <c r="A172" s="63" t="s">
        <v>645</v>
      </c>
      <c r="B172" s="63" t="s">
        <v>322</v>
      </c>
      <c r="C172" s="63"/>
      <c r="D172" s="63" t="s">
        <v>223</v>
      </c>
      <c r="E172" s="11"/>
      <c r="F172" s="11"/>
      <c r="G172" s="8"/>
      <c r="H172" s="4"/>
      <c r="I172" s="63"/>
      <c r="J172" s="48"/>
      <c r="K172" s="104"/>
      <c r="L172" s="4"/>
      <c r="M172" s="63"/>
      <c r="N172" s="196"/>
      <c r="O172" s="4"/>
      <c r="P172" s="63">
        <v>20</v>
      </c>
      <c r="Q172" s="197">
        <v>3821.73</v>
      </c>
      <c r="R172" s="4"/>
      <c r="S172" s="63">
        <v>15</v>
      </c>
      <c r="T172" s="197">
        <v>2925</v>
      </c>
      <c r="U172" s="4"/>
      <c r="V172" s="168"/>
      <c r="W172" s="170"/>
      <c r="X172" s="82"/>
      <c r="Y172" s="82"/>
      <c r="Z172" s="82"/>
      <c r="AA172" s="65"/>
      <c r="AB172" s="5"/>
      <c r="AC172" s="5"/>
      <c r="AD172" s="5"/>
      <c r="AE172" s="5"/>
      <c r="AF172" s="5"/>
      <c r="AG172" s="5"/>
      <c r="AH172" s="5"/>
      <c r="AI172" s="5"/>
      <c r="AJ172" s="5"/>
      <c r="AK172" s="5"/>
      <c r="AL172" s="5"/>
      <c r="AM172" s="5"/>
    </row>
    <row r="173" spans="1:39" s="187" customFormat="1" ht="14.4">
      <c r="A173" s="63" t="s">
        <v>645</v>
      </c>
      <c r="B173" s="63" t="s">
        <v>323</v>
      </c>
      <c r="C173" s="63"/>
      <c r="D173" s="63" t="s">
        <v>92</v>
      </c>
      <c r="E173" s="11"/>
      <c r="F173" s="11"/>
      <c r="G173" s="8"/>
      <c r="H173" s="4"/>
      <c r="I173" s="63"/>
      <c r="J173" s="48"/>
      <c r="K173" s="104"/>
      <c r="L173" s="4"/>
      <c r="M173" s="63"/>
      <c r="N173" s="196"/>
      <c r="O173" s="4"/>
      <c r="P173" s="63">
        <v>1</v>
      </c>
      <c r="Q173" s="197">
        <v>225</v>
      </c>
      <c r="R173" s="4"/>
      <c r="S173" s="63">
        <v>1</v>
      </c>
      <c r="T173" s="197">
        <v>225</v>
      </c>
      <c r="U173" s="4"/>
      <c r="V173" s="168"/>
      <c r="W173" s="170"/>
      <c r="X173" s="82"/>
      <c r="Y173" s="82"/>
      <c r="Z173" s="82"/>
      <c r="AA173" s="65"/>
      <c r="AB173" s="5"/>
      <c r="AC173" s="5"/>
      <c r="AD173" s="5"/>
      <c r="AE173" s="5"/>
      <c r="AF173" s="5"/>
      <c r="AG173" s="5"/>
      <c r="AH173" s="5"/>
      <c r="AI173" s="5"/>
      <c r="AJ173" s="5"/>
      <c r="AK173" s="5"/>
      <c r="AL173" s="5"/>
      <c r="AM173" s="5"/>
    </row>
    <row r="174" spans="1:39" s="187" customFormat="1" ht="14.4">
      <c r="A174" s="63" t="s">
        <v>645</v>
      </c>
      <c r="B174" s="63" t="s">
        <v>324</v>
      </c>
      <c r="C174" s="63"/>
      <c r="D174" s="63" t="s">
        <v>325</v>
      </c>
      <c r="E174" s="11"/>
      <c r="F174" s="11"/>
      <c r="G174" s="8"/>
      <c r="H174" s="4"/>
      <c r="I174" s="63"/>
      <c r="J174" s="48"/>
      <c r="K174" s="104"/>
      <c r="L174" s="4"/>
      <c r="M174" s="63"/>
      <c r="N174" s="196"/>
      <c r="O174" s="4"/>
      <c r="P174" s="63">
        <v>7</v>
      </c>
      <c r="Q174" s="197">
        <v>1237.5</v>
      </c>
      <c r="R174" s="4"/>
      <c r="S174" s="63">
        <v>9</v>
      </c>
      <c r="T174" s="197">
        <v>1575</v>
      </c>
      <c r="U174" s="4"/>
      <c r="V174" s="168"/>
      <c r="W174" s="170"/>
      <c r="X174" s="82"/>
      <c r="Y174" s="82"/>
      <c r="Z174" s="82"/>
      <c r="AA174" s="65"/>
      <c r="AB174" s="5"/>
      <c r="AC174" s="5"/>
      <c r="AD174" s="5"/>
      <c r="AE174" s="5"/>
      <c r="AF174" s="5"/>
      <c r="AG174" s="5"/>
      <c r="AH174" s="5"/>
      <c r="AI174" s="5"/>
      <c r="AJ174" s="5"/>
      <c r="AK174" s="5"/>
      <c r="AL174" s="5"/>
      <c r="AM174" s="5"/>
    </row>
    <row r="175" spans="1:39" s="187" customFormat="1" ht="14.4">
      <c r="A175" s="63" t="s">
        <v>645</v>
      </c>
      <c r="B175" s="63" t="s">
        <v>326</v>
      </c>
      <c r="C175" s="63"/>
      <c r="D175" s="63" t="s">
        <v>327</v>
      </c>
      <c r="E175" s="11"/>
      <c r="F175" s="11"/>
      <c r="G175" s="8"/>
      <c r="H175" s="4"/>
      <c r="I175" s="63"/>
      <c r="J175" s="48"/>
      <c r="K175" s="104"/>
      <c r="L175" s="4"/>
      <c r="M175" s="63"/>
      <c r="N175" s="196"/>
      <c r="O175" s="4"/>
      <c r="P175" s="63">
        <v>53</v>
      </c>
      <c r="Q175" s="197">
        <v>9787.5</v>
      </c>
      <c r="R175" s="4"/>
      <c r="S175" s="63">
        <v>49</v>
      </c>
      <c r="T175" s="197">
        <v>9252.09</v>
      </c>
      <c r="U175" s="4"/>
      <c r="V175" s="168"/>
      <c r="W175" s="170"/>
      <c r="X175" s="82"/>
      <c r="Y175" s="82"/>
      <c r="Z175" s="82"/>
      <c r="AA175" s="65"/>
      <c r="AB175" s="5"/>
      <c r="AC175" s="5"/>
      <c r="AD175" s="5"/>
      <c r="AE175" s="5"/>
      <c r="AF175" s="5"/>
      <c r="AG175" s="5"/>
      <c r="AH175" s="5"/>
      <c r="AI175" s="5"/>
      <c r="AJ175" s="5"/>
      <c r="AK175" s="5"/>
      <c r="AL175" s="5"/>
      <c r="AM175" s="5"/>
    </row>
    <row r="176" spans="1:39" s="187" customFormat="1" ht="14.4">
      <c r="A176" s="63" t="s">
        <v>645</v>
      </c>
      <c r="B176" s="63" t="s">
        <v>675</v>
      </c>
      <c r="C176" s="63"/>
      <c r="D176" s="63" t="s">
        <v>204</v>
      </c>
      <c r="E176" s="11"/>
      <c r="F176" s="11"/>
      <c r="G176" s="8"/>
      <c r="H176" s="4"/>
      <c r="I176" s="63"/>
      <c r="J176" s="48"/>
      <c r="K176" s="104"/>
      <c r="L176" s="4"/>
      <c r="M176" s="63"/>
      <c r="N176" s="196"/>
      <c r="O176" s="4"/>
      <c r="P176" s="63"/>
      <c r="Q176" s="197"/>
      <c r="R176" s="4"/>
      <c r="S176" s="63">
        <v>5</v>
      </c>
      <c r="T176" s="197">
        <v>675</v>
      </c>
      <c r="U176" s="4"/>
      <c r="V176" s="168"/>
      <c r="W176" s="170"/>
      <c r="X176" s="82"/>
      <c r="Y176" s="82"/>
      <c r="Z176" s="82"/>
      <c r="AA176" s="65"/>
      <c r="AB176" s="5"/>
      <c r="AC176" s="5"/>
      <c r="AD176" s="5"/>
      <c r="AE176" s="5"/>
      <c r="AF176" s="5"/>
      <c r="AG176" s="5"/>
      <c r="AH176" s="5"/>
      <c r="AI176" s="5"/>
      <c r="AJ176" s="5"/>
      <c r="AK176" s="5"/>
      <c r="AL176" s="5"/>
      <c r="AM176" s="5"/>
    </row>
    <row r="177" spans="1:39" s="187" customFormat="1" ht="14.4">
      <c r="A177" s="63" t="s">
        <v>645</v>
      </c>
      <c r="B177" s="63" t="s">
        <v>328</v>
      </c>
      <c r="C177" s="63"/>
      <c r="D177" s="63" t="s">
        <v>204</v>
      </c>
      <c r="E177" s="11"/>
      <c r="F177" s="11"/>
      <c r="G177" s="8"/>
      <c r="H177" s="4"/>
      <c r="I177" s="63"/>
      <c r="J177" s="48"/>
      <c r="K177" s="104"/>
      <c r="L177" s="4"/>
      <c r="M177" s="63"/>
      <c r="N177" s="196"/>
      <c r="O177" s="4"/>
      <c r="P177" s="63">
        <v>1</v>
      </c>
      <c r="Q177" s="197">
        <v>112.5</v>
      </c>
      <c r="R177" s="4"/>
      <c r="S177" s="63">
        <v>1</v>
      </c>
      <c r="T177" s="197">
        <v>112.5</v>
      </c>
      <c r="U177" s="4"/>
      <c r="V177" s="168"/>
      <c r="W177" s="170"/>
      <c r="X177" s="82"/>
      <c r="Y177" s="82"/>
      <c r="Z177" s="82"/>
      <c r="AA177" s="65"/>
      <c r="AB177" s="5"/>
      <c r="AC177" s="5"/>
      <c r="AD177" s="5"/>
      <c r="AE177" s="5"/>
      <c r="AF177" s="5"/>
      <c r="AG177" s="5"/>
      <c r="AH177" s="5"/>
      <c r="AI177" s="5"/>
      <c r="AJ177" s="5"/>
      <c r="AK177" s="5"/>
      <c r="AL177" s="5"/>
      <c r="AM177" s="5"/>
    </row>
    <row r="178" spans="1:39" s="187" customFormat="1" ht="14.4">
      <c r="A178" s="63" t="s">
        <v>645</v>
      </c>
      <c r="B178" s="63" t="s">
        <v>329</v>
      </c>
      <c r="C178" s="63"/>
      <c r="D178" s="63" t="s">
        <v>98</v>
      </c>
      <c r="E178" s="11"/>
      <c r="F178" s="11"/>
      <c r="G178" s="8"/>
      <c r="H178" s="4"/>
      <c r="I178" s="63"/>
      <c r="J178" s="48"/>
      <c r="K178" s="104"/>
      <c r="L178" s="4"/>
      <c r="M178" s="63"/>
      <c r="N178" s="196"/>
      <c r="O178" s="4"/>
      <c r="P178" s="63">
        <v>6</v>
      </c>
      <c r="Q178" s="197">
        <v>1237.5</v>
      </c>
      <c r="R178" s="4"/>
      <c r="S178" s="63">
        <v>3</v>
      </c>
      <c r="T178" s="197">
        <v>675</v>
      </c>
      <c r="U178" s="4"/>
      <c r="V178" s="168"/>
      <c r="W178" s="170"/>
      <c r="X178" s="82"/>
      <c r="Y178" s="82"/>
      <c r="Z178" s="82"/>
      <c r="AA178" s="65"/>
      <c r="AB178" s="5"/>
      <c r="AC178" s="5"/>
      <c r="AD178" s="5"/>
      <c r="AE178" s="5"/>
      <c r="AF178" s="5"/>
      <c r="AG178" s="5"/>
      <c r="AH178" s="5"/>
      <c r="AI178" s="5"/>
      <c r="AJ178" s="5"/>
      <c r="AK178" s="5"/>
      <c r="AL178" s="5"/>
      <c r="AM178" s="5"/>
    </row>
    <row r="179" spans="1:39" s="187" customFormat="1" ht="14.4">
      <c r="A179" s="63" t="s">
        <v>645</v>
      </c>
      <c r="B179" s="63" t="s">
        <v>330</v>
      </c>
      <c r="C179" s="63"/>
      <c r="D179" s="63" t="s">
        <v>282</v>
      </c>
      <c r="E179" s="11"/>
      <c r="F179" s="11"/>
      <c r="G179" s="8"/>
      <c r="H179" s="4"/>
      <c r="I179" s="63"/>
      <c r="J179" s="48"/>
      <c r="K179" s="104"/>
      <c r="L179" s="4"/>
      <c r="M179" s="63"/>
      <c r="N179" s="196"/>
      <c r="O179" s="4"/>
      <c r="P179" s="63">
        <v>7</v>
      </c>
      <c r="Q179" s="197">
        <v>1462.5</v>
      </c>
      <c r="R179" s="4"/>
      <c r="S179" s="63">
        <v>9</v>
      </c>
      <c r="T179" s="197">
        <v>2025</v>
      </c>
      <c r="U179" s="4"/>
      <c r="V179" s="168"/>
      <c r="W179" s="170"/>
      <c r="X179" s="82"/>
      <c r="Y179" s="82"/>
      <c r="Z179" s="82"/>
      <c r="AA179" s="65"/>
      <c r="AB179" s="5"/>
      <c r="AC179" s="5"/>
      <c r="AD179" s="5"/>
      <c r="AE179" s="5"/>
      <c r="AF179" s="5"/>
      <c r="AG179" s="5"/>
      <c r="AH179" s="5"/>
      <c r="AI179" s="5"/>
      <c r="AJ179" s="5"/>
      <c r="AK179" s="5"/>
      <c r="AL179" s="5"/>
      <c r="AM179" s="5"/>
    </row>
    <row r="180" spans="1:39" s="187" customFormat="1" ht="14.4">
      <c r="A180" s="63" t="s">
        <v>645</v>
      </c>
      <c r="B180" s="63" t="s">
        <v>332</v>
      </c>
      <c r="C180" s="63"/>
      <c r="D180" s="63" t="s">
        <v>229</v>
      </c>
      <c r="E180" s="11"/>
      <c r="F180" s="11"/>
      <c r="G180" s="8"/>
      <c r="H180" s="4"/>
      <c r="I180" s="63"/>
      <c r="J180" s="48"/>
      <c r="K180" s="104"/>
      <c r="L180" s="4"/>
      <c r="M180" s="63"/>
      <c r="N180" s="196"/>
      <c r="O180" s="4"/>
      <c r="P180" s="63">
        <v>49</v>
      </c>
      <c r="Q180" s="197">
        <v>8325</v>
      </c>
      <c r="R180" s="4"/>
      <c r="S180" s="63">
        <v>33</v>
      </c>
      <c r="T180" s="197">
        <v>5850</v>
      </c>
      <c r="U180" s="4"/>
      <c r="V180" s="168"/>
      <c r="W180" s="170"/>
      <c r="X180" s="82"/>
      <c r="Y180" s="82"/>
      <c r="Z180" s="82"/>
      <c r="AA180" s="65"/>
      <c r="AB180" s="5"/>
      <c r="AC180" s="5"/>
      <c r="AD180" s="5"/>
      <c r="AE180" s="5"/>
      <c r="AF180" s="5"/>
      <c r="AG180" s="5"/>
      <c r="AH180" s="5"/>
      <c r="AI180" s="5"/>
      <c r="AJ180" s="5"/>
      <c r="AK180" s="5"/>
      <c r="AL180" s="5"/>
      <c r="AM180" s="5"/>
    </row>
    <row r="181" spans="1:39" s="187" customFormat="1" ht="14.4">
      <c r="A181" s="63" t="s">
        <v>645</v>
      </c>
      <c r="B181" s="63" t="s">
        <v>676</v>
      </c>
      <c r="C181" s="63"/>
      <c r="D181" s="63" t="s">
        <v>229</v>
      </c>
      <c r="E181" s="11"/>
      <c r="F181" s="11"/>
      <c r="G181" s="8"/>
      <c r="H181" s="4"/>
      <c r="I181" s="63"/>
      <c r="J181" s="48"/>
      <c r="K181" s="104"/>
      <c r="L181" s="4"/>
      <c r="M181" s="63"/>
      <c r="N181" s="196"/>
      <c r="O181" s="4"/>
      <c r="P181" s="63"/>
      <c r="Q181" s="197"/>
      <c r="R181" s="4"/>
      <c r="S181" s="63">
        <v>2</v>
      </c>
      <c r="T181" s="197">
        <v>225</v>
      </c>
      <c r="U181" s="4"/>
      <c r="V181" s="168"/>
      <c r="W181" s="170"/>
      <c r="X181" s="82"/>
      <c r="Y181" s="82"/>
      <c r="Z181" s="82"/>
      <c r="AA181" s="65"/>
      <c r="AB181" s="5"/>
      <c r="AC181" s="5"/>
      <c r="AD181" s="5"/>
      <c r="AE181" s="5"/>
      <c r="AF181" s="5"/>
      <c r="AG181" s="5"/>
      <c r="AH181" s="5"/>
      <c r="AI181" s="5"/>
      <c r="AJ181" s="5"/>
      <c r="AK181" s="5"/>
      <c r="AL181" s="5"/>
      <c r="AM181" s="5"/>
    </row>
    <row r="182" spans="1:39" s="187" customFormat="1" ht="14.4">
      <c r="A182" s="63" t="s">
        <v>645</v>
      </c>
      <c r="B182" s="63" t="s">
        <v>333</v>
      </c>
      <c r="C182" s="63"/>
      <c r="D182" s="63" t="s">
        <v>234</v>
      </c>
      <c r="E182" s="11"/>
      <c r="F182" s="11"/>
      <c r="G182" s="8"/>
      <c r="H182" s="4"/>
      <c r="I182" s="63"/>
      <c r="J182" s="48"/>
      <c r="K182" s="104"/>
      <c r="L182" s="4"/>
      <c r="M182" s="63"/>
      <c r="N182" s="196"/>
      <c r="O182" s="4"/>
      <c r="P182" s="63">
        <v>9</v>
      </c>
      <c r="Q182" s="197">
        <v>1575</v>
      </c>
      <c r="R182" s="4"/>
      <c r="S182" s="63">
        <v>12</v>
      </c>
      <c r="T182" s="197">
        <v>2250</v>
      </c>
      <c r="U182" s="4"/>
      <c r="V182" s="168"/>
      <c r="W182" s="170"/>
      <c r="X182" s="82"/>
      <c r="Y182" s="82"/>
      <c r="Z182" s="82"/>
      <c r="AA182" s="65"/>
      <c r="AB182" s="5"/>
      <c r="AC182" s="5"/>
      <c r="AD182" s="5"/>
      <c r="AE182" s="5"/>
      <c r="AF182" s="5"/>
      <c r="AG182" s="5"/>
      <c r="AH182" s="5"/>
      <c r="AI182" s="5"/>
      <c r="AJ182" s="5"/>
      <c r="AK182" s="5"/>
      <c r="AL182" s="5"/>
      <c r="AM182" s="5"/>
    </row>
    <row r="183" spans="1:39" s="187" customFormat="1" ht="14.4">
      <c r="A183" s="63" t="s">
        <v>645</v>
      </c>
      <c r="B183" s="63" t="s">
        <v>334</v>
      </c>
      <c r="C183" s="63"/>
      <c r="D183" s="63" t="s">
        <v>335</v>
      </c>
      <c r="E183" s="11"/>
      <c r="F183" s="11"/>
      <c r="G183" s="8"/>
      <c r="H183" s="4"/>
      <c r="I183" s="63"/>
      <c r="J183" s="48"/>
      <c r="K183" s="104"/>
      <c r="L183" s="4"/>
      <c r="M183" s="63"/>
      <c r="N183" s="196"/>
      <c r="O183" s="4"/>
      <c r="P183" s="63">
        <v>15</v>
      </c>
      <c r="Q183" s="197">
        <v>2812.5</v>
      </c>
      <c r="R183" s="4"/>
      <c r="S183" s="63">
        <v>16</v>
      </c>
      <c r="T183" s="197">
        <v>3150</v>
      </c>
      <c r="U183" s="4"/>
      <c r="V183" s="168"/>
      <c r="W183" s="170"/>
      <c r="X183" s="82"/>
      <c r="Y183" s="82"/>
      <c r="Z183" s="82"/>
      <c r="AA183" s="65"/>
      <c r="AB183" s="5"/>
      <c r="AC183" s="5"/>
      <c r="AD183" s="5"/>
      <c r="AE183" s="5"/>
      <c r="AF183" s="5"/>
      <c r="AG183" s="5"/>
      <c r="AH183" s="5"/>
      <c r="AI183" s="5"/>
      <c r="AJ183" s="5"/>
      <c r="AK183" s="5"/>
      <c r="AL183" s="5"/>
      <c r="AM183" s="5"/>
    </row>
    <row r="184" spans="1:39" s="187" customFormat="1" ht="14.4">
      <c r="A184" s="63" t="s">
        <v>645</v>
      </c>
      <c r="B184" s="63" t="s">
        <v>336</v>
      </c>
      <c r="C184" s="63"/>
      <c r="D184" s="63" t="s">
        <v>337</v>
      </c>
      <c r="E184" s="11"/>
      <c r="F184" s="11"/>
      <c r="G184" s="8"/>
      <c r="H184" s="4"/>
      <c r="I184" s="63"/>
      <c r="J184" s="48"/>
      <c r="K184" s="104"/>
      <c r="L184" s="4"/>
      <c r="M184" s="63"/>
      <c r="N184" s="196"/>
      <c r="O184" s="4"/>
      <c r="P184" s="63">
        <v>7</v>
      </c>
      <c r="Q184" s="197">
        <v>1125</v>
      </c>
      <c r="R184" s="4"/>
      <c r="S184" s="63">
        <v>9</v>
      </c>
      <c r="T184" s="197">
        <v>1575</v>
      </c>
      <c r="U184" s="4"/>
      <c r="V184" s="168"/>
      <c r="W184" s="170"/>
      <c r="X184" s="82"/>
      <c r="Y184" s="82"/>
      <c r="Z184" s="82"/>
      <c r="AA184" s="65"/>
      <c r="AB184" s="5"/>
      <c r="AC184" s="5"/>
      <c r="AD184" s="5"/>
      <c r="AE184" s="5"/>
      <c r="AF184" s="5"/>
      <c r="AG184" s="5"/>
      <c r="AH184" s="5"/>
      <c r="AI184" s="5"/>
      <c r="AJ184" s="5"/>
      <c r="AK184" s="5"/>
      <c r="AL184" s="5"/>
      <c r="AM184" s="5"/>
    </row>
    <row r="185" spans="1:39" s="187" customFormat="1" ht="14.4">
      <c r="A185" s="63" t="s">
        <v>645</v>
      </c>
      <c r="B185" s="63" t="s">
        <v>677</v>
      </c>
      <c r="C185" s="63"/>
      <c r="D185" s="63" t="s">
        <v>147</v>
      </c>
      <c r="E185" s="11"/>
      <c r="F185" s="11"/>
      <c r="G185" s="8"/>
      <c r="H185" s="4"/>
      <c r="I185" s="63"/>
      <c r="J185" s="48"/>
      <c r="K185" s="104"/>
      <c r="L185" s="4"/>
      <c r="M185" s="63"/>
      <c r="N185" s="196"/>
      <c r="O185" s="4"/>
      <c r="P185" s="63"/>
      <c r="Q185" s="197"/>
      <c r="R185" s="4"/>
      <c r="S185" s="63">
        <v>5</v>
      </c>
      <c r="T185" s="197">
        <v>900</v>
      </c>
      <c r="U185" s="4"/>
      <c r="V185" s="168"/>
      <c r="W185" s="170"/>
      <c r="X185" s="82"/>
      <c r="Y185" s="82"/>
      <c r="Z185" s="82"/>
      <c r="AA185" s="65"/>
      <c r="AB185" s="5"/>
      <c r="AC185" s="5"/>
      <c r="AD185" s="5"/>
      <c r="AE185" s="5"/>
      <c r="AF185" s="5"/>
      <c r="AG185" s="5"/>
      <c r="AH185" s="5"/>
      <c r="AI185" s="5"/>
      <c r="AJ185" s="5"/>
      <c r="AK185" s="5"/>
      <c r="AL185" s="5"/>
      <c r="AM185" s="5"/>
    </row>
    <row r="186" spans="1:39" s="187" customFormat="1" ht="14.4">
      <c r="A186" s="63" t="s">
        <v>645</v>
      </c>
      <c r="B186" s="63" t="s">
        <v>678</v>
      </c>
      <c r="C186" s="63"/>
      <c r="D186" s="63" t="s">
        <v>244</v>
      </c>
      <c r="E186" s="11"/>
      <c r="F186" s="11"/>
      <c r="G186" s="8"/>
      <c r="H186" s="4"/>
      <c r="I186" s="63"/>
      <c r="J186" s="48"/>
      <c r="K186" s="104"/>
      <c r="L186" s="4"/>
      <c r="M186" s="63"/>
      <c r="N186" s="196"/>
      <c r="O186" s="4"/>
      <c r="P186" s="63"/>
      <c r="Q186" s="197"/>
      <c r="R186" s="4"/>
      <c r="S186" s="63">
        <v>1</v>
      </c>
      <c r="T186" s="197">
        <v>112.5</v>
      </c>
      <c r="U186" s="4"/>
      <c r="V186" s="168"/>
      <c r="W186" s="170"/>
      <c r="X186" s="82"/>
      <c r="Y186" s="82"/>
      <c r="Z186" s="82"/>
      <c r="AA186" s="65"/>
      <c r="AB186" s="5"/>
      <c r="AC186" s="5"/>
      <c r="AD186" s="5"/>
      <c r="AE186" s="5"/>
      <c r="AF186" s="5"/>
      <c r="AG186" s="5"/>
      <c r="AH186" s="5"/>
      <c r="AI186" s="5"/>
      <c r="AJ186" s="5"/>
      <c r="AK186" s="5"/>
      <c r="AL186" s="5"/>
      <c r="AM186" s="5"/>
    </row>
    <row r="187" spans="1:39" s="187" customFormat="1" ht="14.4">
      <c r="A187" s="63" t="s">
        <v>645</v>
      </c>
      <c r="B187" s="63" t="s">
        <v>338</v>
      </c>
      <c r="C187" s="63"/>
      <c r="D187" s="63" t="s">
        <v>339</v>
      </c>
      <c r="E187" s="11"/>
      <c r="F187" s="11"/>
      <c r="G187" s="8"/>
      <c r="H187" s="4"/>
      <c r="I187" s="63"/>
      <c r="J187" s="48"/>
      <c r="K187" s="104"/>
      <c r="L187" s="4"/>
      <c r="M187" s="63"/>
      <c r="N187" s="196"/>
      <c r="O187" s="4"/>
      <c r="P187" s="63">
        <v>37</v>
      </c>
      <c r="Q187" s="197">
        <v>4725</v>
      </c>
      <c r="R187" s="4"/>
      <c r="S187" s="63">
        <v>30</v>
      </c>
      <c r="T187" s="197">
        <v>4162.5</v>
      </c>
      <c r="U187" s="4"/>
      <c r="V187" s="168"/>
      <c r="W187" s="170"/>
      <c r="X187" s="82"/>
      <c r="Y187" s="82"/>
      <c r="Z187" s="82"/>
      <c r="AA187" s="65"/>
      <c r="AB187" s="5"/>
      <c r="AC187" s="5"/>
      <c r="AD187" s="5"/>
      <c r="AE187" s="5"/>
      <c r="AF187" s="5"/>
      <c r="AG187" s="5"/>
      <c r="AH187" s="5"/>
      <c r="AI187" s="5"/>
      <c r="AJ187" s="5"/>
      <c r="AK187" s="5"/>
      <c r="AL187" s="5"/>
      <c r="AM187" s="5"/>
    </row>
    <row r="188" spans="1:39" s="187" customFormat="1" ht="14.4">
      <c r="A188" s="63" t="s">
        <v>645</v>
      </c>
      <c r="B188" s="63" t="s">
        <v>679</v>
      </c>
      <c r="C188" s="63"/>
      <c r="D188" s="63" t="s">
        <v>341</v>
      </c>
      <c r="E188" s="11"/>
      <c r="F188" s="11"/>
      <c r="G188" s="8"/>
      <c r="H188" s="4"/>
      <c r="I188" s="63"/>
      <c r="J188" s="48"/>
      <c r="K188" s="104"/>
      <c r="L188" s="4"/>
      <c r="M188" s="63"/>
      <c r="N188" s="196"/>
      <c r="O188" s="4"/>
      <c r="P188" s="63">
        <v>57</v>
      </c>
      <c r="Q188" s="197">
        <v>10912.5</v>
      </c>
      <c r="R188" s="4"/>
      <c r="S188" s="63">
        <v>57</v>
      </c>
      <c r="T188" s="197">
        <v>11475</v>
      </c>
      <c r="U188" s="4"/>
      <c r="V188" s="168"/>
      <c r="W188" s="170"/>
      <c r="X188" s="82"/>
      <c r="Y188" s="82"/>
      <c r="Z188" s="82"/>
      <c r="AA188" s="65"/>
      <c r="AB188" s="5"/>
      <c r="AC188" s="5"/>
      <c r="AD188" s="5"/>
      <c r="AE188" s="5"/>
      <c r="AF188" s="5"/>
      <c r="AG188" s="5"/>
      <c r="AH188" s="5"/>
      <c r="AI188" s="5"/>
      <c r="AJ188" s="5"/>
      <c r="AK188" s="5"/>
      <c r="AL188" s="5"/>
      <c r="AM188" s="5"/>
    </row>
    <row r="189" spans="1:39" s="187" customFormat="1" ht="14.4">
      <c r="A189" s="63" t="s">
        <v>645</v>
      </c>
      <c r="B189" s="63" t="s">
        <v>342</v>
      </c>
      <c r="C189" s="63"/>
      <c r="D189" s="63" t="s">
        <v>343</v>
      </c>
      <c r="E189" s="11"/>
      <c r="F189" s="11"/>
      <c r="G189" s="8"/>
      <c r="H189" s="4"/>
      <c r="I189" s="63"/>
      <c r="J189" s="48"/>
      <c r="K189" s="104"/>
      <c r="L189" s="4"/>
      <c r="M189" s="63"/>
      <c r="N189" s="196"/>
      <c r="O189" s="4"/>
      <c r="P189" s="63">
        <v>8</v>
      </c>
      <c r="Q189" s="197">
        <v>1350</v>
      </c>
      <c r="R189" s="4"/>
      <c r="S189" s="63">
        <v>8</v>
      </c>
      <c r="T189" s="197">
        <v>1462.5</v>
      </c>
      <c r="U189" s="4"/>
      <c r="V189" s="168"/>
      <c r="W189" s="170"/>
      <c r="X189" s="82"/>
      <c r="Y189" s="82"/>
      <c r="Z189" s="82"/>
      <c r="AA189" s="65"/>
      <c r="AB189" s="5"/>
      <c r="AC189" s="5"/>
      <c r="AD189" s="5"/>
      <c r="AE189" s="5"/>
      <c r="AF189" s="5"/>
      <c r="AG189" s="5"/>
      <c r="AH189" s="5"/>
      <c r="AI189" s="5"/>
      <c r="AJ189" s="5"/>
      <c r="AK189" s="5"/>
      <c r="AL189" s="5"/>
      <c r="AM189" s="5"/>
    </row>
    <row r="190" spans="1:39" s="187" customFormat="1" ht="14.4">
      <c r="A190" s="63" t="s">
        <v>645</v>
      </c>
      <c r="B190" s="63" t="s">
        <v>344</v>
      </c>
      <c r="C190" s="63"/>
      <c r="D190" s="63" t="s">
        <v>345</v>
      </c>
      <c r="E190" s="11"/>
      <c r="F190" s="11"/>
      <c r="G190" s="8"/>
      <c r="H190" s="4"/>
      <c r="I190" s="63"/>
      <c r="J190" s="48"/>
      <c r="K190" s="104"/>
      <c r="L190" s="4"/>
      <c r="M190" s="63"/>
      <c r="N190" s="196"/>
      <c r="O190" s="4"/>
      <c r="P190" s="63">
        <v>3</v>
      </c>
      <c r="Q190" s="197">
        <v>450</v>
      </c>
      <c r="R190" s="4"/>
      <c r="S190" s="63">
        <v>2</v>
      </c>
      <c r="T190" s="197">
        <v>337.5</v>
      </c>
      <c r="U190" s="4"/>
      <c r="V190" s="168"/>
      <c r="W190" s="170"/>
      <c r="X190" s="82"/>
      <c r="Y190" s="82"/>
      <c r="Z190" s="82"/>
      <c r="AA190" s="65"/>
      <c r="AB190" s="5"/>
      <c r="AC190" s="5"/>
      <c r="AD190" s="5"/>
      <c r="AE190" s="5"/>
      <c r="AF190" s="5"/>
      <c r="AG190" s="5"/>
      <c r="AH190" s="5"/>
      <c r="AI190" s="5"/>
      <c r="AJ190" s="5"/>
      <c r="AK190" s="5"/>
      <c r="AL190" s="5"/>
      <c r="AM190" s="5"/>
    </row>
    <row r="191" spans="1:39" s="187" customFormat="1" ht="14.4">
      <c r="A191" s="63" t="s">
        <v>645</v>
      </c>
      <c r="B191" s="63" t="s">
        <v>347</v>
      </c>
      <c r="C191" s="63"/>
      <c r="D191" s="63" t="s">
        <v>121</v>
      </c>
      <c r="E191" s="11"/>
      <c r="F191" s="11"/>
      <c r="G191" s="8"/>
      <c r="H191" s="4"/>
      <c r="I191" s="63"/>
      <c r="J191" s="48"/>
      <c r="K191" s="104"/>
      <c r="L191" s="4"/>
      <c r="M191" s="63"/>
      <c r="N191" s="196"/>
      <c r="O191" s="4"/>
      <c r="P191" s="63">
        <v>16</v>
      </c>
      <c r="Q191" s="197">
        <v>2812.5</v>
      </c>
      <c r="R191" s="4"/>
      <c r="S191" s="63">
        <v>13</v>
      </c>
      <c r="T191" s="197">
        <v>2025</v>
      </c>
      <c r="U191" s="4"/>
      <c r="V191" s="168"/>
      <c r="W191" s="170"/>
      <c r="X191" s="82"/>
      <c r="Y191" s="82"/>
      <c r="Z191" s="82"/>
      <c r="AA191" s="65"/>
      <c r="AB191" s="5"/>
      <c r="AC191" s="5"/>
      <c r="AD191" s="5"/>
      <c r="AE191" s="5"/>
      <c r="AF191" s="5"/>
      <c r="AG191" s="5"/>
      <c r="AH191" s="5"/>
      <c r="AI191" s="5"/>
      <c r="AJ191" s="5"/>
      <c r="AK191" s="5"/>
      <c r="AL191" s="5"/>
      <c r="AM191" s="5"/>
    </row>
    <row r="192" spans="1:39" s="187" customFormat="1" ht="14.4">
      <c r="A192" s="63" t="s">
        <v>645</v>
      </c>
      <c r="B192" s="63" t="s">
        <v>348</v>
      </c>
      <c r="C192" s="63"/>
      <c r="D192" s="63" t="s">
        <v>204</v>
      </c>
      <c r="E192" s="11"/>
      <c r="F192" s="11"/>
      <c r="G192" s="8"/>
      <c r="H192" s="4"/>
      <c r="I192" s="63"/>
      <c r="J192" s="48"/>
      <c r="K192" s="104"/>
      <c r="L192" s="4"/>
      <c r="M192" s="63"/>
      <c r="N192" s="196"/>
      <c r="O192" s="4"/>
      <c r="P192" s="63">
        <v>8</v>
      </c>
      <c r="Q192" s="197">
        <v>900</v>
      </c>
      <c r="R192" s="4"/>
      <c r="S192" s="63">
        <v>5</v>
      </c>
      <c r="T192" s="197">
        <v>675</v>
      </c>
      <c r="U192" s="4"/>
      <c r="V192" s="168"/>
      <c r="W192" s="170"/>
      <c r="X192" s="82"/>
      <c r="Y192" s="82"/>
      <c r="Z192" s="82"/>
      <c r="AA192" s="65"/>
      <c r="AB192" s="5"/>
      <c r="AC192" s="5"/>
      <c r="AD192" s="5"/>
      <c r="AE192" s="5"/>
      <c r="AF192" s="5"/>
      <c r="AG192" s="5"/>
      <c r="AH192" s="5"/>
      <c r="AI192" s="5"/>
      <c r="AJ192" s="5"/>
      <c r="AK192" s="5"/>
      <c r="AL192" s="5"/>
      <c r="AM192" s="5"/>
    </row>
    <row r="193" spans="1:39" s="187" customFormat="1" ht="14.4">
      <c r="A193" s="63" t="s">
        <v>645</v>
      </c>
      <c r="B193" s="63" t="s">
        <v>349</v>
      </c>
      <c r="C193" s="63"/>
      <c r="D193" s="63" t="s">
        <v>350</v>
      </c>
      <c r="E193" s="11"/>
      <c r="F193" s="11"/>
      <c r="G193" s="8"/>
      <c r="H193" s="4"/>
      <c r="I193" s="63"/>
      <c r="J193" s="48"/>
      <c r="K193" s="104"/>
      <c r="L193" s="4"/>
      <c r="M193" s="63"/>
      <c r="N193" s="196"/>
      <c r="O193" s="4"/>
      <c r="P193" s="63">
        <v>46</v>
      </c>
      <c r="Q193" s="197">
        <v>7312.5</v>
      </c>
      <c r="R193" s="4"/>
      <c r="S193" s="63">
        <v>44</v>
      </c>
      <c r="T193" s="197">
        <v>7312.5</v>
      </c>
      <c r="U193" s="4"/>
      <c r="V193" s="168"/>
      <c r="W193" s="170"/>
      <c r="X193" s="82"/>
      <c r="Y193" s="82"/>
      <c r="Z193" s="82"/>
      <c r="AA193" s="65"/>
      <c r="AB193" s="5"/>
      <c r="AC193" s="5"/>
      <c r="AD193" s="5"/>
      <c r="AE193" s="5"/>
      <c r="AF193" s="5"/>
      <c r="AG193" s="5"/>
      <c r="AH193" s="5"/>
      <c r="AI193" s="5"/>
      <c r="AJ193" s="5"/>
      <c r="AK193" s="5"/>
      <c r="AL193" s="5"/>
      <c r="AM193" s="5"/>
    </row>
    <row r="194" spans="1:39" s="187" customFormat="1" ht="14.4">
      <c r="A194" s="63" t="s">
        <v>645</v>
      </c>
      <c r="B194" s="63" t="s">
        <v>351</v>
      </c>
      <c r="C194" s="63"/>
      <c r="D194" s="63" t="s">
        <v>352</v>
      </c>
      <c r="E194" s="11"/>
      <c r="F194" s="11"/>
      <c r="G194" s="8"/>
      <c r="H194" s="4"/>
      <c r="I194" s="63"/>
      <c r="J194" s="48"/>
      <c r="K194" s="104"/>
      <c r="L194" s="4"/>
      <c r="M194" s="63"/>
      <c r="N194" s="196"/>
      <c r="O194" s="4"/>
      <c r="P194" s="63">
        <v>4</v>
      </c>
      <c r="Q194" s="197">
        <v>787.5</v>
      </c>
      <c r="R194" s="4"/>
      <c r="S194" s="63">
        <v>6</v>
      </c>
      <c r="T194" s="197">
        <v>1237.5</v>
      </c>
      <c r="U194" s="4"/>
      <c r="V194" s="168"/>
      <c r="W194" s="170"/>
      <c r="X194" s="82"/>
      <c r="Y194" s="82"/>
      <c r="Z194" s="82"/>
      <c r="AA194" s="65"/>
      <c r="AB194" s="5"/>
      <c r="AC194" s="5"/>
      <c r="AD194" s="5"/>
      <c r="AE194" s="5"/>
      <c r="AF194" s="5"/>
      <c r="AG194" s="5"/>
      <c r="AH194" s="5"/>
      <c r="AI194" s="5"/>
      <c r="AJ194" s="5"/>
      <c r="AK194" s="5"/>
      <c r="AL194" s="5"/>
      <c r="AM194" s="5"/>
    </row>
    <row r="195" spans="1:39" s="187" customFormat="1" ht="14.4">
      <c r="A195" s="63" t="s">
        <v>645</v>
      </c>
      <c r="B195" s="63" t="s">
        <v>353</v>
      </c>
      <c r="C195" s="63"/>
      <c r="D195" s="63" t="s">
        <v>153</v>
      </c>
      <c r="E195" s="11"/>
      <c r="F195" s="11"/>
      <c r="G195" s="8"/>
      <c r="H195" s="4"/>
      <c r="I195" s="63"/>
      <c r="J195" s="48"/>
      <c r="K195" s="104"/>
      <c r="L195" s="4"/>
      <c r="M195" s="63"/>
      <c r="N195" s="196"/>
      <c r="O195" s="4"/>
      <c r="P195" s="63">
        <v>76</v>
      </c>
      <c r="Q195" s="197">
        <v>13950</v>
      </c>
      <c r="R195" s="4"/>
      <c r="S195" s="63">
        <v>58</v>
      </c>
      <c r="T195" s="197">
        <v>10687.5</v>
      </c>
      <c r="U195" s="4"/>
      <c r="V195" s="168"/>
      <c r="W195" s="170"/>
      <c r="X195" s="82"/>
      <c r="Y195" s="82"/>
      <c r="Z195" s="82"/>
      <c r="AA195" s="65"/>
      <c r="AB195" s="5"/>
      <c r="AC195" s="5"/>
      <c r="AD195" s="5"/>
      <c r="AE195" s="5"/>
      <c r="AF195" s="5"/>
      <c r="AG195" s="5"/>
      <c r="AH195" s="5"/>
      <c r="AI195" s="5"/>
      <c r="AJ195" s="5"/>
      <c r="AK195" s="5"/>
      <c r="AL195" s="5"/>
      <c r="AM195" s="5"/>
    </row>
    <row r="196" spans="1:39" s="187" customFormat="1" ht="14.4">
      <c r="A196" s="63" t="s">
        <v>645</v>
      </c>
      <c r="B196" s="63" t="s">
        <v>354</v>
      </c>
      <c r="C196" s="63"/>
      <c r="D196" s="63" t="s">
        <v>355</v>
      </c>
      <c r="E196" s="11"/>
      <c r="F196" s="11"/>
      <c r="G196" s="8"/>
      <c r="H196" s="4"/>
      <c r="I196" s="63"/>
      <c r="J196" s="48"/>
      <c r="K196" s="104"/>
      <c r="L196" s="4"/>
      <c r="M196" s="63"/>
      <c r="N196" s="196"/>
      <c r="O196" s="4"/>
      <c r="P196" s="63">
        <v>128</v>
      </c>
      <c r="Q196" s="197">
        <v>25875</v>
      </c>
      <c r="R196" s="4"/>
      <c r="S196" s="63">
        <v>111</v>
      </c>
      <c r="T196" s="197">
        <v>21825</v>
      </c>
      <c r="U196" s="4"/>
      <c r="V196" s="168"/>
      <c r="W196" s="170"/>
      <c r="X196" s="82"/>
      <c r="Y196" s="82"/>
      <c r="Z196" s="82"/>
      <c r="AA196" s="65"/>
      <c r="AB196" s="5"/>
      <c r="AC196" s="5"/>
      <c r="AD196" s="5"/>
      <c r="AE196" s="5"/>
      <c r="AF196" s="5"/>
      <c r="AG196" s="5"/>
      <c r="AH196" s="5"/>
      <c r="AI196" s="5"/>
      <c r="AJ196" s="5"/>
      <c r="AK196" s="5"/>
      <c r="AL196" s="5"/>
      <c r="AM196" s="5"/>
    </row>
    <row r="197" spans="1:39" s="187" customFormat="1" ht="14.4">
      <c r="A197" s="63" t="s">
        <v>645</v>
      </c>
      <c r="B197" s="63" t="s">
        <v>356</v>
      </c>
      <c r="C197" s="63"/>
      <c r="D197" s="63" t="s">
        <v>125</v>
      </c>
      <c r="E197" s="11"/>
      <c r="F197" s="11"/>
      <c r="G197" s="8"/>
      <c r="H197" s="4"/>
      <c r="I197" s="63"/>
      <c r="J197" s="48"/>
      <c r="K197" s="104"/>
      <c r="L197" s="4"/>
      <c r="M197" s="63"/>
      <c r="N197" s="196"/>
      <c r="O197" s="4"/>
      <c r="P197" s="63">
        <v>8</v>
      </c>
      <c r="Q197" s="197">
        <v>1575</v>
      </c>
      <c r="R197" s="4"/>
      <c r="S197" s="63">
        <v>6</v>
      </c>
      <c r="T197" s="197">
        <v>1237.5</v>
      </c>
      <c r="U197" s="4"/>
      <c r="V197" s="168"/>
      <c r="W197" s="170"/>
      <c r="X197" s="82"/>
      <c r="Y197" s="82"/>
      <c r="Z197" s="82"/>
      <c r="AA197" s="65"/>
      <c r="AB197" s="5"/>
      <c r="AC197" s="5"/>
      <c r="AD197" s="5"/>
      <c r="AE197" s="5"/>
      <c r="AF197" s="5"/>
      <c r="AG197" s="5"/>
      <c r="AH197" s="5"/>
      <c r="AI197" s="5"/>
      <c r="AJ197" s="5"/>
      <c r="AK197" s="5"/>
      <c r="AL197" s="5"/>
      <c r="AM197" s="5"/>
    </row>
    <row r="198" spans="1:39" s="187" customFormat="1" ht="14.4">
      <c r="A198" s="63" t="s">
        <v>645</v>
      </c>
      <c r="B198" s="63" t="s">
        <v>357</v>
      </c>
      <c r="C198" s="63"/>
      <c r="D198" s="63" t="s">
        <v>358</v>
      </c>
      <c r="E198" s="11"/>
      <c r="F198" s="11"/>
      <c r="G198" s="8"/>
      <c r="H198" s="4"/>
      <c r="I198" s="63"/>
      <c r="J198" s="48"/>
      <c r="K198" s="104"/>
      <c r="L198" s="4"/>
      <c r="M198" s="63"/>
      <c r="N198" s="196"/>
      <c r="O198" s="4"/>
      <c r="P198" s="63">
        <v>4</v>
      </c>
      <c r="Q198" s="197">
        <v>900</v>
      </c>
      <c r="R198" s="4"/>
      <c r="S198" s="63">
        <v>2</v>
      </c>
      <c r="T198" s="197">
        <v>450</v>
      </c>
      <c r="U198" s="4"/>
      <c r="V198" s="168"/>
      <c r="W198" s="170"/>
      <c r="X198" s="82"/>
      <c r="Y198" s="82"/>
      <c r="Z198" s="82"/>
      <c r="AA198" s="65"/>
      <c r="AB198" s="5"/>
      <c r="AC198" s="5"/>
      <c r="AD198" s="5"/>
      <c r="AE198" s="5"/>
      <c r="AF198" s="5"/>
      <c r="AG198" s="5"/>
      <c r="AH198" s="5"/>
      <c r="AI198" s="5"/>
      <c r="AJ198" s="5"/>
      <c r="AK198" s="5"/>
      <c r="AL198" s="5"/>
      <c r="AM198" s="5"/>
    </row>
    <row r="199" spans="1:39" s="187" customFormat="1" ht="14.4">
      <c r="A199" s="63" t="s">
        <v>645</v>
      </c>
      <c r="B199" s="63" t="s">
        <v>359</v>
      </c>
      <c r="C199" s="63"/>
      <c r="D199" s="63" t="s">
        <v>173</v>
      </c>
      <c r="E199" s="11"/>
      <c r="F199" s="11"/>
      <c r="G199" s="8"/>
      <c r="H199" s="4"/>
      <c r="I199" s="63"/>
      <c r="J199" s="48"/>
      <c r="K199" s="104"/>
      <c r="L199" s="4"/>
      <c r="M199" s="63"/>
      <c r="N199" s="196"/>
      <c r="O199" s="4"/>
      <c r="P199" s="63">
        <v>98</v>
      </c>
      <c r="Q199" s="197">
        <v>18362.740000000002</v>
      </c>
      <c r="R199" s="4"/>
      <c r="S199" s="63">
        <v>110</v>
      </c>
      <c r="T199" s="197">
        <v>21150</v>
      </c>
      <c r="U199" s="4"/>
      <c r="V199" s="168"/>
      <c r="W199" s="170"/>
      <c r="X199" s="82"/>
      <c r="Y199" s="82"/>
      <c r="Z199" s="82"/>
      <c r="AA199" s="65"/>
      <c r="AB199" s="5"/>
      <c r="AC199" s="5"/>
      <c r="AD199" s="5"/>
      <c r="AE199" s="5"/>
      <c r="AF199" s="5"/>
      <c r="AG199" s="5"/>
      <c r="AH199" s="5"/>
      <c r="AI199" s="5"/>
      <c r="AJ199" s="5"/>
      <c r="AK199" s="5"/>
      <c r="AL199" s="5"/>
      <c r="AM199" s="5"/>
    </row>
    <row r="200" spans="1:39" s="187" customFormat="1" ht="14.4">
      <c r="A200" s="63" t="s">
        <v>645</v>
      </c>
      <c r="B200" s="63" t="s">
        <v>360</v>
      </c>
      <c r="C200" s="63"/>
      <c r="D200" s="63" t="s">
        <v>91</v>
      </c>
      <c r="E200" s="11"/>
      <c r="F200" s="11"/>
      <c r="G200" s="8"/>
      <c r="H200" s="4"/>
      <c r="I200" s="63"/>
      <c r="J200" s="48"/>
      <c r="K200" s="104"/>
      <c r="L200" s="4"/>
      <c r="M200" s="63"/>
      <c r="N200" s="196"/>
      <c r="O200" s="4"/>
      <c r="P200" s="63">
        <v>3</v>
      </c>
      <c r="Q200" s="197">
        <v>337.5</v>
      </c>
      <c r="R200" s="4"/>
      <c r="S200" s="63">
        <v>3</v>
      </c>
      <c r="T200" s="197">
        <v>450</v>
      </c>
      <c r="U200" s="4"/>
      <c r="V200" s="168"/>
      <c r="W200" s="170"/>
      <c r="X200" s="82"/>
      <c r="Y200" s="82"/>
      <c r="Z200" s="82"/>
      <c r="AA200" s="65"/>
      <c r="AB200" s="5"/>
      <c r="AC200" s="5"/>
      <c r="AD200" s="5"/>
      <c r="AE200" s="5"/>
      <c r="AF200" s="5"/>
      <c r="AG200" s="5"/>
      <c r="AH200" s="5"/>
      <c r="AI200" s="5"/>
      <c r="AJ200" s="5"/>
      <c r="AK200" s="5"/>
      <c r="AL200" s="5"/>
      <c r="AM200" s="5"/>
    </row>
    <row r="201" spans="1:39" s="187" customFormat="1" ht="14.4">
      <c r="A201" s="63" t="s">
        <v>645</v>
      </c>
      <c r="B201" s="63" t="s">
        <v>361</v>
      </c>
      <c r="C201" s="63"/>
      <c r="D201" s="63" t="s">
        <v>362</v>
      </c>
      <c r="E201" s="11"/>
      <c r="F201" s="11"/>
      <c r="G201" s="8"/>
      <c r="H201" s="4"/>
      <c r="I201" s="63"/>
      <c r="J201" s="48"/>
      <c r="K201" s="104"/>
      <c r="L201" s="4"/>
      <c r="M201" s="63"/>
      <c r="N201" s="196"/>
      <c r="O201" s="4"/>
      <c r="P201" s="63">
        <v>29</v>
      </c>
      <c r="Q201" s="197">
        <v>4387.5</v>
      </c>
      <c r="R201" s="4"/>
      <c r="S201" s="63">
        <v>33</v>
      </c>
      <c r="T201" s="197">
        <v>4950</v>
      </c>
      <c r="U201" s="4"/>
      <c r="V201" s="168"/>
      <c r="W201" s="170"/>
      <c r="X201" s="82"/>
      <c r="Y201" s="82"/>
      <c r="Z201" s="82"/>
      <c r="AA201" s="65"/>
      <c r="AB201" s="5"/>
      <c r="AC201" s="5"/>
      <c r="AD201" s="5"/>
      <c r="AE201" s="5"/>
      <c r="AF201" s="5"/>
      <c r="AG201" s="5"/>
      <c r="AH201" s="5"/>
      <c r="AI201" s="5"/>
      <c r="AJ201" s="5"/>
      <c r="AK201" s="5"/>
      <c r="AL201" s="5"/>
      <c r="AM201" s="5"/>
    </row>
    <row r="202" spans="1:39" s="187" customFormat="1" ht="14.4">
      <c r="A202" s="63" t="s">
        <v>645</v>
      </c>
      <c r="B202" s="63" t="s">
        <v>364</v>
      </c>
      <c r="C202" s="63"/>
      <c r="D202" s="63" t="s">
        <v>102</v>
      </c>
      <c r="E202" s="11"/>
      <c r="F202" s="11"/>
      <c r="G202" s="8"/>
      <c r="H202" s="4"/>
      <c r="I202" s="63"/>
      <c r="J202" s="48"/>
      <c r="K202" s="104"/>
      <c r="L202" s="4"/>
      <c r="M202" s="63"/>
      <c r="N202" s="196"/>
      <c r="O202" s="4"/>
      <c r="P202" s="63">
        <v>174</v>
      </c>
      <c r="Q202" s="197">
        <v>26887.5</v>
      </c>
      <c r="R202" s="4"/>
      <c r="S202" s="63">
        <v>141</v>
      </c>
      <c r="T202" s="197">
        <v>22097</v>
      </c>
      <c r="U202" s="4"/>
      <c r="V202" s="168"/>
      <c r="W202" s="170"/>
      <c r="X202" s="82"/>
      <c r="Y202" s="82"/>
      <c r="Z202" s="82"/>
      <c r="AA202" s="65"/>
      <c r="AB202" s="5"/>
      <c r="AC202" s="5"/>
      <c r="AD202" s="5"/>
      <c r="AE202" s="5"/>
      <c r="AF202" s="5"/>
      <c r="AG202" s="5"/>
      <c r="AH202" s="5"/>
      <c r="AI202" s="5"/>
      <c r="AJ202" s="5"/>
      <c r="AK202" s="5"/>
      <c r="AL202" s="5"/>
      <c r="AM202" s="5"/>
    </row>
    <row r="203" spans="1:39" s="187" customFormat="1" ht="14.4">
      <c r="A203" s="63" t="s">
        <v>645</v>
      </c>
      <c r="B203" s="63" t="s">
        <v>365</v>
      </c>
      <c r="C203" s="63"/>
      <c r="D203" s="63" t="s">
        <v>366</v>
      </c>
      <c r="E203" s="11"/>
      <c r="F203" s="11"/>
      <c r="G203" s="8"/>
      <c r="H203" s="4"/>
      <c r="I203" s="63"/>
      <c r="J203" s="48"/>
      <c r="K203" s="104"/>
      <c r="L203" s="4"/>
      <c r="M203" s="63"/>
      <c r="N203" s="196"/>
      <c r="O203" s="4"/>
      <c r="P203" s="63">
        <v>11</v>
      </c>
      <c r="Q203" s="197">
        <v>1800</v>
      </c>
      <c r="R203" s="4"/>
      <c r="S203" s="63">
        <v>8</v>
      </c>
      <c r="T203" s="197">
        <v>1462.5</v>
      </c>
      <c r="U203" s="4"/>
      <c r="V203" s="168"/>
      <c r="W203" s="170"/>
      <c r="X203" s="82"/>
      <c r="Y203" s="82"/>
      <c r="Z203" s="82"/>
      <c r="AA203" s="65"/>
      <c r="AB203" s="5"/>
      <c r="AC203" s="5"/>
      <c r="AD203" s="5"/>
      <c r="AE203" s="5"/>
      <c r="AF203" s="5"/>
      <c r="AG203" s="5"/>
      <c r="AH203" s="5"/>
      <c r="AI203" s="5"/>
      <c r="AJ203" s="5"/>
      <c r="AK203" s="5"/>
      <c r="AL203" s="5"/>
      <c r="AM203" s="5"/>
    </row>
    <row r="204" spans="1:39" s="187" customFormat="1" ht="14.4">
      <c r="A204" s="63" t="s">
        <v>645</v>
      </c>
      <c r="B204" s="63" t="s">
        <v>368</v>
      </c>
      <c r="C204" s="63"/>
      <c r="D204" s="63" t="s">
        <v>369</v>
      </c>
      <c r="E204" s="11"/>
      <c r="F204" s="11"/>
      <c r="G204" s="8"/>
      <c r="H204" s="4"/>
      <c r="I204" s="63"/>
      <c r="J204" s="48"/>
      <c r="K204" s="104"/>
      <c r="L204" s="4"/>
      <c r="M204" s="63"/>
      <c r="N204" s="196"/>
      <c r="O204" s="4"/>
      <c r="P204" s="63">
        <v>4</v>
      </c>
      <c r="Q204" s="197">
        <v>787.5</v>
      </c>
      <c r="R204" s="4"/>
      <c r="S204" s="63">
        <v>5</v>
      </c>
      <c r="T204" s="197">
        <v>900</v>
      </c>
      <c r="U204" s="4"/>
      <c r="V204" s="168"/>
      <c r="W204" s="170"/>
      <c r="X204" s="82"/>
      <c r="Y204" s="82"/>
      <c r="Z204" s="82"/>
      <c r="AA204" s="65"/>
      <c r="AB204" s="5"/>
      <c r="AC204" s="5"/>
      <c r="AD204" s="5"/>
      <c r="AE204" s="5"/>
      <c r="AF204" s="5"/>
      <c r="AG204" s="5"/>
      <c r="AH204" s="5"/>
      <c r="AI204" s="5"/>
      <c r="AJ204" s="5"/>
      <c r="AK204" s="5"/>
      <c r="AL204" s="5"/>
      <c r="AM204" s="5"/>
    </row>
    <row r="205" spans="1:39" s="187" customFormat="1" ht="14.4">
      <c r="A205" s="63" t="s">
        <v>645</v>
      </c>
      <c r="B205" s="63" t="s">
        <v>370</v>
      </c>
      <c r="C205" s="63"/>
      <c r="D205" s="63" t="s">
        <v>371</v>
      </c>
      <c r="E205" s="11"/>
      <c r="F205" s="11"/>
      <c r="G205" s="8"/>
      <c r="H205" s="4"/>
      <c r="I205" s="63"/>
      <c r="J205" s="48"/>
      <c r="K205" s="104"/>
      <c r="L205" s="4"/>
      <c r="M205" s="63"/>
      <c r="N205" s="196"/>
      <c r="O205" s="4"/>
      <c r="P205" s="63">
        <v>26</v>
      </c>
      <c r="Q205" s="197">
        <v>4275</v>
      </c>
      <c r="R205" s="4"/>
      <c r="S205" s="63">
        <v>25</v>
      </c>
      <c r="T205" s="197">
        <v>4050</v>
      </c>
      <c r="U205" s="4"/>
      <c r="V205" s="168"/>
      <c r="W205" s="170"/>
      <c r="X205" s="82"/>
      <c r="Y205" s="82"/>
      <c r="Z205" s="82"/>
      <c r="AA205" s="65"/>
      <c r="AB205" s="5"/>
      <c r="AC205" s="5"/>
      <c r="AD205" s="5"/>
      <c r="AE205" s="5"/>
      <c r="AF205" s="5"/>
      <c r="AG205" s="5"/>
      <c r="AH205" s="5"/>
      <c r="AI205" s="5"/>
      <c r="AJ205" s="5"/>
      <c r="AK205" s="5"/>
      <c r="AL205" s="5"/>
      <c r="AM205" s="5"/>
    </row>
    <row r="206" spans="1:39" s="187" customFormat="1" ht="14.4">
      <c r="A206" s="63" t="s">
        <v>645</v>
      </c>
      <c r="B206" s="63" t="s">
        <v>372</v>
      </c>
      <c r="C206" s="63"/>
      <c r="D206" s="63" t="s">
        <v>373</v>
      </c>
      <c r="E206" s="11"/>
      <c r="F206" s="11"/>
      <c r="G206" s="8"/>
      <c r="H206" s="4"/>
      <c r="I206" s="63"/>
      <c r="J206" s="48"/>
      <c r="K206" s="104"/>
      <c r="L206" s="4"/>
      <c r="M206" s="63"/>
      <c r="N206" s="196"/>
      <c r="O206" s="4"/>
      <c r="P206" s="63">
        <v>3</v>
      </c>
      <c r="Q206" s="197">
        <v>675</v>
      </c>
      <c r="R206" s="4"/>
      <c r="S206" s="63">
        <v>1</v>
      </c>
      <c r="T206" s="197">
        <v>225</v>
      </c>
      <c r="U206" s="4"/>
      <c r="V206" s="168"/>
      <c r="W206" s="170"/>
      <c r="X206" s="82"/>
      <c r="Y206" s="82"/>
      <c r="Z206" s="82"/>
      <c r="AA206" s="65"/>
      <c r="AB206" s="5"/>
      <c r="AC206" s="5"/>
      <c r="AD206" s="5"/>
      <c r="AE206" s="5"/>
      <c r="AF206" s="5"/>
      <c r="AG206" s="5"/>
      <c r="AH206" s="5"/>
      <c r="AI206" s="5"/>
      <c r="AJ206" s="5"/>
      <c r="AK206" s="5"/>
      <c r="AL206" s="5"/>
      <c r="AM206" s="5"/>
    </row>
    <row r="207" spans="1:39" s="187" customFormat="1" ht="14.4">
      <c r="A207" s="63" t="s">
        <v>645</v>
      </c>
      <c r="B207" s="63" t="s">
        <v>477</v>
      </c>
      <c r="C207" s="63"/>
      <c r="D207" s="63" t="s">
        <v>375</v>
      </c>
      <c r="E207" s="11"/>
      <c r="F207" s="11"/>
      <c r="G207" s="8"/>
      <c r="H207" s="4"/>
      <c r="I207" s="63"/>
      <c r="J207" s="48"/>
      <c r="K207" s="104"/>
      <c r="L207" s="4"/>
      <c r="M207" s="63"/>
      <c r="N207" s="196"/>
      <c r="O207" s="4"/>
      <c r="P207" s="63">
        <v>12</v>
      </c>
      <c r="Q207" s="197">
        <v>2700</v>
      </c>
      <c r="R207" s="4"/>
      <c r="S207" s="63">
        <v>9</v>
      </c>
      <c r="T207" s="197">
        <v>2025</v>
      </c>
      <c r="U207" s="4"/>
      <c r="V207" s="168"/>
      <c r="W207" s="170"/>
      <c r="X207" s="82"/>
      <c r="Y207" s="82"/>
      <c r="Z207" s="82"/>
      <c r="AA207" s="65"/>
      <c r="AB207" s="5"/>
      <c r="AC207" s="5"/>
      <c r="AD207" s="5"/>
      <c r="AE207" s="5"/>
      <c r="AF207" s="5"/>
      <c r="AG207" s="5"/>
      <c r="AH207" s="5"/>
      <c r="AI207" s="5"/>
      <c r="AJ207" s="5"/>
      <c r="AK207" s="5"/>
      <c r="AL207" s="5"/>
      <c r="AM207" s="5"/>
    </row>
    <row r="208" spans="1:39" s="187" customFormat="1" ht="14.4">
      <c r="A208" s="63" t="s">
        <v>645</v>
      </c>
      <c r="B208" s="63" t="s">
        <v>377</v>
      </c>
      <c r="C208" s="63"/>
      <c r="D208" s="63" t="s">
        <v>378</v>
      </c>
      <c r="E208" s="11"/>
      <c r="F208" s="11"/>
      <c r="G208" s="8"/>
      <c r="H208" s="4"/>
      <c r="I208" s="63"/>
      <c r="J208" s="48"/>
      <c r="K208" s="104"/>
      <c r="L208" s="4"/>
      <c r="M208" s="63"/>
      <c r="N208" s="196"/>
      <c r="O208" s="4"/>
      <c r="P208" s="63">
        <v>9</v>
      </c>
      <c r="Q208" s="197">
        <v>1575</v>
      </c>
      <c r="R208" s="4"/>
      <c r="S208" s="63">
        <v>6</v>
      </c>
      <c r="T208" s="197">
        <v>1237.5</v>
      </c>
      <c r="U208" s="4"/>
      <c r="V208" s="168"/>
      <c r="W208" s="170"/>
      <c r="X208" s="82"/>
      <c r="Y208" s="82"/>
      <c r="Z208" s="82"/>
      <c r="AA208" s="65"/>
      <c r="AB208" s="5"/>
      <c r="AC208" s="5"/>
      <c r="AD208" s="5"/>
      <c r="AE208" s="5"/>
      <c r="AF208" s="5"/>
      <c r="AG208" s="5"/>
      <c r="AH208" s="5"/>
      <c r="AI208" s="5"/>
      <c r="AJ208" s="5"/>
      <c r="AK208" s="5"/>
      <c r="AL208" s="5"/>
      <c r="AM208" s="5"/>
    </row>
    <row r="209" spans="1:39" s="187" customFormat="1" ht="14.4">
      <c r="A209" s="63" t="s">
        <v>645</v>
      </c>
      <c r="B209" s="63" t="s">
        <v>379</v>
      </c>
      <c r="C209" s="63"/>
      <c r="D209" s="63" t="s">
        <v>380</v>
      </c>
      <c r="E209" s="11"/>
      <c r="F209" s="11"/>
      <c r="G209" s="8"/>
      <c r="H209" s="4"/>
      <c r="I209" s="63"/>
      <c r="J209" s="48"/>
      <c r="K209" s="104"/>
      <c r="L209" s="4"/>
      <c r="M209" s="63"/>
      <c r="N209" s="196"/>
      <c r="O209" s="4"/>
      <c r="P209" s="63">
        <v>2</v>
      </c>
      <c r="Q209" s="197">
        <v>337.5</v>
      </c>
      <c r="R209" s="4"/>
      <c r="S209" s="63">
        <v>2</v>
      </c>
      <c r="T209" s="197">
        <v>337.5</v>
      </c>
      <c r="U209" s="4"/>
      <c r="V209" s="168"/>
      <c r="W209" s="170"/>
      <c r="X209" s="82"/>
      <c r="Y209" s="82"/>
      <c r="Z209" s="82"/>
      <c r="AA209" s="65"/>
      <c r="AB209" s="5"/>
      <c r="AC209" s="5"/>
      <c r="AD209" s="5"/>
      <c r="AE209" s="5"/>
      <c r="AF209" s="5"/>
      <c r="AG209" s="5"/>
      <c r="AH209" s="5"/>
      <c r="AI209" s="5"/>
      <c r="AJ209" s="5"/>
      <c r="AK209" s="5"/>
      <c r="AL209" s="5"/>
      <c r="AM209" s="5"/>
    </row>
    <row r="210" spans="1:39" s="187" customFormat="1" ht="14.4">
      <c r="A210" s="63" t="s">
        <v>645</v>
      </c>
      <c r="B210" s="63" t="s">
        <v>381</v>
      </c>
      <c r="C210" s="63"/>
      <c r="D210" s="63" t="s">
        <v>382</v>
      </c>
      <c r="E210" s="11"/>
      <c r="F210" s="11"/>
      <c r="G210" s="8"/>
      <c r="H210" s="4"/>
      <c r="I210" s="63"/>
      <c r="J210" s="48"/>
      <c r="K210" s="104"/>
      <c r="L210" s="4"/>
      <c r="M210" s="63"/>
      <c r="N210" s="196"/>
      <c r="O210" s="4"/>
      <c r="P210" s="63">
        <v>54</v>
      </c>
      <c r="Q210" s="197">
        <v>7425</v>
      </c>
      <c r="R210" s="4"/>
      <c r="S210" s="63">
        <v>41</v>
      </c>
      <c r="T210" s="197">
        <v>5512.5</v>
      </c>
      <c r="U210" s="4"/>
      <c r="V210" s="168"/>
      <c r="W210" s="170"/>
      <c r="X210" s="82"/>
      <c r="Y210" s="82"/>
      <c r="Z210" s="82"/>
      <c r="AA210" s="65"/>
      <c r="AB210" s="5"/>
      <c r="AC210" s="5"/>
      <c r="AD210" s="5"/>
      <c r="AE210" s="5"/>
      <c r="AF210" s="5"/>
      <c r="AG210" s="5"/>
      <c r="AH210" s="5"/>
      <c r="AI210" s="5"/>
      <c r="AJ210" s="5"/>
      <c r="AK210" s="5"/>
      <c r="AL210" s="5"/>
      <c r="AM210" s="5"/>
    </row>
    <row r="211" spans="1:39" s="187" customFormat="1" ht="14.4">
      <c r="A211" s="63" t="s">
        <v>645</v>
      </c>
      <c r="B211" s="63" t="s">
        <v>383</v>
      </c>
      <c r="C211" s="63"/>
      <c r="D211" s="63" t="s">
        <v>98</v>
      </c>
      <c r="E211" s="11"/>
      <c r="F211" s="11"/>
      <c r="G211" s="8"/>
      <c r="H211" s="4"/>
      <c r="I211" s="63"/>
      <c r="J211" s="48"/>
      <c r="K211" s="104"/>
      <c r="L211" s="4"/>
      <c r="M211" s="63"/>
      <c r="N211" s="196"/>
      <c r="O211" s="4"/>
      <c r="P211" s="63">
        <v>1</v>
      </c>
      <c r="Q211" s="197">
        <v>225</v>
      </c>
      <c r="R211" s="4"/>
      <c r="S211" s="63">
        <v>1</v>
      </c>
      <c r="T211" s="197">
        <v>225</v>
      </c>
      <c r="U211" s="4"/>
      <c r="V211" s="168"/>
      <c r="W211" s="170"/>
      <c r="X211" s="82"/>
      <c r="Y211" s="82"/>
      <c r="Z211" s="82"/>
      <c r="AA211" s="65"/>
      <c r="AB211" s="5"/>
      <c r="AC211" s="5"/>
      <c r="AD211" s="5"/>
      <c r="AE211" s="5"/>
      <c r="AF211" s="5"/>
      <c r="AG211" s="5"/>
      <c r="AH211" s="5"/>
      <c r="AI211" s="5"/>
      <c r="AJ211" s="5"/>
      <c r="AK211" s="5"/>
      <c r="AL211" s="5"/>
      <c r="AM211" s="5"/>
    </row>
    <row r="212" spans="1:39" s="187" customFormat="1" ht="14.4">
      <c r="A212" s="63" t="s">
        <v>645</v>
      </c>
      <c r="B212" s="63" t="s">
        <v>384</v>
      </c>
      <c r="C212" s="63"/>
      <c r="D212" s="63" t="s">
        <v>385</v>
      </c>
      <c r="E212" s="11"/>
      <c r="F212" s="11"/>
      <c r="G212" s="8"/>
      <c r="H212" s="4"/>
      <c r="I212" s="63"/>
      <c r="J212" s="48"/>
      <c r="K212" s="104"/>
      <c r="L212" s="4"/>
      <c r="M212" s="63"/>
      <c r="N212" s="196"/>
      <c r="O212" s="4"/>
      <c r="P212" s="63">
        <v>19</v>
      </c>
      <c r="Q212" s="197">
        <v>3825</v>
      </c>
      <c r="R212" s="4"/>
      <c r="S212" s="63">
        <v>16</v>
      </c>
      <c r="T212" s="197">
        <v>3262.5</v>
      </c>
      <c r="U212" s="4"/>
      <c r="V212" s="168"/>
      <c r="W212" s="170"/>
      <c r="X212" s="82"/>
      <c r="Y212" s="82"/>
      <c r="Z212" s="82"/>
      <c r="AA212" s="65"/>
      <c r="AB212" s="5"/>
      <c r="AC212" s="5"/>
      <c r="AD212" s="5"/>
      <c r="AE212" s="5"/>
      <c r="AF212" s="5"/>
      <c r="AG212" s="5"/>
      <c r="AH212" s="5"/>
      <c r="AI212" s="5"/>
      <c r="AJ212" s="5"/>
      <c r="AK212" s="5"/>
      <c r="AL212" s="5"/>
      <c r="AM212" s="5"/>
    </row>
    <row r="213" spans="1:39" s="187" customFormat="1" ht="14.4">
      <c r="A213" s="63" t="s">
        <v>645</v>
      </c>
      <c r="B213" s="63" t="s">
        <v>386</v>
      </c>
      <c r="C213" s="63"/>
      <c r="D213" s="63" t="s">
        <v>297</v>
      </c>
      <c r="E213" s="11"/>
      <c r="F213" s="11"/>
      <c r="G213" s="8"/>
      <c r="H213" s="4"/>
      <c r="I213" s="63"/>
      <c r="J213" s="48"/>
      <c r="K213" s="104"/>
      <c r="L213" s="4"/>
      <c r="M213" s="63"/>
      <c r="N213" s="196"/>
      <c r="O213" s="4"/>
      <c r="P213" s="63">
        <v>69</v>
      </c>
      <c r="Q213" s="197">
        <v>12600</v>
      </c>
      <c r="R213" s="4"/>
      <c r="S213" s="63">
        <v>57</v>
      </c>
      <c r="T213" s="197">
        <v>10912.5</v>
      </c>
      <c r="U213" s="4"/>
      <c r="V213" s="168"/>
      <c r="W213" s="170"/>
      <c r="X213" s="82"/>
      <c r="Y213" s="82"/>
      <c r="Z213" s="82"/>
      <c r="AA213" s="65"/>
      <c r="AB213" s="5"/>
      <c r="AC213" s="5"/>
      <c r="AD213" s="5"/>
      <c r="AE213" s="5"/>
      <c r="AF213" s="5"/>
      <c r="AG213" s="5"/>
      <c r="AH213" s="5"/>
      <c r="AI213" s="5"/>
      <c r="AJ213" s="5"/>
      <c r="AK213" s="5"/>
      <c r="AL213" s="5"/>
      <c r="AM213" s="5"/>
    </row>
    <row r="214" spans="1:39" s="187" customFormat="1" ht="14.4">
      <c r="A214" s="63" t="s">
        <v>645</v>
      </c>
      <c r="B214" s="63" t="s">
        <v>387</v>
      </c>
      <c r="C214" s="63"/>
      <c r="D214" s="63" t="s">
        <v>123</v>
      </c>
      <c r="E214" s="11"/>
      <c r="F214" s="11"/>
      <c r="G214" s="8"/>
      <c r="H214" s="4"/>
      <c r="I214" s="63"/>
      <c r="J214" s="48"/>
      <c r="K214" s="104"/>
      <c r="L214" s="4"/>
      <c r="M214" s="63"/>
      <c r="N214" s="196"/>
      <c r="O214" s="4"/>
      <c r="P214" s="63">
        <v>4</v>
      </c>
      <c r="Q214" s="197">
        <v>787.5</v>
      </c>
      <c r="R214" s="4"/>
      <c r="S214" s="63">
        <v>6</v>
      </c>
      <c r="T214" s="197">
        <v>900</v>
      </c>
      <c r="U214" s="4"/>
      <c r="V214" s="168"/>
      <c r="W214" s="170"/>
      <c r="X214" s="82"/>
      <c r="Y214" s="82"/>
      <c r="Z214" s="82"/>
      <c r="AA214" s="65"/>
      <c r="AB214" s="5"/>
      <c r="AC214" s="5"/>
      <c r="AD214" s="5"/>
      <c r="AE214" s="5"/>
      <c r="AF214" s="5"/>
      <c r="AG214" s="5"/>
      <c r="AH214" s="5"/>
      <c r="AI214" s="5"/>
      <c r="AJ214" s="5"/>
      <c r="AK214" s="5"/>
      <c r="AL214" s="5"/>
      <c r="AM214" s="5"/>
    </row>
    <row r="215" spans="1:39" s="187" customFormat="1" ht="14.4">
      <c r="A215" s="63" t="s">
        <v>645</v>
      </c>
      <c r="B215" s="63" t="s">
        <v>389</v>
      </c>
      <c r="C215" s="63"/>
      <c r="D215" s="63" t="s">
        <v>390</v>
      </c>
      <c r="E215" s="11"/>
      <c r="F215" s="11"/>
      <c r="G215" s="8"/>
      <c r="H215" s="4"/>
      <c r="I215" s="63"/>
      <c r="J215" s="48"/>
      <c r="K215" s="104"/>
      <c r="L215" s="4"/>
      <c r="M215" s="63"/>
      <c r="N215" s="196"/>
      <c r="O215" s="4"/>
      <c r="P215" s="63">
        <v>7</v>
      </c>
      <c r="Q215" s="197">
        <v>1350</v>
      </c>
      <c r="R215" s="4"/>
      <c r="S215" s="63">
        <v>6</v>
      </c>
      <c r="T215" s="197">
        <v>1125</v>
      </c>
      <c r="U215" s="4"/>
      <c r="V215" s="168"/>
      <c r="W215" s="170"/>
      <c r="X215" s="82"/>
      <c r="Y215" s="82"/>
      <c r="Z215" s="82"/>
      <c r="AA215" s="65"/>
      <c r="AB215" s="5"/>
      <c r="AC215" s="5"/>
      <c r="AD215" s="5"/>
      <c r="AE215" s="5"/>
      <c r="AF215" s="5"/>
      <c r="AG215" s="5"/>
      <c r="AH215" s="5"/>
      <c r="AI215" s="5"/>
      <c r="AJ215" s="5"/>
      <c r="AK215" s="5"/>
      <c r="AL215" s="5"/>
      <c r="AM215" s="5"/>
    </row>
    <row r="216" spans="1:39" s="187" customFormat="1" ht="14.4">
      <c r="A216" s="63" t="s">
        <v>645</v>
      </c>
      <c r="B216" s="63" t="s">
        <v>393</v>
      </c>
      <c r="C216" s="63"/>
      <c r="D216" s="63" t="s">
        <v>343</v>
      </c>
      <c r="E216" s="11"/>
      <c r="F216" s="11"/>
      <c r="G216" s="8"/>
      <c r="H216" s="4"/>
      <c r="I216" s="63"/>
      <c r="J216" s="48"/>
      <c r="K216" s="104"/>
      <c r="L216" s="4"/>
      <c r="M216" s="63"/>
      <c r="N216" s="196"/>
      <c r="O216" s="4"/>
      <c r="P216" s="63">
        <v>8</v>
      </c>
      <c r="Q216" s="197">
        <v>1237.5</v>
      </c>
      <c r="R216" s="4"/>
      <c r="S216" s="63">
        <v>7</v>
      </c>
      <c r="T216" s="197">
        <v>1012.5</v>
      </c>
      <c r="U216" s="4"/>
      <c r="V216" s="168"/>
      <c r="W216" s="170"/>
      <c r="X216" s="82"/>
      <c r="Y216" s="82"/>
      <c r="Z216" s="82"/>
      <c r="AA216" s="65"/>
      <c r="AB216" s="5"/>
      <c r="AC216" s="5"/>
      <c r="AD216" s="5"/>
      <c r="AE216" s="5"/>
      <c r="AF216" s="5"/>
      <c r="AG216" s="5"/>
      <c r="AH216" s="5"/>
      <c r="AI216" s="5"/>
      <c r="AJ216" s="5"/>
      <c r="AK216" s="5"/>
      <c r="AL216" s="5"/>
      <c r="AM216" s="5"/>
    </row>
    <row r="217" spans="1:39" s="187" customFormat="1" ht="14.4">
      <c r="A217" s="63" t="s">
        <v>645</v>
      </c>
      <c r="B217" s="63" t="s">
        <v>394</v>
      </c>
      <c r="C217" s="63"/>
      <c r="D217" s="63" t="s">
        <v>116</v>
      </c>
      <c r="E217" s="11"/>
      <c r="F217" s="11"/>
      <c r="G217" s="8"/>
      <c r="H217" s="4"/>
      <c r="I217" s="63"/>
      <c r="J217" s="48"/>
      <c r="K217" s="104"/>
      <c r="L217" s="4"/>
      <c r="M217" s="63"/>
      <c r="N217" s="196"/>
      <c r="O217" s="4"/>
      <c r="P217" s="63">
        <v>61</v>
      </c>
      <c r="Q217" s="197">
        <v>8662.5</v>
      </c>
      <c r="R217" s="4"/>
      <c r="S217" s="63">
        <v>45</v>
      </c>
      <c r="T217" s="197">
        <v>6187.5</v>
      </c>
      <c r="U217" s="4"/>
      <c r="V217" s="168"/>
      <c r="W217" s="170"/>
      <c r="X217" s="82"/>
      <c r="Y217" s="82"/>
      <c r="Z217" s="82"/>
      <c r="AA217" s="65"/>
      <c r="AB217" s="5"/>
      <c r="AC217" s="5"/>
      <c r="AD217" s="5"/>
      <c r="AE217" s="5"/>
      <c r="AF217" s="5"/>
      <c r="AG217" s="5"/>
      <c r="AH217" s="5"/>
      <c r="AI217" s="5"/>
      <c r="AJ217" s="5"/>
      <c r="AK217" s="5"/>
      <c r="AL217" s="5"/>
      <c r="AM217" s="5"/>
    </row>
    <row r="218" spans="1:39" s="187" customFormat="1" ht="14.4">
      <c r="A218" s="63" t="s">
        <v>645</v>
      </c>
      <c r="B218" s="63" t="s">
        <v>395</v>
      </c>
      <c r="C218" s="63"/>
      <c r="D218" s="63" t="s">
        <v>358</v>
      </c>
      <c r="E218" s="11"/>
      <c r="F218" s="11"/>
      <c r="G218" s="8"/>
      <c r="H218" s="4"/>
      <c r="I218" s="63"/>
      <c r="J218" s="48"/>
      <c r="K218" s="104"/>
      <c r="L218" s="4"/>
      <c r="M218" s="63"/>
      <c r="N218" s="196"/>
      <c r="O218" s="4"/>
      <c r="P218" s="63">
        <v>2</v>
      </c>
      <c r="Q218" s="197">
        <v>337.5</v>
      </c>
      <c r="R218" s="4"/>
      <c r="S218" s="63">
        <v>2</v>
      </c>
      <c r="T218" s="197">
        <v>337.5</v>
      </c>
      <c r="U218" s="4"/>
      <c r="V218" s="168"/>
      <c r="W218" s="170"/>
      <c r="X218" s="82"/>
      <c r="Y218" s="82"/>
      <c r="Z218" s="82"/>
      <c r="AA218" s="65"/>
      <c r="AB218" s="5"/>
      <c r="AC218" s="5"/>
      <c r="AD218" s="5"/>
      <c r="AE218" s="5"/>
      <c r="AF218" s="5"/>
      <c r="AG218" s="5"/>
      <c r="AH218" s="5"/>
      <c r="AI218" s="5"/>
      <c r="AJ218" s="5"/>
      <c r="AK218" s="5"/>
      <c r="AL218" s="5"/>
      <c r="AM218" s="5"/>
    </row>
    <row r="219" spans="1:39" s="187" customFormat="1" ht="14.4">
      <c r="A219" s="63" t="s">
        <v>645</v>
      </c>
      <c r="B219" s="63" t="s">
        <v>396</v>
      </c>
      <c r="C219" s="63"/>
      <c r="D219" s="63" t="s">
        <v>397</v>
      </c>
      <c r="E219" s="11"/>
      <c r="F219" s="11"/>
      <c r="G219" s="8"/>
      <c r="H219" s="4"/>
      <c r="I219" s="63"/>
      <c r="J219" s="48"/>
      <c r="K219" s="104"/>
      <c r="L219" s="4"/>
      <c r="M219" s="63"/>
      <c r="N219" s="196"/>
      <c r="O219" s="4"/>
      <c r="P219" s="63">
        <v>6</v>
      </c>
      <c r="Q219" s="197">
        <v>1350</v>
      </c>
      <c r="R219" s="4"/>
      <c r="S219" s="63">
        <v>4</v>
      </c>
      <c r="T219" s="197">
        <v>787.5</v>
      </c>
      <c r="U219" s="4"/>
      <c r="V219" s="168"/>
      <c r="W219" s="170"/>
      <c r="X219" s="82"/>
      <c r="Y219" s="82"/>
      <c r="Z219" s="82"/>
      <c r="AA219" s="65"/>
      <c r="AB219" s="5"/>
      <c r="AC219" s="5"/>
      <c r="AD219" s="5"/>
      <c r="AE219" s="5"/>
      <c r="AF219" s="5"/>
      <c r="AG219" s="5"/>
      <c r="AH219" s="5"/>
      <c r="AI219" s="5"/>
      <c r="AJ219" s="5"/>
      <c r="AK219" s="5"/>
      <c r="AL219" s="5"/>
      <c r="AM219" s="5"/>
    </row>
    <row r="220" spans="1:39" s="187" customFormat="1" ht="14.4">
      <c r="A220" s="63" t="s">
        <v>645</v>
      </c>
      <c r="B220" s="63" t="s">
        <v>398</v>
      </c>
      <c r="C220" s="63"/>
      <c r="D220" s="63" t="s">
        <v>118</v>
      </c>
      <c r="E220" s="11"/>
      <c r="F220" s="11"/>
      <c r="G220" s="8"/>
      <c r="H220" s="4"/>
      <c r="I220" s="63"/>
      <c r="J220" s="48"/>
      <c r="K220" s="104"/>
      <c r="L220" s="4"/>
      <c r="M220" s="63"/>
      <c r="N220" s="196"/>
      <c r="O220" s="4"/>
      <c r="P220" s="63">
        <v>1</v>
      </c>
      <c r="Q220" s="197">
        <v>225</v>
      </c>
      <c r="R220" s="4"/>
      <c r="S220" s="63">
        <v>1</v>
      </c>
      <c r="T220" s="197">
        <v>225</v>
      </c>
      <c r="U220" s="4"/>
      <c r="V220" s="168"/>
      <c r="W220" s="170"/>
      <c r="X220" s="82"/>
      <c r="Y220" s="82"/>
      <c r="Z220" s="82"/>
      <c r="AA220" s="65"/>
      <c r="AB220" s="5"/>
      <c r="AC220" s="5"/>
      <c r="AD220" s="5"/>
      <c r="AE220" s="5"/>
      <c r="AF220" s="5"/>
      <c r="AG220" s="5"/>
      <c r="AH220" s="5"/>
      <c r="AI220" s="5"/>
      <c r="AJ220" s="5"/>
      <c r="AK220" s="5"/>
      <c r="AL220" s="5"/>
      <c r="AM220" s="5"/>
    </row>
    <row r="221" spans="1:39" s="187" customFormat="1" ht="14.4">
      <c r="A221" s="63" t="s">
        <v>645</v>
      </c>
      <c r="B221" s="63" t="s">
        <v>680</v>
      </c>
      <c r="C221" s="63"/>
      <c r="D221" s="63" t="s">
        <v>118</v>
      </c>
      <c r="E221" s="11"/>
      <c r="F221" s="11"/>
      <c r="G221" s="8"/>
      <c r="H221" s="4"/>
      <c r="I221" s="63"/>
      <c r="J221" s="48"/>
      <c r="K221" s="104"/>
      <c r="L221" s="4"/>
      <c r="M221" s="63"/>
      <c r="N221" s="196"/>
      <c r="O221" s="4"/>
      <c r="P221" s="63"/>
      <c r="Q221" s="197"/>
      <c r="R221" s="4"/>
      <c r="S221" s="63">
        <v>1</v>
      </c>
      <c r="T221" s="197">
        <v>112.5</v>
      </c>
      <c r="U221" s="4"/>
      <c r="V221" s="168"/>
      <c r="W221" s="170"/>
      <c r="X221" s="82"/>
      <c r="Y221" s="82"/>
      <c r="Z221" s="82"/>
      <c r="AA221" s="65"/>
      <c r="AB221" s="5"/>
      <c r="AC221" s="5"/>
      <c r="AD221" s="5"/>
      <c r="AE221" s="5"/>
      <c r="AF221" s="5"/>
      <c r="AG221" s="5"/>
      <c r="AH221" s="5"/>
      <c r="AI221" s="5"/>
      <c r="AJ221" s="5"/>
      <c r="AK221" s="5"/>
      <c r="AL221" s="5"/>
      <c r="AM221" s="5"/>
    </row>
    <row r="222" spans="1:39" s="187" customFormat="1" ht="14.4">
      <c r="A222" s="63" t="s">
        <v>645</v>
      </c>
      <c r="B222" s="63" t="s">
        <v>399</v>
      </c>
      <c r="C222" s="63"/>
      <c r="D222" s="63" t="s">
        <v>212</v>
      </c>
      <c r="E222" s="11"/>
      <c r="F222" s="11"/>
      <c r="G222" s="8"/>
      <c r="H222" s="4"/>
      <c r="I222" s="63"/>
      <c r="J222" s="48"/>
      <c r="K222" s="104"/>
      <c r="L222" s="4"/>
      <c r="M222" s="63"/>
      <c r="N222" s="196"/>
      <c r="O222" s="4"/>
      <c r="P222" s="63">
        <v>207</v>
      </c>
      <c r="Q222" s="197">
        <v>35100</v>
      </c>
      <c r="R222" s="4"/>
      <c r="S222" s="63">
        <v>178</v>
      </c>
      <c r="T222" s="197">
        <v>30487.5</v>
      </c>
      <c r="U222" s="4"/>
      <c r="V222" s="168"/>
      <c r="W222" s="170"/>
      <c r="X222" s="82"/>
      <c r="Y222" s="82"/>
      <c r="Z222" s="82"/>
      <c r="AA222" s="65"/>
      <c r="AB222" s="5"/>
      <c r="AC222" s="5"/>
      <c r="AD222" s="5"/>
      <c r="AE222" s="5"/>
      <c r="AF222" s="5"/>
      <c r="AG222" s="5"/>
      <c r="AH222" s="5"/>
      <c r="AI222" s="5"/>
      <c r="AJ222" s="5"/>
      <c r="AK222" s="5"/>
      <c r="AL222" s="5"/>
      <c r="AM222" s="5"/>
    </row>
    <row r="223" spans="1:39" s="187" customFormat="1" ht="14.4">
      <c r="A223" s="63" t="s">
        <v>645</v>
      </c>
      <c r="B223" s="63" t="s">
        <v>401</v>
      </c>
      <c r="C223" s="63"/>
      <c r="D223" s="63" t="s">
        <v>92</v>
      </c>
      <c r="E223" s="11"/>
      <c r="F223" s="11"/>
      <c r="G223" s="8"/>
      <c r="H223" s="4"/>
      <c r="I223" s="63"/>
      <c r="J223" s="48"/>
      <c r="K223" s="104"/>
      <c r="L223" s="4"/>
      <c r="M223" s="63"/>
      <c r="N223" s="196"/>
      <c r="O223" s="4"/>
      <c r="P223" s="63">
        <v>26</v>
      </c>
      <c r="Q223" s="197">
        <v>3712.5</v>
      </c>
      <c r="R223" s="4"/>
      <c r="S223" s="63">
        <v>19</v>
      </c>
      <c r="T223" s="197">
        <v>2812.5</v>
      </c>
      <c r="U223" s="4"/>
      <c r="V223" s="168"/>
      <c r="W223" s="170"/>
      <c r="X223" s="82"/>
      <c r="Y223" s="82"/>
      <c r="Z223" s="82"/>
      <c r="AA223" s="65"/>
      <c r="AB223" s="5"/>
      <c r="AC223" s="5"/>
      <c r="AD223" s="5"/>
      <c r="AE223" s="5"/>
      <c r="AF223" s="5"/>
      <c r="AG223" s="5"/>
      <c r="AH223" s="5"/>
      <c r="AI223" s="5"/>
      <c r="AJ223" s="5"/>
      <c r="AK223" s="5"/>
      <c r="AL223" s="5"/>
      <c r="AM223" s="5"/>
    </row>
    <row r="224" spans="1:39" s="187" customFormat="1" ht="14.4">
      <c r="A224" s="63" t="s">
        <v>645</v>
      </c>
      <c r="B224" s="63" t="s">
        <v>402</v>
      </c>
      <c r="C224" s="63"/>
      <c r="D224" s="63" t="s">
        <v>262</v>
      </c>
      <c r="E224" s="11"/>
      <c r="F224" s="11"/>
      <c r="G224" s="8"/>
      <c r="H224" s="4"/>
      <c r="I224" s="63"/>
      <c r="J224" s="48"/>
      <c r="K224" s="104"/>
      <c r="L224" s="4"/>
      <c r="M224" s="63"/>
      <c r="N224" s="196"/>
      <c r="O224" s="4"/>
      <c r="P224" s="63">
        <v>2</v>
      </c>
      <c r="Q224" s="197">
        <v>225</v>
      </c>
      <c r="R224" s="4"/>
      <c r="S224" s="63">
        <v>1</v>
      </c>
      <c r="T224" s="197">
        <v>112.5</v>
      </c>
      <c r="U224" s="4"/>
      <c r="V224" s="168"/>
      <c r="W224" s="170"/>
      <c r="X224" s="82"/>
      <c r="Y224" s="82"/>
      <c r="Z224" s="82"/>
      <c r="AA224" s="65"/>
      <c r="AB224" s="5"/>
      <c r="AC224" s="5"/>
      <c r="AD224" s="5"/>
      <c r="AE224" s="5"/>
      <c r="AF224" s="5"/>
      <c r="AG224" s="5"/>
      <c r="AH224" s="5"/>
      <c r="AI224" s="5"/>
      <c r="AJ224" s="5"/>
      <c r="AK224" s="5"/>
      <c r="AL224" s="5"/>
      <c r="AM224" s="5"/>
    </row>
    <row r="225" spans="1:39" s="187" customFormat="1" ht="14.4">
      <c r="A225" s="63" t="s">
        <v>645</v>
      </c>
      <c r="B225" s="63" t="s">
        <v>403</v>
      </c>
      <c r="C225" s="63"/>
      <c r="D225" s="63" t="s">
        <v>331</v>
      </c>
      <c r="E225" s="11"/>
      <c r="F225" s="11"/>
      <c r="G225" s="8"/>
      <c r="H225" s="4"/>
      <c r="I225" s="63"/>
      <c r="J225" s="48"/>
      <c r="K225" s="104"/>
      <c r="L225" s="4"/>
      <c r="M225" s="63"/>
      <c r="N225" s="196"/>
      <c r="O225" s="4"/>
      <c r="P225" s="63">
        <v>57</v>
      </c>
      <c r="Q225" s="197">
        <v>9787.5</v>
      </c>
      <c r="R225" s="4"/>
      <c r="S225" s="63">
        <v>41</v>
      </c>
      <c r="T225" s="197">
        <v>7312.5</v>
      </c>
      <c r="U225" s="4"/>
      <c r="V225" s="168"/>
      <c r="W225" s="170"/>
      <c r="X225" s="82"/>
      <c r="Y225" s="82"/>
      <c r="Z225" s="82"/>
      <c r="AA225" s="65"/>
      <c r="AB225" s="5"/>
      <c r="AC225" s="5"/>
      <c r="AD225" s="5"/>
      <c r="AE225" s="5"/>
      <c r="AF225" s="5"/>
      <c r="AG225" s="5"/>
      <c r="AH225" s="5"/>
      <c r="AI225" s="5"/>
      <c r="AJ225" s="5"/>
      <c r="AK225" s="5"/>
      <c r="AL225" s="5"/>
      <c r="AM225" s="5"/>
    </row>
    <row r="226" spans="1:39" s="187" customFormat="1" ht="14.4">
      <c r="A226" s="63" t="s">
        <v>645</v>
      </c>
      <c r="B226" s="63" t="s">
        <v>404</v>
      </c>
      <c r="C226" s="63"/>
      <c r="D226" s="63" t="s">
        <v>405</v>
      </c>
      <c r="E226" s="11"/>
      <c r="F226" s="11"/>
      <c r="G226" s="8"/>
      <c r="H226" s="4"/>
      <c r="I226" s="63"/>
      <c r="J226" s="48"/>
      <c r="K226" s="104"/>
      <c r="L226" s="4"/>
      <c r="M226" s="63"/>
      <c r="N226" s="196"/>
      <c r="O226" s="4"/>
      <c r="P226" s="63">
        <v>5</v>
      </c>
      <c r="Q226" s="197">
        <v>1012.5</v>
      </c>
      <c r="R226" s="4"/>
      <c r="S226" s="63">
        <v>5</v>
      </c>
      <c r="T226" s="197">
        <v>1125</v>
      </c>
      <c r="U226" s="4"/>
      <c r="V226" s="168"/>
      <c r="W226" s="170"/>
      <c r="X226" s="82"/>
      <c r="Y226" s="82"/>
      <c r="Z226" s="82"/>
      <c r="AA226" s="65"/>
      <c r="AB226" s="5"/>
      <c r="AC226" s="5"/>
      <c r="AD226" s="5"/>
      <c r="AE226" s="5"/>
      <c r="AF226" s="5"/>
      <c r="AG226" s="5"/>
      <c r="AH226" s="5"/>
      <c r="AI226" s="5"/>
      <c r="AJ226" s="5"/>
      <c r="AK226" s="5"/>
      <c r="AL226" s="5"/>
      <c r="AM226" s="5"/>
    </row>
    <row r="227" spans="1:39" s="187" customFormat="1" ht="14.4">
      <c r="A227" s="63" t="s">
        <v>645</v>
      </c>
      <c r="B227" s="63" t="s">
        <v>681</v>
      </c>
      <c r="C227" s="63"/>
      <c r="D227" s="63" t="s">
        <v>195</v>
      </c>
      <c r="E227" s="11"/>
      <c r="F227" s="11"/>
      <c r="G227" s="8"/>
      <c r="H227" s="4"/>
      <c r="I227" s="63"/>
      <c r="J227" s="48"/>
      <c r="K227" s="104"/>
      <c r="L227" s="4"/>
      <c r="M227" s="63"/>
      <c r="N227" s="196"/>
      <c r="O227" s="4"/>
      <c r="P227" s="63"/>
      <c r="Q227" s="197"/>
      <c r="R227" s="4"/>
      <c r="S227" s="63">
        <v>3</v>
      </c>
      <c r="T227" s="197">
        <v>562.5</v>
      </c>
      <c r="U227" s="4"/>
      <c r="V227" s="168"/>
      <c r="W227" s="170"/>
      <c r="X227" s="82"/>
      <c r="Y227" s="82"/>
      <c r="Z227" s="82"/>
      <c r="AA227" s="65"/>
      <c r="AB227" s="5"/>
      <c r="AC227" s="5"/>
      <c r="AD227" s="5"/>
      <c r="AE227" s="5"/>
      <c r="AF227" s="5"/>
      <c r="AG227" s="5"/>
      <c r="AH227" s="5"/>
      <c r="AI227" s="5"/>
      <c r="AJ227" s="5"/>
      <c r="AK227" s="5"/>
      <c r="AL227" s="5"/>
      <c r="AM227" s="5"/>
    </row>
    <row r="228" spans="1:39" s="187" customFormat="1" ht="14.4">
      <c r="A228" s="63" t="s">
        <v>645</v>
      </c>
      <c r="B228" s="63" t="s">
        <v>406</v>
      </c>
      <c r="C228" s="63"/>
      <c r="D228" s="63" t="s">
        <v>407</v>
      </c>
      <c r="E228" s="11"/>
      <c r="F228" s="11"/>
      <c r="G228" s="8"/>
      <c r="H228" s="4"/>
      <c r="I228" s="63"/>
      <c r="J228" s="48"/>
      <c r="K228" s="104"/>
      <c r="L228" s="4"/>
      <c r="M228" s="63"/>
      <c r="N228" s="196"/>
      <c r="O228" s="4"/>
      <c r="P228" s="63">
        <v>5</v>
      </c>
      <c r="Q228" s="197">
        <v>1012.5</v>
      </c>
      <c r="R228" s="4"/>
      <c r="S228" s="63">
        <v>5</v>
      </c>
      <c r="T228" s="197">
        <v>1012.5</v>
      </c>
      <c r="U228" s="4"/>
      <c r="V228" s="168"/>
      <c r="W228" s="170"/>
      <c r="X228" s="82"/>
      <c r="Y228" s="82"/>
      <c r="Z228" s="82"/>
      <c r="AA228" s="65"/>
      <c r="AB228" s="5"/>
      <c r="AC228" s="5"/>
      <c r="AD228" s="5"/>
      <c r="AE228" s="5"/>
      <c r="AF228" s="5"/>
      <c r="AG228" s="5"/>
      <c r="AH228" s="5"/>
      <c r="AI228" s="5"/>
      <c r="AJ228" s="5"/>
      <c r="AK228" s="5"/>
      <c r="AL228" s="5"/>
      <c r="AM228" s="5"/>
    </row>
    <row r="229" spans="1:39" s="187" customFormat="1" ht="14.4">
      <c r="A229" s="63" t="s">
        <v>645</v>
      </c>
      <c r="B229" s="63" t="s">
        <v>408</v>
      </c>
      <c r="C229" s="63"/>
      <c r="D229" s="63" t="s">
        <v>266</v>
      </c>
      <c r="E229" s="11"/>
      <c r="F229" s="11"/>
      <c r="G229" s="8"/>
      <c r="H229" s="4"/>
      <c r="I229" s="63"/>
      <c r="J229" s="48"/>
      <c r="K229" s="104"/>
      <c r="L229" s="4"/>
      <c r="M229" s="63"/>
      <c r="N229" s="196"/>
      <c r="O229" s="4"/>
      <c r="P229" s="63">
        <v>1</v>
      </c>
      <c r="Q229" s="197">
        <v>225</v>
      </c>
      <c r="R229" s="4"/>
      <c r="S229" s="63">
        <v>1</v>
      </c>
      <c r="T229" s="197">
        <v>225</v>
      </c>
      <c r="U229" s="4"/>
      <c r="V229" s="168"/>
      <c r="W229" s="170"/>
      <c r="X229" s="82"/>
      <c r="Y229" s="82"/>
      <c r="Z229" s="82"/>
      <c r="AA229" s="65"/>
      <c r="AB229" s="5"/>
      <c r="AC229" s="5"/>
      <c r="AD229" s="5"/>
      <c r="AE229" s="5"/>
      <c r="AF229" s="5"/>
      <c r="AG229" s="5"/>
      <c r="AH229" s="5"/>
      <c r="AI229" s="5"/>
      <c r="AJ229" s="5"/>
      <c r="AK229" s="5"/>
      <c r="AL229" s="5"/>
      <c r="AM229" s="5"/>
    </row>
    <row r="230" spans="1:39" s="187" customFormat="1" ht="14.4">
      <c r="A230" s="63" t="s">
        <v>645</v>
      </c>
      <c r="B230" s="63" t="s">
        <v>409</v>
      </c>
      <c r="C230" s="63"/>
      <c r="D230" s="63" t="s">
        <v>159</v>
      </c>
      <c r="E230" s="11"/>
      <c r="F230" s="11"/>
      <c r="G230" s="8"/>
      <c r="H230" s="4"/>
      <c r="I230" s="63"/>
      <c r="J230" s="48"/>
      <c r="K230" s="104"/>
      <c r="L230" s="4"/>
      <c r="M230" s="63"/>
      <c r="N230" s="196"/>
      <c r="O230" s="4"/>
      <c r="P230" s="63">
        <v>1</v>
      </c>
      <c r="Q230" s="197">
        <v>112.5</v>
      </c>
      <c r="R230" s="4"/>
      <c r="S230" s="63">
        <v>1</v>
      </c>
      <c r="T230" s="197">
        <v>112.5</v>
      </c>
      <c r="U230" s="4"/>
      <c r="V230" s="168"/>
      <c r="W230" s="170"/>
      <c r="X230" s="82"/>
      <c r="Y230" s="82"/>
      <c r="Z230" s="82"/>
      <c r="AA230" s="65"/>
      <c r="AB230" s="5"/>
      <c r="AC230" s="5"/>
      <c r="AD230" s="5"/>
      <c r="AE230" s="5"/>
      <c r="AF230" s="5"/>
      <c r="AG230" s="5"/>
      <c r="AH230" s="5"/>
      <c r="AI230" s="5"/>
      <c r="AJ230" s="5"/>
      <c r="AK230" s="5"/>
      <c r="AL230" s="5"/>
      <c r="AM230" s="5"/>
    </row>
    <row r="231" spans="1:39" s="187" customFormat="1" ht="14.4">
      <c r="A231" s="63" t="s">
        <v>645</v>
      </c>
      <c r="B231" s="63" t="s">
        <v>411</v>
      </c>
      <c r="C231" s="63"/>
      <c r="D231" s="63" t="s">
        <v>111</v>
      </c>
      <c r="E231" s="11"/>
      <c r="F231" s="11"/>
      <c r="G231" s="8"/>
      <c r="H231" s="4"/>
      <c r="I231" s="63"/>
      <c r="J231" s="48"/>
      <c r="K231" s="104"/>
      <c r="L231" s="4"/>
      <c r="M231" s="63"/>
      <c r="N231" s="196"/>
      <c r="O231" s="4"/>
      <c r="P231" s="63">
        <v>4</v>
      </c>
      <c r="Q231" s="197">
        <v>562.5</v>
      </c>
      <c r="R231" s="4"/>
      <c r="S231" s="63">
        <v>2</v>
      </c>
      <c r="T231" s="197">
        <v>337.5</v>
      </c>
      <c r="U231" s="4"/>
      <c r="V231" s="168"/>
      <c r="W231" s="170"/>
      <c r="X231" s="82"/>
      <c r="Y231" s="82"/>
      <c r="Z231" s="82"/>
      <c r="AA231" s="65"/>
      <c r="AB231" s="5"/>
      <c r="AC231" s="5"/>
      <c r="AD231" s="5"/>
      <c r="AE231" s="5"/>
      <c r="AF231" s="5"/>
      <c r="AG231" s="5"/>
      <c r="AH231" s="5"/>
      <c r="AI231" s="5"/>
      <c r="AJ231" s="5"/>
      <c r="AK231" s="5"/>
      <c r="AL231" s="5"/>
      <c r="AM231" s="5"/>
    </row>
    <row r="232" spans="1:39" s="187" customFormat="1" ht="14.4">
      <c r="A232" s="63" t="s">
        <v>645</v>
      </c>
      <c r="B232" s="63" t="s">
        <v>412</v>
      </c>
      <c r="C232" s="63"/>
      <c r="D232" s="63" t="s">
        <v>413</v>
      </c>
      <c r="E232" s="11"/>
      <c r="F232" s="11"/>
      <c r="G232" s="8"/>
      <c r="H232" s="4"/>
      <c r="I232" s="63"/>
      <c r="J232" s="48"/>
      <c r="K232" s="104"/>
      <c r="L232" s="4"/>
      <c r="M232" s="63"/>
      <c r="N232" s="196"/>
      <c r="O232" s="4"/>
      <c r="P232" s="63">
        <v>3</v>
      </c>
      <c r="Q232" s="197">
        <v>337.5</v>
      </c>
      <c r="R232" s="4"/>
      <c r="S232" s="63">
        <v>3</v>
      </c>
      <c r="T232" s="197">
        <v>337.5</v>
      </c>
      <c r="U232" s="4"/>
      <c r="V232" s="168"/>
      <c r="W232" s="170"/>
      <c r="X232" s="82"/>
      <c r="Y232" s="82"/>
      <c r="Z232" s="82"/>
      <c r="AA232" s="65"/>
      <c r="AB232" s="5"/>
      <c r="AC232" s="5"/>
      <c r="AD232" s="5"/>
      <c r="AE232" s="5"/>
      <c r="AF232" s="5"/>
      <c r="AG232" s="5"/>
      <c r="AH232" s="5"/>
      <c r="AI232" s="5"/>
      <c r="AJ232" s="5"/>
      <c r="AK232" s="5"/>
      <c r="AL232" s="5"/>
      <c r="AM232" s="5"/>
    </row>
    <row r="233" spans="1:39" s="187" customFormat="1" ht="14.4">
      <c r="A233" s="63" t="s">
        <v>645</v>
      </c>
      <c r="B233" s="63" t="s">
        <v>415</v>
      </c>
      <c r="C233" s="63"/>
      <c r="D233" s="63" t="s">
        <v>416</v>
      </c>
      <c r="E233" s="11"/>
      <c r="F233" s="11"/>
      <c r="G233" s="8"/>
      <c r="H233" s="4"/>
      <c r="I233" s="63"/>
      <c r="J233" s="48"/>
      <c r="K233" s="104"/>
      <c r="L233" s="4"/>
      <c r="M233" s="63"/>
      <c r="N233" s="196"/>
      <c r="O233" s="4"/>
      <c r="P233" s="63">
        <v>33</v>
      </c>
      <c r="Q233" s="197">
        <v>5287.5</v>
      </c>
      <c r="R233" s="4"/>
      <c r="S233" s="63">
        <v>34</v>
      </c>
      <c r="T233" s="197">
        <v>5391.66</v>
      </c>
      <c r="U233" s="4"/>
      <c r="V233" s="168"/>
      <c r="W233" s="170"/>
      <c r="X233" s="82"/>
      <c r="Y233" s="82"/>
      <c r="Z233" s="82"/>
      <c r="AA233" s="65"/>
      <c r="AB233" s="5"/>
      <c r="AC233" s="5"/>
      <c r="AD233" s="5"/>
      <c r="AE233" s="5"/>
      <c r="AF233" s="5"/>
      <c r="AG233" s="5"/>
      <c r="AH233" s="5"/>
      <c r="AI233" s="5"/>
      <c r="AJ233" s="5"/>
      <c r="AK233" s="5"/>
      <c r="AL233" s="5"/>
      <c r="AM233" s="5"/>
    </row>
    <row r="234" spans="1:39" s="187" customFormat="1" ht="14.4">
      <c r="A234" s="63" t="s">
        <v>645</v>
      </c>
      <c r="B234" s="63" t="s">
        <v>418</v>
      </c>
      <c r="C234" s="63"/>
      <c r="D234" s="63" t="s">
        <v>143</v>
      </c>
      <c r="E234" s="11"/>
      <c r="F234" s="11"/>
      <c r="G234" s="8"/>
      <c r="H234" s="4"/>
      <c r="I234" s="63"/>
      <c r="J234" s="48"/>
      <c r="K234" s="104"/>
      <c r="L234" s="4"/>
      <c r="M234" s="63"/>
      <c r="N234" s="196"/>
      <c r="O234" s="4"/>
      <c r="P234" s="63">
        <v>10</v>
      </c>
      <c r="Q234" s="197">
        <v>1912.5</v>
      </c>
      <c r="R234" s="4"/>
      <c r="S234" s="63">
        <v>8</v>
      </c>
      <c r="T234" s="197">
        <v>1462.5</v>
      </c>
      <c r="U234" s="4"/>
      <c r="V234" s="168"/>
      <c r="W234" s="170"/>
      <c r="X234" s="82"/>
      <c r="Y234" s="82"/>
      <c r="Z234" s="82"/>
      <c r="AA234" s="65"/>
      <c r="AB234" s="5"/>
      <c r="AC234" s="5"/>
      <c r="AD234" s="5"/>
      <c r="AE234" s="5"/>
      <c r="AF234" s="5"/>
      <c r="AG234" s="5"/>
      <c r="AH234" s="5"/>
      <c r="AI234" s="5"/>
      <c r="AJ234" s="5"/>
      <c r="AK234" s="5"/>
      <c r="AL234" s="5"/>
      <c r="AM234" s="5"/>
    </row>
    <row r="235" spans="1:39" s="187" customFormat="1" ht="14.4">
      <c r="A235" s="63" t="s">
        <v>645</v>
      </c>
      <c r="B235" s="63" t="s">
        <v>419</v>
      </c>
      <c r="C235" s="63"/>
      <c r="D235" s="63" t="s">
        <v>105</v>
      </c>
      <c r="E235" s="11"/>
      <c r="F235" s="11"/>
      <c r="G235" s="8"/>
      <c r="H235" s="4"/>
      <c r="I235" s="63"/>
      <c r="J235" s="48"/>
      <c r="K235" s="104"/>
      <c r="L235" s="4"/>
      <c r="M235" s="63"/>
      <c r="N235" s="196"/>
      <c r="O235" s="4"/>
      <c r="P235" s="63">
        <v>53</v>
      </c>
      <c r="Q235" s="197">
        <v>8212.5</v>
      </c>
      <c r="R235" s="4"/>
      <c r="S235" s="63">
        <v>35</v>
      </c>
      <c r="T235" s="197">
        <v>5850</v>
      </c>
      <c r="U235" s="4"/>
      <c r="V235" s="168"/>
      <c r="W235" s="170"/>
      <c r="X235" s="82"/>
      <c r="Y235" s="82"/>
      <c r="Z235" s="82"/>
      <c r="AA235" s="65"/>
      <c r="AB235" s="5"/>
      <c r="AC235" s="5"/>
      <c r="AD235" s="5"/>
      <c r="AE235" s="5"/>
      <c r="AF235" s="5"/>
      <c r="AG235" s="5"/>
      <c r="AH235" s="5"/>
      <c r="AI235" s="5"/>
      <c r="AJ235" s="5"/>
      <c r="AK235" s="5"/>
      <c r="AL235" s="5"/>
      <c r="AM235" s="5"/>
    </row>
    <row r="236" spans="1:39" s="187" customFormat="1" ht="14.4">
      <c r="A236" s="63" t="s">
        <v>645</v>
      </c>
      <c r="B236" s="63" t="s">
        <v>420</v>
      </c>
      <c r="C236" s="63"/>
      <c r="D236" s="63" t="s">
        <v>98</v>
      </c>
      <c r="E236" s="11"/>
      <c r="F236" s="11"/>
      <c r="G236" s="8"/>
      <c r="H236" s="4"/>
      <c r="I236" s="63"/>
      <c r="J236" s="48"/>
      <c r="K236" s="104"/>
      <c r="L236" s="4"/>
      <c r="M236" s="63"/>
      <c r="N236" s="196"/>
      <c r="O236" s="4"/>
      <c r="P236" s="63">
        <v>2</v>
      </c>
      <c r="Q236" s="197">
        <v>450</v>
      </c>
      <c r="R236" s="4"/>
      <c r="S236" s="63">
        <v>2</v>
      </c>
      <c r="T236" s="197">
        <v>450</v>
      </c>
      <c r="U236" s="4"/>
      <c r="V236" s="168"/>
      <c r="W236" s="170"/>
      <c r="X236" s="82"/>
      <c r="Y236" s="82"/>
      <c r="Z236" s="82"/>
      <c r="AA236" s="65"/>
      <c r="AB236" s="5"/>
      <c r="AC236" s="5"/>
      <c r="AD236" s="5"/>
      <c r="AE236" s="5"/>
      <c r="AF236" s="5"/>
      <c r="AG236" s="5"/>
      <c r="AH236" s="5"/>
      <c r="AI236" s="5"/>
      <c r="AJ236" s="5"/>
      <c r="AK236" s="5"/>
      <c r="AL236" s="5"/>
      <c r="AM236" s="5"/>
    </row>
    <row r="237" spans="1:39" s="187" customFormat="1" ht="14.4">
      <c r="A237" s="63" t="s">
        <v>645</v>
      </c>
      <c r="B237" s="63" t="s">
        <v>422</v>
      </c>
      <c r="C237" s="63"/>
      <c r="D237" s="63" t="s">
        <v>94</v>
      </c>
      <c r="E237" s="11"/>
      <c r="F237" s="11"/>
      <c r="G237" s="8"/>
      <c r="H237" s="4"/>
      <c r="I237" s="63"/>
      <c r="J237" s="48"/>
      <c r="K237" s="104"/>
      <c r="L237" s="4"/>
      <c r="M237" s="63"/>
      <c r="N237" s="196"/>
      <c r="O237" s="4"/>
      <c r="P237" s="63">
        <v>14</v>
      </c>
      <c r="Q237" s="197">
        <v>1800</v>
      </c>
      <c r="R237" s="4"/>
      <c r="S237" s="63">
        <v>12</v>
      </c>
      <c r="T237" s="197">
        <v>1575</v>
      </c>
      <c r="U237" s="4"/>
      <c r="V237" s="168"/>
      <c r="W237" s="170"/>
      <c r="X237" s="82"/>
      <c r="Y237" s="82"/>
      <c r="Z237" s="82"/>
      <c r="AA237" s="65"/>
      <c r="AB237" s="5"/>
      <c r="AC237" s="5"/>
      <c r="AD237" s="5"/>
      <c r="AE237" s="5"/>
      <c r="AF237" s="5"/>
      <c r="AG237" s="5"/>
      <c r="AH237" s="5"/>
      <c r="AI237" s="5"/>
      <c r="AJ237" s="5"/>
      <c r="AK237" s="5"/>
      <c r="AL237" s="5"/>
      <c r="AM237" s="5"/>
    </row>
    <row r="238" spans="1:39" s="187" customFormat="1" ht="14.4">
      <c r="A238" s="63" t="s">
        <v>645</v>
      </c>
      <c r="B238" s="63" t="s">
        <v>423</v>
      </c>
      <c r="C238" s="63"/>
      <c r="D238" s="63" t="s">
        <v>147</v>
      </c>
      <c r="E238" s="11"/>
      <c r="F238" s="11"/>
      <c r="G238" s="8"/>
      <c r="H238" s="4"/>
      <c r="I238" s="63"/>
      <c r="J238" s="48"/>
      <c r="K238" s="104"/>
      <c r="L238" s="4"/>
      <c r="M238" s="63"/>
      <c r="N238" s="196"/>
      <c r="O238" s="4"/>
      <c r="P238" s="63">
        <v>1</v>
      </c>
      <c r="Q238" s="197">
        <v>112.5</v>
      </c>
      <c r="R238" s="4"/>
      <c r="S238" s="63"/>
      <c r="T238" s="197"/>
      <c r="U238" s="4"/>
      <c r="V238" s="168"/>
      <c r="W238" s="170"/>
      <c r="X238" s="82"/>
      <c r="Y238" s="82"/>
      <c r="Z238" s="82"/>
      <c r="AA238" s="65"/>
      <c r="AB238" s="5"/>
      <c r="AC238" s="5"/>
      <c r="AD238" s="5"/>
      <c r="AE238" s="5"/>
      <c r="AF238" s="5"/>
      <c r="AG238" s="5"/>
      <c r="AH238" s="5"/>
      <c r="AI238" s="5"/>
      <c r="AJ238" s="5"/>
      <c r="AK238" s="5"/>
      <c r="AL238" s="5"/>
      <c r="AM238" s="5"/>
    </row>
    <row r="239" spans="1:39" s="187" customFormat="1" ht="14.4">
      <c r="A239" s="63" t="s">
        <v>645</v>
      </c>
      <c r="B239" s="63" t="s">
        <v>424</v>
      </c>
      <c r="C239" s="63"/>
      <c r="D239" s="63" t="s">
        <v>425</v>
      </c>
      <c r="E239" s="11"/>
      <c r="F239" s="11"/>
      <c r="G239" s="8"/>
      <c r="H239" s="4"/>
      <c r="I239" s="63"/>
      <c r="J239" s="48"/>
      <c r="K239" s="104"/>
      <c r="L239" s="4"/>
      <c r="M239" s="63"/>
      <c r="N239" s="196"/>
      <c r="O239" s="4"/>
      <c r="P239" s="63">
        <v>4</v>
      </c>
      <c r="Q239" s="197">
        <v>787.5</v>
      </c>
      <c r="R239" s="4"/>
      <c r="S239" s="63">
        <v>3</v>
      </c>
      <c r="T239" s="197">
        <v>562.5</v>
      </c>
      <c r="U239" s="4"/>
      <c r="V239" s="168"/>
      <c r="W239" s="170"/>
      <c r="X239" s="82"/>
      <c r="Y239" s="82"/>
      <c r="Z239" s="82"/>
      <c r="AA239" s="65"/>
      <c r="AB239" s="5"/>
      <c r="AC239" s="5"/>
      <c r="AD239" s="5"/>
      <c r="AE239" s="5"/>
      <c r="AF239" s="5"/>
      <c r="AG239" s="5"/>
      <c r="AH239" s="5"/>
      <c r="AI239" s="5"/>
      <c r="AJ239" s="5"/>
      <c r="AK239" s="5"/>
      <c r="AL239" s="5"/>
      <c r="AM239" s="5"/>
    </row>
    <row r="240" spans="1:39" s="187" customFormat="1" ht="14.4">
      <c r="A240" s="63" t="s">
        <v>645</v>
      </c>
      <c r="B240" s="63" t="s">
        <v>426</v>
      </c>
      <c r="C240" s="63"/>
      <c r="D240" s="63" t="s">
        <v>204</v>
      </c>
      <c r="E240" s="11"/>
      <c r="F240" s="11"/>
      <c r="G240" s="8"/>
      <c r="H240" s="4"/>
      <c r="I240" s="63"/>
      <c r="J240" s="48"/>
      <c r="K240" s="104"/>
      <c r="L240" s="4"/>
      <c r="M240" s="63"/>
      <c r="N240" s="196"/>
      <c r="O240" s="4"/>
      <c r="P240" s="63">
        <v>162</v>
      </c>
      <c r="Q240" s="197">
        <v>24917.81</v>
      </c>
      <c r="R240" s="4"/>
      <c r="S240" s="63">
        <v>121</v>
      </c>
      <c r="T240" s="197">
        <v>18900</v>
      </c>
      <c r="U240" s="4"/>
      <c r="V240" s="168"/>
      <c r="W240" s="170"/>
      <c r="X240" s="82"/>
      <c r="Y240" s="82"/>
      <c r="Z240" s="82"/>
      <c r="AA240" s="65"/>
      <c r="AB240" s="5"/>
      <c r="AC240" s="5"/>
      <c r="AD240" s="5"/>
      <c r="AE240" s="5"/>
      <c r="AF240" s="5"/>
      <c r="AG240" s="5"/>
      <c r="AH240" s="5"/>
      <c r="AI240" s="5"/>
      <c r="AJ240" s="5"/>
      <c r="AK240" s="5"/>
      <c r="AL240" s="5"/>
      <c r="AM240" s="5"/>
    </row>
    <row r="241" spans="1:39" s="187" customFormat="1" ht="14.4">
      <c r="A241" s="63" t="s">
        <v>645</v>
      </c>
      <c r="B241" s="63" t="s">
        <v>427</v>
      </c>
      <c r="C241" s="63"/>
      <c r="D241" s="63" t="s">
        <v>129</v>
      </c>
      <c r="E241" s="11"/>
      <c r="F241" s="11"/>
      <c r="G241" s="8"/>
      <c r="H241" s="4"/>
      <c r="I241" s="63"/>
      <c r="J241" s="48"/>
      <c r="K241" s="104"/>
      <c r="L241" s="4"/>
      <c r="M241" s="63"/>
      <c r="N241" s="196"/>
      <c r="O241" s="4"/>
      <c r="P241" s="63">
        <v>85</v>
      </c>
      <c r="Q241" s="197">
        <v>12937.5</v>
      </c>
      <c r="R241" s="4"/>
      <c r="S241" s="63">
        <v>65</v>
      </c>
      <c r="T241" s="197">
        <v>10012.5</v>
      </c>
      <c r="U241" s="4"/>
      <c r="V241" s="168"/>
      <c r="W241" s="170"/>
      <c r="X241" s="82"/>
      <c r="Y241" s="82"/>
      <c r="Z241" s="82"/>
      <c r="AA241" s="65"/>
      <c r="AB241" s="5"/>
      <c r="AC241" s="5"/>
      <c r="AD241" s="5"/>
      <c r="AE241" s="5"/>
      <c r="AF241" s="5"/>
      <c r="AG241" s="5"/>
      <c r="AH241" s="5"/>
      <c r="AI241" s="5"/>
      <c r="AJ241" s="5"/>
      <c r="AK241" s="5"/>
      <c r="AL241" s="5"/>
      <c r="AM241" s="5"/>
    </row>
    <row r="242" spans="1:39" s="187" customFormat="1" ht="14.4">
      <c r="A242" s="63" t="s">
        <v>645</v>
      </c>
      <c r="B242" s="63" t="s">
        <v>432</v>
      </c>
      <c r="C242" s="63"/>
      <c r="D242" s="63" t="s">
        <v>431</v>
      </c>
      <c r="E242" s="11"/>
      <c r="F242" s="11"/>
      <c r="G242" s="8"/>
      <c r="H242" s="4"/>
      <c r="I242" s="63"/>
      <c r="J242" s="48"/>
      <c r="K242" s="104"/>
      <c r="L242" s="4"/>
      <c r="M242" s="63"/>
      <c r="N242" s="196"/>
      <c r="O242" s="4"/>
      <c r="P242" s="63">
        <v>100</v>
      </c>
      <c r="Q242" s="197">
        <v>18675</v>
      </c>
      <c r="R242" s="4"/>
      <c r="S242" s="63">
        <v>95</v>
      </c>
      <c r="T242" s="197">
        <v>18000</v>
      </c>
      <c r="U242" s="4"/>
      <c r="V242" s="168"/>
      <c r="W242" s="170"/>
      <c r="X242" s="82"/>
      <c r="Y242" s="82"/>
      <c r="Z242" s="82"/>
      <c r="AA242" s="65"/>
      <c r="AB242" s="5"/>
      <c r="AC242" s="5"/>
      <c r="AD242" s="5"/>
      <c r="AE242" s="5"/>
      <c r="AF242" s="5"/>
      <c r="AG242" s="5"/>
      <c r="AH242" s="5"/>
      <c r="AI242" s="5"/>
      <c r="AJ242" s="5"/>
      <c r="AK242" s="5"/>
      <c r="AL242" s="5"/>
      <c r="AM242" s="5"/>
    </row>
    <row r="243" spans="1:39" s="187" customFormat="1" ht="14.4">
      <c r="A243" s="63" t="s">
        <v>645</v>
      </c>
      <c r="B243" s="63" t="s">
        <v>434</v>
      </c>
      <c r="C243" s="63"/>
      <c r="D243" s="63" t="s">
        <v>187</v>
      </c>
      <c r="E243" s="11"/>
      <c r="F243" s="11"/>
      <c r="G243" s="8"/>
      <c r="H243" s="4"/>
      <c r="I243" s="63"/>
      <c r="J243" s="48"/>
      <c r="K243" s="104"/>
      <c r="L243" s="4"/>
      <c r="M243" s="63"/>
      <c r="N243" s="196"/>
      <c r="O243" s="4"/>
      <c r="P243" s="63">
        <v>110</v>
      </c>
      <c r="Q243" s="197">
        <v>21262.5</v>
      </c>
      <c r="R243" s="4"/>
      <c r="S243" s="63">
        <v>89</v>
      </c>
      <c r="T243" s="197">
        <v>17887.5</v>
      </c>
      <c r="U243" s="4"/>
      <c r="V243" s="168"/>
      <c r="W243" s="170"/>
      <c r="X243" s="82"/>
      <c r="Y243" s="82"/>
      <c r="Z243" s="82"/>
      <c r="AA243" s="65"/>
      <c r="AB243" s="5"/>
      <c r="AC243" s="5"/>
      <c r="AD243" s="5"/>
      <c r="AE243" s="5"/>
      <c r="AF243" s="5"/>
      <c r="AG243" s="5"/>
      <c r="AH243" s="5"/>
      <c r="AI243" s="5"/>
      <c r="AJ243" s="5"/>
      <c r="AK243" s="5"/>
      <c r="AL243" s="5"/>
      <c r="AM243" s="5"/>
    </row>
    <row r="244" spans="1:39" s="187" customFormat="1" ht="14.4">
      <c r="A244" s="63" t="s">
        <v>645</v>
      </c>
      <c r="B244" s="63" t="s">
        <v>435</v>
      </c>
      <c r="C244" s="63"/>
      <c r="D244" s="63" t="s">
        <v>266</v>
      </c>
      <c r="E244" s="11"/>
      <c r="F244" s="11"/>
      <c r="G244" s="8"/>
      <c r="H244" s="4"/>
      <c r="I244" s="63"/>
      <c r="J244" s="48"/>
      <c r="K244" s="104"/>
      <c r="L244" s="4"/>
      <c r="M244" s="63"/>
      <c r="N244" s="196"/>
      <c r="O244" s="4"/>
      <c r="P244" s="63">
        <v>21</v>
      </c>
      <c r="Q244" s="197">
        <v>3487.5</v>
      </c>
      <c r="R244" s="4"/>
      <c r="S244" s="63">
        <v>18</v>
      </c>
      <c r="T244" s="197">
        <v>3375</v>
      </c>
      <c r="U244" s="4"/>
      <c r="V244" s="168"/>
      <c r="W244" s="170"/>
      <c r="X244" s="82"/>
      <c r="Y244" s="82"/>
      <c r="Z244" s="82"/>
      <c r="AA244" s="65"/>
      <c r="AB244" s="5"/>
      <c r="AC244" s="5"/>
      <c r="AD244" s="5"/>
      <c r="AE244" s="5"/>
      <c r="AF244" s="5"/>
      <c r="AG244" s="5"/>
      <c r="AH244" s="5"/>
      <c r="AI244" s="5"/>
      <c r="AJ244" s="5"/>
      <c r="AK244" s="5"/>
      <c r="AL244" s="5"/>
      <c r="AM244" s="5"/>
    </row>
    <row r="245" spans="1:39" s="187" customFormat="1" ht="14.4">
      <c r="A245" s="63" t="s">
        <v>645</v>
      </c>
      <c r="B245" s="63" t="s">
        <v>436</v>
      </c>
      <c r="C245" s="63"/>
      <c r="D245" s="63" t="s">
        <v>437</v>
      </c>
      <c r="E245" s="11"/>
      <c r="F245" s="11"/>
      <c r="G245" s="8"/>
      <c r="H245" s="4"/>
      <c r="I245" s="63"/>
      <c r="J245" s="48"/>
      <c r="K245" s="104"/>
      <c r="L245" s="4"/>
      <c r="M245" s="63"/>
      <c r="N245" s="196"/>
      <c r="O245" s="4"/>
      <c r="P245" s="63">
        <v>9</v>
      </c>
      <c r="Q245" s="197">
        <v>1237.5</v>
      </c>
      <c r="R245" s="4"/>
      <c r="S245" s="63">
        <v>11</v>
      </c>
      <c r="T245" s="197">
        <v>1575</v>
      </c>
      <c r="U245" s="4"/>
      <c r="V245" s="168"/>
      <c r="W245" s="170"/>
      <c r="X245" s="82"/>
      <c r="Y245" s="82"/>
      <c r="Z245" s="82"/>
      <c r="AA245" s="65"/>
      <c r="AB245" s="5"/>
      <c r="AC245" s="5"/>
      <c r="AD245" s="5"/>
      <c r="AE245" s="5"/>
      <c r="AF245" s="5"/>
      <c r="AG245" s="5"/>
      <c r="AH245" s="5"/>
      <c r="AI245" s="5"/>
      <c r="AJ245" s="5"/>
      <c r="AK245" s="5"/>
      <c r="AL245" s="5"/>
      <c r="AM245" s="5"/>
    </row>
    <row r="246" spans="1:39" s="187" customFormat="1" ht="14.4">
      <c r="A246" s="63" t="s">
        <v>645</v>
      </c>
      <c r="B246" s="63" t="s">
        <v>439</v>
      </c>
      <c r="C246" s="63"/>
      <c r="D246" s="63" t="s">
        <v>271</v>
      </c>
      <c r="E246" s="11"/>
      <c r="F246" s="11"/>
      <c r="G246" s="8"/>
      <c r="H246" s="4"/>
      <c r="I246" s="63"/>
      <c r="J246" s="48"/>
      <c r="K246" s="104"/>
      <c r="L246" s="4"/>
      <c r="M246" s="63"/>
      <c r="N246" s="196"/>
      <c r="O246" s="4"/>
      <c r="P246" s="63">
        <v>2</v>
      </c>
      <c r="Q246" s="197">
        <v>450</v>
      </c>
      <c r="R246" s="4"/>
      <c r="S246" s="63">
        <v>2</v>
      </c>
      <c r="T246" s="197">
        <v>337.5</v>
      </c>
      <c r="U246" s="4"/>
      <c r="V246" s="168"/>
      <c r="W246" s="170"/>
      <c r="X246" s="82"/>
      <c r="Y246" s="82"/>
      <c r="Z246" s="82"/>
      <c r="AA246" s="65"/>
      <c r="AB246" s="5"/>
      <c r="AC246" s="5"/>
      <c r="AD246" s="5"/>
      <c r="AE246" s="5"/>
      <c r="AF246" s="5"/>
      <c r="AG246" s="5"/>
      <c r="AH246" s="5"/>
      <c r="AI246" s="5"/>
      <c r="AJ246" s="5"/>
      <c r="AK246" s="5"/>
      <c r="AL246" s="5"/>
      <c r="AM246" s="5"/>
    </row>
    <row r="247" spans="1:39" s="187" customFormat="1" ht="14.4">
      <c r="A247" s="63" t="s">
        <v>645</v>
      </c>
      <c r="B247" s="63" t="s">
        <v>441</v>
      </c>
      <c r="C247" s="63"/>
      <c r="D247" s="63" t="s">
        <v>113</v>
      </c>
      <c r="E247" s="11"/>
      <c r="F247" s="11"/>
      <c r="G247" s="8"/>
      <c r="H247" s="4"/>
      <c r="I247" s="63"/>
      <c r="J247" s="48"/>
      <c r="K247" s="104"/>
      <c r="L247" s="4"/>
      <c r="M247" s="63"/>
      <c r="N247" s="196"/>
      <c r="O247" s="4"/>
      <c r="P247" s="63">
        <v>1</v>
      </c>
      <c r="Q247" s="197">
        <v>225</v>
      </c>
      <c r="R247" s="4"/>
      <c r="S247" s="63">
        <v>2</v>
      </c>
      <c r="T247" s="197">
        <v>450</v>
      </c>
      <c r="U247" s="4"/>
      <c r="V247" s="168"/>
      <c r="W247" s="170"/>
      <c r="X247" s="82"/>
      <c r="Y247" s="82"/>
      <c r="Z247" s="82"/>
      <c r="AA247" s="65"/>
      <c r="AB247" s="5"/>
      <c r="AC247" s="5"/>
      <c r="AD247" s="5"/>
      <c r="AE247" s="5"/>
      <c r="AF247" s="5"/>
      <c r="AG247" s="5"/>
      <c r="AH247" s="5"/>
      <c r="AI247" s="5"/>
      <c r="AJ247" s="5"/>
      <c r="AK247" s="5"/>
      <c r="AL247" s="5"/>
      <c r="AM247" s="5"/>
    </row>
    <row r="248" spans="1:39" s="187" customFormat="1" ht="14.4">
      <c r="A248" s="63" t="s">
        <v>645</v>
      </c>
      <c r="B248" s="63" t="s">
        <v>444</v>
      </c>
      <c r="C248" s="63"/>
      <c r="D248" s="63" t="s">
        <v>167</v>
      </c>
      <c r="E248" s="11"/>
      <c r="F248" s="11"/>
      <c r="G248" s="8"/>
      <c r="H248" s="4"/>
      <c r="I248" s="63"/>
      <c r="J248" s="48"/>
      <c r="K248" s="104"/>
      <c r="L248" s="4"/>
      <c r="M248" s="63"/>
      <c r="N248" s="196"/>
      <c r="O248" s="4"/>
      <c r="P248" s="63">
        <v>10</v>
      </c>
      <c r="Q248" s="197">
        <v>1912.5</v>
      </c>
      <c r="R248" s="4"/>
      <c r="S248" s="63">
        <v>8</v>
      </c>
      <c r="T248" s="197">
        <v>1350</v>
      </c>
      <c r="U248" s="4"/>
      <c r="V248" s="168"/>
      <c r="W248" s="170"/>
      <c r="X248" s="82"/>
      <c r="Y248" s="82"/>
      <c r="Z248" s="82"/>
      <c r="AA248" s="65"/>
      <c r="AB248" s="5"/>
      <c r="AC248" s="5"/>
      <c r="AD248" s="5"/>
      <c r="AE248" s="5"/>
      <c r="AF248" s="5"/>
      <c r="AG248" s="5"/>
      <c r="AH248" s="5"/>
      <c r="AI248" s="5"/>
      <c r="AJ248" s="5"/>
      <c r="AK248" s="5"/>
      <c r="AL248" s="5"/>
      <c r="AM248" s="5"/>
    </row>
    <row r="249" spans="1:39" s="187" customFormat="1" ht="14.4">
      <c r="A249" s="63" t="s">
        <v>645</v>
      </c>
      <c r="B249" s="63" t="s">
        <v>446</v>
      </c>
      <c r="C249" s="63"/>
      <c r="D249" s="63" t="s">
        <v>193</v>
      </c>
      <c r="E249" s="11"/>
      <c r="F249" s="11"/>
      <c r="G249" s="8"/>
      <c r="H249" s="4"/>
      <c r="I249" s="63"/>
      <c r="J249" s="48"/>
      <c r="K249" s="104"/>
      <c r="L249" s="4"/>
      <c r="M249" s="63"/>
      <c r="N249" s="196"/>
      <c r="O249" s="4"/>
      <c r="P249" s="63">
        <v>26</v>
      </c>
      <c r="Q249" s="197">
        <v>3375</v>
      </c>
      <c r="R249" s="4"/>
      <c r="S249" s="63">
        <v>35</v>
      </c>
      <c r="T249" s="197">
        <v>4612.5</v>
      </c>
      <c r="U249" s="4"/>
      <c r="V249" s="168"/>
      <c r="W249" s="170"/>
      <c r="X249" s="82"/>
      <c r="Y249" s="82"/>
      <c r="Z249" s="82"/>
      <c r="AA249" s="65"/>
      <c r="AB249" s="5"/>
      <c r="AC249" s="5"/>
      <c r="AD249" s="5"/>
      <c r="AE249" s="5"/>
      <c r="AF249" s="5"/>
      <c r="AG249" s="5"/>
      <c r="AH249" s="5"/>
      <c r="AI249" s="5"/>
      <c r="AJ249" s="5"/>
      <c r="AK249" s="5"/>
      <c r="AL249" s="5"/>
      <c r="AM249" s="5"/>
    </row>
    <row r="250" spans="1:39" s="187" customFormat="1" ht="14.4">
      <c r="A250" s="63" t="s">
        <v>645</v>
      </c>
      <c r="B250" s="63" t="s">
        <v>447</v>
      </c>
      <c r="C250" s="63"/>
      <c r="D250" s="63" t="s">
        <v>127</v>
      </c>
      <c r="E250" s="11"/>
      <c r="F250" s="11"/>
      <c r="G250" s="8"/>
      <c r="H250" s="4"/>
      <c r="I250" s="63"/>
      <c r="J250" s="48"/>
      <c r="K250" s="104"/>
      <c r="L250" s="4"/>
      <c r="M250" s="63"/>
      <c r="N250" s="196"/>
      <c r="O250" s="4"/>
      <c r="P250" s="63">
        <v>36</v>
      </c>
      <c r="Q250" s="197">
        <v>5062.5</v>
      </c>
      <c r="R250" s="4"/>
      <c r="S250" s="63">
        <v>37</v>
      </c>
      <c r="T250" s="197">
        <v>5062.5</v>
      </c>
      <c r="U250" s="4"/>
      <c r="V250" s="168"/>
      <c r="W250" s="170"/>
      <c r="X250" s="82"/>
      <c r="Y250" s="82"/>
      <c r="Z250" s="82"/>
      <c r="AA250" s="65"/>
      <c r="AB250" s="5"/>
      <c r="AC250" s="5"/>
      <c r="AD250" s="5"/>
      <c r="AE250" s="5"/>
      <c r="AF250" s="5"/>
      <c r="AG250" s="5"/>
      <c r="AH250" s="5"/>
      <c r="AI250" s="5"/>
      <c r="AJ250" s="5"/>
      <c r="AK250" s="5"/>
      <c r="AL250" s="5"/>
      <c r="AM250" s="5"/>
    </row>
    <row r="251" spans="1:39" s="187" customFormat="1" ht="14.4">
      <c r="A251" s="63" t="s">
        <v>645</v>
      </c>
      <c r="B251" s="63" t="s">
        <v>682</v>
      </c>
      <c r="C251" s="63"/>
      <c r="D251" s="63" t="s">
        <v>147</v>
      </c>
      <c r="E251" s="11"/>
      <c r="F251" s="11"/>
      <c r="G251" s="8"/>
      <c r="H251" s="4"/>
      <c r="I251" s="63"/>
      <c r="J251" s="48"/>
      <c r="K251" s="104"/>
      <c r="L251" s="4"/>
      <c r="M251" s="63"/>
      <c r="N251" s="196"/>
      <c r="O251" s="4"/>
      <c r="P251" s="63"/>
      <c r="Q251" s="197"/>
      <c r="R251" s="4"/>
      <c r="S251" s="63">
        <v>1</v>
      </c>
      <c r="T251" s="197">
        <v>225</v>
      </c>
      <c r="U251" s="4"/>
      <c r="V251" s="168"/>
      <c r="W251" s="170"/>
      <c r="X251" s="82"/>
      <c r="Y251" s="82"/>
      <c r="Z251" s="82"/>
      <c r="AA251" s="65"/>
      <c r="AB251" s="5"/>
      <c r="AC251" s="5"/>
      <c r="AD251" s="5"/>
      <c r="AE251" s="5"/>
      <c r="AF251" s="5"/>
      <c r="AG251" s="5"/>
      <c r="AH251" s="5"/>
      <c r="AI251" s="5"/>
      <c r="AJ251" s="5"/>
      <c r="AK251" s="5"/>
      <c r="AL251" s="5"/>
      <c r="AM251" s="5"/>
    </row>
    <row r="252" spans="1:39" s="187" customFormat="1" ht="14.4">
      <c r="A252" s="63" t="s">
        <v>645</v>
      </c>
      <c r="B252" s="63" t="s">
        <v>448</v>
      </c>
      <c r="C252" s="63"/>
      <c r="D252" s="63" t="s">
        <v>159</v>
      </c>
      <c r="E252" s="11"/>
      <c r="F252" s="11"/>
      <c r="G252" s="8"/>
      <c r="H252" s="4"/>
      <c r="I252" s="63"/>
      <c r="J252" s="48"/>
      <c r="K252" s="104"/>
      <c r="L252" s="4"/>
      <c r="M252" s="63"/>
      <c r="N252" s="196"/>
      <c r="O252" s="4"/>
      <c r="P252" s="63">
        <v>25</v>
      </c>
      <c r="Q252" s="197">
        <v>4612.5</v>
      </c>
      <c r="R252" s="4"/>
      <c r="S252" s="63">
        <v>28</v>
      </c>
      <c r="T252" s="197">
        <v>5512.5</v>
      </c>
      <c r="U252" s="4"/>
      <c r="V252" s="168"/>
      <c r="W252" s="170"/>
      <c r="X252" s="82"/>
      <c r="Y252" s="82"/>
      <c r="Z252" s="82"/>
      <c r="AA252" s="65"/>
      <c r="AB252" s="5"/>
      <c r="AC252" s="5"/>
      <c r="AD252" s="5"/>
      <c r="AE252" s="5"/>
      <c r="AF252" s="5"/>
      <c r="AG252" s="5"/>
      <c r="AH252" s="5"/>
      <c r="AI252" s="5"/>
      <c r="AJ252" s="5"/>
      <c r="AK252" s="5"/>
      <c r="AL252" s="5"/>
      <c r="AM252" s="5"/>
    </row>
    <row r="253" spans="1:39" s="187" customFormat="1" ht="14.4">
      <c r="A253" s="63" t="s">
        <v>645</v>
      </c>
      <c r="B253" s="63" t="s">
        <v>683</v>
      </c>
      <c r="C253" s="63"/>
      <c r="D253" s="63" t="s">
        <v>244</v>
      </c>
      <c r="E253" s="11"/>
      <c r="F253" s="11"/>
      <c r="G253" s="8"/>
      <c r="H253" s="4"/>
      <c r="I253" s="63"/>
      <c r="J253" s="48"/>
      <c r="K253" s="104"/>
      <c r="L253" s="4"/>
      <c r="M253" s="63"/>
      <c r="N253" s="196"/>
      <c r="O253" s="4"/>
      <c r="P253" s="63">
        <v>1</v>
      </c>
      <c r="Q253" s="197">
        <v>112.5</v>
      </c>
      <c r="R253" s="4"/>
      <c r="S253" s="63">
        <v>1</v>
      </c>
      <c r="T253" s="197">
        <v>112.5</v>
      </c>
      <c r="U253" s="4"/>
      <c r="V253" s="168"/>
      <c r="W253" s="170"/>
      <c r="X253" s="82"/>
      <c r="Y253" s="82"/>
      <c r="Z253" s="82"/>
      <c r="AA253" s="65"/>
      <c r="AB253" s="5"/>
      <c r="AC253" s="5"/>
      <c r="AD253" s="5"/>
      <c r="AE253" s="5"/>
      <c r="AF253" s="5"/>
      <c r="AG253" s="5"/>
      <c r="AH253" s="5"/>
      <c r="AI253" s="5"/>
      <c r="AJ253" s="5"/>
      <c r="AK253" s="5"/>
      <c r="AL253" s="5"/>
      <c r="AM253" s="5"/>
    </row>
    <row r="254" spans="1:39" s="187" customFormat="1" ht="14.4">
      <c r="A254" s="63" t="s">
        <v>645</v>
      </c>
      <c r="B254" s="63" t="s">
        <v>449</v>
      </c>
      <c r="C254" s="63"/>
      <c r="D254" s="63" t="s">
        <v>123</v>
      </c>
      <c r="E254" s="11"/>
      <c r="F254" s="11"/>
      <c r="G254" s="8"/>
      <c r="H254" s="4"/>
      <c r="I254" s="63"/>
      <c r="J254" s="48"/>
      <c r="K254" s="104"/>
      <c r="L254" s="4"/>
      <c r="M254" s="63"/>
      <c r="N254" s="196"/>
      <c r="O254" s="4"/>
      <c r="P254" s="63">
        <v>7</v>
      </c>
      <c r="Q254" s="197">
        <v>1575</v>
      </c>
      <c r="R254" s="4"/>
      <c r="S254" s="63">
        <v>5</v>
      </c>
      <c r="T254" s="197">
        <v>1125</v>
      </c>
      <c r="U254" s="4"/>
      <c r="V254" s="168"/>
      <c r="W254" s="170"/>
      <c r="X254" s="82"/>
      <c r="Y254" s="82"/>
      <c r="Z254" s="82"/>
      <c r="AA254" s="65"/>
      <c r="AB254" s="5"/>
      <c r="AC254" s="5"/>
      <c r="AD254" s="5"/>
      <c r="AE254" s="5"/>
      <c r="AF254" s="5"/>
      <c r="AG254" s="5"/>
      <c r="AH254" s="5"/>
      <c r="AI254" s="5"/>
      <c r="AJ254" s="5"/>
      <c r="AK254" s="5"/>
      <c r="AL254" s="5"/>
      <c r="AM254" s="5"/>
    </row>
    <row r="255" spans="1:39" s="187" customFormat="1" ht="14.4">
      <c r="A255" s="63" t="s">
        <v>645</v>
      </c>
      <c r="B255" s="63" t="s">
        <v>450</v>
      </c>
      <c r="C255" s="63"/>
      <c r="D255" s="63" t="s">
        <v>451</v>
      </c>
      <c r="E255" s="11"/>
      <c r="F255" s="11"/>
      <c r="G255" s="8"/>
      <c r="H255" s="4"/>
      <c r="I255" s="63"/>
      <c r="J255" s="48"/>
      <c r="K255" s="104"/>
      <c r="L255" s="4"/>
      <c r="M255" s="63"/>
      <c r="N255" s="196"/>
      <c r="O255" s="4"/>
      <c r="P255" s="63">
        <v>12</v>
      </c>
      <c r="Q255" s="197">
        <v>2475</v>
      </c>
      <c r="R255" s="4"/>
      <c r="S255" s="63">
        <v>8</v>
      </c>
      <c r="T255" s="197">
        <v>1800</v>
      </c>
      <c r="U255" s="4"/>
      <c r="V255" s="168"/>
      <c r="W255" s="170"/>
      <c r="X255" s="82"/>
      <c r="Y255" s="82"/>
      <c r="Z255" s="82"/>
      <c r="AA255" s="65"/>
      <c r="AB255" s="5"/>
      <c r="AC255" s="5"/>
      <c r="AD255" s="5"/>
      <c r="AE255" s="5"/>
      <c r="AF255" s="5"/>
      <c r="AG255" s="5"/>
      <c r="AH255" s="5"/>
      <c r="AI255" s="5"/>
      <c r="AJ255" s="5"/>
      <c r="AK255" s="5"/>
      <c r="AL255" s="5"/>
      <c r="AM255" s="5"/>
    </row>
    <row r="256" spans="1:39" s="187" customFormat="1" ht="14.4">
      <c r="A256" s="63" t="s">
        <v>645</v>
      </c>
      <c r="B256" s="63" t="s">
        <v>452</v>
      </c>
      <c r="C256" s="63"/>
      <c r="D256" s="63" t="s">
        <v>244</v>
      </c>
      <c r="E256" s="11"/>
      <c r="F256" s="11"/>
      <c r="G256" s="8"/>
      <c r="H256" s="4"/>
      <c r="I256" s="63"/>
      <c r="J256" s="48"/>
      <c r="K256" s="104"/>
      <c r="L256" s="4"/>
      <c r="M256" s="63"/>
      <c r="N256" s="196"/>
      <c r="O256" s="4"/>
      <c r="P256" s="63">
        <v>71</v>
      </c>
      <c r="Q256" s="197">
        <v>10462.5</v>
      </c>
      <c r="R256" s="4"/>
      <c r="S256" s="63">
        <v>64</v>
      </c>
      <c r="T256" s="197">
        <v>9112.5</v>
      </c>
      <c r="U256" s="4"/>
      <c r="V256" s="168"/>
      <c r="W256" s="170"/>
      <c r="X256" s="82"/>
      <c r="Y256" s="82"/>
      <c r="Z256" s="82"/>
      <c r="AA256" s="65"/>
      <c r="AB256" s="5"/>
      <c r="AC256" s="5"/>
      <c r="AD256" s="5"/>
      <c r="AE256" s="5"/>
      <c r="AF256" s="5"/>
      <c r="AG256" s="5"/>
      <c r="AH256" s="5"/>
      <c r="AI256" s="5"/>
      <c r="AJ256" s="5"/>
      <c r="AK256" s="5"/>
      <c r="AL256" s="5"/>
      <c r="AM256" s="5"/>
    </row>
    <row r="257" spans="1:39" s="187" customFormat="1" ht="14.4">
      <c r="A257" s="63" t="s">
        <v>645</v>
      </c>
      <c r="B257" s="63" t="s">
        <v>684</v>
      </c>
      <c r="C257" s="63"/>
      <c r="D257" s="63" t="s">
        <v>244</v>
      </c>
      <c r="E257" s="11"/>
      <c r="F257" s="11"/>
      <c r="G257" s="8"/>
      <c r="H257" s="4"/>
      <c r="I257" s="63"/>
      <c r="J257" s="48"/>
      <c r="K257" s="104"/>
      <c r="L257" s="4"/>
      <c r="M257" s="63"/>
      <c r="N257" s="196"/>
      <c r="O257" s="4"/>
      <c r="P257" s="63">
        <v>28</v>
      </c>
      <c r="Q257" s="197">
        <v>4513.2299999999996</v>
      </c>
      <c r="R257" s="4"/>
      <c r="S257" s="63">
        <v>20</v>
      </c>
      <c r="T257" s="197">
        <v>3487.5</v>
      </c>
      <c r="U257" s="4"/>
      <c r="V257" s="168"/>
      <c r="W257" s="170"/>
      <c r="X257" s="82"/>
      <c r="Y257" s="82"/>
      <c r="Z257" s="82"/>
      <c r="AA257" s="65"/>
      <c r="AB257" s="5"/>
      <c r="AC257" s="5"/>
      <c r="AD257" s="5"/>
      <c r="AE257" s="5"/>
      <c r="AF257" s="5"/>
      <c r="AG257" s="5"/>
      <c r="AH257" s="5"/>
      <c r="AI257" s="5"/>
      <c r="AJ257" s="5"/>
      <c r="AK257" s="5"/>
      <c r="AL257" s="5"/>
      <c r="AM257" s="5"/>
    </row>
    <row r="258" spans="1:39" s="187" customFormat="1" ht="14.4">
      <c r="A258" s="63" t="s">
        <v>645</v>
      </c>
      <c r="B258" s="63" t="s">
        <v>685</v>
      </c>
      <c r="C258" s="63"/>
      <c r="D258" s="63" t="s">
        <v>244</v>
      </c>
      <c r="E258" s="11"/>
      <c r="F258" s="11"/>
      <c r="G258" s="8"/>
      <c r="H258" s="4"/>
      <c r="I258" s="63"/>
      <c r="J258" s="48"/>
      <c r="K258" s="104"/>
      <c r="L258" s="4"/>
      <c r="M258" s="63"/>
      <c r="N258" s="196"/>
      <c r="O258" s="4"/>
      <c r="P258" s="63"/>
      <c r="Q258" s="197"/>
      <c r="R258" s="4"/>
      <c r="S258" s="63">
        <v>7</v>
      </c>
      <c r="T258" s="197">
        <v>1012.5</v>
      </c>
      <c r="U258" s="4"/>
      <c r="V258" s="168"/>
      <c r="W258" s="170"/>
      <c r="X258" s="82"/>
      <c r="Y258" s="82"/>
      <c r="Z258" s="82"/>
      <c r="AA258" s="65"/>
      <c r="AB258" s="5"/>
      <c r="AC258" s="5"/>
      <c r="AD258" s="5"/>
      <c r="AE258" s="5"/>
      <c r="AF258" s="5"/>
      <c r="AG258" s="5"/>
      <c r="AH258" s="5"/>
      <c r="AI258" s="5"/>
      <c r="AJ258" s="5"/>
      <c r="AK258" s="5"/>
      <c r="AL258" s="5"/>
      <c r="AM258" s="5"/>
    </row>
    <row r="259" spans="1:39" s="187" customFormat="1" ht="14.4">
      <c r="A259" s="63" t="s">
        <v>645</v>
      </c>
      <c r="B259" s="63" t="s">
        <v>453</v>
      </c>
      <c r="C259" s="63"/>
      <c r="D259" s="63" t="s">
        <v>155</v>
      </c>
      <c r="E259" s="11"/>
      <c r="F259" s="11"/>
      <c r="G259" s="8"/>
      <c r="H259" s="4"/>
      <c r="I259" s="63"/>
      <c r="J259" s="48"/>
      <c r="K259" s="104"/>
      <c r="L259" s="4"/>
      <c r="M259" s="63"/>
      <c r="N259" s="196"/>
      <c r="O259" s="4"/>
      <c r="P259" s="63">
        <v>252</v>
      </c>
      <c r="Q259" s="197">
        <v>41850</v>
      </c>
      <c r="R259" s="4"/>
      <c r="S259" s="63">
        <v>200</v>
      </c>
      <c r="T259" s="197">
        <v>33862.5</v>
      </c>
      <c r="U259" s="4"/>
      <c r="V259" s="168"/>
      <c r="W259" s="170"/>
      <c r="X259" s="82"/>
      <c r="Y259" s="82"/>
      <c r="Z259" s="82"/>
      <c r="AA259" s="65"/>
      <c r="AB259" s="5"/>
      <c r="AC259" s="5"/>
      <c r="AD259" s="5"/>
      <c r="AE259" s="5"/>
      <c r="AF259" s="5"/>
      <c r="AG259" s="5"/>
      <c r="AH259" s="5"/>
      <c r="AI259" s="5"/>
      <c r="AJ259" s="5"/>
      <c r="AK259" s="5"/>
      <c r="AL259" s="5"/>
      <c r="AM259" s="5"/>
    </row>
    <row r="260" spans="1:39" s="187" customFormat="1" ht="14.4">
      <c r="A260" s="63" t="s">
        <v>645</v>
      </c>
      <c r="B260" s="63" t="s">
        <v>686</v>
      </c>
      <c r="C260" s="63"/>
      <c r="D260" s="63" t="s">
        <v>155</v>
      </c>
      <c r="E260" s="11"/>
      <c r="F260" s="11"/>
      <c r="G260" s="8"/>
      <c r="H260" s="4"/>
      <c r="I260" s="63"/>
      <c r="J260" s="48"/>
      <c r="K260" s="104"/>
      <c r="L260" s="4"/>
      <c r="M260" s="63"/>
      <c r="N260" s="196"/>
      <c r="O260" s="4"/>
      <c r="P260" s="63"/>
      <c r="Q260" s="197"/>
      <c r="R260" s="4"/>
      <c r="S260" s="63">
        <v>9</v>
      </c>
      <c r="T260" s="197">
        <v>1462.5</v>
      </c>
      <c r="U260" s="4"/>
      <c r="V260" s="168"/>
      <c r="W260" s="170"/>
      <c r="X260" s="82"/>
      <c r="Y260" s="82"/>
      <c r="Z260" s="82"/>
      <c r="AA260" s="65"/>
      <c r="AB260" s="5"/>
      <c r="AC260" s="5"/>
      <c r="AD260" s="5"/>
      <c r="AE260" s="5"/>
      <c r="AF260" s="5"/>
      <c r="AG260" s="5"/>
      <c r="AH260" s="5"/>
      <c r="AI260" s="5"/>
      <c r="AJ260" s="5"/>
      <c r="AK260" s="5"/>
      <c r="AL260" s="5"/>
      <c r="AM260" s="5"/>
    </row>
    <row r="261" spans="1:39" s="187" customFormat="1" ht="14.4">
      <c r="A261" s="63" t="s">
        <v>645</v>
      </c>
      <c r="B261" s="63" t="s">
        <v>454</v>
      </c>
      <c r="C261" s="63"/>
      <c r="D261" s="63" t="s">
        <v>229</v>
      </c>
      <c r="E261" s="11"/>
      <c r="F261" s="11"/>
      <c r="G261" s="8"/>
      <c r="H261" s="4"/>
      <c r="I261" s="63"/>
      <c r="J261" s="48"/>
      <c r="K261" s="104"/>
      <c r="L261" s="4"/>
      <c r="M261" s="63"/>
      <c r="N261" s="196"/>
      <c r="O261" s="4"/>
      <c r="P261" s="63">
        <v>7</v>
      </c>
      <c r="Q261" s="197">
        <v>1237.5</v>
      </c>
      <c r="R261" s="4"/>
      <c r="S261" s="63">
        <v>7</v>
      </c>
      <c r="T261" s="197">
        <v>1350</v>
      </c>
      <c r="U261" s="4"/>
      <c r="V261" s="168"/>
      <c r="W261" s="170"/>
      <c r="X261" s="82"/>
      <c r="Y261" s="82"/>
      <c r="Z261" s="82"/>
      <c r="AA261" s="65"/>
      <c r="AB261" s="5"/>
      <c r="AC261" s="5"/>
      <c r="AD261" s="5"/>
      <c r="AE261" s="5"/>
      <c r="AF261" s="5"/>
      <c r="AG261" s="5"/>
      <c r="AH261" s="5"/>
      <c r="AI261" s="5"/>
      <c r="AJ261" s="5"/>
      <c r="AK261" s="5"/>
      <c r="AL261" s="5"/>
      <c r="AM261" s="5"/>
    </row>
    <row r="262" spans="1:39" s="187" customFormat="1" ht="14.4">
      <c r="A262" s="63" t="s">
        <v>645</v>
      </c>
      <c r="B262" s="63" t="s">
        <v>455</v>
      </c>
      <c r="C262" s="63"/>
      <c r="D262" s="63" t="s">
        <v>456</v>
      </c>
      <c r="E262" s="11"/>
      <c r="F262" s="11"/>
      <c r="G262" s="8"/>
      <c r="H262" s="4"/>
      <c r="I262" s="63"/>
      <c r="J262" s="48"/>
      <c r="K262" s="104"/>
      <c r="L262" s="4"/>
      <c r="M262" s="63"/>
      <c r="N262" s="196"/>
      <c r="O262" s="4"/>
      <c r="P262" s="63">
        <v>4</v>
      </c>
      <c r="Q262" s="197">
        <v>787.5</v>
      </c>
      <c r="R262" s="4"/>
      <c r="S262" s="63">
        <v>5</v>
      </c>
      <c r="T262" s="197">
        <v>1012.5</v>
      </c>
      <c r="U262" s="4"/>
      <c r="V262" s="168"/>
      <c r="W262" s="170"/>
      <c r="X262" s="82"/>
      <c r="Y262" s="82"/>
      <c r="Z262" s="82"/>
      <c r="AA262" s="65"/>
      <c r="AB262" s="5"/>
      <c r="AC262" s="5"/>
      <c r="AD262" s="5"/>
      <c r="AE262" s="5"/>
      <c r="AF262" s="5"/>
      <c r="AG262" s="5"/>
      <c r="AH262" s="5"/>
      <c r="AI262" s="5"/>
      <c r="AJ262" s="5"/>
      <c r="AK262" s="5"/>
      <c r="AL262" s="5"/>
      <c r="AM262" s="5"/>
    </row>
    <row r="263" spans="1:39" s="187" customFormat="1" ht="14.4">
      <c r="A263" s="63" t="s">
        <v>645</v>
      </c>
      <c r="B263" s="63" t="s">
        <v>457</v>
      </c>
      <c r="C263" s="63"/>
      <c r="D263" s="63" t="s">
        <v>125</v>
      </c>
      <c r="E263" s="11"/>
      <c r="F263" s="11"/>
      <c r="G263" s="8"/>
      <c r="H263" s="4"/>
      <c r="I263" s="63"/>
      <c r="J263" s="48"/>
      <c r="K263" s="104"/>
      <c r="L263" s="4"/>
      <c r="M263" s="63"/>
      <c r="N263" s="196"/>
      <c r="O263" s="4"/>
      <c r="P263" s="63">
        <v>22</v>
      </c>
      <c r="Q263" s="197">
        <v>4612.5</v>
      </c>
      <c r="R263" s="4"/>
      <c r="S263" s="63">
        <v>24</v>
      </c>
      <c r="T263" s="197">
        <v>4950</v>
      </c>
      <c r="U263" s="4"/>
      <c r="V263" s="168"/>
      <c r="W263" s="170"/>
      <c r="X263" s="82"/>
      <c r="Y263" s="82"/>
      <c r="Z263" s="82"/>
      <c r="AA263" s="65"/>
      <c r="AB263" s="5"/>
      <c r="AC263" s="5"/>
      <c r="AD263" s="5"/>
      <c r="AE263" s="5"/>
      <c r="AF263" s="5"/>
      <c r="AG263" s="5"/>
      <c r="AH263" s="5"/>
      <c r="AI263" s="5"/>
      <c r="AJ263" s="5"/>
      <c r="AK263" s="5"/>
      <c r="AL263" s="5"/>
      <c r="AM263" s="5"/>
    </row>
    <row r="264" spans="1:39" s="187" customFormat="1" ht="14.4">
      <c r="A264" s="63" t="s">
        <v>645</v>
      </c>
      <c r="B264" s="63" t="s">
        <v>458</v>
      </c>
      <c r="C264" s="63"/>
      <c r="D264" s="63" t="s">
        <v>358</v>
      </c>
      <c r="E264" s="11"/>
      <c r="F264" s="11"/>
      <c r="G264" s="8"/>
      <c r="H264" s="4"/>
      <c r="I264" s="63"/>
      <c r="J264" s="48"/>
      <c r="K264" s="104"/>
      <c r="L264" s="4"/>
      <c r="M264" s="63"/>
      <c r="N264" s="196"/>
      <c r="O264" s="4"/>
      <c r="P264" s="63">
        <v>39</v>
      </c>
      <c r="Q264" s="197">
        <v>7650</v>
      </c>
      <c r="R264" s="4"/>
      <c r="S264" s="63">
        <v>23</v>
      </c>
      <c r="T264" s="197">
        <v>4837.5</v>
      </c>
      <c r="U264" s="4"/>
      <c r="V264" s="168"/>
      <c r="W264" s="170"/>
      <c r="X264" s="82"/>
      <c r="Y264" s="82"/>
      <c r="Z264" s="82"/>
      <c r="AA264" s="65"/>
      <c r="AB264" s="5"/>
      <c r="AC264" s="5"/>
      <c r="AD264" s="5"/>
      <c r="AE264" s="5"/>
      <c r="AF264" s="5"/>
      <c r="AG264" s="5"/>
      <c r="AH264" s="5"/>
      <c r="AI264" s="5"/>
      <c r="AJ264" s="5"/>
      <c r="AK264" s="5"/>
      <c r="AL264" s="5"/>
      <c r="AM264" s="5"/>
    </row>
    <row r="265" spans="1:39" s="187" customFormat="1" ht="14.4">
      <c r="A265" s="63" t="s">
        <v>645</v>
      </c>
      <c r="B265" s="63" t="s">
        <v>687</v>
      </c>
      <c r="C265" s="63"/>
      <c r="D265" s="63" t="s">
        <v>358</v>
      </c>
      <c r="E265" s="11"/>
      <c r="F265" s="11"/>
      <c r="G265" s="8"/>
      <c r="H265" s="4"/>
      <c r="I265" s="63"/>
      <c r="J265" s="48"/>
      <c r="K265" s="104"/>
      <c r="L265" s="4"/>
      <c r="M265" s="63"/>
      <c r="N265" s="196"/>
      <c r="O265" s="4"/>
      <c r="P265" s="63">
        <v>2</v>
      </c>
      <c r="Q265" s="197">
        <v>337.5</v>
      </c>
      <c r="R265" s="4"/>
      <c r="S265" s="63">
        <v>3</v>
      </c>
      <c r="T265" s="197">
        <v>562.5</v>
      </c>
      <c r="U265" s="4"/>
      <c r="V265" s="168"/>
      <c r="W265" s="170"/>
      <c r="X265" s="82"/>
      <c r="Y265" s="82"/>
      <c r="Z265" s="82"/>
      <c r="AA265" s="65"/>
      <c r="AB265" s="5"/>
      <c r="AC265" s="5"/>
      <c r="AD265" s="5"/>
      <c r="AE265" s="5"/>
      <c r="AF265" s="5"/>
      <c r="AG265" s="5"/>
      <c r="AH265" s="5"/>
      <c r="AI265" s="5"/>
      <c r="AJ265" s="5"/>
      <c r="AK265" s="5"/>
      <c r="AL265" s="5"/>
      <c r="AM265" s="5"/>
    </row>
    <row r="266" spans="1:39" s="187" customFormat="1" ht="14.4">
      <c r="A266" s="63"/>
      <c r="B266" s="63"/>
      <c r="C266" s="63"/>
      <c r="D266" s="63"/>
      <c r="E266" s="11"/>
      <c r="F266" s="11"/>
      <c r="G266" s="8"/>
      <c r="H266" s="4"/>
      <c r="I266" s="63"/>
      <c r="J266" s="48"/>
      <c r="K266" s="104"/>
      <c r="L266" s="4"/>
      <c r="M266" s="63"/>
      <c r="N266" s="196"/>
      <c r="O266" s="4"/>
      <c r="P266" s="63"/>
      <c r="Q266" s="197"/>
      <c r="R266" s="4"/>
      <c r="S266" s="63"/>
      <c r="T266" s="197"/>
      <c r="U266" s="4"/>
      <c r="V266" s="168"/>
      <c r="W266" s="170"/>
      <c r="X266" s="82"/>
      <c r="Y266" s="82"/>
      <c r="Z266" s="82"/>
      <c r="AA266" s="65"/>
      <c r="AB266" s="5"/>
      <c r="AC266" s="5"/>
      <c r="AD266" s="5"/>
      <c r="AE266" s="5"/>
      <c r="AF266" s="5"/>
      <c r="AG266" s="5"/>
      <c r="AH266" s="5"/>
      <c r="AI266" s="5"/>
      <c r="AJ266" s="5"/>
      <c r="AK266" s="5"/>
      <c r="AL266" s="5"/>
      <c r="AM266" s="5"/>
    </row>
    <row r="267" spans="1:39" s="187" customFormat="1" ht="79.8">
      <c r="A267" s="63" t="s">
        <v>688</v>
      </c>
      <c r="B267" s="63" t="s">
        <v>1368</v>
      </c>
      <c r="C267" s="63"/>
      <c r="D267" s="63" t="s">
        <v>1368</v>
      </c>
      <c r="E267" s="369" t="s">
        <v>1384</v>
      </c>
      <c r="F267" s="11"/>
      <c r="G267" s="369" t="s">
        <v>1383</v>
      </c>
      <c r="H267" s="4"/>
      <c r="I267" s="63"/>
      <c r="J267" s="48"/>
      <c r="K267" s="104"/>
      <c r="L267" s="4"/>
      <c r="M267" s="63"/>
      <c r="N267" s="196"/>
      <c r="O267" s="4"/>
      <c r="P267" s="63"/>
      <c r="Q267" s="197"/>
      <c r="R267" s="4"/>
      <c r="S267" s="63"/>
      <c r="T267" s="197"/>
      <c r="U267" s="4"/>
      <c r="V267" s="168"/>
      <c r="W267" s="170"/>
      <c r="X267" s="82"/>
      <c r="Y267" s="82"/>
      <c r="Z267" s="82"/>
      <c r="AA267" s="65"/>
      <c r="AB267" s="5"/>
      <c r="AC267" s="5"/>
      <c r="AD267" s="5"/>
      <c r="AE267" s="5"/>
      <c r="AF267" s="5"/>
      <c r="AG267" s="5"/>
      <c r="AH267" s="5"/>
      <c r="AI267" s="5"/>
      <c r="AJ267" s="5"/>
      <c r="AK267" s="5"/>
      <c r="AL267" s="5"/>
      <c r="AM267" s="5"/>
    </row>
    <row r="268" spans="1:39" s="187" customFormat="1" ht="14.4">
      <c r="A268" s="63" t="s">
        <v>688</v>
      </c>
      <c r="B268" s="63" t="s">
        <v>646</v>
      </c>
      <c r="C268" s="63"/>
      <c r="D268" s="63" t="s">
        <v>646</v>
      </c>
      <c r="E268" s="11"/>
      <c r="F268" s="11"/>
      <c r="G268" s="8"/>
      <c r="H268" s="4"/>
      <c r="I268" s="63"/>
      <c r="J268" s="48"/>
      <c r="K268" s="104"/>
      <c r="L268" s="4"/>
      <c r="M268" s="63"/>
      <c r="N268" s="196"/>
      <c r="O268" s="4"/>
      <c r="P268" s="63">
        <v>1</v>
      </c>
      <c r="Q268" s="197">
        <v>105.8</v>
      </c>
      <c r="R268" s="4"/>
      <c r="S268" s="63">
        <v>3</v>
      </c>
      <c r="T268" s="197">
        <v>183.32</v>
      </c>
      <c r="U268" s="4"/>
      <c r="V268" s="168"/>
      <c r="W268" s="170"/>
      <c r="X268" s="82"/>
      <c r="Y268" s="82"/>
      <c r="Z268" s="82"/>
      <c r="AA268" s="65"/>
      <c r="AB268" s="5"/>
      <c r="AC268" s="5"/>
      <c r="AD268" s="5"/>
      <c r="AE268" s="5"/>
      <c r="AF268" s="5"/>
      <c r="AG268" s="5"/>
      <c r="AH268" s="5"/>
      <c r="AI268" s="5"/>
      <c r="AJ268" s="5"/>
      <c r="AK268" s="5"/>
      <c r="AL268" s="5"/>
      <c r="AM268" s="5"/>
    </row>
    <row r="269" spans="1:39" s="187" customFormat="1" ht="14.4">
      <c r="A269" s="63" t="s">
        <v>688</v>
      </c>
      <c r="B269" s="63" t="s">
        <v>90</v>
      </c>
      <c r="C269" s="63"/>
      <c r="D269" s="63" t="s">
        <v>91</v>
      </c>
      <c r="E269" s="11"/>
      <c r="F269" s="11"/>
      <c r="G269" s="8"/>
      <c r="H269" s="4"/>
      <c r="I269" s="63"/>
      <c r="J269" s="48"/>
      <c r="K269" s="104"/>
      <c r="L269" s="4"/>
      <c r="M269" s="63"/>
      <c r="N269" s="196"/>
      <c r="O269" s="4"/>
      <c r="P269" s="63"/>
      <c r="Q269" s="197"/>
      <c r="R269" s="4"/>
      <c r="S269" s="63">
        <v>1</v>
      </c>
      <c r="T269" s="197">
        <v>570.58000000000004</v>
      </c>
      <c r="U269" s="4"/>
      <c r="V269" s="168"/>
      <c r="W269" s="170"/>
      <c r="X269" s="82"/>
      <c r="Y269" s="82"/>
      <c r="Z269" s="82"/>
      <c r="AA269" s="65"/>
      <c r="AB269" s="5"/>
      <c r="AC269" s="5"/>
      <c r="AD269" s="5"/>
      <c r="AE269" s="5"/>
      <c r="AF269" s="5"/>
      <c r="AG269" s="5"/>
      <c r="AH269" s="5"/>
      <c r="AI269" s="5"/>
      <c r="AJ269" s="5"/>
      <c r="AK269" s="5"/>
      <c r="AL269" s="5"/>
      <c r="AM269" s="5"/>
    </row>
    <row r="270" spans="1:39" s="187" customFormat="1" ht="14.4">
      <c r="A270" s="63" t="s">
        <v>688</v>
      </c>
      <c r="B270" s="63" t="s">
        <v>101</v>
      </c>
      <c r="C270" s="63"/>
      <c r="D270" s="63" t="s">
        <v>103</v>
      </c>
      <c r="E270" s="11"/>
      <c r="F270" s="11"/>
      <c r="G270" s="8"/>
      <c r="H270" s="4"/>
      <c r="I270" s="63"/>
      <c r="J270" s="48"/>
      <c r="K270" s="104"/>
      <c r="L270" s="4"/>
      <c r="M270" s="63">
        <v>2</v>
      </c>
      <c r="N270" s="196">
        <v>575.9</v>
      </c>
      <c r="O270" s="4"/>
      <c r="P270" s="63">
        <v>2</v>
      </c>
      <c r="Q270" s="197">
        <v>579</v>
      </c>
      <c r="R270" s="4"/>
      <c r="S270" s="63">
        <v>1</v>
      </c>
      <c r="T270" s="197">
        <v>1070.3499999999999</v>
      </c>
      <c r="U270" s="4"/>
      <c r="V270" s="168"/>
      <c r="W270" s="170"/>
      <c r="X270" s="82"/>
      <c r="Y270" s="82"/>
      <c r="Z270" s="82"/>
      <c r="AA270" s="65"/>
      <c r="AB270" s="5"/>
      <c r="AC270" s="5"/>
      <c r="AD270" s="5"/>
      <c r="AE270" s="5"/>
      <c r="AF270" s="5"/>
      <c r="AG270" s="5"/>
      <c r="AH270" s="5"/>
      <c r="AI270" s="5"/>
      <c r="AJ270" s="5"/>
      <c r="AK270" s="5"/>
      <c r="AL270" s="5"/>
      <c r="AM270" s="5"/>
    </row>
    <row r="271" spans="1:39" s="187" customFormat="1" ht="14.4">
      <c r="A271" s="63" t="s">
        <v>688</v>
      </c>
      <c r="B271" s="63" t="s">
        <v>652</v>
      </c>
      <c r="C271" s="63"/>
      <c r="D271" s="63" t="s">
        <v>129</v>
      </c>
      <c r="E271" s="11"/>
      <c r="F271" s="11"/>
      <c r="G271" s="8"/>
      <c r="H271" s="4"/>
      <c r="I271" s="63"/>
      <c r="J271" s="48"/>
      <c r="K271" s="104"/>
      <c r="L271" s="4"/>
      <c r="M271" s="63"/>
      <c r="N271" s="196"/>
      <c r="O271" s="4"/>
      <c r="P271" s="63">
        <v>1</v>
      </c>
      <c r="Q271" s="197">
        <v>242.08</v>
      </c>
      <c r="R271" s="4"/>
      <c r="S271" s="63"/>
      <c r="T271" s="197"/>
      <c r="U271" s="4"/>
      <c r="V271" s="168"/>
      <c r="W271" s="170"/>
      <c r="X271" s="82"/>
      <c r="Y271" s="82"/>
      <c r="Z271" s="82"/>
      <c r="AA271" s="65"/>
      <c r="AB271" s="5"/>
      <c r="AC271" s="5"/>
      <c r="AD271" s="5"/>
      <c r="AE271" s="5"/>
      <c r="AF271" s="5"/>
      <c r="AG271" s="5"/>
      <c r="AH271" s="5"/>
      <c r="AI271" s="5"/>
      <c r="AJ271" s="5"/>
      <c r="AK271" s="5"/>
      <c r="AL271" s="5"/>
      <c r="AM271" s="5"/>
    </row>
    <row r="272" spans="1:39" s="187" customFormat="1" ht="14.4">
      <c r="A272" s="63" t="s">
        <v>688</v>
      </c>
      <c r="B272" s="63" t="s">
        <v>135</v>
      </c>
      <c r="C272" s="63"/>
      <c r="D272" s="63" t="s">
        <v>136</v>
      </c>
      <c r="E272" s="11"/>
      <c r="F272" s="11"/>
      <c r="G272" s="8"/>
      <c r="H272" s="4"/>
      <c r="I272" s="63"/>
      <c r="J272" s="48"/>
      <c r="K272" s="104"/>
      <c r="L272" s="4"/>
      <c r="M272" s="63"/>
      <c r="N272" s="196"/>
      <c r="O272" s="4"/>
      <c r="P272" s="63"/>
      <c r="Q272" s="197"/>
      <c r="R272" s="4"/>
      <c r="S272" s="63">
        <v>1</v>
      </c>
      <c r="T272" s="197">
        <v>15.86</v>
      </c>
      <c r="U272" s="4"/>
      <c r="V272" s="168"/>
      <c r="W272" s="170"/>
      <c r="X272" s="82"/>
      <c r="Y272" s="82"/>
      <c r="Z272" s="82"/>
      <c r="AA272" s="65"/>
      <c r="AB272" s="5"/>
      <c r="AC272" s="5"/>
      <c r="AD272" s="5"/>
      <c r="AE272" s="5"/>
      <c r="AF272" s="5"/>
      <c r="AG272" s="5"/>
      <c r="AH272" s="5"/>
      <c r="AI272" s="5"/>
      <c r="AJ272" s="5"/>
      <c r="AK272" s="5"/>
      <c r="AL272" s="5"/>
      <c r="AM272" s="5"/>
    </row>
    <row r="273" spans="1:39" s="187" customFormat="1" ht="14.4">
      <c r="A273" s="63" t="s">
        <v>688</v>
      </c>
      <c r="B273" s="63" t="s">
        <v>653</v>
      </c>
      <c r="C273" s="63"/>
      <c r="D273" s="63" t="s">
        <v>136</v>
      </c>
      <c r="E273" s="11"/>
      <c r="F273" s="11"/>
      <c r="G273" s="8"/>
      <c r="H273" s="4"/>
      <c r="I273" s="63"/>
      <c r="J273" s="48"/>
      <c r="K273" s="104"/>
      <c r="L273" s="4"/>
      <c r="M273" s="63"/>
      <c r="N273" s="196"/>
      <c r="O273" s="4"/>
      <c r="P273" s="63">
        <v>1</v>
      </c>
      <c r="Q273" s="197">
        <v>76.319999999999993</v>
      </c>
      <c r="R273" s="4"/>
      <c r="S273" s="63"/>
      <c r="T273" s="197"/>
      <c r="U273" s="4"/>
      <c r="V273" s="168"/>
      <c r="W273" s="170"/>
      <c r="X273" s="82"/>
      <c r="Y273" s="82"/>
      <c r="Z273" s="82"/>
      <c r="AA273" s="65"/>
      <c r="AB273" s="5"/>
      <c r="AC273" s="5"/>
      <c r="AD273" s="5"/>
      <c r="AE273" s="5"/>
      <c r="AF273" s="5"/>
      <c r="AG273" s="5"/>
      <c r="AH273" s="5"/>
      <c r="AI273" s="5"/>
      <c r="AJ273" s="5"/>
      <c r="AK273" s="5"/>
      <c r="AL273" s="5"/>
      <c r="AM273" s="5"/>
    </row>
    <row r="274" spans="1:39" s="187" customFormat="1" ht="14.4">
      <c r="A274" s="63" t="s">
        <v>688</v>
      </c>
      <c r="B274" s="63" t="s">
        <v>657</v>
      </c>
      <c r="C274" s="63"/>
      <c r="D274" s="63" t="s">
        <v>153</v>
      </c>
      <c r="E274" s="11"/>
      <c r="F274" s="11"/>
      <c r="G274" s="8"/>
      <c r="H274" s="4"/>
      <c r="I274" s="63"/>
      <c r="J274" s="48"/>
      <c r="K274" s="104"/>
      <c r="L274" s="4"/>
      <c r="M274" s="63"/>
      <c r="N274" s="196"/>
      <c r="O274" s="4"/>
      <c r="P274" s="63">
        <v>1</v>
      </c>
      <c r="Q274" s="197">
        <v>460.59</v>
      </c>
      <c r="R274" s="4"/>
      <c r="S274" s="63"/>
      <c r="T274" s="197"/>
      <c r="U274" s="4"/>
      <c r="V274" s="168"/>
      <c r="W274" s="170"/>
      <c r="X274" s="82"/>
      <c r="Y274" s="82"/>
      <c r="Z274" s="82"/>
      <c r="AA274" s="65"/>
      <c r="AB274" s="5"/>
      <c r="AC274" s="5"/>
      <c r="AD274" s="5"/>
      <c r="AE274" s="5"/>
      <c r="AF274" s="5"/>
      <c r="AG274" s="5"/>
      <c r="AH274" s="5"/>
      <c r="AI274" s="5"/>
      <c r="AJ274" s="5"/>
      <c r="AK274" s="5"/>
      <c r="AL274" s="5"/>
      <c r="AM274" s="5"/>
    </row>
    <row r="275" spans="1:39" s="187" customFormat="1" ht="14.4">
      <c r="A275" s="63" t="s">
        <v>688</v>
      </c>
      <c r="B275" s="63" t="s">
        <v>660</v>
      </c>
      <c r="C275" s="63"/>
      <c r="D275" s="63" t="s">
        <v>173</v>
      </c>
      <c r="E275" s="11"/>
      <c r="F275" s="11"/>
      <c r="G275" s="8"/>
      <c r="H275" s="4"/>
      <c r="I275" s="63"/>
      <c r="J275" s="48"/>
      <c r="K275" s="104"/>
      <c r="L275" s="4"/>
      <c r="M275" s="63"/>
      <c r="N275" s="196"/>
      <c r="O275" s="4"/>
      <c r="P275" s="63">
        <v>1</v>
      </c>
      <c r="Q275" s="197">
        <v>7.55</v>
      </c>
      <c r="R275" s="4"/>
      <c r="S275" s="63"/>
      <c r="T275" s="197"/>
      <c r="U275" s="4"/>
      <c r="V275" s="168"/>
      <c r="W275" s="170"/>
      <c r="X275" s="82"/>
      <c r="Y275" s="82"/>
      <c r="Z275" s="82"/>
      <c r="AA275" s="65"/>
      <c r="AB275" s="5"/>
      <c r="AC275" s="5"/>
      <c r="AD275" s="5"/>
      <c r="AE275" s="5"/>
      <c r="AF275" s="5"/>
      <c r="AG275" s="5"/>
      <c r="AH275" s="5"/>
      <c r="AI275" s="5"/>
      <c r="AJ275" s="5"/>
      <c r="AK275" s="5"/>
      <c r="AL275" s="5"/>
      <c r="AM275" s="5"/>
    </row>
    <row r="276" spans="1:39" s="187" customFormat="1" ht="14.4">
      <c r="A276" s="63" t="s">
        <v>688</v>
      </c>
      <c r="B276" s="63" t="s">
        <v>689</v>
      </c>
      <c r="C276" s="63"/>
      <c r="D276" s="63" t="s">
        <v>111</v>
      </c>
      <c r="E276" s="11"/>
      <c r="F276" s="11"/>
      <c r="G276" s="8"/>
      <c r="H276" s="4"/>
      <c r="I276" s="63"/>
      <c r="J276" s="48"/>
      <c r="K276" s="104"/>
      <c r="L276" s="4"/>
      <c r="M276" s="63"/>
      <c r="N276" s="196"/>
      <c r="O276" s="4"/>
      <c r="P276" s="63"/>
      <c r="Q276" s="197"/>
      <c r="R276" s="4"/>
      <c r="S276" s="63">
        <v>1</v>
      </c>
      <c r="T276" s="197">
        <v>128.09</v>
      </c>
      <c r="U276" s="4"/>
      <c r="V276" s="168"/>
      <c r="W276" s="170"/>
      <c r="X276" s="82"/>
      <c r="Y276" s="82"/>
      <c r="Z276" s="82"/>
      <c r="AA276" s="65"/>
      <c r="AB276" s="5"/>
      <c r="AC276" s="5"/>
      <c r="AD276" s="5"/>
      <c r="AE276" s="5"/>
      <c r="AF276" s="5"/>
      <c r="AG276" s="5"/>
      <c r="AH276" s="5"/>
      <c r="AI276" s="5"/>
      <c r="AJ276" s="5"/>
      <c r="AK276" s="5"/>
      <c r="AL276" s="5"/>
      <c r="AM276" s="5"/>
    </row>
    <row r="277" spans="1:39" s="187" customFormat="1" ht="14.4">
      <c r="A277" s="63" t="s">
        <v>688</v>
      </c>
      <c r="B277" s="63" t="s">
        <v>666</v>
      </c>
      <c r="C277" s="63"/>
      <c r="D277" s="63" t="s">
        <v>212</v>
      </c>
      <c r="E277" s="11"/>
      <c r="F277" s="11"/>
      <c r="G277" s="8"/>
      <c r="H277" s="4"/>
      <c r="I277" s="63"/>
      <c r="J277" s="48"/>
      <c r="K277" s="104"/>
      <c r="L277" s="4"/>
      <c r="M277" s="63"/>
      <c r="N277" s="196"/>
      <c r="O277" s="4"/>
      <c r="P277" s="63">
        <v>1</v>
      </c>
      <c r="Q277" s="197">
        <v>159.69999999999999</v>
      </c>
      <c r="R277" s="4"/>
      <c r="S277" s="63"/>
      <c r="T277" s="197"/>
      <c r="U277" s="4"/>
      <c r="V277" s="168"/>
      <c r="W277" s="170"/>
      <c r="X277" s="82"/>
      <c r="Y277" s="82"/>
      <c r="Z277" s="82"/>
      <c r="AA277" s="65"/>
      <c r="AB277" s="5"/>
      <c r="AC277" s="5"/>
      <c r="AD277" s="5"/>
      <c r="AE277" s="5"/>
      <c r="AF277" s="5"/>
      <c r="AG277" s="5"/>
      <c r="AH277" s="5"/>
      <c r="AI277" s="5"/>
      <c r="AJ277" s="5"/>
      <c r="AK277" s="5"/>
      <c r="AL277" s="5"/>
      <c r="AM277" s="5"/>
    </row>
    <row r="278" spans="1:39" s="187" customFormat="1" ht="14.4">
      <c r="A278" s="63" t="s">
        <v>688</v>
      </c>
      <c r="B278" s="63" t="s">
        <v>667</v>
      </c>
      <c r="C278" s="63"/>
      <c r="D278" s="63" t="s">
        <v>92</v>
      </c>
      <c r="E278" s="11"/>
      <c r="F278" s="11"/>
      <c r="G278" s="8"/>
      <c r="H278" s="4"/>
      <c r="I278" s="63"/>
      <c r="J278" s="48"/>
      <c r="K278" s="104"/>
      <c r="L278" s="4"/>
      <c r="M278" s="63"/>
      <c r="N278" s="196"/>
      <c r="O278" s="4"/>
      <c r="P278" s="63"/>
      <c r="Q278" s="197"/>
      <c r="R278" s="4"/>
      <c r="S278" s="63">
        <v>1</v>
      </c>
      <c r="T278" s="197">
        <v>11.76</v>
      </c>
      <c r="U278" s="4"/>
      <c r="V278" s="168"/>
      <c r="W278" s="170"/>
      <c r="X278" s="82"/>
      <c r="Y278" s="82"/>
      <c r="Z278" s="82"/>
      <c r="AA278" s="65"/>
      <c r="AB278" s="5"/>
      <c r="AC278" s="5"/>
      <c r="AD278" s="5"/>
      <c r="AE278" s="5"/>
      <c r="AF278" s="5"/>
      <c r="AG278" s="5"/>
      <c r="AH278" s="5"/>
      <c r="AI278" s="5"/>
      <c r="AJ278" s="5"/>
      <c r="AK278" s="5"/>
      <c r="AL278" s="5"/>
      <c r="AM278" s="5"/>
    </row>
    <row r="279" spans="1:39" s="187" customFormat="1" ht="14.4">
      <c r="A279" s="63" t="s">
        <v>688</v>
      </c>
      <c r="B279" s="63" t="s">
        <v>285</v>
      </c>
      <c r="C279" s="63"/>
      <c r="D279" s="63" t="s">
        <v>173</v>
      </c>
      <c r="E279" s="11"/>
      <c r="F279" s="11"/>
      <c r="G279" s="8"/>
      <c r="H279" s="4"/>
      <c r="I279" s="63"/>
      <c r="J279" s="48"/>
      <c r="K279" s="104"/>
      <c r="L279" s="4"/>
      <c r="M279" s="63"/>
      <c r="N279" s="196"/>
      <c r="O279" s="4"/>
      <c r="P279" s="63"/>
      <c r="Q279" s="197"/>
      <c r="R279" s="4"/>
      <c r="S279" s="63">
        <v>1</v>
      </c>
      <c r="T279" s="197">
        <v>15.99</v>
      </c>
      <c r="U279" s="4"/>
      <c r="V279" s="168"/>
      <c r="W279" s="170"/>
      <c r="X279" s="82"/>
      <c r="Y279" s="82"/>
      <c r="Z279" s="82"/>
      <c r="AA279" s="65"/>
      <c r="AB279" s="5"/>
      <c r="AC279" s="5"/>
      <c r="AD279" s="5"/>
      <c r="AE279" s="5"/>
      <c r="AF279" s="5"/>
      <c r="AG279" s="5"/>
      <c r="AH279" s="5"/>
      <c r="AI279" s="5"/>
      <c r="AJ279" s="5"/>
      <c r="AK279" s="5"/>
      <c r="AL279" s="5"/>
      <c r="AM279" s="5"/>
    </row>
    <row r="280" spans="1:39" s="187" customFormat="1" ht="14.4">
      <c r="A280" s="63" t="s">
        <v>688</v>
      </c>
      <c r="B280" s="63" t="s">
        <v>671</v>
      </c>
      <c r="C280" s="63"/>
      <c r="D280" s="63" t="s">
        <v>204</v>
      </c>
      <c r="E280" s="11"/>
      <c r="F280" s="11"/>
      <c r="G280" s="8"/>
      <c r="H280" s="4"/>
      <c r="I280" s="63"/>
      <c r="J280" s="48"/>
      <c r="K280" s="104"/>
      <c r="L280" s="4"/>
      <c r="M280" s="63"/>
      <c r="N280" s="196"/>
      <c r="O280" s="4"/>
      <c r="P280" s="63">
        <v>1</v>
      </c>
      <c r="Q280" s="197">
        <v>306.25</v>
      </c>
      <c r="R280" s="4"/>
      <c r="S280" s="63"/>
      <c r="T280" s="197"/>
      <c r="U280" s="4"/>
      <c r="V280" s="168"/>
      <c r="W280" s="170"/>
      <c r="X280" s="82"/>
      <c r="Y280" s="82"/>
      <c r="Z280" s="82"/>
      <c r="AA280" s="65"/>
      <c r="AB280" s="5"/>
      <c r="AC280" s="5"/>
      <c r="AD280" s="5"/>
      <c r="AE280" s="5"/>
      <c r="AF280" s="5"/>
      <c r="AG280" s="5"/>
      <c r="AH280" s="5"/>
      <c r="AI280" s="5"/>
      <c r="AJ280" s="5"/>
      <c r="AK280" s="5"/>
      <c r="AL280" s="5"/>
      <c r="AM280" s="5"/>
    </row>
    <row r="281" spans="1:39" s="187" customFormat="1" ht="14.4">
      <c r="A281" s="63" t="s">
        <v>688</v>
      </c>
      <c r="B281" s="63" t="s">
        <v>308</v>
      </c>
      <c r="C281" s="63"/>
      <c r="D281" s="63" t="s">
        <v>123</v>
      </c>
      <c r="E281" s="11"/>
      <c r="F281" s="11"/>
      <c r="G281" s="8"/>
      <c r="H281" s="4"/>
      <c r="I281" s="63"/>
      <c r="J281" s="48"/>
      <c r="K281" s="104"/>
      <c r="L281" s="4"/>
      <c r="M281" s="63">
        <v>1</v>
      </c>
      <c r="N281" s="196">
        <v>194.75</v>
      </c>
      <c r="O281" s="4"/>
      <c r="P281" s="63"/>
      <c r="Q281" s="197"/>
      <c r="R281" s="4"/>
      <c r="S281" s="63">
        <v>1</v>
      </c>
      <c r="T281" s="197">
        <v>281.36</v>
      </c>
      <c r="U281" s="4"/>
      <c r="V281" s="168"/>
      <c r="W281" s="170"/>
      <c r="X281" s="82"/>
      <c r="Y281" s="82"/>
      <c r="Z281" s="82"/>
      <c r="AA281" s="65"/>
      <c r="AB281" s="5"/>
      <c r="AC281" s="5"/>
      <c r="AD281" s="5"/>
      <c r="AE281" s="5"/>
      <c r="AF281" s="5"/>
      <c r="AG281" s="5"/>
      <c r="AH281" s="5"/>
      <c r="AI281" s="5"/>
      <c r="AJ281" s="5"/>
      <c r="AK281" s="5"/>
      <c r="AL281" s="5"/>
      <c r="AM281" s="5"/>
    </row>
    <row r="282" spans="1:39" s="187" customFormat="1" ht="14.4">
      <c r="A282" s="63" t="s">
        <v>688</v>
      </c>
      <c r="B282" s="63" t="s">
        <v>315</v>
      </c>
      <c r="C282" s="63"/>
      <c r="D282" s="63" t="s">
        <v>151</v>
      </c>
      <c r="E282" s="11"/>
      <c r="F282" s="11"/>
      <c r="G282" s="8"/>
      <c r="H282" s="4"/>
      <c r="I282" s="63"/>
      <c r="J282" s="48"/>
      <c r="K282" s="104"/>
      <c r="L282" s="4"/>
      <c r="M282" s="63"/>
      <c r="N282" s="196"/>
      <c r="O282" s="4"/>
      <c r="P282" s="63"/>
      <c r="Q282" s="197"/>
      <c r="R282" s="4"/>
      <c r="S282" s="63">
        <v>1</v>
      </c>
      <c r="T282" s="197">
        <v>94.88</v>
      </c>
      <c r="U282" s="4"/>
      <c r="V282" s="168"/>
      <c r="W282" s="170"/>
      <c r="X282" s="82"/>
      <c r="Y282" s="82"/>
      <c r="Z282" s="82"/>
      <c r="AA282" s="65"/>
      <c r="AB282" s="5"/>
      <c r="AC282" s="5"/>
      <c r="AD282" s="5"/>
      <c r="AE282" s="5"/>
      <c r="AF282" s="5"/>
      <c r="AG282" s="5"/>
      <c r="AH282" s="5"/>
      <c r="AI282" s="5"/>
      <c r="AJ282" s="5"/>
      <c r="AK282" s="5"/>
      <c r="AL282" s="5"/>
      <c r="AM282" s="5"/>
    </row>
    <row r="283" spans="1:39" s="187" customFormat="1" ht="14.4">
      <c r="A283" s="63" t="s">
        <v>688</v>
      </c>
      <c r="B283" s="63" t="s">
        <v>673</v>
      </c>
      <c r="C283" s="63"/>
      <c r="D283" s="63" t="s">
        <v>151</v>
      </c>
      <c r="E283" s="11"/>
      <c r="F283" s="11"/>
      <c r="G283" s="8"/>
      <c r="H283" s="4"/>
      <c r="I283" s="63"/>
      <c r="J283" s="48"/>
      <c r="K283" s="104"/>
      <c r="L283" s="4"/>
      <c r="M283" s="63"/>
      <c r="N283" s="196"/>
      <c r="O283" s="4"/>
      <c r="P283" s="63"/>
      <c r="Q283" s="197"/>
      <c r="R283" s="4"/>
      <c r="S283" s="63">
        <v>1</v>
      </c>
      <c r="T283" s="197">
        <v>557.41</v>
      </c>
      <c r="U283" s="4"/>
      <c r="V283" s="168"/>
      <c r="W283" s="170"/>
      <c r="X283" s="82"/>
      <c r="Y283" s="82"/>
      <c r="Z283" s="82"/>
      <c r="AA283" s="65"/>
      <c r="AB283" s="5"/>
      <c r="AC283" s="5"/>
      <c r="AD283" s="5"/>
      <c r="AE283" s="5"/>
      <c r="AF283" s="5"/>
      <c r="AG283" s="5"/>
      <c r="AH283" s="5"/>
      <c r="AI283" s="5"/>
      <c r="AJ283" s="5"/>
      <c r="AK283" s="5"/>
      <c r="AL283" s="5"/>
      <c r="AM283" s="5"/>
    </row>
    <row r="284" spans="1:39" s="187" customFormat="1" ht="14.4">
      <c r="A284" s="63" t="s">
        <v>688</v>
      </c>
      <c r="B284" s="63" t="s">
        <v>690</v>
      </c>
      <c r="C284" s="63"/>
      <c r="D284" s="63" t="s">
        <v>234</v>
      </c>
      <c r="E284" s="11"/>
      <c r="F284" s="11"/>
      <c r="G284" s="8"/>
      <c r="H284" s="4"/>
      <c r="I284" s="63"/>
      <c r="J284" s="48"/>
      <c r="K284" s="104"/>
      <c r="L284" s="4"/>
      <c r="M284" s="63"/>
      <c r="N284" s="196"/>
      <c r="O284" s="4"/>
      <c r="P284" s="63">
        <v>1</v>
      </c>
      <c r="Q284" s="197">
        <v>148.28</v>
      </c>
      <c r="R284" s="4"/>
      <c r="S284" s="63"/>
      <c r="T284" s="197"/>
      <c r="U284" s="4"/>
      <c r="V284" s="168"/>
      <c r="W284" s="170"/>
      <c r="X284" s="82"/>
      <c r="Y284" s="82"/>
      <c r="Z284" s="82"/>
      <c r="AA284" s="65"/>
      <c r="AB284" s="5"/>
      <c r="AC284" s="5"/>
      <c r="AD284" s="5"/>
      <c r="AE284" s="5"/>
      <c r="AF284" s="5"/>
      <c r="AG284" s="5"/>
      <c r="AH284" s="5"/>
      <c r="AI284" s="5"/>
      <c r="AJ284" s="5"/>
      <c r="AK284" s="5"/>
      <c r="AL284" s="5"/>
      <c r="AM284" s="5"/>
    </row>
    <row r="285" spans="1:39" s="187" customFormat="1" ht="14.4">
      <c r="A285" s="63" t="s">
        <v>688</v>
      </c>
      <c r="B285" s="63" t="s">
        <v>351</v>
      </c>
      <c r="C285" s="63"/>
      <c r="D285" s="63" t="s">
        <v>352</v>
      </c>
      <c r="E285" s="11"/>
      <c r="F285" s="11"/>
      <c r="G285" s="8"/>
      <c r="H285" s="4"/>
      <c r="I285" s="63"/>
      <c r="J285" s="48"/>
      <c r="K285" s="104"/>
      <c r="L285" s="4"/>
      <c r="M285" s="63"/>
      <c r="N285" s="196"/>
      <c r="O285" s="4"/>
      <c r="P285" s="63"/>
      <c r="Q285" s="197"/>
      <c r="R285" s="4"/>
      <c r="S285" s="63">
        <v>1</v>
      </c>
      <c r="T285" s="197">
        <v>175</v>
      </c>
      <c r="U285" s="4"/>
      <c r="V285" s="168"/>
      <c r="W285" s="170"/>
      <c r="X285" s="82"/>
      <c r="Y285" s="82"/>
      <c r="Z285" s="82"/>
      <c r="AA285" s="65"/>
      <c r="AB285" s="5"/>
      <c r="AC285" s="5"/>
      <c r="AD285" s="5"/>
      <c r="AE285" s="5"/>
      <c r="AF285" s="5"/>
      <c r="AG285" s="5"/>
      <c r="AH285" s="5"/>
      <c r="AI285" s="5"/>
      <c r="AJ285" s="5"/>
      <c r="AK285" s="5"/>
      <c r="AL285" s="5"/>
      <c r="AM285" s="5"/>
    </row>
    <row r="286" spans="1:39" s="187" customFormat="1" ht="14.4">
      <c r="A286" s="63" t="s">
        <v>688</v>
      </c>
      <c r="B286" s="63" t="s">
        <v>354</v>
      </c>
      <c r="C286" s="63"/>
      <c r="D286" s="63" t="s">
        <v>355</v>
      </c>
      <c r="E286" s="11"/>
      <c r="F286" s="11"/>
      <c r="G286" s="8"/>
      <c r="H286" s="4"/>
      <c r="I286" s="63"/>
      <c r="J286" s="48"/>
      <c r="K286" s="104"/>
      <c r="L286" s="4"/>
      <c r="M286" s="63"/>
      <c r="N286" s="196"/>
      <c r="O286" s="4"/>
      <c r="P286" s="63"/>
      <c r="Q286" s="197"/>
      <c r="R286" s="4"/>
      <c r="S286" s="63">
        <v>1</v>
      </c>
      <c r="T286" s="197">
        <v>101.15</v>
      </c>
      <c r="U286" s="4"/>
      <c r="V286" s="168"/>
      <c r="W286" s="170"/>
      <c r="X286" s="82"/>
      <c r="Y286" s="82"/>
      <c r="Z286" s="82"/>
      <c r="AA286" s="65"/>
      <c r="AB286" s="5"/>
      <c r="AC286" s="5"/>
      <c r="AD286" s="5"/>
      <c r="AE286" s="5"/>
      <c r="AF286" s="5"/>
      <c r="AG286" s="5"/>
      <c r="AH286" s="5"/>
      <c r="AI286" s="5"/>
      <c r="AJ286" s="5"/>
      <c r="AK286" s="5"/>
      <c r="AL286" s="5"/>
      <c r="AM286" s="5"/>
    </row>
    <row r="287" spans="1:39" s="187" customFormat="1" ht="14.4">
      <c r="A287" s="63" t="s">
        <v>688</v>
      </c>
      <c r="B287" s="63" t="s">
        <v>691</v>
      </c>
      <c r="C287" s="63"/>
      <c r="D287" s="63" t="s">
        <v>116</v>
      </c>
      <c r="E287" s="11"/>
      <c r="F287" s="11"/>
      <c r="G287" s="8"/>
      <c r="H287" s="4"/>
      <c r="I287" s="63"/>
      <c r="J287" s="48"/>
      <c r="K287" s="104"/>
      <c r="L287" s="4"/>
      <c r="M287" s="63"/>
      <c r="N287" s="196"/>
      <c r="O287" s="4"/>
      <c r="P287" s="63">
        <v>1</v>
      </c>
      <c r="Q287" s="197">
        <v>454.26</v>
      </c>
      <c r="R287" s="4"/>
      <c r="S287" s="63"/>
      <c r="T287" s="197"/>
      <c r="U287" s="4"/>
      <c r="V287" s="168"/>
      <c r="W287" s="170"/>
      <c r="X287" s="82"/>
      <c r="Y287" s="82"/>
      <c r="Z287" s="82"/>
      <c r="AA287" s="65"/>
      <c r="AB287" s="5"/>
      <c r="AC287" s="5"/>
      <c r="AD287" s="5"/>
      <c r="AE287" s="5"/>
      <c r="AF287" s="5"/>
      <c r="AG287" s="5"/>
      <c r="AH287" s="5"/>
      <c r="AI287" s="5"/>
      <c r="AJ287" s="5"/>
      <c r="AK287" s="5"/>
      <c r="AL287" s="5"/>
      <c r="AM287" s="5"/>
    </row>
    <row r="288" spans="1:39" s="187" customFormat="1" ht="14.4">
      <c r="A288" s="63" t="s">
        <v>688</v>
      </c>
      <c r="B288" s="63" t="s">
        <v>399</v>
      </c>
      <c r="C288" s="63"/>
      <c r="D288" s="63" t="s">
        <v>212</v>
      </c>
      <c r="E288" s="11"/>
      <c r="F288" s="11"/>
      <c r="G288" s="8"/>
      <c r="H288" s="4"/>
      <c r="I288" s="63"/>
      <c r="J288" s="48"/>
      <c r="K288" s="104"/>
      <c r="L288" s="4"/>
      <c r="M288" s="63">
        <v>1</v>
      </c>
      <c r="N288" s="196">
        <v>301.14999999999998</v>
      </c>
      <c r="O288" s="4"/>
      <c r="P288" s="63"/>
      <c r="Q288" s="197"/>
      <c r="R288" s="4"/>
      <c r="S288" s="63"/>
      <c r="T288" s="197"/>
      <c r="U288" s="4"/>
      <c r="V288" s="168"/>
      <c r="W288" s="170"/>
      <c r="X288" s="82"/>
      <c r="Y288" s="82"/>
      <c r="Z288" s="82"/>
      <c r="AA288" s="65"/>
      <c r="AB288" s="5"/>
      <c r="AC288" s="5"/>
      <c r="AD288" s="5"/>
      <c r="AE288" s="5"/>
      <c r="AF288" s="5"/>
      <c r="AG288" s="5"/>
      <c r="AH288" s="5"/>
      <c r="AI288" s="5"/>
      <c r="AJ288" s="5"/>
      <c r="AK288" s="5"/>
      <c r="AL288" s="5"/>
      <c r="AM288" s="5"/>
    </row>
    <row r="289" spans="1:39" s="187" customFormat="1" ht="14.4">
      <c r="A289" s="63" t="s">
        <v>688</v>
      </c>
      <c r="B289" s="63" t="s">
        <v>453</v>
      </c>
      <c r="C289" s="63"/>
      <c r="D289" s="63" t="s">
        <v>155</v>
      </c>
      <c r="E289" s="11"/>
      <c r="F289" s="11"/>
      <c r="G289" s="8"/>
      <c r="H289" s="4"/>
      <c r="I289" s="63"/>
      <c r="J289" s="48"/>
      <c r="K289" s="104"/>
      <c r="L289" s="4"/>
      <c r="M289" s="63"/>
      <c r="N289" s="196"/>
      <c r="O289" s="4"/>
      <c r="P289" s="63"/>
      <c r="Q289" s="197"/>
      <c r="R289" s="4"/>
      <c r="S289" s="63">
        <v>1</v>
      </c>
      <c r="T289" s="197">
        <v>695.72</v>
      </c>
      <c r="U289" s="4"/>
      <c r="V289" s="168"/>
      <c r="W289" s="170"/>
      <c r="X289" s="82"/>
      <c r="Y289" s="82"/>
      <c r="Z289" s="82"/>
      <c r="AA289" s="65"/>
      <c r="AB289" s="5"/>
      <c r="AC289" s="5"/>
      <c r="AD289" s="5"/>
      <c r="AE289" s="5"/>
      <c r="AF289" s="5"/>
      <c r="AG289" s="5"/>
      <c r="AH289" s="5"/>
      <c r="AI289" s="5"/>
      <c r="AJ289" s="5"/>
      <c r="AK289" s="5"/>
      <c r="AL289" s="5"/>
      <c r="AM289" s="5"/>
    </row>
    <row r="290" spans="1:39" s="187" customFormat="1" ht="14.4">
      <c r="A290" s="63"/>
      <c r="B290" s="63"/>
      <c r="C290" s="63"/>
      <c r="D290" s="63"/>
      <c r="E290" s="11"/>
      <c r="F290" s="11"/>
      <c r="G290" s="8"/>
      <c r="H290" s="4"/>
      <c r="I290" s="63"/>
      <c r="J290" s="48"/>
      <c r="K290" s="104"/>
      <c r="L290" s="4"/>
      <c r="M290" s="63"/>
      <c r="N290" s="196"/>
      <c r="O290" s="4"/>
      <c r="P290" s="63"/>
      <c r="Q290" s="197"/>
      <c r="R290" s="4"/>
      <c r="S290" s="63"/>
      <c r="T290" s="197"/>
      <c r="U290" s="4"/>
      <c r="V290" s="168"/>
      <c r="W290" s="170"/>
      <c r="X290" s="82"/>
      <c r="Y290" s="82"/>
      <c r="Z290" s="82"/>
      <c r="AA290" s="65"/>
      <c r="AB290" s="5"/>
      <c r="AC290" s="5"/>
      <c r="AD290" s="5"/>
      <c r="AE290" s="5"/>
      <c r="AF290" s="5"/>
      <c r="AG290" s="5"/>
      <c r="AH290" s="5"/>
      <c r="AI290" s="5"/>
      <c r="AJ290" s="5"/>
      <c r="AK290" s="5"/>
      <c r="AL290" s="5"/>
      <c r="AM290" s="5"/>
    </row>
    <row r="291" spans="1:39" s="187" customFormat="1" ht="322.5" customHeight="1">
      <c r="A291" s="63" t="s">
        <v>692</v>
      </c>
      <c r="B291" s="63" t="s">
        <v>1368</v>
      </c>
      <c r="C291" s="63"/>
      <c r="D291" s="63" t="s">
        <v>1368</v>
      </c>
      <c r="E291" s="369" t="s">
        <v>1382</v>
      </c>
      <c r="F291" s="11"/>
      <c r="G291" s="369" t="s">
        <v>1381</v>
      </c>
      <c r="H291" s="4"/>
      <c r="I291" s="63"/>
      <c r="J291" s="48"/>
      <c r="K291" s="104"/>
      <c r="L291" s="4"/>
      <c r="M291" s="63"/>
      <c r="N291" s="196"/>
      <c r="O291" s="4"/>
      <c r="P291" s="63"/>
      <c r="Q291" s="197"/>
      <c r="R291" s="4"/>
      <c r="S291" s="63"/>
      <c r="T291" s="197"/>
      <c r="U291" s="4"/>
      <c r="V291" s="168"/>
      <c r="W291" s="170"/>
      <c r="X291" s="82"/>
      <c r="Y291" s="82"/>
      <c r="Z291" s="82"/>
      <c r="AA291" s="65"/>
      <c r="AB291" s="5"/>
      <c r="AC291" s="5"/>
      <c r="AD291" s="5"/>
      <c r="AE291" s="5"/>
      <c r="AF291" s="5"/>
      <c r="AG291" s="5"/>
      <c r="AH291" s="5"/>
      <c r="AI291" s="5"/>
      <c r="AJ291" s="5"/>
      <c r="AK291" s="5"/>
      <c r="AL291" s="5"/>
      <c r="AM291" s="5"/>
    </row>
    <row r="292" spans="1:39" s="187" customFormat="1" ht="14.4">
      <c r="A292" s="63" t="s">
        <v>692</v>
      </c>
      <c r="B292" s="63" t="s">
        <v>664</v>
      </c>
      <c r="C292" s="63"/>
      <c r="D292" s="63" t="s">
        <v>111</v>
      </c>
      <c r="E292" s="11"/>
      <c r="F292" s="11"/>
      <c r="G292" s="8"/>
      <c r="H292" s="4"/>
      <c r="I292" s="63"/>
      <c r="J292" s="48"/>
      <c r="K292" s="104"/>
      <c r="L292" s="4"/>
      <c r="M292" s="63">
        <v>1</v>
      </c>
      <c r="N292" s="196">
        <v>700</v>
      </c>
      <c r="O292" s="4"/>
      <c r="P292" s="63"/>
      <c r="Q292" s="197"/>
      <c r="R292" s="4"/>
      <c r="S292" s="63"/>
      <c r="T292" s="197"/>
      <c r="U292" s="4"/>
      <c r="V292" s="168"/>
      <c r="W292" s="170"/>
      <c r="X292" s="82"/>
      <c r="Y292" s="82"/>
      <c r="Z292" s="82"/>
      <c r="AA292" s="65"/>
      <c r="AB292" s="5"/>
      <c r="AC292" s="5"/>
      <c r="AD292" s="5"/>
      <c r="AE292" s="5"/>
      <c r="AF292" s="5"/>
      <c r="AG292" s="5"/>
      <c r="AH292" s="5"/>
      <c r="AI292" s="5"/>
      <c r="AJ292" s="5"/>
      <c r="AK292" s="5"/>
      <c r="AL292" s="5"/>
      <c r="AM292" s="5"/>
    </row>
    <row r="293" spans="1:39" s="187" customFormat="1" ht="14.4">
      <c r="A293" s="63" t="s">
        <v>692</v>
      </c>
      <c r="B293" s="63" t="s">
        <v>252</v>
      </c>
      <c r="C293" s="63"/>
      <c r="D293" s="63" t="s">
        <v>98</v>
      </c>
      <c r="E293" s="11"/>
      <c r="F293" s="11"/>
      <c r="G293" s="8"/>
      <c r="H293" s="4"/>
      <c r="I293" s="63"/>
      <c r="J293" s="48"/>
      <c r="K293" s="104"/>
      <c r="L293" s="4"/>
      <c r="M293" s="63">
        <v>1</v>
      </c>
      <c r="N293" s="196">
        <v>700</v>
      </c>
      <c r="O293" s="4"/>
      <c r="P293" s="63"/>
      <c r="Q293" s="197"/>
      <c r="R293" s="4"/>
      <c r="S293" s="63"/>
      <c r="T293" s="197"/>
      <c r="U293" s="4"/>
      <c r="V293" s="168"/>
      <c r="W293" s="170"/>
      <c r="X293" s="82"/>
      <c r="Y293" s="82"/>
      <c r="Z293" s="82"/>
      <c r="AA293" s="65"/>
      <c r="AB293" s="5"/>
      <c r="AC293" s="5"/>
      <c r="AD293" s="5"/>
      <c r="AE293" s="5"/>
      <c r="AF293" s="5"/>
      <c r="AG293" s="5"/>
      <c r="AH293" s="5"/>
      <c r="AI293" s="5"/>
      <c r="AJ293" s="5"/>
      <c r="AK293" s="5"/>
      <c r="AL293" s="5"/>
      <c r="AM293" s="5"/>
    </row>
    <row r="294" spans="1:39" s="187" customFormat="1" ht="14.4">
      <c r="A294" s="63" t="s">
        <v>692</v>
      </c>
      <c r="B294" s="63" t="s">
        <v>364</v>
      </c>
      <c r="C294" s="63"/>
      <c r="D294" s="63" t="s">
        <v>102</v>
      </c>
      <c r="E294" s="11"/>
      <c r="F294" s="11"/>
      <c r="G294" s="8"/>
      <c r="H294" s="4"/>
      <c r="I294" s="63"/>
      <c r="J294" s="48"/>
      <c r="K294" s="104"/>
      <c r="L294" s="4"/>
      <c r="M294" s="63">
        <v>1</v>
      </c>
      <c r="N294" s="196">
        <v>700</v>
      </c>
      <c r="O294" s="4"/>
      <c r="P294" s="63"/>
      <c r="Q294" s="197"/>
      <c r="R294" s="4"/>
      <c r="S294" s="63"/>
      <c r="T294" s="197"/>
      <c r="U294" s="4"/>
      <c r="V294" s="168"/>
      <c r="W294" s="170"/>
      <c r="X294" s="82"/>
      <c r="Y294" s="82"/>
      <c r="Z294" s="82"/>
      <c r="AA294" s="65"/>
      <c r="AB294" s="5"/>
      <c r="AC294" s="5"/>
      <c r="AD294" s="5"/>
      <c r="AE294" s="5"/>
      <c r="AF294" s="5"/>
      <c r="AG294" s="5"/>
      <c r="AH294" s="5"/>
      <c r="AI294" s="5"/>
      <c r="AJ294" s="5"/>
      <c r="AK294" s="5"/>
      <c r="AL294" s="5"/>
      <c r="AM294" s="5"/>
    </row>
    <row r="295" spans="1:39" s="187" customFormat="1" ht="14.4">
      <c r="A295" s="63"/>
      <c r="B295" s="63"/>
      <c r="C295" s="63"/>
      <c r="D295" s="63"/>
      <c r="E295" s="11"/>
      <c r="F295" s="11"/>
      <c r="G295" s="8"/>
      <c r="H295" s="4"/>
      <c r="I295" s="63"/>
      <c r="J295" s="48"/>
      <c r="K295" s="104"/>
      <c r="L295" s="4"/>
      <c r="M295" s="63"/>
      <c r="N295" s="196"/>
      <c r="O295" s="4"/>
      <c r="P295" s="63"/>
      <c r="Q295" s="197"/>
      <c r="R295" s="4"/>
      <c r="S295" s="63"/>
      <c r="T295" s="197"/>
      <c r="U295" s="4"/>
      <c r="V295" s="168"/>
      <c r="W295" s="170"/>
      <c r="X295" s="82"/>
      <c r="Y295" s="82"/>
      <c r="Z295" s="82"/>
      <c r="AA295" s="65"/>
      <c r="AB295" s="5"/>
      <c r="AC295" s="5"/>
      <c r="AD295" s="5"/>
      <c r="AE295" s="5"/>
      <c r="AF295" s="5"/>
      <c r="AG295" s="5"/>
      <c r="AH295" s="5"/>
      <c r="AI295" s="5"/>
      <c r="AJ295" s="5"/>
      <c r="AK295" s="5"/>
      <c r="AL295" s="5"/>
      <c r="AM295" s="5"/>
    </row>
    <row r="296" spans="1:39" s="187" customFormat="1" ht="159">
      <c r="A296" s="63" t="s">
        <v>693</v>
      </c>
      <c r="B296" s="63" t="s">
        <v>1368</v>
      </c>
      <c r="C296" s="63"/>
      <c r="D296" s="63" t="s">
        <v>1368</v>
      </c>
      <c r="E296" s="369" t="s">
        <v>1380</v>
      </c>
      <c r="F296" s="11"/>
      <c r="G296" s="369" t="s">
        <v>1379</v>
      </c>
      <c r="H296" s="4"/>
      <c r="I296" s="63"/>
      <c r="J296" s="48"/>
      <c r="K296" s="104"/>
      <c r="L296" s="4"/>
      <c r="M296" s="63"/>
      <c r="N296" s="196"/>
      <c r="O296" s="4"/>
      <c r="P296" s="63"/>
      <c r="Q296" s="197"/>
      <c r="R296" s="4"/>
      <c r="S296" s="63"/>
      <c r="T296" s="197"/>
      <c r="U296" s="4"/>
      <c r="V296" s="168"/>
      <c r="W296" s="170"/>
      <c r="X296" s="82"/>
      <c r="Y296" s="82"/>
      <c r="Z296" s="82"/>
      <c r="AA296" s="65"/>
      <c r="AB296" s="5"/>
      <c r="AC296" s="5"/>
      <c r="AD296" s="5"/>
      <c r="AE296" s="5"/>
      <c r="AF296" s="5"/>
      <c r="AG296" s="5"/>
      <c r="AH296" s="5"/>
      <c r="AI296" s="5"/>
      <c r="AJ296" s="5"/>
      <c r="AK296" s="5"/>
      <c r="AL296" s="5"/>
      <c r="AM296" s="5"/>
    </row>
    <row r="297" spans="1:39" s="187" customFormat="1" ht="14.4">
      <c r="A297" s="63" t="s">
        <v>693</v>
      </c>
      <c r="B297" s="63" t="s">
        <v>646</v>
      </c>
      <c r="C297" s="63"/>
      <c r="D297" s="63" t="s">
        <v>646</v>
      </c>
      <c r="E297" s="11"/>
      <c r="F297" s="11"/>
      <c r="G297" s="8"/>
      <c r="H297" s="4"/>
      <c r="I297" s="63"/>
      <c r="J297" s="48"/>
      <c r="K297" s="104"/>
      <c r="L297" s="4"/>
      <c r="M297" s="63"/>
      <c r="N297" s="196">
        <v>2809.17</v>
      </c>
      <c r="O297" s="4"/>
      <c r="P297" s="63">
        <v>23</v>
      </c>
      <c r="Q297" s="197">
        <v>1391.54</v>
      </c>
      <c r="R297" s="4"/>
      <c r="S297" s="63">
        <v>177</v>
      </c>
      <c r="T297" s="197">
        <v>11747.57</v>
      </c>
      <c r="U297" s="4"/>
      <c r="V297" s="168"/>
      <c r="W297" s="170"/>
      <c r="X297" s="82"/>
      <c r="Y297" s="82"/>
      <c r="Z297" s="82"/>
      <c r="AA297" s="65"/>
      <c r="AB297" s="5"/>
      <c r="AC297" s="5"/>
      <c r="AD297" s="5"/>
      <c r="AE297" s="5"/>
      <c r="AF297" s="5"/>
      <c r="AG297" s="5"/>
      <c r="AH297" s="5"/>
      <c r="AI297" s="5"/>
      <c r="AJ297" s="5"/>
      <c r="AK297" s="5"/>
      <c r="AL297" s="5"/>
      <c r="AM297" s="5"/>
    </row>
    <row r="298" spans="1:39" s="187" customFormat="1" ht="14.4">
      <c r="A298" s="63" t="s">
        <v>693</v>
      </c>
      <c r="B298" s="63" t="s">
        <v>694</v>
      </c>
      <c r="C298" s="63"/>
      <c r="D298" s="63" t="s">
        <v>111</v>
      </c>
      <c r="E298" s="11"/>
      <c r="F298" s="11"/>
      <c r="G298" s="8"/>
      <c r="H298" s="4"/>
      <c r="I298" s="63"/>
      <c r="J298" s="48"/>
      <c r="K298" s="104"/>
      <c r="L298" s="4"/>
      <c r="M298" s="63">
        <v>17</v>
      </c>
      <c r="N298" s="196">
        <v>852.21</v>
      </c>
      <c r="O298" s="4"/>
      <c r="P298" s="63"/>
      <c r="Q298" s="197"/>
      <c r="R298" s="4"/>
      <c r="S298" s="63"/>
      <c r="T298" s="197"/>
      <c r="U298" s="4"/>
      <c r="V298" s="168"/>
      <c r="W298" s="170"/>
      <c r="X298" s="82"/>
      <c r="Y298" s="82"/>
      <c r="Z298" s="82"/>
      <c r="AA298" s="65"/>
      <c r="AB298" s="5"/>
      <c r="AC298" s="5"/>
      <c r="AD298" s="5"/>
      <c r="AE298" s="5"/>
      <c r="AF298" s="5"/>
      <c r="AG298" s="5"/>
      <c r="AH298" s="5"/>
      <c r="AI298" s="5"/>
      <c r="AJ298" s="5"/>
      <c r="AK298" s="5"/>
      <c r="AL298" s="5"/>
      <c r="AM298" s="5"/>
    </row>
    <row r="299" spans="1:39" s="187" customFormat="1" ht="14.4">
      <c r="A299" s="63" t="s">
        <v>693</v>
      </c>
      <c r="B299" s="63" t="s">
        <v>90</v>
      </c>
      <c r="C299" s="63"/>
      <c r="D299" s="63" t="s">
        <v>91</v>
      </c>
      <c r="E299" s="11"/>
      <c r="F299" s="11"/>
      <c r="G299" s="8"/>
      <c r="H299" s="4"/>
      <c r="I299" s="63"/>
      <c r="J299" s="48"/>
      <c r="K299" s="104"/>
      <c r="L299" s="4"/>
      <c r="M299" s="63">
        <v>312</v>
      </c>
      <c r="N299" s="196">
        <v>20599.52</v>
      </c>
      <c r="O299" s="4"/>
      <c r="P299" s="63">
        <v>406</v>
      </c>
      <c r="Q299" s="197">
        <v>28003.69</v>
      </c>
      <c r="R299" s="4"/>
      <c r="S299" s="63">
        <v>228</v>
      </c>
      <c r="T299" s="197">
        <v>16486.560000000001</v>
      </c>
      <c r="U299" s="4"/>
      <c r="V299" s="168"/>
      <c r="W299" s="170"/>
      <c r="X299" s="82"/>
      <c r="Y299" s="82"/>
      <c r="Z299" s="82"/>
      <c r="AA299" s="65"/>
      <c r="AB299" s="5"/>
      <c r="AC299" s="5"/>
      <c r="AD299" s="5"/>
      <c r="AE299" s="5"/>
      <c r="AF299" s="5"/>
      <c r="AG299" s="5"/>
      <c r="AH299" s="5"/>
      <c r="AI299" s="5"/>
      <c r="AJ299" s="5"/>
      <c r="AK299" s="5"/>
      <c r="AL299" s="5"/>
      <c r="AM299" s="5"/>
    </row>
    <row r="300" spans="1:39" s="187" customFormat="1" ht="14.4">
      <c r="A300" s="63" t="s">
        <v>693</v>
      </c>
      <c r="B300" s="63" t="s">
        <v>90</v>
      </c>
      <c r="C300" s="63"/>
      <c r="D300" s="63" t="s">
        <v>92</v>
      </c>
      <c r="E300" s="11"/>
      <c r="F300" s="11"/>
      <c r="G300" s="8"/>
      <c r="H300" s="4"/>
      <c r="I300" s="63"/>
      <c r="J300" s="48"/>
      <c r="K300" s="104"/>
      <c r="L300" s="4"/>
      <c r="M300" s="63">
        <v>15</v>
      </c>
      <c r="N300" s="196">
        <v>1154.03</v>
      </c>
      <c r="O300" s="4"/>
      <c r="P300" s="63">
        <v>555</v>
      </c>
      <c r="Q300" s="197">
        <v>38355.800000000003</v>
      </c>
      <c r="R300" s="4"/>
      <c r="S300" s="63">
        <v>315</v>
      </c>
      <c r="T300" s="197">
        <v>21275.759999999998</v>
      </c>
      <c r="U300" s="4"/>
      <c r="V300" s="168"/>
      <c r="W300" s="170"/>
      <c r="X300" s="82"/>
      <c r="Y300" s="82"/>
      <c r="Z300" s="82"/>
      <c r="AA300" s="65"/>
      <c r="AB300" s="5"/>
      <c r="AC300" s="5"/>
      <c r="AD300" s="5"/>
      <c r="AE300" s="5"/>
      <c r="AF300" s="5"/>
      <c r="AG300" s="5"/>
      <c r="AH300" s="5"/>
      <c r="AI300" s="5"/>
      <c r="AJ300" s="5"/>
      <c r="AK300" s="5"/>
      <c r="AL300" s="5"/>
      <c r="AM300" s="5"/>
    </row>
    <row r="301" spans="1:39" s="187" customFormat="1" ht="14.4">
      <c r="A301" s="63" t="s">
        <v>693</v>
      </c>
      <c r="B301" s="63" t="s">
        <v>647</v>
      </c>
      <c r="C301" s="63"/>
      <c r="D301" s="63" t="s">
        <v>91</v>
      </c>
      <c r="E301" s="11"/>
      <c r="F301" s="11"/>
      <c r="G301" s="8"/>
      <c r="H301" s="4"/>
      <c r="I301" s="63"/>
      <c r="J301" s="48"/>
      <c r="K301" s="104"/>
      <c r="L301" s="4"/>
      <c r="M301" s="63">
        <v>42</v>
      </c>
      <c r="N301" s="196">
        <v>3287.52</v>
      </c>
      <c r="O301" s="4"/>
      <c r="P301" s="63">
        <v>48</v>
      </c>
      <c r="Q301" s="197">
        <v>4134.3</v>
      </c>
      <c r="R301" s="4"/>
      <c r="S301" s="63">
        <v>33</v>
      </c>
      <c r="T301" s="197">
        <v>3013.99</v>
      </c>
      <c r="U301" s="4"/>
      <c r="V301" s="168"/>
      <c r="W301" s="170"/>
      <c r="X301" s="82"/>
      <c r="Y301" s="82"/>
      <c r="Z301" s="82"/>
      <c r="AA301" s="65"/>
      <c r="AB301" s="5"/>
      <c r="AC301" s="5"/>
      <c r="AD301" s="5"/>
      <c r="AE301" s="5"/>
      <c r="AF301" s="5"/>
      <c r="AG301" s="5"/>
      <c r="AH301" s="5"/>
      <c r="AI301" s="5"/>
      <c r="AJ301" s="5"/>
      <c r="AK301" s="5"/>
      <c r="AL301" s="5"/>
      <c r="AM301" s="5"/>
    </row>
    <row r="302" spans="1:39" s="187" customFormat="1" ht="14.4">
      <c r="A302" s="63" t="s">
        <v>693</v>
      </c>
      <c r="B302" s="63" t="s">
        <v>647</v>
      </c>
      <c r="C302" s="63"/>
      <c r="D302" s="63" t="s">
        <v>92</v>
      </c>
      <c r="E302" s="11"/>
      <c r="F302" s="11"/>
      <c r="G302" s="8"/>
      <c r="H302" s="4"/>
      <c r="I302" s="63"/>
      <c r="J302" s="48"/>
      <c r="K302" s="104"/>
      <c r="L302" s="4"/>
      <c r="M302" s="63"/>
      <c r="N302" s="196"/>
      <c r="O302" s="4"/>
      <c r="P302" s="63">
        <v>1</v>
      </c>
      <c r="Q302" s="197">
        <v>155.52000000000001</v>
      </c>
      <c r="R302" s="4"/>
      <c r="S302" s="63"/>
      <c r="T302" s="197"/>
      <c r="U302" s="4"/>
      <c r="V302" s="168"/>
      <c r="W302" s="170"/>
      <c r="X302" s="82"/>
      <c r="Y302" s="82"/>
      <c r="Z302" s="82"/>
      <c r="AA302" s="65"/>
      <c r="AB302" s="5"/>
      <c r="AC302" s="5"/>
      <c r="AD302" s="5"/>
      <c r="AE302" s="5"/>
      <c r="AF302" s="5"/>
      <c r="AG302" s="5"/>
      <c r="AH302" s="5"/>
      <c r="AI302" s="5"/>
      <c r="AJ302" s="5"/>
      <c r="AK302" s="5"/>
      <c r="AL302" s="5"/>
      <c r="AM302" s="5"/>
    </row>
    <row r="303" spans="1:39" s="187" customFormat="1" ht="14.4">
      <c r="A303" s="63" t="s">
        <v>693</v>
      </c>
      <c r="B303" s="63" t="s">
        <v>648</v>
      </c>
      <c r="C303" s="63"/>
      <c r="D303" s="63" t="s">
        <v>92</v>
      </c>
      <c r="E303" s="11"/>
      <c r="F303" s="11"/>
      <c r="G303" s="8"/>
      <c r="H303" s="4"/>
      <c r="I303" s="63"/>
      <c r="J303" s="48"/>
      <c r="K303" s="104"/>
      <c r="L303" s="4"/>
      <c r="M303" s="63"/>
      <c r="N303" s="196"/>
      <c r="O303" s="4"/>
      <c r="P303" s="63">
        <v>13</v>
      </c>
      <c r="Q303" s="197">
        <v>657.17</v>
      </c>
      <c r="R303" s="4"/>
      <c r="S303" s="63">
        <v>25</v>
      </c>
      <c r="T303" s="197">
        <v>1704.23</v>
      </c>
      <c r="U303" s="4"/>
      <c r="V303" s="168"/>
      <c r="W303" s="170"/>
      <c r="X303" s="82"/>
      <c r="Y303" s="82"/>
      <c r="Z303" s="82"/>
      <c r="AA303" s="65"/>
      <c r="AB303" s="5"/>
      <c r="AC303" s="5"/>
      <c r="AD303" s="5"/>
      <c r="AE303" s="5"/>
      <c r="AF303" s="5"/>
      <c r="AG303" s="5"/>
      <c r="AH303" s="5"/>
      <c r="AI303" s="5"/>
      <c r="AJ303" s="5"/>
      <c r="AK303" s="5"/>
      <c r="AL303" s="5"/>
      <c r="AM303" s="5"/>
    </row>
    <row r="304" spans="1:39" s="187" customFormat="1" ht="14.4">
      <c r="A304" s="63" t="s">
        <v>693</v>
      </c>
      <c r="B304" s="63" t="s">
        <v>649</v>
      </c>
      <c r="C304" s="63"/>
      <c r="D304" s="63" t="s">
        <v>94</v>
      </c>
      <c r="E304" s="11"/>
      <c r="F304" s="11"/>
      <c r="G304" s="8"/>
      <c r="H304" s="4"/>
      <c r="I304" s="63"/>
      <c r="J304" s="48"/>
      <c r="K304" s="104"/>
      <c r="L304" s="4"/>
      <c r="M304" s="63">
        <v>30</v>
      </c>
      <c r="N304" s="196">
        <v>2689.93</v>
      </c>
      <c r="O304" s="4"/>
      <c r="P304" s="63">
        <v>24</v>
      </c>
      <c r="Q304" s="197">
        <v>2613.29</v>
      </c>
      <c r="R304" s="4"/>
      <c r="S304" s="63">
        <v>19</v>
      </c>
      <c r="T304" s="197">
        <v>1423.5</v>
      </c>
      <c r="U304" s="4"/>
      <c r="V304" s="168"/>
      <c r="W304" s="170"/>
      <c r="X304" s="82"/>
      <c r="Y304" s="82"/>
      <c r="Z304" s="82"/>
      <c r="AA304" s="65"/>
      <c r="AB304" s="5"/>
      <c r="AC304" s="5"/>
      <c r="AD304" s="5"/>
      <c r="AE304" s="5"/>
      <c r="AF304" s="5"/>
      <c r="AG304" s="5"/>
      <c r="AH304" s="5"/>
      <c r="AI304" s="5"/>
      <c r="AJ304" s="5"/>
      <c r="AK304" s="5"/>
      <c r="AL304" s="5"/>
      <c r="AM304" s="5"/>
    </row>
    <row r="305" spans="1:39" s="187" customFormat="1" ht="14.4">
      <c r="A305" s="63" t="s">
        <v>693</v>
      </c>
      <c r="B305" s="63" t="s">
        <v>513</v>
      </c>
      <c r="C305" s="63"/>
      <c r="D305" s="63" t="s">
        <v>163</v>
      </c>
      <c r="E305" s="11"/>
      <c r="F305" s="11"/>
      <c r="G305" s="8"/>
      <c r="H305" s="4"/>
      <c r="I305" s="63"/>
      <c r="J305" s="48"/>
      <c r="K305" s="104"/>
      <c r="L305" s="4"/>
      <c r="M305" s="63"/>
      <c r="N305" s="196"/>
      <c r="O305" s="4"/>
      <c r="P305" s="63"/>
      <c r="Q305" s="197"/>
      <c r="R305" s="4"/>
      <c r="S305" s="63">
        <v>1</v>
      </c>
      <c r="T305" s="197">
        <v>15.83</v>
      </c>
      <c r="U305" s="4"/>
      <c r="V305" s="168"/>
      <c r="W305" s="170"/>
      <c r="X305" s="82"/>
      <c r="Y305" s="82"/>
      <c r="Z305" s="82"/>
      <c r="AA305" s="65"/>
      <c r="AB305" s="5"/>
      <c r="AC305" s="5"/>
      <c r="AD305" s="5"/>
      <c r="AE305" s="5"/>
      <c r="AF305" s="5"/>
      <c r="AG305" s="5"/>
      <c r="AH305" s="5"/>
      <c r="AI305" s="5"/>
      <c r="AJ305" s="5"/>
      <c r="AK305" s="5"/>
      <c r="AL305" s="5"/>
      <c r="AM305" s="5"/>
    </row>
    <row r="306" spans="1:39" s="187" customFormat="1" ht="14.4">
      <c r="A306" s="63" t="s">
        <v>693</v>
      </c>
      <c r="B306" s="63" t="s">
        <v>95</v>
      </c>
      <c r="C306" s="63"/>
      <c r="D306" s="63" t="s">
        <v>96</v>
      </c>
      <c r="E306" s="11"/>
      <c r="F306" s="11"/>
      <c r="G306" s="8"/>
      <c r="H306" s="4"/>
      <c r="I306" s="63"/>
      <c r="J306" s="48"/>
      <c r="K306" s="104"/>
      <c r="L306" s="4"/>
      <c r="M306" s="63">
        <v>42</v>
      </c>
      <c r="N306" s="196">
        <v>4533.99</v>
      </c>
      <c r="O306" s="4"/>
      <c r="P306" s="63">
        <v>39</v>
      </c>
      <c r="Q306" s="197">
        <v>4697.8599999999997</v>
      </c>
      <c r="R306" s="4"/>
      <c r="S306" s="63">
        <v>30</v>
      </c>
      <c r="T306" s="197">
        <v>2987.23</v>
      </c>
      <c r="U306" s="4"/>
      <c r="V306" s="168"/>
      <c r="W306" s="170"/>
      <c r="X306" s="82"/>
      <c r="Y306" s="82"/>
      <c r="Z306" s="82"/>
      <c r="AA306" s="65"/>
      <c r="AB306" s="5"/>
      <c r="AC306" s="5"/>
      <c r="AD306" s="5"/>
      <c r="AE306" s="5"/>
      <c r="AF306" s="5"/>
      <c r="AG306" s="5"/>
      <c r="AH306" s="5"/>
      <c r="AI306" s="5"/>
      <c r="AJ306" s="5"/>
      <c r="AK306" s="5"/>
      <c r="AL306" s="5"/>
      <c r="AM306" s="5"/>
    </row>
    <row r="307" spans="1:39" s="187" customFormat="1" ht="14.4">
      <c r="A307" s="63" t="s">
        <v>693</v>
      </c>
      <c r="B307" s="63" t="s">
        <v>467</v>
      </c>
      <c r="C307" s="63"/>
      <c r="D307" s="63" t="s">
        <v>127</v>
      </c>
      <c r="E307" s="11"/>
      <c r="F307" s="11"/>
      <c r="G307" s="8"/>
      <c r="H307" s="4"/>
      <c r="I307" s="63"/>
      <c r="J307" s="48"/>
      <c r="K307" s="104"/>
      <c r="L307" s="4"/>
      <c r="M307" s="63">
        <v>1</v>
      </c>
      <c r="N307" s="196">
        <v>89.11</v>
      </c>
      <c r="O307" s="4"/>
      <c r="P307" s="63"/>
      <c r="Q307" s="197"/>
      <c r="R307" s="4"/>
      <c r="S307" s="63"/>
      <c r="T307" s="197"/>
      <c r="U307" s="4"/>
      <c r="V307" s="168"/>
      <c r="W307" s="170"/>
      <c r="X307" s="82"/>
      <c r="Y307" s="82"/>
      <c r="Z307" s="82"/>
      <c r="AA307" s="65"/>
      <c r="AB307" s="5"/>
      <c r="AC307" s="5"/>
      <c r="AD307" s="5"/>
      <c r="AE307" s="5"/>
      <c r="AF307" s="5"/>
      <c r="AG307" s="5"/>
      <c r="AH307" s="5"/>
      <c r="AI307" s="5"/>
      <c r="AJ307" s="5"/>
      <c r="AK307" s="5"/>
      <c r="AL307" s="5"/>
      <c r="AM307" s="5"/>
    </row>
    <row r="308" spans="1:39" s="187" customFormat="1" ht="14.4">
      <c r="A308" s="63" t="s">
        <v>693</v>
      </c>
      <c r="B308" s="63" t="s">
        <v>97</v>
      </c>
      <c r="C308" s="63"/>
      <c r="D308" s="63" t="s">
        <v>98</v>
      </c>
      <c r="E308" s="11"/>
      <c r="F308" s="11"/>
      <c r="G308" s="8"/>
      <c r="H308" s="4"/>
      <c r="I308" s="63"/>
      <c r="J308" s="48"/>
      <c r="K308" s="104"/>
      <c r="L308" s="4"/>
      <c r="M308" s="63">
        <v>1</v>
      </c>
      <c r="N308" s="196">
        <v>100.61</v>
      </c>
      <c r="O308" s="4"/>
      <c r="P308" s="63"/>
      <c r="Q308" s="197"/>
      <c r="R308" s="4"/>
      <c r="S308" s="63"/>
      <c r="T308" s="197"/>
      <c r="U308" s="4"/>
      <c r="V308" s="168"/>
      <c r="W308" s="170"/>
      <c r="X308" s="82"/>
      <c r="Y308" s="82"/>
      <c r="Z308" s="82"/>
      <c r="AA308" s="65"/>
      <c r="AB308" s="5"/>
      <c r="AC308" s="5"/>
      <c r="AD308" s="5"/>
      <c r="AE308" s="5"/>
      <c r="AF308" s="5"/>
      <c r="AG308" s="5"/>
      <c r="AH308" s="5"/>
      <c r="AI308" s="5"/>
      <c r="AJ308" s="5"/>
      <c r="AK308" s="5"/>
      <c r="AL308" s="5"/>
      <c r="AM308" s="5"/>
    </row>
    <row r="309" spans="1:39" s="187" customFormat="1" ht="14.4">
      <c r="A309" s="63" t="s">
        <v>693</v>
      </c>
      <c r="B309" s="63" t="s">
        <v>99</v>
      </c>
      <c r="C309" s="63"/>
      <c r="D309" s="63" t="s">
        <v>100</v>
      </c>
      <c r="E309" s="11"/>
      <c r="F309" s="11"/>
      <c r="G309" s="8"/>
      <c r="H309" s="4"/>
      <c r="I309" s="63"/>
      <c r="J309" s="48"/>
      <c r="K309" s="104"/>
      <c r="L309" s="4"/>
      <c r="M309" s="63">
        <v>198</v>
      </c>
      <c r="N309" s="196">
        <v>18205.61</v>
      </c>
      <c r="O309" s="4"/>
      <c r="P309" s="63">
        <v>208</v>
      </c>
      <c r="Q309" s="197">
        <v>20723.86</v>
      </c>
      <c r="R309" s="4"/>
      <c r="S309" s="63">
        <v>160</v>
      </c>
      <c r="T309" s="197">
        <v>15021.13</v>
      </c>
      <c r="U309" s="4"/>
      <c r="V309" s="168"/>
      <c r="W309" s="170"/>
      <c r="X309" s="82"/>
      <c r="Y309" s="82"/>
      <c r="Z309" s="82"/>
      <c r="AA309" s="65"/>
      <c r="AB309" s="5"/>
      <c r="AC309" s="5"/>
      <c r="AD309" s="5"/>
      <c r="AE309" s="5"/>
      <c r="AF309" s="5"/>
      <c r="AG309" s="5"/>
      <c r="AH309" s="5"/>
      <c r="AI309" s="5"/>
      <c r="AJ309" s="5"/>
      <c r="AK309" s="5"/>
      <c r="AL309" s="5"/>
      <c r="AM309" s="5"/>
    </row>
    <row r="310" spans="1:39" s="187" customFormat="1" ht="14.4">
      <c r="A310" s="63" t="s">
        <v>693</v>
      </c>
      <c r="B310" s="63" t="s">
        <v>101</v>
      </c>
      <c r="C310" s="63"/>
      <c r="D310" s="63" t="s">
        <v>103</v>
      </c>
      <c r="E310" s="11"/>
      <c r="F310" s="11"/>
      <c r="G310" s="8"/>
      <c r="H310" s="4"/>
      <c r="I310" s="63"/>
      <c r="J310" s="48"/>
      <c r="K310" s="104"/>
      <c r="L310" s="4"/>
      <c r="M310" s="63">
        <v>2574</v>
      </c>
      <c r="N310" s="196">
        <v>139417.29999999999</v>
      </c>
      <c r="O310" s="4"/>
      <c r="P310" s="63">
        <v>2651</v>
      </c>
      <c r="Q310" s="197">
        <v>150011.56</v>
      </c>
      <c r="R310" s="4"/>
      <c r="S310" s="63">
        <v>1813</v>
      </c>
      <c r="T310" s="197">
        <v>107426.85</v>
      </c>
      <c r="U310" s="4"/>
      <c r="V310" s="168"/>
      <c r="W310" s="170"/>
      <c r="X310" s="82"/>
      <c r="Y310" s="82"/>
      <c r="Z310" s="82"/>
      <c r="AA310" s="65"/>
      <c r="AB310" s="5"/>
      <c r="AC310" s="5"/>
      <c r="AD310" s="5"/>
      <c r="AE310" s="5"/>
      <c r="AF310" s="5"/>
      <c r="AG310" s="5"/>
      <c r="AH310" s="5"/>
      <c r="AI310" s="5"/>
      <c r="AJ310" s="5"/>
      <c r="AK310" s="5"/>
      <c r="AL310" s="5"/>
      <c r="AM310" s="5"/>
    </row>
    <row r="311" spans="1:39" s="187" customFormat="1" ht="14.4">
      <c r="A311" s="63" t="s">
        <v>693</v>
      </c>
      <c r="B311" s="63" t="s">
        <v>514</v>
      </c>
      <c r="C311" s="63"/>
      <c r="D311" s="63" t="s">
        <v>266</v>
      </c>
      <c r="E311" s="11"/>
      <c r="F311" s="11"/>
      <c r="G311" s="8"/>
      <c r="H311" s="4"/>
      <c r="I311" s="63"/>
      <c r="J311" s="48"/>
      <c r="K311" s="104"/>
      <c r="L311" s="4"/>
      <c r="M311" s="63">
        <v>1</v>
      </c>
      <c r="N311" s="196">
        <v>138.16</v>
      </c>
      <c r="O311" s="4"/>
      <c r="P311" s="63">
        <v>1</v>
      </c>
      <c r="Q311" s="197">
        <v>157.56</v>
      </c>
      <c r="R311" s="4"/>
      <c r="S311" s="63">
        <v>1</v>
      </c>
      <c r="T311" s="197">
        <v>150</v>
      </c>
      <c r="U311" s="4"/>
      <c r="V311" s="168"/>
      <c r="W311" s="170"/>
      <c r="X311" s="82"/>
      <c r="Y311" s="82"/>
      <c r="Z311" s="82"/>
      <c r="AA311" s="65"/>
      <c r="AB311" s="5"/>
      <c r="AC311" s="5"/>
      <c r="AD311" s="5"/>
      <c r="AE311" s="5"/>
      <c r="AF311" s="5"/>
      <c r="AG311" s="5"/>
      <c r="AH311" s="5"/>
      <c r="AI311" s="5"/>
      <c r="AJ311" s="5"/>
      <c r="AK311" s="5"/>
      <c r="AL311" s="5"/>
      <c r="AM311" s="5"/>
    </row>
    <row r="312" spans="1:39" s="187" customFormat="1" ht="14.4">
      <c r="A312" s="63" t="s">
        <v>693</v>
      </c>
      <c r="B312" s="63" t="s">
        <v>104</v>
      </c>
      <c r="C312" s="63"/>
      <c r="D312" s="63" t="s">
        <v>105</v>
      </c>
      <c r="E312" s="11"/>
      <c r="F312" s="11"/>
      <c r="G312" s="8"/>
      <c r="H312" s="4"/>
      <c r="I312" s="63"/>
      <c r="J312" s="48"/>
      <c r="K312" s="104"/>
      <c r="L312" s="4"/>
      <c r="M312" s="63">
        <v>2</v>
      </c>
      <c r="N312" s="196">
        <v>84.26</v>
      </c>
      <c r="O312" s="4"/>
      <c r="P312" s="63"/>
      <c r="Q312" s="197"/>
      <c r="R312" s="4"/>
      <c r="S312" s="63">
        <v>2</v>
      </c>
      <c r="T312" s="197">
        <v>300</v>
      </c>
      <c r="U312" s="4"/>
      <c r="V312" s="168"/>
      <c r="W312" s="170"/>
      <c r="X312" s="82"/>
      <c r="Y312" s="82"/>
      <c r="Z312" s="82"/>
      <c r="AA312" s="65"/>
      <c r="AB312" s="5"/>
      <c r="AC312" s="5"/>
      <c r="AD312" s="5"/>
      <c r="AE312" s="5"/>
      <c r="AF312" s="5"/>
      <c r="AG312" s="5"/>
      <c r="AH312" s="5"/>
      <c r="AI312" s="5"/>
      <c r="AJ312" s="5"/>
      <c r="AK312" s="5"/>
      <c r="AL312" s="5"/>
      <c r="AM312" s="5"/>
    </row>
    <row r="313" spans="1:39" s="187" customFormat="1" ht="14.4">
      <c r="A313" s="63" t="s">
        <v>693</v>
      </c>
      <c r="B313" s="63" t="s">
        <v>106</v>
      </c>
      <c r="C313" s="63"/>
      <c r="D313" s="63" t="s">
        <v>107</v>
      </c>
      <c r="E313" s="11"/>
      <c r="F313" s="11"/>
      <c r="G313" s="8"/>
      <c r="H313" s="4"/>
      <c r="I313" s="63"/>
      <c r="J313" s="48"/>
      <c r="K313" s="104"/>
      <c r="L313" s="4"/>
      <c r="M313" s="63">
        <v>6</v>
      </c>
      <c r="N313" s="196">
        <v>647.07000000000005</v>
      </c>
      <c r="O313" s="4"/>
      <c r="P313" s="63">
        <v>6</v>
      </c>
      <c r="Q313" s="197">
        <v>486.26</v>
      </c>
      <c r="R313" s="4"/>
      <c r="S313" s="63">
        <v>3</v>
      </c>
      <c r="T313" s="197">
        <v>396.75</v>
      </c>
      <c r="U313" s="4"/>
      <c r="V313" s="168"/>
      <c r="W313" s="170"/>
      <c r="X313" s="82"/>
      <c r="Y313" s="82"/>
      <c r="Z313" s="82"/>
      <c r="AA313" s="65"/>
      <c r="AB313" s="5"/>
      <c r="AC313" s="5"/>
      <c r="AD313" s="5"/>
      <c r="AE313" s="5"/>
      <c r="AF313" s="5"/>
      <c r="AG313" s="5"/>
      <c r="AH313" s="5"/>
      <c r="AI313" s="5"/>
      <c r="AJ313" s="5"/>
      <c r="AK313" s="5"/>
      <c r="AL313" s="5"/>
      <c r="AM313" s="5"/>
    </row>
    <row r="314" spans="1:39" s="187" customFormat="1" ht="14.4">
      <c r="A314" s="63" t="s">
        <v>693</v>
      </c>
      <c r="B314" s="63" t="s">
        <v>695</v>
      </c>
      <c r="C314" s="63"/>
      <c r="D314" s="63" t="s">
        <v>109</v>
      </c>
      <c r="E314" s="11"/>
      <c r="F314" s="11"/>
      <c r="G314" s="8"/>
      <c r="H314" s="4"/>
      <c r="I314" s="63"/>
      <c r="J314" s="48"/>
      <c r="K314" s="104"/>
      <c r="L314" s="4"/>
      <c r="M314" s="63">
        <v>8</v>
      </c>
      <c r="N314" s="196">
        <v>588.46</v>
      </c>
      <c r="O314" s="4"/>
      <c r="P314" s="63">
        <v>6</v>
      </c>
      <c r="Q314" s="197">
        <v>297.7</v>
      </c>
      <c r="R314" s="4"/>
      <c r="S314" s="63">
        <v>6</v>
      </c>
      <c r="T314" s="197">
        <v>408.61</v>
      </c>
      <c r="U314" s="4"/>
      <c r="V314" s="168"/>
      <c r="W314" s="170"/>
      <c r="X314" s="82"/>
      <c r="Y314" s="82"/>
      <c r="Z314" s="82"/>
      <c r="AA314" s="65"/>
      <c r="AB314" s="5"/>
      <c r="AC314" s="5"/>
      <c r="AD314" s="5"/>
      <c r="AE314" s="5"/>
      <c r="AF314" s="5"/>
      <c r="AG314" s="5"/>
      <c r="AH314" s="5"/>
      <c r="AI314" s="5"/>
      <c r="AJ314" s="5"/>
      <c r="AK314" s="5"/>
      <c r="AL314" s="5"/>
      <c r="AM314" s="5"/>
    </row>
    <row r="315" spans="1:39" s="187" customFormat="1" ht="14.4">
      <c r="A315" s="63" t="s">
        <v>693</v>
      </c>
      <c r="B315" s="63" t="s">
        <v>596</v>
      </c>
      <c r="C315" s="63"/>
      <c r="D315" s="63" t="s">
        <v>111</v>
      </c>
      <c r="E315" s="11"/>
      <c r="F315" s="11"/>
      <c r="G315" s="8"/>
      <c r="H315" s="4"/>
      <c r="I315" s="63"/>
      <c r="J315" s="48"/>
      <c r="K315" s="104"/>
      <c r="L315" s="4"/>
      <c r="M315" s="63">
        <v>200</v>
      </c>
      <c r="N315" s="196">
        <v>17653.66</v>
      </c>
      <c r="O315" s="4"/>
      <c r="P315" s="63">
        <v>180</v>
      </c>
      <c r="Q315" s="197">
        <v>17232.82</v>
      </c>
      <c r="R315" s="4"/>
      <c r="S315" s="63">
        <v>129</v>
      </c>
      <c r="T315" s="197">
        <v>11738.38</v>
      </c>
      <c r="U315" s="4"/>
      <c r="V315" s="168"/>
      <c r="W315" s="170"/>
      <c r="X315" s="82"/>
      <c r="Y315" s="82"/>
      <c r="Z315" s="82"/>
      <c r="AA315" s="65"/>
      <c r="AB315" s="5"/>
      <c r="AC315" s="5"/>
      <c r="AD315" s="5"/>
      <c r="AE315" s="5"/>
      <c r="AF315" s="5"/>
      <c r="AG315" s="5"/>
      <c r="AH315" s="5"/>
      <c r="AI315" s="5"/>
      <c r="AJ315" s="5"/>
      <c r="AK315" s="5"/>
      <c r="AL315" s="5"/>
      <c r="AM315" s="5"/>
    </row>
    <row r="316" spans="1:39" s="187" customFormat="1" ht="14.4">
      <c r="A316" s="63" t="s">
        <v>693</v>
      </c>
      <c r="B316" s="63" t="s">
        <v>112</v>
      </c>
      <c r="C316" s="63"/>
      <c r="D316" s="63" t="s">
        <v>113</v>
      </c>
      <c r="E316" s="11"/>
      <c r="F316" s="11"/>
      <c r="G316" s="8"/>
      <c r="H316" s="4"/>
      <c r="I316" s="63"/>
      <c r="J316" s="48"/>
      <c r="K316" s="104"/>
      <c r="L316" s="4"/>
      <c r="M316" s="63">
        <v>190</v>
      </c>
      <c r="N316" s="196">
        <v>14388.48</v>
      </c>
      <c r="O316" s="4"/>
      <c r="P316" s="63">
        <v>177</v>
      </c>
      <c r="Q316" s="197">
        <v>14082.88</v>
      </c>
      <c r="R316" s="4"/>
      <c r="S316" s="63">
        <v>154</v>
      </c>
      <c r="T316" s="197">
        <v>10911</v>
      </c>
      <c r="U316" s="4"/>
      <c r="V316" s="168"/>
      <c r="W316" s="170"/>
      <c r="X316" s="82"/>
      <c r="Y316" s="82"/>
      <c r="Z316" s="82"/>
      <c r="AA316" s="65"/>
      <c r="AB316" s="5"/>
      <c r="AC316" s="5"/>
      <c r="AD316" s="5"/>
      <c r="AE316" s="5"/>
      <c r="AF316" s="5"/>
      <c r="AG316" s="5"/>
      <c r="AH316" s="5"/>
      <c r="AI316" s="5"/>
      <c r="AJ316" s="5"/>
      <c r="AK316" s="5"/>
      <c r="AL316" s="5"/>
      <c r="AM316" s="5"/>
    </row>
    <row r="317" spans="1:39" s="187" customFormat="1" ht="14.4">
      <c r="A317" s="63" t="s">
        <v>693</v>
      </c>
      <c r="B317" s="63" t="s">
        <v>112</v>
      </c>
      <c r="C317" s="63"/>
      <c r="D317" s="63" t="s">
        <v>114</v>
      </c>
      <c r="E317" s="11"/>
      <c r="F317" s="11"/>
      <c r="G317" s="8"/>
      <c r="H317" s="4"/>
      <c r="I317" s="63"/>
      <c r="J317" s="48"/>
      <c r="K317" s="104"/>
      <c r="L317" s="4"/>
      <c r="M317" s="63"/>
      <c r="N317" s="196"/>
      <c r="O317" s="4"/>
      <c r="P317" s="63">
        <v>1</v>
      </c>
      <c r="Q317" s="197">
        <v>78.209999999999994</v>
      </c>
      <c r="R317" s="4"/>
      <c r="S317" s="63">
        <v>1</v>
      </c>
      <c r="T317" s="197">
        <v>5.04</v>
      </c>
      <c r="U317" s="4"/>
      <c r="V317" s="168"/>
      <c r="W317" s="170"/>
      <c r="X317" s="82"/>
      <c r="Y317" s="82"/>
      <c r="Z317" s="82"/>
      <c r="AA317" s="65"/>
      <c r="AB317" s="5"/>
      <c r="AC317" s="5"/>
      <c r="AD317" s="5"/>
      <c r="AE317" s="5"/>
      <c r="AF317" s="5"/>
      <c r="AG317" s="5"/>
      <c r="AH317" s="5"/>
      <c r="AI317" s="5"/>
      <c r="AJ317" s="5"/>
      <c r="AK317" s="5"/>
      <c r="AL317" s="5"/>
      <c r="AM317" s="5"/>
    </row>
    <row r="318" spans="1:39" s="187" customFormat="1" ht="14.4">
      <c r="A318" s="63" t="s">
        <v>693</v>
      </c>
      <c r="B318" s="63" t="s">
        <v>696</v>
      </c>
      <c r="C318" s="63"/>
      <c r="D318" s="63" t="s">
        <v>114</v>
      </c>
      <c r="E318" s="11"/>
      <c r="F318" s="11"/>
      <c r="G318" s="8"/>
      <c r="H318" s="4"/>
      <c r="I318" s="63"/>
      <c r="J318" s="48"/>
      <c r="K318" s="104"/>
      <c r="L318" s="4"/>
      <c r="M318" s="63">
        <v>1</v>
      </c>
      <c r="N318" s="196">
        <v>48.4</v>
      </c>
      <c r="O318" s="4"/>
      <c r="P318" s="63"/>
      <c r="Q318" s="197"/>
      <c r="R318" s="4"/>
      <c r="S318" s="63"/>
      <c r="T318" s="197"/>
      <c r="U318" s="4"/>
      <c r="V318" s="168"/>
      <c r="W318" s="170"/>
      <c r="X318" s="82"/>
      <c r="Y318" s="82"/>
      <c r="Z318" s="82"/>
      <c r="AA318" s="65"/>
      <c r="AB318" s="5"/>
      <c r="AC318" s="5"/>
      <c r="AD318" s="5"/>
      <c r="AE318" s="5"/>
      <c r="AF318" s="5"/>
      <c r="AG318" s="5"/>
      <c r="AH318" s="5"/>
      <c r="AI318" s="5"/>
      <c r="AJ318" s="5"/>
      <c r="AK318" s="5"/>
      <c r="AL318" s="5"/>
      <c r="AM318" s="5"/>
    </row>
    <row r="319" spans="1:39" s="187" customFormat="1" ht="14.4">
      <c r="A319" s="63" t="s">
        <v>693</v>
      </c>
      <c r="B319" s="63" t="s">
        <v>115</v>
      </c>
      <c r="C319" s="63"/>
      <c r="D319" s="63" t="s">
        <v>116</v>
      </c>
      <c r="E319" s="11"/>
      <c r="F319" s="11"/>
      <c r="G319" s="8"/>
      <c r="H319" s="4"/>
      <c r="I319" s="63"/>
      <c r="J319" s="48"/>
      <c r="K319" s="104"/>
      <c r="L319" s="4"/>
      <c r="M319" s="63">
        <v>19</v>
      </c>
      <c r="N319" s="196">
        <v>2944.72</v>
      </c>
      <c r="O319" s="4"/>
      <c r="P319" s="63">
        <v>13</v>
      </c>
      <c r="Q319" s="197">
        <v>1585.99</v>
      </c>
      <c r="R319" s="4"/>
      <c r="S319" s="63">
        <v>11</v>
      </c>
      <c r="T319" s="197">
        <v>924.06</v>
      </c>
      <c r="U319" s="4"/>
      <c r="V319" s="168"/>
      <c r="W319" s="170"/>
      <c r="X319" s="82"/>
      <c r="Y319" s="82"/>
      <c r="Z319" s="82"/>
      <c r="AA319" s="65"/>
      <c r="AB319" s="5"/>
      <c r="AC319" s="5"/>
      <c r="AD319" s="5"/>
      <c r="AE319" s="5"/>
      <c r="AF319" s="5"/>
      <c r="AG319" s="5"/>
      <c r="AH319" s="5"/>
      <c r="AI319" s="5"/>
      <c r="AJ319" s="5"/>
      <c r="AK319" s="5"/>
      <c r="AL319" s="5"/>
      <c r="AM319" s="5"/>
    </row>
    <row r="320" spans="1:39" s="187" customFormat="1" ht="14.4">
      <c r="A320" s="63" t="s">
        <v>693</v>
      </c>
      <c r="B320" s="63" t="s">
        <v>697</v>
      </c>
      <c r="C320" s="63"/>
      <c r="D320" s="63" t="s">
        <v>98</v>
      </c>
      <c r="E320" s="11"/>
      <c r="F320" s="11"/>
      <c r="G320" s="8"/>
      <c r="H320" s="4"/>
      <c r="I320" s="63"/>
      <c r="J320" s="48"/>
      <c r="K320" s="104"/>
      <c r="L320" s="4"/>
      <c r="M320" s="63">
        <v>2</v>
      </c>
      <c r="N320" s="196">
        <v>138.41999999999999</v>
      </c>
      <c r="O320" s="4"/>
      <c r="P320" s="63"/>
      <c r="Q320" s="197"/>
      <c r="R320" s="4"/>
      <c r="S320" s="63"/>
      <c r="T320" s="197"/>
      <c r="U320" s="4"/>
      <c r="V320" s="168"/>
      <c r="W320" s="170"/>
      <c r="X320" s="82"/>
      <c r="Y320" s="82"/>
      <c r="Z320" s="82"/>
      <c r="AA320" s="65"/>
      <c r="AB320" s="5"/>
      <c r="AC320" s="5"/>
      <c r="AD320" s="5"/>
      <c r="AE320" s="5"/>
      <c r="AF320" s="5"/>
      <c r="AG320" s="5"/>
      <c r="AH320" s="5"/>
      <c r="AI320" s="5"/>
      <c r="AJ320" s="5"/>
      <c r="AK320" s="5"/>
      <c r="AL320" s="5"/>
      <c r="AM320" s="5"/>
    </row>
    <row r="321" spans="1:39" s="187" customFormat="1" ht="14.4">
      <c r="A321" s="63" t="s">
        <v>693</v>
      </c>
      <c r="B321" s="63" t="s">
        <v>117</v>
      </c>
      <c r="C321" s="63"/>
      <c r="D321" s="63" t="s">
        <v>118</v>
      </c>
      <c r="E321" s="11"/>
      <c r="F321" s="11"/>
      <c r="G321" s="8"/>
      <c r="H321" s="4"/>
      <c r="I321" s="63"/>
      <c r="J321" s="48"/>
      <c r="K321" s="104"/>
      <c r="L321" s="4"/>
      <c r="M321" s="63">
        <v>11</v>
      </c>
      <c r="N321" s="196">
        <v>1164.8499999999999</v>
      </c>
      <c r="O321" s="4"/>
      <c r="P321" s="63">
        <v>10</v>
      </c>
      <c r="Q321" s="197">
        <v>1257.07</v>
      </c>
      <c r="R321" s="4"/>
      <c r="S321" s="63">
        <v>8</v>
      </c>
      <c r="T321" s="197">
        <v>526.26</v>
      </c>
      <c r="U321" s="4"/>
      <c r="V321" s="168"/>
      <c r="W321" s="170"/>
      <c r="X321" s="82"/>
      <c r="Y321" s="82"/>
      <c r="Z321" s="82"/>
      <c r="AA321" s="65"/>
      <c r="AB321" s="5"/>
      <c r="AC321" s="5"/>
      <c r="AD321" s="5"/>
      <c r="AE321" s="5"/>
      <c r="AF321" s="5"/>
      <c r="AG321" s="5"/>
      <c r="AH321" s="5"/>
      <c r="AI321" s="5"/>
      <c r="AJ321" s="5"/>
      <c r="AK321" s="5"/>
      <c r="AL321" s="5"/>
      <c r="AM321" s="5"/>
    </row>
    <row r="322" spans="1:39" s="187" customFormat="1" ht="14.4">
      <c r="A322" s="63" t="s">
        <v>693</v>
      </c>
      <c r="B322" s="63" t="s">
        <v>117</v>
      </c>
      <c r="C322" s="63"/>
      <c r="D322" s="63" t="s">
        <v>119</v>
      </c>
      <c r="E322" s="11"/>
      <c r="F322" s="11"/>
      <c r="G322" s="8"/>
      <c r="H322" s="4"/>
      <c r="I322" s="63"/>
      <c r="J322" s="48"/>
      <c r="K322" s="104"/>
      <c r="L322" s="4"/>
      <c r="M322" s="63"/>
      <c r="N322" s="196"/>
      <c r="O322" s="4"/>
      <c r="P322" s="63"/>
      <c r="Q322" s="197"/>
      <c r="R322" s="4"/>
      <c r="S322" s="63">
        <v>2</v>
      </c>
      <c r="T322" s="197">
        <v>228.8</v>
      </c>
      <c r="U322" s="4"/>
      <c r="V322" s="168"/>
      <c r="W322" s="170"/>
      <c r="X322" s="82"/>
      <c r="Y322" s="82"/>
      <c r="Z322" s="82"/>
      <c r="AA322" s="65"/>
      <c r="AB322" s="5"/>
      <c r="AC322" s="5"/>
      <c r="AD322" s="5"/>
      <c r="AE322" s="5"/>
      <c r="AF322" s="5"/>
      <c r="AG322" s="5"/>
      <c r="AH322" s="5"/>
      <c r="AI322" s="5"/>
      <c r="AJ322" s="5"/>
      <c r="AK322" s="5"/>
      <c r="AL322" s="5"/>
      <c r="AM322" s="5"/>
    </row>
    <row r="323" spans="1:39" s="187" customFormat="1" ht="14.4">
      <c r="A323" s="63" t="s">
        <v>693</v>
      </c>
      <c r="B323" s="63" t="s">
        <v>698</v>
      </c>
      <c r="C323" s="63"/>
      <c r="D323" s="63" t="s">
        <v>118</v>
      </c>
      <c r="E323" s="11"/>
      <c r="F323" s="11"/>
      <c r="G323" s="8"/>
      <c r="H323" s="4"/>
      <c r="I323" s="63"/>
      <c r="J323" s="48"/>
      <c r="K323" s="104"/>
      <c r="L323" s="4"/>
      <c r="M323" s="63">
        <v>1</v>
      </c>
      <c r="N323" s="196">
        <v>55.71</v>
      </c>
      <c r="O323" s="4"/>
      <c r="P323" s="63"/>
      <c r="Q323" s="197"/>
      <c r="R323" s="4"/>
      <c r="S323" s="63"/>
      <c r="T323" s="197"/>
      <c r="U323" s="4"/>
      <c r="V323" s="168"/>
      <c r="W323" s="170"/>
      <c r="X323" s="82"/>
      <c r="Y323" s="82"/>
      <c r="Z323" s="82"/>
      <c r="AA323" s="65"/>
      <c r="AB323" s="5"/>
      <c r="AC323" s="5"/>
      <c r="AD323" s="5"/>
      <c r="AE323" s="5"/>
      <c r="AF323" s="5"/>
      <c r="AG323" s="5"/>
      <c r="AH323" s="5"/>
      <c r="AI323" s="5"/>
      <c r="AJ323" s="5"/>
      <c r="AK323" s="5"/>
      <c r="AL323" s="5"/>
      <c r="AM323" s="5"/>
    </row>
    <row r="324" spans="1:39" s="187" customFormat="1" ht="14.4">
      <c r="A324" s="63" t="s">
        <v>693</v>
      </c>
      <c r="B324" s="63" t="s">
        <v>650</v>
      </c>
      <c r="C324" s="63"/>
      <c r="D324" s="63" t="s">
        <v>119</v>
      </c>
      <c r="E324" s="11"/>
      <c r="F324" s="11"/>
      <c r="G324" s="8"/>
      <c r="H324" s="4"/>
      <c r="I324" s="63"/>
      <c r="J324" s="48"/>
      <c r="K324" s="104"/>
      <c r="L324" s="4"/>
      <c r="M324" s="63">
        <v>32</v>
      </c>
      <c r="N324" s="196">
        <v>2700.87</v>
      </c>
      <c r="O324" s="4"/>
      <c r="P324" s="63">
        <v>31</v>
      </c>
      <c r="Q324" s="197">
        <v>2266.25</v>
      </c>
      <c r="R324" s="4"/>
      <c r="S324" s="63">
        <v>18</v>
      </c>
      <c r="T324" s="197">
        <v>1287.3800000000001</v>
      </c>
      <c r="U324" s="4"/>
      <c r="V324" s="168"/>
      <c r="W324" s="170"/>
      <c r="X324" s="82"/>
      <c r="Y324" s="82"/>
      <c r="Z324" s="82"/>
      <c r="AA324" s="65"/>
      <c r="AB324" s="5"/>
      <c r="AC324" s="5"/>
      <c r="AD324" s="5"/>
      <c r="AE324" s="5"/>
      <c r="AF324" s="5"/>
      <c r="AG324" s="5"/>
      <c r="AH324" s="5"/>
      <c r="AI324" s="5"/>
      <c r="AJ324" s="5"/>
      <c r="AK324" s="5"/>
      <c r="AL324" s="5"/>
      <c r="AM324" s="5"/>
    </row>
    <row r="325" spans="1:39" s="187" customFormat="1" ht="14.4">
      <c r="A325" s="63" t="s">
        <v>693</v>
      </c>
      <c r="B325" s="63" t="s">
        <v>699</v>
      </c>
      <c r="C325" s="63"/>
      <c r="D325" s="63" t="s">
        <v>98</v>
      </c>
      <c r="E325" s="11"/>
      <c r="F325" s="11"/>
      <c r="G325" s="8"/>
      <c r="H325" s="4"/>
      <c r="I325" s="63"/>
      <c r="J325" s="48"/>
      <c r="K325" s="104"/>
      <c r="L325" s="4"/>
      <c r="M325" s="63">
        <v>1</v>
      </c>
      <c r="N325" s="196">
        <v>180</v>
      </c>
      <c r="O325" s="4"/>
      <c r="P325" s="63"/>
      <c r="Q325" s="197"/>
      <c r="R325" s="4"/>
      <c r="S325" s="63"/>
      <c r="T325" s="197"/>
      <c r="U325" s="4"/>
      <c r="V325" s="168"/>
      <c r="W325" s="170"/>
      <c r="X325" s="82"/>
      <c r="Y325" s="82"/>
      <c r="Z325" s="82"/>
      <c r="AA325" s="65"/>
      <c r="AB325" s="5"/>
      <c r="AC325" s="5"/>
      <c r="AD325" s="5"/>
      <c r="AE325" s="5"/>
      <c r="AF325" s="5"/>
      <c r="AG325" s="5"/>
      <c r="AH325" s="5"/>
      <c r="AI325" s="5"/>
      <c r="AJ325" s="5"/>
      <c r="AK325" s="5"/>
      <c r="AL325" s="5"/>
      <c r="AM325" s="5"/>
    </row>
    <row r="326" spans="1:39" s="187" customFormat="1" ht="14.4">
      <c r="A326" s="63" t="s">
        <v>693</v>
      </c>
      <c r="B326" s="63" t="s">
        <v>120</v>
      </c>
      <c r="C326" s="63"/>
      <c r="D326" s="63" t="s">
        <v>121</v>
      </c>
      <c r="E326" s="11"/>
      <c r="F326" s="11"/>
      <c r="G326" s="8"/>
      <c r="H326" s="4"/>
      <c r="I326" s="63"/>
      <c r="J326" s="48"/>
      <c r="K326" s="104"/>
      <c r="L326" s="4"/>
      <c r="M326" s="63">
        <v>11</v>
      </c>
      <c r="N326" s="196">
        <v>907.34</v>
      </c>
      <c r="O326" s="4"/>
      <c r="P326" s="63"/>
      <c r="Q326" s="197"/>
      <c r="R326" s="4"/>
      <c r="S326" s="63">
        <v>2</v>
      </c>
      <c r="T326" s="197">
        <v>243.34</v>
      </c>
      <c r="U326" s="4"/>
      <c r="V326" s="168"/>
      <c r="W326" s="170"/>
      <c r="X326" s="82"/>
      <c r="Y326" s="82"/>
      <c r="Z326" s="82"/>
      <c r="AA326" s="65"/>
      <c r="AB326" s="5"/>
      <c r="AC326" s="5"/>
      <c r="AD326" s="5"/>
      <c r="AE326" s="5"/>
      <c r="AF326" s="5"/>
      <c r="AG326" s="5"/>
      <c r="AH326" s="5"/>
      <c r="AI326" s="5"/>
      <c r="AJ326" s="5"/>
      <c r="AK326" s="5"/>
      <c r="AL326" s="5"/>
      <c r="AM326" s="5"/>
    </row>
    <row r="327" spans="1:39" s="187" customFormat="1" ht="14.4">
      <c r="A327" s="63" t="s">
        <v>693</v>
      </c>
      <c r="B327" s="63" t="s">
        <v>122</v>
      </c>
      <c r="C327" s="63"/>
      <c r="D327" s="63" t="s">
        <v>123</v>
      </c>
      <c r="E327" s="11"/>
      <c r="F327" s="11"/>
      <c r="G327" s="8"/>
      <c r="H327" s="4"/>
      <c r="I327" s="63"/>
      <c r="J327" s="48"/>
      <c r="K327" s="104"/>
      <c r="L327" s="4"/>
      <c r="M327" s="63">
        <v>34</v>
      </c>
      <c r="N327" s="196">
        <v>2634.33</v>
      </c>
      <c r="O327" s="4"/>
      <c r="P327" s="63">
        <v>29</v>
      </c>
      <c r="Q327" s="197">
        <v>2135.9699999999998</v>
      </c>
      <c r="R327" s="4"/>
      <c r="S327" s="63">
        <v>18</v>
      </c>
      <c r="T327" s="197">
        <v>1573.8</v>
      </c>
      <c r="U327" s="4"/>
      <c r="V327" s="168"/>
      <c r="W327" s="170"/>
      <c r="X327" s="82"/>
      <c r="Y327" s="82"/>
      <c r="Z327" s="82"/>
      <c r="AA327" s="65"/>
      <c r="AB327" s="5"/>
      <c r="AC327" s="5"/>
      <c r="AD327" s="5"/>
      <c r="AE327" s="5"/>
      <c r="AF327" s="5"/>
      <c r="AG327" s="5"/>
      <c r="AH327" s="5"/>
      <c r="AI327" s="5"/>
      <c r="AJ327" s="5"/>
      <c r="AK327" s="5"/>
      <c r="AL327" s="5"/>
      <c r="AM327" s="5"/>
    </row>
    <row r="328" spans="1:39" s="187" customFormat="1" ht="14.4">
      <c r="A328" s="63" t="s">
        <v>693</v>
      </c>
      <c r="B328" s="63" t="s">
        <v>700</v>
      </c>
      <c r="C328" s="63"/>
      <c r="D328" s="63" t="s">
        <v>125</v>
      </c>
      <c r="E328" s="11"/>
      <c r="F328" s="11"/>
      <c r="G328" s="8"/>
      <c r="H328" s="4"/>
      <c r="I328" s="63"/>
      <c r="J328" s="48"/>
      <c r="K328" s="104"/>
      <c r="L328" s="4"/>
      <c r="M328" s="63">
        <v>1</v>
      </c>
      <c r="N328" s="196">
        <v>5</v>
      </c>
      <c r="O328" s="4"/>
      <c r="P328" s="63"/>
      <c r="Q328" s="197"/>
      <c r="R328" s="4"/>
      <c r="S328" s="63"/>
      <c r="T328" s="197"/>
      <c r="U328" s="4"/>
      <c r="V328" s="168"/>
      <c r="W328" s="170"/>
      <c r="X328" s="82"/>
      <c r="Y328" s="82"/>
      <c r="Z328" s="82"/>
      <c r="AA328" s="65"/>
      <c r="AB328" s="5"/>
      <c r="AC328" s="5"/>
      <c r="AD328" s="5"/>
      <c r="AE328" s="5"/>
      <c r="AF328" s="5"/>
      <c r="AG328" s="5"/>
      <c r="AH328" s="5"/>
      <c r="AI328" s="5"/>
      <c r="AJ328" s="5"/>
      <c r="AK328" s="5"/>
      <c r="AL328" s="5"/>
      <c r="AM328" s="5"/>
    </row>
    <row r="329" spans="1:39" s="187" customFormat="1" ht="14.4">
      <c r="A329" s="63" t="s">
        <v>693</v>
      </c>
      <c r="B329" s="63" t="s">
        <v>124</v>
      </c>
      <c r="C329" s="63"/>
      <c r="D329" s="63" t="s">
        <v>125</v>
      </c>
      <c r="E329" s="11"/>
      <c r="F329" s="11"/>
      <c r="G329" s="8"/>
      <c r="H329" s="4"/>
      <c r="I329" s="63"/>
      <c r="J329" s="48"/>
      <c r="K329" s="104"/>
      <c r="L329" s="4"/>
      <c r="M329" s="63">
        <v>20</v>
      </c>
      <c r="N329" s="196">
        <v>2519.5100000000002</v>
      </c>
      <c r="O329" s="4"/>
      <c r="P329" s="63">
        <v>16</v>
      </c>
      <c r="Q329" s="197">
        <v>1963.55</v>
      </c>
      <c r="R329" s="4"/>
      <c r="S329" s="63">
        <v>16</v>
      </c>
      <c r="T329" s="197">
        <v>1610.75</v>
      </c>
      <c r="U329" s="4"/>
      <c r="V329" s="168"/>
      <c r="W329" s="170"/>
      <c r="X329" s="82"/>
      <c r="Y329" s="82"/>
      <c r="Z329" s="82"/>
      <c r="AA329" s="65"/>
      <c r="AB329" s="5"/>
      <c r="AC329" s="5"/>
      <c r="AD329" s="5"/>
      <c r="AE329" s="5"/>
      <c r="AF329" s="5"/>
      <c r="AG329" s="5"/>
      <c r="AH329" s="5"/>
      <c r="AI329" s="5"/>
      <c r="AJ329" s="5"/>
      <c r="AK329" s="5"/>
      <c r="AL329" s="5"/>
      <c r="AM329" s="5"/>
    </row>
    <row r="330" spans="1:39" s="187" customFormat="1" ht="14.4">
      <c r="A330" s="63" t="s">
        <v>693</v>
      </c>
      <c r="B330" s="63" t="s">
        <v>126</v>
      </c>
      <c r="C330" s="63"/>
      <c r="D330" s="63" t="s">
        <v>94</v>
      </c>
      <c r="E330" s="11"/>
      <c r="F330" s="11"/>
      <c r="G330" s="8"/>
      <c r="H330" s="4"/>
      <c r="I330" s="63"/>
      <c r="J330" s="48"/>
      <c r="K330" s="104"/>
      <c r="L330" s="4"/>
      <c r="M330" s="63">
        <v>204</v>
      </c>
      <c r="N330" s="196">
        <v>16492.79</v>
      </c>
      <c r="O330" s="4"/>
      <c r="P330" s="63">
        <v>186</v>
      </c>
      <c r="Q330" s="197">
        <v>16998.34</v>
      </c>
      <c r="R330" s="4"/>
      <c r="S330" s="63">
        <v>126</v>
      </c>
      <c r="T330" s="197">
        <v>10195.42</v>
      </c>
      <c r="U330" s="4"/>
      <c r="V330" s="168"/>
      <c r="W330" s="170"/>
      <c r="X330" s="82"/>
      <c r="Y330" s="82"/>
      <c r="Z330" s="82"/>
      <c r="AA330" s="65"/>
      <c r="AB330" s="5"/>
      <c r="AC330" s="5"/>
      <c r="AD330" s="5"/>
      <c r="AE330" s="5"/>
      <c r="AF330" s="5"/>
      <c r="AG330" s="5"/>
      <c r="AH330" s="5"/>
      <c r="AI330" s="5"/>
      <c r="AJ330" s="5"/>
      <c r="AK330" s="5"/>
      <c r="AL330" s="5"/>
      <c r="AM330" s="5"/>
    </row>
    <row r="331" spans="1:39" s="187" customFormat="1" ht="14.4">
      <c r="A331" s="63" t="s">
        <v>693</v>
      </c>
      <c r="B331" s="63" t="s">
        <v>701</v>
      </c>
      <c r="C331" s="63"/>
      <c r="D331" s="63" t="s">
        <v>116</v>
      </c>
      <c r="E331" s="11"/>
      <c r="F331" s="11"/>
      <c r="G331" s="8"/>
      <c r="H331" s="4"/>
      <c r="I331" s="63"/>
      <c r="J331" s="48"/>
      <c r="K331" s="104"/>
      <c r="L331" s="4"/>
      <c r="M331" s="63">
        <v>1</v>
      </c>
      <c r="N331" s="196">
        <v>5</v>
      </c>
      <c r="O331" s="4"/>
      <c r="P331" s="63"/>
      <c r="Q331" s="197"/>
      <c r="R331" s="4"/>
      <c r="S331" s="63">
        <v>1</v>
      </c>
      <c r="T331" s="197">
        <v>139.18</v>
      </c>
      <c r="U331" s="4"/>
      <c r="V331" s="168"/>
      <c r="W331" s="170"/>
      <c r="X331" s="82"/>
      <c r="Y331" s="82"/>
      <c r="Z331" s="82"/>
      <c r="AA331" s="65"/>
      <c r="AB331" s="5"/>
      <c r="AC331" s="5"/>
      <c r="AD331" s="5"/>
      <c r="AE331" s="5"/>
      <c r="AF331" s="5"/>
      <c r="AG331" s="5"/>
      <c r="AH331" s="5"/>
      <c r="AI331" s="5"/>
      <c r="AJ331" s="5"/>
      <c r="AK331" s="5"/>
      <c r="AL331" s="5"/>
      <c r="AM331" s="5"/>
    </row>
    <row r="332" spans="1:39" s="187" customFormat="1" ht="14.4">
      <c r="A332" s="63" t="s">
        <v>693</v>
      </c>
      <c r="B332" s="63" t="s">
        <v>516</v>
      </c>
      <c r="C332" s="63"/>
      <c r="D332" s="63" t="s">
        <v>371</v>
      </c>
      <c r="E332" s="11"/>
      <c r="F332" s="11"/>
      <c r="G332" s="8"/>
      <c r="H332" s="4"/>
      <c r="I332" s="63"/>
      <c r="J332" s="48"/>
      <c r="K332" s="104"/>
      <c r="L332" s="4"/>
      <c r="M332" s="63">
        <v>1</v>
      </c>
      <c r="N332" s="196">
        <v>180</v>
      </c>
      <c r="O332" s="4"/>
      <c r="P332" s="63"/>
      <c r="Q332" s="197"/>
      <c r="R332" s="4"/>
      <c r="S332" s="63">
        <v>1</v>
      </c>
      <c r="T332" s="197">
        <v>150</v>
      </c>
      <c r="U332" s="4"/>
      <c r="V332" s="168"/>
      <c r="W332" s="170"/>
      <c r="X332" s="82"/>
      <c r="Y332" s="82"/>
      <c r="Z332" s="82"/>
      <c r="AA332" s="65"/>
      <c r="AB332" s="5"/>
      <c r="AC332" s="5"/>
      <c r="AD332" s="5"/>
      <c r="AE332" s="5"/>
      <c r="AF332" s="5"/>
      <c r="AG332" s="5"/>
      <c r="AH332" s="5"/>
      <c r="AI332" s="5"/>
      <c r="AJ332" s="5"/>
      <c r="AK332" s="5"/>
      <c r="AL332" s="5"/>
      <c r="AM332" s="5"/>
    </row>
    <row r="333" spans="1:39" s="187" customFormat="1" ht="14.4">
      <c r="A333" s="63" t="s">
        <v>693</v>
      </c>
      <c r="B333" s="63" t="s">
        <v>128</v>
      </c>
      <c r="C333" s="63"/>
      <c r="D333" s="63" t="s">
        <v>129</v>
      </c>
      <c r="E333" s="11"/>
      <c r="F333" s="11"/>
      <c r="G333" s="8"/>
      <c r="H333" s="4"/>
      <c r="I333" s="63"/>
      <c r="J333" s="48"/>
      <c r="K333" s="104"/>
      <c r="L333" s="4"/>
      <c r="M333" s="63">
        <v>142</v>
      </c>
      <c r="N333" s="196">
        <v>10399.459999999999</v>
      </c>
      <c r="O333" s="4"/>
      <c r="P333" s="63">
        <v>154</v>
      </c>
      <c r="Q333" s="197">
        <v>13375.44</v>
      </c>
      <c r="R333" s="4"/>
      <c r="S333" s="63">
        <v>71</v>
      </c>
      <c r="T333" s="197">
        <v>5545.65</v>
      </c>
      <c r="U333" s="4"/>
      <c r="V333" s="168"/>
      <c r="W333" s="170"/>
      <c r="X333" s="82"/>
      <c r="Y333" s="82"/>
      <c r="Z333" s="82"/>
      <c r="AA333" s="65"/>
      <c r="AB333" s="5"/>
      <c r="AC333" s="5"/>
      <c r="AD333" s="5"/>
      <c r="AE333" s="5"/>
      <c r="AF333" s="5"/>
      <c r="AG333" s="5"/>
      <c r="AH333" s="5"/>
      <c r="AI333" s="5"/>
      <c r="AJ333" s="5"/>
      <c r="AK333" s="5"/>
      <c r="AL333" s="5"/>
      <c r="AM333" s="5"/>
    </row>
    <row r="334" spans="1:39" s="187" customFormat="1" ht="14.4">
      <c r="A334" s="63" t="s">
        <v>693</v>
      </c>
      <c r="B334" s="63" t="s">
        <v>652</v>
      </c>
      <c r="C334" s="63"/>
      <c r="D334" s="63" t="s">
        <v>129</v>
      </c>
      <c r="E334" s="11"/>
      <c r="F334" s="11"/>
      <c r="G334" s="8"/>
      <c r="H334" s="4"/>
      <c r="I334" s="63"/>
      <c r="J334" s="48"/>
      <c r="K334" s="104"/>
      <c r="L334" s="4"/>
      <c r="M334" s="63"/>
      <c r="N334" s="196"/>
      <c r="O334" s="4"/>
      <c r="P334" s="63">
        <v>12</v>
      </c>
      <c r="Q334" s="197">
        <v>981.19</v>
      </c>
      <c r="R334" s="4"/>
      <c r="S334" s="63">
        <v>28</v>
      </c>
      <c r="T334" s="197">
        <v>1922.01</v>
      </c>
      <c r="U334" s="4"/>
      <c r="V334" s="168"/>
      <c r="W334" s="170"/>
      <c r="X334" s="82"/>
      <c r="Y334" s="82"/>
      <c r="Z334" s="82"/>
      <c r="AA334" s="65"/>
      <c r="AB334" s="5"/>
      <c r="AC334" s="5"/>
      <c r="AD334" s="5"/>
      <c r="AE334" s="5"/>
      <c r="AF334" s="5"/>
      <c r="AG334" s="5"/>
      <c r="AH334" s="5"/>
      <c r="AI334" s="5"/>
      <c r="AJ334" s="5"/>
      <c r="AK334" s="5"/>
      <c r="AL334" s="5"/>
      <c r="AM334" s="5"/>
    </row>
    <row r="335" spans="1:39" s="187" customFormat="1" ht="14.4">
      <c r="A335" s="63" t="s">
        <v>693</v>
      </c>
      <c r="B335" s="63" t="s">
        <v>130</v>
      </c>
      <c r="C335" s="63"/>
      <c r="D335" s="63" t="s">
        <v>98</v>
      </c>
      <c r="E335" s="11"/>
      <c r="F335" s="11"/>
      <c r="G335" s="8"/>
      <c r="H335" s="4"/>
      <c r="I335" s="63"/>
      <c r="J335" s="48"/>
      <c r="K335" s="104"/>
      <c r="L335" s="4"/>
      <c r="M335" s="63">
        <v>15</v>
      </c>
      <c r="N335" s="196">
        <v>1812.25</v>
      </c>
      <c r="O335" s="4"/>
      <c r="P335" s="63">
        <v>14</v>
      </c>
      <c r="Q335" s="197">
        <v>1660.85</v>
      </c>
      <c r="R335" s="4"/>
      <c r="S335" s="63">
        <v>18</v>
      </c>
      <c r="T335" s="197">
        <v>1391.58</v>
      </c>
      <c r="U335" s="4"/>
      <c r="V335" s="168"/>
      <c r="W335" s="170"/>
      <c r="X335" s="82"/>
      <c r="Y335" s="82"/>
      <c r="Z335" s="82"/>
      <c r="AA335" s="65"/>
      <c r="AB335" s="5"/>
      <c r="AC335" s="5"/>
      <c r="AD335" s="5"/>
      <c r="AE335" s="5"/>
      <c r="AF335" s="5"/>
      <c r="AG335" s="5"/>
      <c r="AH335" s="5"/>
      <c r="AI335" s="5"/>
      <c r="AJ335" s="5"/>
      <c r="AK335" s="5"/>
      <c r="AL335" s="5"/>
      <c r="AM335" s="5"/>
    </row>
    <row r="336" spans="1:39" s="187" customFormat="1" ht="14.4">
      <c r="A336" s="63" t="s">
        <v>693</v>
      </c>
      <c r="B336" s="63" t="s">
        <v>131</v>
      </c>
      <c r="C336" s="63"/>
      <c r="D336" s="63" t="s">
        <v>98</v>
      </c>
      <c r="E336" s="11"/>
      <c r="F336" s="11"/>
      <c r="G336" s="8"/>
      <c r="H336" s="4"/>
      <c r="I336" s="63"/>
      <c r="J336" s="48"/>
      <c r="K336" s="104"/>
      <c r="L336" s="4"/>
      <c r="M336" s="63">
        <v>10</v>
      </c>
      <c r="N336" s="196">
        <v>862.48</v>
      </c>
      <c r="O336" s="4"/>
      <c r="P336" s="63">
        <v>5</v>
      </c>
      <c r="Q336" s="197">
        <v>651.53</v>
      </c>
      <c r="R336" s="4"/>
      <c r="S336" s="63">
        <v>4</v>
      </c>
      <c r="T336" s="197">
        <v>450.43</v>
      </c>
      <c r="U336" s="4"/>
      <c r="V336" s="168"/>
      <c r="W336" s="170"/>
      <c r="X336" s="82"/>
      <c r="Y336" s="82"/>
      <c r="Z336" s="82"/>
      <c r="AA336" s="65"/>
      <c r="AB336" s="5"/>
      <c r="AC336" s="5"/>
      <c r="AD336" s="5"/>
      <c r="AE336" s="5"/>
      <c r="AF336" s="5"/>
      <c r="AG336" s="5"/>
      <c r="AH336" s="5"/>
      <c r="AI336" s="5"/>
      <c r="AJ336" s="5"/>
      <c r="AK336" s="5"/>
      <c r="AL336" s="5"/>
      <c r="AM336" s="5"/>
    </row>
    <row r="337" spans="1:39" s="187" customFormat="1" ht="14.4">
      <c r="A337" s="63" t="s">
        <v>693</v>
      </c>
      <c r="B337" s="63" t="s">
        <v>132</v>
      </c>
      <c r="C337" s="63"/>
      <c r="D337" s="63" t="s">
        <v>118</v>
      </c>
      <c r="E337" s="11"/>
      <c r="F337" s="11"/>
      <c r="G337" s="8"/>
      <c r="H337" s="4"/>
      <c r="I337" s="63"/>
      <c r="J337" s="48"/>
      <c r="K337" s="104"/>
      <c r="L337" s="4"/>
      <c r="M337" s="63"/>
      <c r="N337" s="196"/>
      <c r="O337" s="4"/>
      <c r="P337" s="63">
        <v>1</v>
      </c>
      <c r="Q337" s="197">
        <v>26.4</v>
      </c>
      <c r="R337" s="4"/>
      <c r="S337" s="63"/>
      <c r="T337" s="197"/>
      <c r="U337" s="4"/>
      <c r="V337" s="168"/>
      <c r="W337" s="170"/>
      <c r="X337" s="82"/>
      <c r="Y337" s="82"/>
      <c r="Z337" s="82"/>
      <c r="AA337" s="65"/>
      <c r="AB337" s="5"/>
      <c r="AC337" s="5"/>
      <c r="AD337" s="5"/>
      <c r="AE337" s="5"/>
      <c r="AF337" s="5"/>
      <c r="AG337" s="5"/>
      <c r="AH337" s="5"/>
      <c r="AI337" s="5"/>
      <c r="AJ337" s="5"/>
      <c r="AK337" s="5"/>
      <c r="AL337" s="5"/>
      <c r="AM337" s="5"/>
    </row>
    <row r="338" spans="1:39" s="187" customFormat="1" ht="14.4">
      <c r="A338" s="63" t="s">
        <v>693</v>
      </c>
      <c r="B338" s="63" t="s">
        <v>133</v>
      </c>
      <c r="C338" s="63"/>
      <c r="D338" s="63" t="s">
        <v>134</v>
      </c>
      <c r="E338" s="11"/>
      <c r="F338" s="11"/>
      <c r="G338" s="8"/>
      <c r="H338" s="4"/>
      <c r="I338" s="63"/>
      <c r="J338" s="48"/>
      <c r="K338" s="104"/>
      <c r="L338" s="4"/>
      <c r="M338" s="63">
        <v>12</v>
      </c>
      <c r="N338" s="196">
        <v>1328.73</v>
      </c>
      <c r="O338" s="4"/>
      <c r="P338" s="63">
        <v>11</v>
      </c>
      <c r="Q338" s="197">
        <v>987.76</v>
      </c>
      <c r="R338" s="4"/>
      <c r="S338" s="63">
        <v>12</v>
      </c>
      <c r="T338" s="197">
        <v>1160.44</v>
      </c>
      <c r="U338" s="4"/>
      <c r="V338" s="168"/>
      <c r="W338" s="170"/>
      <c r="X338" s="82"/>
      <c r="Y338" s="82"/>
      <c r="Z338" s="82"/>
      <c r="AA338" s="65"/>
      <c r="AB338" s="5"/>
      <c r="AC338" s="5"/>
      <c r="AD338" s="5"/>
      <c r="AE338" s="5"/>
      <c r="AF338" s="5"/>
      <c r="AG338" s="5"/>
      <c r="AH338" s="5"/>
      <c r="AI338" s="5"/>
      <c r="AJ338" s="5"/>
      <c r="AK338" s="5"/>
      <c r="AL338" s="5"/>
      <c r="AM338" s="5"/>
    </row>
    <row r="339" spans="1:39" s="187" customFormat="1" ht="14.4">
      <c r="A339" s="63" t="s">
        <v>693</v>
      </c>
      <c r="B339" s="63" t="s">
        <v>135</v>
      </c>
      <c r="C339" s="63"/>
      <c r="D339" s="63" t="s">
        <v>136</v>
      </c>
      <c r="E339" s="11"/>
      <c r="F339" s="11"/>
      <c r="G339" s="8"/>
      <c r="H339" s="4"/>
      <c r="I339" s="63"/>
      <c r="J339" s="48"/>
      <c r="K339" s="104"/>
      <c r="L339" s="4"/>
      <c r="M339" s="63">
        <v>2093</v>
      </c>
      <c r="N339" s="196">
        <v>220852.94</v>
      </c>
      <c r="O339" s="4"/>
      <c r="P339" s="63">
        <v>2044</v>
      </c>
      <c r="Q339" s="197">
        <v>250523.95</v>
      </c>
      <c r="R339" s="4"/>
      <c r="S339" s="63">
        <v>1604</v>
      </c>
      <c r="T339" s="197">
        <v>152456.82</v>
      </c>
      <c r="U339" s="4"/>
      <c r="V339" s="168"/>
      <c r="W339" s="170"/>
      <c r="X339" s="82"/>
      <c r="Y339" s="82"/>
      <c r="Z339" s="82"/>
      <c r="AA339" s="65"/>
      <c r="AB339" s="5"/>
      <c r="AC339" s="5"/>
      <c r="AD339" s="5"/>
      <c r="AE339" s="5"/>
      <c r="AF339" s="5"/>
      <c r="AG339" s="5"/>
      <c r="AH339" s="5"/>
      <c r="AI339" s="5"/>
      <c r="AJ339" s="5"/>
      <c r="AK339" s="5"/>
      <c r="AL339" s="5"/>
      <c r="AM339" s="5"/>
    </row>
    <row r="340" spans="1:39" s="187" customFormat="1" ht="14.4">
      <c r="A340" s="63" t="s">
        <v>693</v>
      </c>
      <c r="B340" s="63" t="s">
        <v>135</v>
      </c>
      <c r="C340" s="63"/>
      <c r="D340" s="63" t="s">
        <v>471</v>
      </c>
      <c r="E340" s="11"/>
      <c r="F340" s="11"/>
      <c r="G340" s="8"/>
      <c r="H340" s="4"/>
      <c r="I340" s="63"/>
      <c r="J340" s="48"/>
      <c r="K340" s="104"/>
      <c r="L340" s="4"/>
      <c r="M340" s="63"/>
      <c r="N340" s="196"/>
      <c r="O340" s="4"/>
      <c r="P340" s="63">
        <v>2</v>
      </c>
      <c r="Q340" s="197">
        <v>209.41</v>
      </c>
      <c r="R340" s="4"/>
      <c r="S340" s="63"/>
      <c r="T340" s="197"/>
      <c r="U340" s="4"/>
      <c r="V340" s="168"/>
      <c r="W340" s="170"/>
      <c r="X340" s="82"/>
      <c r="Y340" s="82"/>
      <c r="Z340" s="82"/>
      <c r="AA340" s="65"/>
      <c r="AB340" s="5"/>
      <c r="AC340" s="5"/>
      <c r="AD340" s="5"/>
      <c r="AE340" s="5"/>
      <c r="AF340" s="5"/>
      <c r="AG340" s="5"/>
      <c r="AH340" s="5"/>
      <c r="AI340" s="5"/>
      <c r="AJ340" s="5"/>
      <c r="AK340" s="5"/>
      <c r="AL340" s="5"/>
      <c r="AM340" s="5"/>
    </row>
    <row r="341" spans="1:39" s="187" customFormat="1" ht="14.4">
      <c r="A341" s="63" t="s">
        <v>693</v>
      </c>
      <c r="B341" s="63" t="s">
        <v>653</v>
      </c>
      <c r="C341" s="63"/>
      <c r="D341" s="63" t="s">
        <v>136</v>
      </c>
      <c r="E341" s="11"/>
      <c r="F341" s="11"/>
      <c r="G341" s="8"/>
      <c r="H341" s="4"/>
      <c r="I341" s="63"/>
      <c r="J341" s="48"/>
      <c r="K341" s="104"/>
      <c r="L341" s="4"/>
      <c r="M341" s="63"/>
      <c r="N341" s="196"/>
      <c r="O341" s="4"/>
      <c r="P341" s="63">
        <v>65</v>
      </c>
      <c r="Q341" s="197">
        <v>5935.99</v>
      </c>
      <c r="R341" s="4"/>
      <c r="S341" s="63">
        <v>117</v>
      </c>
      <c r="T341" s="197">
        <v>11350.86</v>
      </c>
      <c r="U341" s="4"/>
      <c r="V341" s="168"/>
      <c r="W341" s="170"/>
      <c r="X341" s="82"/>
      <c r="Y341" s="82"/>
      <c r="Z341" s="82"/>
      <c r="AA341" s="65"/>
      <c r="AB341" s="5"/>
      <c r="AC341" s="5"/>
      <c r="AD341" s="5"/>
      <c r="AE341" s="5"/>
      <c r="AF341" s="5"/>
      <c r="AG341" s="5"/>
      <c r="AH341" s="5"/>
      <c r="AI341" s="5"/>
      <c r="AJ341" s="5"/>
      <c r="AK341" s="5"/>
      <c r="AL341" s="5"/>
      <c r="AM341" s="5"/>
    </row>
    <row r="342" spans="1:39" s="187" customFormat="1" ht="14.4">
      <c r="A342" s="63" t="s">
        <v>693</v>
      </c>
      <c r="B342" s="63" t="s">
        <v>137</v>
      </c>
      <c r="C342" s="63"/>
      <c r="D342" s="63" t="s">
        <v>138</v>
      </c>
      <c r="E342" s="11"/>
      <c r="F342" s="11"/>
      <c r="G342" s="8"/>
      <c r="H342" s="4"/>
      <c r="I342" s="63"/>
      <c r="J342" s="48"/>
      <c r="K342" s="104"/>
      <c r="L342" s="4"/>
      <c r="M342" s="63">
        <v>142</v>
      </c>
      <c r="N342" s="196">
        <v>9602.19</v>
      </c>
      <c r="O342" s="4"/>
      <c r="P342" s="63">
        <v>169</v>
      </c>
      <c r="Q342" s="197">
        <v>10215.24</v>
      </c>
      <c r="R342" s="4"/>
      <c r="S342" s="63">
        <v>142</v>
      </c>
      <c r="T342" s="197">
        <v>10458.92</v>
      </c>
      <c r="U342" s="4"/>
      <c r="V342" s="168"/>
      <c r="W342" s="170"/>
      <c r="X342" s="82"/>
      <c r="Y342" s="82"/>
      <c r="Z342" s="82"/>
      <c r="AA342" s="65"/>
      <c r="AB342" s="5"/>
      <c r="AC342" s="5"/>
      <c r="AD342" s="5"/>
      <c r="AE342" s="5"/>
      <c r="AF342" s="5"/>
      <c r="AG342" s="5"/>
      <c r="AH342" s="5"/>
      <c r="AI342" s="5"/>
      <c r="AJ342" s="5"/>
      <c r="AK342" s="5"/>
      <c r="AL342" s="5"/>
      <c r="AM342" s="5"/>
    </row>
    <row r="343" spans="1:39" s="187" customFormat="1" ht="14.4">
      <c r="A343" s="63" t="s">
        <v>693</v>
      </c>
      <c r="B343" s="63" t="s">
        <v>139</v>
      </c>
      <c r="C343" s="63"/>
      <c r="D343" s="63" t="s">
        <v>136</v>
      </c>
      <c r="E343" s="11"/>
      <c r="F343" s="11"/>
      <c r="G343" s="8"/>
      <c r="H343" s="4"/>
      <c r="I343" s="63"/>
      <c r="J343" s="48"/>
      <c r="K343" s="104"/>
      <c r="L343" s="4"/>
      <c r="M343" s="63">
        <v>13</v>
      </c>
      <c r="N343" s="196">
        <v>1561.43</v>
      </c>
      <c r="O343" s="4"/>
      <c r="P343" s="63"/>
      <c r="Q343" s="197"/>
      <c r="R343" s="4"/>
      <c r="S343" s="63"/>
      <c r="T343" s="197"/>
      <c r="U343" s="4"/>
      <c r="V343" s="168"/>
      <c r="W343" s="170"/>
      <c r="X343" s="82"/>
      <c r="Y343" s="82"/>
      <c r="Z343" s="82"/>
      <c r="AA343" s="65"/>
      <c r="AB343" s="5"/>
      <c r="AC343" s="5"/>
      <c r="AD343" s="5"/>
      <c r="AE343" s="5"/>
      <c r="AF343" s="5"/>
      <c r="AG343" s="5"/>
      <c r="AH343" s="5"/>
      <c r="AI343" s="5"/>
      <c r="AJ343" s="5"/>
      <c r="AK343" s="5"/>
      <c r="AL343" s="5"/>
      <c r="AM343" s="5"/>
    </row>
    <row r="344" spans="1:39" s="187" customFormat="1" ht="14.4">
      <c r="A344" s="63" t="s">
        <v>693</v>
      </c>
      <c r="B344" s="63" t="s">
        <v>140</v>
      </c>
      <c r="C344" s="63"/>
      <c r="D344" s="63" t="s">
        <v>141</v>
      </c>
      <c r="E344" s="11"/>
      <c r="F344" s="11"/>
      <c r="G344" s="8"/>
      <c r="H344" s="4"/>
      <c r="I344" s="63"/>
      <c r="J344" s="48"/>
      <c r="K344" s="104"/>
      <c r="L344" s="4"/>
      <c r="M344" s="63">
        <v>83</v>
      </c>
      <c r="N344" s="196">
        <v>6585.95</v>
      </c>
      <c r="O344" s="4"/>
      <c r="P344" s="63">
        <v>81</v>
      </c>
      <c r="Q344" s="197">
        <v>7757.47</v>
      </c>
      <c r="R344" s="4"/>
      <c r="S344" s="63">
        <v>79</v>
      </c>
      <c r="T344" s="197">
        <v>6241.01</v>
      </c>
      <c r="U344" s="4"/>
      <c r="V344" s="168"/>
      <c r="W344" s="170"/>
      <c r="X344" s="82"/>
      <c r="Y344" s="82"/>
      <c r="Z344" s="82"/>
      <c r="AA344" s="65"/>
      <c r="AB344" s="5"/>
      <c r="AC344" s="5"/>
      <c r="AD344" s="5"/>
      <c r="AE344" s="5"/>
      <c r="AF344" s="5"/>
      <c r="AG344" s="5"/>
      <c r="AH344" s="5"/>
      <c r="AI344" s="5"/>
      <c r="AJ344" s="5"/>
      <c r="AK344" s="5"/>
      <c r="AL344" s="5"/>
      <c r="AM344" s="5"/>
    </row>
    <row r="345" spans="1:39" s="187" customFormat="1" ht="14.4">
      <c r="A345" s="63" t="s">
        <v>693</v>
      </c>
      <c r="B345" s="63" t="s">
        <v>702</v>
      </c>
      <c r="C345" s="63"/>
      <c r="D345" s="63" t="s">
        <v>141</v>
      </c>
      <c r="E345" s="11"/>
      <c r="F345" s="11"/>
      <c r="G345" s="8"/>
      <c r="H345" s="4"/>
      <c r="I345" s="63"/>
      <c r="J345" s="48"/>
      <c r="K345" s="104"/>
      <c r="L345" s="4"/>
      <c r="M345" s="63">
        <v>2</v>
      </c>
      <c r="N345" s="196">
        <v>242.72</v>
      </c>
      <c r="O345" s="4"/>
      <c r="P345" s="63">
        <v>2</v>
      </c>
      <c r="Q345" s="197">
        <v>287.33999999999997</v>
      </c>
      <c r="R345" s="4"/>
      <c r="S345" s="63">
        <v>1</v>
      </c>
      <c r="T345" s="197">
        <v>46.53</v>
      </c>
      <c r="U345" s="4"/>
      <c r="V345" s="168"/>
      <c r="W345" s="170"/>
      <c r="X345" s="82"/>
      <c r="Y345" s="82"/>
      <c r="Z345" s="82"/>
      <c r="AA345" s="65"/>
      <c r="AB345" s="5"/>
      <c r="AC345" s="5"/>
      <c r="AD345" s="5"/>
      <c r="AE345" s="5"/>
      <c r="AF345" s="5"/>
      <c r="AG345" s="5"/>
      <c r="AH345" s="5"/>
      <c r="AI345" s="5"/>
      <c r="AJ345" s="5"/>
      <c r="AK345" s="5"/>
      <c r="AL345" s="5"/>
      <c r="AM345" s="5"/>
    </row>
    <row r="346" spans="1:39" s="187" customFormat="1" ht="14.4">
      <c r="A346" s="63" t="s">
        <v>693</v>
      </c>
      <c r="B346" s="63" t="s">
        <v>142</v>
      </c>
      <c r="C346" s="63"/>
      <c r="D346" s="63" t="s">
        <v>143</v>
      </c>
      <c r="E346" s="11"/>
      <c r="F346" s="11"/>
      <c r="G346" s="8"/>
      <c r="H346" s="4"/>
      <c r="I346" s="63"/>
      <c r="J346" s="48"/>
      <c r="K346" s="104"/>
      <c r="L346" s="4"/>
      <c r="M346" s="63">
        <v>62</v>
      </c>
      <c r="N346" s="196">
        <v>6240.32</v>
      </c>
      <c r="O346" s="4"/>
      <c r="P346" s="63">
        <v>57</v>
      </c>
      <c r="Q346" s="197">
        <v>5695.52</v>
      </c>
      <c r="R346" s="4"/>
      <c r="S346" s="63">
        <v>55</v>
      </c>
      <c r="T346" s="197">
        <v>4414.88</v>
      </c>
      <c r="U346" s="4"/>
      <c r="V346" s="168"/>
      <c r="W346" s="170"/>
      <c r="X346" s="82"/>
      <c r="Y346" s="82"/>
      <c r="Z346" s="82"/>
      <c r="AA346" s="65"/>
      <c r="AB346" s="5"/>
      <c r="AC346" s="5"/>
      <c r="AD346" s="5"/>
      <c r="AE346" s="5"/>
      <c r="AF346" s="5"/>
      <c r="AG346" s="5"/>
      <c r="AH346" s="5"/>
      <c r="AI346" s="5"/>
      <c r="AJ346" s="5"/>
      <c r="AK346" s="5"/>
      <c r="AL346" s="5"/>
      <c r="AM346" s="5"/>
    </row>
    <row r="347" spans="1:39" s="187" customFormat="1" ht="14.4">
      <c r="A347" s="63" t="s">
        <v>693</v>
      </c>
      <c r="B347" s="63" t="s">
        <v>517</v>
      </c>
      <c r="C347" s="63"/>
      <c r="D347" s="63" t="s">
        <v>297</v>
      </c>
      <c r="E347" s="11"/>
      <c r="F347" s="11"/>
      <c r="G347" s="8"/>
      <c r="H347" s="4"/>
      <c r="I347" s="63"/>
      <c r="J347" s="48"/>
      <c r="K347" s="104"/>
      <c r="L347" s="4"/>
      <c r="M347" s="63">
        <v>1</v>
      </c>
      <c r="N347" s="196">
        <v>61.49</v>
      </c>
      <c r="O347" s="4"/>
      <c r="P347" s="63"/>
      <c r="Q347" s="197"/>
      <c r="R347" s="4"/>
      <c r="S347" s="63"/>
      <c r="T347" s="197"/>
      <c r="U347" s="4"/>
      <c r="V347" s="168"/>
      <c r="W347" s="170"/>
      <c r="X347" s="82"/>
      <c r="Y347" s="82"/>
      <c r="Z347" s="82"/>
      <c r="AA347" s="65"/>
      <c r="AB347" s="5"/>
      <c r="AC347" s="5"/>
      <c r="AD347" s="5"/>
      <c r="AE347" s="5"/>
      <c r="AF347" s="5"/>
      <c r="AG347" s="5"/>
      <c r="AH347" s="5"/>
      <c r="AI347" s="5"/>
      <c r="AJ347" s="5"/>
      <c r="AK347" s="5"/>
      <c r="AL347" s="5"/>
      <c r="AM347" s="5"/>
    </row>
    <row r="348" spans="1:39" s="187" customFormat="1" ht="14.4">
      <c r="A348" s="63" t="s">
        <v>693</v>
      </c>
      <c r="B348" s="63" t="s">
        <v>654</v>
      </c>
      <c r="C348" s="63"/>
      <c r="D348" s="63" t="s">
        <v>147</v>
      </c>
      <c r="E348" s="11"/>
      <c r="F348" s="11"/>
      <c r="G348" s="8"/>
      <c r="H348" s="4"/>
      <c r="I348" s="63"/>
      <c r="J348" s="48"/>
      <c r="K348" s="104"/>
      <c r="L348" s="4"/>
      <c r="M348" s="63">
        <v>71</v>
      </c>
      <c r="N348" s="196">
        <v>2541.52</v>
      </c>
      <c r="O348" s="4"/>
      <c r="P348" s="63">
        <v>270</v>
      </c>
      <c r="Q348" s="197">
        <v>12262.82</v>
      </c>
      <c r="R348" s="4"/>
      <c r="S348" s="63">
        <v>146</v>
      </c>
      <c r="T348" s="197">
        <v>8804.43</v>
      </c>
      <c r="U348" s="4"/>
      <c r="V348" s="168"/>
      <c r="W348" s="170"/>
      <c r="X348" s="82"/>
      <c r="Y348" s="82"/>
      <c r="Z348" s="82"/>
      <c r="AA348" s="65"/>
      <c r="AB348" s="5"/>
      <c r="AC348" s="5"/>
      <c r="AD348" s="5"/>
      <c r="AE348" s="5"/>
      <c r="AF348" s="5"/>
      <c r="AG348" s="5"/>
      <c r="AH348" s="5"/>
      <c r="AI348" s="5"/>
      <c r="AJ348" s="5"/>
      <c r="AK348" s="5"/>
      <c r="AL348" s="5"/>
      <c r="AM348" s="5"/>
    </row>
    <row r="349" spans="1:39" s="187" customFormat="1" ht="14.4">
      <c r="A349" s="63" t="s">
        <v>693</v>
      </c>
      <c r="B349" s="63" t="s">
        <v>703</v>
      </c>
      <c r="C349" s="63"/>
      <c r="D349" s="63" t="s">
        <v>147</v>
      </c>
      <c r="E349" s="11"/>
      <c r="F349" s="11"/>
      <c r="G349" s="8"/>
      <c r="H349" s="4"/>
      <c r="I349" s="63"/>
      <c r="J349" s="48"/>
      <c r="K349" s="104"/>
      <c r="L349" s="4"/>
      <c r="M349" s="63">
        <v>5</v>
      </c>
      <c r="N349" s="196">
        <v>549.98</v>
      </c>
      <c r="O349" s="4"/>
      <c r="P349" s="63"/>
      <c r="Q349" s="197"/>
      <c r="R349" s="4"/>
      <c r="S349" s="63"/>
      <c r="T349" s="197"/>
      <c r="U349" s="4"/>
      <c r="V349" s="168"/>
      <c r="W349" s="170"/>
      <c r="X349" s="82"/>
      <c r="Y349" s="82"/>
      <c r="Z349" s="82"/>
      <c r="AA349" s="65"/>
      <c r="AB349" s="5"/>
      <c r="AC349" s="5"/>
      <c r="AD349" s="5"/>
      <c r="AE349" s="5"/>
      <c r="AF349" s="5"/>
      <c r="AG349" s="5"/>
      <c r="AH349" s="5"/>
      <c r="AI349" s="5"/>
      <c r="AJ349" s="5"/>
      <c r="AK349" s="5"/>
      <c r="AL349" s="5"/>
      <c r="AM349" s="5"/>
    </row>
    <row r="350" spans="1:39" s="187" customFormat="1" ht="14.4">
      <c r="A350" s="63" t="s">
        <v>693</v>
      </c>
      <c r="B350" s="63" t="s">
        <v>146</v>
      </c>
      <c r="C350" s="63"/>
      <c r="D350" s="63" t="s">
        <v>143</v>
      </c>
      <c r="E350" s="11"/>
      <c r="F350" s="11"/>
      <c r="G350" s="8"/>
      <c r="H350" s="4"/>
      <c r="I350" s="63"/>
      <c r="J350" s="48"/>
      <c r="K350" s="104"/>
      <c r="L350" s="4"/>
      <c r="M350" s="63">
        <v>204</v>
      </c>
      <c r="N350" s="196">
        <v>20414.759999999998</v>
      </c>
      <c r="O350" s="4"/>
      <c r="P350" s="63">
        <v>195</v>
      </c>
      <c r="Q350" s="197">
        <v>19172.22</v>
      </c>
      <c r="R350" s="4"/>
      <c r="S350" s="63">
        <v>129</v>
      </c>
      <c r="T350" s="197">
        <v>9806.73</v>
      </c>
      <c r="U350" s="4"/>
      <c r="V350" s="168"/>
      <c r="W350" s="170"/>
      <c r="X350" s="82"/>
      <c r="Y350" s="82"/>
      <c r="Z350" s="82"/>
      <c r="AA350" s="65"/>
      <c r="AB350" s="5"/>
      <c r="AC350" s="5"/>
      <c r="AD350" s="5"/>
      <c r="AE350" s="5"/>
      <c r="AF350" s="5"/>
      <c r="AG350" s="5"/>
      <c r="AH350" s="5"/>
      <c r="AI350" s="5"/>
      <c r="AJ350" s="5"/>
      <c r="AK350" s="5"/>
      <c r="AL350" s="5"/>
      <c r="AM350" s="5"/>
    </row>
    <row r="351" spans="1:39" s="187" customFormat="1" ht="14.4">
      <c r="A351" s="63" t="s">
        <v>693</v>
      </c>
      <c r="B351" s="63" t="s">
        <v>655</v>
      </c>
      <c r="C351" s="63"/>
      <c r="D351" s="63" t="s">
        <v>148</v>
      </c>
      <c r="E351" s="11"/>
      <c r="F351" s="11"/>
      <c r="G351" s="8"/>
      <c r="H351" s="4"/>
      <c r="I351" s="63"/>
      <c r="J351" s="48"/>
      <c r="K351" s="104"/>
      <c r="L351" s="4"/>
      <c r="M351" s="63">
        <v>3</v>
      </c>
      <c r="N351" s="196">
        <v>165.19</v>
      </c>
      <c r="O351" s="4"/>
      <c r="P351" s="63">
        <v>3</v>
      </c>
      <c r="Q351" s="197">
        <v>166.1</v>
      </c>
      <c r="R351" s="4"/>
      <c r="S351" s="63">
        <v>2</v>
      </c>
      <c r="T351" s="197">
        <v>86.28</v>
      </c>
      <c r="U351" s="4"/>
      <c r="V351" s="168"/>
      <c r="W351" s="170"/>
      <c r="X351" s="82"/>
      <c r="Y351" s="82"/>
      <c r="Z351" s="82"/>
      <c r="AA351" s="65"/>
      <c r="AB351" s="5"/>
      <c r="AC351" s="5"/>
      <c r="AD351" s="5"/>
      <c r="AE351" s="5"/>
      <c r="AF351" s="5"/>
      <c r="AG351" s="5"/>
      <c r="AH351" s="5"/>
      <c r="AI351" s="5"/>
      <c r="AJ351" s="5"/>
      <c r="AK351" s="5"/>
      <c r="AL351" s="5"/>
      <c r="AM351" s="5"/>
    </row>
    <row r="352" spans="1:39" s="187" customFormat="1" ht="14.4">
      <c r="A352" s="63" t="s">
        <v>693</v>
      </c>
      <c r="B352" s="63" t="s">
        <v>656</v>
      </c>
      <c r="C352" s="63"/>
      <c r="D352" s="63" t="s">
        <v>147</v>
      </c>
      <c r="E352" s="11"/>
      <c r="F352" s="11"/>
      <c r="G352" s="8"/>
      <c r="H352" s="4"/>
      <c r="I352" s="63"/>
      <c r="J352" s="48"/>
      <c r="K352" s="104"/>
      <c r="L352" s="4"/>
      <c r="M352" s="63"/>
      <c r="N352" s="196"/>
      <c r="O352" s="4"/>
      <c r="P352" s="63">
        <v>6</v>
      </c>
      <c r="Q352" s="197">
        <v>96.15</v>
      </c>
      <c r="R352" s="4"/>
      <c r="S352" s="63">
        <v>18</v>
      </c>
      <c r="T352" s="197">
        <v>1170.3599999999999</v>
      </c>
      <c r="U352" s="4"/>
      <c r="V352" s="168"/>
      <c r="W352" s="170"/>
      <c r="X352" s="82"/>
      <c r="Y352" s="82"/>
      <c r="Z352" s="82"/>
      <c r="AA352" s="65"/>
      <c r="AB352" s="5"/>
      <c r="AC352" s="5"/>
      <c r="AD352" s="5"/>
      <c r="AE352" s="5"/>
      <c r="AF352" s="5"/>
      <c r="AG352" s="5"/>
      <c r="AH352" s="5"/>
      <c r="AI352" s="5"/>
      <c r="AJ352" s="5"/>
      <c r="AK352" s="5"/>
      <c r="AL352" s="5"/>
      <c r="AM352" s="5"/>
    </row>
    <row r="353" spans="1:39" s="187" customFormat="1" ht="14.4">
      <c r="A353" s="63" t="s">
        <v>693</v>
      </c>
      <c r="B353" s="63" t="s">
        <v>149</v>
      </c>
      <c r="C353" s="63"/>
      <c r="D353" s="63" t="s">
        <v>102</v>
      </c>
      <c r="E353" s="11"/>
      <c r="F353" s="11"/>
      <c r="G353" s="8"/>
      <c r="H353" s="4"/>
      <c r="I353" s="63"/>
      <c r="J353" s="48"/>
      <c r="K353" s="104"/>
      <c r="L353" s="4"/>
      <c r="M353" s="63">
        <v>21</v>
      </c>
      <c r="N353" s="196">
        <v>1370.44</v>
      </c>
      <c r="O353" s="4"/>
      <c r="P353" s="63">
        <v>18</v>
      </c>
      <c r="Q353" s="197">
        <v>1331.3</v>
      </c>
      <c r="R353" s="4"/>
      <c r="S353" s="63">
        <v>18</v>
      </c>
      <c r="T353" s="197">
        <v>1207.58</v>
      </c>
      <c r="U353" s="4"/>
      <c r="V353" s="168"/>
      <c r="W353" s="170"/>
      <c r="X353" s="82"/>
      <c r="Y353" s="82"/>
      <c r="Z353" s="82"/>
      <c r="AA353" s="65"/>
      <c r="AB353" s="5"/>
      <c r="AC353" s="5"/>
      <c r="AD353" s="5"/>
      <c r="AE353" s="5"/>
      <c r="AF353" s="5"/>
      <c r="AG353" s="5"/>
      <c r="AH353" s="5"/>
      <c r="AI353" s="5"/>
      <c r="AJ353" s="5"/>
      <c r="AK353" s="5"/>
      <c r="AL353" s="5"/>
      <c r="AM353" s="5"/>
    </row>
    <row r="354" spans="1:39" s="187" customFormat="1" ht="14.4">
      <c r="A354" s="63" t="s">
        <v>693</v>
      </c>
      <c r="B354" s="63" t="s">
        <v>149</v>
      </c>
      <c r="C354" s="63"/>
      <c r="D354" s="63" t="s">
        <v>111</v>
      </c>
      <c r="E354" s="11"/>
      <c r="F354" s="11"/>
      <c r="G354" s="8"/>
      <c r="H354" s="4"/>
      <c r="I354" s="63"/>
      <c r="J354" s="48"/>
      <c r="K354" s="104"/>
      <c r="L354" s="4"/>
      <c r="M354" s="63">
        <v>47</v>
      </c>
      <c r="N354" s="196">
        <v>3976.11</v>
      </c>
      <c r="O354" s="4"/>
      <c r="P354" s="63">
        <v>44</v>
      </c>
      <c r="Q354" s="197">
        <v>3495.81</v>
      </c>
      <c r="R354" s="4"/>
      <c r="S354" s="63">
        <v>24</v>
      </c>
      <c r="T354" s="197">
        <v>1546.21</v>
      </c>
      <c r="U354" s="4"/>
      <c r="V354" s="168"/>
      <c r="W354" s="170"/>
      <c r="X354" s="82"/>
      <c r="Y354" s="82"/>
      <c r="Z354" s="82"/>
      <c r="AA354" s="65"/>
      <c r="AB354" s="5"/>
      <c r="AC354" s="5"/>
      <c r="AD354" s="5"/>
      <c r="AE354" s="5"/>
      <c r="AF354" s="5"/>
      <c r="AG354" s="5"/>
      <c r="AH354" s="5"/>
      <c r="AI354" s="5"/>
      <c r="AJ354" s="5"/>
      <c r="AK354" s="5"/>
      <c r="AL354" s="5"/>
      <c r="AM354" s="5"/>
    </row>
    <row r="355" spans="1:39" s="187" customFormat="1" ht="14.4">
      <c r="A355" s="63" t="s">
        <v>693</v>
      </c>
      <c r="B355" s="63" t="s">
        <v>150</v>
      </c>
      <c r="C355" s="63"/>
      <c r="D355" s="63" t="s">
        <v>151</v>
      </c>
      <c r="E355" s="11"/>
      <c r="F355" s="11"/>
      <c r="G355" s="8"/>
      <c r="H355" s="4"/>
      <c r="I355" s="63"/>
      <c r="J355" s="48"/>
      <c r="K355" s="104"/>
      <c r="L355" s="4"/>
      <c r="M355" s="63">
        <v>10</v>
      </c>
      <c r="N355" s="196">
        <v>1076.74</v>
      </c>
      <c r="O355" s="4"/>
      <c r="P355" s="63">
        <v>8</v>
      </c>
      <c r="Q355" s="197">
        <v>841.53</v>
      </c>
      <c r="R355" s="4"/>
      <c r="S355" s="63">
        <v>6</v>
      </c>
      <c r="T355" s="197">
        <v>714.4</v>
      </c>
      <c r="U355" s="4"/>
      <c r="V355" s="168"/>
      <c r="W355" s="170"/>
      <c r="X355" s="82"/>
      <c r="Y355" s="82"/>
      <c r="Z355" s="82"/>
      <c r="AA355" s="65"/>
      <c r="AB355" s="5"/>
      <c r="AC355" s="5"/>
      <c r="AD355" s="5"/>
      <c r="AE355" s="5"/>
      <c r="AF355" s="5"/>
      <c r="AG355" s="5"/>
      <c r="AH355" s="5"/>
      <c r="AI355" s="5"/>
      <c r="AJ355" s="5"/>
      <c r="AK355" s="5"/>
      <c r="AL355" s="5"/>
      <c r="AM355" s="5"/>
    </row>
    <row r="356" spans="1:39" s="187" customFormat="1" ht="14.4">
      <c r="A356" s="63" t="s">
        <v>693</v>
      </c>
      <c r="B356" s="63" t="s">
        <v>152</v>
      </c>
      <c r="C356" s="63"/>
      <c r="D356" s="63" t="s">
        <v>153</v>
      </c>
      <c r="E356" s="11"/>
      <c r="F356" s="11"/>
      <c r="G356" s="8"/>
      <c r="H356" s="4"/>
      <c r="I356" s="63"/>
      <c r="J356" s="48"/>
      <c r="K356" s="104"/>
      <c r="L356" s="4"/>
      <c r="M356" s="63">
        <v>266</v>
      </c>
      <c r="N356" s="196">
        <v>25665.88</v>
      </c>
      <c r="O356" s="4"/>
      <c r="P356" s="63">
        <v>239</v>
      </c>
      <c r="Q356" s="197">
        <v>23559.95</v>
      </c>
      <c r="R356" s="4"/>
      <c r="S356" s="63">
        <v>191</v>
      </c>
      <c r="T356" s="197">
        <v>16510.98</v>
      </c>
      <c r="U356" s="4"/>
      <c r="V356" s="168"/>
      <c r="W356" s="170"/>
      <c r="X356" s="82"/>
      <c r="Y356" s="82"/>
      <c r="Z356" s="82"/>
      <c r="AA356" s="65"/>
      <c r="AB356" s="5"/>
      <c r="AC356" s="5"/>
      <c r="AD356" s="5"/>
      <c r="AE356" s="5"/>
      <c r="AF356" s="5"/>
      <c r="AG356" s="5"/>
      <c r="AH356" s="5"/>
      <c r="AI356" s="5"/>
      <c r="AJ356" s="5"/>
      <c r="AK356" s="5"/>
      <c r="AL356" s="5"/>
      <c r="AM356" s="5"/>
    </row>
    <row r="357" spans="1:39" s="187" customFormat="1" ht="14.4">
      <c r="A357" s="63" t="s">
        <v>693</v>
      </c>
      <c r="B357" s="63" t="s">
        <v>657</v>
      </c>
      <c r="C357" s="63"/>
      <c r="D357" s="63" t="s">
        <v>153</v>
      </c>
      <c r="E357" s="11"/>
      <c r="F357" s="11"/>
      <c r="G357" s="8"/>
      <c r="H357" s="4"/>
      <c r="I357" s="63"/>
      <c r="J357" s="48"/>
      <c r="K357" s="104"/>
      <c r="L357" s="4"/>
      <c r="M357" s="63"/>
      <c r="N357" s="196"/>
      <c r="O357" s="4"/>
      <c r="P357" s="63">
        <v>28</v>
      </c>
      <c r="Q357" s="197">
        <v>1934.38</v>
      </c>
      <c r="R357" s="4"/>
      <c r="S357" s="63">
        <v>46</v>
      </c>
      <c r="T357" s="197">
        <v>4862.38</v>
      </c>
      <c r="U357" s="4"/>
      <c r="V357" s="168"/>
      <c r="W357" s="170"/>
      <c r="X357" s="82"/>
      <c r="Y357" s="82"/>
      <c r="Z357" s="82"/>
      <c r="AA357" s="65"/>
      <c r="AB357" s="5"/>
      <c r="AC357" s="5"/>
      <c r="AD357" s="5"/>
      <c r="AE357" s="5"/>
      <c r="AF357" s="5"/>
      <c r="AG357" s="5"/>
      <c r="AH357" s="5"/>
      <c r="AI357" s="5"/>
      <c r="AJ357" s="5"/>
      <c r="AK357" s="5"/>
      <c r="AL357" s="5"/>
      <c r="AM357" s="5"/>
    </row>
    <row r="358" spans="1:39" s="187" customFormat="1" ht="14.4">
      <c r="A358" s="63" t="s">
        <v>693</v>
      </c>
      <c r="B358" s="63" t="s">
        <v>154</v>
      </c>
      <c r="C358" s="63"/>
      <c r="D358" s="63" t="s">
        <v>155</v>
      </c>
      <c r="E358" s="11"/>
      <c r="F358" s="11"/>
      <c r="G358" s="8"/>
      <c r="H358" s="4"/>
      <c r="I358" s="63"/>
      <c r="J358" s="48"/>
      <c r="K358" s="104"/>
      <c r="L358" s="4"/>
      <c r="M358" s="63">
        <v>32</v>
      </c>
      <c r="N358" s="196">
        <v>3919.49</v>
      </c>
      <c r="O358" s="4"/>
      <c r="P358" s="63">
        <v>32</v>
      </c>
      <c r="Q358" s="197">
        <v>3323.91</v>
      </c>
      <c r="R358" s="4"/>
      <c r="S358" s="63">
        <v>24</v>
      </c>
      <c r="T358" s="197">
        <v>2308.6</v>
      </c>
      <c r="U358" s="4"/>
      <c r="V358" s="168"/>
      <c r="W358" s="170"/>
      <c r="X358" s="82"/>
      <c r="Y358" s="82"/>
      <c r="Z358" s="82"/>
      <c r="AA358" s="65"/>
      <c r="AB358" s="5"/>
      <c r="AC358" s="5"/>
      <c r="AD358" s="5"/>
      <c r="AE358" s="5"/>
      <c r="AF358" s="5"/>
      <c r="AG358" s="5"/>
      <c r="AH358" s="5"/>
      <c r="AI358" s="5"/>
      <c r="AJ358" s="5"/>
      <c r="AK358" s="5"/>
      <c r="AL358" s="5"/>
      <c r="AM358" s="5"/>
    </row>
    <row r="359" spans="1:39" s="187" customFormat="1" ht="14.4">
      <c r="A359" s="63" t="s">
        <v>693</v>
      </c>
      <c r="B359" s="63" t="s">
        <v>156</v>
      </c>
      <c r="C359" s="63"/>
      <c r="D359" s="63" t="s">
        <v>157</v>
      </c>
      <c r="E359" s="11"/>
      <c r="F359" s="11"/>
      <c r="G359" s="8"/>
      <c r="H359" s="4"/>
      <c r="I359" s="63"/>
      <c r="J359" s="48"/>
      <c r="K359" s="104"/>
      <c r="L359" s="4"/>
      <c r="M359" s="63">
        <v>41</v>
      </c>
      <c r="N359" s="196">
        <v>4804.6499999999996</v>
      </c>
      <c r="O359" s="4"/>
      <c r="P359" s="63">
        <v>36</v>
      </c>
      <c r="Q359" s="197">
        <v>4932.13</v>
      </c>
      <c r="R359" s="4"/>
      <c r="S359" s="63">
        <v>21</v>
      </c>
      <c r="T359" s="197">
        <v>2053.9299999999998</v>
      </c>
      <c r="U359" s="4"/>
      <c r="V359" s="168"/>
      <c r="W359" s="170"/>
      <c r="X359" s="82"/>
      <c r="Y359" s="82"/>
      <c r="Z359" s="82"/>
      <c r="AA359" s="65"/>
      <c r="AB359" s="5"/>
      <c r="AC359" s="5"/>
      <c r="AD359" s="5"/>
      <c r="AE359" s="5"/>
      <c r="AF359" s="5"/>
      <c r="AG359" s="5"/>
      <c r="AH359" s="5"/>
      <c r="AI359" s="5"/>
      <c r="AJ359" s="5"/>
      <c r="AK359" s="5"/>
      <c r="AL359" s="5"/>
      <c r="AM359" s="5"/>
    </row>
    <row r="360" spans="1:39" s="187" customFormat="1" ht="14.4">
      <c r="A360" s="63" t="s">
        <v>693</v>
      </c>
      <c r="B360" s="63" t="s">
        <v>158</v>
      </c>
      <c r="C360" s="63"/>
      <c r="D360" s="63" t="s">
        <v>159</v>
      </c>
      <c r="E360" s="11"/>
      <c r="F360" s="11"/>
      <c r="G360" s="8"/>
      <c r="H360" s="4"/>
      <c r="I360" s="63"/>
      <c r="J360" s="48"/>
      <c r="K360" s="104"/>
      <c r="L360" s="4"/>
      <c r="M360" s="63">
        <v>11</v>
      </c>
      <c r="N360" s="196">
        <v>816.29</v>
      </c>
      <c r="O360" s="4"/>
      <c r="P360" s="63">
        <v>10</v>
      </c>
      <c r="Q360" s="197">
        <v>1025.47</v>
      </c>
      <c r="R360" s="4"/>
      <c r="S360" s="63">
        <v>7</v>
      </c>
      <c r="T360" s="197">
        <v>789.47</v>
      </c>
      <c r="U360" s="4"/>
      <c r="V360" s="168"/>
      <c r="W360" s="170"/>
      <c r="X360" s="82"/>
      <c r="Y360" s="82"/>
      <c r="Z360" s="82"/>
      <c r="AA360" s="65"/>
      <c r="AB360" s="5"/>
      <c r="AC360" s="5"/>
      <c r="AD360" s="5"/>
      <c r="AE360" s="5"/>
      <c r="AF360" s="5"/>
      <c r="AG360" s="5"/>
      <c r="AH360" s="5"/>
      <c r="AI360" s="5"/>
      <c r="AJ360" s="5"/>
      <c r="AK360" s="5"/>
      <c r="AL360" s="5"/>
      <c r="AM360" s="5"/>
    </row>
    <row r="361" spans="1:39" s="187" customFormat="1" ht="14.4">
      <c r="A361" s="63" t="s">
        <v>693</v>
      </c>
      <c r="B361" s="63" t="s">
        <v>160</v>
      </c>
      <c r="C361" s="63"/>
      <c r="D361" s="63" t="s">
        <v>161</v>
      </c>
      <c r="E361" s="11"/>
      <c r="F361" s="11"/>
      <c r="G361" s="8"/>
      <c r="H361" s="4"/>
      <c r="I361" s="63"/>
      <c r="J361" s="48"/>
      <c r="K361" s="104"/>
      <c r="L361" s="4"/>
      <c r="M361" s="63">
        <v>96</v>
      </c>
      <c r="N361" s="196">
        <v>9723.65</v>
      </c>
      <c r="O361" s="4"/>
      <c r="P361" s="63">
        <v>98</v>
      </c>
      <c r="Q361" s="197">
        <v>12187.96</v>
      </c>
      <c r="R361" s="4"/>
      <c r="S361" s="63">
        <v>78</v>
      </c>
      <c r="T361" s="197">
        <v>7951.5</v>
      </c>
      <c r="U361" s="4"/>
      <c r="V361" s="168"/>
      <c r="W361" s="170"/>
      <c r="X361" s="82"/>
      <c r="Y361" s="82"/>
      <c r="Z361" s="82"/>
      <c r="AA361" s="65"/>
      <c r="AB361" s="5"/>
      <c r="AC361" s="5"/>
      <c r="AD361" s="5"/>
      <c r="AE361" s="5"/>
      <c r="AF361" s="5"/>
      <c r="AG361" s="5"/>
      <c r="AH361" s="5"/>
      <c r="AI361" s="5"/>
      <c r="AJ361" s="5"/>
      <c r="AK361" s="5"/>
      <c r="AL361" s="5"/>
      <c r="AM361" s="5"/>
    </row>
    <row r="362" spans="1:39" s="187" customFormat="1" ht="14.4">
      <c r="A362" s="63" t="s">
        <v>693</v>
      </c>
      <c r="B362" s="63" t="s">
        <v>162</v>
      </c>
      <c r="C362" s="63"/>
      <c r="D362" s="63" t="s">
        <v>163</v>
      </c>
      <c r="E362" s="11"/>
      <c r="F362" s="11"/>
      <c r="G362" s="8"/>
      <c r="H362" s="4"/>
      <c r="I362" s="63"/>
      <c r="J362" s="48"/>
      <c r="K362" s="104"/>
      <c r="L362" s="4"/>
      <c r="M362" s="63">
        <v>14</v>
      </c>
      <c r="N362" s="196">
        <v>1031.98</v>
      </c>
      <c r="O362" s="4"/>
      <c r="P362" s="63">
        <v>14</v>
      </c>
      <c r="Q362" s="197">
        <v>1328.18</v>
      </c>
      <c r="R362" s="4"/>
      <c r="S362" s="63">
        <v>8</v>
      </c>
      <c r="T362" s="197">
        <v>641.15</v>
      </c>
      <c r="U362" s="4"/>
      <c r="V362" s="168"/>
      <c r="W362" s="170"/>
      <c r="X362" s="82"/>
      <c r="Y362" s="82"/>
      <c r="Z362" s="82"/>
      <c r="AA362" s="65"/>
      <c r="AB362" s="5"/>
      <c r="AC362" s="5"/>
      <c r="AD362" s="5"/>
      <c r="AE362" s="5"/>
      <c r="AF362" s="5"/>
      <c r="AG362" s="5"/>
      <c r="AH362" s="5"/>
      <c r="AI362" s="5"/>
      <c r="AJ362" s="5"/>
      <c r="AK362" s="5"/>
      <c r="AL362" s="5"/>
      <c r="AM362" s="5"/>
    </row>
    <row r="363" spans="1:39" s="187" customFormat="1" ht="14.4">
      <c r="A363" s="63" t="s">
        <v>693</v>
      </c>
      <c r="B363" s="63" t="s">
        <v>164</v>
      </c>
      <c r="C363" s="63"/>
      <c r="D363" s="63" t="s">
        <v>165</v>
      </c>
      <c r="E363" s="11"/>
      <c r="F363" s="11"/>
      <c r="G363" s="8"/>
      <c r="H363" s="4"/>
      <c r="I363" s="63"/>
      <c r="J363" s="48"/>
      <c r="K363" s="104"/>
      <c r="L363" s="4"/>
      <c r="M363" s="63">
        <v>10</v>
      </c>
      <c r="N363" s="196">
        <v>1533.99</v>
      </c>
      <c r="O363" s="4"/>
      <c r="P363" s="63">
        <v>7</v>
      </c>
      <c r="Q363" s="197">
        <v>1062.5899999999999</v>
      </c>
      <c r="R363" s="4"/>
      <c r="S363" s="63">
        <v>6</v>
      </c>
      <c r="T363" s="197">
        <v>741.46</v>
      </c>
      <c r="U363" s="4"/>
      <c r="V363" s="168"/>
      <c r="W363" s="170"/>
      <c r="X363" s="82"/>
      <c r="Y363" s="82"/>
      <c r="Z363" s="82"/>
      <c r="AA363" s="65"/>
      <c r="AB363" s="5"/>
      <c r="AC363" s="5"/>
      <c r="AD363" s="5"/>
      <c r="AE363" s="5"/>
      <c r="AF363" s="5"/>
      <c r="AG363" s="5"/>
      <c r="AH363" s="5"/>
      <c r="AI363" s="5"/>
      <c r="AJ363" s="5"/>
      <c r="AK363" s="5"/>
      <c r="AL363" s="5"/>
      <c r="AM363" s="5"/>
    </row>
    <row r="364" spans="1:39" s="187" customFormat="1" ht="14.4">
      <c r="A364" s="63" t="s">
        <v>693</v>
      </c>
      <c r="B364" s="63" t="s">
        <v>166</v>
      </c>
      <c r="C364" s="63"/>
      <c r="D364" s="63" t="s">
        <v>167</v>
      </c>
      <c r="E364" s="11"/>
      <c r="F364" s="11"/>
      <c r="G364" s="8"/>
      <c r="H364" s="4"/>
      <c r="I364" s="63"/>
      <c r="J364" s="48"/>
      <c r="K364" s="104"/>
      <c r="L364" s="4"/>
      <c r="M364" s="63">
        <v>70</v>
      </c>
      <c r="N364" s="196">
        <v>6455.78</v>
      </c>
      <c r="O364" s="4"/>
      <c r="P364" s="63">
        <v>74</v>
      </c>
      <c r="Q364" s="197">
        <v>7128.56</v>
      </c>
      <c r="R364" s="4"/>
      <c r="S364" s="63">
        <v>46</v>
      </c>
      <c r="T364" s="197">
        <v>4050.22</v>
      </c>
      <c r="U364" s="4"/>
      <c r="V364" s="168"/>
      <c r="W364" s="170"/>
      <c r="X364" s="82"/>
      <c r="Y364" s="82"/>
      <c r="Z364" s="82"/>
      <c r="AA364" s="65"/>
      <c r="AB364" s="5"/>
      <c r="AC364" s="5"/>
      <c r="AD364" s="5"/>
      <c r="AE364" s="5"/>
      <c r="AF364" s="5"/>
      <c r="AG364" s="5"/>
      <c r="AH364" s="5"/>
      <c r="AI364" s="5"/>
      <c r="AJ364" s="5"/>
      <c r="AK364" s="5"/>
      <c r="AL364" s="5"/>
      <c r="AM364" s="5"/>
    </row>
    <row r="365" spans="1:39" s="187" customFormat="1" ht="14.4">
      <c r="A365" s="63" t="s">
        <v>693</v>
      </c>
      <c r="B365" s="63" t="s">
        <v>658</v>
      </c>
      <c r="C365" s="63"/>
      <c r="D365" s="63" t="s">
        <v>167</v>
      </c>
      <c r="E365" s="11"/>
      <c r="F365" s="11"/>
      <c r="G365" s="8"/>
      <c r="H365" s="4"/>
      <c r="I365" s="63"/>
      <c r="J365" s="48"/>
      <c r="K365" s="104"/>
      <c r="L365" s="4"/>
      <c r="M365" s="63"/>
      <c r="N365" s="196"/>
      <c r="O365" s="4"/>
      <c r="P365" s="63">
        <v>4</v>
      </c>
      <c r="Q365" s="197">
        <v>213.1</v>
      </c>
      <c r="R365" s="4"/>
      <c r="S365" s="63">
        <v>9</v>
      </c>
      <c r="T365" s="197">
        <v>534.34</v>
      </c>
      <c r="U365" s="4"/>
      <c r="V365" s="168"/>
      <c r="W365" s="170"/>
      <c r="X365" s="82"/>
      <c r="Y365" s="82"/>
      <c r="Z365" s="82"/>
      <c r="AA365" s="65"/>
      <c r="AB365" s="5"/>
      <c r="AC365" s="5"/>
      <c r="AD365" s="5"/>
      <c r="AE365" s="5"/>
      <c r="AF365" s="5"/>
      <c r="AG365" s="5"/>
      <c r="AH365" s="5"/>
      <c r="AI365" s="5"/>
      <c r="AJ365" s="5"/>
      <c r="AK365" s="5"/>
      <c r="AL365" s="5"/>
      <c r="AM365" s="5"/>
    </row>
    <row r="366" spans="1:39" s="187" customFormat="1" ht="14.4">
      <c r="A366" s="63" t="s">
        <v>693</v>
      </c>
      <c r="B366" s="63" t="s">
        <v>168</v>
      </c>
      <c r="C366" s="63"/>
      <c r="D366" s="63" t="s">
        <v>169</v>
      </c>
      <c r="E366" s="11"/>
      <c r="F366" s="11"/>
      <c r="G366" s="8"/>
      <c r="H366" s="4"/>
      <c r="I366" s="63"/>
      <c r="J366" s="48"/>
      <c r="K366" s="104"/>
      <c r="L366" s="4"/>
      <c r="M366" s="63">
        <v>32</v>
      </c>
      <c r="N366" s="196">
        <v>2397.36</v>
      </c>
      <c r="O366" s="4"/>
      <c r="P366" s="63">
        <v>33</v>
      </c>
      <c r="Q366" s="197">
        <v>2290.5300000000002</v>
      </c>
      <c r="R366" s="4"/>
      <c r="S366" s="63">
        <v>20</v>
      </c>
      <c r="T366" s="197">
        <v>1089.8699999999999</v>
      </c>
      <c r="U366" s="4"/>
      <c r="V366" s="168"/>
      <c r="W366" s="170"/>
      <c r="X366" s="82"/>
      <c r="Y366" s="82"/>
      <c r="Z366" s="82"/>
      <c r="AA366" s="65"/>
      <c r="AB366" s="5"/>
      <c r="AC366" s="5"/>
      <c r="AD366" s="5"/>
      <c r="AE366" s="5"/>
      <c r="AF366" s="5"/>
      <c r="AG366" s="5"/>
      <c r="AH366" s="5"/>
      <c r="AI366" s="5"/>
      <c r="AJ366" s="5"/>
      <c r="AK366" s="5"/>
      <c r="AL366" s="5"/>
      <c r="AM366" s="5"/>
    </row>
    <row r="367" spans="1:39" s="187" customFormat="1" ht="14.4">
      <c r="A367" s="63" t="s">
        <v>693</v>
      </c>
      <c r="B367" s="63" t="s">
        <v>170</v>
      </c>
      <c r="C367" s="63"/>
      <c r="D367" s="63" t="s">
        <v>171</v>
      </c>
      <c r="E367" s="11"/>
      <c r="F367" s="11"/>
      <c r="G367" s="8"/>
      <c r="H367" s="4"/>
      <c r="I367" s="63"/>
      <c r="J367" s="48"/>
      <c r="K367" s="104"/>
      <c r="L367" s="4"/>
      <c r="M367" s="63">
        <v>283</v>
      </c>
      <c r="N367" s="196">
        <v>26029.29</v>
      </c>
      <c r="O367" s="4"/>
      <c r="P367" s="63">
        <v>277</v>
      </c>
      <c r="Q367" s="197">
        <v>25724.6</v>
      </c>
      <c r="R367" s="4"/>
      <c r="S367" s="63">
        <v>213</v>
      </c>
      <c r="T367" s="197">
        <v>16041.32</v>
      </c>
      <c r="U367" s="4"/>
      <c r="V367" s="168"/>
      <c r="W367" s="170"/>
      <c r="X367" s="82"/>
      <c r="Y367" s="82"/>
      <c r="Z367" s="82"/>
      <c r="AA367" s="65"/>
      <c r="AB367" s="5"/>
      <c r="AC367" s="5"/>
      <c r="AD367" s="5"/>
      <c r="AE367" s="5"/>
      <c r="AF367" s="5"/>
      <c r="AG367" s="5"/>
      <c r="AH367" s="5"/>
      <c r="AI367" s="5"/>
      <c r="AJ367" s="5"/>
      <c r="AK367" s="5"/>
      <c r="AL367" s="5"/>
      <c r="AM367" s="5"/>
    </row>
    <row r="368" spans="1:39" s="187" customFormat="1" ht="14.4">
      <c r="A368" s="63" t="s">
        <v>693</v>
      </c>
      <c r="B368" s="63" t="s">
        <v>170</v>
      </c>
      <c r="C368" s="63"/>
      <c r="D368" s="63" t="s">
        <v>231</v>
      </c>
      <c r="E368" s="11"/>
      <c r="F368" s="11"/>
      <c r="G368" s="8"/>
      <c r="H368" s="4"/>
      <c r="I368" s="63"/>
      <c r="J368" s="48"/>
      <c r="K368" s="104"/>
      <c r="L368" s="4"/>
      <c r="M368" s="63">
        <v>1</v>
      </c>
      <c r="N368" s="196">
        <v>5</v>
      </c>
      <c r="O368" s="4"/>
      <c r="P368" s="63">
        <v>1</v>
      </c>
      <c r="Q368" s="197">
        <v>5</v>
      </c>
      <c r="R368" s="4"/>
      <c r="S368" s="63"/>
      <c r="T368" s="197"/>
      <c r="U368" s="4"/>
      <c r="V368" s="168"/>
      <c r="W368" s="170"/>
      <c r="X368" s="82"/>
      <c r="Y368" s="82"/>
      <c r="Z368" s="82"/>
      <c r="AA368" s="65"/>
      <c r="AB368" s="5"/>
      <c r="AC368" s="5"/>
      <c r="AD368" s="5"/>
      <c r="AE368" s="5"/>
      <c r="AF368" s="5"/>
      <c r="AG368" s="5"/>
      <c r="AH368" s="5"/>
      <c r="AI368" s="5"/>
      <c r="AJ368" s="5"/>
      <c r="AK368" s="5"/>
      <c r="AL368" s="5"/>
      <c r="AM368" s="5"/>
    </row>
    <row r="369" spans="1:39" s="187" customFormat="1" ht="14.4">
      <c r="A369" s="63" t="s">
        <v>693</v>
      </c>
      <c r="B369" s="63" t="s">
        <v>172</v>
      </c>
      <c r="C369" s="63"/>
      <c r="D369" s="63" t="s">
        <v>173</v>
      </c>
      <c r="E369" s="11"/>
      <c r="F369" s="11"/>
      <c r="G369" s="8"/>
      <c r="H369" s="4"/>
      <c r="I369" s="63"/>
      <c r="J369" s="48"/>
      <c r="K369" s="104"/>
      <c r="L369" s="4"/>
      <c r="M369" s="63">
        <v>619</v>
      </c>
      <c r="N369" s="196">
        <v>52197.15</v>
      </c>
      <c r="O369" s="4"/>
      <c r="P369" s="63">
        <v>571</v>
      </c>
      <c r="Q369" s="197">
        <v>48735.85</v>
      </c>
      <c r="R369" s="4"/>
      <c r="S369" s="63">
        <v>353</v>
      </c>
      <c r="T369" s="197">
        <v>30398.15</v>
      </c>
      <c r="U369" s="4"/>
      <c r="V369" s="168"/>
      <c r="W369" s="170"/>
      <c r="X369" s="82"/>
      <c r="Y369" s="82"/>
      <c r="Z369" s="82"/>
      <c r="AA369" s="65"/>
      <c r="AB369" s="5"/>
      <c r="AC369" s="5"/>
      <c r="AD369" s="5"/>
      <c r="AE369" s="5"/>
      <c r="AF369" s="5"/>
      <c r="AG369" s="5"/>
      <c r="AH369" s="5"/>
      <c r="AI369" s="5"/>
      <c r="AJ369" s="5"/>
      <c r="AK369" s="5"/>
      <c r="AL369" s="5"/>
      <c r="AM369" s="5"/>
    </row>
    <row r="370" spans="1:39" s="187" customFormat="1" ht="14.4">
      <c r="A370" s="63" t="s">
        <v>693</v>
      </c>
      <c r="B370" s="63" t="s">
        <v>660</v>
      </c>
      <c r="C370" s="63"/>
      <c r="D370" s="63" t="s">
        <v>173</v>
      </c>
      <c r="E370" s="11"/>
      <c r="F370" s="11"/>
      <c r="G370" s="8"/>
      <c r="H370" s="4"/>
      <c r="I370" s="63"/>
      <c r="J370" s="48"/>
      <c r="K370" s="104"/>
      <c r="L370" s="4"/>
      <c r="M370" s="63"/>
      <c r="N370" s="196"/>
      <c r="O370" s="4"/>
      <c r="P370" s="63">
        <v>43</v>
      </c>
      <c r="Q370" s="197">
        <v>2761.03</v>
      </c>
      <c r="R370" s="4"/>
      <c r="S370" s="63">
        <v>117</v>
      </c>
      <c r="T370" s="197">
        <v>8691.1200000000008</v>
      </c>
      <c r="U370" s="4"/>
      <c r="V370" s="168"/>
      <c r="W370" s="170"/>
      <c r="X370" s="82"/>
      <c r="Y370" s="82"/>
      <c r="Z370" s="82"/>
      <c r="AA370" s="65"/>
      <c r="AB370" s="5"/>
      <c r="AC370" s="5"/>
      <c r="AD370" s="5"/>
      <c r="AE370" s="5"/>
      <c r="AF370" s="5"/>
      <c r="AG370" s="5"/>
      <c r="AH370" s="5"/>
      <c r="AI370" s="5"/>
      <c r="AJ370" s="5"/>
      <c r="AK370" s="5"/>
      <c r="AL370" s="5"/>
      <c r="AM370" s="5"/>
    </row>
    <row r="371" spans="1:39" s="187" customFormat="1" ht="14.4">
      <c r="A371" s="63" t="s">
        <v>693</v>
      </c>
      <c r="B371" s="63" t="s">
        <v>174</v>
      </c>
      <c r="C371" s="63"/>
      <c r="D371" s="63" t="s">
        <v>143</v>
      </c>
      <c r="E371" s="11"/>
      <c r="F371" s="11"/>
      <c r="G371" s="8"/>
      <c r="H371" s="4"/>
      <c r="I371" s="63"/>
      <c r="J371" s="48"/>
      <c r="K371" s="104"/>
      <c r="L371" s="4"/>
      <c r="M371" s="63">
        <v>17</v>
      </c>
      <c r="N371" s="196">
        <v>2889.53</v>
      </c>
      <c r="O371" s="4"/>
      <c r="P371" s="63">
        <v>13</v>
      </c>
      <c r="Q371" s="197">
        <v>1997.52</v>
      </c>
      <c r="R371" s="4"/>
      <c r="S371" s="63">
        <v>14</v>
      </c>
      <c r="T371" s="197">
        <v>1274.54</v>
      </c>
      <c r="U371" s="4"/>
      <c r="V371" s="168"/>
      <c r="W371" s="170"/>
      <c r="X371" s="82"/>
      <c r="Y371" s="82"/>
      <c r="Z371" s="82"/>
      <c r="AA371" s="65"/>
      <c r="AB371" s="5"/>
      <c r="AC371" s="5"/>
      <c r="AD371" s="5"/>
      <c r="AE371" s="5"/>
      <c r="AF371" s="5"/>
      <c r="AG371" s="5"/>
      <c r="AH371" s="5"/>
      <c r="AI371" s="5"/>
      <c r="AJ371" s="5"/>
      <c r="AK371" s="5"/>
      <c r="AL371" s="5"/>
      <c r="AM371" s="5"/>
    </row>
    <row r="372" spans="1:39" s="187" customFormat="1" ht="14.4">
      <c r="A372" s="63" t="s">
        <v>693</v>
      </c>
      <c r="B372" s="63" t="s">
        <v>175</v>
      </c>
      <c r="C372" s="63"/>
      <c r="D372" s="63" t="s">
        <v>147</v>
      </c>
      <c r="E372" s="11"/>
      <c r="F372" s="11"/>
      <c r="G372" s="8"/>
      <c r="H372" s="4"/>
      <c r="I372" s="63"/>
      <c r="J372" s="48"/>
      <c r="K372" s="104"/>
      <c r="L372" s="4"/>
      <c r="M372" s="63">
        <v>49</v>
      </c>
      <c r="N372" s="196">
        <v>3704.05</v>
      </c>
      <c r="O372" s="4"/>
      <c r="P372" s="63">
        <v>37</v>
      </c>
      <c r="Q372" s="197">
        <v>2871.96</v>
      </c>
      <c r="R372" s="4"/>
      <c r="S372" s="63">
        <v>30</v>
      </c>
      <c r="T372" s="197">
        <v>1937.28</v>
      </c>
      <c r="U372" s="4"/>
      <c r="V372" s="168"/>
      <c r="W372" s="170"/>
      <c r="X372" s="82"/>
      <c r="Y372" s="82"/>
      <c r="Z372" s="82"/>
      <c r="AA372" s="65"/>
      <c r="AB372" s="5"/>
      <c r="AC372" s="5"/>
      <c r="AD372" s="5"/>
      <c r="AE372" s="5"/>
      <c r="AF372" s="5"/>
      <c r="AG372" s="5"/>
      <c r="AH372" s="5"/>
      <c r="AI372" s="5"/>
      <c r="AJ372" s="5"/>
      <c r="AK372" s="5"/>
      <c r="AL372" s="5"/>
      <c r="AM372" s="5"/>
    </row>
    <row r="373" spans="1:39" s="187" customFormat="1" ht="14.4">
      <c r="A373" s="63" t="s">
        <v>693</v>
      </c>
      <c r="B373" s="63" t="s">
        <v>176</v>
      </c>
      <c r="C373" s="63"/>
      <c r="D373" s="63" t="s">
        <v>155</v>
      </c>
      <c r="E373" s="11"/>
      <c r="F373" s="11"/>
      <c r="G373" s="8"/>
      <c r="H373" s="4"/>
      <c r="I373" s="63"/>
      <c r="J373" s="48"/>
      <c r="K373" s="104"/>
      <c r="L373" s="4"/>
      <c r="M373" s="63">
        <v>78</v>
      </c>
      <c r="N373" s="196">
        <v>6677.74</v>
      </c>
      <c r="O373" s="4"/>
      <c r="P373" s="63">
        <v>87</v>
      </c>
      <c r="Q373" s="197">
        <v>9722.84</v>
      </c>
      <c r="R373" s="4"/>
      <c r="S373" s="63">
        <v>61</v>
      </c>
      <c r="T373" s="197">
        <v>4955.7700000000004</v>
      </c>
      <c r="U373" s="4"/>
      <c r="V373" s="168"/>
      <c r="W373" s="170"/>
      <c r="X373" s="82"/>
      <c r="Y373" s="82"/>
      <c r="Z373" s="82"/>
      <c r="AA373" s="65"/>
      <c r="AB373" s="5"/>
      <c r="AC373" s="5"/>
      <c r="AD373" s="5"/>
      <c r="AE373" s="5"/>
      <c r="AF373" s="5"/>
      <c r="AG373" s="5"/>
      <c r="AH373" s="5"/>
      <c r="AI373" s="5"/>
      <c r="AJ373" s="5"/>
      <c r="AK373" s="5"/>
      <c r="AL373" s="5"/>
      <c r="AM373" s="5"/>
    </row>
    <row r="374" spans="1:39" s="187" customFormat="1" ht="14.4">
      <c r="A374" s="63" t="s">
        <v>693</v>
      </c>
      <c r="B374" s="63" t="s">
        <v>177</v>
      </c>
      <c r="C374" s="63"/>
      <c r="D374" s="63" t="s">
        <v>178</v>
      </c>
      <c r="E374" s="11"/>
      <c r="F374" s="11"/>
      <c r="G374" s="8"/>
      <c r="H374" s="4"/>
      <c r="I374" s="63"/>
      <c r="J374" s="48"/>
      <c r="K374" s="104"/>
      <c r="L374" s="4"/>
      <c r="M374" s="63">
        <v>17</v>
      </c>
      <c r="N374" s="196">
        <v>2685.55</v>
      </c>
      <c r="O374" s="4"/>
      <c r="P374" s="63">
        <v>21</v>
      </c>
      <c r="Q374" s="197">
        <v>2392.9499999999998</v>
      </c>
      <c r="R374" s="4"/>
      <c r="S374" s="63">
        <v>18</v>
      </c>
      <c r="T374" s="197">
        <v>1682.14</v>
      </c>
      <c r="U374" s="4"/>
      <c r="V374" s="168"/>
      <c r="W374" s="170"/>
      <c r="X374" s="82"/>
      <c r="Y374" s="82"/>
      <c r="Z374" s="82"/>
      <c r="AA374" s="65"/>
      <c r="AB374" s="5"/>
      <c r="AC374" s="5"/>
      <c r="AD374" s="5"/>
      <c r="AE374" s="5"/>
      <c r="AF374" s="5"/>
      <c r="AG374" s="5"/>
      <c r="AH374" s="5"/>
      <c r="AI374" s="5"/>
      <c r="AJ374" s="5"/>
      <c r="AK374" s="5"/>
      <c r="AL374" s="5"/>
      <c r="AM374" s="5"/>
    </row>
    <row r="375" spans="1:39" s="187" customFormat="1" ht="14.4">
      <c r="A375" s="63" t="s">
        <v>693</v>
      </c>
      <c r="B375" s="63" t="s">
        <v>179</v>
      </c>
      <c r="C375" s="63"/>
      <c r="D375" s="63" t="s">
        <v>125</v>
      </c>
      <c r="E375" s="11"/>
      <c r="F375" s="11"/>
      <c r="G375" s="8"/>
      <c r="H375" s="4"/>
      <c r="I375" s="63"/>
      <c r="J375" s="48"/>
      <c r="K375" s="104"/>
      <c r="L375" s="4"/>
      <c r="M375" s="63">
        <v>8</v>
      </c>
      <c r="N375" s="196">
        <v>1177.93</v>
      </c>
      <c r="O375" s="4"/>
      <c r="P375" s="63">
        <v>10</v>
      </c>
      <c r="Q375" s="197">
        <v>1172.19</v>
      </c>
      <c r="R375" s="4"/>
      <c r="S375" s="63">
        <v>5</v>
      </c>
      <c r="T375" s="197">
        <v>518.19000000000005</v>
      </c>
      <c r="U375" s="4"/>
      <c r="V375" s="168"/>
      <c r="W375" s="170"/>
      <c r="X375" s="82"/>
      <c r="Y375" s="82"/>
      <c r="Z375" s="82"/>
      <c r="AA375" s="65"/>
      <c r="AB375" s="5"/>
      <c r="AC375" s="5"/>
      <c r="AD375" s="5"/>
      <c r="AE375" s="5"/>
      <c r="AF375" s="5"/>
      <c r="AG375" s="5"/>
      <c r="AH375" s="5"/>
      <c r="AI375" s="5"/>
      <c r="AJ375" s="5"/>
      <c r="AK375" s="5"/>
      <c r="AL375" s="5"/>
      <c r="AM375" s="5"/>
    </row>
    <row r="376" spans="1:39" s="187" customFormat="1" ht="14.4">
      <c r="A376" s="63" t="s">
        <v>693</v>
      </c>
      <c r="B376" s="63" t="s">
        <v>661</v>
      </c>
      <c r="C376" s="63"/>
      <c r="D376" s="63" t="s">
        <v>125</v>
      </c>
      <c r="E376" s="11"/>
      <c r="F376" s="11"/>
      <c r="G376" s="8"/>
      <c r="H376" s="4"/>
      <c r="I376" s="63"/>
      <c r="J376" s="48"/>
      <c r="K376" s="104"/>
      <c r="L376" s="4"/>
      <c r="M376" s="63"/>
      <c r="N376" s="196"/>
      <c r="O376" s="4"/>
      <c r="P376" s="63">
        <v>4</v>
      </c>
      <c r="Q376" s="197">
        <v>266.39999999999998</v>
      </c>
      <c r="R376" s="4"/>
      <c r="S376" s="63">
        <v>16</v>
      </c>
      <c r="T376" s="197">
        <v>1350.81</v>
      </c>
      <c r="U376" s="4"/>
      <c r="V376" s="168"/>
      <c r="W376" s="170"/>
      <c r="X376" s="82"/>
      <c r="Y376" s="82"/>
      <c r="Z376" s="82"/>
      <c r="AA376" s="65"/>
      <c r="AB376" s="5"/>
      <c r="AC376" s="5"/>
      <c r="AD376" s="5"/>
      <c r="AE376" s="5"/>
      <c r="AF376" s="5"/>
      <c r="AG376" s="5"/>
      <c r="AH376" s="5"/>
      <c r="AI376" s="5"/>
      <c r="AJ376" s="5"/>
      <c r="AK376" s="5"/>
      <c r="AL376" s="5"/>
      <c r="AM376" s="5"/>
    </row>
    <row r="377" spans="1:39" s="187" customFormat="1" ht="14.4">
      <c r="A377" s="63" t="s">
        <v>693</v>
      </c>
      <c r="B377" s="63" t="s">
        <v>180</v>
      </c>
      <c r="C377" s="63"/>
      <c r="D377" s="63" t="s">
        <v>116</v>
      </c>
      <c r="E377" s="11"/>
      <c r="F377" s="11"/>
      <c r="G377" s="8"/>
      <c r="H377" s="4"/>
      <c r="I377" s="63"/>
      <c r="J377" s="48"/>
      <c r="K377" s="104"/>
      <c r="L377" s="4"/>
      <c r="M377" s="63"/>
      <c r="N377" s="196"/>
      <c r="O377" s="4"/>
      <c r="P377" s="63"/>
      <c r="Q377" s="197"/>
      <c r="R377" s="4"/>
      <c r="S377" s="63">
        <v>1</v>
      </c>
      <c r="T377" s="197">
        <v>49.41</v>
      </c>
      <c r="U377" s="4"/>
      <c r="V377" s="168"/>
      <c r="W377" s="170"/>
      <c r="X377" s="82"/>
      <c r="Y377" s="82"/>
      <c r="Z377" s="82"/>
      <c r="AA377" s="65"/>
      <c r="AB377" s="5"/>
      <c r="AC377" s="5"/>
      <c r="AD377" s="5"/>
      <c r="AE377" s="5"/>
      <c r="AF377" s="5"/>
      <c r="AG377" s="5"/>
      <c r="AH377" s="5"/>
      <c r="AI377" s="5"/>
      <c r="AJ377" s="5"/>
      <c r="AK377" s="5"/>
      <c r="AL377" s="5"/>
      <c r="AM377" s="5"/>
    </row>
    <row r="378" spans="1:39" s="187" customFormat="1" ht="14.4">
      <c r="A378" s="63" t="s">
        <v>693</v>
      </c>
      <c r="B378" s="63" t="s">
        <v>704</v>
      </c>
      <c r="C378" s="63"/>
      <c r="D378" s="63" t="s">
        <v>116</v>
      </c>
      <c r="E378" s="11"/>
      <c r="F378" s="11"/>
      <c r="G378" s="8"/>
      <c r="H378" s="4"/>
      <c r="I378" s="63"/>
      <c r="J378" s="48"/>
      <c r="K378" s="104"/>
      <c r="L378" s="4"/>
      <c r="M378" s="63">
        <v>13</v>
      </c>
      <c r="N378" s="196">
        <v>1544.36</v>
      </c>
      <c r="O378" s="4"/>
      <c r="P378" s="63"/>
      <c r="Q378" s="197"/>
      <c r="R378" s="4"/>
      <c r="S378" s="63"/>
      <c r="T378" s="197"/>
      <c r="U378" s="4"/>
      <c r="V378" s="168"/>
      <c r="W378" s="170"/>
      <c r="X378" s="82"/>
      <c r="Y378" s="82"/>
      <c r="Z378" s="82"/>
      <c r="AA378" s="65"/>
      <c r="AB378" s="5"/>
      <c r="AC378" s="5"/>
      <c r="AD378" s="5"/>
      <c r="AE378" s="5"/>
      <c r="AF378" s="5"/>
      <c r="AG378" s="5"/>
      <c r="AH378" s="5"/>
      <c r="AI378" s="5"/>
      <c r="AJ378" s="5"/>
      <c r="AK378" s="5"/>
      <c r="AL378" s="5"/>
      <c r="AM378" s="5"/>
    </row>
    <row r="379" spans="1:39" s="187" customFormat="1" ht="14.4">
      <c r="A379" s="63" t="s">
        <v>693</v>
      </c>
      <c r="B379" s="63" t="s">
        <v>181</v>
      </c>
      <c r="C379" s="63"/>
      <c r="D379" s="63" t="s">
        <v>163</v>
      </c>
      <c r="E379" s="11"/>
      <c r="F379" s="11"/>
      <c r="G379" s="8"/>
      <c r="H379" s="4"/>
      <c r="I379" s="63"/>
      <c r="J379" s="48"/>
      <c r="K379" s="104"/>
      <c r="L379" s="4"/>
      <c r="M379" s="63">
        <v>3</v>
      </c>
      <c r="N379" s="196">
        <v>357.21</v>
      </c>
      <c r="O379" s="4"/>
      <c r="P379" s="63">
        <v>4</v>
      </c>
      <c r="Q379" s="197">
        <v>425.58</v>
      </c>
      <c r="R379" s="4"/>
      <c r="S379" s="63">
        <v>3</v>
      </c>
      <c r="T379" s="197">
        <v>90.8</v>
      </c>
      <c r="U379" s="4"/>
      <c r="V379" s="168"/>
      <c r="W379" s="170"/>
      <c r="X379" s="82"/>
      <c r="Y379" s="82"/>
      <c r="Z379" s="82"/>
      <c r="AA379" s="65"/>
      <c r="AB379" s="5"/>
      <c r="AC379" s="5"/>
      <c r="AD379" s="5"/>
      <c r="AE379" s="5"/>
      <c r="AF379" s="5"/>
      <c r="AG379" s="5"/>
      <c r="AH379" s="5"/>
      <c r="AI379" s="5"/>
      <c r="AJ379" s="5"/>
      <c r="AK379" s="5"/>
      <c r="AL379" s="5"/>
      <c r="AM379" s="5"/>
    </row>
    <row r="380" spans="1:39" s="187" customFormat="1" ht="14.4">
      <c r="A380" s="63" t="s">
        <v>693</v>
      </c>
      <c r="B380" s="63" t="s">
        <v>182</v>
      </c>
      <c r="C380" s="63"/>
      <c r="D380" s="63" t="s">
        <v>183</v>
      </c>
      <c r="E380" s="11"/>
      <c r="F380" s="11"/>
      <c r="G380" s="8"/>
      <c r="H380" s="4"/>
      <c r="I380" s="63"/>
      <c r="J380" s="48"/>
      <c r="K380" s="104"/>
      <c r="L380" s="4"/>
      <c r="M380" s="63">
        <v>25</v>
      </c>
      <c r="N380" s="196">
        <v>3045.07</v>
      </c>
      <c r="O380" s="4"/>
      <c r="P380" s="63">
        <v>26</v>
      </c>
      <c r="Q380" s="197">
        <v>2956.23</v>
      </c>
      <c r="R380" s="4"/>
      <c r="S380" s="63">
        <v>22</v>
      </c>
      <c r="T380" s="197">
        <v>1965.56</v>
      </c>
      <c r="U380" s="4"/>
      <c r="V380" s="168"/>
      <c r="W380" s="170"/>
      <c r="X380" s="82"/>
      <c r="Y380" s="82"/>
      <c r="Z380" s="82"/>
      <c r="AA380" s="65"/>
      <c r="AB380" s="5"/>
      <c r="AC380" s="5"/>
      <c r="AD380" s="5"/>
      <c r="AE380" s="5"/>
      <c r="AF380" s="5"/>
      <c r="AG380" s="5"/>
      <c r="AH380" s="5"/>
      <c r="AI380" s="5"/>
      <c r="AJ380" s="5"/>
      <c r="AK380" s="5"/>
      <c r="AL380" s="5"/>
      <c r="AM380" s="5"/>
    </row>
    <row r="381" spans="1:39" s="187" customFormat="1" ht="14.4">
      <c r="A381" s="63" t="s">
        <v>693</v>
      </c>
      <c r="B381" s="63" t="s">
        <v>184</v>
      </c>
      <c r="C381" s="63"/>
      <c r="D381" s="63" t="s">
        <v>185</v>
      </c>
      <c r="E381" s="11"/>
      <c r="F381" s="11"/>
      <c r="G381" s="8"/>
      <c r="H381" s="4"/>
      <c r="I381" s="63"/>
      <c r="J381" s="48"/>
      <c r="K381" s="104"/>
      <c r="L381" s="4"/>
      <c r="M381" s="63">
        <v>18</v>
      </c>
      <c r="N381" s="196">
        <v>1986.81</v>
      </c>
      <c r="O381" s="4"/>
      <c r="P381" s="63">
        <v>17</v>
      </c>
      <c r="Q381" s="197">
        <v>2095.9899999999998</v>
      </c>
      <c r="R381" s="4"/>
      <c r="S381" s="63">
        <v>13</v>
      </c>
      <c r="T381" s="197">
        <v>1491.55</v>
      </c>
      <c r="U381" s="4"/>
      <c r="V381" s="168"/>
      <c r="W381" s="170"/>
      <c r="X381" s="82"/>
      <c r="Y381" s="82"/>
      <c r="Z381" s="82"/>
      <c r="AA381" s="65"/>
      <c r="AB381" s="5"/>
      <c r="AC381" s="5"/>
      <c r="AD381" s="5"/>
      <c r="AE381" s="5"/>
      <c r="AF381" s="5"/>
      <c r="AG381" s="5"/>
      <c r="AH381" s="5"/>
      <c r="AI381" s="5"/>
      <c r="AJ381" s="5"/>
      <c r="AK381" s="5"/>
      <c r="AL381" s="5"/>
      <c r="AM381" s="5"/>
    </row>
    <row r="382" spans="1:39" s="187" customFormat="1" ht="14.4">
      <c r="A382" s="63" t="s">
        <v>693</v>
      </c>
      <c r="B382" s="63" t="s">
        <v>705</v>
      </c>
      <c r="C382" s="63"/>
      <c r="D382" s="63" t="s">
        <v>136</v>
      </c>
      <c r="E382" s="11"/>
      <c r="F382" s="11"/>
      <c r="G382" s="8"/>
      <c r="H382" s="4"/>
      <c r="I382" s="63"/>
      <c r="J382" s="48"/>
      <c r="K382" s="104"/>
      <c r="L382" s="4"/>
      <c r="M382" s="63">
        <v>1</v>
      </c>
      <c r="N382" s="196">
        <v>24.3</v>
      </c>
      <c r="O382" s="4"/>
      <c r="P382" s="63"/>
      <c r="Q382" s="197"/>
      <c r="R382" s="4"/>
      <c r="S382" s="63"/>
      <c r="T382" s="197"/>
      <c r="U382" s="4"/>
      <c r="V382" s="168"/>
      <c r="W382" s="170"/>
      <c r="X382" s="82"/>
      <c r="Y382" s="82"/>
      <c r="Z382" s="82"/>
      <c r="AA382" s="65"/>
      <c r="AB382" s="5"/>
      <c r="AC382" s="5"/>
      <c r="AD382" s="5"/>
      <c r="AE382" s="5"/>
      <c r="AF382" s="5"/>
      <c r="AG382" s="5"/>
      <c r="AH382" s="5"/>
      <c r="AI382" s="5"/>
      <c r="AJ382" s="5"/>
      <c r="AK382" s="5"/>
      <c r="AL382" s="5"/>
      <c r="AM382" s="5"/>
    </row>
    <row r="383" spans="1:39" s="187" customFormat="1" ht="14.4">
      <c r="A383" s="63" t="s">
        <v>693</v>
      </c>
      <c r="B383" s="63" t="s">
        <v>705</v>
      </c>
      <c r="C383" s="63"/>
      <c r="D383" s="63" t="s">
        <v>385</v>
      </c>
      <c r="E383" s="11"/>
      <c r="F383" s="11"/>
      <c r="G383" s="8"/>
      <c r="H383" s="4"/>
      <c r="I383" s="63"/>
      <c r="J383" s="48"/>
      <c r="K383" s="104"/>
      <c r="L383" s="4"/>
      <c r="M383" s="63">
        <v>1</v>
      </c>
      <c r="N383" s="196">
        <v>34.479999999999997</v>
      </c>
      <c r="O383" s="4"/>
      <c r="P383" s="63"/>
      <c r="Q383" s="197"/>
      <c r="R383" s="4"/>
      <c r="S383" s="63"/>
      <c r="T383" s="197"/>
      <c r="U383" s="4"/>
      <c r="V383" s="168"/>
      <c r="W383" s="170"/>
      <c r="X383" s="82"/>
      <c r="Y383" s="82"/>
      <c r="Z383" s="82"/>
      <c r="AA383" s="65"/>
      <c r="AB383" s="5"/>
      <c r="AC383" s="5"/>
      <c r="AD383" s="5"/>
      <c r="AE383" s="5"/>
      <c r="AF383" s="5"/>
      <c r="AG383" s="5"/>
      <c r="AH383" s="5"/>
      <c r="AI383" s="5"/>
      <c r="AJ383" s="5"/>
      <c r="AK383" s="5"/>
      <c r="AL383" s="5"/>
      <c r="AM383" s="5"/>
    </row>
    <row r="384" spans="1:39" s="187" customFormat="1" ht="14.4">
      <c r="A384" s="63" t="s">
        <v>693</v>
      </c>
      <c r="B384" s="63" t="s">
        <v>186</v>
      </c>
      <c r="C384" s="63"/>
      <c r="D384" s="63" t="s">
        <v>187</v>
      </c>
      <c r="E384" s="11"/>
      <c r="F384" s="11"/>
      <c r="G384" s="8"/>
      <c r="H384" s="4"/>
      <c r="I384" s="63"/>
      <c r="J384" s="48"/>
      <c r="K384" s="104"/>
      <c r="L384" s="4"/>
      <c r="M384" s="63">
        <v>45</v>
      </c>
      <c r="N384" s="196">
        <v>3557.3</v>
      </c>
      <c r="O384" s="4"/>
      <c r="P384" s="63">
        <v>40</v>
      </c>
      <c r="Q384" s="197">
        <v>4047.94</v>
      </c>
      <c r="R384" s="4"/>
      <c r="S384" s="63">
        <v>38</v>
      </c>
      <c r="T384" s="197">
        <v>3459.07</v>
      </c>
      <c r="U384" s="4"/>
      <c r="V384" s="168"/>
      <c r="W384" s="170"/>
      <c r="X384" s="82"/>
      <c r="Y384" s="82"/>
      <c r="Z384" s="82"/>
      <c r="AA384" s="65"/>
      <c r="AB384" s="5"/>
      <c r="AC384" s="5"/>
      <c r="AD384" s="5"/>
      <c r="AE384" s="5"/>
      <c r="AF384" s="5"/>
      <c r="AG384" s="5"/>
      <c r="AH384" s="5"/>
      <c r="AI384" s="5"/>
      <c r="AJ384" s="5"/>
      <c r="AK384" s="5"/>
      <c r="AL384" s="5"/>
      <c r="AM384" s="5"/>
    </row>
    <row r="385" spans="1:39" s="187" customFormat="1" ht="14.4">
      <c r="A385" s="63" t="s">
        <v>693</v>
      </c>
      <c r="B385" s="63" t="s">
        <v>662</v>
      </c>
      <c r="C385" s="63"/>
      <c r="D385" s="63" t="s">
        <v>187</v>
      </c>
      <c r="E385" s="11"/>
      <c r="F385" s="11"/>
      <c r="G385" s="8"/>
      <c r="H385" s="4"/>
      <c r="I385" s="63"/>
      <c r="J385" s="48"/>
      <c r="K385" s="104"/>
      <c r="L385" s="4"/>
      <c r="M385" s="63"/>
      <c r="N385" s="196"/>
      <c r="O385" s="4"/>
      <c r="P385" s="63">
        <v>11</v>
      </c>
      <c r="Q385" s="197">
        <v>1122.7</v>
      </c>
      <c r="R385" s="4"/>
      <c r="S385" s="63">
        <v>22</v>
      </c>
      <c r="T385" s="197">
        <v>2091.17</v>
      </c>
      <c r="U385" s="4"/>
      <c r="V385" s="168"/>
      <c r="W385" s="170"/>
      <c r="X385" s="82"/>
      <c r="Y385" s="82"/>
      <c r="Z385" s="82"/>
      <c r="AA385" s="65"/>
      <c r="AB385" s="5"/>
      <c r="AC385" s="5"/>
      <c r="AD385" s="5"/>
      <c r="AE385" s="5"/>
      <c r="AF385" s="5"/>
      <c r="AG385" s="5"/>
      <c r="AH385" s="5"/>
      <c r="AI385" s="5"/>
      <c r="AJ385" s="5"/>
      <c r="AK385" s="5"/>
      <c r="AL385" s="5"/>
      <c r="AM385" s="5"/>
    </row>
    <row r="386" spans="1:39" s="187" customFormat="1" ht="14.4">
      <c r="A386" s="63" t="s">
        <v>693</v>
      </c>
      <c r="B386" s="63" t="s">
        <v>706</v>
      </c>
      <c r="C386" s="63"/>
      <c r="D386" s="63" t="s">
        <v>189</v>
      </c>
      <c r="E386" s="11"/>
      <c r="F386" s="11"/>
      <c r="G386" s="8"/>
      <c r="H386" s="4"/>
      <c r="I386" s="63"/>
      <c r="J386" s="48"/>
      <c r="K386" s="104"/>
      <c r="L386" s="4"/>
      <c r="M386" s="63">
        <v>13</v>
      </c>
      <c r="N386" s="196">
        <v>1227.46</v>
      </c>
      <c r="O386" s="4"/>
      <c r="P386" s="63">
        <v>11</v>
      </c>
      <c r="Q386" s="197">
        <v>928.48</v>
      </c>
      <c r="R386" s="4"/>
      <c r="S386" s="63">
        <v>11</v>
      </c>
      <c r="T386" s="197">
        <v>1122.53</v>
      </c>
      <c r="U386" s="4"/>
      <c r="V386" s="168"/>
      <c r="W386" s="170"/>
      <c r="X386" s="82"/>
      <c r="Y386" s="82"/>
      <c r="Z386" s="82"/>
      <c r="AA386" s="65"/>
      <c r="AB386" s="5"/>
      <c r="AC386" s="5"/>
      <c r="AD386" s="5"/>
      <c r="AE386" s="5"/>
      <c r="AF386" s="5"/>
      <c r="AG386" s="5"/>
      <c r="AH386" s="5"/>
      <c r="AI386" s="5"/>
      <c r="AJ386" s="5"/>
      <c r="AK386" s="5"/>
      <c r="AL386" s="5"/>
      <c r="AM386" s="5"/>
    </row>
    <row r="387" spans="1:39" s="187" customFormat="1" ht="14.4">
      <c r="A387" s="63" t="s">
        <v>693</v>
      </c>
      <c r="B387" s="63" t="s">
        <v>190</v>
      </c>
      <c r="C387" s="63"/>
      <c r="D387" s="63" t="s">
        <v>191</v>
      </c>
      <c r="E387" s="11"/>
      <c r="F387" s="11"/>
      <c r="G387" s="8"/>
      <c r="H387" s="4"/>
      <c r="I387" s="63"/>
      <c r="J387" s="48"/>
      <c r="K387" s="104"/>
      <c r="L387" s="4"/>
      <c r="M387" s="63">
        <v>17</v>
      </c>
      <c r="N387" s="196">
        <v>2356.09</v>
      </c>
      <c r="O387" s="4"/>
      <c r="P387" s="63">
        <v>17</v>
      </c>
      <c r="Q387" s="197">
        <v>2047.36</v>
      </c>
      <c r="R387" s="4"/>
      <c r="S387" s="63">
        <v>12</v>
      </c>
      <c r="T387" s="197">
        <v>1279.1600000000001</v>
      </c>
      <c r="U387" s="4"/>
      <c r="V387" s="168"/>
      <c r="W387" s="170"/>
      <c r="X387" s="82"/>
      <c r="Y387" s="82"/>
      <c r="Z387" s="82"/>
      <c r="AA387" s="65"/>
      <c r="AB387" s="5"/>
      <c r="AC387" s="5"/>
      <c r="AD387" s="5"/>
      <c r="AE387" s="5"/>
      <c r="AF387" s="5"/>
      <c r="AG387" s="5"/>
      <c r="AH387" s="5"/>
      <c r="AI387" s="5"/>
      <c r="AJ387" s="5"/>
      <c r="AK387" s="5"/>
      <c r="AL387" s="5"/>
      <c r="AM387" s="5"/>
    </row>
    <row r="388" spans="1:39" s="187" customFormat="1" ht="14.4">
      <c r="A388" s="63" t="s">
        <v>693</v>
      </c>
      <c r="B388" s="63" t="s">
        <v>707</v>
      </c>
      <c r="C388" s="63"/>
      <c r="D388" s="63" t="s">
        <v>193</v>
      </c>
      <c r="E388" s="11"/>
      <c r="F388" s="11"/>
      <c r="G388" s="8"/>
      <c r="H388" s="4"/>
      <c r="I388" s="63"/>
      <c r="J388" s="48"/>
      <c r="K388" s="104"/>
      <c r="L388" s="4"/>
      <c r="M388" s="63">
        <v>30</v>
      </c>
      <c r="N388" s="196">
        <v>3125.51</v>
      </c>
      <c r="O388" s="4"/>
      <c r="P388" s="63"/>
      <c r="Q388" s="197"/>
      <c r="R388" s="4"/>
      <c r="S388" s="63"/>
      <c r="T388" s="197"/>
      <c r="U388" s="4"/>
      <c r="V388" s="168"/>
      <c r="W388" s="170"/>
      <c r="X388" s="82"/>
      <c r="Y388" s="82"/>
      <c r="Z388" s="82"/>
      <c r="AA388" s="65"/>
      <c r="AB388" s="5"/>
      <c r="AC388" s="5"/>
      <c r="AD388" s="5"/>
      <c r="AE388" s="5"/>
      <c r="AF388" s="5"/>
      <c r="AG388" s="5"/>
      <c r="AH388" s="5"/>
      <c r="AI388" s="5"/>
      <c r="AJ388" s="5"/>
      <c r="AK388" s="5"/>
      <c r="AL388" s="5"/>
      <c r="AM388" s="5"/>
    </row>
    <row r="389" spans="1:39" s="187" customFormat="1" ht="14.4">
      <c r="A389" s="63" t="s">
        <v>693</v>
      </c>
      <c r="B389" s="63" t="s">
        <v>707</v>
      </c>
      <c r="C389" s="63"/>
      <c r="D389" s="63" t="s">
        <v>127</v>
      </c>
      <c r="E389" s="11"/>
      <c r="F389" s="11"/>
      <c r="G389" s="8"/>
      <c r="H389" s="4"/>
      <c r="I389" s="63"/>
      <c r="J389" s="48"/>
      <c r="K389" s="104"/>
      <c r="L389" s="4"/>
      <c r="M389" s="63">
        <v>1</v>
      </c>
      <c r="N389" s="196">
        <v>27.1</v>
      </c>
      <c r="O389" s="4"/>
      <c r="P389" s="63"/>
      <c r="Q389" s="197"/>
      <c r="R389" s="4"/>
      <c r="S389" s="63"/>
      <c r="T389" s="197"/>
      <c r="U389" s="4"/>
      <c r="V389" s="168"/>
      <c r="W389" s="170"/>
      <c r="X389" s="82"/>
      <c r="Y389" s="82"/>
      <c r="Z389" s="82"/>
      <c r="AA389" s="65"/>
      <c r="AB389" s="5"/>
      <c r="AC389" s="5"/>
      <c r="AD389" s="5"/>
      <c r="AE389" s="5"/>
      <c r="AF389" s="5"/>
      <c r="AG389" s="5"/>
      <c r="AH389" s="5"/>
      <c r="AI389" s="5"/>
      <c r="AJ389" s="5"/>
      <c r="AK389" s="5"/>
      <c r="AL389" s="5"/>
      <c r="AM389" s="5"/>
    </row>
    <row r="390" spans="1:39" s="187" customFormat="1" ht="14.4">
      <c r="A390" s="63" t="s">
        <v>693</v>
      </c>
      <c r="B390" s="63" t="s">
        <v>194</v>
      </c>
      <c r="C390" s="63"/>
      <c r="D390" s="63" t="s">
        <v>195</v>
      </c>
      <c r="E390" s="11"/>
      <c r="F390" s="11"/>
      <c r="G390" s="8"/>
      <c r="H390" s="4"/>
      <c r="I390" s="63"/>
      <c r="J390" s="48"/>
      <c r="K390" s="104"/>
      <c r="L390" s="4"/>
      <c r="M390" s="63">
        <v>42</v>
      </c>
      <c r="N390" s="196">
        <v>4033.36</v>
      </c>
      <c r="O390" s="4"/>
      <c r="P390" s="63">
        <v>37</v>
      </c>
      <c r="Q390" s="197">
        <v>4134.79</v>
      </c>
      <c r="R390" s="4"/>
      <c r="S390" s="63">
        <v>26</v>
      </c>
      <c r="T390" s="197">
        <v>2647.25</v>
      </c>
      <c r="U390" s="4"/>
      <c r="V390" s="168"/>
      <c r="W390" s="170"/>
      <c r="X390" s="82"/>
      <c r="Y390" s="82"/>
      <c r="Z390" s="82"/>
      <c r="AA390" s="65"/>
      <c r="AB390" s="5"/>
      <c r="AC390" s="5"/>
      <c r="AD390" s="5"/>
      <c r="AE390" s="5"/>
      <c r="AF390" s="5"/>
      <c r="AG390" s="5"/>
      <c r="AH390" s="5"/>
      <c r="AI390" s="5"/>
      <c r="AJ390" s="5"/>
      <c r="AK390" s="5"/>
      <c r="AL390" s="5"/>
      <c r="AM390" s="5"/>
    </row>
    <row r="391" spans="1:39" s="187" customFormat="1" ht="14.4">
      <c r="A391" s="63" t="s">
        <v>693</v>
      </c>
      <c r="B391" s="63" t="s">
        <v>472</v>
      </c>
      <c r="C391" s="63"/>
      <c r="D391" s="63" t="s">
        <v>143</v>
      </c>
      <c r="E391" s="11"/>
      <c r="F391" s="11"/>
      <c r="G391" s="8"/>
      <c r="H391" s="4"/>
      <c r="I391" s="63"/>
      <c r="J391" s="48"/>
      <c r="K391" s="104"/>
      <c r="L391" s="4"/>
      <c r="M391" s="63">
        <v>3</v>
      </c>
      <c r="N391" s="196">
        <v>131.47999999999999</v>
      </c>
      <c r="O391" s="4"/>
      <c r="P391" s="63"/>
      <c r="Q391" s="197"/>
      <c r="R391" s="4"/>
      <c r="S391" s="63"/>
      <c r="T391" s="197"/>
      <c r="U391" s="4"/>
      <c r="V391" s="168"/>
      <c r="W391" s="170"/>
      <c r="X391" s="82"/>
      <c r="Y391" s="82"/>
      <c r="Z391" s="82"/>
      <c r="AA391" s="65"/>
      <c r="AB391" s="5"/>
      <c r="AC391" s="5"/>
      <c r="AD391" s="5"/>
      <c r="AE391" s="5"/>
      <c r="AF391" s="5"/>
      <c r="AG391" s="5"/>
      <c r="AH391" s="5"/>
      <c r="AI391" s="5"/>
      <c r="AJ391" s="5"/>
      <c r="AK391" s="5"/>
      <c r="AL391" s="5"/>
      <c r="AM391" s="5"/>
    </row>
    <row r="392" spans="1:39" s="187" customFormat="1" ht="14.4">
      <c r="A392" s="63" t="s">
        <v>693</v>
      </c>
      <c r="B392" s="63" t="s">
        <v>196</v>
      </c>
      <c r="C392" s="63"/>
      <c r="D392" s="63" t="s">
        <v>197</v>
      </c>
      <c r="E392" s="11"/>
      <c r="F392" s="11"/>
      <c r="G392" s="8"/>
      <c r="H392" s="4"/>
      <c r="I392" s="63"/>
      <c r="J392" s="48"/>
      <c r="K392" s="104"/>
      <c r="L392" s="4"/>
      <c r="M392" s="63">
        <v>19</v>
      </c>
      <c r="N392" s="196">
        <v>1536.94</v>
      </c>
      <c r="O392" s="4"/>
      <c r="P392" s="63">
        <v>18</v>
      </c>
      <c r="Q392" s="197">
        <v>1805.32</v>
      </c>
      <c r="R392" s="4"/>
      <c r="S392" s="63">
        <v>14</v>
      </c>
      <c r="T392" s="197">
        <v>1160.9100000000001</v>
      </c>
      <c r="U392" s="4"/>
      <c r="V392" s="168"/>
      <c r="W392" s="170"/>
      <c r="X392" s="82"/>
      <c r="Y392" s="82"/>
      <c r="Z392" s="82"/>
      <c r="AA392" s="65"/>
      <c r="AB392" s="5"/>
      <c r="AC392" s="5"/>
      <c r="AD392" s="5"/>
      <c r="AE392" s="5"/>
      <c r="AF392" s="5"/>
      <c r="AG392" s="5"/>
      <c r="AH392" s="5"/>
      <c r="AI392" s="5"/>
      <c r="AJ392" s="5"/>
      <c r="AK392" s="5"/>
      <c r="AL392" s="5"/>
      <c r="AM392" s="5"/>
    </row>
    <row r="393" spans="1:39" s="187" customFormat="1" ht="14.4">
      <c r="A393" s="63" t="s">
        <v>693</v>
      </c>
      <c r="B393" s="63" t="s">
        <v>198</v>
      </c>
      <c r="C393" s="63"/>
      <c r="D393" s="63" t="s">
        <v>199</v>
      </c>
      <c r="E393" s="11"/>
      <c r="F393" s="11"/>
      <c r="G393" s="8"/>
      <c r="H393" s="4"/>
      <c r="I393" s="63"/>
      <c r="J393" s="48"/>
      <c r="K393" s="104"/>
      <c r="L393" s="4"/>
      <c r="M393" s="63">
        <v>10</v>
      </c>
      <c r="N393" s="196">
        <v>857.64</v>
      </c>
      <c r="O393" s="4"/>
      <c r="P393" s="63">
        <v>11</v>
      </c>
      <c r="Q393" s="197">
        <v>961.11</v>
      </c>
      <c r="R393" s="4"/>
      <c r="S393" s="63">
        <v>8</v>
      </c>
      <c r="T393" s="197">
        <v>642.29999999999995</v>
      </c>
      <c r="U393" s="4"/>
      <c r="V393" s="168"/>
      <c r="W393" s="170"/>
      <c r="X393" s="82"/>
      <c r="Y393" s="82"/>
      <c r="Z393" s="82"/>
      <c r="AA393" s="65"/>
      <c r="AB393" s="5"/>
      <c r="AC393" s="5"/>
      <c r="AD393" s="5"/>
      <c r="AE393" s="5"/>
      <c r="AF393" s="5"/>
      <c r="AG393" s="5"/>
      <c r="AH393" s="5"/>
      <c r="AI393" s="5"/>
      <c r="AJ393" s="5"/>
      <c r="AK393" s="5"/>
      <c r="AL393" s="5"/>
      <c r="AM393" s="5"/>
    </row>
    <row r="394" spans="1:39" s="187" customFormat="1" ht="14.4">
      <c r="A394" s="63" t="s">
        <v>693</v>
      </c>
      <c r="B394" s="63" t="s">
        <v>200</v>
      </c>
      <c r="C394" s="63"/>
      <c r="D394" s="63" t="s">
        <v>201</v>
      </c>
      <c r="E394" s="11"/>
      <c r="F394" s="11"/>
      <c r="G394" s="8"/>
      <c r="H394" s="4"/>
      <c r="I394" s="63"/>
      <c r="J394" s="48"/>
      <c r="K394" s="104"/>
      <c r="L394" s="4"/>
      <c r="M394" s="63">
        <v>48</v>
      </c>
      <c r="N394" s="196">
        <v>4008.32</v>
      </c>
      <c r="O394" s="4"/>
      <c r="P394" s="63">
        <v>49</v>
      </c>
      <c r="Q394" s="197">
        <v>4646.66</v>
      </c>
      <c r="R394" s="4"/>
      <c r="S394" s="63">
        <v>37</v>
      </c>
      <c r="T394" s="197">
        <v>2890.29</v>
      </c>
      <c r="U394" s="4"/>
      <c r="V394" s="168"/>
      <c r="W394" s="170"/>
      <c r="X394" s="82"/>
      <c r="Y394" s="82"/>
      <c r="Z394" s="82"/>
      <c r="AA394" s="65"/>
      <c r="AB394" s="5"/>
      <c r="AC394" s="5"/>
      <c r="AD394" s="5"/>
      <c r="AE394" s="5"/>
      <c r="AF394" s="5"/>
      <c r="AG394" s="5"/>
      <c r="AH394" s="5"/>
      <c r="AI394" s="5"/>
      <c r="AJ394" s="5"/>
      <c r="AK394" s="5"/>
      <c r="AL394" s="5"/>
      <c r="AM394" s="5"/>
    </row>
    <row r="395" spans="1:39" s="187" customFormat="1" ht="14.4">
      <c r="A395" s="63" t="s">
        <v>693</v>
      </c>
      <c r="B395" s="63" t="s">
        <v>708</v>
      </c>
      <c r="C395" s="63"/>
      <c r="D395" s="63" t="s">
        <v>94</v>
      </c>
      <c r="E395" s="11"/>
      <c r="F395" s="11"/>
      <c r="G395" s="8"/>
      <c r="H395" s="4"/>
      <c r="I395" s="63"/>
      <c r="J395" s="48"/>
      <c r="K395" s="104"/>
      <c r="L395" s="4"/>
      <c r="M395" s="63">
        <v>1</v>
      </c>
      <c r="N395" s="196">
        <v>27.95</v>
      </c>
      <c r="O395" s="4"/>
      <c r="P395" s="63"/>
      <c r="Q395" s="197"/>
      <c r="R395" s="4"/>
      <c r="S395" s="63"/>
      <c r="T395" s="197"/>
      <c r="U395" s="4"/>
      <c r="V395" s="168"/>
      <c r="W395" s="170"/>
      <c r="X395" s="82"/>
      <c r="Y395" s="82"/>
      <c r="Z395" s="82"/>
      <c r="AA395" s="65"/>
      <c r="AB395" s="5"/>
      <c r="AC395" s="5"/>
      <c r="AD395" s="5"/>
      <c r="AE395" s="5"/>
      <c r="AF395" s="5"/>
      <c r="AG395" s="5"/>
      <c r="AH395" s="5"/>
      <c r="AI395" s="5"/>
      <c r="AJ395" s="5"/>
      <c r="AK395" s="5"/>
      <c r="AL395" s="5"/>
      <c r="AM395" s="5"/>
    </row>
    <row r="396" spans="1:39" s="187" customFormat="1" ht="14.4">
      <c r="A396" s="63" t="s">
        <v>693</v>
      </c>
      <c r="B396" s="63" t="s">
        <v>523</v>
      </c>
      <c r="C396" s="63"/>
      <c r="D396" s="63" t="s">
        <v>382</v>
      </c>
      <c r="E396" s="11"/>
      <c r="F396" s="11"/>
      <c r="G396" s="8"/>
      <c r="H396" s="4"/>
      <c r="I396" s="63"/>
      <c r="J396" s="48"/>
      <c r="K396" s="104"/>
      <c r="L396" s="4"/>
      <c r="M396" s="63">
        <v>1</v>
      </c>
      <c r="N396" s="196">
        <v>113.63</v>
      </c>
      <c r="O396" s="4"/>
      <c r="P396" s="63"/>
      <c r="Q396" s="197"/>
      <c r="R396" s="4"/>
      <c r="S396" s="63"/>
      <c r="T396" s="197"/>
      <c r="U396" s="4"/>
      <c r="V396" s="168"/>
      <c r="W396" s="170"/>
      <c r="X396" s="82"/>
      <c r="Y396" s="82"/>
      <c r="Z396" s="82"/>
      <c r="AA396" s="65"/>
      <c r="AB396" s="5"/>
      <c r="AC396" s="5"/>
      <c r="AD396" s="5"/>
      <c r="AE396" s="5"/>
      <c r="AF396" s="5"/>
      <c r="AG396" s="5"/>
      <c r="AH396" s="5"/>
      <c r="AI396" s="5"/>
      <c r="AJ396" s="5"/>
      <c r="AK396" s="5"/>
      <c r="AL396" s="5"/>
      <c r="AM396" s="5"/>
    </row>
    <row r="397" spans="1:39" s="187" customFormat="1" ht="14.4">
      <c r="A397" s="63" t="s">
        <v>693</v>
      </c>
      <c r="B397" s="63" t="s">
        <v>203</v>
      </c>
      <c r="C397" s="63"/>
      <c r="D397" s="63" t="s">
        <v>178</v>
      </c>
      <c r="E397" s="11"/>
      <c r="F397" s="11"/>
      <c r="G397" s="8"/>
      <c r="H397" s="4"/>
      <c r="I397" s="63"/>
      <c r="J397" s="48"/>
      <c r="K397" s="104"/>
      <c r="L397" s="4"/>
      <c r="M397" s="63">
        <v>1</v>
      </c>
      <c r="N397" s="196">
        <v>75.38</v>
      </c>
      <c r="O397" s="4"/>
      <c r="P397" s="63"/>
      <c r="Q397" s="197"/>
      <c r="R397" s="4"/>
      <c r="S397" s="63"/>
      <c r="T397" s="197"/>
      <c r="U397" s="4"/>
      <c r="V397" s="168"/>
      <c r="W397" s="170"/>
      <c r="X397" s="82"/>
      <c r="Y397" s="82"/>
      <c r="Z397" s="82"/>
      <c r="AA397" s="65"/>
      <c r="AB397" s="5"/>
      <c r="AC397" s="5"/>
      <c r="AD397" s="5"/>
      <c r="AE397" s="5"/>
      <c r="AF397" s="5"/>
      <c r="AG397" s="5"/>
      <c r="AH397" s="5"/>
      <c r="AI397" s="5"/>
      <c r="AJ397" s="5"/>
      <c r="AK397" s="5"/>
      <c r="AL397" s="5"/>
      <c r="AM397" s="5"/>
    </row>
    <row r="398" spans="1:39" s="187" customFormat="1" ht="14.4">
      <c r="A398" s="63" t="s">
        <v>693</v>
      </c>
      <c r="B398" s="63" t="s">
        <v>203</v>
      </c>
      <c r="C398" s="63"/>
      <c r="D398" s="63" t="s">
        <v>195</v>
      </c>
      <c r="E398" s="11"/>
      <c r="F398" s="11"/>
      <c r="G398" s="8"/>
      <c r="H398" s="4"/>
      <c r="I398" s="63"/>
      <c r="J398" s="48"/>
      <c r="K398" s="104"/>
      <c r="L398" s="4"/>
      <c r="M398" s="63">
        <v>289</v>
      </c>
      <c r="N398" s="196">
        <v>21941.1</v>
      </c>
      <c r="O398" s="4"/>
      <c r="P398" s="63">
        <v>1</v>
      </c>
      <c r="Q398" s="197">
        <v>108.21</v>
      </c>
      <c r="R398" s="4"/>
      <c r="S398" s="63"/>
      <c r="T398" s="197"/>
      <c r="U398" s="4"/>
      <c r="V398" s="168"/>
      <c r="W398" s="170"/>
      <c r="X398" s="82"/>
      <c r="Y398" s="82"/>
      <c r="Z398" s="82"/>
      <c r="AA398" s="65"/>
      <c r="AB398" s="5"/>
      <c r="AC398" s="5"/>
      <c r="AD398" s="5"/>
      <c r="AE398" s="5"/>
      <c r="AF398" s="5"/>
      <c r="AG398" s="5"/>
      <c r="AH398" s="5"/>
      <c r="AI398" s="5"/>
      <c r="AJ398" s="5"/>
      <c r="AK398" s="5"/>
      <c r="AL398" s="5"/>
      <c r="AM398" s="5"/>
    </row>
    <row r="399" spans="1:39" s="187" customFormat="1" ht="14.4">
      <c r="A399" s="63" t="s">
        <v>693</v>
      </c>
      <c r="B399" s="63" t="s">
        <v>663</v>
      </c>
      <c r="C399" s="63"/>
      <c r="D399" s="63" t="s">
        <v>195</v>
      </c>
      <c r="E399" s="11"/>
      <c r="F399" s="11"/>
      <c r="G399" s="8"/>
      <c r="H399" s="4"/>
      <c r="I399" s="63"/>
      <c r="J399" s="48"/>
      <c r="K399" s="104"/>
      <c r="L399" s="4"/>
      <c r="M399" s="63">
        <v>118</v>
      </c>
      <c r="N399" s="196">
        <v>3413.25</v>
      </c>
      <c r="O399" s="4"/>
      <c r="P399" s="63">
        <v>486</v>
      </c>
      <c r="Q399" s="197">
        <v>28386.31</v>
      </c>
      <c r="R399" s="4"/>
      <c r="S399" s="63">
        <v>350</v>
      </c>
      <c r="T399" s="197">
        <v>20302.900000000001</v>
      </c>
      <c r="U399" s="4"/>
      <c r="V399" s="168"/>
      <c r="W399" s="170"/>
      <c r="X399" s="82"/>
      <c r="Y399" s="82"/>
      <c r="Z399" s="82"/>
      <c r="AA399" s="65"/>
      <c r="AB399" s="5"/>
      <c r="AC399" s="5"/>
      <c r="AD399" s="5"/>
      <c r="AE399" s="5"/>
      <c r="AF399" s="5"/>
      <c r="AG399" s="5"/>
      <c r="AH399" s="5"/>
      <c r="AI399" s="5"/>
      <c r="AJ399" s="5"/>
      <c r="AK399" s="5"/>
      <c r="AL399" s="5"/>
      <c r="AM399" s="5"/>
    </row>
    <row r="400" spans="1:39" s="187" customFormat="1" ht="14.4">
      <c r="A400" s="63" t="s">
        <v>693</v>
      </c>
      <c r="B400" s="63" t="s">
        <v>664</v>
      </c>
      <c r="C400" s="63"/>
      <c r="D400" s="63" t="s">
        <v>111</v>
      </c>
      <c r="E400" s="11"/>
      <c r="F400" s="11"/>
      <c r="G400" s="8"/>
      <c r="H400" s="4"/>
      <c r="I400" s="63"/>
      <c r="J400" s="48"/>
      <c r="K400" s="104"/>
      <c r="L400" s="4"/>
      <c r="M400" s="63">
        <v>666</v>
      </c>
      <c r="N400" s="196">
        <v>50688.52</v>
      </c>
      <c r="O400" s="4"/>
      <c r="P400" s="63">
        <v>605</v>
      </c>
      <c r="Q400" s="197">
        <v>48560.73</v>
      </c>
      <c r="R400" s="4"/>
      <c r="S400" s="63">
        <v>386</v>
      </c>
      <c r="T400" s="197">
        <v>31948.42</v>
      </c>
      <c r="U400" s="4"/>
      <c r="V400" s="168"/>
      <c r="W400" s="170"/>
      <c r="X400" s="82"/>
      <c r="Y400" s="82"/>
      <c r="Z400" s="82"/>
      <c r="AA400" s="65"/>
      <c r="AB400" s="5"/>
      <c r="AC400" s="5"/>
      <c r="AD400" s="5"/>
      <c r="AE400" s="5"/>
      <c r="AF400" s="5"/>
      <c r="AG400" s="5"/>
      <c r="AH400" s="5"/>
      <c r="AI400" s="5"/>
      <c r="AJ400" s="5"/>
      <c r="AK400" s="5"/>
      <c r="AL400" s="5"/>
      <c r="AM400" s="5"/>
    </row>
    <row r="401" spans="1:39" s="187" customFormat="1" ht="14.4">
      <c r="A401" s="63" t="s">
        <v>693</v>
      </c>
      <c r="B401" s="63" t="s">
        <v>709</v>
      </c>
      <c r="C401" s="63"/>
      <c r="D401" s="63" t="s">
        <v>111</v>
      </c>
      <c r="E401" s="11"/>
      <c r="F401" s="11"/>
      <c r="G401" s="8"/>
      <c r="H401" s="4"/>
      <c r="I401" s="63"/>
      <c r="J401" s="48"/>
      <c r="K401" s="104"/>
      <c r="L401" s="4"/>
      <c r="M401" s="63">
        <v>3</v>
      </c>
      <c r="N401" s="196">
        <v>76.45</v>
      </c>
      <c r="O401" s="4"/>
      <c r="P401" s="63">
        <v>29</v>
      </c>
      <c r="Q401" s="197">
        <v>1699.53</v>
      </c>
      <c r="R401" s="4"/>
      <c r="S401" s="63">
        <v>43</v>
      </c>
      <c r="T401" s="197">
        <v>3916.06</v>
      </c>
      <c r="U401" s="4"/>
      <c r="V401" s="168"/>
      <c r="W401" s="170"/>
      <c r="X401" s="82"/>
      <c r="Y401" s="82"/>
      <c r="Z401" s="82"/>
      <c r="AA401" s="65"/>
      <c r="AB401" s="5"/>
      <c r="AC401" s="5"/>
      <c r="AD401" s="5"/>
      <c r="AE401" s="5"/>
      <c r="AF401" s="5"/>
      <c r="AG401" s="5"/>
      <c r="AH401" s="5"/>
      <c r="AI401" s="5"/>
      <c r="AJ401" s="5"/>
      <c r="AK401" s="5"/>
      <c r="AL401" s="5"/>
      <c r="AM401" s="5"/>
    </row>
    <row r="402" spans="1:39" s="187" customFormat="1" ht="14.4">
      <c r="A402" s="63" t="s">
        <v>693</v>
      </c>
      <c r="B402" s="63" t="s">
        <v>205</v>
      </c>
      <c r="C402" s="63"/>
      <c r="D402" s="63" t="s">
        <v>125</v>
      </c>
      <c r="E402" s="11"/>
      <c r="F402" s="11"/>
      <c r="G402" s="8"/>
      <c r="H402" s="4"/>
      <c r="I402" s="63"/>
      <c r="J402" s="48"/>
      <c r="K402" s="104"/>
      <c r="L402" s="4"/>
      <c r="M402" s="63">
        <v>8</v>
      </c>
      <c r="N402" s="196">
        <v>718.97</v>
      </c>
      <c r="O402" s="4"/>
      <c r="P402" s="63">
        <v>8</v>
      </c>
      <c r="Q402" s="197">
        <v>495.16</v>
      </c>
      <c r="R402" s="4"/>
      <c r="S402" s="63">
        <v>10</v>
      </c>
      <c r="T402" s="197">
        <v>1116.74</v>
      </c>
      <c r="U402" s="4"/>
      <c r="V402" s="168"/>
      <c r="W402" s="170"/>
      <c r="X402" s="82"/>
      <c r="Y402" s="82"/>
      <c r="Z402" s="82"/>
      <c r="AA402" s="65"/>
      <c r="AB402" s="5"/>
      <c r="AC402" s="5"/>
      <c r="AD402" s="5"/>
      <c r="AE402" s="5"/>
      <c r="AF402" s="5"/>
      <c r="AG402" s="5"/>
      <c r="AH402" s="5"/>
      <c r="AI402" s="5"/>
      <c r="AJ402" s="5"/>
      <c r="AK402" s="5"/>
      <c r="AL402" s="5"/>
      <c r="AM402" s="5"/>
    </row>
    <row r="403" spans="1:39" s="187" customFormat="1" ht="14.4">
      <c r="A403" s="63" t="s">
        <v>693</v>
      </c>
      <c r="B403" s="63" t="s">
        <v>206</v>
      </c>
      <c r="C403" s="63"/>
      <c r="D403" s="63" t="s">
        <v>98</v>
      </c>
      <c r="E403" s="11"/>
      <c r="F403" s="11"/>
      <c r="G403" s="8"/>
      <c r="H403" s="4"/>
      <c r="I403" s="63"/>
      <c r="J403" s="48"/>
      <c r="K403" s="104"/>
      <c r="L403" s="4"/>
      <c r="M403" s="63">
        <v>46</v>
      </c>
      <c r="N403" s="196">
        <v>3729.14</v>
      </c>
      <c r="O403" s="4"/>
      <c r="P403" s="63">
        <v>47</v>
      </c>
      <c r="Q403" s="197">
        <v>4065.05</v>
      </c>
      <c r="R403" s="4"/>
      <c r="S403" s="63">
        <v>38</v>
      </c>
      <c r="T403" s="197">
        <v>3100.23</v>
      </c>
      <c r="U403" s="4"/>
      <c r="V403" s="168"/>
      <c r="W403" s="170"/>
      <c r="X403" s="82"/>
      <c r="Y403" s="82"/>
      <c r="Z403" s="82"/>
      <c r="AA403" s="65"/>
      <c r="AB403" s="5"/>
      <c r="AC403" s="5"/>
      <c r="AD403" s="5"/>
      <c r="AE403" s="5"/>
      <c r="AF403" s="5"/>
      <c r="AG403" s="5"/>
      <c r="AH403" s="5"/>
      <c r="AI403" s="5"/>
      <c r="AJ403" s="5"/>
      <c r="AK403" s="5"/>
      <c r="AL403" s="5"/>
      <c r="AM403" s="5"/>
    </row>
    <row r="404" spans="1:39" s="187" customFormat="1" ht="14.4">
      <c r="A404" s="63" t="s">
        <v>693</v>
      </c>
      <c r="B404" s="63" t="s">
        <v>207</v>
      </c>
      <c r="C404" s="63"/>
      <c r="D404" s="63" t="s">
        <v>163</v>
      </c>
      <c r="E404" s="11"/>
      <c r="F404" s="11"/>
      <c r="G404" s="8"/>
      <c r="H404" s="4"/>
      <c r="I404" s="63"/>
      <c r="J404" s="48"/>
      <c r="K404" s="104"/>
      <c r="L404" s="4"/>
      <c r="M404" s="63">
        <v>159</v>
      </c>
      <c r="N404" s="196">
        <v>17158.62</v>
      </c>
      <c r="O404" s="4"/>
      <c r="P404" s="63">
        <v>148</v>
      </c>
      <c r="Q404" s="197">
        <v>16550.509999999998</v>
      </c>
      <c r="R404" s="4"/>
      <c r="S404" s="63">
        <v>104</v>
      </c>
      <c r="T404" s="197">
        <v>10456.81</v>
      </c>
      <c r="U404" s="4"/>
      <c r="V404" s="168"/>
      <c r="W404" s="170"/>
      <c r="X404" s="82"/>
      <c r="Y404" s="82"/>
      <c r="Z404" s="82"/>
      <c r="AA404" s="65"/>
      <c r="AB404" s="5"/>
      <c r="AC404" s="5"/>
      <c r="AD404" s="5"/>
      <c r="AE404" s="5"/>
      <c r="AF404" s="5"/>
      <c r="AG404" s="5"/>
      <c r="AH404" s="5"/>
      <c r="AI404" s="5"/>
      <c r="AJ404" s="5"/>
      <c r="AK404" s="5"/>
      <c r="AL404" s="5"/>
      <c r="AM404" s="5"/>
    </row>
    <row r="405" spans="1:39" s="187" customFormat="1" ht="14.4">
      <c r="A405" s="63" t="s">
        <v>693</v>
      </c>
      <c r="B405" s="63" t="s">
        <v>665</v>
      </c>
      <c r="C405" s="63"/>
      <c r="D405" s="63" t="s">
        <v>163</v>
      </c>
      <c r="E405" s="11"/>
      <c r="F405" s="11"/>
      <c r="G405" s="8"/>
      <c r="H405" s="4"/>
      <c r="I405" s="63"/>
      <c r="J405" s="48"/>
      <c r="K405" s="104"/>
      <c r="L405" s="4"/>
      <c r="M405" s="63"/>
      <c r="N405" s="196"/>
      <c r="O405" s="4"/>
      <c r="P405" s="63">
        <v>1</v>
      </c>
      <c r="Q405" s="197">
        <v>5</v>
      </c>
      <c r="R405" s="4"/>
      <c r="S405" s="63">
        <v>11</v>
      </c>
      <c r="T405" s="197">
        <v>978.16</v>
      </c>
      <c r="U405" s="4"/>
      <c r="V405" s="168"/>
      <c r="W405" s="170"/>
      <c r="X405" s="82"/>
      <c r="Y405" s="82"/>
      <c r="Z405" s="82"/>
      <c r="AA405" s="65"/>
      <c r="AB405" s="5"/>
      <c r="AC405" s="5"/>
      <c r="AD405" s="5"/>
      <c r="AE405" s="5"/>
      <c r="AF405" s="5"/>
      <c r="AG405" s="5"/>
      <c r="AH405" s="5"/>
      <c r="AI405" s="5"/>
      <c r="AJ405" s="5"/>
      <c r="AK405" s="5"/>
      <c r="AL405" s="5"/>
      <c r="AM405" s="5"/>
    </row>
    <row r="406" spans="1:39" s="187" customFormat="1" ht="14.4">
      <c r="A406" s="63" t="s">
        <v>693</v>
      </c>
      <c r="B406" s="63" t="s">
        <v>524</v>
      </c>
      <c r="C406" s="63"/>
      <c r="D406" s="63" t="s">
        <v>297</v>
      </c>
      <c r="E406" s="11"/>
      <c r="F406" s="11"/>
      <c r="G406" s="8"/>
      <c r="H406" s="4"/>
      <c r="I406" s="63"/>
      <c r="J406" s="48"/>
      <c r="K406" s="104"/>
      <c r="L406" s="4"/>
      <c r="M406" s="63">
        <v>3</v>
      </c>
      <c r="N406" s="196">
        <v>344.17</v>
      </c>
      <c r="O406" s="4"/>
      <c r="P406" s="63"/>
      <c r="Q406" s="197"/>
      <c r="R406" s="4"/>
      <c r="S406" s="63"/>
      <c r="T406" s="197"/>
      <c r="U406" s="4"/>
      <c r="V406" s="168"/>
      <c r="W406" s="170"/>
      <c r="X406" s="82"/>
      <c r="Y406" s="82"/>
      <c r="Z406" s="82"/>
      <c r="AA406" s="65"/>
      <c r="AB406" s="5"/>
      <c r="AC406" s="5"/>
      <c r="AD406" s="5"/>
      <c r="AE406" s="5"/>
      <c r="AF406" s="5"/>
      <c r="AG406" s="5"/>
      <c r="AH406" s="5"/>
      <c r="AI406" s="5"/>
      <c r="AJ406" s="5"/>
      <c r="AK406" s="5"/>
      <c r="AL406" s="5"/>
      <c r="AM406" s="5"/>
    </row>
    <row r="407" spans="1:39" s="187" customFormat="1" ht="14.4">
      <c r="A407" s="63" t="s">
        <v>693</v>
      </c>
      <c r="B407" s="63" t="s">
        <v>208</v>
      </c>
      <c r="C407" s="63"/>
      <c r="D407" s="63" t="s">
        <v>209</v>
      </c>
      <c r="E407" s="11"/>
      <c r="F407" s="11"/>
      <c r="G407" s="8"/>
      <c r="H407" s="4"/>
      <c r="I407" s="63"/>
      <c r="J407" s="48"/>
      <c r="K407" s="104"/>
      <c r="L407" s="4"/>
      <c r="M407" s="63">
        <v>59</v>
      </c>
      <c r="N407" s="196">
        <v>6233.77</v>
      </c>
      <c r="O407" s="4"/>
      <c r="P407" s="63">
        <v>54</v>
      </c>
      <c r="Q407" s="197">
        <v>5795.84</v>
      </c>
      <c r="R407" s="4"/>
      <c r="S407" s="63">
        <v>42</v>
      </c>
      <c r="T407" s="197">
        <v>3972.89</v>
      </c>
      <c r="U407" s="4"/>
      <c r="V407" s="168"/>
      <c r="W407" s="170"/>
      <c r="X407" s="82"/>
      <c r="Y407" s="82"/>
      <c r="Z407" s="82"/>
      <c r="AA407" s="65"/>
      <c r="AB407" s="5"/>
      <c r="AC407" s="5"/>
      <c r="AD407" s="5"/>
      <c r="AE407" s="5"/>
      <c r="AF407" s="5"/>
      <c r="AG407" s="5"/>
      <c r="AH407" s="5"/>
      <c r="AI407" s="5"/>
      <c r="AJ407" s="5"/>
      <c r="AK407" s="5"/>
      <c r="AL407" s="5"/>
      <c r="AM407" s="5"/>
    </row>
    <row r="408" spans="1:39" s="187" customFormat="1" ht="14.4">
      <c r="A408" s="63" t="s">
        <v>693</v>
      </c>
      <c r="B408" s="63" t="s">
        <v>473</v>
      </c>
      <c r="C408" s="63"/>
      <c r="D408" s="63" t="s">
        <v>474</v>
      </c>
      <c r="E408" s="11"/>
      <c r="F408" s="11"/>
      <c r="G408" s="8"/>
      <c r="H408" s="4"/>
      <c r="I408" s="63"/>
      <c r="J408" s="48"/>
      <c r="K408" s="104"/>
      <c r="L408" s="4"/>
      <c r="M408" s="63">
        <v>1</v>
      </c>
      <c r="N408" s="196">
        <v>180</v>
      </c>
      <c r="O408" s="4"/>
      <c r="P408" s="63"/>
      <c r="Q408" s="197"/>
      <c r="R408" s="4"/>
      <c r="S408" s="63">
        <v>1</v>
      </c>
      <c r="T408" s="197">
        <v>150</v>
      </c>
      <c r="U408" s="4"/>
      <c r="V408" s="168"/>
      <c r="W408" s="170"/>
      <c r="X408" s="82"/>
      <c r="Y408" s="82"/>
      <c r="Z408" s="82"/>
      <c r="AA408" s="65"/>
      <c r="AB408" s="5"/>
      <c r="AC408" s="5"/>
      <c r="AD408" s="5"/>
      <c r="AE408" s="5"/>
      <c r="AF408" s="5"/>
      <c r="AG408" s="5"/>
      <c r="AH408" s="5"/>
      <c r="AI408" s="5"/>
      <c r="AJ408" s="5"/>
      <c r="AK408" s="5"/>
      <c r="AL408" s="5"/>
      <c r="AM408" s="5"/>
    </row>
    <row r="409" spans="1:39" s="187" customFormat="1" ht="14.4">
      <c r="A409" s="63" t="s">
        <v>693</v>
      </c>
      <c r="B409" s="63" t="s">
        <v>210</v>
      </c>
      <c r="C409" s="63"/>
      <c r="D409" s="63" t="s">
        <v>111</v>
      </c>
      <c r="E409" s="11"/>
      <c r="F409" s="11"/>
      <c r="G409" s="8"/>
      <c r="H409" s="4"/>
      <c r="I409" s="63"/>
      <c r="J409" s="48"/>
      <c r="K409" s="104"/>
      <c r="L409" s="4"/>
      <c r="M409" s="63"/>
      <c r="N409" s="196"/>
      <c r="O409" s="4"/>
      <c r="P409" s="63">
        <v>2</v>
      </c>
      <c r="Q409" s="197">
        <v>247.69</v>
      </c>
      <c r="R409" s="4"/>
      <c r="S409" s="63">
        <v>2</v>
      </c>
      <c r="T409" s="197">
        <v>406.77</v>
      </c>
      <c r="U409" s="4"/>
      <c r="V409" s="168"/>
      <c r="W409" s="170"/>
      <c r="X409" s="82"/>
      <c r="Y409" s="82"/>
      <c r="Z409" s="82"/>
      <c r="AA409" s="65"/>
      <c r="AB409" s="5"/>
      <c r="AC409" s="5"/>
      <c r="AD409" s="5"/>
      <c r="AE409" s="5"/>
      <c r="AF409" s="5"/>
      <c r="AG409" s="5"/>
      <c r="AH409" s="5"/>
      <c r="AI409" s="5"/>
      <c r="AJ409" s="5"/>
      <c r="AK409" s="5"/>
      <c r="AL409" s="5"/>
      <c r="AM409" s="5"/>
    </row>
    <row r="410" spans="1:39" s="187" customFormat="1" ht="14.4">
      <c r="A410" s="63" t="s">
        <v>693</v>
      </c>
      <c r="B410" s="63" t="s">
        <v>210</v>
      </c>
      <c r="C410" s="63"/>
      <c r="D410" s="63" t="s">
        <v>123</v>
      </c>
      <c r="E410" s="11"/>
      <c r="F410" s="11"/>
      <c r="G410" s="8"/>
      <c r="H410" s="4"/>
      <c r="I410" s="63"/>
      <c r="J410" s="48"/>
      <c r="K410" s="104"/>
      <c r="L410" s="4"/>
      <c r="M410" s="63">
        <v>17</v>
      </c>
      <c r="N410" s="196">
        <v>1503.14</v>
      </c>
      <c r="O410" s="4"/>
      <c r="P410" s="63">
        <v>20</v>
      </c>
      <c r="Q410" s="197">
        <v>2121.35</v>
      </c>
      <c r="R410" s="4"/>
      <c r="S410" s="63">
        <v>11</v>
      </c>
      <c r="T410" s="197">
        <v>1332.39</v>
      </c>
      <c r="U410" s="4"/>
      <c r="V410" s="168"/>
      <c r="W410" s="170"/>
      <c r="X410" s="82"/>
      <c r="Y410" s="82"/>
      <c r="Z410" s="82"/>
      <c r="AA410" s="65"/>
      <c r="AB410" s="5"/>
      <c r="AC410" s="5"/>
      <c r="AD410" s="5"/>
      <c r="AE410" s="5"/>
      <c r="AF410" s="5"/>
      <c r="AG410" s="5"/>
      <c r="AH410" s="5"/>
      <c r="AI410" s="5"/>
      <c r="AJ410" s="5"/>
      <c r="AK410" s="5"/>
      <c r="AL410" s="5"/>
      <c r="AM410" s="5"/>
    </row>
    <row r="411" spans="1:39" s="187" customFormat="1" ht="14.4">
      <c r="A411" s="63" t="s">
        <v>693</v>
      </c>
      <c r="B411" s="63" t="s">
        <v>211</v>
      </c>
      <c r="C411" s="63"/>
      <c r="D411" s="63" t="s">
        <v>212</v>
      </c>
      <c r="E411" s="11"/>
      <c r="F411" s="11"/>
      <c r="G411" s="8"/>
      <c r="H411" s="4"/>
      <c r="I411" s="63"/>
      <c r="J411" s="48"/>
      <c r="K411" s="104"/>
      <c r="L411" s="4"/>
      <c r="M411" s="63">
        <v>423</v>
      </c>
      <c r="N411" s="196">
        <v>46195.53</v>
      </c>
      <c r="O411" s="4"/>
      <c r="P411" s="63">
        <v>424</v>
      </c>
      <c r="Q411" s="197">
        <v>51854.16</v>
      </c>
      <c r="R411" s="4"/>
      <c r="S411" s="63">
        <v>295</v>
      </c>
      <c r="T411" s="197">
        <v>29214.54</v>
      </c>
      <c r="U411" s="4"/>
      <c r="V411" s="168"/>
      <c r="W411" s="170"/>
      <c r="X411" s="82"/>
      <c r="Y411" s="82"/>
      <c r="Z411" s="82"/>
      <c r="AA411" s="65"/>
      <c r="AB411" s="5"/>
      <c r="AC411" s="5"/>
      <c r="AD411" s="5"/>
      <c r="AE411" s="5"/>
      <c r="AF411" s="5"/>
      <c r="AG411" s="5"/>
      <c r="AH411" s="5"/>
      <c r="AI411" s="5"/>
      <c r="AJ411" s="5"/>
      <c r="AK411" s="5"/>
      <c r="AL411" s="5"/>
      <c r="AM411" s="5"/>
    </row>
    <row r="412" spans="1:39" s="187" customFormat="1" ht="14.4">
      <c r="A412" s="63" t="s">
        <v>693</v>
      </c>
      <c r="B412" s="63" t="s">
        <v>666</v>
      </c>
      <c r="C412" s="63"/>
      <c r="D412" s="63" t="s">
        <v>212</v>
      </c>
      <c r="E412" s="11"/>
      <c r="F412" s="11"/>
      <c r="G412" s="8"/>
      <c r="H412" s="4"/>
      <c r="I412" s="63"/>
      <c r="J412" s="48"/>
      <c r="K412" s="104"/>
      <c r="L412" s="4"/>
      <c r="M412" s="63"/>
      <c r="N412" s="196"/>
      <c r="O412" s="4"/>
      <c r="P412" s="63">
        <v>53</v>
      </c>
      <c r="Q412" s="197">
        <v>3443.67</v>
      </c>
      <c r="R412" s="4"/>
      <c r="S412" s="63">
        <v>69</v>
      </c>
      <c r="T412" s="197">
        <v>6313.74</v>
      </c>
      <c r="U412" s="4"/>
      <c r="V412" s="168"/>
      <c r="W412" s="170"/>
      <c r="X412" s="82"/>
      <c r="Y412" s="82"/>
      <c r="Z412" s="82"/>
      <c r="AA412" s="65"/>
      <c r="AB412" s="5"/>
      <c r="AC412" s="5"/>
      <c r="AD412" s="5"/>
      <c r="AE412" s="5"/>
      <c r="AF412" s="5"/>
      <c r="AG412" s="5"/>
      <c r="AH412" s="5"/>
      <c r="AI412" s="5"/>
      <c r="AJ412" s="5"/>
      <c r="AK412" s="5"/>
      <c r="AL412" s="5"/>
      <c r="AM412" s="5"/>
    </row>
    <row r="413" spans="1:39" s="187" customFormat="1" ht="14.4">
      <c r="A413" s="63" t="s">
        <v>693</v>
      </c>
      <c r="B413" s="63" t="s">
        <v>213</v>
      </c>
      <c r="C413" s="63"/>
      <c r="D413" s="63" t="s">
        <v>147</v>
      </c>
      <c r="E413" s="11"/>
      <c r="F413" s="11"/>
      <c r="G413" s="8"/>
      <c r="H413" s="4"/>
      <c r="I413" s="63"/>
      <c r="J413" s="48"/>
      <c r="K413" s="104"/>
      <c r="L413" s="4"/>
      <c r="M413" s="63">
        <v>68</v>
      </c>
      <c r="N413" s="196">
        <v>6377.21</v>
      </c>
      <c r="O413" s="4"/>
      <c r="P413" s="63">
        <v>69</v>
      </c>
      <c r="Q413" s="197">
        <v>7113.87</v>
      </c>
      <c r="R413" s="4"/>
      <c r="S413" s="63">
        <v>45</v>
      </c>
      <c r="T413" s="197">
        <v>4504.9799999999996</v>
      </c>
      <c r="U413" s="4"/>
      <c r="V413" s="168"/>
      <c r="W413" s="170"/>
      <c r="X413" s="82"/>
      <c r="Y413" s="82"/>
      <c r="Z413" s="82"/>
      <c r="AA413" s="65"/>
      <c r="AB413" s="5"/>
      <c r="AC413" s="5"/>
      <c r="AD413" s="5"/>
      <c r="AE413" s="5"/>
      <c r="AF413" s="5"/>
      <c r="AG413" s="5"/>
      <c r="AH413" s="5"/>
      <c r="AI413" s="5"/>
      <c r="AJ413" s="5"/>
      <c r="AK413" s="5"/>
      <c r="AL413" s="5"/>
      <c r="AM413" s="5"/>
    </row>
    <row r="414" spans="1:39" s="187" customFormat="1" ht="14.4">
      <c r="A414" s="63" t="s">
        <v>693</v>
      </c>
      <c r="B414" s="63" t="s">
        <v>214</v>
      </c>
      <c r="C414" s="63"/>
      <c r="D414" s="63" t="s">
        <v>215</v>
      </c>
      <c r="E414" s="11"/>
      <c r="F414" s="11"/>
      <c r="G414" s="8"/>
      <c r="H414" s="4"/>
      <c r="I414" s="63"/>
      <c r="J414" s="48"/>
      <c r="K414" s="104"/>
      <c r="L414" s="4"/>
      <c r="M414" s="63">
        <v>21</v>
      </c>
      <c r="N414" s="196">
        <v>2301.5700000000002</v>
      </c>
      <c r="O414" s="4"/>
      <c r="P414" s="63">
        <v>23</v>
      </c>
      <c r="Q414" s="197">
        <v>3135.14</v>
      </c>
      <c r="R414" s="4"/>
      <c r="S414" s="63">
        <v>13</v>
      </c>
      <c r="T414" s="197">
        <v>1437.27</v>
      </c>
      <c r="U414" s="4"/>
      <c r="V414" s="168"/>
      <c r="W414" s="170"/>
      <c r="X414" s="82"/>
      <c r="Y414" s="82"/>
      <c r="Z414" s="82"/>
      <c r="AA414" s="65"/>
      <c r="AB414" s="5"/>
      <c r="AC414" s="5"/>
      <c r="AD414" s="5"/>
      <c r="AE414" s="5"/>
      <c r="AF414" s="5"/>
      <c r="AG414" s="5"/>
      <c r="AH414" s="5"/>
      <c r="AI414" s="5"/>
      <c r="AJ414" s="5"/>
      <c r="AK414" s="5"/>
      <c r="AL414" s="5"/>
      <c r="AM414" s="5"/>
    </row>
    <row r="415" spans="1:39" s="187" customFormat="1" ht="14.4">
      <c r="A415" s="63" t="s">
        <v>693</v>
      </c>
      <c r="B415" s="63" t="s">
        <v>710</v>
      </c>
      <c r="C415" s="63"/>
      <c r="D415" s="63" t="s">
        <v>215</v>
      </c>
      <c r="E415" s="11"/>
      <c r="F415" s="11"/>
      <c r="G415" s="8"/>
      <c r="H415" s="4"/>
      <c r="I415" s="63"/>
      <c r="J415" s="48"/>
      <c r="K415" s="104"/>
      <c r="L415" s="4"/>
      <c r="M415" s="63">
        <v>1</v>
      </c>
      <c r="N415" s="196">
        <v>150.62</v>
      </c>
      <c r="O415" s="4"/>
      <c r="P415" s="63"/>
      <c r="Q415" s="197"/>
      <c r="R415" s="4"/>
      <c r="S415" s="63"/>
      <c r="T415" s="197"/>
      <c r="U415" s="4"/>
      <c r="V415" s="168"/>
      <c r="W415" s="170"/>
      <c r="X415" s="82"/>
      <c r="Y415" s="82"/>
      <c r="Z415" s="82"/>
      <c r="AA415" s="65"/>
      <c r="AB415" s="5"/>
      <c r="AC415" s="5"/>
      <c r="AD415" s="5"/>
      <c r="AE415" s="5"/>
      <c r="AF415" s="5"/>
      <c r="AG415" s="5"/>
      <c r="AH415" s="5"/>
      <c r="AI415" s="5"/>
      <c r="AJ415" s="5"/>
      <c r="AK415" s="5"/>
      <c r="AL415" s="5"/>
      <c r="AM415" s="5"/>
    </row>
    <row r="416" spans="1:39" s="187" customFormat="1" ht="14.4">
      <c r="A416" s="63" t="s">
        <v>693</v>
      </c>
      <c r="B416" s="63" t="s">
        <v>216</v>
      </c>
      <c r="C416" s="63"/>
      <c r="D416" s="63" t="s">
        <v>217</v>
      </c>
      <c r="E416" s="11"/>
      <c r="F416" s="11"/>
      <c r="G416" s="8"/>
      <c r="H416" s="4"/>
      <c r="I416" s="63"/>
      <c r="J416" s="48"/>
      <c r="K416" s="104"/>
      <c r="L416" s="4"/>
      <c r="M416" s="63">
        <v>5</v>
      </c>
      <c r="N416" s="196">
        <v>489.64</v>
      </c>
      <c r="O416" s="4"/>
      <c r="P416" s="63">
        <v>6</v>
      </c>
      <c r="Q416" s="197">
        <v>785.38</v>
      </c>
      <c r="R416" s="4"/>
      <c r="S416" s="63">
        <v>5</v>
      </c>
      <c r="T416" s="197">
        <v>464.83</v>
      </c>
      <c r="U416" s="4"/>
      <c r="V416" s="168"/>
      <c r="W416" s="170"/>
      <c r="X416" s="82"/>
      <c r="Y416" s="82"/>
      <c r="Z416" s="82"/>
      <c r="AA416" s="65"/>
      <c r="AB416" s="5"/>
      <c r="AC416" s="5"/>
      <c r="AD416" s="5"/>
      <c r="AE416" s="5"/>
      <c r="AF416" s="5"/>
      <c r="AG416" s="5"/>
      <c r="AH416" s="5"/>
      <c r="AI416" s="5"/>
      <c r="AJ416" s="5"/>
      <c r="AK416" s="5"/>
      <c r="AL416" s="5"/>
      <c r="AM416" s="5"/>
    </row>
    <row r="417" spans="1:39" s="187" customFormat="1" ht="14.4">
      <c r="A417" s="63" t="s">
        <v>693</v>
      </c>
      <c r="B417" s="63" t="s">
        <v>218</v>
      </c>
      <c r="C417" s="63"/>
      <c r="D417" s="63" t="s">
        <v>136</v>
      </c>
      <c r="E417" s="11"/>
      <c r="F417" s="11"/>
      <c r="G417" s="8"/>
      <c r="H417" s="4"/>
      <c r="I417" s="63"/>
      <c r="J417" s="48"/>
      <c r="K417" s="104"/>
      <c r="L417" s="4"/>
      <c r="M417" s="63">
        <v>18</v>
      </c>
      <c r="N417" s="196">
        <v>1703.92</v>
      </c>
      <c r="O417" s="4"/>
      <c r="P417" s="63">
        <v>15</v>
      </c>
      <c r="Q417" s="197">
        <v>1232.28</v>
      </c>
      <c r="R417" s="4"/>
      <c r="S417" s="63">
        <v>12</v>
      </c>
      <c r="T417" s="197">
        <v>1093.31</v>
      </c>
      <c r="U417" s="4"/>
      <c r="V417" s="168"/>
      <c r="W417" s="170"/>
      <c r="X417" s="82"/>
      <c r="Y417" s="82"/>
      <c r="Z417" s="82"/>
      <c r="AA417" s="65"/>
      <c r="AB417" s="5"/>
      <c r="AC417" s="5"/>
      <c r="AD417" s="5"/>
      <c r="AE417" s="5"/>
      <c r="AF417" s="5"/>
      <c r="AG417" s="5"/>
      <c r="AH417" s="5"/>
      <c r="AI417" s="5"/>
      <c r="AJ417" s="5"/>
      <c r="AK417" s="5"/>
      <c r="AL417" s="5"/>
      <c r="AM417" s="5"/>
    </row>
    <row r="418" spans="1:39" s="187" customFormat="1" ht="14.4">
      <c r="A418" s="63" t="s">
        <v>693</v>
      </c>
      <c r="B418" s="63" t="s">
        <v>218</v>
      </c>
      <c r="C418" s="63"/>
      <c r="D418" s="63" t="s">
        <v>220</v>
      </c>
      <c r="E418" s="11"/>
      <c r="F418" s="11"/>
      <c r="G418" s="8"/>
      <c r="H418" s="4"/>
      <c r="I418" s="63"/>
      <c r="J418" s="48"/>
      <c r="K418" s="104"/>
      <c r="L418" s="4"/>
      <c r="M418" s="63">
        <v>1</v>
      </c>
      <c r="N418" s="196">
        <v>180</v>
      </c>
      <c r="O418" s="4"/>
      <c r="P418" s="63">
        <v>1</v>
      </c>
      <c r="Q418" s="197">
        <v>38.14</v>
      </c>
      <c r="R418" s="4"/>
      <c r="S418" s="63"/>
      <c r="T418" s="197"/>
      <c r="U418" s="4"/>
      <c r="V418" s="168"/>
      <c r="W418" s="170"/>
      <c r="X418" s="82"/>
      <c r="Y418" s="82"/>
      <c r="Z418" s="82"/>
      <c r="AA418" s="65"/>
      <c r="AB418" s="5"/>
      <c r="AC418" s="5"/>
      <c r="AD418" s="5"/>
      <c r="AE418" s="5"/>
      <c r="AF418" s="5"/>
      <c r="AG418" s="5"/>
      <c r="AH418" s="5"/>
      <c r="AI418" s="5"/>
      <c r="AJ418" s="5"/>
      <c r="AK418" s="5"/>
      <c r="AL418" s="5"/>
      <c r="AM418" s="5"/>
    </row>
    <row r="419" spans="1:39" s="187" customFormat="1" ht="14.4">
      <c r="A419" s="63" t="s">
        <v>693</v>
      </c>
      <c r="B419" s="63" t="s">
        <v>219</v>
      </c>
      <c r="C419" s="63"/>
      <c r="D419" s="63" t="s">
        <v>220</v>
      </c>
      <c r="E419" s="11"/>
      <c r="F419" s="11"/>
      <c r="G419" s="8"/>
      <c r="H419" s="4"/>
      <c r="I419" s="63"/>
      <c r="J419" s="48"/>
      <c r="K419" s="104"/>
      <c r="L419" s="4"/>
      <c r="M419" s="63">
        <v>34</v>
      </c>
      <c r="N419" s="196">
        <v>4352.42</v>
      </c>
      <c r="O419" s="4"/>
      <c r="P419" s="63">
        <v>27</v>
      </c>
      <c r="Q419" s="197">
        <v>5773.47</v>
      </c>
      <c r="R419" s="4"/>
      <c r="S419" s="63">
        <v>31</v>
      </c>
      <c r="T419" s="197">
        <v>3358.24</v>
      </c>
      <c r="U419" s="4"/>
      <c r="V419" s="168"/>
      <c r="W419" s="170"/>
      <c r="X419" s="82"/>
      <c r="Y419" s="82"/>
      <c r="Z419" s="82"/>
      <c r="AA419" s="65"/>
      <c r="AB419" s="5"/>
      <c r="AC419" s="5"/>
      <c r="AD419" s="5"/>
      <c r="AE419" s="5"/>
      <c r="AF419" s="5"/>
      <c r="AG419" s="5"/>
      <c r="AH419" s="5"/>
      <c r="AI419" s="5"/>
      <c r="AJ419" s="5"/>
      <c r="AK419" s="5"/>
      <c r="AL419" s="5"/>
      <c r="AM419" s="5"/>
    </row>
    <row r="420" spans="1:39" s="187" customFormat="1" ht="14.4">
      <c r="A420" s="63" t="s">
        <v>693</v>
      </c>
      <c r="B420" s="63" t="s">
        <v>221</v>
      </c>
      <c r="C420" s="63"/>
      <c r="D420" s="63" t="s">
        <v>102</v>
      </c>
      <c r="E420" s="11"/>
      <c r="F420" s="11"/>
      <c r="G420" s="8"/>
      <c r="H420" s="4"/>
      <c r="I420" s="63"/>
      <c r="J420" s="48"/>
      <c r="K420" s="104"/>
      <c r="L420" s="4"/>
      <c r="M420" s="63">
        <v>4</v>
      </c>
      <c r="N420" s="196">
        <v>525.66</v>
      </c>
      <c r="O420" s="4"/>
      <c r="P420" s="63">
        <v>4</v>
      </c>
      <c r="Q420" s="197">
        <v>469.31</v>
      </c>
      <c r="R420" s="4"/>
      <c r="S420" s="63">
        <v>2</v>
      </c>
      <c r="T420" s="197">
        <v>110.59</v>
      </c>
      <c r="U420" s="4"/>
      <c r="V420" s="168"/>
      <c r="W420" s="170"/>
      <c r="X420" s="82"/>
      <c r="Y420" s="82"/>
      <c r="Z420" s="82"/>
      <c r="AA420" s="65"/>
      <c r="AB420" s="5"/>
      <c r="AC420" s="5"/>
      <c r="AD420" s="5"/>
      <c r="AE420" s="5"/>
      <c r="AF420" s="5"/>
      <c r="AG420" s="5"/>
      <c r="AH420" s="5"/>
      <c r="AI420" s="5"/>
      <c r="AJ420" s="5"/>
      <c r="AK420" s="5"/>
      <c r="AL420" s="5"/>
      <c r="AM420" s="5"/>
    </row>
    <row r="421" spans="1:39" s="187" customFormat="1" ht="14.4">
      <c r="A421" s="63" t="s">
        <v>693</v>
      </c>
      <c r="B421" s="63" t="s">
        <v>475</v>
      </c>
      <c r="C421" s="63"/>
      <c r="D421" s="63" t="s">
        <v>476</v>
      </c>
      <c r="E421" s="11"/>
      <c r="F421" s="11"/>
      <c r="G421" s="8"/>
      <c r="H421" s="4"/>
      <c r="I421" s="63"/>
      <c r="J421" s="48"/>
      <c r="K421" s="104"/>
      <c r="L421" s="4"/>
      <c r="M421" s="63">
        <v>6</v>
      </c>
      <c r="N421" s="196">
        <v>406.81</v>
      </c>
      <c r="O421" s="4"/>
      <c r="P421" s="63">
        <v>5</v>
      </c>
      <c r="Q421" s="197">
        <v>315.27999999999997</v>
      </c>
      <c r="R421" s="4"/>
      <c r="S421" s="63">
        <v>4</v>
      </c>
      <c r="T421" s="197">
        <v>364.94</v>
      </c>
      <c r="U421" s="4"/>
      <c r="V421" s="168"/>
      <c r="W421" s="170"/>
      <c r="X421" s="82"/>
      <c r="Y421" s="82"/>
      <c r="Z421" s="82"/>
      <c r="AA421" s="65"/>
      <c r="AB421" s="5"/>
      <c r="AC421" s="5"/>
      <c r="AD421" s="5"/>
      <c r="AE421" s="5"/>
      <c r="AF421" s="5"/>
      <c r="AG421" s="5"/>
      <c r="AH421" s="5"/>
      <c r="AI421" s="5"/>
      <c r="AJ421" s="5"/>
      <c r="AK421" s="5"/>
      <c r="AL421" s="5"/>
      <c r="AM421" s="5"/>
    </row>
    <row r="422" spans="1:39" s="187" customFormat="1" ht="14.4">
      <c r="A422" s="63" t="s">
        <v>693</v>
      </c>
      <c r="B422" s="63" t="s">
        <v>222</v>
      </c>
      <c r="C422" s="63"/>
      <c r="D422" s="63" t="s">
        <v>223</v>
      </c>
      <c r="E422" s="11"/>
      <c r="F422" s="11"/>
      <c r="G422" s="8"/>
      <c r="H422" s="4"/>
      <c r="I422" s="63"/>
      <c r="J422" s="48"/>
      <c r="K422" s="104"/>
      <c r="L422" s="4"/>
      <c r="M422" s="63">
        <v>6</v>
      </c>
      <c r="N422" s="196">
        <v>680.64</v>
      </c>
      <c r="O422" s="4"/>
      <c r="P422" s="63">
        <v>8</v>
      </c>
      <c r="Q422" s="197">
        <v>879.35</v>
      </c>
      <c r="R422" s="4"/>
      <c r="S422" s="63">
        <v>7</v>
      </c>
      <c r="T422" s="197">
        <v>467.2</v>
      </c>
      <c r="U422" s="4"/>
      <c r="V422" s="168"/>
      <c r="W422" s="170"/>
      <c r="X422" s="82"/>
      <c r="Y422" s="82"/>
      <c r="Z422" s="82"/>
      <c r="AA422" s="65"/>
      <c r="AB422" s="5"/>
      <c r="AC422" s="5"/>
      <c r="AD422" s="5"/>
      <c r="AE422" s="5"/>
      <c r="AF422" s="5"/>
      <c r="AG422" s="5"/>
      <c r="AH422" s="5"/>
      <c r="AI422" s="5"/>
      <c r="AJ422" s="5"/>
      <c r="AK422" s="5"/>
      <c r="AL422" s="5"/>
      <c r="AM422" s="5"/>
    </row>
    <row r="423" spans="1:39" s="187" customFormat="1" ht="14.4">
      <c r="A423" s="63" t="s">
        <v>693</v>
      </c>
      <c r="B423" s="63" t="s">
        <v>224</v>
      </c>
      <c r="C423" s="63"/>
      <c r="D423" s="63" t="s">
        <v>147</v>
      </c>
      <c r="E423" s="11"/>
      <c r="F423" s="11"/>
      <c r="G423" s="8"/>
      <c r="H423" s="4"/>
      <c r="I423" s="63"/>
      <c r="J423" s="48"/>
      <c r="K423" s="104"/>
      <c r="L423" s="4"/>
      <c r="M423" s="63">
        <v>38</v>
      </c>
      <c r="N423" s="196">
        <v>3753.18</v>
      </c>
      <c r="O423" s="4"/>
      <c r="P423" s="63">
        <v>20</v>
      </c>
      <c r="Q423" s="197">
        <v>1811.46</v>
      </c>
      <c r="R423" s="4"/>
      <c r="S423" s="63">
        <v>14</v>
      </c>
      <c r="T423" s="197">
        <v>1244.07</v>
      </c>
      <c r="U423" s="4"/>
      <c r="V423" s="168"/>
      <c r="W423" s="170"/>
      <c r="X423" s="82"/>
      <c r="Y423" s="82"/>
      <c r="Z423" s="82"/>
      <c r="AA423" s="65"/>
      <c r="AB423" s="5"/>
      <c r="AC423" s="5"/>
      <c r="AD423" s="5"/>
      <c r="AE423" s="5"/>
      <c r="AF423" s="5"/>
      <c r="AG423" s="5"/>
      <c r="AH423" s="5"/>
      <c r="AI423" s="5"/>
      <c r="AJ423" s="5"/>
      <c r="AK423" s="5"/>
      <c r="AL423" s="5"/>
      <c r="AM423" s="5"/>
    </row>
    <row r="424" spans="1:39" s="187" customFormat="1" ht="14.4">
      <c r="A424" s="63" t="s">
        <v>693</v>
      </c>
      <c r="B424" s="63" t="s">
        <v>224</v>
      </c>
      <c r="C424" s="63"/>
      <c r="D424" s="63" t="s">
        <v>187</v>
      </c>
      <c r="E424" s="11"/>
      <c r="F424" s="11"/>
      <c r="G424" s="8"/>
      <c r="H424" s="4"/>
      <c r="I424" s="63"/>
      <c r="J424" s="48"/>
      <c r="K424" s="104"/>
      <c r="L424" s="4"/>
      <c r="M424" s="63">
        <v>2</v>
      </c>
      <c r="N424" s="196">
        <v>84.14</v>
      </c>
      <c r="O424" s="4"/>
      <c r="P424" s="63">
        <v>3</v>
      </c>
      <c r="Q424" s="197">
        <v>135.51</v>
      </c>
      <c r="R424" s="4"/>
      <c r="S424" s="63">
        <v>3</v>
      </c>
      <c r="T424" s="197">
        <v>228.82</v>
      </c>
      <c r="U424" s="4"/>
      <c r="V424" s="168"/>
      <c r="W424" s="170"/>
      <c r="X424" s="82"/>
      <c r="Y424" s="82"/>
      <c r="Z424" s="82"/>
      <c r="AA424" s="65"/>
      <c r="AB424" s="5"/>
      <c r="AC424" s="5"/>
      <c r="AD424" s="5"/>
      <c r="AE424" s="5"/>
      <c r="AF424" s="5"/>
      <c r="AG424" s="5"/>
      <c r="AH424" s="5"/>
      <c r="AI424" s="5"/>
      <c r="AJ424" s="5"/>
      <c r="AK424" s="5"/>
      <c r="AL424" s="5"/>
      <c r="AM424" s="5"/>
    </row>
    <row r="425" spans="1:39" s="187" customFormat="1" ht="14.4">
      <c r="A425" s="63" t="s">
        <v>693</v>
      </c>
      <c r="B425" s="63" t="s">
        <v>225</v>
      </c>
      <c r="C425" s="63"/>
      <c r="D425" s="63" t="s">
        <v>98</v>
      </c>
      <c r="E425" s="11"/>
      <c r="F425" s="11"/>
      <c r="G425" s="8"/>
      <c r="H425" s="4"/>
      <c r="I425" s="63"/>
      <c r="J425" s="48"/>
      <c r="K425" s="104"/>
      <c r="L425" s="4"/>
      <c r="M425" s="63">
        <v>19</v>
      </c>
      <c r="N425" s="196">
        <v>1962.48</v>
      </c>
      <c r="O425" s="4"/>
      <c r="P425" s="63">
        <v>25</v>
      </c>
      <c r="Q425" s="197">
        <v>2943.34</v>
      </c>
      <c r="R425" s="4"/>
      <c r="S425" s="63">
        <v>21</v>
      </c>
      <c r="T425" s="197">
        <v>2113.7600000000002</v>
      </c>
      <c r="U425" s="4"/>
      <c r="V425" s="168"/>
      <c r="W425" s="170"/>
      <c r="X425" s="82"/>
      <c r="Y425" s="82"/>
      <c r="Z425" s="82"/>
      <c r="AA425" s="65"/>
      <c r="AB425" s="5"/>
      <c r="AC425" s="5"/>
      <c r="AD425" s="5"/>
      <c r="AE425" s="5"/>
      <c r="AF425" s="5"/>
      <c r="AG425" s="5"/>
      <c r="AH425" s="5"/>
      <c r="AI425" s="5"/>
      <c r="AJ425" s="5"/>
      <c r="AK425" s="5"/>
      <c r="AL425" s="5"/>
      <c r="AM425" s="5"/>
    </row>
    <row r="426" spans="1:39" s="187" customFormat="1" ht="14.4">
      <c r="A426" s="63" t="s">
        <v>693</v>
      </c>
      <c r="B426" s="63" t="s">
        <v>226</v>
      </c>
      <c r="C426" s="63"/>
      <c r="D426" s="63" t="s">
        <v>227</v>
      </c>
      <c r="E426" s="11"/>
      <c r="F426" s="11"/>
      <c r="G426" s="8"/>
      <c r="H426" s="4"/>
      <c r="I426" s="63"/>
      <c r="J426" s="48"/>
      <c r="K426" s="104"/>
      <c r="L426" s="4"/>
      <c r="M426" s="63">
        <v>18</v>
      </c>
      <c r="N426" s="196">
        <v>1892.65</v>
      </c>
      <c r="O426" s="4"/>
      <c r="P426" s="63">
        <v>17</v>
      </c>
      <c r="Q426" s="197">
        <v>3259.07</v>
      </c>
      <c r="R426" s="4"/>
      <c r="S426" s="63">
        <v>15</v>
      </c>
      <c r="T426" s="197">
        <v>1297.78</v>
      </c>
      <c r="U426" s="4"/>
      <c r="V426" s="168"/>
      <c r="W426" s="170"/>
      <c r="X426" s="82"/>
      <c r="Y426" s="82"/>
      <c r="Z426" s="82"/>
      <c r="AA426" s="65"/>
      <c r="AB426" s="5"/>
      <c r="AC426" s="5"/>
      <c r="AD426" s="5"/>
      <c r="AE426" s="5"/>
      <c r="AF426" s="5"/>
      <c r="AG426" s="5"/>
      <c r="AH426" s="5"/>
      <c r="AI426" s="5"/>
      <c r="AJ426" s="5"/>
      <c r="AK426" s="5"/>
      <c r="AL426" s="5"/>
      <c r="AM426" s="5"/>
    </row>
    <row r="427" spans="1:39" s="187" customFormat="1" ht="14.4">
      <c r="A427" s="63" t="s">
        <v>693</v>
      </c>
      <c r="B427" s="63" t="s">
        <v>228</v>
      </c>
      <c r="C427" s="63"/>
      <c r="D427" s="63" t="s">
        <v>229</v>
      </c>
      <c r="E427" s="11"/>
      <c r="F427" s="11"/>
      <c r="G427" s="8"/>
      <c r="H427" s="4"/>
      <c r="I427" s="63"/>
      <c r="J427" s="48"/>
      <c r="K427" s="104"/>
      <c r="L427" s="4"/>
      <c r="M427" s="63">
        <v>6</v>
      </c>
      <c r="N427" s="196">
        <v>811.01</v>
      </c>
      <c r="O427" s="4"/>
      <c r="P427" s="63"/>
      <c r="Q427" s="197"/>
      <c r="R427" s="4"/>
      <c r="S427" s="63"/>
      <c r="T427" s="197"/>
      <c r="U427" s="4"/>
      <c r="V427" s="168"/>
      <c r="W427" s="170"/>
      <c r="X427" s="82"/>
      <c r="Y427" s="82"/>
      <c r="Z427" s="82"/>
      <c r="AA427" s="65"/>
      <c r="AB427" s="5"/>
      <c r="AC427" s="5"/>
      <c r="AD427" s="5"/>
      <c r="AE427" s="5"/>
      <c r="AF427" s="5"/>
      <c r="AG427" s="5"/>
      <c r="AH427" s="5"/>
      <c r="AI427" s="5"/>
      <c r="AJ427" s="5"/>
      <c r="AK427" s="5"/>
      <c r="AL427" s="5"/>
      <c r="AM427" s="5"/>
    </row>
    <row r="428" spans="1:39" s="187" customFormat="1" ht="14.4">
      <c r="A428" s="63" t="s">
        <v>693</v>
      </c>
      <c r="B428" s="63" t="s">
        <v>230</v>
      </c>
      <c r="C428" s="63"/>
      <c r="D428" s="63" t="s">
        <v>231</v>
      </c>
      <c r="E428" s="11"/>
      <c r="F428" s="11"/>
      <c r="G428" s="8"/>
      <c r="H428" s="4"/>
      <c r="I428" s="63"/>
      <c r="J428" s="48"/>
      <c r="K428" s="104"/>
      <c r="L428" s="4"/>
      <c r="M428" s="63">
        <v>206</v>
      </c>
      <c r="N428" s="196">
        <v>24042.31</v>
      </c>
      <c r="O428" s="4"/>
      <c r="P428" s="63">
        <v>209</v>
      </c>
      <c r="Q428" s="197">
        <v>24215.759999999998</v>
      </c>
      <c r="R428" s="4"/>
      <c r="S428" s="63">
        <v>168</v>
      </c>
      <c r="T428" s="197">
        <v>16990.650000000001</v>
      </c>
      <c r="U428" s="4"/>
      <c r="V428" s="168"/>
      <c r="W428" s="170"/>
      <c r="X428" s="82"/>
      <c r="Y428" s="82"/>
      <c r="Z428" s="82"/>
      <c r="AA428" s="65"/>
      <c r="AB428" s="5"/>
      <c r="AC428" s="5"/>
      <c r="AD428" s="5"/>
      <c r="AE428" s="5"/>
      <c r="AF428" s="5"/>
      <c r="AG428" s="5"/>
      <c r="AH428" s="5"/>
      <c r="AI428" s="5"/>
      <c r="AJ428" s="5"/>
      <c r="AK428" s="5"/>
      <c r="AL428" s="5"/>
      <c r="AM428" s="5"/>
    </row>
    <row r="429" spans="1:39" s="187" customFormat="1" ht="14.4">
      <c r="A429" s="63" t="s">
        <v>693</v>
      </c>
      <c r="B429" s="63" t="s">
        <v>232</v>
      </c>
      <c r="C429" s="63"/>
      <c r="D429" s="63" t="s">
        <v>91</v>
      </c>
      <c r="E429" s="11"/>
      <c r="F429" s="11"/>
      <c r="G429" s="8"/>
      <c r="H429" s="4"/>
      <c r="I429" s="63"/>
      <c r="J429" s="48"/>
      <c r="K429" s="104"/>
      <c r="L429" s="4"/>
      <c r="M429" s="63">
        <v>35</v>
      </c>
      <c r="N429" s="196">
        <v>1506.43</v>
      </c>
      <c r="O429" s="4"/>
      <c r="P429" s="63"/>
      <c r="Q429" s="197"/>
      <c r="R429" s="4"/>
      <c r="S429" s="63"/>
      <c r="T429" s="197"/>
      <c r="U429" s="4"/>
      <c r="V429" s="168"/>
      <c r="W429" s="170"/>
      <c r="X429" s="82"/>
      <c r="Y429" s="82"/>
      <c r="Z429" s="82"/>
      <c r="AA429" s="65"/>
      <c r="AB429" s="5"/>
      <c r="AC429" s="5"/>
      <c r="AD429" s="5"/>
      <c r="AE429" s="5"/>
      <c r="AF429" s="5"/>
      <c r="AG429" s="5"/>
      <c r="AH429" s="5"/>
      <c r="AI429" s="5"/>
      <c r="AJ429" s="5"/>
      <c r="AK429" s="5"/>
      <c r="AL429" s="5"/>
      <c r="AM429" s="5"/>
    </row>
    <row r="430" spans="1:39" s="187" customFormat="1" ht="14.4">
      <c r="A430" s="63" t="s">
        <v>693</v>
      </c>
      <c r="B430" s="63" t="s">
        <v>232</v>
      </c>
      <c r="C430" s="63"/>
      <c r="D430" s="63" t="s">
        <v>92</v>
      </c>
      <c r="E430" s="11"/>
      <c r="F430" s="11"/>
      <c r="G430" s="8"/>
      <c r="H430" s="4"/>
      <c r="I430" s="63"/>
      <c r="J430" s="48"/>
      <c r="K430" s="104"/>
      <c r="L430" s="4"/>
      <c r="M430" s="63">
        <v>477</v>
      </c>
      <c r="N430" s="196">
        <v>30448.83</v>
      </c>
      <c r="O430" s="4"/>
      <c r="P430" s="63"/>
      <c r="Q430" s="197"/>
      <c r="R430" s="4"/>
      <c r="S430" s="63">
        <v>16</v>
      </c>
      <c r="T430" s="197">
        <v>1061.53</v>
      </c>
      <c r="U430" s="4"/>
      <c r="V430" s="168"/>
      <c r="W430" s="170"/>
      <c r="X430" s="82"/>
      <c r="Y430" s="82"/>
      <c r="Z430" s="82"/>
      <c r="AA430" s="65"/>
      <c r="AB430" s="5"/>
      <c r="AC430" s="5"/>
      <c r="AD430" s="5"/>
      <c r="AE430" s="5"/>
      <c r="AF430" s="5"/>
      <c r="AG430" s="5"/>
      <c r="AH430" s="5"/>
      <c r="AI430" s="5"/>
      <c r="AJ430" s="5"/>
      <c r="AK430" s="5"/>
      <c r="AL430" s="5"/>
      <c r="AM430" s="5"/>
    </row>
    <row r="431" spans="1:39" s="187" customFormat="1" ht="14.4">
      <c r="A431" s="63" t="s">
        <v>693</v>
      </c>
      <c r="B431" s="63" t="s">
        <v>235</v>
      </c>
      <c r="C431" s="63"/>
      <c r="D431" s="63" t="s">
        <v>195</v>
      </c>
      <c r="E431" s="11"/>
      <c r="F431" s="11"/>
      <c r="G431" s="8"/>
      <c r="H431" s="4"/>
      <c r="I431" s="63"/>
      <c r="J431" s="48"/>
      <c r="K431" s="104"/>
      <c r="L431" s="4"/>
      <c r="M431" s="63">
        <v>29</v>
      </c>
      <c r="N431" s="196">
        <v>2669.18</v>
      </c>
      <c r="O431" s="4"/>
      <c r="P431" s="63">
        <v>22</v>
      </c>
      <c r="Q431" s="197">
        <v>2170.11</v>
      </c>
      <c r="R431" s="4"/>
      <c r="S431" s="63">
        <v>19</v>
      </c>
      <c r="T431" s="197">
        <v>2006.3</v>
      </c>
      <c r="U431" s="4"/>
      <c r="V431" s="168"/>
      <c r="W431" s="170"/>
      <c r="X431" s="82"/>
      <c r="Y431" s="82"/>
      <c r="Z431" s="82"/>
      <c r="AA431" s="65"/>
      <c r="AB431" s="5"/>
      <c r="AC431" s="5"/>
      <c r="AD431" s="5"/>
      <c r="AE431" s="5"/>
      <c r="AF431" s="5"/>
      <c r="AG431" s="5"/>
      <c r="AH431" s="5"/>
      <c r="AI431" s="5"/>
      <c r="AJ431" s="5"/>
      <c r="AK431" s="5"/>
      <c r="AL431" s="5"/>
      <c r="AM431" s="5"/>
    </row>
    <row r="432" spans="1:39" s="187" customFormat="1" ht="14.4">
      <c r="A432" s="63" t="s">
        <v>693</v>
      </c>
      <c r="B432" s="63" t="s">
        <v>236</v>
      </c>
      <c r="C432" s="63"/>
      <c r="D432" s="63" t="s">
        <v>237</v>
      </c>
      <c r="E432" s="11"/>
      <c r="F432" s="11"/>
      <c r="G432" s="8"/>
      <c r="H432" s="4"/>
      <c r="I432" s="63"/>
      <c r="J432" s="48"/>
      <c r="K432" s="104"/>
      <c r="L432" s="4"/>
      <c r="M432" s="63">
        <v>49</v>
      </c>
      <c r="N432" s="196">
        <v>3517.81</v>
      </c>
      <c r="O432" s="4"/>
      <c r="P432" s="63">
        <v>41</v>
      </c>
      <c r="Q432" s="197">
        <v>2828.11</v>
      </c>
      <c r="R432" s="4"/>
      <c r="S432" s="63">
        <v>17</v>
      </c>
      <c r="T432" s="197">
        <v>1227.56</v>
      </c>
      <c r="U432" s="4"/>
      <c r="V432" s="168"/>
      <c r="W432" s="170"/>
      <c r="X432" s="82"/>
      <c r="Y432" s="82"/>
      <c r="Z432" s="82"/>
      <c r="AA432" s="65"/>
      <c r="AB432" s="5"/>
      <c r="AC432" s="5"/>
      <c r="AD432" s="5"/>
      <c r="AE432" s="5"/>
      <c r="AF432" s="5"/>
      <c r="AG432" s="5"/>
      <c r="AH432" s="5"/>
      <c r="AI432" s="5"/>
      <c r="AJ432" s="5"/>
      <c r="AK432" s="5"/>
      <c r="AL432" s="5"/>
      <c r="AM432" s="5"/>
    </row>
    <row r="433" spans="1:39" s="187" customFormat="1" ht="14.4">
      <c r="A433" s="63" t="s">
        <v>693</v>
      </c>
      <c r="B433" s="63" t="s">
        <v>238</v>
      </c>
      <c r="C433" s="63"/>
      <c r="D433" s="63" t="s">
        <v>239</v>
      </c>
      <c r="E433" s="11"/>
      <c r="F433" s="11"/>
      <c r="G433" s="8"/>
      <c r="H433" s="4"/>
      <c r="I433" s="63"/>
      <c r="J433" s="48"/>
      <c r="K433" s="104"/>
      <c r="L433" s="4"/>
      <c r="M433" s="63">
        <v>103</v>
      </c>
      <c r="N433" s="196">
        <v>9976.73</v>
      </c>
      <c r="O433" s="4"/>
      <c r="P433" s="63">
        <v>97</v>
      </c>
      <c r="Q433" s="197">
        <v>9228.5300000000007</v>
      </c>
      <c r="R433" s="4"/>
      <c r="S433" s="63">
        <v>82</v>
      </c>
      <c r="T433" s="197">
        <v>7404.51</v>
      </c>
      <c r="U433" s="4"/>
      <c r="V433" s="168"/>
      <c r="W433" s="170"/>
      <c r="X433" s="82"/>
      <c r="Y433" s="82"/>
      <c r="Z433" s="82"/>
      <c r="AA433" s="65"/>
      <c r="AB433" s="5"/>
      <c r="AC433" s="5"/>
      <c r="AD433" s="5"/>
      <c r="AE433" s="5"/>
      <c r="AF433" s="5"/>
      <c r="AG433" s="5"/>
      <c r="AH433" s="5"/>
      <c r="AI433" s="5"/>
      <c r="AJ433" s="5"/>
      <c r="AK433" s="5"/>
      <c r="AL433" s="5"/>
      <c r="AM433" s="5"/>
    </row>
    <row r="434" spans="1:39" s="187" customFormat="1" ht="14.4">
      <c r="A434" s="63" t="s">
        <v>693</v>
      </c>
      <c r="B434" s="63" t="s">
        <v>240</v>
      </c>
      <c r="C434" s="63"/>
      <c r="D434" s="63" t="s">
        <v>107</v>
      </c>
      <c r="E434" s="11"/>
      <c r="F434" s="11"/>
      <c r="G434" s="8"/>
      <c r="H434" s="4"/>
      <c r="I434" s="63"/>
      <c r="J434" s="48"/>
      <c r="K434" s="104"/>
      <c r="L434" s="4"/>
      <c r="M434" s="63">
        <v>522</v>
      </c>
      <c r="N434" s="196">
        <v>38962.050000000003</v>
      </c>
      <c r="O434" s="4"/>
      <c r="P434" s="63">
        <v>521</v>
      </c>
      <c r="Q434" s="197">
        <v>38985.56</v>
      </c>
      <c r="R434" s="4"/>
      <c r="S434" s="63">
        <v>395</v>
      </c>
      <c r="T434" s="197">
        <v>29808.49</v>
      </c>
      <c r="U434" s="4"/>
      <c r="V434" s="168"/>
      <c r="W434" s="170"/>
      <c r="X434" s="82"/>
      <c r="Y434" s="82"/>
      <c r="Z434" s="82"/>
      <c r="AA434" s="65"/>
      <c r="AB434" s="5"/>
      <c r="AC434" s="5"/>
      <c r="AD434" s="5"/>
      <c r="AE434" s="5"/>
      <c r="AF434" s="5"/>
      <c r="AG434" s="5"/>
      <c r="AH434" s="5"/>
      <c r="AI434" s="5"/>
      <c r="AJ434" s="5"/>
      <c r="AK434" s="5"/>
      <c r="AL434" s="5"/>
      <c r="AM434" s="5"/>
    </row>
    <row r="435" spans="1:39" s="187" customFormat="1" ht="14.4">
      <c r="A435" s="63" t="s">
        <v>693</v>
      </c>
      <c r="B435" s="63" t="s">
        <v>711</v>
      </c>
      <c r="C435" s="63"/>
      <c r="D435" s="63" t="s">
        <v>107</v>
      </c>
      <c r="E435" s="11"/>
      <c r="F435" s="11"/>
      <c r="G435" s="8"/>
      <c r="H435" s="4"/>
      <c r="I435" s="63"/>
      <c r="J435" s="48"/>
      <c r="K435" s="104"/>
      <c r="L435" s="4"/>
      <c r="M435" s="63">
        <v>1</v>
      </c>
      <c r="N435" s="196">
        <v>40.68</v>
      </c>
      <c r="O435" s="4"/>
      <c r="P435" s="63"/>
      <c r="Q435" s="197"/>
      <c r="R435" s="4"/>
      <c r="S435" s="63"/>
      <c r="T435" s="197"/>
      <c r="U435" s="4"/>
      <c r="V435" s="168"/>
      <c r="W435" s="170"/>
      <c r="X435" s="82"/>
      <c r="Y435" s="82"/>
      <c r="Z435" s="82"/>
      <c r="AA435" s="65"/>
      <c r="AB435" s="5"/>
      <c r="AC435" s="5"/>
      <c r="AD435" s="5"/>
      <c r="AE435" s="5"/>
      <c r="AF435" s="5"/>
      <c r="AG435" s="5"/>
      <c r="AH435" s="5"/>
      <c r="AI435" s="5"/>
      <c r="AJ435" s="5"/>
      <c r="AK435" s="5"/>
      <c r="AL435" s="5"/>
      <c r="AM435" s="5"/>
    </row>
    <row r="436" spans="1:39" s="187" customFormat="1" ht="14.4">
      <c r="A436" s="63" t="s">
        <v>693</v>
      </c>
      <c r="B436" s="63" t="s">
        <v>712</v>
      </c>
      <c r="C436" s="63"/>
      <c r="D436" s="63" t="s">
        <v>242</v>
      </c>
      <c r="E436" s="11"/>
      <c r="F436" s="11"/>
      <c r="G436" s="8"/>
      <c r="H436" s="4"/>
      <c r="I436" s="63"/>
      <c r="J436" s="48"/>
      <c r="K436" s="104"/>
      <c r="L436" s="4"/>
      <c r="M436" s="63">
        <v>10</v>
      </c>
      <c r="N436" s="196">
        <v>951.98</v>
      </c>
      <c r="O436" s="4"/>
      <c r="P436" s="63">
        <v>6</v>
      </c>
      <c r="Q436" s="197">
        <v>518.83000000000004</v>
      </c>
      <c r="R436" s="4"/>
      <c r="S436" s="63">
        <v>6</v>
      </c>
      <c r="T436" s="197">
        <v>484.03</v>
      </c>
      <c r="U436" s="4"/>
      <c r="V436" s="168"/>
      <c r="W436" s="170"/>
      <c r="X436" s="82"/>
      <c r="Y436" s="82"/>
      <c r="Z436" s="82"/>
      <c r="AA436" s="65"/>
      <c r="AB436" s="5"/>
      <c r="AC436" s="5"/>
      <c r="AD436" s="5"/>
      <c r="AE436" s="5"/>
      <c r="AF436" s="5"/>
      <c r="AG436" s="5"/>
      <c r="AH436" s="5"/>
      <c r="AI436" s="5"/>
      <c r="AJ436" s="5"/>
      <c r="AK436" s="5"/>
      <c r="AL436" s="5"/>
      <c r="AM436" s="5"/>
    </row>
    <row r="437" spans="1:39" s="187" customFormat="1" ht="14.4">
      <c r="A437" s="63" t="s">
        <v>693</v>
      </c>
      <c r="B437" s="63" t="s">
        <v>528</v>
      </c>
      <c r="C437" s="63"/>
      <c r="D437" s="63" t="s">
        <v>136</v>
      </c>
      <c r="E437" s="11"/>
      <c r="F437" s="11"/>
      <c r="G437" s="8"/>
      <c r="H437" s="4"/>
      <c r="I437" s="63"/>
      <c r="J437" s="48"/>
      <c r="K437" s="104"/>
      <c r="L437" s="4"/>
      <c r="M437" s="63">
        <v>1</v>
      </c>
      <c r="N437" s="196">
        <v>66.27</v>
      </c>
      <c r="O437" s="4"/>
      <c r="P437" s="63"/>
      <c r="Q437" s="197"/>
      <c r="R437" s="4"/>
      <c r="S437" s="63"/>
      <c r="T437" s="197"/>
      <c r="U437" s="4"/>
      <c r="V437" s="168"/>
      <c r="W437" s="170"/>
      <c r="X437" s="82"/>
      <c r="Y437" s="82"/>
      <c r="Z437" s="82"/>
      <c r="AA437" s="65"/>
      <c r="AB437" s="5"/>
      <c r="AC437" s="5"/>
      <c r="AD437" s="5"/>
      <c r="AE437" s="5"/>
      <c r="AF437" s="5"/>
      <c r="AG437" s="5"/>
      <c r="AH437" s="5"/>
      <c r="AI437" s="5"/>
      <c r="AJ437" s="5"/>
      <c r="AK437" s="5"/>
      <c r="AL437" s="5"/>
      <c r="AM437" s="5"/>
    </row>
    <row r="438" spans="1:39" s="187" customFormat="1" ht="14.4">
      <c r="A438" s="63" t="s">
        <v>693</v>
      </c>
      <c r="B438" s="63" t="s">
        <v>243</v>
      </c>
      <c r="C438" s="63"/>
      <c r="D438" s="63" t="s">
        <v>244</v>
      </c>
      <c r="E438" s="11"/>
      <c r="F438" s="11"/>
      <c r="G438" s="8"/>
      <c r="H438" s="4"/>
      <c r="I438" s="63"/>
      <c r="J438" s="48"/>
      <c r="K438" s="104"/>
      <c r="L438" s="4"/>
      <c r="M438" s="63">
        <v>1</v>
      </c>
      <c r="N438" s="196">
        <v>180</v>
      </c>
      <c r="O438" s="4"/>
      <c r="P438" s="63"/>
      <c r="Q438" s="197"/>
      <c r="R438" s="4"/>
      <c r="S438" s="63"/>
      <c r="T438" s="197"/>
      <c r="U438" s="4"/>
      <c r="V438" s="168"/>
      <c r="W438" s="170"/>
      <c r="X438" s="82"/>
      <c r="Y438" s="82"/>
      <c r="Z438" s="82"/>
      <c r="AA438" s="65"/>
      <c r="AB438" s="5"/>
      <c r="AC438" s="5"/>
      <c r="AD438" s="5"/>
      <c r="AE438" s="5"/>
      <c r="AF438" s="5"/>
      <c r="AG438" s="5"/>
      <c r="AH438" s="5"/>
      <c r="AI438" s="5"/>
      <c r="AJ438" s="5"/>
      <c r="AK438" s="5"/>
      <c r="AL438" s="5"/>
      <c r="AM438" s="5"/>
    </row>
    <row r="439" spans="1:39" s="187" customFormat="1" ht="14.4">
      <c r="A439" s="63" t="s">
        <v>693</v>
      </c>
      <c r="B439" s="63" t="s">
        <v>713</v>
      </c>
      <c r="C439" s="63"/>
      <c r="D439" s="63" t="s">
        <v>244</v>
      </c>
      <c r="E439" s="11"/>
      <c r="F439" s="11"/>
      <c r="G439" s="8"/>
      <c r="H439" s="4"/>
      <c r="I439" s="63"/>
      <c r="J439" s="48"/>
      <c r="K439" s="104"/>
      <c r="L439" s="4"/>
      <c r="M439" s="63">
        <v>1</v>
      </c>
      <c r="N439" s="196">
        <v>93.73</v>
      </c>
      <c r="O439" s="4"/>
      <c r="P439" s="63"/>
      <c r="Q439" s="197"/>
      <c r="R439" s="4"/>
      <c r="S439" s="63"/>
      <c r="T439" s="197"/>
      <c r="U439" s="4"/>
      <c r="V439" s="168"/>
      <c r="W439" s="170"/>
      <c r="X439" s="82"/>
      <c r="Y439" s="82"/>
      <c r="Z439" s="82"/>
      <c r="AA439" s="65"/>
      <c r="AB439" s="5"/>
      <c r="AC439" s="5"/>
      <c r="AD439" s="5"/>
      <c r="AE439" s="5"/>
      <c r="AF439" s="5"/>
      <c r="AG439" s="5"/>
      <c r="AH439" s="5"/>
      <c r="AI439" s="5"/>
      <c r="AJ439" s="5"/>
      <c r="AK439" s="5"/>
      <c r="AL439" s="5"/>
      <c r="AM439" s="5"/>
    </row>
    <row r="440" spans="1:39" s="187" customFormat="1" ht="14.4">
      <c r="A440" s="63" t="s">
        <v>693</v>
      </c>
      <c r="B440" s="63" t="s">
        <v>245</v>
      </c>
      <c r="C440" s="63"/>
      <c r="D440" s="63" t="s">
        <v>195</v>
      </c>
      <c r="E440" s="11"/>
      <c r="F440" s="11"/>
      <c r="G440" s="8"/>
      <c r="H440" s="4"/>
      <c r="I440" s="63"/>
      <c r="J440" s="48"/>
      <c r="K440" s="104"/>
      <c r="L440" s="4"/>
      <c r="M440" s="63">
        <v>2</v>
      </c>
      <c r="N440" s="196">
        <v>355</v>
      </c>
      <c r="O440" s="4"/>
      <c r="P440" s="63">
        <v>3</v>
      </c>
      <c r="Q440" s="197">
        <v>162.68</v>
      </c>
      <c r="R440" s="4"/>
      <c r="S440" s="63">
        <v>4</v>
      </c>
      <c r="T440" s="197">
        <v>261.5</v>
      </c>
      <c r="U440" s="4"/>
      <c r="V440" s="168"/>
      <c r="W440" s="170"/>
      <c r="X440" s="82"/>
      <c r="Y440" s="82"/>
      <c r="Z440" s="82"/>
      <c r="AA440" s="65"/>
      <c r="AB440" s="5"/>
      <c r="AC440" s="5"/>
      <c r="AD440" s="5"/>
      <c r="AE440" s="5"/>
      <c r="AF440" s="5"/>
      <c r="AG440" s="5"/>
      <c r="AH440" s="5"/>
      <c r="AI440" s="5"/>
      <c r="AJ440" s="5"/>
      <c r="AK440" s="5"/>
      <c r="AL440" s="5"/>
      <c r="AM440" s="5"/>
    </row>
    <row r="441" spans="1:39" s="187" customFormat="1" ht="14.4">
      <c r="A441" s="63" t="s">
        <v>693</v>
      </c>
      <c r="B441" s="63" t="s">
        <v>246</v>
      </c>
      <c r="C441" s="63"/>
      <c r="D441" s="63" t="s">
        <v>247</v>
      </c>
      <c r="E441" s="11"/>
      <c r="F441" s="11"/>
      <c r="G441" s="8"/>
      <c r="H441" s="4"/>
      <c r="I441" s="63"/>
      <c r="J441" s="48"/>
      <c r="K441" s="104"/>
      <c r="L441" s="4"/>
      <c r="M441" s="63">
        <v>56</v>
      </c>
      <c r="N441" s="196">
        <v>6176.89</v>
      </c>
      <c r="O441" s="4"/>
      <c r="P441" s="63">
        <v>53</v>
      </c>
      <c r="Q441" s="197">
        <v>6396.96</v>
      </c>
      <c r="R441" s="4"/>
      <c r="S441" s="63">
        <v>38</v>
      </c>
      <c r="T441" s="197">
        <v>3818.94</v>
      </c>
      <c r="U441" s="4"/>
      <c r="V441" s="168"/>
      <c r="W441" s="170"/>
      <c r="X441" s="82"/>
      <c r="Y441" s="82"/>
      <c r="Z441" s="82"/>
      <c r="AA441" s="65"/>
      <c r="AB441" s="5"/>
      <c r="AC441" s="5"/>
      <c r="AD441" s="5"/>
      <c r="AE441" s="5"/>
      <c r="AF441" s="5"/>
      <c r="AG441" s="5"/>
      <c r="AH441" s="5"/>
      <c r="AI441" s="5"/>
      <c r="AJ441" s="5"/>
      <c r="AK441" s="5"/>
      <c r="AL441" s="5"/>
      <c r="AM441" s="5"/>
    </row>
    <row r="442" spans="1:39" s="187" customFormat="1" ht="14.4">
      <c r="A442" s="63" t="s">
        <v>693</v>
      </c>
      <c r="B442" s="63" t="s">
        <v>248</v>
      </c>
      <c r="C442" s="63"/>
      <c r="D442" s="63" t="s">
        <v>249</v>
      </c>
      <c r="E442" s="11"/>
      <c r="F442" s="11"/>
      <c r="G442" s="8"/>
      <c r="H442" s="4"/>
      <c r="I442" s="63"/>
      <c r="J442" s="48"/>
      <c r="K442" s="104"/>
      <c r="L442" s="4"/>
      <c r="M442" s="63">
        <v>20</v>
      </c>
      <c r="N442" s="196">
        <v>2460.61</v>
      </c>
      <c r="O442" s="4"/>
      <c r="P442" s="63">
        <v>14</v>
      </c>
      <c r="Q442" s="197">
        <v>1696.69</v>
      </c>
      <c r="R442" s="4"/>
      <c r="S442" s="63">
        <v>8</v>
      </c>
      <c r="T442" s="197">
        <v>784.73</v>
      </c>
      <c r="U442" s="4"/>
      <c r="V442" s="168"/>
      <c r="W442" s="170"/>
      <c r="X442" s="82"/>
      <c r="Y442" s="82"/>
      <c r="Z442" s="82"/>
      <c r="AA442" s="65"/>
      <c r="AB442" s="5"/>
      <c r="AC442" s="5"/>
      <c r="AD442" s="5"/>
      <c r="AE442" s="5"/>
      <c r="AF442" s="5"/>
      <c r="AG442" s="5"/>
      <c r="AH442" s="5"/>
      <c r="AI442" s="5"/>
      <c r="AJ442" s="5"/>
      <c r="AK442" s="5"/>
      <c r="AL442" s="5"/>
      <c r="AM442" s="5"/>
    </row>
    <row r="443" spans="1:39" s="187" customFormat="1" ht="14.4">
      <c r="A443" s="63" t="s">
        <v>693</v>
      </c>
      <c r="B443" s="63" t="s">
        <v>250</v>
      </c>
      <c r="C443" s="63"/>
      <c r="D443" s="63" t="s">
        <v>251</v>
      </c>
      <c r="E443" s="11"/>
      <c r="F443" s="11"/>
      <c r="G443" s="8"/>
      <c r="H443" s="4"/>
      <c r="I443" s="63"/>
      <c r="J443" s="48"/>
      <c r="K443" s="104"/>
      <c r="L443" s="4"/>
      <c r="M443" s="63">
        <v>10</v>
      </c>
      <c r="N443" s="196">
        <v>991.33</v>
      </c>
      <c r="O443" s="4"/>
      <c r="P443" s="63">
        <v>14</v>
      </c>
      <c r="Q443" s="197">
        <v>1276.99</v>
      </c>
      <c r="R443" s="4"/>
      <c r="S443" s="63">
        <v>8</v>
      </c>
      <c r="T443" s="197">
        <v>721.7</v>
      </c>
      <c r="U443" s="4"/>
      <c r="V443" s="168"/>
      <c r="W443" s="170"/>
      <c r="X443" s="82"/>
      <c r="Y443" s="82"/>
      <c r="Z443" s="82"/>
      <c r="AA443" s="65"/>
      <c r="AB443" s="5"/>
      <c r="AC443" s="5"/>
      <c r="AD443" s="5"/>
      <c r="AE443" s="5"/>
      <c r="AF443" s="5"/>
      <c r="AG443" s="5"/>
      <c r="AH443" s="5"/>
      <c r="AI443" s="5"/>
      <c r="AJ443" s="5"/>
      <c r="AK443" s="5"/>
      <c r="AL443" s="5"/>
      <c r="AM443" s="5"/>
    </row>
    <row r="444" spans="1:39" s="187" customFormat="1" ht="14.4">
      <c r="A444" s="63" t="s">
        <v>693</v>
      </c>
      <c r="B444" s="63" t="s">
        <v>668</v>
      </c>
      <c r="C444" s="63"/>
      <c r="D444" s="63" t="s">
        <v>266</v>
      </c>
      <c r="E444" s="11"/>
      <c r="F444" s="11"/>
      <c r="G444" s="8"/>
      <c r="H444" s="4"/>
      <c r="I444" s="63"/>
      <c r="J444" s="48"/>
      <c r="K444" s="104"/>
      <c r="L444" s="4"/>
      <c r="M444" s="63"/>
      <c r="N444" s="196"/>
      <c r="O444" s="4"/>
      <c r="P444" s="63"/>
      <c r="Q444" s="197"/>
      <c r="R444" s="4"/>
      <c r="S444" s="63">
        <v>1</v>
      </c>
      <c r="T444" s="197">
        <v>5.94</v>
      </c>
      <c r="U444" s="4"/>
      <c r="V444" s="168"/>
      <c r="W444" s="170"/>
      <c r="X444" s="82"/>
      <c r="Y444" s="82"/>
      <c r="Z444" s="82"/>
      <c r="AA444" s="65"/>
      <c r="AB444" s="5"/>
      <c r="AC444" s="5"/>
      <c r="AD444" s="5"/>
      <c r="AE444" s="5"/>
      <c r="AF444" s="5"/>
      <c r="AG444" s="5"/>
      <c r="AH444" s="5"/>
      <c r="AI444" s="5"/>
      <c r="AJ444" s="5"/>
      <c r="AK444" s="5"/>
      <c r="AL444" s="5"/>
      <c r="AM444" s="5"/>
    </row>
    <row r="445" spans="1:39" s="187" customFormat="1" ht="14.4">
      <c r="A445" s="63" t="s">
        <v>693</v>
      </c>
      <c r="B445" s="63" t="s">
        <v>462</v>
      </c>
      <c r="C445" s="63"/>
      <c r="D445" s="63" t="s">
        <v>371</v>
      </c>
      <c r="E445" s="11"/>
      <c r="F445" s="11"/>
      <c r="G445" s="8"/>
      <c r="H445" s="4"/>
      <c r="I445" s="63"/>
      <c r="J445" s="48"/>
      <c r="K445" s="104"/>
      <c r="L445" s="4"/>
      <c r="M445" s="63">
        <v>4</v>
      </c>
      <c r="N445" s="196">
        <v>480.58</v>
      </c>
      <c r="O445" s="4"/>
      <c r="P445" s="63"/>
      <c r="Q445" s="197"/>
      <c r="R445" s="4"/>
      <c r="S445" s="63"/>
      <c r="T445" s="197"/>
      <c r="U445" s="4"/>
      <c r="V445" s="168"/>
      <c r="W445" s="170"/>
      <c r="X445" s="82"/>
      <c r="Y445" s="82"/>
      <c r="Z445" s="82"/>
      <c r="AA445" s="65"/>
      <c r="AB445" s="5"/>
      <c r="AC445" s="5"/>
      <c r="AD445" s="5"/>
      <c r="AE445" s="5"/>
      <c r="AF445" s="5"/>
      <c r="AG445" s="5"/>
      <c r="AH445" s="5"/>
      <c r="AI445" s="5"/>
      <c r="AJ445" s="5"/>
      <c r="AK445" s="5"/>
      <c r="AL445" s="5"/>
      <c r="AM445" s="5"/>
    </row>
    <row r="446" spans="1:39" s="187" customFormat="1" ht="14.4">
      <c r="A446" s="63" t="s">
        <v>693</v>
      </c>
      <c r="B446" s="63" t="s">
        <v>252</v>
      </c>
      <c r="C446" s="63"/>
      <c r="D446" s="63" t="s">
        <v>98</v>
      </c>
      <c r="E446" s="11"/>
      <c r="F446" s="11"/>
      <c r="G446" s="8"/>
      <c r="H446" s="4"/>
      <c r="I446" s="63"/>
      <c r="J446" s="48"/>
      <c r="K446" s="104"/>
      <c r="L446" s="4"/>
      <c r="M446" s="63">
        <v>396</v>
      </c>
      <c r="N446" s="196">
        <v>31392.77</v>
      </c>
      <c r="O446" s="4"/>
      <c r="P446" s="63">
        <v>412</v>
      </c>
      <c r="Q446" s="197">
        <v>33603</v>
      </c>
      <c r="R446" s="4"/>
      <c r="S446" s="63">
        <v>345</v>
      </c>
      <c r="T446" s="197">
        <v>25734.74</v>
      </c>
      <c r="U446" s="4"/>
      <c r="V446" s="168"/>
      <c r="W446" s="170"/>
      <c r="X446" s="82"/>
      <c r="Y446" s="82"/>
      <c r="Z446" s="82"/>
      <c r="AA446" s="65"/>
      <c r="AB446" s="5"/>
      <c r="AC446" s="5"/>
      <c r="AD446" s="5"/>
      <c r="AE446" s="5"/>
      <c r="AF446" s="5"/>
      <c r="AG446" s="5"/>
      <c r="AH446" s="5"/>
      <c r="AI446" s="5"/>
      <c r="AJ446" s="5"/>
      <c r="AK446" s="5"/>
      <c r="AL446" s="5"/>
      <c r="AM446" s="5"/>
    </row>
    <row r="447" spans="1:39" s="187" customFormat="1" ht="14.4">
      <c r="A447" s="63" t="s">
        <v>693</v>
      </c>
      <c r="B447" s="63" t="s">
        <v>669</v>
      </c>
      <c r="C447" s="63"/>
      <c r="D447" s="63" t="s">
        <v>98</v>
      </c>
      <c r="E447" s="11"/>
      <c r="F447" s="11"/>
      <c r="G447" s="8"/>
      <c r="H447" s="4"/>
      <c r="I447" s="63"/>
      <c r="J447" s="48"/>
      <c r="K447" s="104"/>
      <c r="L447" s="4"/>
      <c r="M447" s="63"/>
      <c r="N447" s="196"/>
      <c r="O447" s="4"/>
      <c r="P447" s="63">
        <v>15</v>
      </c>
      <c r="Q447" s="197">
        <v>1955.71</v>
      </c>
      <c r="R447" s="4"/>
      <c r="S447" s="63">
        <v>26</v>
      </c>
      <c r="T447" s="197">
        <v>1618.21</v>
      </c>
      <c r="U447" s="4"/>
      <c r="V447" s="168"/>
      <c r="W447" s="170"/>
      <c r="X447" s="82"/>
      <c r="Y447" s="82"/>
      <c r="Z447" s="82"/>
      <c r="AA447" s="65"/>
      <c r="AB447" s="5"/>
      <c r="AC447" s="5"/>
      <c r="AD447" s="5"/>
      <c r="AE447" s="5"/>
      <c r="AF447" s="5"/>
      <c r="AG447" s="5"/>
      <c r="AH447" s="5"/>
      <c r="AI447" s="5"/>
      <c r="AJ447" s="5"/>
      <c r="AK447" s="5"/>
      <c r="AL447" s="5"/>
      <c r="AM447" s="5"/>
    </row>
    <row r="448" spans="1:39" s="187" customFormat="1" ht="14.4">
      <c r="A448" s="63" t="s">
        <v>693</v>
      </c>
      <c r="B448" s="63" t="s">
        <v>253</v>
      </c>
      <c r="C448" s="63"/>
      <c r="D448" s="63" t="s">
        <v>254</v>
      </c>
      <c r="E448" s="11"/>
      <c r="F448" s="11"/>
      <c r="G448" s="8"/>
      <c r="H448" s="4"/>
      <c r="I448" s="63"/>
      <c r="J448" s="48"/>
      <c r="K448" s="104"/>
      <c r="L448" s="4"/>
      <c r="M448" s="63">
        <v>12</v>
      </c>
      <c r="N448" s="196">
        <v>1392.32</v>
      </c>
      <c r="O448" s="4"/>
      <c r="P448" s="63">
        <v>8</v>
      </c>
      <c r="Q448" s="197">
        <v>985.83</v>
      </c>
      <c r="R448" s="4"/>
      <c r="S448" s="63">
        <v>6</v>
      </c>
      <c r="T448" s="197">
        <v>623.76</v>
      </c>
      <c r="U448" s="4"/>
      <c r="V448" s="168"/>
      <c r="W448" s="170"/>
      <c r="X448" s="82"/>
      <c r="Y448" s="82"/>
      <c r="Z448" s="82"/>
      <c r="AA448" s="65"/>
      <c r="AB448" s="5"/>
      <c r="AC448" s="5"/>
      <c r="AD448" s="5"/>
      <c r="AE448" s="5"/>
      <c r="AF448" s="5"/>
      <c r="AG448" s="5"/>
      <c r="AH448" s="5"/>
      <c r="AI448" s="5"/>
      <c r="AJ448" s="5"/>
      <c r="AK448" s="5"/>
      <c r="AL448" s="5"/>
      <c r="AM448" s="5"/>
    </row>
    <row r="449" spans="1:39" s="187" customFormat="1" ht="14.4">
      <c r="A449" s="63" t="s">
        <v>693</v>
      </c>
      <c r="B449" s="63" t="s">
        <v>255</v>
      </c>
      <c r="C449" s="63"/>
      <c r="D449" s="63" t="s">
        <v>229</v>
      </c>
      <c r="E449" s="11"/>
      <c r="F449" s="11"/>
      <c r="G449" s="8"/>
      <c r="H449" s="4"/>
      <c r="I449" s="63"/>
      <c r="J449" s="48"/>
      <c r="K449" s="104"/>
      <c r="L449" s="4"/>
      <c r="M449" s="63">
        <v>46</v>
      </c>
      <c r="N449" s="196">
        <v>5479.28</v>
      </c>
      <c r="O449" s="4"/>
      <c r="P449" s="63"/>
      <c r="Q449" s="197"/>
      <c r="R449" s="4"/>
      <c r="S449" s="63">
        <v>4</v>
      </c>
      <c r="T449" s="197">
        <v>401.71</v>
      </c>
      <c r="U449" s="4"/>
      <c r="V449" s="168"/>
      <c r="W449" s="170"/>
      <c r="X449" s="82"/>
      <c r="Y449" s="82"/>
      <c r="Z449" s="82"/>
      <c r="AA449" s="65"/>
      <c r="AB449" s="5"/>
      <c r="AC449" s="5"/>
      <c r="AD449" s="5"/>
      <c r="AE449" s="5"/>
      <c r="AF449" s="5"/>
      <c r="AG449" s="5"/>
      <c r="AH449" s="5"/>
      <c r="AI449" s="5"/>
      <c r="AJ449" s="5"/>
      <c r="AK449" s="5"/>
      <c r="AL449" s="5"/>
      <c r="AM449" s="5"/>
    </row>
    <row r="450" spans="1:39" s="187" customFormat="1" ht="14.4">
      <c r="A450" s="63" t="s">
        <v>693</v>
      </c>
      <c r="B450" s="63" t="s">
        <v>551</v>
      </c>
      <c r="C450" s="63"/>
      <c r="D450" s="63" t="s">
        <v>223</v>
      </c>
      <c r="E450" s="11"/>
      <c r="F450" s="11"/>
      <c r="G450" s="8"/>
      <c r="H450" s="4"/>
      <c r="I450" s="63"/>
      <c r="J450" s="48"/>
      <c r="K450" s="104"/>
      <c r="L450" s="4"/>
      <c r="M450" s="63">
        <v>1</v>
      </c>
      <c r="N450" s="196">
        <v>83.58</v>
      </c>
      <c r="O450" s="4"/>
      <c r="P450" s="63"/>
      <c r="Q450" s="197"/>
      <c r="R450" s="4"/>
      <c r="S450" s="63"/>
      <c r="T450" s="197"/>
      <c r="U450" s="4"/>
      <c r="V450" s="168"/>
      <c r="W450" s="170"/>
      <c r="X450" s="82"/>
      <c r="Y450" s="82"/>
      <c r="Z450" s="82"/>
      <c r="AA450" s="65"/>
      <c r="AB450" s="5"/>
      <c r="AC450" s="5"/>
      <c r="AD450" s="5"/>
      <c r="AE450" s="5"/>
      <c r="AF450" s="5"/>
      <c r="AG450" s="5"/>
      <c r="AH450" s="5"/>
      <c r="AI450" s="5"/>
      <c r="AJ450" s="5"/>
      <c r="AK450" s="5"/>
      <c r="AL450" s="5"/>
      <c r="AM450" s="5"/>
    </row>
    <row r="451" spans="1:39" s="187" customFormat="1" ht="14.4">
      <c r="A451" s="63" t="s">
        <v>693</v>
      </c>
      <c r="B451" s="63" t="s">
        <v>530</v>
      </c>
      <c r="C451" s="63"/>
      <c r="D451" s="63" t="s">
        <v>297</v>
      </c>
      <c r="E451" s="11"/>
      <c r="F451" s="11"/>
      <c r="G451" s="8"/>
      <c r="H451" s="4"/>
      <c r="I451" s="63"/>
      <c r="J451" s="48"/>
      <c r="K451" s="104"/>
      <c r="L451" s="4"/>
      <c r="M451" s="63">
        <v>3</v>
      </c>
      <c r="N451" s="196">
        <v>38.82</v>
      </c>
      <c r="O451" s="4"/>
      <c r="P451" s="63"/>
      <c r="Q451" s="197"/>
      <c r="R451" s="4"/>
      <c r="S451" s="63"/>
      <c r="T451" s="197"/>
      <c r="U451" s="4"/>
      <c r="V451" s="168"/>
      <c r="W451" s="170"/>
      <c r="X451" s="82"/>
      <c r="Y451" s="82"/>
      <c r="Z451" s="82"/>
      <c r="AA451" s="65"/>
      <c r="AB451" s="5"/>
      <c r="AC451" s="5"/>
      <c r="AD451" s="5"/>
      <c r="AE451" s="5"/>
      <c r="AF451" s="5"/>
      <c r="AG451" s="5"/>
      <c r="AH451" s="5"/>
      <c r="AI451" s="5"/>
      <c r="AJ451" s="5"/>
      <c r="AK451" s="5"/>
      <c r="AL451" s="5"/>
      <c r="AM451" s="5"/>
    </row>
    <row r="452" spans="1:39" s="187" customFormat="1" ht="14.4">
      <c r="A452" s="63" t="s">
        <v>693</v>
      </c>
      <c r="B452" s="63" t="s">
        <v>256</v>
      </c>
      <c r="C452" s="63"/>
      <c r="D452" s="63" t="s">
        <v>257</v>
      </c>
      <c r="E452" s="11"/>
      <c r="F452" s="11"/>
      <c r="G452" s="8"/>
      <c r="H452" s="4"/>
      <c r="I452" s="63"/>
      <c r="J452" s="48"/>
      <c r="K452" s="104"/>
      <c r="L452" s="4"/>
      <c r="M452" s="63">
        <v>9</v>
      </c>
      <c r="N452" s="196">
        <v>1182.54</v>
      </c>
      <c r="O452" s="4"/>
      <c r="P452" s="63">
        <v>9</v>
      </c>
      <c r="Q452" s="197">
        <v>1110.54</v>
      </c>
      <c r="R452" s="4"/>
      <c r="S452" s="63">
        <v>7</v>
      </c>
      <c r="T452" s="197">
        <v>853.01</v>
      </c>
      <c r="U452" s="4"/>
      <c r="V452" s="168"/>
      <c r="W452" s="170"/>
      <c r="X452" s="82"/>
      <c r="Y452" s="82"/>
      <c r="Z452" s="82"/>
      <c r="AA452" s="65"/>
      <c r="AB452" s="5"/>
      <c r="AC452" s="5"/>
      <c r="AD452" s="5"/>
      <c r="AE452" s="5"/>
      <c r="AF452" s="5"/>
      <c r="AG452" s="5"/>
      <c r="AH452" s="5"/>
      <c r="AI452" s="5"/>
      <c r="AJ452" s="5"/>
      <c r="AK452" s="5"/>
      <c r="AL452" s="5"/>
      <c r="AM452" s="5"/>
    </row>
    <row r="453" spans="1:39" s="187" customFormat="1" ht="14.4">
      <c r="A453" s="63" t="s">
        <v>693</v>
      </c>
      <c r="B453" s="63" t="s">
        <v>259</v>
      </c>
      <c r="C453" s="63"/>
      <c r="D453" s="63" t="s">
        <v>260</v>
      </c>
      <c r="E453" s="11"/>
      <c r="F453" s="11"/>
      <c r="G453" s="8"/>
      <c r="H453" s="4"/>
      <c r="I453" s="63"/>
      <c r="J453" s="48"/>
      <c r="K453" s="104"/>
      <c r="L453" s="4"/>
      <c r="M453" s="63">
        <v>15</v>
      </c>
      <c r="N453" s="196">
        <v>1923.48</v>
      </c>
      <c r="O453" s="4"/>
      <c r="P453" s="63">
        <v>12</v>
      </c>
      <c r="Q453" s="197">
        <v>1196.93</v>
      </c>
      <c r="R453" s="4"/>
      <c r="S453" s="63">
        <v>16</v>
      </c>
      <c r="T453" s="197">
        <v>1795.37</v>
      </c>
      <c r="U453" s="4"/>
      <c r="V453" s="168"/>
      <c r="W453" s="170"/>
      <c r="X453" s="82"/>
      <c r="Y453" s="82"/>
      <c r="Z453" s="82"/>
      <c r="AA453" s="65"/>
      <c r="AB453" s="5"/>
      <c r="AC453" s="5"/>
      <c r="AD453" s="5"/>
      <c r="AE453" s="5"/>
      <c r="AF453" s="5"/>
      <c r="AG453" s="5"/>
      <c r="AH453" s="5"/>
      <c r="AI453" s="5"/>
      <c r="AJ453" s="5"/>
      <c r="AK453" s="5"/>
      <c r="AL453" s="5"/>
      <c r="AM453" s="5"/>
    </row>
    <row r="454" spans="1:39" s="187" customFormat="1" ht="14.4">
      <c r="A454" s="63" t="s">
        <v>693</v>
      </c>
      <c r="B454" s="63" t="s">
        <v>261</v>
      </c>
      <c r="C454" s="63"/>
      <c r="D454" s="63" t="s">
        <v>262</v>
      </c>
      <c r="E454" s="11"/>
      <c r="F454" s="11"/>
      <c r="G454" s="8"/>
      <c r="H454" s="4"/>
      <c r="I454" s="63"/>
      <c r="J454" s="48"/>
      <c r="K454" s="104"/>
      <c r="L454" s="4"/>
      <c r="M454" s="63">
        <v>27</v>
      </c>
      <c r="N454" s="196">
        <v>965.01</v>
      </c>
      <c r="O454" s="4"/>
      <c r="P454" s="63">
        <v>20</v>
      </c>
      <c r="Q454" s="197">
        <v>697.93</v>
      </c>
      <c r="R454" s="4"/>
      <c r="S454" s="63">
        <v>5</v>
      </c>
      <c r="T454" s="197">
        <v>197.84</v>
      </c>
      <c r="U454" s="4"/>
      <c r="V454" s="168"/>
      <c r="W454" s="170"/>
      <c r="X454" s="82"/>
      <c r="Y454" s="82"/>
      <c r="Z454" s="82"/>
      <c r="AA454" s="65"/>
      <c r="AB454" s="5"/>
      <c r="AC454" s="5"/>
      <c r="AD454" s="5"/>
      <c r="AE454" s="5"/>
      <c r="AF454" s="5"/>
      <c r="AG454" s="5"/>
      <c r="AH454" s="5"/>
      <c r="AI454" s="5"/>
      <c r="AJ454" s="5"/>
      <c r="AK454" s="5"/>
      <c r="AL454" s="5"/>
      <c r="AM454" s="5"/>
    </row>
    <row r="455" spans="1:39" s="187" customFormat="1" ht="14.4">
      <c r="A455" s="63" t="s">
        <v>693</v>
      </c>
      <c r="B455" s="63" t="s">
        <v>714</v>
      </c>
      <c r="C455" s="63"/>
      <c r="D455" s="63" t="s">
        <v>262</v>
      </c>
      <c r="E455" s="11"/>
      <c r="F455" s="11"/>
      <c r="G455" s="8"/>
      <c r="H455" s="4"/>
      <c r="I455" s="63"/>
      <c r="J455" s="48"/>
      <c r="K455" s="104"/>
      <c r="L455" s="4"/>
      <c r="M455" s="63"/>
      <c r="N455" s="196"/>
      <c r="O455" s="4"/>
      <c r="P455" s="63">
        <v>1</v>
      </c>
      <c r="Q455" s="197">
        <v>5</v>
      </c>
      <c r="R455" s="4"/>
      <c r="S455" s="63">
        <v>3</v>
      </c>
      <c r="T455" s="197">
        <v>120.79</v>
      </c>
      <c r="U455" s="4"/>
      <c r="V455" s="168"/>
      <c r="W455" s="170"/>
      <c r="X455" s="82"/>
      <c r="Y455" s="82"/>
      <c r="Z455" s="82"/>
      <c r="AA455" s="65"/>
      <c r="AB455" s="5"/>
      <c r="AC455" s="5"/>
      <c r="AD455" s="5"/>
      <c r="AE455" s="5"/>
      <c r="AF455" s="5"/>
      <c r="AG455" s="5"/>
      <c r="AH455" s="5"/>
      <c r="AI455" s="5"/>
      <c r="AJ455" s="5"/>
      <c r="AK455" s="5"/>
      <c r="AL455" s="5"/>
      <c r="AM455" s="5"/>
    </row>
    <row r="456" spans="1:39" s="187" customFormat="1" ht="14.4">
      <c r="A456" s="63" t="s">
        <v>693</v>
      </c>
      <c r="B456" s="63" t="s">
        <v>715</v>
      </c>
      <c r="C456" s="63"/>
      <c r="D456" s="63" t="s">
        <v>136</v>
      </c>
      <c r="E456" s="11"/>
      <c r="F456" s="11"/>
      <c r="G456" s="8"/>
      <c r="H456" s="4"/>
      <c r="I456" s="63"/>
      <c r="J456" s="48"/>
      <c r="K456" s="104"/>
      <c r="L456" s="4"/>
      <c r="M456" s="63">
        <v>1</v>
      </c>
      <c r="N456" s="196">
        <v>8.43</v>
      </c>
      <c r="O456" s="4"/>
      <c r="P456" s="63"/>
      <c r="Q456" s="197"/>
      <c r="R456" s="4"/>
      <c r="S456" s="63"/>
      <c r="T456" s="197"/>
      <c r="U456" s="4"/>
      <c r="V456" s="168"/>
      <c r="W456" s="170"/>
      <c r="X456" s="82"/>
      <c r="Y456" s="82"/>
      <c r="Z456" s="82"/>
      <c r="AA456" s="65"/>
      <c r="AB456" s="5"/>
      <c r="AC456" s="5"/>
      <c r="AD456" s="5"/>
      <c r="AE456" s="5"/>
      <c r="AF456" s="5"/>
      <c r="AG456" s="5"/>
      <c r="AH456" s="5"/>
      <c r="AI456" s="5"/>
      <c r="AJ456" s="5"/>
      <c r="AK456" s="5"/>
      <c r="AL456" s="5"/>
      <c r="AM456" s="5"/>
    </row>
    <row r="457" spans="1:39" s="187" customFormat="1" ht="14.4">
      <c r="A457" s="63" t="s">
        <v>693</v>
      </c>
      <c r="B457" s="63" t="s">
        <v>716</v>
      </c>
      <c r="C457" s="63"/>
      <c r="D457" s="63" t="s">
        <v>116</v>
      </c>
      <c r="E457" s="11"/>
      <c r="F457" s="11"/>
      <c r="G457" s="8"/>
      <c r="H457" s="4"/>
      <c r="I457" s="63"/>
      <c r="J457" s="48"/>
      <c r="K457" s="104"/>
      <c r="L457" s="4"/>
      <c r="M457" s="63">
        <v>15</v>
      </c>
      <c r="N457" s="196">
        <v>887.03</v>
      </c>
      <c r="O457" s="4"/>
      <c r="P457" s="63">
        <v>1</v>
      </c>
      <c r="Q457" s="197">
        <v>99.3</v>
      </c>
      <c r="R457" s="4"/>
      <c r="S457" s="63"/>
      <c r="T457" s="197"/>
      <c r="U457" s="4"/>
      <c r="V457" s="168"/>
      <c r="W457" s="170"/>
      <c r="X457" s="82"/>
      <c r="Y457" s="82"/>
      <c r="Z457" s="82"/>
      <c r="AA457" s="65"/>
      <c r="AB457" s="5"/>
      <c r="AC457" s="5"/>
      <c r="AD457" s="5"/>
      <c r="AE457" s="5"/>
      <c r="AF457" s="5"/>
      <c r="AG457" s="5"/>
      <c r="AH457" s="5"/>
      <c r="AI457" s="5"/>
      <c r="AJ457" s="5"/>
      <c r="AK457" s="5"/>
      <c r="AL457" s="5"/>
      <c r="AM457" s="5"/>
    </row>
    <row r="458" spans="1:39" s="187" customFormat="1" ht="14.4">
      <c r="A458" s="63" t="s">
        <v>693</v>
      </c>
      <c r="B458" s="63" t="s">
        <v>264</v>
      </c>
      <c r="C458" s="63"/>
      <c r="D458" s="63" t="s">
        <v>116</v>
      </c>
      <c r="E458" s="11"/>
      <c r="F458" s="11"/>
      <c r="G458" s="8"/>
      <c r="H458" s="4"/>
      <c r="I458" s="63"/>
      <c r="J458" s="48"/>
      <c r="K458" s="104"/>
      <c r="L458" s="4"/>
      <c r="M458" s="63"/>
      <c r="N458" s="196"/>
      <c r="O458" s="4"/>
      <c r="P458" s="63"/>
      <c r="Q458" s="197"/>
      <c r="R458" s="4"/>
      <c r="S458" s="63">
        <v>2</v>
      </c>
      <c r="T458" s="197">
        <v>189.96</v>
      </c>
      <c r="U458" s="4"/>
      <c r="V458" s="168"/>
      <c r="W458" s="170"/>
      <c r="X458" s="82"/>
      <c r="Y458" s="82"/>
      <c r="Z458" s="82"/>
      <c r="AA458" s="65"/>
      <c r="AB458" s="5"/>
      <c r="AC458" s="5"/>
      <c r="AD458" s="5"/>
      <c r="AE458" s="5"/>
      <c r="AF458" s="5"/>
      <c r="AG458" s="5"/>
      <c r="AH458" s="5"/>
      <c r="AI458" s="5"/>
      <c r="AJ458" s="5"/>
      <c r="AK458" s="5"/>
      <c r="AL458" s="5"/>
      <c r="AM458" s="5"/>
    </row>
    <row r="459" spans="1:39" s="187" customFormat="1" ht="14.4">
      <c r="A459" s="63" t="s">
        <v>693</v>
      </c>
      <c r="B459" s="63" t="s">
        <v>265</v>
      </c>
      <c r="C459" s="63"/>
      <c r="D459" s="63" t="s">
        <v>266</v>
      </c>
      <c r="E459" s="11"/>
      <c r="F459" s="11"/>
      <c r="G459" s="8"/>
      <c r="H459" s="4"/>
      <c r="I459" s="63"/>
      <c r="J459" s="48"/>
      <c r="K459" s="104"/>
      <c r="L459" s="4"/>
      <c r="M459" s="63">
        <v>46</v>
      </c>
      <c r="N459" s="196">
        <v>4626.83</v>
      </c>
      <c r="O459" s="4"/>
      <c r="P459" s="63">
        <v>42</v>
      </c>
      <c r="Q459" s="197">
        <v>4629.88</v>
      </c>
      <c r="R459" s="4"/>
      <c r="S459" s="63">
        <v>38</v>
      </c>
      <c r="T459" s="197">
        <v>3614.96</v>
      </c>
      <c r="U459" s="4"/>
      <c r="V459" s="168"/>
      <c r="W459" s="170"/>
      <c r="X459" s="82"/>
      <c r="Y459" s="82"/>
      <c r="Z459" s="82"/>
      <c r="AA459" s="65"/>
      <c r="AB459" s="5"/>
      <c r="AC459" s="5"/>
      <c r="AD459" s="5"/>
      <c r="AE459" s="5"/>
      <c r="AF459" s="5"/>
      <c r="AG459" s="5"/>
      <c r="AH459" s="5"/>
      <c r="AI459" s="5"/>
      <c r="AJ459" s="5"/>
      <c r="AK459" s="5"/>
      <c r="AL459" s="5"/>
      <c r="AM459" s="5"/>
    </row>
    <row r="460" spans="1:39" s="187" customFormat="1" ht="14.4">
      <c r="A460" s="63" t="s">
        <v>693</v>
      </c>
      <c r="B460" s="63" t="s">
        <v>532</v>
      </c>
      <c r="C460" s="63"/>
      <c r="D460" s="63" t="s">
        <v>231</v>
      </c>
      <c r="E460" s="11"/>
      <c r="F460" s="11"/>
      <c r="G460" s="8"/>
      <c r="H460" s="4"/>
      <c r="I460" s="63"/>
      <c r="J460" s="48"/>
      <c r="K460" s="104"/>
      <c r="L460" s="4"/>
      <c r="M460" s="63">
        <v>1</v>
      </c>
      <c r="N460" s="196">
        <v>5</v>
      </c>
      <c r="O460" s="4"/>
      <c r="P460" s="63"/>
      <c r="Q460" s="197"/>
      <c r="R460" s="4"/>
      <c r="S460" s="63"/>
      <c r="T460" s="197"/>
      <c r="U460" s="4"/>
      <c r="V460" s="168"/>
      <c r="W460" s="170"/>
      <c r="X460" s="82"/>
      <c r="Y460" s="82"/>
      <c r="Z460" s="82"/>
      <c r="AA460" s="65"/>
      <c r="AB460" s="5"/>
      <c r="AC460" s="5"/>
      <c r="AD460" s="5"/>
      <c r="AE460" s="5"/>
      <c r="AF460" s="5"/>
      <c r="AG460" s="5"/>
      <c r="AH460" s="5"/>
      <c r="AI460" s="5"/>
      <c r="AJ460" s="5"/>
      <c r="AK460" s="5"/>
      <c r="AL460" s="5"/>
      <c r="AM460" s="5"/>
    </row>
    <row r="461" spans="1:39" s="187" customFormat="1" ht="14.4">
      <c r="A461" s="63" t="s">
        <v>693</v>
      </c>
      <c r="B461" s="63" t="s">
        <v>267</v>
      </c>
      <c r="C461" s="63"/>
      <c r="D461" s="63" t="s">
        <v>231</v>
      </c>
      <c r="E461" s="11"/>
      <c r="F461" s="11"/>
      <c r="G461" s="8"/>
      <c r="H461" s="4"/>
      <c r="I461" s="63"/>
      <c r="J461" s="48"/>
      <c r="K461" s="104"/>
      <c r="L461" s="4"/>
      <c r="M461" s="63">
        <v>8</v>
      </c>
      <c r="N461" s="196">
        <v>828.4</v>
      </c>
      <c r="O461" s="4"/>
      <c r="P461" s="63"/>
      <c r="Q461" s="197"/>
      <c r="R461" s="4"/>
      <c r="S461" s="63"/>
      <c r="T461" s="197"/>
      <c r="U461" s="4"/>
      <c r="V461" s="168"/>
      <c r="W461" s="170"/>
      <c r="X461" s="82"/>
      <c r="Y461" s="82"/>
      <c r="Z461" s="82"/>
      <c r="AA461" s="65"/>
      <c r="AB461" s="5"/>
      <c r="AC461" s="5"/>
      <c r="AD461" s="5"/>
      <c r="AE461" s="5"/>
      <c r="AF461" s="5"/>
      <c r="AG461" s="5"/>
      <c r="AH461" s="5"/>
      <c r="AI461" s="5"/>
      <c r="AJ461" s="5"/>
      <c r="AK461" s="5"/>
      <c r="AL461" s="5"/>
      <c r="AM461" s="5"/>
    </row>
    <row r="462" spans="1:39" s="187" customFormat="1" ht="14.4">
      <c r="A462" s="63" t="s">
        <v>693</v>
      </c>
      <c r="B462" s="63" t="s">
        <v>268</v>
      </c>
      <c r="C462" s="63"/>
      <c r="D462" s="63" t="s">
        <v>116</v>
      </c>
      <c r="E462" s="11"/>
      <c r="F462" s="11"/>
      <c r="G462" s="8"/>
      <c r="H462" s="4"/>
      <c r="I462" s="63"/>
      <c r="J462" s="48"/>
      <c r="K462" s="104"/>
      <c r="L462" s="4"/>
      <c r="M462" s="63">
        <v>1</v>
      </c>
      <c r="N462" s="196">
        <v>180</v>
      </c>
      <c r="O462" s="4"/>
      <c r="P462" s="63">
        <v>2</v>
      </c>
      <c r="Q462" s="197">
        <v>360</v>
      </c>
      <c r="R462" s="4"/>
      <c r="S462" s="63">
        <v>1</v>
      </c>
      <c r="T462" s="197">
        <v>120.15</v>
      </c>
      <c r="U462" s="4"/>
      <c r="V462" s="168"/>
      <c r="W462" s="170"/>
      <c r="X462" s="82"/>
      <c r="Y462" s="82"/>
      <c r="Z462" s="82"/>
      <c r="AA462" s="65"/>
      <c r="AB462" s="5"/>
      <c r="AC462" s="5"/>
      <c r="AD462" s="5"/>
      <c r="AE462" s="5"/>
      <c r="AF462" s="5"/>
      <c r="AG462" s="5"/>
      <c r="AH462" s="5"/>
      <c r="AI462" s="5"/>
      <c r="AJ462" s="5"/>
      <c r="AK462" s="5"/>
      <c r="AL462" s="5"/>
      <c r="AM462" s="5"/>
    </row>
    <row r="463" spans="1:39" s="187" customFormat="1" ht="14.4">
      <c r="A463" s="63" t="s">
        <v>693</v>
      </c>
      <c r="B463" s="63" t="s">
        <v>463</v>
      </c>
      <c r="C463" s="63"/>
      <c r="D463" s="63" t="s">
        <v>116</v>
      </c>
      <c r="E463" s="11"/>
      <c r="F463" s="11"/>
      <c r="G463" s="8"/>
      <c r="H463" s="4"/>
      <c r="I463" s="63"/>
      <c r="J463" s="48"/>
      <c r="K463" s="104"/>
      <c r="L463" s="4"/>
      <c r="M463" s="63"/>
      <c r="N463" s="196"/>
      <c r="O463" s="4"/>
      <c r="P463" s="63">
        <v>1</v>
      </c>
      <c r="Q463" s="197">
        <v>180</v>
      </c>
      <c r="R463" s="4"/>
      <c r="S463" s="63"/>
      <c r="T463" s="197"/>
      <c r="U463" s="4"/>
      <c r="V463" s="168"/>
      <c r="W463" s="170"/>
      <c r="X463" s="82"/>
      <c r="Y463" s="82"/>
      <c r="Z463" s="82"/>
      <c r="AA463" s="65"/>
      <c r="AB463" s="5"/>
      <c r="AC463" s="5"/>
      <c r="AD463" s="5"/>
      <c r="AE463" s="5"/>
      <c r="AF463" s="5"/>
      <c r="AG463" s="5"/>
      <c r="AH463" s="5"/>
      <c r="AI463" s="5"/>
      <c r="AJ463" s="5"/>
      <c r="AK463" s="5"/>
      <c r="AL463" s="5"/>
      <c r="AM463" s="5"/>
    </row>
    <row r="464" spans="1:39" s="187" customFormat="1" ht="14.4">
      <c r="A464" s="63" t="s">
        <v>693</v>
      </c>
      <c r="B464" s="63" t="s">
        <v>270</v>
      </c>
      <c r="C464" s="63"/>
      <c r="D464" s="63" t="s">
        <v>271</v>
      </c>
      <c r="E464" s="11"/>
      <c r="F464" s="11"/>
      <c r="G464" s="8"/>
      <c r="H464" s="4"/>
      <c r="I464" s="63"/>
      <c r="J464" s="48"/>
      <c r="K464" s="104"/>
      <c r="L464" s="4"/>
      <c r="M464" s="63">
        <v>28</v>
      </c>
      <c r="N464" s="196">
        <v>2033.29</v>
      </c>
      <c r="O464" s="4"/>
      <c r="P464" s="63">
        <v>21</v>
      </c>
      <c r="Q464" s="197">
        <v>1713.53</v>
      </c>
      <c r="R464" s="4"/>
      <c r="S464" s="63">
        <v>8</v>
      </c>
      <c r="T464" s="197">
        <v>662.28</v>
      </c>
      <c r="U464" s="4"/>
      <c r="V464" s="168"/>
      <c r="W464" s="170"/>
      <c r="X464" s="82"/>
      <c r="Y464" s="82"/>
      <c r="Z464" s="82"/>
      <c r="AA464" s="65"/>
      <c r="AB464" s="5"/>
      <c r="AC464" s="5"/>
      <c r="AD464" s="5"/>
      <c r="AE464" s="5"/>
      <c r="AF464" s="5"/>
      <c r="AG464" s="5"/>
      <c r="AH464" s="5"/>
      <c r="AI464" s="5"/>
      <c r="AJ464" s="5"/>
      <c r="AK464" s="5"/>
      <c r="AL464" s="5"/>
      <c r="AM464" s="5"/>
    </row>
    <row r="465" spans="1:39" s="187" customFormat="1" ht="14.4">
      <c r="A465" s="63" t="s">
        <v>693</v>
      </c>
      <c r="B465" s="63" t="s">
        <v>717</v>
      </c>
      <c r="C465" s="63"/>
      <c r="D465" s="63" t="s">
        <v>271</v>
      </c>
      <c r="E465" s="11"/>
      <c r="F465" s="11"/>
      <c r="G465" s="8"/>
      <c r="H465" s="4"/>
      <c r="I465" s="63"/>
      <c r="J465" s="48"/>
      <c r="K465" s="104"/>
      <c r="L465" s="4"/>
      <c r="M465" s="63"/>
      <c r="N465" s="196"/>
      <c r="O465" s="4"/>
      <c r="P465" s="63">
        <v>1</v>
      </c>
      <c r="Q465" s="197">
        <v>76.06</v>
      </c>
      <c r="R465" s="4"/>
      <c r="S465" s="63"/>
      <c r="T465" s="197"/>
      <c r="U465" s="4"/>
      <c r="V465" s="168"/>
      <c r="W465" s="170"/>
      <c r="X465" s="82"/>
      <c r="Y465" s="82"/>
      <c r="Z465" s="82"/>
      <c r="AA465" s="65"/>
      <c r="AB465" s="5"/>
      <c r="AC465" s="5"/>
      <c r="AD465" s="5"/>
      <c r="AE465" s="5"/>
      <c r="AF465" s="5"/>
      <c r="AG465" s="5"/>
      <c r="AH465" s="5"/>
      <c r="AI465" s="5"/>
      <c r="AJ465" s="5"/>
      <c r="AK465" s="5"/>
      <c r="AL465" s="5"/>
      <c r="AM465" s="5"/>
    </row>
    <row r="466" spans="1:39" s="187" customFormat="1" ht="14.4">
      <c r="A466" s="63" t="s">
        <v>693</v>
      </c>
      <c r="B466" s="63" t="s">
        <v>272</v>
      </c>
      <c r="C466" s="63"/>
      <c r="D466" s="63" t="s">
        <v>273</v>
      </c>
      <c r="E466" s="11"/>
      <c r="F466" s="11"/>
      <c r="G466" s="8"/>
      <c r="H466" s="4"/>
      <c r="I466" s="63"/>
      <c r="J466" s="48"/>
      <c r="K466" s="104"/>
      <c r="L466" s="4"/>
      <c r="M466" s="63">
        <v>12</v>
      </c>
      <c r="N466" s="196">
        <v>1399.71</v>
      </c>
      <c r="O466" s="4"/>
      <c r="P466" s="63">
        <v>13</v>
      </c>
      <c r="Q466" s="197">
        <v>1693.83</v>
      </c>
      <c r="R466" s="4"/>
      <c r="S466" s="63">
        <v>8</v>
      </c>
      <c r="T466" s="197">
        <v>848.41</v>
      </c>
      <c r="U466" s="4"/>
      <c r="V466" s="168"/>
      <c r="W466" s="170"/>
      <c r="X466" s="82"/>
      <c r="Y466" s="82"/>
      <c r="Z466" s="82"/>
      <c r="AA466" s="65"/>
      <c r="AB466" s="5"/>
      <c r="AC466" s="5"/>
      <c r="AD466" s="5"/>
      <c r="AE466" s="5"/>
      <c r="AF466" s="5"/>
      <c r="AG466" s="5"/>
      <c r="AH466" s="5"/>
      <c r="AI466" s="5"/>
      <c r="AJ466" s="5"/>
      <c r="AK466" s="5"/>
      <c r="AL466" s="5"/>
      <c r="AM466" s="5"/>
    </row>
    <row r="467" spans="1:39" s="187" customFormat="1" ht="14.4">
      <c r="A467" s="63" t="s">
        <v>693</v>
      </c>
      <c r="B467" s="63" t="s">
        <v>275</v>
      </c>
      <c r="C467" s="63"/>
      <c r="D467" s="63" t="s">
        <v>276</v>
      </c>
      <c r="E467" s="11"/>
      <c r="F467" s="11"/>
      <c r="G467" s="8"/>
      <c r="H467" s="4"/>
      <c r="I467" s="63"/>
      <c r="J467" s="48"/>
      <c r="K467" s="104"/>
      <c r="L467" s="4"/>
      <c r="M467" s="63">
        <v>49</v>
      </c>
      <c r="N467" s="196">
        <v>4295.3500000000004</v>
      </c>
      <c r="O467" s="4"/>
      <c r="P467" s="63">
        <v>42</v>
      </c>
      <c r="Q467" s="197">
        <v>3907.63</v>
      </c>
      <c r="R467" s="4"/>
      <c r="S467" s="63">
        <v>56</v>
      </c>
      <c r="T467" s="197">
        <v>5559.06</v>
      </c>
      <c r="U467" s="4"/>
      <c r="V467" s="168"/>
      <c r="W467" s="170"/>
      <c r="X467" s="82"/>
      <c r="Y467" s="82"/>
      <c r="Z467" s="82"/>
      <c r="AA467" s="65"/>
      <c r="AB467" s="5"/>
      <c r="AC467" s="5"/>
      <c r="AD467" s="5"/>
      <c r="AE467" s="5"/>
      <c r="AF467" s="5"/>
      <c r="AG467" s="5"/>
      <c r="AH467" s="5"/>
      <c r="AI467" s="5"/>
      <c r="AJ467" s="5"/>
      <c r="AK467" s="5"/>
      <c r="AL467" s="5"/>
      <c r="AM467" s="5"/>
    </row>
    <row r="468" spans="1:39" s="187" customFormat="1" ht="14.4">
      <c r="A468" s="63" t="s">
        <v>693</v>
      </c>
      <c r="B468" s="63" t="s">
        <v>277</v>
      </c>
      <c r="C468" s="63"/>
      <c r="D468" s="63" t="s">
        <v>151</v>
      </c>
      <c r="E468" s="11"/>
      <c r="F468" s="11"/>
      <c r="G468" s="8"/>
      <c r="H468" s="4"/>
      <c r="I468" s="63"/>
      <c r="J468" s="48"/>
      <c r="K468" s="104"/>
      <c r="L468" s="4"/>
      <c r="M468" s="63">
        <v>287</v>
      </c>
      <c r="N468" s="196">
        <v>32698.26</v>
      </c>
      <c r="O468" s="4"/>
      <c r="P468" s="63">
        <v>259</v>
      </c>
      <c r="Q468" s="197">
        <v>30537.41</v>
      </c>
      <c r="R468" s="4"/>
      <c r="S468" s="63">
        <v>198</v>
      </c>
      <c r="T468" s="197">
        <v>20568.919999999998</v>
      </c>
      <c r="U468" s="4"/>
      <c r="V468" s="168"/>
      <c r="W468" s="170"/>
      <c r="X468" s="82"/>
      <c r="Y468" s="82"/>
      <c r="Z468" s="82"/>
      <c r="AA468" s="65"/>
      <c r="AB468" s="5"/>
      <c r="AC468" s="5"/>
      <c r="AD468" s="5"/>
      <c r="AE468" s="5"/>
      <c r="AF468" s="5"/>
      <c r="AG468" s="5"/>
      <c r="AH468" s="5"/>
      <c r="AI468" s="5"/>
      <c r="AJ468" s="5"/>
      <c r="AK468" s="5"/>
      <c r="AL468" s="5"/>
      <c r="AM468" s="5"/>
    </row>
    <row r="469" spans="1:39" s="187" customFormat="1" ht="14.4">
      <c r="A469" s="63" t="s">
        <v>693</v>
      </c>
      <c r="B469" s="63" t="s">
        <v>278</v>
      </c>
      <c r="C469" s="63"/>
      <c r="D469" s="63" t="s">
        <v>173</v>
      </c>
      <c r="E469" s="11"/>
      <c r="F469" s="11"/>
      <c r="G469" s="8"/>
      <c r="H469" s="4"/>
      <c r="I469" s="63"/>
      <c r="J469" s="48"/>
      <c r="K469" s="104"/>
      <c r="L469" s="4"/>
      <c r="M469" s="63">
        <v>55</v>
      </c>
      <c r="N469" s="196">
        <v>4982.8500000000004</v>
      </c>
      <c r="O469" s="4"/>
      <c r="P469" s="63">
        <v>46</v>
      </c>
      <c r="Q469" s="197">
        <v>4087.55</v>
      </c>
      <c r="R469" s="4"/>
      <c r="S469" s="63">
        <v>31</v>
      </c>
      <c r="T469" s="197">
        <v>2068.6799999999998</v>
      </c>
      <c r="U469" s="4"/>
      <c r="V469" s="168"/>
      <c r="W469" s="170"/>
      <c r="X469" s="82"/>
      <c r="Y469" s="82"/>
      <c r="Z469" s="82"/>
      <c r="AA469" s="65"/>
      <c r="AB469" s="5"/>
      <c r="AC469" s="5"/>
      <c r="AD469" s="5"/>
      <c r="AE469" s="5"/>
      <c r="AF469" s="5"/>
      <c r="AG469" s="5"/>
      <c r="AH469" s="5"/>
      <c r="AI469" s="5"/>
      <c r="AJ469" s="5"/>
      <c r="AK469" s="5"/>
      <c r="AL469" s="5"/>
      <c r="AM469" s="5"/>
    </row>
    <row r="470" spans="1:39" s="187" customFormat="1" ht="14.4">
      <c r="A470" s="63" t="s">
        <v>693</v>
      </c>
      <c r="B470" s="63" t="s">
        <v>279</v>
      </c>
      <c r="C470" s="63"/>
      <c r="D470" s="63" t="s">
        <v>280</v>
      </c>
      <c r="E470" s="11"/>
      <c r="F470" s="11"/>
      <c r="G470" s="8"/>
      <c r="H470" s="4"/>
      <c r="I470" s="63"/>
      <c r="J470" s="48"/>
      <c r="K470" s="104"/>
      <c r="L470" s="4"/>
      <c r="M470" s="63">
        <v>6</v>
      </c>
      <c r="N470" s="196">
        <v>515.57000000000005</v>
      </c>
      <c r="O470" s="4"/>
      <c r="P470" s="63">
        <v>5</v>
      </c>
      <c r="Q470" s="197">
        <v>364.15</v>
      </c>
      <c r="R470" s="4"/>
      <c r="S470" s="63">
        <v>3</v>
      </c>
      <c r="T470" s="197">
        <v>337.76</v>
      </c>
      <c r="U470" s="4"/>
      <c r="V470" s="168"/>
      <c r="W470" s="170"/>
      <c r="X470" s="82"/>
      <c r="Y470" s="82"/>
      <c r="Z470" s="82"/>
      <c r="AA470" s="65"/>
      <c r="AB470" s="5"/>
      <c r="AC470" s="5"/>
      <c r="AD470" s="5"/>
      <c r="AE470" s="5"/>
      <c r="AF470" s="5"/>
      <c r="AG470" s="5"/>
      <c r="AH470" s="5"/>
      <c r="AI470" s="5"/>
      <c r="AJ470" s="5"/>
      <c r="AK470" s="5"/>
      <c r="AL470" s="5"/>
      <c r="AM470" s="5"/>
    </row>
    <row r="471" spans="1:39" s="187" customFormat="1" ht="14.4">
      <c r="A471" s="63" t="s">
        <v>693</v>
      </c>
      <c r="B471" s="63" t="s">
        <v>281</v>
      </c>
      <c r="C471" s="63"/>
      <c r="D471" s="63" t="s">
        <v>282</v>
      </c>
      <c r="E471" s="11"/>
      <c r="F471" s="11"/>
      <c r="G471" s="8"/>
      <c r="H471" s="4"/>
      <c r="I471" s="63"/>
      <c r="J471" s="48"/>
      <c r="K471" s="104"/>
      <c r="L471" s="4"/>
      <c r="M471" s="63">
        <v>6</v>
      </c>
      <c r="N471" s="196">
        <v>681.16</v>
      </c>
      <c r="O471" s="4"/>
      <c r="P471" s="63"/>
      <c r="Q471" s="197"/>
      <c r="R471" s="4"/>
      <c r="S471" s="63"/>
      <c r="T471" s="197"/>
      <c r="U471" s="4"/>
      <c r="V471" s="168"/>
      <c r="W471" s="170"/>
      <c r="X471" s="82"/>
      <c r="Y471" s="82"/>
      <c r="Z471" s="82"/>
      <c r="AA471" s="65"/>
      <c r="AB471" s="5"/>
      <c r="AC471" s="5"/>
      <c r="AD471" s="5"/>
      <c r="AE471" s="5"/>
      <c r="AF471" s="5"/>
      <c r="AG471" s="5"/>
      <c r="AH471" s="5"/>
      <c r="AI471" s="5"/>
      <c r="AJ471" s="5"/>
      <c r="AK471" s="5"/>
      <c r="AL471" s="5"/>
      <c r="AM471" s="5"/>
    </row>
    <row r="472" spans="1:39" s="187" customFormat="1" ht="14.4">
      <c r="A472" s="63" t="s">
        <v>693</v>
      </c>
      <c r="B472" s="63" t="s">
        <v>718</v>
      </c>
      <c r="C472" s="63"/>
      <c r="D472" s="63" t="s">
        <v>284</v>
      </c>
      <c r="E472" s="11"/>
      <c r="F472" s="11"/>
      <c r="G472" s="8"/>
      <c r="H472" s="4"/>
      <c r="I472" s="63"/>
      <c r="J472" s="48"/>
      <c r="K472" s="104"/>
      <c r="L472" s="4"/>
      <c r="M472" s="63">
        <v>26</v>
      </c>
      <c r="N472" s="196">
        <v>2920.61</v>
      </c>
      <c r="O472" s="4"/>
      <c r="P472" s="63">
        <v>19</v>
      </c>
      <c r="Q472" s="197">
        <v>1977.8</v>
      </c>
      <c r="R472" s="4"/>
      <c r="S472" s="63">
        <v>15</v>
      </c>
      <c r="T472" s="197">
        <v>1333.53</v>
      </c>
      <c r="U472" s="4"/>
      <c r="V472" s="168"/>
      <c r="W472" s="170"/>
      <c r="X472" s="82"/>
      <c r="Y472" s="82"/>
      <c r="Z472" s="82"/>
      <c r="AA472" s="65"/>
      <c r="AB472" s="5"/>
      <c r="AC472" s="5"/>
      <c r="AD472" s="5"/>
      <c r="AE472" s="5"/>
      <c r="AF472" s="5"/>
      <c r="AG472" s="5"/>
      <c r="AH472" s="5"/>
      <c r="AI472" s="5"/>
      <c r="AJ472" s="5"/>
      <c r="AK472" s="5"/>
      <c r="AL472" s="5"/>
      <c r="AM472" s="5"/>
    </row>
    <row r="473" spans="1:39" s="187" customFormat="1" ht="14.4">
      <c r="A473" s="63" t="s">
        <v>693</v>
      </c>
      <c r="B473" s="63" t="s">
        <v>285</v>
      </c>
      <c r="C473" s="63"/>
      <c r="D473" s="63" t="s">
        <v>173</v>
      </c>
      <c r="E473" s="11"/>
      <c r="F473" s="11"/>
      <c r="G473" s="8"/>
      <c r="H473" s="4"/>
      <c r="I473" s="63"/>
      <c r="J473" s="48"/>
      <c r="K473" s="104"/>
      <c r="L473" s="4"/>
      <c r="M473" s="63">
        <v>973</v>
      </c>
      <c r="N473" s="196">
        <v>68425.490000000005</v>
      </c>
      <c r="O473" s="4"/>
      <c r="P473" s="63">
        <v>929</v>
      </c>
      <c r="Q473" s="197">
        <v>60306.77</v>
      </c>
      <c r="R473" s="4"/>
      <c r="S473" s="63">
        <v>484</v>
      </c>
      <c r="T473" s="197">
        <v>34027.4</v>
      </c>
      <c r="U473" s="4"/>
      <c r="V473" s="168"/>
      <c r="W473" s="170"/>
      <c r="X473" s="82"/>
      <c r="Y473" s="82"/>
      <c r="Z473" s="82"/>
      <c r="AA473" s="65"/>
      <c r="AB473" s="5"/>
      <c r="AC473" s="5"/>
      <c r="AD473" s="5"/>
      <c r="AE473" s="5"/>
      <c r="AF473" s="5"/>
      <c r="AG473" s="5"/>
      <c r="AH473" s="5"/>
      <c r="AI473" s="5"/>
      <c r="AJ473" s="5"/>
      <c r="AK473" s="5"/>
      <c r="AL473" s="5"/>
      <c r="AM473" s="5"/>
    </row>
    <row r="474" spans="1:39" s="187" customFormat="1" ht="14.4">
      <c r="A474" s="63" t="s">
        <v>693</v>
      </c>
      <c r="B474" s="63" t="s">
        <v>286</v>
      </c>
      <c r="C474" s="63"/>
      <c r="D474" s="63" t="s">
        <v>287</v>
      </c>
      <c r="E474" s="11"/>
      <c r="F474" s="11"/>
      <c r="G474" s="8"/>
      <c r="H474" s="4"/>
      <c r="I474" s="63"/>
      <c r="J474" s="48"/>
      <c r="K474" s="104"/>
      <c r="L474" s="4"/>
      <c r="M474" s="63">
        <v>57</v>
      </c>
      <c r="N474" s="196">
        <v>5138.05</v>
      </c>
      <c r="O474" s="4"/>
      <c r="P474" s="63">
        <v>52</v>
      </c>
      <c r="Q474" s="197">
        <v>4066.59</v>
      </c>
      <c r="R474" s="4"/>
      <c r="S474" s="63">
        <v>38</v>
      </c>
      <c r="T474" s="197">
        <v>2961.57</v>
      </c>
      <c r="U474" s="4"/>
      <c r="V474" s="168"/>
      <c r="W474" s="170"/>
      <c r="X474" s="82"/>
      <c r="Y474" s="82"/>
      <c r="Z474" s="82"/>
      <c r="AA474" s="65"/>
      <c r="AB474" s="5"/>
      <c r="AC474" s="5"/>
      <c r="AD474" s="5"/>
      <c r="AE474" s="5"/>
      <c r="AF474" s="5"/>
      <c r="AG474" s="5"/>
      <c r="AH474" s="5"/>
      <c r="AI474" s="5"/>
      <c r="AJ474" s="5"/>
      <c r="AK474" s="5"/>
      <c r="AL474" s="5"/>
      <c r="AM474" s="5"/>
    </row>
    <row r="475" spans="1:39" s="187" customFormat="1" ht="14.4">
      <c r="A475" s="63" t="s">
        <v>693</v>
      </c>
      <c r="B475" s="63" t="s">
        <v>719</v>
      </c>
      <c r="C475" s="63"/>
      <c r="D475" s="63" t="s">
        <v>204</v>
      </c>
      <c r="E475" s="11"/>
      <c r="F475" s="11"/>
      <c r="G475" s="8"/>
      <c r="H475" s="4"/>
      <c r="I475" s="63"/>
      <c r="J475" s="48"/>
      <c r="K475" s="104"/>
      <c r="L475" s="4"/>
      <c r="M475" s="63">
        <v>50</v>
      </c>
      <c r="N475" s="196">
        <v>4853.96</v>
      </c>
      <c r="O475" s="4"/>
      <c r="P475" s="63"/>
      <c r="Q475" s="197"/>
      <c r="R475" s="4"/>
      <c r="S475" s="63">
        <v>1</v>
      </c>
      <c r="T475" s="197">
        <v>5</v>
      </c>
      <c r="U475" s="4"/>
      <c r="V475" s="168"/>
      <c r="W475" s="170"/>
      <c r="X475" s="82"/>
      <c r="Y475" s="82"/>
      <c r="Z475" s="82"/>
      <c r="AA475" s="65"/>
      <c r="AB475" s="5"/>
      <c r="AC475" s="5"/>
      <c r="AD475" s="5"/>
      <c r="AE475" s="5"/>
      <c r="AF475" s="5"/>
      <c r="AG475" s="5"/>
      <c r="AH475" s="5"/>
      <c r="AI475" s="5"/>
      <c r="AJ475" s="5"/>
      <c r="AK475" s="5"/>
      <c r="AL475" s="5"/>
      <c r="AM475" s="5"/>
    </row>
    <row r="476" spans="1:39" s="187" customFormat="1" ht="14.4">
      <c r="A476" s="63" t="s">
        <v>693</v>
      </c>
      <c r="B476" s="63" t="s">
        <v>671</v>
      </c>
      <c r="C476" s="63"/>
      <c r="D476" s="63" t="s">
        <v>204</v>
      </c>
      <c r="E476" s="11"/>
      <c r="F476" s="11"/>
      <c r="G476" s="8"/>
      <c r="H476" s="4"/>
      <c r="I476" s="63"/>
      <c r="J476" s="48"/>
      <c r="K476" s="104"/>
      <c r="L476" s="4"/>
      <c r="M476" s="63"/>
      <c r="N476" s="196"/>
      <c r="O476" s="4"/>
      <c r="P476" s="63">
        <v>10</v>
      </c>
      <c r="Q476" s="197">
        <v>795.61</v>
      </c>
      <c r="R476" s="4"/>
      <c r="S476" s="63">
        <v>37</v>
      </c>
      <c r="T476" s="197">
        <v>2921.1</v>
      </c>
      <c r="U476" s="4"/>
      <c r="V476" s="168"/>
      <c r="W476" s="170"/>
      <c r="X476" s="82"/>
      <c r="Y476" s="82"/>
      <c r="Z476" s="82"/>
      <c r="AA476" s="65"/>
      <c r="AB476" s="5"/>
      <c r="AC476" s="5"/>
      <c r="AD476" s="5"/>
      <c r="AE476" s="5"/>
      <c r="AF476" s="5"/>
      <c r="AG476" s="5"/>
      <c r="AH476" s="5"/>
      <c r="AI476" s="5"/>
      <c r="AJ476" s="5"/>
      <c r="AK476" s="5"/>
      <c r="AL476" s="5"/>
      <c r="AM476" s="5"/>
    </row>
    <row r="477" spans="1:39" s="187" customFormat="1" ht="14.4">
      <c r="A477" s="63" t="s">
        <v>693</v>
      </c>
      <c r="B477" s="63" t="s">
        <v>288</v>
      </c>
      <c r="C477" s="63"/>
      <c r="D477" s="63" t="s">
        <v>118</v>
      </c>
      <c r="E477" s="11"/>
      <c r="F477" s="11"/>
      <c r="G477" s="8"/>
      <c r="H477" s="4"/>
      <c r="I477" s="63"/>
      <c r="J477" s="48"/>
      <c r="K477" s="104"/>
      <c r="L477" s="4"/>
      <c r="M477" s="63">
        <v>3</v>
      </c>
      <c r="N477" s="196">
        <v>256.25</v>
      </c>
      <c r="O477" s="4"/>
      <c r="P477" s="63">
        <v>3</v>
      </c>
      <c r="Q477" s="197">
        <v>297.51</v>
      </c>
      <c r="R477" s="4"/>
      <c r="S477" s="63">
        <v>2</v>
      </c>
      <c r="T477" s="197">
        <v>151.69999999999999</v>
      </c>
      <c r="U477" s="4"/>
      <c r="V477" s="168"/>
      <c r="W477" s="170"/>
      <c r="X477" s="82"/>
      <c r="Y477" s="82"/>
      <c r="Z477" s="82"/>
      <c r="AA477" s="65"/>
      <c r="AB477" s="5"/>
      <c r="AC477" s="5"/>
      <c r="AD477" s="5"/>
      <c r="AE477" s="5"/>
      <c r="AF477" s="5"/>
      <c r="AG477" s="5"/>
      <c r="AH477" s="5"/>
      <c r="AI477" s="5"/>
      <c r="AJ477" s="5"/>
      <c r="AK477" s="5"/>
      <c r="AL477" s="5"/>
      <c r="AM477" s="5"/>
    </row>
    <row r="478" spans="1:39" s="187" customFormat="1" ht="14.4">
      <c r="A478" s="63" t="s">
        <v>693</v>
      </c>
      <c r="B478" s="63" t="s">
        <v>289</v>
      </c>
      <c r="C478" s="63"/>
      <c r="D478" s="63" t="s">
        <v>290</v>
      </c>
      <c r="E478" s="11"/>
      <c r="F478" s="11"/>
      <c r="G478" s="8"/>
      <c r="H478" s="4"/>
      <c r="I478" s="63"/>
      <c r="J478" s="48"/>
      <c r="K478" s="104"/>
      <c r="L478" s="4"/>
      <c r="M478" s="63">
        <v>4</v>
      </c>
      <c r="N478" s="196">
        <v>284.98</v>
      </c>
      <c r="O478" s="4"/>
      <c r="P478" s="63">
        <v>5</v>
      </c>
      <c r="Q478" s="197">
        <v>457.04</v>
      </c>
      <c r="R478" s="4"/>
      <c r="S478" s="63">
        <v>5</v>
      </c>
      <c r="T478" s="197">
        <v>404</v>
      </c>
      <c r="U478" s="4"/>
      <c r="V478" s="168"/>
      <c r="W478" s="170"/>
      <c r="X478" s="82"/>
      <c r="Y478" s="82"/>
      <c r="Z478" s="82"/>
      <c r="AA478" s="65"/>
      <c r="AB478" s="5"/>
      <c r="AC478" s="5"/>
      <c r="AD478" s="5"/>
      <c r="AE478" s="5"/>
      <c r="AF478" s="5"/>
      <c r="AG478" s="5"/>
      <c r="AH478" s="5"/>
      <c r="AI478" s="5"/>
      <c r="AJ478" s="5"/>
      <c r="AK478" s="5"/>
      <c r="AL478" s="5"/>
      <c r="AM478" s="5"/>
    </row>
    <row r="479" spans="1:39" s="187" customFormat="1" ht="14.4">
      <c r="A479" s="63" t="s">
        <v>693</v>
      </c>
      <c r="B479" s="63" t="s">
        <v>292</v>
      </c>
      <c r="C479" s="63"/>
      <c r="D479" s="63" t="s">
        <v>195</v>
      </c>
      <c r="E479" s="11"/>
      <c r="F479" s="11"/>
      <c r="G479" s="8"/>
      <c r="H479" s="4"/>
      <c r="I479" s="63"/>
      <c r="J479" s="48"/>
      <c r="K479" s="104"/>
      <c r="L479" s="4"/>
      <c r="M479" s="63">
        <v>4</v>
      </c>
      <c r="N479" s="196">
        <v>260.63</v>
      </c>
      <c r="O479" s="4"/>
      <c r="P479" s="63">
        <v>5</v>
      </c>
      <c r="Q479" s="197">
        <v>511.08</v>
      </c>
      <c r="R479" s="4"/>
      <c r="S479" s="63">
        <v>5</v>
      </c>
      <c r="T479" s="197">
        <v>543.69000000000005</v>
      </c>
      <c r="U479" s="4"/>
      <c r="V479" s="168"/>
      <c r="W479" s="170"/>
      <c r="X479" s="82"/>
      <c r="Y479" s="82"/>
      <c r="Z479" s="82"/>
      <c r="AA479" s="65"/>
      <c r="AB479" s="5"/>
      <c r="AC479" s="5"/>
      <c r="AD479" s="5"/>
      <c r="AE479" s="5"/>
      <c r="AF479" s="5"/>
      <c r="AG479" s="5"/>
      <c r="AH479" s="5"/>
      <c r="AI479" s="5"/>
      <c r="AJ479" s="5"/>
      <c r="AK479" s="5"/>
      <c r="AL479" s="5"/>
      <c r="AM479" s="5"/>
    </row>
    <row r="480" spans="1:39" s="187" customFormat="1" ht="14.4">
      <c r="A480" s="63" t="s">
        <v>693</v>
      </c>
      <c r="B480" s="63" t="s">
        <v>293</v>
      </c>
      <c r="C480" s="63"/>
      <c r="D480" s="63" t="s">
        <v>294</v>
      </c>
      <c r="E480" s="11"/>
      <c r="F480" s="11"/>
      <c r="G480" s="8"/>
      <c r="H480" s="4"/>
      <c r="I480" s="63"/>
      <c r="J480" s="48"/>
      <c r="K480" s="104"/>
      <c r="L480" s="4"/>
      <c r="M480" s="63">
        <v>52</v>
      </c>
      <c r="N480" s="196">
        <v>5389.83</v>
      </c>
      <c r="O480" s="4"/>
      <c r="P480" s="63">
        <v>50</v>
      </c>
      <c r="Q480" s="197">
        <v>5453.47</v>
      </c>
      <c r="R480" s="4"/>
      <c r="S480" s="63">
        <v>37</v>
      </c>
      <c r="T480" s="197">
        <v>3078.19</v>
      </c>
      <c r="U480" s="4"/>
      <c r="V480" s="168"/>
      <c r="W480" s="170"/>
      <c r="X480" s="82"/>
      <c r="Y480" s="82"/>
      <c r="Z480" s="82"/>
      <c r="AA480" s="65"/>
      <c r="AB480" s="5"/>
      <c r="AC480" s="5"/>
      <c r="AD480" s="5"/>
      <c r="AE480" s="5"/>
      <c r="AF480" s="5"/>
      <c r="AG480" s="5"/>
      <c r="AH480" s="5"/>
      <c r="AI480" s="5"/>
      <c r="AJ480" s="5"/>
      <c r="AK480" s="5"/>
      <c r="AL480" s="5"/>
      <c r="AM480" s="5"/>
    </row>
    <row r="481" spans="1:39" s="187" customFormat="1" ht="14.4">
      <c r="A481" s="63" t="s">
        <v>693</v>
      </c>
      <c r="B481" s="63" t="s">
        <v>295</v>
      </c>
      <c r="C481" s="63"/>
      <c r="D481" s="63" t="s">
        <v>119</v>
      </c>
      <c r="E481" s="11"/>
      <c r="F481" s="11"/>
      <c r="G481" s="8"/>
      <c r="H481" s="4"/>
      <c r="I481" s="63"/>
      <c r="J481" s="48"/>
      <c r="K481" s="104"/>
      <c r="L481" s="4"/>
      <c r="M481" s="63">
        <v>493</v>
      </c>
      <c r="N481" s="196">
        <v>31151.61</v>
      </c>
      <c r="O481" s="4"/>
      <c r="P481" s="63">
        <v>450</v>
      </c>
      <c r="Q481" s="197">
        <v>30174.5</v>
      </c>
      <c r="R481" s="4"/>
      <c r="S481" s="63">
        <v>265</v>
      </c>
      <c r="T481" s="197">
        <v>19216.14</v>
      </c>
      <c r="U481" s="4"/>
      <c r="V481" s="168"/>
      <c r="W481" s="170"/>
      <c r="X481" s="82"/>
      <c r="Y481" s="82"/>
      <c r="Z481" s="82"/>
      <c r="AA481" s="65"/>
      <c r="AB481" s="5"/>
      <c r="AC481" s="5"/>
      <c r="AD481" s="5"/>
      <c r="AE481" s="5"/>
      <c r="AF481" s="5"/>
      <c r="AG481" s="5"/>
      <c r="AH481" s="5"/>
      <c r="AI481" s="5"/>
      <c r="AJ481" s="5"/>
      <c r="AK481" s="5"/>
      <c r="AL481" s="5"/>
      <c r="AM481" s="5"/>
    </row>
    <row r="482" spans="1:39" s="187" customFormat="1" ht="14.4">
      <c r="A482" s="63" t="s">
        <v>693</v>
      </c>
      <c r="B482" s="63" t="s">
        <v>296</v>
      </c>
      <c r="C482" s="63"/>
      <c r="D482" s="63" t="s">
        <v>297</v>
      </c>
      <c r="E482" s="11"/>
      <c r="F482" s="11"/>
      <c r="G482" s="8"/>
      <c r="H482" s="4"/>
      <c r="I482" s="63"/>
      <c r="J482" s="48"/>
      <c r="K482" s="104"/>
      <c r="L482" s="4"/>
      <c r="M482" s="63">
        <v>18</v>
      </c>
      <c r="N482" s="196">
        <v>2006.98</v>
      </c>
      <c r="O482" s="4"/>
      <c r="P482" s="63">
        <v>14</v>
      </c>
      <c r="Q482" s="197">
        <v>1277.19</v>
      </c>
      <c r="R482" s="4"/>
      <c r="S482" s="63">
        <v>10</v>
      </c>
      <c r="T482" s="197">
        <v>980.62</v>
      </c>
      <c r="U482" s="4"/>
      <c r="V482" s="168"/>
      <c r="W482" s="170"/>
      <c r="X482" s="82"/>
      <c r="Y482" s="82"/>
      <c r="Z482" s="82"/>
      <c r="AA482" s="65"/>
      <c r="AB482" s="5"/>
      <c r="AC482" s="5"/>
      <c r="AD482" s="5"/>
      <c r="AE482" s="5"/>
      <c r="AF482" s="5"/>
      <c r="AG482" s="5"/>
      <c r="AH482" s="5"/>
      <c r="AI482" s="5"/>
      <c r="AJ482" s="5"/>
      <c r="AK482" s="5"/>
      <c r="AL482" s="5"/>
      <c r="AM482" s="5"/>
    </row>
    <row r="483" spans="1:39" s="187" customFormat="1" ht="14.4">
      <c r="A483" s="63" t="s">
        <v>693</v>
      </c>
      <c r="B483" s="63" t="s">
        <v>672</v>
      </c>
      <c r="C483" s="63"/>
      <c r="D483" s="63" t="s">
        <v>297</v>
      </c>
      <c r="E483" s="11"/>
      <c r="F483" s="11"/>
      <c r="G483" s="8"/>
      <c r="H483" s="4"/>
      <c r="I483" s="63"/>
      <c r="J483" s="48"/>
      <c r="K483" s="104"/>
      <c r="L483" s="4"/>
      <c r="M483" s="63"/>
      <c r="N483" s="196"/>
      <c r="O483" s="4"/>
      <c r="P483" s="63">
        <v>19</v>
      </c>
      <c r="Q483" s="197">
        <v>1621.77</v>
      </c>
      <c r="R483" s="4"/>
      <c r="S483" s="63">
        <v>56</v>
      </c>
      <c r="T483" s="197">
        <v>4845.13</v>
      </c>
      <c r="U483" s="4"/>
      <c r="V483" s="168"/>
      <c r="W483" s="170"/>
      <c r="X483" s="82"/>
      <c r="Y483" s="82"/>
      <c r="Z483" s="82"/>
      <c r="AA483" s="65"/>
      <c r="AB483" s="5"/>
      <c r="AC483" s="5"/>
      <c r="AD483" s="5"/>
      <c r="AE483" s="5"/>
      <c r="AF483" s="5"/>
      <c r="AG483" s="5"/>
      <c r="AH483" s="5"/>
      <c r="AI483" s="5"/>
      <c r="AJ483" s="5"/>
      <c r="AK483" s="5"/>
      <c r="AL483" s="5"/>
      <c r="AM483" s="5"/>
    </row>
    <row r="484" spans="1:39" s="187" customFormat="1" ht="14.4">
      <c r="A484" s="63" t="s">
        <v>693</v>
      </c>
      <c r="B484" s="63" t="s">
        <v>298</v>
      </c>
      <c r="C484" s="63"/>
      <c r="D484" s="63" t="s">
        <v>299</v>
      </c>
      <c r="E484" s="11"/>
      <c r="F484" s="11"/>
      <c r="G484" s="8"/>
      <c r="H484" s="4"/>
      <c r="I484" s="63"/>
      <c r="J484" s="48"/>
      <c r="K484" s="104"/>
      <c r="L484" s="4"/>
      <c r="M484" s="63">
        <v>310</v>
      </c>
      <c r="N484" s="196">
        <v>26069.57</v>
      </c>
      <c r="O484" s="4"/>
      <c r="P484" s="63">
        <v>305</v>
      </c>
      <c r="Q484" s="197">
        <v>24158.55</v>
      </c>
      <c r="R484" s="4"/>
      <c r="S484" s="63">
        <v>220</v>
      </c>
      <c r="T484" s="197">
        <v>16076.27</v>
      </c>
      <c r="U484" s="4"/>
      <c r="V484" s="168"/>
      <c r="W484" s="170"/>
      <c r="X484" s="82"/>
      <c r="Y484" s="82"/>
      <c r="Z484" s="82"/>
      <c r="AA484" s="65"/>
      <c r="AB484" s="5"/>
      <c r="AC484" s="5"/>
      <c r="AD484" s="5"/>
      <c r="AE484" s="5"/>
      <c r="AF484" s="5"/>
      <c r="AG484" s="5"/>
      <c r="AH484" s="5"/>
      <c r="AI484" s="5"/>
      <c r="AJ484" s="5"/>
      <c r="AK484" s="5"/>
      <c r="AL484" s="5"/>
      <c r="AM484" s="5"/>
    </row>
    <row r="485" spans="1:39" s="187" customFormat="1" ht="14.4">
      <c r="A485" s="63" t="s">
        <v>693</v>
      </c>
      <c r="B485" s="63" t="s">
        <v>298</v>
      </c>
      <c r="C485" s="63"/>
      <c r="D485" s="63" t="s">
        <v>314</v>
      </c>
      <c r="E485" s="11"/>
      <c r="F485" s="11"/>
      <c r="G485" s="8"/>
      <c r="H485" s="4"/>
      <c r="I485" s="63"/>
      <c r="J485" s="48"/>
      <c r="K485" s="104"/>
      <c r="L485" s="4"/>
      <c r="M485" s="63">
        <v>10</v>
      </c>
      <c r="N485" s="196">
        <v>453.87</v>
      </c>
      <c r="O485" s="4"/>
      <c r="P485" s="63">
        <v>8</v>
      </c>
      <c r="Q485" s="197">
        <v>452.88</v>
      </c>
      <c r="R485" s="4"/>
      <c r="S485" s="63">
        <v>4</v>
      </c>
      <c r="T485" s="197">
        <v>184.05</v>
      </c>
      <c r="U485" s="4"/>
      <c r="V485" s="168"/>
      <c r="W485" s="170"/>
      <c r="X485" s="82"/>
      <c r="Y485" s="82"/>
      <c r="Z485" s="82"/>
      <c r="AA485" s="65"/>
      <c r="AB485" s="5"/>
      <c r="AC485" s="5"/>
      <c r="AD485" s="5"/>
      <c r="AE485" s="5"/>
      <c r="AF485" s="5"/>
      <c r="AG485" s="5"/>
      <c r="AH485" s="5"/>
      <c r="AI485" s="5"/>
      <c r="AJ485" s="5"/>
      <c r="AK485" s="5"/>
      <c r="AL485" s="5"/>
      <c r="AM485" s="5"/>
    </row>
    <row r="486" spans="1:39" s="187" customFormat="1" ht="14.4">
      <c r="A486" s="63" t="s">
        <v>693</v>
      </c>
      <c r="B486" s="63" t="s">
        <v>720</v>
      </c>
      <c r="C486" s="63"/>
      <c r="D486" s="63" t="s">
        <v>301</v>
      </c>
      <c r="E486" s="11"/>
      <c r="F486" s="11"/>
      <c r="G486" s="8"/>
      <c r="H486" s="4"/>
      <c r="I486" s="63"/>
      <c r="J486" s="48"/>
      <c r="K486" s="104"/>
      <c r="L486" s="4"/>
      <c r="M486" s="63">
        <v>1</v>
      </c>
      <c r="N486" s="196">
        <v>5</v>
      </c>
      <c r="O486" s="4"/>
      <c r="P486" s="63"/>
      <c r="Q486" s="197"/>
      <c r="R486" s="4"/>
      <c r="S486" s="63"/>
      <c r="T486" s="197"/>
      <c r="U486" s="4"/>
      <c r="V486" s="168"/>
      <c r="W486" s="170"/>
      <c r="X486" s="82"/>
      <c r="Y486" s="82"/>
      <c r="Z486" s="82"/>
      <c r="AA486" s="65"/>
      <c r="AB486" s="5"/>
      <c r="AC486" s="5"/>
      <c r="AD486" s="5"/>
      <c r="AE486" s="5"/>
      <c r="AF486" s="5"/>
      <c r="AG486" s="5"/>
      <c r="AH486" s="5"/>
      <c r="AI486" s="5"/>
      <c r="AJ486" s="5"/>
      <c r="AK486" s="5"/>
      <c r="AL486" s="5"/>
      <c r="AM486" s="5"/>
    </row>
    <row r="487" spans="1:39" s="187" customFormat="1" ht="14.4">
      <c r="A487" s="63" t="s">
        <v>693</v>
      </c>
      <c r="B487" s="63" t="s">
        <v>300</v>
      </c>
      <c r="C487" s="63"/>
      <c r="D487" s="63" t="s">
        <v>301</v>
      </c>
      <c r="E487" s="11"/>
      <c r="F487" s="11"/>
      <c r="G487" s="8"/>
      <c r="H487" s="4"/>
      <c r="I487" s="63"/>
      <c r="J487" s="48"/>
      <c r="K487" s="104"/>
      <c r="L487" s="4"/>
      <c r="M487" s="63">
        <v>100</v>
      </c>
      <c r="N487" s="196">
        <v>3431.29</v>
      </c>
      <c r="O487" s="4"/>
      <c r="P487" s="63">
        <v>101</v>
      </c>
      <c r="Q487" s="197">
        <v>3349.23</v>
      </c>
      <c r="R487" s="4"/>
      <c r="S487" s="63">
        <v>59</v>
      </c>
      <c r="T487" s="197">
        <v>2923.93</v>
      </c>
      <c r="U487" s="4"/>
      <c r="V487" s="168"/>
      <c r="W487" s="170"/>
      <c r="X487" s="82"/>
      <c r="Y487" s="82"/>
      <c r="Z487" s="82"/>
      <c r="AA487" s="65"/>
      <c r="AB487" s="5"/>
      <c r="AC487" s="5"/>
      <c r="AD487" s="5"/>
      <c r="AE487" s="5"/>
      <c r="AF487" s="5"/>
      <c r="AG487" s="5"/>
      <c r="AH487" s="5"/>
      <c r="AI487" s="5"/>
      <c r="AJ487" s="5"/>
      <c r="AK487" s="5"/>
      <c r="AL487" s="5"/>
      <c r="AM487" s="5"/>
    </row>
    <row r="488" spans="1:39" s="187" customFormat="1" ht="14.4">
      <c r="A488" s="63" t="s">
        <v>693</v>
      </c>
      <c r="B488" s="63" t="s">
        <v>302</v>
      </c>
      <c r="C488" s="63"/>
      <c r="D488" s="63" t="s">
        <v>273</v>
      </c>
      <c r="E488" s="11"/>
      <c r="F488" s="11"/>
      <c r="G488" s="8"/>
      <c r="H488" s="4"/>
      <c r="I488" s="63"/>
      <c r="J488" s="48"/>
      <c r="K488" s="104"/>
      <c r="L488" s="4"/>
      <c r="M488" s="63">
        <v>50</v>
      </c>
      <c r="N488" s="196">
        <v>3570.89</v>
      </c>
      <c r="O488" s="4"/>
      <c r="P488" s="63">
        <v>47</v>
      </c>
      <c r="Q488" s="197">
        <v>3901.72</v>
      </c>
      <c r="R488" s="4"/>
      <c r="S488" s="63">
        <v>38</v>
      </c>
      <c r="T488" s="197">
        <v>3088.64</v>
      </c>
      <c r="U488" s="4"/>
      <c r="V488" s="168"/>
      <c r="W488" s="170"/>
      <c r="X488" s="82"/>
      <c r="Y488" s="82"/>
      <c r="Z488" s="82"/>
      <c r="AA488" s="65"/>
      <c r="AB488" s="5"/>
      <c r="AC488" s="5"/>
      <c r="AD488" s="5"/>
      <c r="AE488" s="5"/>
      <c r="AF488" s="5"/>
      <c r="AG488" s="5"/>
      <c r="AH488" s="5"/>
      <c r="AI488" s="5"/>
      <c r="AJ488" s="5"/>
      <c r="AK488" s="5"/>
      <c r="AL488" s="5"/>
      <c r="AM488" s="5"/>
    </row>
    <row r="489" spans="1:39" s="187" customFormat="1" ht="14.4">
      <c r="A489" s="63" t="s">
        <v>693</v>
      </c>
      <c r="B489" s="63" t="s">
        <v>721</v>
      </c>
      <c r="C489" s="63"/>
      <c r="D489" s="63" t="s">
        <v>273</v>
      </c>
      <c r="E489" s="11"/>
      <c r="F489" s="11"/>
      <c r="G489" s="8"/>
      <c r="H489" s="4"/>
      <c r="I489" s="63"/>
      <c r="J489" s="48"/>
      <c r="K489" s="104"/>
      <c r="L489" s="4"/>
      <c r="M489" s="63">
        <v>4</v>
      </c>
      <c r="N489" s="196">
        <v>284.11</v>
      </c>
      <c r="O489" s="4"/>
      <c r="P489" s="63"/>
      <c r="Q489" s="197"/>
      <c r="R489" s="4"/>
      <c r="S489" s="63"/>
      <c r="T489" s="197"/>
      <c r="U489" s="4"/>
      <c r="V489" s="168"/>
      <c r="W489" s="170"/>
      <c r="X489" s="82"/>
      <c r="Y489" s="82"/>
      <c r="Z489" s="82"/>
      <c r="AA489" s="65"/>
      <c r="AB489" s="5"/>
      <c r="AC489" s="5"/>
      <c r="AD489" s="5"/>
      <c r="AE489" s="5"/>
      <c r="AF489" s="5"/>
      <c r="AG489" s="5"/>
      <c r="AH489" s="5"/>
      <c r="AI489" s="5"/>
      <c r="AJ489" s="5"/>
      <c r="AK489" s="5"/>
      <c r="AL489" s="5"/>
      <c r="AM489" s="5"/>
    </row>
    <row r="490" spans="1:39" s="187" customFormat="1" ht="14.4">
      <c r="A490" s="63" t="s">
        <v>693</v>
      </c>
      <c r="B490" s="63" t="s">
        <v>303</v>
      </c>
      <c r="C490" s="63"/>
      <c r="D490" s="63" t="s">
        <v>121</v>
      </c>
      <c r="E490" s="11"/>
      <c r="F490" s="11"/>
      <c r="G490" s="8"/>
      <c r="H490" s="4"/>
      <c r="I490" s="63"/>
      <c r="J490" s="48"/>
      <c r="K490" s="104"/>
      <c r="L490" s="4"/>
      <c r="M490" s="63">
        <v>36</v>
      </c>
      <c r="N490" s="196">
        <v>3151.69</v>
      </c>
      <c r="O490" s="4"/>
      <c r="P490" s="63">
        <v>37</v>
      </c>
      <c r="Q490" s="197">
        <v>3222.4</v>
      </c>
      <c r="R490" s="4"/>
      <c r="S490" s="63">
        <v>36</v>
      </c>
      <c r="T490" s="197">
        <v>3318.93</v>
      </c>
      <c r="U490" s="4"/>
      <c r="V490" s="168"/>
      <c r="W490" s="170"/>
      <c r="X490" s="82"/>
      <c r="Y490" s="82"/>
      <c r="Z490" s="82"/>
      <c r="AA490" s="65"/>
      <c r="AB490" s="5"/>
      <c r="AC490" s="5"/>
      <c r="AD490" s="5"/>
      <c r="AE490" s="5"/>
      <c r="AF490" s="5"/>
      <c r="AG490" s="5"/>
      <c r="AH490" s="5"/>
      <c r="AI490" s="5"/>
      <c r="AJ490" s="5"/>
      <c r="AK490" s="5"/>
      <c r="AL490" s="5"/>
      <c r="AM490" s="5"/>
    </row>
    <row r="491" spans="1:39" s="187" customFormat="1" ht="14.4">
      <c r="A491" s="63" t="s">
        <v>693</v>
      </c>
      <c r="B491" s="63" t="s">
        <v>304</v>
      </c>
      <c r="C491" s="63"/>
      <c r="D491" s="63" t="s">
        <v>282</v>
      </c>
      <c r="E491" s="11"/>
      <c r="F491" s="11"/>
      <c r="G491" s="8"/>
      <c r="H491" s="4"/>
      <c r="I491" s="63"/>
      <c r="J491" s="48"/>
      <c r="K491" s="104"/>
      <c r="L491" s="4"/>
      <c r="M491" s="63">
        <v>2</v>
      </c>
      <c r="N491" s="196">
        <v>122.23</v>
      </c>
      <c r="O491" s="4"/>
      <c r="P491" s="63"/>
      <c r="Q491" s="197"/>
      <c r="R491" s="4"/>
      <c r="S491" s="63"/>
      <c r="T491" s="197"/>
      <c r="U491" s="4"/>
      <c r="V491" s="168"/>
      <c r="W491" s="170"/>
      <c r="X491" s="82"/>
      <c r="Y491" s="82"/>
      <c r="Z491" s="82"/>
      <c r="AA491" s="65"/>
      <c r="AB491" s="5"/>
      <c r="AC491" s="5"/>
      <c r="AD491" s="5"/>
      <c r="AE491" s="5"/>
      <c r="AF491" s="5"/>
      <c r="AG491" s="5"/>
      <c r="AH491" s="5"/>
      <c r="AI491" s="5"/>
      <c r="AJ491" s="5"/>
      <c r="AK491" s="5"/>
      <c r="AL491" s="5"/>
      <c r="AM491" s="5"/>
    </row>
    <row r="492" spans="1:39" s="187" customFormat="1" ht="14.4">
      <c r="A492" s="63" t="s">
        <v>693</v>
      </c>
      <c r="B492" s="63" t="s">
        <v>305</v>
      </c>
      <c r="C492" s="63"/>
      <c r="D492" s="63" t="s">
        <v>306</v>
      </c>
      <c r="E492" s="11"/>
      <c r="F492" s="11"/>
      <c r="G492" s="8"/>
      <c r="H492" s="4"/>
      <c r="I492" s="63"/>
      <c r="J492" s="48"/>
      <c r="K492" s="104"/>
      <c r="L492" s="4"/>
      <c r="M492" s="63">
        <v>3</v>
      </c>
      <c r="N492" s="196">
        <v>146.32</v>
      </c>
      <c r="O492" s="4"/>
      <c r="P492" s="63">
        <v>2</v>
      </c>
      <c r="Q492" s="197">
        <v>189.54</v>
      </c>
      <c r="R492" s="4"/>
      <c r="S492" s="63">
        <v>3</v>
      </c>
      <c r="T492" s="197">
        <v>192.85</v>
      </c>
      <c r="U492" s="4"/>
      <c r="V492" s="168"/>
      <c r="W492" s="170"/>
      <c r="X492" s="82"/>
      <c r="Y492" s="82"/>
      <c r="Z492" s="82"/>
      <c r="AA492" s="65"/>
      <c r="AB492" s="5"/>
      <c r="AC492" s="5"/>
      <c r="AD492" s="5"/>
      <c r="AE492" s="5"/>
      <c r="AF492" s="5"/>
      <c r="AG492" s="5"/>
      <c r="AH492" s="5"/>
      <c r="AI492" s="5"/>
      <c r="AJ492" s="5"/>
      <c r="AK492" s="5"/>
      <c r="AL492" s="5"/>
      <c r="AM492" s="5"/>
    </row>
    <row r="493" spans="1:39" s="187" customFormat="1" ht="14.4">
      <c r="A493" s="63" t="s">
        <v>693</v>
      </c>
      <c r="B493" s="63" t="s">
        <v>307</v>
      </c>
      <c r="C493" s="63"/>
      <c r="D493" s="63" t="s">
        <v>159</v>
      </c>
      <c r="E493" s="11"/>
      <c r="F493" s="11"/>
      <c r="G493" s="8"/>
      <c r="H493" s="4"/>
      <c r="I493" s="63"/>
      <c r="J493" s="48"/>
      <c r="K493" s="104"/>
      <c r="L493" s="4"/>
      <c r="M493" s="63">
        <v>2</v>
      </c>
      <c r="N493" s="196">
        <v>287.66000000000003</v>
      </c>
      <c r="O493" s="4"/>
      <c r="P493" s="63">
        <v>1</v>
      </c>
      <c r="Q493" s="197">
        <v>130.44999999999999</v>
      </c>
      <c r="R493" s="4"/>
      <c r="S493" s="63">
        <v>2</v>
      </c>
      <c r="T493" s="197">
        <v>128.01</v>
      </c>
      <c r="U493" s="4"/>
      <c r="V493" s="168"/>
      <c r="W493" s="170"/>
      <c r="X493" s="82"/>
      <c r="Y493" s="82"/>
      <c r="Z493" s="82"/>
      <c r="AA493" s="65"/>
      <c r="AB493" s="5"/>
      <c r="AC493" s="5"/>
      <c r="AD493" s="5"/>
      <c r="AE493" s="5"/>
      <c r="AF493" s="5"/>
      <c r="AG493" s="5"/>
      <c r="AH493" s="5"/>
      <c r="AI493" s="5"/>
      <c r="AJ493" s="5"/>
      <c r="AK493" s="5"/>
      <c r="AL493" s="5"/>
      <c r="AM493" s="5"/>
    </row>
    <row r="494" spans="1:39" s="187" customFormat="1" ht="14.4">
      <c r="A494" s="63" t="s">
        <v>693</v>
      </c>
      <c r="B494" s="63" t="s">
        <v>308</v>
      </c>
      <c r="C494" s="63"/>
      <c r="D494" s="63" t="s">
        <v>123</v>
      </c>
      <c r="E494" s="11"/>
      <c r="F494" s="11"/>
      <c r="G494" s="8"/>
      <c r="H494" s="4"/>
      <c r="I494" s="63"/>
      <c r="J494" s="48"/>
      <c r="K494" s="104"/>
      <c r="L494" s="4"/>
      <c r="M494" s="63">
        <v>822</v>
      </c>
      <c r="N494" s="196">
        <v>73778.149999999994</v>
      </c>
      <c r="O494" s="4"/>
      <c r="P494" s="63">
        <v>767</v>
      </c>
      <c r="Q494" s="197">
        <v>73003.539999999994</v>
      </c>
      <c r="R494" s="4"/>
      <c r="S494" s="63">
        <v>599</v>
      </c>
      <c r="T494" s="197">
        <v>53710.400000000001</v>
      </c>
      <c r="U494" s="4"/>
      <c r="V494" s="168"/>
      <c r="W494" s="170"/>
      <c r="X494" s="82"/>
      <c r="Y494" s="82"/>
      <c r="Z494" s="82"/>
      <c r="AA494" s="65"/>
      <c r="AB494" s="5"/>
      <c r="AC494" s="5"/>
      <c r="AD494" s="5"/>
      <c r="AE494" s="5"/>
      <c r="AF494" s="5"/>
      <c r="AG494" s="5"/>
      <c r="AH494" s="5"/>
      <c r="AI494" s="5"/>
      <c r="AJ494" s="5"/>
      <c r="AK494" s="5"/>
      <c r="AL494" s="5"/>
      <c r="AM494" s="5"/>
    </row>
    <row r="495" spans="1:39" s="187" customFormat="1" ht="14.4">
      <c r="A495" s="63" t="s">
        <v>693</v>
      </c>
      <c r="B495" s="63" t="s">
        <v>309</v>
      </c>
      <c r="C495" s="63"/>
      <c r="D495" s="63" t="s">
        <v>143</v>
      </c>
      <c r="E495" s="11"/>
      <c r="F495" s="11"/>
      <c r="G495" s="8"/>
      <c r="H495" s="4"/>
      <c r="I495" s="63"/>
      <c r="J495" s="48"/>
      <c r="K495" s="104"/>
      <c r="L495" s="4"/>
      <c r="M495" s="63">
        <v>28</v>
      </c>
      <c r="N495" s="196">
        <v>2653.68</v>
      </c>
      <c r="O495" s="4"/>
      <c r="P495" s="63">
        <v>26</v>
      </c>
      <c r="Q495" s="197">
        <v>3139.24</v>
      </c>
      <c r="R495" s="4"/>
      <c r="S495" s="63">
        <v>25</v>
      </c>
      <c r="T495" s="197">
        <v>2043.3</v>
      </c>
      <c r="U495" s="4"/>
      <c r="V495" s="168"/>
      <c r="W495" s="170"/>
      <c r="X495" s="82"/>
      <c r="Y495" s="82"/>
      <c r="Z495" s="82"/>
      <c r="AA495" s="65"/>
      <c r="AB495" s="5"/>
      <c r="AC495" s="5"/>
      <c r="AD495" s="5"/>
      <c r="AE495" s="5"/>
      <c r="AF495" s="5"/>
      <c r="AG495" s="5"/>
      <c r="AH495" s="5"/>
      <c r="AI495" s="5"/>
      <c r="AJ495" s="5"/>
      <c r="AK495" s="5"/>
      <c r="AL495" s="5"/>
      <c r="AM495" s="5"/>
    </row>
    <row r="496" spans="1:39" s="187" customFormat="1" ht="14.4">
      <c r="A496" s="63" t="s">
        <v>693</v>
      </c>
      <c r="B496" s="63" t="s">
        <v>310</v>
      </c>
      <c r="C496" s="63"/>
      <c r="D496" s="63" t="s">
        <v>102</v>
      </c>
      <c r="E496" s="11"/>
      <c r="F496" s="11"/>
      <c r="G496" s="8"/>
      <c r="H496" s="4"/>
      <c r="I496" s="63"/>
      <c r="J496" s="48"/>
      <c r="K496" s="104"/>
      <c r="L496" s="4"/>
      <c r="M496" s="63">
        <v>16</v>
      </c>
      <c r="N496" s="196">
        <v>1748.2</v>
      </c>
      <c r="O496" s="4"/>
      <c r="P496" s="63"/>
      <c r="Q496" s="197"/>
      <c r="R496" s="4"/>
      <c r="S496" s="63"/>
      <c r="T496" s="197"/>
      <c r="U496" s="4"/>
      <c r="V496" s="168"/>
      <c r="W496" s="170"/>
      <c r="X496" s="82"/>
      <c r="Y496" s="82"/>
      <c r="Z496" s="82"/>
      <c r="AA496" s="65"/>
      <c r="AB496" s="5"/>
      <c r="AC496" s="5"/>
      <c r="AD496" s="5"/>
      <c r="AE496" s="5"/>
      <c r="AF496" s="5"/>
      <c r="AG496" s="5"/>
      <c r="AH496" s="5"/>
      <c r="AI496" s="5"/>
      <c r="AJ496" s="5"/>
      <c r="AK496" s="5"/>
      <c r="AL496" s="5"/>
      <c r="AM496" s="5"/>
    </row>
    <row r="497" spans="1:39" s="187" customFormat="1" ht="14.4">
      <c r="A497" s="63" t="s">
        <v>693</v>
      </c>
      <c r="B497" s="63" t="s">
        <v>310</v>
      </c>
      <c r="C497" s="63"/>
      <c r="D497" s="63" t="s">
        <v>111</v>
      </c>
      <c r="E497" s="11"/>
      <c r="F497" s="11"/>
      <c r="G497" s="8"/>
      <c r="H497" s="4"/>
      <c r="I497" s="63"/>
      <c r="J497" s="48"/>
      <c r="K497" s="104"/>
      <c r="L497" s="4"/>
      <c r="M497" s="63">
        <v>301</v>
      </c>
      <c r="N497" s="196">
        <v>27379.81</v>
      </c>
      <c r="O497" s="4"/>
      <c r="P497" s="63">
        <v>298</v>
      </c>
      <c r="Q497" s="197">
        <v>28372.48</v>
      </c>
      <c r="R497" s="4"/>
      <c r="S497" s="63">
        <v>246</v>
      </c>
      <c r="T497" s="197">
        <v>20974.6</v>
      </c>
      <c r="U497" s="4"/>
      <c r="V497" s="168"/>
      <c r="W497" s="170"/>
      <c r="X497" s="82"/>
      <c r="Y497" s="82"/>
      <c r="Z497" s="82"/>
      <c r="AA497" s="65"/>
      <c r="AB497" s="5"/>
      <c r="AC497" s="5"/>
      <c r="AD497" s="5"/>
      <c r="AE497" s="5"/>
      <c r="AF497" s="5"/>
      <c r="AG497" s="5"/>
      <c r="AH497" s="5"/>
      <c r="AI497" s="5"/>
      <c r="AJ497" s="5"/>
      <c r="AK497" s="5"/>
      <c r="AL497" s="5"/>
      <c r="AM497" s="5"/>
    </row>
    <row r="498" spans="1:39" s="187" customFormat="1" ht="14.4">
      <c r="A498" s="63" t="s">
        <v>693</v>
      </c>
      <c r="B498" s="63" t="s">
        <v>311</v>
      </c>
      <c r="C498" s="63"/>
      <c r="D498" s="63" t="s">
        <v>312</v>
      </c>
      <c r="E498" s="11"/>
      <c r="F498" s="11"/>
      <c r="G498" s="8"/>
      <c r="H498" s="4"/>
      <c r="I498" s="63"/>
      <c r="J498" s="48"/>
      <c r="K498" s="104"/>
      <c r="L498" s="4"/>
      <c r="M498" s="63">
        <v>8</v>
      </c>
      <c r="N498" s="196">
        <v>952.97</v>
      </c>
      <c r="O498" s="4"/>
      <c r="P498" s="63">
        <v>4</v>
      </c>
      <c r="Q498" s="197">
        <v>402.19</v>
      </c>
      <c r="R498" s="4"/>
      <c r="S498" s="63">
        <v>4</v>
      </c>
      <c r="T498" s="197">
        <v>591.55999999999995</v>
      </c>
      <c r="U498" s="4"/>
      <c r="V498" s="168"/>
      <c r="W498" s="170"/>
      <c r="X498" s="82"/>
      <c r="Y498" s="82"/>
      <c r="Z498" s="82"/>
      <c r="AA498" s="65"/>
      <c r="AB498" s="5"/>
      <c r="AC498" s="5"/>
      <c r="AD498" s="5"/>
      <c r="AE498" s="5"/>
      <c r="AF498" s="5"/>
      <c r="AG498" s="5"/>
      <c r="AH498" s="5"/>
      <c r="AI498" s="5"/>
      <c r="AJ498" s="5"/>
      <c r="AK498" s="5"/>
      <c r="AL498" s="5"/>
      <c r="AM498" s="5"/>
    </row>
    <row r="499" spans="1:39" s="187" customFormat="1" ht="14.4">
      <c r="A499" s="63" t="s">
        <v>693</v>
      </c>
      <c r="B499" s="63" t="s">
        <v>722</v>
      </c>
      <c r="C499" s="63"/>
      <c r="D499" s="63" t="s">
        <v>312</v>
      </c>
      <c r="E499" s="11"/>
      <c r="F499" s="11"/>
      <c r="G499" s="8"/>
      <c r="H499" s="4"/>
      <c r="I499" s="63"/>
      <c r="J499" s="48"/>
      <c r="K499" s="104"/>
      <c r="L499" s="4"/>
      <c r="M499" s="63">
        <v>4</v>
      </c>
      <c r="N499" s="196">
        <v>435.65</v>
      </c>
      <c r="O499" s="4"/>
      <c r="P499" s="63"/>
      <c r="Q499" s="197"/>
      <c r="R499" s="4"/>
      <c r="S499" s="63"/>
      <c r="T499" s="197"/>
      <c r="U499" s="4"/>
      <c r="V499" s="168"/>
      <c r="W499" s="170"/>
      <c r="X499" s="82"/>
      <c r="Y499" s="82"/>
      <c r="Z499" s="82"/>
      <c r="AA499" s="65"/>
      <c r="AB499" s="5"/>
      <c r="AC499" s="5"/>
      <c r="AD499" s="5"/>
      <c r="AE499" s="5"/>
      <c r="AF499" s="5"/>
      <c r="AG499" s="5"/>
      <c r="AH499" s="5"/>
      <c r="AI499" s="5"/>
      <c r="AJ499" s="5"/>
      <c r="AK499" s="5"/>
      <c r="AL499" s="5"/>
      <c r="AM499" s="5"/>
    </row>
    <row r="500" spans="1:39" s="187" customFormat="1" ht="14.4">
      <c r="A500" s="63" t="s">
        <v>693</v>
      </c>
      <c r="B500" s="63" t="s">
        <v>723</v>
      </c>
      <c r="C500" s="63"/>
      <c r="D500" s="63" t="s">
        <v>312</v>
      </c>
      <c r="E500" s="11"/>
      <c r="F500" s="11"/>
      <c r="G500" s="8"/>
      <c r="H500" s="4"/>
      <c r="I500" s="63"/>
      <c r="J500" s="48"/>
      <c r="K500" s="104"/>
      <c r="L500" s="4"/>
      <c r="M500" s="63"/>
      <c r="N500" s="196"/>
      <c r="O500" s="4"/>
      <c r="P500" s="63"/>
      <c r="Q500" s="197"/>
      <c r="R500" s="4"/>
      <c r="S500" s="63">
        <v>1</v>
      </c>
      <c r="T500" s="197">
        <v>150</v>
      </c>
      <c r="U500" s="4"/>
      <c r="V500" s="168"/>
      <c r="W500" s="170"/>
      <c r="X500" s="82"/>
      <c r="Y500" s="82"/>
      <c r="Z500" s="82"/>
      <c r="AA500" s="65"/>
      <c r="AB500" s="5"/>
      <c r="AC500" s="5"/>
      <c r="AD500" s="5"/>
      <c r="AE500" s="5"/>
      <c r="AF500" s="5"/>
      <c r="AG500" s="5"/>
      <c r="AH500" s="5"/>
      <c r="AI500" s="5"/>
      <c r="AJ500" s="5"/>
      <c r="AK500" s="5"/>
      <c r="AL500" s="5"/>
      <c r="AM500" s="5"/>
    </row>
    <row r="501" spans="1:39" s="187" customFormat="1" ht="14.4">
      <c r="A501" s="63" t="s">
        <v>693</v>
      </c>
      <c r="B501" s="63" t="s">
        <v>724</v>
      </c>
      <c r="C501" s="63"/>
      <c r="D501" s="63" t="s">
        <v>314</v>
      </c>
      <c r="E501" s="11"/>
      <c r="F501" s="11"/>
      <c r="G501" s="8"/>
      <c r="H501" s="4"/>
      <c r="I501" s="63"/>
      <c r="J501" s="48"/>
      <c r="K501" s="104"/>
      <c r="L501" s="4"/>
      <c r="M501" s="63">
        <v>15</v>
      </c>
      <c r="N501" s="196">
        <v>1748.08</v>
      </c>
      <c r="O501" s="4"/>
      <c r="P501" s="63">
        <v>14</v>
      </c>
      <c r="Q501" s="197">
        <v>1604.88</v>
      </c>
      <c r="R501" s="4"/>
      <c r="S501" s="63">
        <v>16</v>
      </c>
      <c r="T501" s="197">
        <v>1650.05</v>
      </c>
      <c r="U501" s="4"/>
      <c r="V501" s="168"/>
      <c r="W501" s="170"/>
      <c r="X501" s="82"/>
      <c r="Y501" s="82"/>
      <c r="Z501" s="82"/>
      <c r="AA501" s="65"/>
      <c r="AB501" s="5"/>
      <c r="AC501" s="5"/>
      <c r="AD501" s="5"/>
      <c r="AE501" s="5"/>
      <c r="AF501" s="5"/>
      <c r="AG501" s="5"/>
      <c r="AH501" s="5"/>
      <c r="AI501" s="5"/>
      <c r="AJ501" s="5"/>
      <c r="AK501" s="5"/>
      <c r="AL501" s="5"/>
      <c r="AM501" s="5"/>
    </row>
    <row r="502" spans="1:39" s="187" customFormat="1" ht="14.4">
      <c r="A502" s="63" t="s">
        <v>693</v>
      </c>
      <c r="B502" s="63" t="s">
        <v>315</v>
      </c>
      <c r="C502" s="63"/>
      <c r="D502" s="63" t="s">
        <v>151</v>
      </c>
      <c r="E502" s="11"/>
      <c r="F502" s="11"/>
      <c r="G502" s="8"/>
      <c r="H502" s="4"/>
      <c r="I502" s="63"/>
      <c r="J502" s="48"/>
      <c r="K502" s="104"/>
      <c r="L502" s="4"/>
      <c r="M502" s="63">
        <v>1579</v>
      </c>
      <c r="N502" s="196">
        <v>142259.38</v>
      </c>
      <c r="O502" s="4"/>
      <c r="P502" s="63">
        <v>1361</v>
      </c>
      <c r="Q502" s="197">
        <v>132201.47</v>
      </c>
      <c r="R502" s="4"/>
      <c r="S502" s="63">
        <v>920</v>
      </c>
      <c r="T502" s="197">
        <v>77696.800000000003</v>
      </c>
      <c r="U502" s="4"/>
      <c r="V502" s="168"/>
      <c r="W502" s="170"/>
      <c r="X502" s="82"/>
      <c r="Y502" s="82"/>
      <c r="Z502" s="82"/>
      <c r="AA502" s="65"/>
      <c r="AB502" s="5"/>
      <c r="AC502" s="5"/>
      <c r="AD502" s="5"/>
      <c r="AE502" s="5"/>
      <c r="AF502" s="5"/>
      <c r="AG502" s="5"/>
      <c r="AH502" s="5"/>
      <c r="AI502" s="5"/>
      <c r="AJ502" s="5"/>
      <c r="AK502" s="5"/>
      <c r="AL502" s="5"/>
      <c r="AM502" s="5"/>
    </row>
    <row r="503" spans="1:39" s="187" customFormat="1" ht="14.4">
      <c r="A503" s="63" t="s">
        <v>693</v>
      </c>
      <c r="B503" s="63" t="s">
        <v>673</v>
      </c>
      <c r="C503" s="63"/>
      <c r="D503" s="63" t="s">
        <v>151</v>
      </c>
      <c r="E503" s="11"/>
      <c r="F503" s="11"/>
      <c r="G503" s="8"/>
      <c r="H503" s="4"/>
      <c r="I503" s="63"/>
      <c r="J503" s="48"/>
      <c r="K503" s="104"/>
      <c r="L503" s="4"/>
      <c r="M503" s="63"/>
      <c r="N503" s="196"/>
      <c r="O503" s="4"/>
      <c r="P503" s="63">
        <v>55</v>
      </c>
      <c r="Q503" s="197">
        <v>4108.1400000000003</v>
      </c>
      <c r="R503" s="4"/>
      <c r="S503" s="63">
        <v>102</v>
      </c>
      <c r="T503" s="197">
        <v>7832.57</v>
      </c>
      <c r="U503" s="4"/>
      <c r="V503" s="168"/>
      <c r="W503" s="170"/>
      <c r="X503" s="82"/>
      <c r="Y503" s="82"/>
      <c r="Z503" s="82"/>
      <c r="AA503" s="65"/>
      <c r="AB503" s="5"/>
      <c r="AC503" s="5"/>
      <c r="AD503" s="5"/>
      <c r="AE503" s="5"/>
      <c r="AF503" s="5"/>
      <c r="AG503" s="5"/>
      <c r="AH503" s="5"/>
      <c r="AI503" s="5"/>
      <c r="AJ503" s="5"/>
      <c r="AK503" s="5"/>
      <c r="AL503" s="5"/>
      <c r="AM503" s="5"/>
    </row>
    <row r="504" spans="1:39" s="187" customFormat="1" ht="14.4">
      <c r="A504" s="63" t="s">
        <v>693</v>
      </c>
      <c r="B504" s="63" t="s">
        <v>316</v>
      </c>
      <c r="C504" s="63"/>
      <c r="D504" s="63" t="s">
        <v>317</v>
      </c>
      <c r="E504" s="11"/>
      <c r="F504" s="11"/>
      <c r="G504" s="8"/>
      <c r="H504" s="4"/>
      <c r="I504" s="63"/>
      <c r="J504" s="48"/>
      <c r="K504" s="104"/>
      <c r="L504" s="4"/>
      <c r="M504" s="63">
        <v>23</v>
      </c>
      <c r="N504" s="196">
        <v>2069.81</v>
      </c>
      <c r="O504" s="4"/>
      <c r="P504" s="63">
        <v>23</v>
      </c>
      <c r="Q504" s="197">
        <v>2177.62</v>
      </c>
      <c r="R504" s="4"/>
      <c r="S504" s="63">
        <v>23</v>
      </c>
      <c r="T504" s="197">
        <v>2506.56</v>
      </c>
      <c r="U504" s="4"/>
      <c r="V504" s="168"/>
      <c r="W504" s="170"/>
      <c r="X504" s="82"/>
      <c r="Y504" s="82"/>
      <c r="Z504" s="82"/>
      <c r="AA504" s="65"/>
      <c r="AB504" s="5"/>
      <c r="AC504" s="5"/>
      <c r="AD504" s="5"/>
      <c r="AE504" s="5"/>
      <c r="AF504" s="5"/>
      <c r="AG504" s="5"/>
      <c r="AH504" s="5"/>
      <c r="AI504" s="5"/>
      <c r="AJ504" s="5"/>
      <c r="AK504" s="5"/>
      <c r="AL504" s="5"/>
      <c r="AM504" s="5"/>
    </row>
    <row r="505" spans="1:39" s="187" customFormat="1" ht="14.4">
      <c r="A505" s="63" t="s">
        <v>693</v>
      </c>
      <c r="B505" s="63" t="s">
        <v>725</v>
      </c>
      <c r="C505" s="63"/>
      <c r="D505" s="63" t="s">
        <v>319</v>
      </c>
      <c r="E505" s="11"/>
      <c r="F505" s="11"/>
      <c r="G505" s="8"/>
      <c r="H505" s="4"/>
      <c r="I505" s="63"/>
      <c r="J505" s="48"/>
      <c r="K505" s="104"/>
      <c r="L505" s="4"/>
      <c r="M505" s="63"/>
      <c r="N505" s="196"/>
      <c r="O505" s="4"/>
      <c r="P505" s="63"/>
      <c r="Q505" s="197"/>
      <c r="R505" s="4"/>
      <c r="S505" s="63">
        <v>1</v>
      </c>
      <c r="T505" s="197">
        <v>150</v>
      </c>
      <c r="U505" s="4"/>
      <c r="V505" s="168"/>
      <c r="W505" s="170"/>
      <c r="X505" s="82"/>
      <c r="Y505" s="82"/>
      <c r="Z505" s="82"/>
      <c r="AA505" s="65"/>
      <c r="AB505" s="5"/>
      <c r="AC505" s="5"/>
      <c r="AD505" s="5"/>
      <c r="AE505" s="5"/>
      <c r="AF505" s="5"/>
      <c r="AG505" s="5"/>
      <c r="AH505" s="5"/>
      <c r="AI505" s="5"/>
      <c r="AJ505" s="5"/>
      <c r="AK505" s="5"/>
      <c r="AL505" s="5"/>
      <c r="AM505" s="5"/>
    </row>
    <row r="506" spans="1:39" s="187" customFormat="1" ht="14.4">
      <c r="A506" s="63" t="s">
        <v>693</v>
      </c>
      <c r="B506" s="63" t="s">
        <v>674</v>
      </c>
      <c r="C506" s="63"/>
      <c r="D506" s="63" t="s">
        <v>319</v>
      </c>
      <c r="E506" s="11"/>
      <c r="F506" s="11"/>
      <c r="G506" s="8"/>
      <c r="H506" s="4"/>
      <c r="I506" s="63"/>
      <c r="J506" s="48"/>
      <c r="K506" s="104"/>
      <c r="L506" s="4"/>
      <c r="M506" s="63"/>
      <c r="N506" s="196"/>
      <c r="O506" s="4"/>
      <c r="P506" s="63">
        <v>2</v>
      </c>
      <c r="Q506" s="197">
        <v>125.39</v>
      </c>
      <c r="R506" s="4"/>
      <c r="S506" s="63">
        <v>5</v>
      </c>
      <c r="T506" s="197">
        <v>339.9</v>
      </c>
      <c r="U506" s="4"/>
      <c r="V506" s="168"/>
      <c r="W506" s="170"/>
      <c r="X506" s="82"/>
      <c r="Y506" s="82"/>
      <c r="Z506" s="82"/>
      <c r="AA506" s="65"/>
      <c r="AB506" s="5"/>
      <c r="AC506" s="5"/>
      <c r="AD506" s="5"/>
      <c r="AE506" s="5"/>
      <c r="AF506" s="5"/>
      <c r="AG506" s="5"/>
      <c r="AH506" s="5"/>
      <c r="AI506" s="5"/>
      <c r="AJ506" s="5"/>
      <c r="AK506" s="5"/>
      <c r="AL506" s="5"/>
      <c r="AM506" s="5"/>
    </row>
    <row r="507" spans="1:39" s="187" customFormat="1" ht="14.4">
      <c r="A507" s="63" t="s">
        <v>693</v>
      </c>
      <c r="B507" s="63" t="s">
        <v>318</v>
      </c>
      <c r="C507" s="63"/>
      <c r="D507" s="63" t="s">
        <v>319</v>
      </c>
      <c r="E507" s="11"/>
      <c r="F507" s="11"/>
      <c r="G507" s="8"/>
      <c r="H507" s="4"/>
      <c r="I507" s="63"/>
      <c r="J507" s="48"/>
      <c r="K507" s="104"/>
      <c r="L507" s="4"/>
      <c r="M507" s="63">
        <v>159</v>
      </c>
      <c r="N507" s="196">
        <v>8054.43</v>
      </c>
      <c r="O507" s="4"/>
      <c r="P507" s="63">
        <v>166</v>
      </c>
      <c r="Q507" s="197">
        <v>9376.6</v>
      </c>
      <c r="R507" s="4"/>
      <c r="S507" s="63">
        <v>89</v>
      </c>
      <c r="T507" s="197">
        <v>5416.16</v>
      </c>
      <c r="U507" s="4"/>
      <c r="V507" s="168"/>
      <c r="W507" s="170"/>
      <c r="X507" s="82"/>
      <c r="Y507" s="82"/>
      <c r="Z507" s="82"/>
      <c r="AA507" s="65"/>
      <c r="AB507" s="5"/>
      <c r="AC507" s="5"/>
      <c r="AD507" s="5"/>
      <c r="AE507" s="5"/>
      <c r="AF507" s="5"/>
      <c r="AG507" s="5"/>
      <c r="AH507" s="5"/>
      <c r="AI507" s="5"/>
      <c r="AJ507" s="5"/>
      <c r="AK507" s="5"/>
      <c r="AL507" s="5"/>
      <c r="AM507" s="5"/>
    </row>
    <row r="508" spans="1:39" s="187" customFormat="1" ht="14.4">
      <c r="A508" s="63" t="s">
        <v>693</v>
      </c>
      <c r="B508" s="63" t="s">
        <v>320</v>
      </c>
      <c r="C508" s="63"/>
      <c r="D508" s="63" t="s">
        <v>321</v>
      </c>
      <c r="E508" s="11"/>
      <c r="F508" s="11"/>
      <c r="G508" s="8"/>
      <c r="H508" s="4"/>
      <c r="I508" s="63"/>
      <c r="J508" s="48"/>
      <c r="K508" s="104"/>
      <c r="L508" s="4"/>
      <c r="M508" s="63">
        <v>38</v>
      </c>
      <c r="N508" s="196">
        <v>4630.01</v>
      </c>
      <c r="O508" s="4"/>
      <c r="P508" s="63">
        <v>27</v>
      </c>
      <c r="Q508" s="197">
        <v>3503.49</v>
      </c>
      <c r="R508" s="4"/>
      <c r="S508" s="63">
        <v>23</v>
      </c>
      <c r="T508" s="197">
        <v>2698.8</v>
      </c>
      <c r="U508" s="4"/>
      <c r="V508" s="168"/>
      <c r="W508" s="170"/>
      <c r="X508" s="82"/>
      <c r="Y508" s="82"/>
      <c r="Z508" s="82"/>
      <c r="AA508" s="65"/>
      <c r="AB508" s="5"/>
      <c r="AC508" s="5"/>
      <c r="AD508" s="5"/>
      <c r="AE508" s="5"/>
      <c r="AF508" s="5"/>
      <c r="AG508" s="5"/>
      <c r="AH508" s="5"/>
      <c r="AI508" s="5"/>
      <c r="AJ508" s="5"/>
      <c r="AK508" s="5"/>
      <c r="AL508" s="5"/>
      <c r="AM508" s="5"/>
    </row>
    <row r="509" spans="1:39" s="187" customFormat="1" ht="14.4">
      <c r="A509" s="63" t="s">
        <v>693</v>
      </c>
      <c r="B509" s="63" t="s">
        <v>322</v>
      </c>
      <c r="C509" s="63"/>
      <c r="D509" s="63" t="s">
        <v>223</v>
      </c>
      <c r="E509" s="11"/>
      <c r="F509" s="11"/>
      <c r="G509" s="8"/>
      <c r="H509" s="4"/>
      <c r="I509" s="63"/>
      <c r="J509" s="48"/>
      <c r="K509" s="104"/>
      <c r="L509" s="4"/>
      <c r="M509" s="63">
        <v>66</v>
      </c>
      <c r="N509" s="196">
        <v>6669.88</v>
      </c>
      <c r="O509" s="4"/>
      <c r="P509" s="63">
        <v>65</v>
      </c>
      <c r="Q509" s="197">
        <v>6333.01</v>
      </c>
      <c r="R509" s="4"/>
      <c r="S509" s="63">
        <v>54</v>
      </c>
      <c r="T509" s="197">
        <v>5217.45</v>
      </c>
      <c r="U509" s="4"/>
      <c r="V509" s="168"/>
      <c r="W509" s="170"/>
      <c r="X509" s="82"/>
      <c r="Y509" s="82"/>
      <c r="Z509" s="82"/>
      <c r="AA509" s="65"/>
      <c r="AB509" s="5"/>
      <c r="AC509" s="5"/>
      <c r="AD509" s="5"/>
      <c r="AE509" s="5"/>
      <c r="AF509" s="5"/>
      <c r="AG509" s="5"/>
      <c r="AH509" s="5"/>
      <c r="AI509" s="5"/>
      <c r="AJ509" s="5"/>
      <c r="AK509" s="5"/>
      <c r="AL509" s="5"/>
      <c r="AM509" s="5"/>
    </row>
    <row r="510" spans="1:39" s="187" customFormat="1" ht="14.4">
      <c r="A510" s="63" t="s">
        <v>693</v>
      </c>
      <c r="B510" s="63" t="s">
        <v>323</v>
      </c>
      <c r="C510" s="63"/>
      <c r="D510" s="63" t="s">
        <v>92</v>
      </c>
      <c r="E510" s="11"/>
      <c r="F510" s="11"/>
      <c r="G510" s="8"/>
      <c r="H510" s="4"/>
      <c r="I510" s="63"/>
      <c r="J510" s="48"/>
      <c r="K510" s="104"/>
      <c r="L510" s="4"/>
      <c r="M510" s="63">
        <v>1</v>
      </c>
      <c r="N510" s="196">
        <v>12.3</v>
      </c>
      <c r="O510" s="4"/>
      <c r="P510" s="63"/>
      <c r="Q510" s="197"/>
      <c r="R510" s="4"/>
      <c r="S510" s="63"/>
      <c r="T510" s="197"/>
      <c r="U510" s="4"/>
      <c r="V510" s="168"/>
      <c r="W510" s="170"/>
      <c r="X510" s="82"/>
      <c r="Y510" s="82"/>
      <c r="Z510" s="82"/>
      <c r="AA510" s="65"/>
      <c r="AB510" s="5"/>
      <c r="AC510" s="5"/>
      <c r="AD510" s="5"/>
      <c r="AE510" s="5"/>
      <c r="AF510" s="5"/>
      <c r="AG510" s="5"/>
      <c r="AH510" s="5"/>
      <c r="AI510" s="5"/>
      <c r="AJ510" s="5"/>
      <c r="AK510" s="5"/>
      <c r="AL510" s="5"/>
      <c r="AM510" s="5"/>
    </row>
    <row r="511" spans="1:39" s="187" customFormat="1" ht="14.4">
      <c r="A511" s="63" t="s">
        <v>693</v>
      </c>
      <c r="B511" s="63" t="s">
        <v>324</v>
      </c>
      <c r="C511" s="63"/>
      <c r="D511" s="63" t="s">
        <v>325</v>
      </c>
      <c r="E511" s="11"/>
      <c r="F511" s="11"/>
      <c r="G511" s="8"/>
      <c r="H511" s="4"/>
      <c r="I511" s="63"/>
      <c r="J511" s="48"/>
      <c r="K511" s="104"/>
      <c r="L511" s="4"/>
      <c r="M511" s="63">
        <v>54</v>
      </c>
      <c r="N511" s="196">
        <v>5043.83</v>
      </c>
      <c r="O511" s="4"/>
      <c r="P511" s="63">
        <v>49</v>
      </c>
      <c r="Q511" s="197">
        <v>4331.97</v>
      </c>
      <c r="R511" s="4"/>
      <c r="S511" s="63">
        <v>29</v>
      </c>
      <c r="T511" s="197">
        <v>2192.5700000000002</v>
      </c>
      <c r="U511" s="4"/>
      <c r="V511" s="168"/>
      <c r="W511" s="170"/>
      <c r="X511" s="82"/>
      <c r="Y511" s="82"/>
      <c r="Z511" s="82"/>
      <c r="AA511" s="65"/>
      <c r="AB511" s="5"/>
      <c r="AC511" s="5"/>
      <c r="AD511" s="5"/>
      <c r="AE511" s="5"/>
      <c r="AF511" s="5"/>
      <c r="AG511" s="5"/>
      <c r="AH511" s="5"/>
      <c r="AI511" s="5"/>
      <c r="AJ511" s="5"/>
      <c r="AK511" s="5"/>
      <c r="AL511" s="5"/>
      <c r="AM511" s="5"/>
    </row>
    <row r="512" spans="1:39" s="187" customFormat="1" ht="14.4">
      <c r="A512" s="63" t="s">
        <v>693</v>
      </c>
      <c r="B512" s="63" t="s">
        <v>324</v>
      </c>
      <c r="C512" s="63"/>
      <c r="D512" s="63" t="s">
        <v>327</v>
      </c>
      <c r="E512" s="11"/>
      <c r="F512" s="11"/>
      <c r="G512" s="8"/>
      <c r="H512" s="4"/>
      <c r="I512" s="63"/>
      <c r="J512" s="48"/>
      <c r="K512" s="104"/>
      <c r="L512" s="4"/>
      <c r="M512" s="63"/>
      <c r="N512" s="196"/>
      <c r="O512" s="4"/>
      <c r="P512" s="63">
        <v>1</v>
      </c>
      <c r="Q512" s="197">
        <v>170.46</v>
      </c>
      <c r="R512" s="4"/>
      <c r="S512" s="63"/>
      <c r="T512" s="197"/>
      <c r="U512" s="4"/>
      <c r="V512" s="168"/>
      <c r="W512" s="170"/>
      <c r="X512" s="82"/>
      <c r="Y512" s="82"/>
      <c r="Z512" s="82"/>
      <c r="AA512" s="65"/>
      <c r="AB512" s="5"/>
      <c r="AC512" s="5"/>
      <c r="AD512" s="5"/>
      <c r="AE512" s="5"/>
      <c r="AF512" s="5"/>
      <c r="AG512" s="5"/>
      <c r="AH512" s="5"/>
      <c r="AI512" s="5"/>
      <c r="AJ512" s="5"/>
      <c r="AK512" s="5"/>
      <c r="AL512" s="5"/>
      <c r="AM512" s="5"/>
    </row>
    <row r="513" spans="1:39" s="187" customFormat="1" ht="14.4">
      <c r="A513" s="63" t="s">
        <v>693</v>
      </c>
      <c r="B513" s="63" t="s">
        <v>326</v>
      </c>
      <c r="C513" s="63"/>
      <c r="D513" s="63" t="s">
        <v>327</v>
      </c>
      <c r="E513" s="11"/>
      <c r="F513" s="11"/>
      <c r="G513" s="8"/>
      <c r="H513" s="4"/>
      <c r="I513" s="63"/>
      <c r="J513" s="48"/>
      <c r="K513" s="104"/>
      <c r="L513" s="4"/>
      <c r="M513" s="63">
        <v>216</v>
      </c>
      <c r="N513" s="196">
        <v>16470.57</v>
      </c>
      <c r="O513" s="4"/>
      <c r="P513" s="63">
        <v>185</v>
      </c>
      <c r="Q513" s="197">
        <v>13181.62</v>
      </c>
      <c r="R513" s="4"/>
      <c r="S513" s="63">
        <v>130</v>
      </c>
      <c r="T513" s="197">
        <v>9586.8799999999992</v>
      </c>
      <c r="U513" s="4"/>
      <c r="V513" s="168"/>
      <c r="W513" s="170"/>
      <c r="X513" s="82"/>
      <c r="Y513" s="82"/>
      <c r="Z513" s="82"/>
      <c r="AA513" s="65"/>
      <c r="AB513" s="5"/>
      <c r="AC513" s="5"/>
      <c r="AD513" s="5"/>
      <c r="AE513" s="5"/>
      <c r="AF513" s="5"/>
      <c r="AG513" s="5"/>
      <c r="AH513" s="5"/>
      <c r="AI513" s="5"/>
      <c r="AJ513" s="5"/>
      <c r="AK513" s="5"/>
      <c r="AL513" s="5"/>
      <c r="AM513" s="5"/>
    </row>
    <row r="514" spans="1:39" s="187" customFormat="1" ht="14.4">
      <c r="A514" s="63" t="s">
        <v>693</v>
      </c>
      <c r="B514" s="63" t="s">
        <v>328</v>
      </c>
      <c r="C514" s="63"/>
      <c r="D514" s="63" t="s">
        <v>204</v>
      </c>
      <c r="E514" s="11"/>
      <c r="F514" s="11"/>
      <c r="G514" s="8"/>
      <c r="H514" s="4"/>
      <c r="I514" s="63"/>
      <c r="J514" s="48"/>
      <c r="K514" s="104"/>
      <c r="L514" s="4"/>
      <c r="M514" s="63">
        <v>344</v>
      </c>
      <c r="N514" s="196">
        <v>29252.080000000002</v>
      </c>
      <c r="O514" s="4"/>
      <c r="P514" s="63">
        <v>1</v>
      </c>
      <c r="Q514" s="197">
        <v>144.46</v>
      </c>
      <c r="R514" s="4"/>
      <c r="S514" s="63">
        <v>13</v>
      </c>
      <c r="T514" s="197">
        <v>816.28</v>
      </c>
      <c r="U514" s="4"/>
      <c r="V514" s="168"/>
      <c r="W514" s="170"/>
      <c r="X514" s="82"/>
      <c r="Y514" s="82"/>
      <c r="Z514" s="82"/>
      <c r="AA514" s="65"/>
      <c r="AB514" s="5"/>
      <c r="AC514" s="5"/>
      <c r="AD514" s="5"/>
      <c r="AE514" s="5"/>
      <c r="AF514" s="5"/>
      <c r="AG514" s="5"/>
      <c r="AH514" s="5"/>
      <c r="AI514" s="5"/>
      <c r="AJ514" s="5"/>
      <c r="AK514" s="5"/>
      <c r="AL514" s="5"/>
      <c r="AM514" s="5"/>
    </row>
    <row r="515" spans="1:39" s="187" customFormat="1" ht="14.4">
      <c r="A515" s="63" t="s">
        <v>693</v>
      </c>
      <c r="B515" s="63" t="s">
        <v>329</v>
      </c>
      <c r="C515" s="63"/>
      <c r="D515" s="63" t="s">
        <v>98</v>
      </c>
      <c r="E515" s="11"/>
      <c r="F515" s="11"/>
      <c r="G515" s="8"/>
      <c r="H515" s="4"/>
      <c r="I515" s="63"/>
      <c r="J515" s="48"/>
      <c r="K515" s="104"/>
      <c r="L515" s="4"/>
      <c r="M515" s="63">
        <v>13</v>
      </c>
      <c r="N515" s="196">
        <v>1287.8</v>
      </c>
      <c r="O515" s="4"/>
      <c r="P515" s="63">
        <v>16</v>
      </c>
      <c r="Q515" s="197">
        <v>1589.54</v>
      </c>
      <c r="R515" s="4"/>
      <c r="S515" s="63">
        <v>14</v>
      </c>
      <c r="T515" s="197">
        <v>1525.45</v>
      </c>
      <c r="U515" s="4"/>
      <c r="V515" s="168"/>
      <c r="W515" s="170"/>
      <c r="X515" s="82"/>
      <c r="Y515" s="82"/>
      <c r="Z515" s="82"/>
      <c r="AA515" s="65"/>
      <c r="AB515" s="5"/>
      <c r="AC515" s="5"/>
      <c r="AD515" s="5"/>
      <c r="AE515" s="5"/>
      <c r="AF515" s="5"/>
      <c r="AG515" s="5"/>
      <c r="AH515" s="5"/>
      <c r="AI515" s="5"/>
      <c r="AJ515" s="5"/>
      <c r="AK515" s="5"/>
      <c r="AL515" s="5"/>
      <c r="AM515" s="5"/>
    </row>
    <row r="516" spans="1:39" s="187" customFormat="1" ht="14.4">
      <c r="A516" s="63" t="s">
        <v>693</v>
      </c>
      <c r="B516" s="63" t="s">
        <v>726</v>
      </c>
      <c r="C516" s="63"/>
      <c r="D516" s="63" t="s">
        <v>212</v>
      </c>
      <c r="E516" s="11"/>
      <c r="F516" s="11"/>
      <c r="G516" s="8"/>
      <c r="H516" s="4"/>
      <c r="I516" s="63"/>
      <c r="J516" s="48"/>
      <c r="K516" s="104"/>
      <c r="L516" s="4"/>
      <c r="M516" s="63">
        <v>1</v>
      </c>
      <c r="N516" s="196">
        <v>102.57</v>
      </c>
      <c r="O516" s="4"/>
      <c r="P516" s="63"/>
      <c r="Q516" s="197"/>
      <c r="R516" s="4"/>
      <c r="S516" s="63"/>
      <c r="T516" s="197"/>
      <c r="U516" s="4"/>
      <c r="V516" s="168"/>
      <c r="W516" s="170"/>
      <c r="X516" s="82"/>
      <c r="Y516" s="82"/>
      <c r="Z516" s="82"/>
      <c r="AA516" s="65"/>
      <c r="AB516" s="5"/>
      <c r="AC516" s="5"/>
      <c r="AD516" s="5"/>
      <c r="AE516" s="5"/>
      <c r="AF516" s="5"/>
      <c r="AG516" s="5"/>
      <c r="AH516" s="5"/>
      <c r="AI516" s="5"/>
      <c r="AJ516" s="5"/>
      <c r="AK516" s="5"/>
      <c r="AL516" s="5"/>
      <c r="AM516" s="5"/>
    </row>
    <row r="517" spans="1:39" s="187" customFormat="1" ht="14.4">
      <c r="A517" s="63" t="s">
        <v>693</v>
      </c>
      <c r="B517" s="63" t="s">
        <v>330</v>
      </c>
      <c r="C517" s="63"/>
      <c r="D517" s="63" t="s">
        <v>282</v>
      </c>
      <c r="E517" s="11"/>
      <c r="F517" s="11"/>
      <c r="G517" s="8"/>
      <c r="H517" s="4"/>
      <c r="I517" s="63"/>
      <c r="J517" s="48"/>
      <c r="K517" s="104"/>
      <c r="L517" s="4"/>
      <c r="M517" s="63">
        <v>12</v>
      </c>
      <c r="N517" s="196">
        <v>1221.8699999999999</v>
      </c>
      <c r="O517" s="4"/>
      <c r="P517" s="63">
        <v>19</v>
      </c>
      <c r="Q517" s="197">
        <v>2093.38</v>
      </c>
      <c r="R517" s="4"/>
      <c r="S517" s="63">
        <v>18</v>
      </c>
      <c r="T517" s="197">
        <v>1285.18</v>
      </c>
      <c r="U517" s="4"/>
      <c r="V517" s="168"/>
      <c r="W517" s="170"/>
      <c r="X517" s="82"/>
      <c r="Y517" s="82"/>
      <c r="Z517" s="82"/>
      <c r="AA517" s="65"/>
      <c r="AB517" s="5"/>
      <c r="AC517" s="5"/>
      <c r="AD517" s="5"/>
      <c r="AE517" s="5"/>
      <c r="AF517" s="5"/>
      <c r="AG517" s="5"/>
      <c r="AH517" s="5"/>
      <c r="AI517" s="5"/>
      <c r="AJ517" s="5"/>
      <c r="AK517" s="5"/>
      <c r="AL517" s="5"/>
      <c r="AM517" s="5"/>
    </row>
    <row r="518" spans="1:39" s="187" customFormat="1" ht="14.4">
      <c r="A518" s="63" t="s">
        <v>693</v>
      </c>
      <c r="B518" s="63" t="s">
        <v>330</v>
      </c>
      <c r="C518" s="63"/>
      <c r="D518" s="63" t="s">
        <v>331</v>
      </c>
      <c r="E518" s="11"/>
      <c r="F518" s="11"/>
      <c r="G518" s="8"/>
      <c r="H518" s="4"/>
      <c r="I518" s="63"/>
      <c r="J518" s="48"/>
      <c r="K518" s="104"/>
      <c r="L518" s="4"/>
      <c r="M518" s="63">
        <v>1</v>
      </c>
      <c r="N518" s="196">
        <v>143.53</v>
      </c>
      <c r="O518" s="4"/>
      <c r="P518" s="63">
        <v>1</v>
      </c>
      <c r="Q518" s="197">
        <v>143.83000000000001</v>
      </c>
      <c r="R518" s="4"/>
      <c r="S518" s="63">
        <v>1</v>
      </c>
      <c r="T518" s="197">
        <v>150</v>
      </c>
      <c r="U518" s="4"/>
      <c r="V518" s="168"/>
      <c r="W518" s="170"/>
      <c r="X518" s="82"/>
      <c r="Y518" s="82"/>
      <c r="Z518" s="82"/>
      <c r="AA518" s="65"/>
      <c r="AB518" s="5"/>
      <c r="AC518" s="5"/>
      <c r="AD518" s="5"/>
      <c r="AE518" s="5"/>
      <c r="AF518" s="5"/>
      <c r="AG518" s="5"/>
      <c r="AH518" s="5"/>
      <c r="AI518" s="5"/>
      <c r="AJ518" s="5"/>
      <c r="AK518" s="5"/>
      <c r="AL518" s="5"/>
      <c r="AM518" s="5"/>
    </row>
    <row r="519" spans="1:39" s="187" customFormat="1" ht="14.4">
      <c r="A519" s="63" t="s">
        <v>693</v>
      </c>
      <c r="B519" s="63" t="s">
        <v>332</v>
      </c>
      <c r="C519" s="63"/>
      <c r="D519" s="63" t="s">
        <v>229</v>
      </c>
      <c r="E519" s="11"/>
      <c r="F519" s="11"/>
      <c r="G519" s="8"/>
      <c r="H519" s="4"/>
      <c r="I519" s="63"/>
      <c r="J519" s="48"/>
      <c r="K519" s="104"/>
      <c r="L519" s="4"/>
      <c r="M519" s="63">
        <v>106</v>
      </c>
      <c r="N519" s="196">
        <v>11877.94</v>
      </c>
      <c r="O519" s="4"/>
      <c r="P519" s="63">
        <v>158</v>
      </c>
      <c r="Q519" s="197">
        <v>17194.62</v>
      </c>
      <c r="R519" s="4"/>
      <c r="S519" s="63">
        <v>111</v>
      </c>
      <c r="T519" s="197">
        <v>10644.29</v>
      </c>
      <c r="U519" s="4"/>
      <c r="V519" s="168"/>
      <c r="W519" s="170"/>
      <c r="X519" s="82"/>
      <c r="Y519" s="82"/>
      <c r="Z519" s="82"/>
      <c r="AA519" s="65"/>
      <c r="AB519" s="5"/>
      <c r="AC519" s="5"/>
      <c r="AD519" s="5"/>
      <c r="AE519" s="5"/>
      <c r="AF519" s="5"/>
      <c r="AG519" s="5"/>
      <c r="AH519" s="5"/>
      <c r="AI519" s="5"/>
      <c r="AJ519" s="5"/>
      <c r="AK519" s="5"/>
      <c r="AL519" s="5"/>
      <c r="AM519" s="5"/>
    </row>
    <row r="520" spans="1:39" s="187" customFormat="1" ht="14.4">
      <c r="A520" s="63" t="s">
        <v>693</v>
      </c>
      <c r="B520" s="63" t="s">
        <v>676</v>
      </c>
      <c r="C520" s="63"/>
      <c r="D520" s="63" t="s">
        <v>229</v>
      </c>
      <c r="E520" s="11"/>
      <c r="F520" s="11"/>
      <c r="G520" s="8"/>
      <c r="H520" s="4"/>
      <c r="I520" s="63"/>
      <c r="J520" s="48"/>
      <c r="K520" s="104"/>
      <c r="L520" s="4"/>
      <c r="M520" s="63"/>
      <c r="N520" s="196"/>
      <c r="O520" s="4"/>
      <c r="P520" s="63">
        <v>3</v>
      </c>
      <c r="Q520" s="197">
        <v>103.14</v>
      </c>
      <c r="R520" s="4"/>
      <c r="S520" s="63">
        <v>12</v>
      </c>
      <c r="T520" s="197">
        <v>1299.68</v>
      </c>
      <c r="U520" s="4"/>
      <c r="V520" s="168"/>
      <c r="W520" s="170"/>
      <c r="X520" s="82"/>
      <c r="Y520" s="82"/>
      <c r="Z520" s="82"/>
      <c r="AA520" s="65"/>
      <c r="AB520" s="5"/>
      <c r="AC520" s="5"/>
      <c r="AD520" s="5"/>
      <c r="AE520" s="5"/>
      <c r="AF520" s="5"/>
      <c r="AG520" s="5"/>
      <c r="AH520" s="5"/>
      <c r="AI520" s="5"/>
      <c r="AJ520" s="5"/>
      <c r="AK520" s="5"/>
      <c r="AL520" s="5"/>
      <c r="AM520" s="5"/>
    </row>
    <row r="521" spans="1:39" s="187" customFormat="1" ht="14.4">
      <c r="A521" s="63" t="s">
        <v>693</v>
      </c>
      <c r="B521" s="63" t="s">
        <v>333</v>
      </c>
      <c r="C521" s="63"/>
      <c r="D521" s="63" t="s">
        <v>234</v>
      </c>
      <c r="E521" s="11"/>
      <c r="F521" s="11"/>
      <c r="G521" s="8"/>
      <c r="H521" s="4"/>
      <c r="I521" s="63"/>
      <c r="J521" s="48"/>
      <c r="K521" s="104"/>
      <c r="L521" s="4"/>
      <c r="M521" s="63">
        <v>35</v>
      </c>
      <c r="N521" s="196">
        <v>3999.81</v>
      </c>
      <c r="O521" s="4"/>
      <c r="P521" s="63">
        <v>24</v>
      </c>
      <c r="Q521" s="197">
        <v>3472.17</v>
      </c>
      <c r="R521" s="4"/>
      <c r="S521" s="63">
        <v>22</v>
      </c>
      <c r="T521" s="197">
        <v>1959.49</v>
      </c>
      <c r="U521" s="4"/>
      <c r="V521" s="168"/>
      <c r="W521" s="170"/>
      <c r="X521" s="82"/>
      <c r="Y521" s="82"/>
      <c r="Z521" s="82"/>
      <c r="AA521" s="65"/>
      <c r="AB521" s="5"/>
      <c r="AC521" s="5"/>
      <c r="AD521" s="5"/>
      <c r="AE521" s="5"/>
      <c r="AF521" s="5"/>
      <c r="AG521" s="5"/>
      <c r="AH521" s="5"/>
      <c r="AI521" s="5"/>
      <c r="AJ521" s="5"/>
      <c r="AK521" s="5"/>
      <c r="AL521" s="5"/>
      <c r="AM521" s="5"/>
    </row>
    <row r="522" spans="1:39" s="187" customFormat="1" ht="14.4">
      <c r="A522" s="63" t="s">
        <v>693</v>
      </c>
      <c r="B522" s="63" t="s">
        <v>334</v>
      </c>
      <c r="C522" s="63"/>
      <c r="D522" s="63" t="s">
        <v>335</v>
      </c>
      <c r="E522" s="11"/>
      <c r="F522" s="11"/>
      <c r="G522" s="8"/>
      <c r="H522" s="4"/>
      <c r="I522" s="63"/>
      <c r="J522" s="48"/>
      <c r="K522" s="104"/>
      <c r="L522" s="4"/>
      <c r="M522" s="63">
        <v>54</v>
      </c>
      <c r="N522" s="196">
        <v>5953.4</v>
      </c>
      <c r="O522" s="4"/>
      <c r="P522" s="63">
        <v>52</v>
      </c>
      <c r="Q522" s="197">
        <v>5782.19</v>
      </c>
      <c r="R522" s="4"/>
      <c r="S522" s="63">
        <v>50</v>
      </c>
      <c r="T522" s="197">
        <v>5014.8100000000004</v>
      </c>
      <c r="U522" s="4"/>
      <c r="V522" s="168"/>
      <c r="W522" s="170"/>
      <c r="X522" s="82"/>
      <c r="Y522" s="82"/>
      <c r="Z522" s="82"/>
      <c r="AA522" s="65"/>
      <c r="AB522" s="5"/>
      <c r="AC522" s="5"/>
      <c r="AD522" s="5"/>
      <c r="AE522" s="5"/>
      <c r="AF522" s="5"/>
      <c r="AG522" s="5"/>
      <c r="AH522" s="5"/>
      <c r="AI522" s="5"/>
      <c r="AJ522" s="5"/>
      <c r="AK522" s="5"/>
      <c r="AL522" s="5"/>
      <c r="AM522" s="5"/>
    </row>
    <row r="523" spans="1:39" s="187" customFormat="1" ht="14.4">
      <c r="A523" s="63" t="s">
        <v>693</v>
      </c>
      <c r="B523" s="63" t="s">
        <v>336</v>
      </c>
      <c r="C523" s="63"/>
      <c r="D523" s="63" t="s">
        <v>337</v>
      </c>
      <c r="E523" s="11"/>
      <c r="F523" s="11"/>
      <c r="G523" s="8"/>
      <c r="H523" s="4"/>
      <c r="I523" s="63"/>
      <c r="J523" s="48"/>
      <c r="K523" s="104"/>
      <c r="L523" s="4"/>
      <c r="M523" s="63">
        <v>23</v>
      </c>
      <c r="N523" s="196">
        <v>2324.77</v>
      </c>
      <c r="O523" s="4"/>
      <c r="P523" s="63">
        <v>27</v>
      </c>
      <c r="Q523" s="197">
        <v>2956.03</v>
      </c>
      <c r="R523" s="4"/>
      <c r="S523" s="63">
        <v>28</v>
      </c>
      <c r="T523" s="197">
        <v>2472.65</v>
      </c>
      <c r="U523" s="4"/>
      <c r="V523" s="168"/>
      <c r="W523" s="170"/>
      <c r="X523" s="82"/>
      <c r="Y523" s="82"/>
      <c r="Z523" s="82"/>
      <c r="AA523" s="65"/>
      <c r="AB523" s="5"/>
      <c r="AC523" s="5"/>
      <c r="AD523" s="5"/>
      <c r="AE523" s="5"/>
      <c r="AF523" s="5"/>
      <c r="AG523" s="5"/>
      <c r="AH523" s="5"/>
      <c r="AI523" s="5"/>
      <c r="AJ523" s="5"/>
      <c r="AK523" s="5"/>
      <c r="AL523" s="5"/>
      <c r="AM523" s="5"/>
    </row>
    <row r="524" spans="1:39" s="187" customFormat="1" ht="14.4">
      <c r="A524" s="63" t="s">
        <v>693</v>
      </c>
      <c r="B524" s="63" t="s">
        <v>727</v>
      </c>
      <c r="C524" s="63"/>
      <c r="D524" s="63" t="s">
        <v>118</v>
      </c>
      <c r="E524" s="11"/>
      <c r="F524" s="11"/>
      <c r="G524" s="8"/>
      <c r="H524" s="4"/>
      <c r="I524" s="63"/>
      <c r="J524" s="48"/>
      <c r="K524" s="104"/>
      <c r="L524" s="4"/>
      <c r="M524" s="63">
        <v>1</v>
      </c>
      <c r="N524" s="196">
        <v>62.16</v>
      </c>
      <c r="O524" s="4"/>
      <c r="P524" s="63"/>
      <c r="Q524" s="197"/>
      <c r="R524" s="4"/>
      <c r="S524" s="63"/>
      <c r="T524" s="197"/>
      <c r="U524" s="4"/>
      <c r="V524" s="168"/>
      <c r="W524" s="170"/>
      <c r="X524" s="82"/>
      <c r="Y524" s="82"/>
      <c r="Z524" s="82"/>
      <c r="AA524" s="65"/>
      <c r="AB524" s="5"/>
      <c r="AC524" s="5"/>
      <c r="AD524" s="5"/>
      <c r="AE524" s="5"/>
      <c r="AF524" s="5"/>
      <c r="AG524" s="5"/>
      <c r="AH524" s="5"/>
      <c r="AI524" s="5"/>
      <c r="AJ524" s="5"/>
      <c r="AK524" s="5"/>
      <c r="AL524" s="5"/>
      <c r="AM524" s="5"/>
    </row>
    <row r="525" spans="1:39" s="187" customFormat="1" ht="14.4">
      <c r="A525" s="63" t="s">
        <v>693</v>
      </c>
      <c r="B525" s="63" t="s">
        <v>728</v>
      </c>
      <c r="C525" s="63"/>
      <c r="D525" s="63" t="s">
        <v>147</v>
      </c>
      <c r="E525" s="11"/>
      <c r="F525" s="11"/>
      <c r="G525" s="8"/>
      <c r="H525" s="4"/>
      <c r="I525" s="63"/>
      <c r="J525" s="48"/>
      <c r="K525" s="104"/>
      <c r="L525" s="4"/>
      <c r="M525" s="63"/>
      <c r="N525" s="196"/>
      <c r="O525" s="4"/>
      <c r="P525" s="63"/>
      <c r="Q525" s="197"/>
      <c r="R525" s="4"/>
      <c r="S525" s="63">
        <v>3</v>
      </c>
      <c r="T525" s="197">
        <v>99.29</v>
      </c>
      <c r="U525" s="4"/>
      <c r="V525" s="168"/>
      <c r="W525" s="170"/>
      <c r="X525" s="82"/>
      <c r="Y525" s="82"/>
      <c r="Z525" s="82"/>
      <c r="AA525" s="65"/>
      <c r="AB525" s="5"/>
      <c r="AC525" s="5"/>
      <c r="AD525" s="5"/>
      <c r="AE525" s="5"/>
      <c r="AF525" s="5"/>
      <c r="AG525" s="5"/>
      <c r="AH525" s="5"/>
      <c r="AI525" s="5"/>
      <c r="AJ525" s="5"/>
      <c r="AK525" s="5"/>
      <c r="AL525" s="5"/>
      <c r="AM525" s="5"/>
    </row>
    <row r="526" spans="1:39" s="187" customFormat="1" ht="14.4">
      <c r="A526" s="63" t="s">
        <v>693</v>
      </c>
      <c r="B526" s="63" t="s">
        <v>677</v>
      </c>
      <c r="C526" s="63"/>
      <c r="D526" s="63" t="s">
        <v>147</v>
      </c>
      <c r="E526" s="11"/>
      <c r="F526" s="11"/>
      <c r="G526" s="8"/>
      <c r="H526" s="4"/>
      <c r="I526" s="63"/>
      <c r="J526" s="48"/>
      <c r="K526" s="104"/>
      <c r="L526" s="4"/>
      <c r="M526" s="63">
        <v>189</v>
      </c>
      <c r="N526" s="196">
        <v>8148.19</v>
      </c>
      <c r="O526" s="4"/>
      <c r="P526" s="63"/>
      <c r="Q526" s="197"/>
      <c r="R526" s="4"/>
      <c r="S526" s="63"/>
      <c r="T526" s="197"/>
      <c r="U526" s="4"/>
      <c r="V526" s="168"/>
      <c r="W526" s="170"/>
      <c r="X526" s="82"/>
      <c r="Y526" s="82"/>
      <c r="Z526" s="82"/>
      <c r="AA526" s="65"/>
      <c r="AB526" s="5"/>
      <c r="AC526" s="5"/>
      <c r="AD526" s="5"/>
      <c r="AE526" s="5"/>
      <c r="AF526" s="5"/>
      <c r="AG526" s="5"/>
      <c r="AH526" s="5"/>
      <c r="AI526" s="5"/>
      <c r="AJ526" s="5"/>
      <c r="AK526" s="5"/>
      <c r="AL526" s="5"/>
      <c r="AM526" s="5"/>
    </row>
    <row r="527" spans="1:39" s="187" customFormat="1" ht="14.4">
      <c r="A527" s="63" t="s">
        <v>693</v>
      </c>
      <c r="B527" s="63" t="s">
        <v>729</v>
      </c>
      <c r="C527" s="63"/>
      <c r="D527" s="63" t="s">
        <v>244</v>
      </c>
      <c r="E527" s="11"/>
      <c r="F527" s="11"/>
      <c r="G527" s="8"/>
      <c r="H527" s="4"/>
      <c r="I527" s="63"/>
      <c r="J527" s="48"/>
      <c r="K527" s="104"/>
      <c r="L527" s="4"/>
      <c r="M527" s="63"/>
      <c r="N527" s="196"/>
      <c r="O527" s="4"/>
      <c r="P527" s="63"/>
      <c r="Q527" s="197"/>
      <c r="R527" s="4"/>
      <c r="S527" s="63">
        <v>6</v>
      </c>
      <c r="T527" s="197">
        <v>211.8</v>
      </c>
      <c r="U527" s="4"/>
      <c r="V527" s="168"/>
      <c r="W527" s="170"/>
      <c r="X527" s="82"/>
      <c r="Y527" s="82"/>
      <c r="Z527" s="82"/>
      <c r="AA527" s="65"/>
      <c r="AB527" s="5"/>
      <c r="AC527" s="5"/>
      <c r="AD527" s="5"/>
      <c r="AE527" s="5"/>
      <c r="AF527" s="5"/>
      <c r="AG527" s="5"/>
      <c r="AH527" s="5"/>
      <c r="AI527" s="5"/>
      <c r="AJ527" s="5"/>
      <c r="AK527" s="5"/>
      <c r="AL527" s="5"/>
      <c r="AM527" s="5"/>
    </row>
    <row r="528" spans="1:39" s="187" customFormat="1" ht="14.4">
      <c r="A528" s="63" t="s">
        <v>693</v>
      </c>
      <c r="B528" s="63" t="s">
        <v>678</v>
      </c>
      <c r="C528" s="63"/>
      <c r="D528" s="63" t="s">
        <v>244</v>
      </c>
      <c r="E528" s="11"/>
      <c r="F528" s="11"/>
      <c r="G528" s="8"/>
      <c r="H528" s="4"/>
      <c r="I528" s="63"/>
      <c r="J528" s="48"/>
      <c r="K528" s="104"/>
      <c r="L528" s="4"/>
      <c r="M528" s="63">
        <v>93</v>
      </c>
      <c r="N528" s="196">
        <v>5777.86</v>
      </c>
      <c r="O528" s="4"/>
      <c r="P528" s="63">
        <v>1</v>
      </c>
      <c r="Q528" s="197">
        <v>14.05</v>
      </c>
      <c r="R528" s="4"/>
      <c r="S528" s="63"/>
      <c r="T528" s="197"/>
      <c r="U528" s="4"/>
      <c r="V528" s="168"/>
      <c r="W528" s="170"/>
      <c r="X528" s="82"/>
      <c r="Y528" s="82"/>
      <c r="Z528" s="82"/>
      <c r="AA528" s="65"/>
      <c r="AB528" s="5"/>
      <c r="AC528" s="5"/>
      <c r="AD528" s="5"/>
      <c r="AE528" s="5"/>
      <c r="AF528" s="5"/>
      <c r="AG528" s="5"/>
      <c r="AH528" s="5"/>
      <c r="AI528" s="5"/>
      <c r="AJ528" s="5"/>
      <c r="AK528" s="5"/>
      <c r="AL528" s="5"/>
      <c r="AM528" s="5"/>
    </row>
    <row r="529" spans="1:39" s="187" customFormat="1" ht="14.4">
      <c r="A529" s="63" t="s">
        <v>693</v>
      </c>
      <c r="B529" s="63" t="s">
        <v>338</v>
      </c>
      <c r="C529" s="63"/>
      <c r="D529" s="63" t="s">
        <v>339</v>
      </c>
      <c r="E529" s="11"/>
      <c r="F529" s="11"/>
      <c r="G529" s="8"/>
      <c r="H529" s="4"/>
      <c r="I529" s="63"/>
      <c r="J529" s="48"/>
      <c r="K529" s="104"/>
      <c r="L529" s="4"/>
      <c r="M529" s="63">
        <v>130</v>
      </c>
      <c r="N529" s="196">
        <v>8767.83</v>
      </c>
      <c r="O529" s="4"/>
      <c r="P529" s="63">
        <v>120</v>
      </c>
      <c r="Q529" s="197">
        <v>9038.06</v>
      </c>
      <c r="R529" s="4"/>
      <c r="S529" s="63">
        <v>87</v>
      </c>
      <c r="T529" s="197">
        <v>6905.52</v>
      </c>
      <c r="U529" s="4"/>
      <c r="V529" s="168"/>
      <c r="W529" s="170"/>
      <c r="X529" s="82"/>
      <c r="Y529" s="82"/>
      <c r="Z529" s="82"/>
      <c r="AA529" s="65"/>
      <c r="AB529" s="5"/>
      <c r="AC529" s="5"/>
      <c r="AD529" s="5"/>
      <c r="AE529" s="5"/>
      <c r="AF529" s="5"/>
      <c r="AG529" s="5"/>
      <c r="AH529" s="5"/>
      <c r="AI529" s="5"/>
      <c r="AJ529" s="5"/>
      <c r="AK529" s="5"/>
      <c r="AL529" s="5"/>
      <c r="AM529" s="5"/>
    </row>
    <row r="530" spans="1:39" s="187" customFormat="1" ht="14.4">
      <c r="A530" s="63" t="s">
        <v>693</v>
      </c>
      <c r="B530" s="63" t="s">
        <v>340</v>
      </c>
      <c r="C530" s="63"/>
      <c r="D530" s="63" t="s">
        <v>341</v>
      </c>
      <c r="E530" s="11"/>
      <c r="F530" s="11"/>
      <c r="G530" s="8"/>
      <c r="H530" s="4"/>
      <c r="I530" s="63"/>
      <c r="J530" s="48"/>
      <c r="K530" s="104"/>
      <c r="L530" s="4"/>
      <c r="M530" s="63">
        <v>146</v>
      </c>
      <c r="N530" s="196">
        <v>7326</v>
      </c>
      <c r="O530" s="4"/>
      <c r="P530" s="63">
        <v>148</v>
      </c>
      <c r="Q530" s="197">
        <v>6617.61</v>
      </c>
      <c r="R530" s="4"/>
      <c r="S530" s="63">
        <v>87</v>
      </c>
      <c r="T530" s="197">
        <v>4323.29</v>
      </c>
      <c r="U530" s="4"/>
      <c r="V530" s="168"/>
      <c r="W530" s="170"/>
      <c r="X530" s="82"/>
      <c r="Y530" s="82"/>
      <c r="Z530" s="82"/>
      <c r="AA530" s="65"/>
      <c r="AB530" s="5"/>
      <c r="AC530" s="5"/>
      <c r="AD530" s="5"/>
      <c r="AE530" s="5"/>
      <c r="AF530" s="5"/>
      <c r="AG530" s="5"/>
      <c r="AH530" s="5"/>
      <c r="AI530" s="5"/>
      <c r="AJ530" s="5"/>
      <c r="AK530" s="5"/>
      <c r="AL530" s="5"/>
      <c r="AM530" s="5"/>
    </row>
    <row r="531" spans="1:39" s="187" customFormat="1" ht="14.4">
      <c r="A531" s="63" t="s">
        <v>693</v>
      </c>
      <c r="B531" s="63" t="s">
        <v>342</v>
      </c>
      <c r="C531" s="63"/>
      <c r="D531" s="63" t="s">
        <v>343</v>
      </c>
      <c r="E531" s="11"/>
      <c r="F531" s="11"/>
      <c r="G531" s="8"/>
      <c r="H531" s="4"/>
      <c r="I531" s="63"/>
      <c r="J531" s="48"/>
      <c r="K531" s="104"/>
      <c r="L531" s="4"/>
      <c r="M531" s="63">
        <v>22</v>
      </c>
      <c r="N531" s="196">
        <v>2042.09</v>
      </c>
      <c r="O531" s="4"/>
      <c r="P531" s="63">
        <v>22</v>
      </c>
      <c r="Q531" s="197">
        <v>1773.53</v>
      </c>
      <c r="R531" s="4"/>
      <c r="S531" s="63">
        <v>13</v>
      </c>
      <c r="T531" s="197">
        <v>985.06</v>
      </c>
      <c r="U531" s="4"/>
      <c r="V531" s="168"/>
      <c r="W531" s="170"/>
      <c r="X531" s="82"/>
      <c r="Y531" s="82"/>
      <c r="Z531" s="82"/>
      <c r="AA531" s="65"/>
      <c r="AB531" s="5"/>
      <c r="AC531" s="5"/>
      <c r="AD531" s="5"/>
      <c r="AE531" s="5"/>
      <c r="AF531" s="5"/>
      <c r="AG531" s="5"/>
      <c r="AH531" s="5"/>
      <c r="AI531" s="5"/>
      <c r="AJ531" s="5"/>
      <c r="AK531" s="5"/>
      <c r="AL531" s="5"/>
      <c r="AM531" s="5"/>
    </row>
    <row r="532" spans="1:39" s="187" customFormat="1" ht="14.4">
      <c r="A532" s="63" t="s">
        <v>693</v>
      </c>
      <c r="B532" s="63" t="s">
        <v>344</v>
      </c>
      <c r="C532" s="63"/>
      <c r="D532" s="63" t="s">
        <v>345</v>
      </c>
      <c r="E532" s="11"/>
      <c r="F532" s="11"/>
      <c r="G532" s="8"/>
      <c r="H532" s="4"/>
      <c r="I532" s="63"/>
      <c r="J532" s="48"/>
      <c r="K532" s="104"/>
      <c r="L532" s="4"/>
      <c r="M532" s="63">
        <v>21</v>
      </c>
      <c r="N532" s="196">
        <v>2492.36</v>
      </c>
      <c r="O532" s="4"/>
      <c r="P532" s="63">
        <v>15</v>
      </c>
      <c r="Q532" s="197">
        <v>1965.25</v>
      </c>
      <c r="R532" s="4"/>
      <c r="S532" s="63">
        <v>16</v>
      </c>
      <c r="T532" s="197">
        <v>1432.3</v>
      </c>
      <c r="U532" s="4"/>
      <c r="V532" s="168"/>
      <c r="W532" s="170"/>
      <c r="X532" s="82"/>
      <c r="Y532" s="82"/>
      <c r="Z532" s="82"/>
      <c r="AA532" s="65"/>
      <c r="AB532" s="5"/>
      <c r="AC532" s="5"/>
      <c r="AD532" s="5"/>
      <c r="AE532" s="5"/>
      <c r="AF532" s="5"/>
      <c r="AG532" s="5"/>
      <c r="AH532" s="5"/>
      <c r="AI532" s="5"/>
      <c r="AJ532" s="5"/>
      <c r="AK532" s="5"/>
      <c r="AL532" s="5"/>
      <c r="AM532" s="5"/>
    </row>
    <row r="533" spans="1:39" s="187" customFormat="1" ht="14.4">
      <c r="A533" s="63" t="s">
        <v>693</v>
      </c>
      <c r="B533" s="63" t="s">
        <v>347</v>
      </c>
      <c r="C533" s="63"/>
      <c r="D533" s="63" t="s">
        <v>121</v>
      </c>
      <c r="E533" s="11"/>
      <c r="F533" s="11"/>
      <c r="G533" s="8"/>
      <c r="H533" s="4"/>
      <c r="I533" s="63"/>
      <c r="J533" s="48"/>
      <c r="K533" s="104"/>
      <c r="L533" s="4"/>
      <c r="M533" s="63">
        <v>43</v>
      </c>
      <c r="N533" s="196">
        <v>3808.07</v>
      </c>
      <c r="O533" s="4"/>
      <c r="P533" s="63">
        <v>37</v>
      </c>
      <c r="Q533" s="197">
        <v>3248.07</v>
      </c>
      <c r="R533" s="4"/>
      <c r="S533" s="63">
        <v>35</v>
      </c>
      <c r="T533" s="197">
        <v>2948.43</v>
      </c>
      <c r="U533" s="4"/>
      <c r="V533" s="168"/>
      <c r="W533" s="170"/>
      <c r="X533" s="82"/>
      <c r="Y533" s="82"/>
      <c r="Z533" s="82"/>
      <c r="AA533" s="65"/>
      <c r="AB533" s="5"/>
      <c r="AC533" s="5"/>
      <c r="AD533" s="5"/>
      <c r="AE533" s="5"/>
      <c r="AF533" s="5"/>
      <c r="AG533" s="5"/>
      <c r="AH533" s="5"/>
      <c r="AI533" s="5"/>
      <c r="AJ533" s="5"/>
      <c r="AK533" s="5"/>
      <c r="AL533" s="5"/>
      <c r="AM533" s="5"/>
    </row>
    <row r="534" spans="1:39" s="187" customFormat="1" ht="14.4">
      <c r="A534" s="63" t="s">
        <v>693</v>
      </c>
      <c r="B534" s="63" t="s">
        <v>348</v>
      </c>
      <c r="C534" s="63"/>
      <c r="D534" s="63" t="s">
        <v>204</v>
      </c>
      <c r="E534" s="11"/>
      <c r="F534" s="11"/>
      <c r="G534" s="8"/>
      <c r="H534" s="4"/>
      <c r="I534" s="63"/>
      <c r="J534" s="48"/>
      <c r="K534" s="104"/>
      <c r="L534" s="4"/>
      <c r="M534" s="63">
        <v>26</v>
      </c>
      <c r="N534" s="196">
        <v>2335.96</v>
      </c>
      <c r="O534" s="4"/>
      <c r="P534" s="63">
        <v>26</v>
      </c>
      <c r="Q534" s="197">
        <v>2267.4699999999998</v>
      </c>
      <c r="R534" s="4"/>
      <c r="S534" s="63">
        <v>16</v>
      </c>
      <c r="T534" s="197">
        <v>1031.19</v>
      </c>
      <c r="U534" s="4"/>
      <c r="V534" s="168"/>
      <c r="W534" s="170"/>
      <c r="X534" s="82"/>
      <c r="Y534" s="82"/>
      <c r="Z534" s="82"/>
      <c r="AA534" s="65"/>
      <c r="AB534" s="5"/>
      <c r="AC534" s="5"/>
      <c r="AD534" s="5"/>
      <c r="AE534" s="5"/>
      <c r="AF534" s="5"/>
      <c r="AG534" s="5"/>
      <c r="AH534" s="5"/>
      <c r="AI534" s="5"/>
      <c r="AJ534" s="5"/>
      <c r="AK534" s="5"/>
      <c r="AL534" s="5"/>
      <c r="AM534" s="5"/>
    </row>
    <row r="535" spans="1:39" s="187" customFormat="1" ht="14.4">
      <c r="A535" s="63" t="s">
        <v>693</v>
      </c>
      <c r="B535" s="63" t="s">
        <v>349</v>
      </c>
      <c r="C535" s="63"/>
      <c r="D535" s="63" t="s">
        <v>350</v>
      </c>
      <c r="E535" s="11"/>
      <c r="F535" s="11"/>
      <c r="G535" s="8"/>
      <c r="H535" s="4"/>
      <c r="I535" s="63"/>
      <c r="J535" s="48"/>
      <c r="K535" s="104"/>
      <c r="L535" s="4"/>
      <c r="M535" s="63">
        <v>546</v>
      </c>
      <c r="N535" s="196">
        <v>62979.81</v>
      </c>
      <c r="O535" s="4"/>
      <c r="P535" s="63">
        <v>502</v>
      </c>
      <c r="Q535" s="197">
        <v>54600.61</v>
      </c>
      <c r="R535" s="4"/>
      <c r="S535" s="63">
        <v>436</v>
      </c>
      <c r="T535" s="197">
        <v>40120.230000000003</v>
      </c>
      <c r="U535" s="4"/>
      <c r="V535" s="168"/>
      <c r="W535" s="170"/>
      <c r="X535" s="82"/>
      <c r="Y535" s="82"/>
      <c r="Z535" s="82"/>
      <c r="AA535" s="65"/>
      <c r="AB535" s="5"/>
      <c r="AC535" s="5"/>
      <c r="AD535" s="5"/>
      <c r="AE535" s="5"/>
      <c r="AF535" s="5"/>
      <c r="AG535" s="5"/>
      <c r="AH535" s="5"/>
      <c r="AI535" s="5"/>
      <c r="AJ535" s="5"/>
      <c r="AK535" s="5"/>
      <c r="AL535" s="5"/>
      <c r="AM535" s="5"/>
    </row>
    <row r="536" spans="1:39" s="187" customFormat="1" ht="14.4">
      <c r="A536" s="63" t="s">
        <v>693</v>
      </c>
      <c r="B536" s="63" t="s">
        <v>730</v>
      </c>
      <c r="C536" s="63"/>
      <c r="D536" s="63" t="s">
        <v>352</v>
      </c>
      <c r="E536" s="11"/>
      <c r="F536" s="11"/>
      <c r="G536" s="8"/>
      <c r="H536" s="4"/>
      <c r="I536" s="63"/>
      <c r="J536" s="48"/>
      <c r="K536" s="104"/>
      <c r="L536" s="4"/>
      <c r="M536" s="63">
        <v>30</v>
      </c>
      <c r="N536" s="196">
        <v>2653.71</v>
      </c>
      <c r="O536" s="4"/>
      <c r="P536" s="63">
        <v>21</v>
      </c>
      <c r="Q536" s="197">
        <v>2348.94</v>
      </c>
      <c r="R536" s="4"/>
      <c r="S536" s="63">
        <v>26</v>
      </c>
      <c r="T536" s="197">
        <v>2366.11</v>
      </c>
      <c r="U536" s="4"/>
      <c r="V536" s="168"/>
      <c r="W536" s="170"/>
      <c r="X536" s="82"/>
      <c r="Y536" s="82"/>
      <c r="Z536" s="82"/>
      <c r="AA536" s="65"/>
      <c r="AB536" s="5"/>
      <c r="AC536" s="5"/>
      <c r="AD536" s="5"/>
      <c r="AE536" s="5"/>
      <c r="AF536" s="5"/>
      <c r="AG536" s="5"/>
      <c r="AH536" s="5"/>
      <c r="AI536" s="5"/>
      <c r="AJ536" s="5"/>
      <c r="AK536" s="5"/>
      <c r="AL536" s="5"/>
      <c r="AM536" s="5"/>
    </row>
    <row r="537" spans="1:39" s="187" customFormat="1" ht="14.4">
      <c r="A537" s="63" t="s">
        <v>693</v>
      </c>
      <c r="B537" s="63" t="s">
        <v>353</v>
      </c>
      <c r="C537" s="63"/>
      <c r="D537" s="63" t="s">
        <v>153</v>
      </c>
      <c r="E537" s="11"/>
      <c r="F537" s="11"/>
      <c r="G537" s="8"/>
      <c r="H537" s="4"/>
      <c r="I537" s="63"/>
      <c r="J537" s="48"/>
      <c r="K537" s="104"/>
      <c r="L537" s="4"/>
      <c r="M537" s="63">
        <v>447</v>
      </c>
      <c r="N537" s="196">
        <v>46066.3</v>
      </c>
      <c r="O537" s="4"/>
      <c r="P537" s="63">
        <v>418</v>
      </c>
      <c r="Q537" s="197">
        <v>46311.26</v>
      </c>
      <c r="R537" s="4"/>
      <c r="S537" s="63">
        <v>345</v>
      </c>
      <c r="T537" s="197">
        <v>33200.29</v>
      </c>
      <c r="U537" s="4"/>
      <c r="V537" s="168"/>
      <c r="W537" s="170"/>
      <c r="X537" s="82"/>
      <c r="Y537" s="82"/>
      <c r="Z537" s="82"/>
      <c r="AA537" s="65"/>
      <c r="AB537" s="5"/>
      <c r="AC537" s="5"/>
      <c r="AD537" s="5"/>
      <c r="AE537" s="5"/>
      <c r="AF537" s="5"/>
      <c r="AG537" s="5"/>
      <c r="AH537" s="5"/>
      <c r="AI537" s="5"/>
      <c r="AJ537" s="5"/>
      <c r="AK537" s="5"/>
      <c r="AL537" s="5"/>
      <c r="AM537" s="5"/>
    </row>
    <row r="538" spans="1:39" s="187" customFormat="1" ht="14.4">
      <c r="A538" s="63" t="s">
        <v>693</v>
      </c>
      <c r="B538" s="63" t="s">
        <v>354</v>
      </c>
      <c r="C538" s="63"/>
      <c r="D538" s="63" t="s">
        <v>355</v>
      </c>
      <c r="E538" s="11"/>
      <c r="F538" s="11"/>
      <c r="G538" s="8"/>
      <c r="H538" s="4"/>
      <c r="I538" s="63"/>
      <c r="J538" s="48"/>
      <c r="K538" s="104"/>
      <c r="L538" s="4"/>
      <c r="M538" s="63">
        <v>484</v>
      </c>
      <c r="N538" s="196">
        <v>40058.230000000003</v>
      </c>
      <c r="O538" s="4"/>
      <c r="P538" s="63">
        <v>425</v>
      </c>
      <c r="Q538" s="197">
        <v>35678.9</v>
      </c>
      <c r="R538" s="4"/>
      <c r="S538" s="63">
        <v>320</v>
      </c>
      <c r="T538" s="197">
        <v>23336.57</v>
      </c>
      <c r="U538" s="4"/>
      <c r="V538" s="168"/>
      <c r="W538" s="170"/>
      <c r="X538" s="82"/>
      <c r="Y538" s="82"/>
      <c r="Z538" s="82"/>
      <c r="AA538" s="65"/>
      <c r="AB538" s="5"/>
      <c r="AC538" s="5"/>
      <c r="AD538" s="5"/>
      <c r="AE538" s="5"/>
      <c r="AF538" s="5"/>
      <c r="AG538" s="5"/>
      <c r="AH538" s="5"/>
      <c r="AI538" s="5"/>
      <c r="AJ538" s="5"/>
      <c r="AK538" s="5"/>
      <c r="AL538" s="5"/>
      <c r="AM538" s="5"/>
    </row>
    <row r="539" spans="1:39" s="187" customFormat="1" ht="14.4">
      <c r="A539" s="63" t="s">
        <v>693</v>
      </c>
      <c r="B539" s="63" t="s">
        <v>356</v>
      </c>
      <c r="C539" s="63"/>
      <c r="D539" s="63" t="s">
        <v>125</v>
      </c>
      <c r="E539" s="11"/>
      <c r="F539" s="11"/>
      <c r="G539" s="8"/>
      <c r="H539" s="4"/>
      <c r="I539" s="63"/>
      <c r="J539" s="48"/>
      <c r="K539" s="104"/>
      <c r="L539" s="4"/>
      <c r="M539" s="63">
        <v>27</v>
      </c>
      <c r="N539" s="196">
        <v>2982.54</v>
      </c>
      <c r="O539" s="4"/>
      <c r="P539" s="63">
        <v>23</v>
      </c>
      <c r="Q539" s="197">
        <v>2501.7800000000002</v>
      </c>
      <c r="R539" s="4"/>
      <c r="S539" s="63">
        <v>18</v>
      </c>
      <c r="T539" s="197">
        <v>1504.16</v>
      </c>
      <c r="U539" s="4"/>
      <c r="V539" s="168"/>
      <c r="W539" s="170"/>
      <c r="X539" s="82"/>
      <c r="Y539" s="82"/>
      <c r="Z539" s="82"/>
      <c r="AA539" s="65"/>
      <c r="AB539" s="5"/>
      <c r="AC539" s="5"/>
      <c r="AD539" s="5"/>
      <c r="AE539" s="5"/>
      <c r="AF539" s="5"/>
      <c r="AG539" s="5"/>
      <c r="AH539" s="5"/>
      <c r="AI539" s="5"/>
      <c r="AJ539" s="5"/>
      <c r="AK539" s="5"/>
      <c r="AL539" s="5"/>
      <c r="AM539" s="5"/>
    </row>
    <row r="540" spans="1:39" s="187" customFormat="1" ht="14.4">
      <c r="A540" s="63" t="s">
        <v>693</v>
      </c>
      <c r="B540" s="63" t="s">
        <v>357</v>
      </c>
      <c r="C540" s="63"/>
      <c r="D540" s="63" t="s">
        <v>358</v>
      </c>
      <c r="E540" s="11"/>
      <c r="F540" s="11"/>
      <c r="G540" s="8"/>
      <c r="H540" s="4"/>
      <c r="I540" s="63"/>
      <c r="J540" s="48"/>
      <c r="K540" s="104"/>
      <c r="L540" s="4"/>
      <c r="M540" s="63">
        <v>6</v>
      </c>
      <c r="N540" s="196">
        <v>895.47</v>
      </c>
      <c r="O540" s="4"/>
      <c r="P540" s="63">
        <v>7</v>
      </c>
      <c r="Q540" s="197">
        <v>1024.23</v>
      </c>
      <c r="R540" s="4"/>
      <c r="S540" s="63">
        <v>4</v>
      </c>
      <c r="T540" s="197">
        <v>404.96</v>
      </c>
      <c r="U540" s="4"/>
      <c r="V540" s="168"/>
      <c r="W540" s="170"/>
      <c r="X540" s="82"/>
      <c r="Y540" s="82"/>
      <c r="Z540" s="82"/>
      <c r="AA540" s="65"/>
      <c r="AB540" s="5"/>
      <c r="AC540" s="5"/>
      <c r="AD540" s="5"/>
      <c r="AE540" s="5"/>
      <c r="AF540" s="5"/>
      <c r="AG540" s="5"/>
      <c r="AH540" s="5"/>
      <c r="AI540" s="5"/>
      <c r="AJ540" s="5"/>
      <c r="AK540" s="5"/>
      <c r="AL540" s="5"/>
      <c r="AM540" s="5"/>
    </row>
    <row r="541" spans="1:39" s="187" customFormat="1" ht="14.4">
      <c r="A541" s="63" t="s">
        <v>693</v>
      </c>
      <c r="B541" s="63" t="s">
        <v>359</v>
      </c>
      <c r="C541" s="63"/>
      <c r="D541" s="63" t="s">
        <v>173</v>
      </c>
      <c r="E541" s="11"/>
      <c r="F541" s="11"/>
      <c r="G541" s="8"/>
      <c r="H541" s="4"/>
      <c r="I541" s="63"/>
      <c r="J541" s="48"/>
      <c r="K541" s="104"/>
      <c r="L541" s="4"/>
      <c r="M541" s="63">
        <v>521</v>
      </c>
      <c r="N541" s="196">
        <v>44912.69</v>
      </c>
      <c r="O541" s="4"/>
      <c r="P541" s="63">
        <v>488</v>
      </c>
      <c r="Q541" s="197">
        <v>40028.29</v>
      </c>
      <c r="R541" s="4"/>
      <c r="S541" s="63">
        <v>374</v>
      </c>
      <c r="T541" s="197">
        <v>31369.61</v>
      </c>
      <c r="U541" s="4"/>
      <c r="V541" s="168"/>
      <c r="W541" s="170"/>
      <c r="X541" s="82"/>
      <c r="Y541" s="82"/>
      <c r="Z541" s="82"/>
      <c r="AA541" s="65"/>
      <c r="AB541" s="5"/>
      <c r="AC541" s="5"/>
      <c r="AD541" s="5"/>
      <c r="AE541" s="5"/>
      <c r="AF541" s="5"/>
      <c r="AG541" s="5"/>
      <c r="AH541" s="5"/>
      <c r="AI541" s="5"/>
      <c r="AJ541" s="5"/>
      <c r="AK541" s="5"/>
      <c r="AL541" s="5"/>
      <c r="AM541" s="5"/>
    </row>
    <row r="542" spans="1:39" s="187" customFormat="1" ht="14.4">
      <c r="A542" s="63" t="s">
        <v>693</v>
      </c>
      <c r="B542" s="63" t="s">
        <v>360</v>
      </c>
      <c r="C542" s="63"/>
      <c r="D542" s="63" t="s">
        <v>91</v>
      </c>
      <c r="E542" s="11"/>
      <c r="F542" s="11"/>
      <c r="G542" s="8"/>
      <c r="H542" s="4"/>
      <c r="I542" s="63"/>
      <c r="J542" s="48"/>
      <c r="K542" s="104"/>
      <c r="L542" s="4"/>
      <c r="M542" s="63">
        <v>28</v>
      </c>
      <c r="N542" s="196">
        <v>2294.52</v>
      </c>
      <c r="O542" s="4"/>
      <c r="P542" s="63">
        <v>20</v>
      </c>
      <c r="Q542" s="197">
        <v>2097.7399999999998</v>
      </c>
      <c r="R542" s="4"/>
      <c r="S542" s="63">
        <v>11</v>
      </c>
      <c r="T542" s="197">
        <v>833.61</v>
      </c>
      <c r="U542" s="4"/>
      <c r="V542" s="168"/>
      <c r="W542" s="170"/>
      <c r="X542" s="82"/>
      <c r="Y542" s="82"/>
      <c r="Z542" s="82"/>
      <c r="AA542" s="65"/>
      <c r="AB542" s="5"/>
      <c r="AC542" s="5"/>
      <c r="AD542" s="5"/>
      <c r="AE542" s="5"/>
      <c r="AF542" s="5"/>
      <c r="AG542" s="5"/>
      <c r="AH542" s="5"/>
      <c r="AI542" s="5"/>
      <c r="AJ542" s="5"/>
      <c r="AK542" s="5"/>
      <c r="AL542" s="5"/>
      <c r="AM542" s="5"/>
    </row>
    <row r="543" spans="1:39" s="187" customFormat="1" ht="14.4">
      <c r="A543" s="63" t="s">
        <v>693</v>
      </c>
      <c r="B543" s="63" t="s">
        <v>361</v>
      </c>
      <c r="C543" s="63"/>
      <c r="D543" s="63" t="s">
        <v>362</v>
      </c>
      <c r="E543" s="11"/>
      <c r="F543" s="11"/>
      <c r="G543" s="8"/>
      <c r="H543" s="4"/>
      <c r="I543" s="63"/>
      <c r="J543" s="48"/>
      <c r="K543" s="104"/>
      <c r="L543" s="4"/>
      <c r="M543" s="63">
        <v>115</v>
      </c>
      <c r="N543" s="196">
        <v>9277.24</v>
      </c>
      <c r="O543" s="4"/>
      <c r="P543" s="63">
        <v>124</v>
      </c>
      <c r="Q543" s="197">
        <v>10253.84</v>
      </c>
      <c r="R543" s="4"/>
      <c r="S543" s="63">
        <v>108</v>
      </c>
      <c r="T543" s="197">
        <v>7986.14</v>
      </c>
      <c r="U543" s="4"/>
      <c r="V543" s="168"/>
      <c r="W543" s="170"/>
      <c r="X543" s="82"/>
      <c r="Y543" s="82"/>
      <c r="Z543" s="82"/>
      <c r="AA543" s="65"/>
      <c r="AB543" s="5"/>
      <c r="AC543" s="5"/>
      <c r="AD543" s="5"/>
      <c r="AE543" s="5"/>
      <c r="AF543" s="5"/>
      <c r="AG543" s="5"/>
      <c r="AH543" s="5"/>
      <c r="AI543" s="5"/>
      <c r="AJ543" s="5"/>
      <c r="AK543" s="5"/>
      <c r="AL543" s="5"/>
      <c r="AM543" s="5"/>
    </row>
    <row r="544" spans="1:39" s="187" customFormat="1" ht="14.4">
      <c r="A544" s="63" t="s">
        <v>693</v>
      </c>
      <c r="B544" s="63" t="s">
        <v>363</v>
      </c>
      <c r="C544" s="63"/>
      <c r="D544" s="63" t="s">
        <v>163</v>
      </c>
      <c r="E544" s="11"/>
      <c r="F544" s="11"/>
      <c r="G544" s="8"/>
      <c r="H544" s="4"/>
      <c r="I544" s="63"/>
      <c r="J544" s="48"/>
      <c r="K544" s="104"/>
      <c r="L544" s="4"/>
      <c r="M544" s="63">
        <v>7</v>
      </c>
      <c r="N544" s="196">
        <v>793.43</v>
      </c>
      <c r="O544" s="4"/>
      <c r="P544" s="63"/>
      <c r="Q544" s="197"/>
      <c r="R544" s="4"/>
      <c r="S544" s="63"/>
      <c r="T544" s="197"/>
      <c r="U544" s="4"/>
      <c r="V544" s="168"/>
      <c r="W544" s="170"/>
      <c r="X544" s="82"/>
      <c r="Y544" s="82"/>
      <c r="Z544" s="82"/>
      <c r="AA544" s="65"/>
      <c r="AB544" s="5"/>
      <c r="AC544" s="5"/>
      <c r="AD544" s="5"/>
      <c r="AE544" s="5"/>
      <c r="AF544" s="5"/>
      <c r="AG544" s="5"/>
      <c r="AH544" s="5"/>
      <c r="AI544" s="5"/>
      <c r="AJ544" s="5"/>
      <c r="AK544" s="5"/>
      <c r="AL544" s="5"/>
      <c r="AM544" s="5"/>
    </row>
    <row r="545" spans="1:39" s="187" customFormat="1" ht="14.4">
      <c r="A545" s="63" t="s">
        <v>693</v>
      </c>
      <c r="B545" s="63" t="s">
        <v>539</v>
      </c>
      <c r="C545" s="63"/>
      <c r="D545" s="63" t="s">
        <v>231</v>
      </c>
      <c r="E545" s="11"/>
      <c r="F545" s="11"/>
      <c r="G545" s="8"/>
      <c r="H545" s="4"/>
      <c r="I545" s="63"/>
      <c r="J545" s="48"/>
      <c r="K545" s="104"/>
      <c r="L545" s="4"/>
      <c r="M545" s="63"/>
      <c r="N545" s="196"/>
      <c r="O545" s="4"/>
      <c r="P545" s="63"/>
      <c r="Q545" s="197"/>
      <c r="R545" s="4"/>
      <c r="S545" s="63">
        <v>1</v>
      </c>
      <c r="T545" s="197">
        <v>116.74</v>
      </c>
      <c r="U545" s="4"/>
      <c r="V545" s="168"/>
      <c r="W545" s="170"/>
      <c r="X545" s="82"/>
      <c r="Y545" s="82"/>
      <c r="Z545" s="82"/>
      <c r="AA545" s="65"/>
      <c r="AB545" s="5"/>
      <c r="AC545" s="5"/>
      <c r="AD545" s="5"/>
      <c r="AE545" s="5"/>
      <c r="AF545" s="5"/>
      <c r="AG545" s="5"/>
      <c r="AH545" s="5"/>
      <c r="AI545" s="5"/>
      <c r="AJ545" s="5"/>
      <c r="AK545" s="5"/>
      <c r="AL545" s="5"/>
      <c r="AM545" s="5"/>
    </row>
    <row r="546" spans="1:39" s="187" customFormat="1" ht="14.4">
      <c r="A546" s="63" t="s">
        <v>693</v>
      </c>
      <c r="B546" s="63" t="s">
        <v>364</v>
      </c>
      <c r="C546" s="63"/>
      <c r="D546" s="63" t="s">
        <v>102</v>
      </c>
      <c r="E546" s="11"/>
      <c r="F546" s="11"/>
      <c r="G546" s="8"/>
      <c r="H546" s="4"/>
      <c r="I546" s="63"/>
      <c r="J546" s="48"/>
      <c r="K546" s="104"/>
      <c r="L546" s="4"/>
      <c r="M546" s="63">
        <v>1030</v>
      </c>
      <c r="N546" s="196">
        <v>78608.72</v>
      </c>
      <c r="O546" s="4"/>
      <c r="P546" s="63">
        <v>1271</v>
      </c>
      <c r="Q546" s="197">
        <v>99634.53</v>
      </c>
      <c r="R546" s="4"/>
      <c r="S546" s="63">
        <v>888</v>
      </c>
      <c r="T546" s="197">
        <v>68312.61</v>
      </c>
      <c r="U546" s="4"/>
      <c r="V546" s="168"/>
      <c r="W546" s="170"/>
      <c r="X546" s="82"/>
      <c r="Y546" s="82"/>
      <c r="Z546" s="82"/>
      <c r="AA546" s="65"/>
      <c r="AB546" s="5"/>
      <c r="AC546" s="5"/>
      <c r="AD546" s="5"/>
      <c r="AE546" s="5"/>
      <c r="AF546" s="5"/>
      <c r="AG546" s="5"/>
      <c r="AH546" s="5"/>
      <c r="AI546" s="5"/>
      <c r="AJ546" s="5"/>
      <c r="AK546" s="5"/>
      <c r="AL546" s="5"/>
      <c r="AM546" s="5"/>
    </row>
    <row r="547" spans="1:39" s="187" customFormat="1" ht="14.4">
      <c r="A547" s="63" t="s">
        <v>693</v>
      </c>
      <c r="B547" s="63" t="s">
        <v>488</v>
      </c>
      <c r="C547" s="63"/>
      <c r="D547" s="63" t="s">
        <v>163</v>
      </c>
      <c r="E547" s="11"/>
      <c r="F547" s="11"/>
      <c r="G547" s="8"/>
      <c r="H547" s="4"/>
      <c r="I547" s="63"/>
      <c r="J547" s="48"/>
      <c r="K547" s="104"/>
      <c r="L547" s="4"/>
      <c r="M547" s="63">
        <v>2</v>
      </c>
      <c r="N547" s="196">
        <v>222.79</v>
      </c>
      <c r="O547" s="4"/>
      <c r="P547" s="63"/>
      <c r="Q547" s="197"/>
      <c r="R547" s="4"/>
      <c r="S547" s="63">
        <v>1</v>
      </c>
      <c r="T547" s="197">
        <v>150</v>
      </c>
      <c r="U547" s="4"/>
      <c r="V547" s="168"/>
      <c r="W547" s="170"/>
      <c r="X547" s="82"/>
      <c r="Y547" s="82"/>
      <c r="Z547" s="82"/>
      <c r="AA547" s="65"/>
      <c r="AB547" s="5"/>
      <c r="AC547" s="5"/>
      <c r="AD547" s="5"/>
      <c r="AE547" s="5"/>
      <c r="AF547" s="5"/>
      <c r="AG547" s="5"/>
      <c r="AH547" s="5"/>
      <c r="AI547" s="5"/>
      <c r="AJ547" s="5"/>
      <c r="AK547" s="5"/>
      <c r="AL547" s="5"/>
      <c r="AM547" s="5"/>
    </row>
    <row r="548" spans="1:39" s="187" customFormat="1" ht="14.4">
      <c r="A548" s="63" t="s">
        <v>693</v>
      </c>
      <c r="B548" s="63" t="s">
        <v>365</v>
      </c>
      <c r="C548" s="63"/>
      <c r="D548" s="63" t="s">
        <v>91</v>
      </c>
      <c r="E548" s="11"/>
      <c r="F548" s="11"/>
      <c r="G548" s="8"/>
      <c r="H548" s="4"/>
      <c r="I548" s="63"/>
      <c r="J548" s="48"/>
      <c r="K548" s="104"/>
      <c r="L548" s="4"/>
      <c r="M548" s="63"/>
      <c r="N548" s="196"/>
      <c r="O548" s="4"/>
      <c r="P548" s="63">
        <v>1</v>
      </c>
      <c r="Q548" s="197">
        <v>5</v>
      </c>
      <c r="R548" s="4"/>
      <c r="S548" s="63"/>
      <c r="T548" s="197"/>
      <c r="U548" s="4"/>
      <c r="V548" s="168"/>
      <c r="W548" s="170"/>
      <c r="X548" s="82"/>
      <c r="Y548" s="82"/>
      <c r="Z548" s="82"/>
      <c r="AA548" s="65"/>
      <c r="AB548" s="5"/>
      <c r="AC548" s="5"/>
      <c r="AD548" s="5"/>
      <c r="AE548" s="5"/>
      <c r="AF548" s="5"/>
      <c r="AG548" s="5"/>
      <c r="AH548" s="5"/>
      <c r="AI548" s="5"/>
      <c r="AJ548" s="5"/>
      <c r="AK548" s="5"/>
      <c r="AL548" s="5"/>
      <c r="AM548" s="5"/>
    </row>
    <row r="549" spans="1:39" s="187" customFormat="1" ht="14.4">
      <c r="A549" s="63" t="s">
        <v>693</v>
      </c>
      <c r="B549" s="63" t="s">
        <v>365</v>
      </c>
      <c r="C549" s="63"/>
      <c r="D549" s="63" t="s">
        <v>366</v>
      </c>
      <c r="E549" s="11"/>
      <c r="F549" s="11"/>
      <c r="G549" s="8"/>
      <c r="H549" s="4"/>
      <c r="I549" s="63"/>
      <c r="J549" s="48"/>
      <c r="K549" s="104"/>
      <c r="L549" s="4"/>
      <c r="M549" s="63">
        <v>80</v>
      </c>
      <c r="N549" s="196">
        <v>7668.99</v>
      </c>
      <c r="O549" s="4"/>
      <c r="P549" s="63">
        <v>62</v>
      </c>
      <c r="Q549" s="197">
        <v>6501.21</v>
      </c>
      <c r="R549" s="4"/>
      <c r="S549" s="63">
        <v>50</v>
      </c>
      <c r="T549" s="197">
        <v>4541.37</v>
      </c>
      <c r="U549" s="4"/>
      <c r="V549" s="168"/>
      <c r="W549" s="170"/>
      <c r="X549" s="82"/>
      <c r="Y549" s="82"/>
      <c r="Z549" s="82"/>
      <c r="AA549" s="65"/>
      <c r="AB549" s="5"/>
      <c r="AC549" s="5"/>
      <c r="AD549" s="5"/>
      <c r="AE549" s="5"/>
      <c r="AF549" s="5"/>
      <c r="AG549" s="5"/>
      <c r="AH549" s="5"/>
      <c r="AI549" s="5"/>
      <c r="AJ549" s="5"/>
      <c r="AK549" s="5"/>
      <c r="AL549" s="5"/>
      <c r="AM549" s="5"/>
    </row>
    <row r="550" spans="1:39" s="187" customFormat="1" ht="14.4">
      <c r="A550" s="63" t="s">
        <v>693</v>
      </c>
      <c r="B550" s="63" t="s">
        <v>367</v>
      </c>
      <c r="C550" s="63"/>
      <c r="D550" s="63" t="s">
        <v>229</v>
      </c>
      <c r="E550" s="11"/>
      <c r="F550" s="11"/>
      <c r="G550" s="8"/>
      <c r="H550" s="4"/>
      <c r="I550" s="63"/>
      <c r="J550" s="48"/>
      <c r="K550" s="104"/>
      <c r="L550" s="4"/>
      <c r="M550" s="63">
        <v>20</v>
      </c>
      <c r="N550" s="196">
        <v>2294.0500000000002</v>
      </c>
      <c r="O550" s="4"/>
      <c r="P550" s="63"/>
      <c r="Q550" s="197"/>
      <c r="R550" s="4"/>
      <c r="S550" s="63">
        <v>1</v>
      </c>
      <c r="T550" s="197">
        <v>55.06</v>
      </c>
      <c r="U550" s="4"/>
      <c r="V550" s="168"/>
      <c r="W550" s="170"/>
      <c r="X550" s="82"/>
      <c r="Y550" s="82"/>
      <c r="Z550" s="82"/>
      <c r="AA550" s="65"/>
      <c r="AB550" s="5"/>
      <c r="AC550" s="5"/>
      <c r="AD550" s="5"/>
      <c r="AE550" s="5"/>
      <c r="AF550" s="5"/>
      <c r="AG550" s="5"/>
      <c r="AH550" s="5"/>
      <c r="AI550" s="5"/>
      <c r="AJ550" s="5"/>
      <c r="AK550" s="5"/>
      <c r="AL550" s="5"/>
      <c r="AM550" s="5"/>
    </row>
    <row r="551" spans="1:39" s="187" customFormat="1" ht="14.4">
      <c r="A551" s="63" t="s">
        <v>693</v>
      </c>
      <c r="B551" s="63" t="s">
        <v>368</v>
      </c>
      <c r="C551" s="63"/>
      <c r="D551" s="63" t="s">
        <v>369</v>
      </c>
      <c r="E551" s="11"/>
      <c r="F551" s="11"/>
      <c r="G551" s="8"/>
      <c r="H551" s="4"/>
      <c r="I551" s="63"/>
      <c r="J551" s="48"/>
      <c r="K551" s="104"/>
      <c r="L551" s="4"/>
      <c r="M551" s="63">
        <v>15</v>
      </c>
      <c r="N551" s="196">
        <v>1448.26</v>
      </c>
      <c r="O551" s="4"/>
      <c r="P551" s="63">
        <v>14</v>
      </c>
      <c r="Q551" s="197">
        <v>1343.5</v>
      </c>
      <c r="R551" s="4"/>
      <c r="S551" s="63">
        <v>4</v>
      </c>
      <c r="T551" s="197">
        <v>291.19</v>
      </c>
      <c r="U551" s="4"/>
      <c r="V551" s="168"/>
      <c r="W551" s="170"/>
      <c r="X551" s="82"/>
      <c r="Y551" s="82"/>
      <c r="Z551" s="82"/>
      <c r="AA551" s="65"/>
      <c r="AB551" s="5"/>
      <c r="AC551" s="5"/>
      <c r="AD551" s="5"/>
      <c r="AE551" s="5"/>
      <c r="AF551" s="5"/>
      <c r="AG551" s="5"/>
      <c r="AH551" s="5"/>
      <c r="AI551" s="5"/>
      <c r="AJ551" s="5"/>
      <c r="AK551" s="5"/>
      <c r="AL551" s="5"/>
      <c r="AM551" s="5"/>
    </row>
    <row r="552" spans="1:39" s="187" customFormat="1" ht="14.4">
      <c r="A552" s="63" t="s">
        <v>693</v>
      </c>
      <c r="B552" s="63" t="s">
        <v>731</v>
      </c>
      <c r="C552" s="63"/>
      <c r="D552" s="63" t="s">
        <v>371</v>
      </c>
      <c r="E552" s="11"/>
      <c r="F552" s="11"/>
      <c r="G552" s="8"/>
      <c r="H552" s="4"/>
      <c r="I552" s="63"/>
      <c r="J552" s="48"/>
      <c r="K552" s="104"/>
      <c r="L552" s="4"/>
      <c r="M552" s="63">
        <v>115</v>
      </c>
      <c r="N552" s="196">
        <v>12468.06</v>
      </c>
      <c r="O552" s="4"/>
      <c r="P552" s="63">
        <v>97</v>
      </c>
      <c r="Q552" s="197">
        <v>11301.43</v>
      </c>
      <c r="R552" s="4"/>
      <c r="S552" s="63">
        <v>99</v>
      </c>
      <c r="T552" s="197">
        <v>9485.0499999999993</v>
      </c>
      <c r="U552" s="4"/>
      <c r="V552" s="168"/>
      <c r="W552" s="170"/>
      <c r="X552" s="82"/>
      <c r="Y552" s="82"/>
      <c r="Z552" s="82"/>
      <c r="AA552" s="65"/>
      <c r="AB552" s="5"/>
      <c r="AC552" s="5"/>
      <c r="AD552" s="5"/>
      <c r="AE552" s="5"/>
      <c r="AF552" s="5"/>
      <c r="AG552" s="5"/>
      <c r="AH552" s="5"/>
      <c r="AI552" s="5"/>
      <c r="AJ552" s="5"/>
      <c r="AK552" s="5"/>
      <c r="AL552" s="5"/>
      <c r="AM552" s="5"/>
    </row>
    <row r="553" spans="1:39" s="187" customFormat="1" ht="14.4">
      <c r="A553" s="63" t="s">
        <v>693</v>
      </c>
      <c r="B553" s="63" t="s">
        <v>732</v>
      </c>
      <c r="C553" s="63"/>
      <c r="D553" s="63" t="s">
        <v>373</v>
      </c>
      <c r="E553" s="11"/>
      <c r="F553" s="11"/>
      <c r="G553" s="8"/>
      <c r="H553" s="4"/>
      <c r="I553" s="63"/>
      <c r="J553" s="48"/>
      <c r="K553" s="104"/>
      <c r="L553" s="4"/>
      <c r="M553" s="63"/>
      <c r="N553" s="196"/>
      <c r="O553" s="4"/>
      <c r="P553" s="63"/>
      <c r="Q553" s="197"/>
      <c r="R553" s="4"/>
      <c r="S553" s="63">
        <v>1</v>
      </c>
      <c r="T553" s="197">
        <v>150</v>
      </c>
      <c r="U553" s="4"/>
      <c r="V553" s="168"/>
      <c r="W553" s="170"/>
      <c r="X553" s="82"/>
      <c r="Y553" s="82"/>
      <c r="Z553" s="82"/>
      <c r="AA553" s="65"/>
      <c r="AB553" s="5"/>
      <c r="AC553" s="5"/>
      <c r="AD553" s="5"/>
      <c r="AE553" s="5"/>
      <c r="AF553" s="5"/>
      <c r="AG553" s="5"/>
      <c r="AH553" s="5"/>
      <c r="AI553" s="5"/>
      <c r="AJ553" s="5"/>
      <c r="AK553" s="5"/>
      <c r="AL553" s="5"/>
      <c r="AM553" s="5"/>
    </row>
    <row r="554" spans="1:39" s="187" customFormat="1" ht="14.4">
      <c r="A554" s="63" t="s">
        <v>693</v>
      </c>
      <c r="B554" s="63" t="s">
        <v>372</v>
      </c>
      <c r="C554" s="63"/>
      <c r="D554" s="63" t="s">
        <v>373</v>
      </c>
      <c r="E554" s="11"/>
      <c r="F554" s="11"/>
      <c r="G554" s="8"/>
      <c r="H554" s="4"/>
      <c r="I554" s="63"/>
      <c r="J554" s="48"/>
      <c r="K554" s="104"/>
      <c r="L554" s="4"/>
      <c r="M554" s="63">
        <v>7</v>
      </c>
      <c r="N554" s="196">
        <v>1039.23</v>
      </c>
      <c r="O554" s="4"/>
      <c r="P554" s="63">
        <v>7</v>
      </c>
      <c r="Q554" s="197">
        <v>918.33</v>
      </c>
      <c r="R554" s="4"/>
      <c r="S554" s="63">
        <v>5</v>
      </c>
      <c r="T554" s="197">
        <v>446.26</v>
      </c>
      <c r="U554" s="4"/>
      <c r="V554" s="168"/>
      <c r="W554" s="170"/>
      <c r="X554" s="82"/>
      <c r="Y554" s="82"/>
      <c r="Z554" s="82"/>
      <c r="AA554" s="65"/>
      <c r="AB554" s="5"/>
      <c r="AC554" s="5"/>
      <c r="AD554" s="5"/>
      <c r="AE554" s="5"/>
      <c r="AF554" s="5"/>
      <c r="AG554" s="5"/>
      <c r="AH554" s="5"/>
      <c r="AI554" s="5"/>
      <c r="AJ554" s="5"/>
      <c r="AK554" s="5"/>
      <c r="AL554" s="5"/>
      <c r="AM554" s="5"/>
    </row>
    <row r="555" spans="1:39" s="187" customFormat="1" ht="14.4">
      <c r="A555" s="63" t="s">
        <v>693</v>
      </c>
      <c r="B555" s="63" t="s">
        <v>374</v>
      </c>
      <c r="C555" s="63"/>
      <c r="D555" s="63" t="s">
        <v>375</v>
      </c>
      <c r="E555" s="11"/>
      <c r="F555" s="11"/>
      <c r="G555" s="8"/>
      <c r="H555" s="4"/>
      <c r="I555" s="63"/>
      <c r="J555" s="48"/>
      <c r="K555" s="104"/>
      <c r="L555" s="4"/>
      <c r="M555" s="63">
        <v>63</v>
      </c>
      <c r="N555" s="196">
        <v>7151.09</v>
      </c>
      <c r="O555" s="4"/>
      <c r="P555" s="63">
        <v>3</v>
      </c>
      <c r="Q555" s="197">
        <v>241.87</v>
      </c>
      <c r="R555" s="4"/>
      <c r="S555" s="63">
        <v>3</v>
      </c>
      <c r="T555" s="197">
        <v>289.05</v>
      </c>
      <c r="U555" s="4"/>
      <c r="V555" s="168"/>
      <c r="W555" s="170"/>
      <c r="X555" s="82"/>
      <c r="Y555" s="82"/>
      <c r="Z555" s="82"/>
      <c r="AA555" s="65"/>
      <c r="AB555" s="5"/>
      <c r="AC555" s="5"/>
      <c r="AD555" s="5"/>
      <c r="AE555" s="5"/>
      <c r="AF555" s="5"/>
      <c r="AG555" s="5"/>
      <c r="AH555" s="5"/>
      <c r="AI555" s="5"/>
      <c r="AJ555" s="5"/>
      <c r="AK555" s="5"/>
      <c r="AL555" s="5"/>
      <c r="AM555" s="5"/>
    </row>
    <row r="556" spans="1:39" s="187" customFormat="1" ht="14.4">
      <c r="A556" s="63" t="s">
        <v>693</v>
      </c>
      <c r="B556" s="63" t="s">
        <v>374</v>
      </c>
      <c r="C556" s="63"/>
      <c r="D556" s="63" t="s">
        <v>136</v>
      </c>
      <c r="E556" s="11"/>
      <c r="F556" s="11"/>
      <c r="G556" s="8"/>
      <c r="H556" s="4"/>
      <c r="I556" s="63"/>
      <c r="J556" s="48"/>
      <c r="K556" s="104"/>
      <c r="L556" s="4"/>
      <c r="M556" s="63">
        <v>1</v>
      </c>
      <c r="N556" s="196">
        <v>103.24</v>
      </c>
      <c r="O556" s="4"/>
      <c r="P556" s="63"/>
      <c r="Q556" s="197"/>
      <c r="R556" s="4"/>
      <c r="S556" s="63"/>
      <c r="T556" s="197"/>
      <c r="U556" s="4"/>
      <c r="V556" s="168"/>
      <c r="W556" s="170"/>
      <c r="X556" s="82"/>
      <c r="Y556" s="82"/>
      <c r="Z556" s="82"/>
      <c r="AA556" s="65"/>
      <c r="AB556" s="5"/>
      <c r="AC556" s="5"/>
      <c r="AD556" s="5"/>
      <c r="AE556" s="5"/>
      <c r="AF556" s="5"/>
      <c r="AG556" s="5"/>
      <c r="AH556" s="5"/>
      <c r="AI556" s="5"/>
      <c r="AJ556" s="5"/>
      <c r="AK556" s="5"/>
      <c r="AL556" s="5"/>
      <c r="AM556" s="5"/>
    </row>
    <row r="557" spans="1:39" s="187" customFormat="1" ht="14.4">
      <c r="A557" s="63" t="s">
        <v>693</v>
      </c>
      <c r="B557" s="63" t="s">
        <v>477</v>
      </c>
      <c r="C557" s="63"/>
      <c r="D557" s="63" t="s">
        <v>375</v>
      </c>
      <c r="E557" s="11"/>
      <c r="F557" s="11"/>
      <c r="G557" s="8"/>
      <c r="H557" s="4"/>
      <c r="I557" s="63"/>
      <c r="J557" s="48"/>
      <c r="K557" s="104"/>
      <c r="L557" s="4"/>
      <c r="M557" s="63">
        <v>1</v>
      </c>
      <c r="N557" s="196">
        <v>5</v>
      </c>
      <c r="O557" s="4"/>
      <c r="P557" s="63">
        <v>59</v>
      </c>
      <c r="Q557" s="197">
        <v>6354.81</v>
      </c>
      <c r="R557" s="4"/>
      <c r="S557" s="63">
        <v>40</v>
      </c>
      <c r="T557" s="197">
        <v>4387.96</v>
      </c>
      <c r="U557" s="4"/>
      <c r="V557" s="168"/>
      <c r="W557" s="170"/>
      <c r="X557" s="82"/>
      <c r="Y557" s="82"/>
      <c r="Z557" s="82"/>
      <c r="AA557" s="65"/>
      <c r="AB557" s="5"/>
      <c r="AC557" s="5"/>
      <c r="AD557" s="5"/>
      <c r="AE557" s="5"/>
      <c r="AF557" s="5"/>
      <c r="AG557" s="5"/>
      <c r="AH557" s="5"/>
      <c r="AI557" s="5"/>
      <c r="AJ557" s="5"/>
      <c r="AK557" s="5"/>
      <c r="AL557" s="5"/>
      <c r="AM557" s="5"/>
    </row>
    <row r="558" spans="1:39" s="187" customFormat="1" ht="14.4">
      <c r="A558" s="63" t="s">
        <v>693</v>
      </c>
      <c r="B558" s="63" t="s">
        <v>733</v>
      </c>
      <c r="C558" s="63"/>
      <c r="D558" s="63" t="s">
        <v>136</v>
      </c>
      <c r="E558" s="11"/>
      <c r="F558" s="11"/>
      <c r="G558" s="8"/>
      <c r="H558" s="4"/>
      <c r="I558" s="63"/>
      <c r="J558" s="48"/>
      <c r="K558" s="104"/>
      <c r="L558" s="4"/>
      <c r="M558" s="63">
        <v>2</v>
      </c>
      <c r="N558" s="196">
        <v>347.45</v>
      </c>
      <c r="O558" s="4"/>
      <c r="P558" s="63"/>
      <c r="Q558" s="197"/>
      <c r="R558" s="4"/>
      <c r="S558" s="63"/>
      <c r="T558" s="197"/>
      <c r="U558" s="4"/>
      <c r="V558" s="168"/>
      <c r="W558" s="170"/>
      <c r="X558" s="82"/>
      <c r="Y558" s="82"/>
      <c r="Z558" s="82"/>
      <c r="AA558" s="65"/>
      <c r="AB558" s="5"/>
      <c r="AC558" s="5"/>
      <c r="AD558" s="5"/>
      <c r="AE558" s="5"/>
      <c r="AF558" s="5"/>
      <c r="AG558" s="5"/>
      <c r="AH558" s="5"/>
      <c r="AI558" s="5"/>
      <c r="AJ558" s="5"/>
      <c r="AK558" s="5"/>
      <c r="AL558" s="5"/>
      <c r="AM558" s="5"/>
    </row>
    <row r="559" spans="1:39" s="187" customFormat="1" ht="14.4">
      <c r="A559" s="63" t="s">
        <v>693</v>
      </c>
      <c r="B559" s="63" t="s">
        <v>376</v>
      </c>
      <c r="C559" s="63"/>
      <c r="D559" s="63" t="s">
        <v>136</v>
      </c>
      <c r="E559" s="11"/>
      <c r="F559" s="11"/>
      <c r="G559" s="8"/>
      <c r="H559" s="4"/>
      <c r="I559" s="63"/>
      <c r="J559" s="48"/>
      <c r="K559" s="104"/>
      <c r="L559" s="4"/>
      <c r="M559" s="63">
        <v>1</v>
      </c>
      <c r="N559" s="196">
        <v>180</v>
      </c>
      <c r="O559" s="4"/>
      <c r="P559" s="63"/>
      <c r="Q559" s="197"/>
      <c r="R559" s="4"/>
      <c r="S559" s="63"/>
      <c r="T559" s="197"/>
      <c r="U559" s="4"/>
      <c r="V559" s="168"/>
      <c r="W559" s="170"/>
      <c r="X559" s="82"/>
      <c r="Y559" s="82"/>
      <c r="Z559" s="82"/>
      <c r="AA559" s="65"/>
      <c r="AB559" s="5"/>
      <c r="AC559" s="5"/>
      <c r="AD559" s="5"/>
      <c r="AE559" s="5"/>
      <c r="AF559" s="5"/>
      <c r="AG559" s="5"/>
      <c r="AH559" s="5"/>
      <c r="AI559" s="5"/>
      <c r="AJ559" s="5"/>
      <c r="AK559" s="5"/>
      <c r="AL559" s="5"/>
      <c r="AM559" s="5"/>
    </row>
    <row r="560" spans="1:39" s="187" customFormat="1" ht="14.4">
      <c r="A560" s="63" t="s">
        <v>693</v>
      </c>
      <c r="B560" s="63" t="s">
        <v>541</v>
      </c>
      <c r="C560" s="63"/>
      <c r="D560" s="63" t="s">
        <v>350</v>
      </c>
      <c r="E560" s="11"/>
      <c r="F560" s="11"/>
      <c r="G560" s="8"/>
      <c r="H560" s="4"/>
      <c r="I560" s="63"/>
      <c r="J560" s="48"/>
      <c r="K560" s="104"/>
      <c r="L560" s="4"/>
      <c r="M560" s="63">
        <v>10</v>
      </c>
      <c r="N560" s="196">
        <v>1502.98</v>
      </c>
      <c r="O560" s="4"/>
      <c r="P560" s="63"/>
      <c r="Q560" s="197"/>
      <c r="R560" s="4"/>
      <c r="S560" s="63"/>
      <c r="T560" s="197"/>
      <c r="U560" s="4"/>
      <c r="V560" s="168"/>
      <c r="W560" s="170"/>
      <c r="X560" s="82"/>
      <c r="Y560" s="82"/>
      <c r="Z560" s="82"/>
      <c r="AA560" s="65"/>
      <c r="AB560" s="5"/>
      <c r="AC560" s="5"/>
      <c r="AD560" s="5"/>
      <c r="AE560" s="5"/>
      <c r="AF560" s="5"/>
      <c r="AG560" s="5"/>
      <c r="AH560" s="5"/>
      <c r="AI560" s="5"/>
      <c r="AJ560" s="5"/>
      <c r="AK560" s="5"/>
      <c r="AL560" s="5"/>
      <c r="AM560" s="5"/>
    </row>
    <row r="561" spans="1:39" s="187" customFormat="1" ht="14.4">
      <c r="A561" s="63" t="s">
        <v>693</v>
      </c>
      <c r="B561" s="63" t="s">
        <v>377</v>
      </c>
      <c r="C561" s="63"/>
      <c r="D561" s="63" t="s">
        <v>378</v>
      </c>
      <c r="E561" s="11"/>
      <c r="F561" s="11"/>
      <c r="G561" s="8"/>
      <c r="H561" s="4"/>
      <c r="I561" s="63"/>
      <c r="J561" s="48"/>
      <c r="K561" s="104"/>
      <c r="L561" s="4"/>
      <c r="M561" s="63">
        <v>27</v>
      </c>
      <c r="N561" s="196">
        <v>3485.69</v>
      </c>
      <c r="O561" s="4"/>
      <c r="P561" s="63">
        <v>28</v>
      </c>
      <c r="Q561" s="197">
        <v>3671.17</v>
      </c>
      <c r="R561" s="4"/>
      <c r="S561" s="63">
        <v>16</v>
      </c>
      <c r="T561" s="197">
        <v>1808.5</v>
      </c>
      <c r="U561" s="4"/>
      <c r="V561" s="168"/>
      <c r="W561" s="170"/>
      <c r="X561" s="82"/>
      <c r="Y561" s="82"/>
      <c r="Z561" s="82"/>
      <c r="AA561" s="65"/>
      <c r="AB561" s="5"/>
      <c r="AC561" s="5"/>
      <c r="AD561" s="5"/>
      <c r="AE561" s="5"/>
      <c r="AF561" s="5"/>
      <c r="AG561" s="5"/>
      <c r="AH561" s="5"/>
      <c r="AI561" s="5"/>
      <c r="AJ561" s="5"/>
      <c r="AK561" s="5"/>
      <c r="AL561" s="5"/>
      <c r="AM561" s="5"/>
    </row>
    <row r="562" spans="1:39" s="187" customFormat="1" ht="14.4">
      <c r="A562" s="63" t="s">
        <v>693</v>
      </c>
      <c r="B562" s="63" t="s">
        <v>377</v>
      </c>
      <c r="C562" s="63"/>
      <c r="D562" s="63" t="s">
        <v>94</v>
      </c>
      <c r="E562" s="11"/>
      <c r="F562" s="11"/>
      <c r="G562" s="8"/>
      <c r="H562" s="4"/>
      <c r="I562" s="63"/>
      <c r="J562" s="48"/>
      <c r="K562" s="104"/>
      <c r="L562" s="4"/>
      <c r="M562" s="63"/>
      <c r="N562" s="196"/>
      <c r="O562" s="4"/>
      <c r="P562" s="63"/>
      <c r="Q562" s="197"/>
      <c r="R562" s="4"/>
      <c r="S562" s="63">
        <v>1</v>
      </c>
      <c r="T562" s="197">
        <v>139.69</v>
      </c>
      <c r="U562" s="4"/>
      <c r="V562" s="168"/>
      <c r="W562" s="170"/>
      <c r="X562" s="82"/>
      <c r="Y562" s="82"/>
      <c r="Z562" s="82"/>
      <c r="AA562" s="65"/>
      <c r="AB562" s="5"/>
      <c r="AC562" s="5"/>
      <c r="AD562" s="5"/>
      <c r="AE562" s="5"/>
      <c r="AF562" s="5"/>
      <c r="AG562" s="5"/>
      <c r="AH562" s="5"/>
      <c r="AI562" s="5"/>
      <c r="AJ562" s="5"/>
      <c r="AK562" s="5"/>
      <c r="AL562" s="5"/>
      <c r="AM562" s="5"/>
    </row>
    <row r="563" spans="1:39" s="187" customFormat="1" ht="14.4">
      <c r="A563" s="63" t="s">
        <v>693</v>
      </c>
      <c r="B563" s="63" t="s">
        <v>379</v>
      </c>
      <c r="C563" s="63"/>
      <c r="D563" s="63" t="s">
        <v>380</v>
      </c>
      <c r="E563" s="11"/>
      <c r="F563" s="11"/>
      <c r="G563" s="8"/>
      <c r="H563" s="4"/>
      <c r="I563" s="63"/>
      <c r="J563" s="48"/>
      <c r="K563" s="104"/>
      <c r="L563" s="4"/>
      <c r="M563" s="63">
        <v>9</v>
      </c>
      <c r="N563" s="196">
        <v>1269.3699999999999</v>
      </c>
      <c r="O563" s="4"/>
      <c r="P563" s="63">
        <v>9</v>
      </c>
      <c r="Q563" s="197">
        <v>978.55</v>
      </c>
      <c r="R563" s="4"/>
      <c r="S563" s="63">
        <v>5</v>
      </c>
      <c r="T563" s="197">
        <v>343.58</v>
      </c>
      <c r="U563" s="4"/>
      <c r="V563" s="168"/>
      <c r="W563" s="170"/>
      <c r="X563" s="82"/>
      <c r="Y563" s="82"/>
      <c r="Z563" s="82"/>
      <c r="AA563" s="65"/>
      <c r="AB563" s="5"/>
      <c r="AC563" s="5"/>
      <c r="AD563" s="5"/>
      <c r="AE563" s="5"/>
      <c r="AF563" s="5"/>
      <c r="AG563" s="5"/>
      <c r="AH563" s="5"/>
      <c r="AI563" s="5"/>
      <c r="AJ563" s="5"/>
      <c r="AK563" s="5"/>
      <c r="AL563" s="5"/>
      <c r="AM563" s="5"/>
    </row>
    <row r="564" spans="1:39" s="187" customFormat="1" ht="14.4">
      <c r="A564" s="63" t="s">
        <v>693</v>
      </c>
      <c r="B564" s="63" t="s">
        <v>381</v>
      </c>
      <c r="C564" s="63"/>
      <c r="D564" s="63" t="s">
        <v>382</v>
      </c>
      <c r="E564" s="11"/>
      <c r="F564" s="11"/>
      <c r="G564" s="8"/>
      <c r="H564" s="4"/>
      <c r="I564" s="63"/>
      <c r="J564" s="48"/>
      <c r="K564" s="104"/>
      <c r="L564" s="4"/>
      <c r="M564" s="63">
        <v>219</v>
      </c>
      <c r="N564" s="196">
        <v>19515.650000000001</v>
      </c>
      <c r="O564" s="4"/>
      <c r="P564" s="63">
        <v>215</v>
      </c>
      <c r="Q564" s="197">
        <v>20404.78</v>
      </c>
      <c r="R564" s="4"/>
      <c r="S564" s="63">
        <v>180</v>
      </c>
      <c r="T564" s="197">
        <v>12817.46</v>
      </c>
      <c r="U564" s="4"/>
      <c r="V564" s="168"/>
      <c r="W564" s="170"/>
      <c r="X564" s="82"/>
      <c r="Y564" s="82"/>
      <c r="Z564" s="82"/>
      <c r="AA564" s="65"/>
      <c r="AB564" s="5"/>
      <c r="AC564" s="5"/>
      <c r="AD564" s="5"/>
      <c r="AE564" s="5"/>
      <c r="AF564" s="5"/>
      <c r="AG564" s="5"/>
      <c r="AH564" s="5"/>
      <c r="AI564" s="5"/>
      <c r="AJ564" s="5"/>
      <c r="AK564" s="5"/>
      <c r="AL564" s="5"/>
      <c r="AM564" s="5"/>
    </row>
    <row r="565" spans="1:39" s="187" customFormat="1" ht="14.4">
      <c r="A565" s="63" t="s">
        <v>693</v>
      </c>
      <c r="B565" s="63" t="s">
        <v>543</v>
      </c>
      <c r="C565" s="63"/>
      <c r="D565" s="63" t="s">
        <v>471</v>
      </c>
      <c r="E565" s="11"/>
      <c r="F565" s="11"/>
      <c r="G565" s="8"/>
      <c r="H565" s="4"/>
      <c r="I565" s="63"/>
      <c r="J565" s="48"/>
      <c r="K565" s="104"/>
      <c r="L565" s="4"/>
      <c r="M565" s="63">
        <v>1</v>
      </c>
      <c r="N565" s="196">
        <v>48.57</v>
      </c>
      <c r="O565" s="4"/>
      <c r="P565" s="63"/>
      <c r="Q565" s="197"/>
      <c r="R565" s="4"/>
      <c r="S565" s="63"/>
      <c r="T565" s="197"/>
      <c r="U565" s="4"/>
      <c r="V565" s="168"/>
      <c r="W565" s="170"/>
      <c r="X565" s="82"/>
      <c r="Y565" s="82"/>
      <c r="Z565" s="82"/>
      <c r="AA565" s="65"/>
      <c r="AB565" s="5"/>
      <c r="AC565" s="5"/>
      <c r="AD565" s="5"/>
      <c r="AE565" s="5"/>
      <c r="AF565" s="5"/>
      <c r="AG565" s="5"/>
      <c r="AH565" s="5"/>
      <c r="AI565" s="5"/>
      <c r="AJ565" s="5"/>
      <c r="AK565" s="5"/>
      <c r="AL565" s="5"/>
      <c r="AM565" s="5"/>
    </row>
    <row r="566" spans="1:39" s="187" customFormat="1" ht="14.4">
      <c r="A566" s="63" t="s">
        <v>693</v>
      </c>
      <c r="B566" s="63" t="s">
        <v>383</v>
      </c>
      <c r="C566" s="63"/>
      <c r="D566" s="63" t="s">
        <v>98</v>
      </c>
      <c r="E566" s="11"/>
      <c r="F566" s="11"/>
      <c r="G566" s="8"/>
      <c r="H566" s="4"/>
      <c r="I566" s="63"/>
      <c r="J566" s="48"/>
      <c r="K566" s="104"/>
      <c r="L566" s="4"/>
      <c r="M566" s="63">
        <v>5</v>
      </c>
      <c r="N566" s="196">
        <v>641.38</v>
      </c>
      <c r="O566" s="4"/>
      <c r="P566" s="63">
        <v>2</v>
      </c>
      <c r="Q566" s="197">
        <v>176.99</v>
      </c>
      <c r="R566" s="4"/>
      <c r="S566" s="63">
        <v>4</v>
      </c>
      <c r="T566" s="197">
        <v>197.97</v>
      </c>
      <c r="U566" s="4"/>
      <c r="V566" s="168"/>
      <c r="W566" s="170"/>
      <c r="X566" s="82"/>
      <c r="Y566" s="82"/>
      <c r="Z566" s="82"/>
      <c r="AA566" s="65"/>
      <c r="AB566" s="5"/>
      <c r="AC566" s="5"/>
      <c r="AD566" s="5"/>
      <c r="AE566" s="5"/>
      <c r="AF566" s="5"/>
      <c r="AG566" s="5"/>
      <c r="AH566" s="5"/>
      <c r="AI566" s="5"/>
      <c r="AJ566" s="5"/>
      <c r="AK566" s="5"/>
      <c r="AL566" s="5"/>
      <c r="AM566" s="5"/>
    </row>
    <row r="567" spans="1:39" s="187" customFormat="1" ht="14.4">
      <c r="A567" s="63" t="s">
        <v>693</v>
      </c>
      <c r="B567" s="63" t="s">
        <v>384</v>
      </c>
      <c r="C567" s="63"/>
      <c r="D567" s="63" t="s">
        <v>385</v>
      </c>
      <c r="E567" s="11"/>
      <c r="F567" s="11"/>
      <c r="G567" s="8"/>
      <c r="H567" s="4"/>
      <c r="I567" s="63"/>
      <c r="J567" s="48"/>
      <c r="K567" s="104"/>
      <c r="L567" s="4"/>
      <c r="M567" s="63">
        <v>59</v>
      </c>
      <c r="N567" s="196">
        <v>6623.83</v>
      </c>
      <c r="O567" s="4"/>
      <c r="P567" s="63">
        <v>55</v>
      </c>
      <c r="Q567" s="197">
        <v>6566.34</v>
      </c>
      <c r="R567" s="4"/>
      <c r="S567" s="63">
        <v>31</v>
      </c>
      <c r="T567" s="197">
        <v>3061.69</v>
      </c>
      <c r="U567" s="4"/>
      <c r="V567" s="168"/>
      <c r="W567" s="170"/>
      <c r="X567" s="82"/>
      <c r="Y567" s="82"/>
      <c r="Z567" s="82"/>
      <c r="AA567" s="65"/>
      <c r="AB567" s="5"/>
      <c r="AC567" s="5"/>
      <c r="AD567" s="5"/>
      <c r="AE567" s="5"/>
      <c r="AF567" s="5"/>
      <c r="AG567" s="5"/>
      <c r="AH567" s="5"/>
      <c r="AI567" s="5"/>
      <c r="AJ567" s="5"/>
      <c r="AK567" s="5"/>
      <c r="AL567" s="5"/>
      <c r="AM567" s="5"/>
    </row>
    <row r="568" spans="1:39" s="187" customFormat="1" ht="14.4">
      <c r="A568" s="63" t="s">
        <v>693</v>
      </c>
      <c r="B568" s="63" t="s">
        <v>386</v>
      </c>
      <c r="C568" s="63"/>
      <c r="D568" s="63" t="s">
        <v>297</v>
      </c>
      <c r="E568" s="11"/>
      <c r="F568" s="11"/>
      <c r="G568" s="8"/>
      <c r="H568" s="4"/>
      <c r="I568" s="63"/>
      <c r="J568" s="48"/>
      <c r="K568" s="104"/>
      <c r="L568" s="4"/>
      <c r="M568" s="63">
        <v>699</v>
      </c>
      <c r="N568" s="196">
        <v>73781.98</v>
      </c>
      <c r="O568" s="4"/>
      <c r="P568" s="63">
        <v>647</v>
      </c>
      <c r="Q568" s="197">
        <v>68331.34</v>
      </c>
      <c r="R568" s="4"/>
      <c r="S568" s="63">
        <v>524</v>
      </c>
      <c r="T568" s="197">
        <v>46118.2</v>
      </c>
      <c r="U568" s="4"/>
      <c r="V568" s="168"/>
      <c r="W568" s="170"/>
      <c r="X568" s="82"/>
      <c r="Y568" s="82"/>
      <c r="Z568" s="82"/>
      <c r="AA568" s="65"/>
      <c r="AB568" s="5"/>
      <c r="AC568" s="5"/>
      <c r="AD568" s="5"/>
      <c r="AE568" s="5"/>
      <c r="AF568" s="5"/>
      <c r="AG568" s="5"/>
      <c r="AH568" s="5"/>
      <c r="AI568" s="5"/>
      <c r="AJ568" s="5"/>
      <c r="AK568" s="5"/>
      <c r="AL568" s="5"/>
      <c r="AM568" s="5"/>
    </row>
    <row r="569" spans="1:39" s="187" customFormat="1" ht="14.4">
      <c r="A569" s="63" t="s">
        <v>693</v>
      </c>
      <c r="B569" s="63" t="s">
        <v>387</v>
      </c>
      <c r="C569" s="63"/>
      <c r="D569" s="63" t="s">
        <v>388</v>
      </c>
      <c r="E569" s="11"/>
      <c r="F569" s="11"/>
      <c r="G569" s="8"/>
      <c r="H569" s="4"/>
      <c r="I569" s="63"/>
      <c r="J569" s="48"/>
      <c r="K569" s="104"/>
      <c r="L569" s="4"/>
      <c r="M569" s="63">
        <v>3</v>
      </c>
      <c r="N569" s="196">
        <v>288.13</v>
      </c>
      <c r="O569" s="4"/>
      <c r="P569" s="63">
        <v>3</v>
      </c>
      <c r="Q569" s="197">
        <v>132.08000000000001</v>
      </c>
      <c r="R569" s="4"/>
      <c r="S569" s="63">
        <v>4</v>
      </c>
      <c r="T569" s="197">
        <v>328.67</v>
      </c>
      <c r="U569" s="4"/>
      <c r="V569" s="168"/>
      <c r="W569" s="170"/>
      <c r="X569" s="82"/>
      <c r="Y569" s="82"/>
      <c r="Z569" s="82"/>
      <c r="AA569" s="65"/>
      <c r="AB569" s="5"/>
      <c r="AC569" s="5"/>
      <c r="AD569" s="5"/>
      <c r="AE569" s="5"/>
      <c r="AF569" s="5"/>
      <c r="AG569" s="5"/>
      <c r="AH569" s="5"/>
      <c r="AI569" s="5"/>
      <c r="AJ569" s="5"/>
      <c r="AK569" s="5"/>
      <c r="AL569" s="5"/>
      <c r="AM569" s="5"/>
    </row>
    <row r="570" spans="1:39" s="187" customFormat="1" ht="14.4">
      <c r="A570" s="63" t="s">
        <v>693</v>
      </c>
      <c r="B570" s="63" t="s">
        <v>387</v>
      </c>
      <c r="C570" s="63"/>
      <c r="D570" s="63" t="s">
        <v>123</v>
      </c>
      <c r="E570" s="11"/>
      <c r="F570" s="11"/>
      <c r="G570" s="8"/>
      <c r="H570" s="4"/>
      <c r="I570" s="63"/>
      <c r="J570" s="48"/>
      <c r="K570" s="104"/>
      <c r="L570" s="4"/>
      <c r="M570" s="63">
        <v>11</v>
      </c>
      <c r="N570" s="196">
        <v>867.63</v>
      </c>
      <c r="O570" s="4"/>
      <c r="P570" s="63">
        <v>9</v>
      </c>
      <c r="Q570" s="197">
        <v>625.6</v>
      </c>
      <c r="R570" s="4"/>
      <c r="S570" s="63">
        <v>7</v>
      </c>
      <c r="T570" s="197">
        <v>597.52</v>
      </c>
      <c r="U570" s="4"/>
      <c r="V570" s="168"/>
      <c r="W570" s="170"/>
      <c r="X570" s="82"/>
      <c r="Y570" s="82"/>
      <c r="Z570" s="82"/>
      <c r="AA570" s="65"/>
      <c r="AB570" s="5"/>
      <c r="AC570" s="5"/>
      <c r="AD570" s="5"/>
      <c r="AE570" s="5"/>
      <c r="AF570" s="5"/>
      <c r="AG570" s="5"/>
      <c r="AH570" s="5"/>
      <c r="AI570" s="5"/>
      <c r="AJ570" s="5"/>
      <c r="AK570" s="5"/>
      <c r="AL570" s="5"/>
      <c r="AM570" s="5"/>
    </row>
    <row r="571" spans="1:39" s="187" customFormat="1" ht="14.4">
      <c r="A571" s="63" t="s">
        <v>693</v>
      </c>
      <c r="B571" s="63" t="s">
        <v>389</v>
      </c>
      <c r="C571" s="63"/>
      <c r="D571" s="63" t="s">
        <v>390</v>
      </c>
      <c r="E571" s="11"/>
      <c r="F571" s="11"/>
      <c r="G571" s="8"/>
      <c r="H571" s="4"/>
      <c r="I571" s="63"/>
      <c r="J571" s="48"/>
      <c r="K571" s="104"/>
      <c r="L571" s="4"/>
      <c r="M571" s="63">
        <v>17</v>
      </c>
      <c r="N571" s="196">
        <v>1568.15</v>
      </c>
      <c r="O571" s="4"/>
      <c r="P571" s="63">
        <v>14</v>
      </c>
      <c r="Q571" s="197">
        <v>1294.6300000000001</v>
      </c>
      <c r="R571" s="4"/>
      <c r="S571" s="63">
        <v>10</v>
      </c>
      <c r="T571" s="197">
        <v>725.91</v>
      </c>
      <c r="U571" s="4"/>
      <c r="V571" s="168"/>
      <c r="W571" s="170"/>
      <c r="X571" s="82"/>
      <c r="Y571" s="82"/>
      <c r="Z571" s="82"/>
      <c r="AA571" s="65"/>
      <c r="AB571" s="5"/>
      <c r="AC571" s="5"/>
      <c r="AD571" s="5"/>
      <c r="AE571" s="5"/>
      <c r="AF571" s="5"/>
      <c r="AG571" s="5"/>
      <c r="AH571" s="5"/>
      <c r="AI571" s="5"/>
      <c r="AJ571" s="5"/>
      <c r="AK571" s="5"/>
      <c r="AL571" s="5"/>
      <c r="AM571" s="5"/>
    </row>
    <row r="572" spans="1:39" s="187" customFormat="1" ht="14.4">
      <c r="A572" s="63" t="s">
        <v>693</v>
      </c>
      <c r="B572" s="63" t="s">
        <v>734</v>
      </c>
      <c r="C572" s="63"/>
      <c r="D572" s="63" t="s">
        <v>390</v>
      </c>
      <c r="E572" s="11"/>
      <c r="F572" s="11"/>
      <c r="G572" s="8"/>
      <c r="H572" s="4"/>
      <c r="I572" s="63"/>
      <c r="J572" s="48"/>
      <c r="K572" s="104"/>
      <c r="L572" s="4"/>
      <c r="M572" s="63"/>
      <c r="N572" s="196"/>
      <c r="O572" s="4"/>
      <c r="P572" s="63"/>
      <c r="Q572" s="197"/>
      <c r="R572" s="4"/>
      <c r="S572" s="63">
        <v>3</v>
      </c>
      <c r="T572" s="197">
        <v>330.07</v>
      </c>
      <c r="U572" s="4"/>
      <c r="V572" s="168"/>
      <c r="W572" s="170"/>
      <c r="X572" s="82"/>
      <c r="Y572" s="82"/>
      <c r="Z572" s="82"/>
      <c r="AA572" s="65"/>
      <c r="AB572" s="5"/>
      <c r="AC572" s="5"/>
      <c r="AD572" s="5"/>
      <c r="AE572" s="5"/>
      <c r="AF572" s="5"/>
      <c r="AG572" s="5"/>
      <c r="AH572" s="5"/>
      <c r="AI572" s="5"/>
      <c r="AJ572" s="5"/>
      <c r="AK572" s="5"/>
      <c r="AL572" s="5"/>
      <c r="AM572" s="5"/>
    </row>
    <row r="573" spans="1:39" s="187" customFormat="1" ht="14.4">
      <c r="A573" s="63" t="s">
        <v>693</v>
      </c>
      <c r="B573" s="63" t="s">
        <v>391</v>
      </c>
      <c r="C573" s="63"/>
      <c r="D573" s="63" t="s">
        <v>136</v>
      </c>
      <c r="E573" s="11"/>
      <c r="F573" s="11"/>
      <c r="G573" s="8"/>
      <c r="H573" s="4"/>
      <c r="I573" s="63"/>
      <c r="J573" s="48"/>
      <c r="K573" s="104"/>
      <c r="L573" s="4"/>
      <c r="M573" s="63">
        <v>2</v>
      </c>
      <c r="N573" s="196">
        <v>243.16</v>
      </c>
      <c r="O573" s="4"/>
      <c r="P573" s="63">
        <v>2</v>
      </c>
      <c r="Q573" s="197">
        <v>276.43</v>
      </c>
      <c r="R573" s="4"/>
      <c r="S573" s="63">
        <v>1</v>
      </c>
      <c r="T573" s="197">
        <v>142.79</v>
      </c>
      <c r="U573" s="4"/>
      <c r="V573" s="168"/>
      <c r="W573" s="170"/>
      <c r="X573" s="82"/>
      <c r="Y573" s="82"/>
      <c r="Z573" s="82"/>
      <c r="AA573" s="65"/>
      <c r="AB573" s="5"/>
      <c r="AC573" s="5"/>
      <c r="AD573" s="5"/>
      <c r="AE573" s="5"/>
      <c r="AF573" s="5"/>
      <c r="AG573" s="5"/>
      <c r="AH573" s="5"/>
      <c r="AI573" s="5"/>
      <c r="AJ573" s="5"/>
      <c r="AK573" s="5"/>
      <c r="AL573" s="5"/>
      <c r="AM573" s="5"/>
    </row>
    <row r="574" spans="1:39" s="187" customFormat="1" ht="14.4">
      <c r="A574" s="63" t="s">
        <v>693</v>
      </c>
      <c r="B574" s="63" t="s">
        <v>465</v>
      </c>
      <c r="C574" s="63"/>
      <c r="D574" s="63" t="s">
        <v>91</v>
      </c>
      <c r="E574" s="11"/>
      <c r="F574" s="11"/>
      <c r="G574" s="8"/>
      <c r="H574" s="4"/>
      <c r="I574" s="63"/>
      <c r="J574" s="48"/>
      <c r="K574" s="104"/>
      <c r="L574" s="4"/>
      <c r="M574" s="63">
        <v>11</v>
      </c>
      <c r="N574" s="196">
        <v>1141.0899999999999</v>
      </c>
      <c r="O574" s="4"/>
      <c r="P574" s="63"/>
      <c r="Q574" s="197"/>
      <c r="R574" s="4"/>
      <c r="S574" s="63">
        <v>1</v>
      </c>
      <c r="T574" s="197">
        <v>106.81</v>
      </c>
      <c r="U574" s="4"/>
      <c r="V574" s="168"/>
      <c r="W574" s="170"/>
      <c r="X574" s="82"/>
      <c r="Y574" s="82"/>
      <c r="Z574" s="82"/>
      <c r="AA574" s="65"/>
      <c r="AB574" s="5"/>
      <c r="AC574" s="5"/>
      <c r="AD574" s="5"/>
      <c r="AE574" s="5"/>
      <c r="AF574" s="5"/>
      <c r="AG574" s="5"/>
      <c r="AH574" s="5"/>
      <c r="AI574" s="5"/>
      <c r="AJ574" s="5"/>
      <c r="AK574" s="5"/>
      <c r="AL574" s="5"/>
      <c r="AM574" s="5"/>
    </row>
    <row r="575" spans="1:39" s="187" customFormat="1" ht="14.4">
      <c r="A575" s="63" t="s">
        <v>693</v>
      </c>
      <c r="B575" s="63" t="s">
        <v>392</v>
      </c>
      <c r="C575" s="63"/>
      <c r="D575" s="63" t="s">
        <v>91</v>
      </c>
      <c r="E575" s="11"/>
      <c r="F575" s="11"/>
      <c r="G575" s="8"/>
      <c r="H575" s="4"/>
      <c r="I575" s="63"/>
      <c r="J575" s="48"/>
      <c r="K575" s="104"/>
      <c r="L575" s="4"/>
      <c r="M575" s="63">
        <v>1</v>
      </c>
      <c r="N575" s="196">
        <v>10</v>
      </c>
      <c r="O575" s="4"/>
      <c r="P575" s="63"/>
      <c r="Q575" s="197"/>
      <c r="R575" s="4"/>
      <c r="S575" s="63"/>
      <c r="T575" s="197"/>
      <c r="U575" s="4"/>
      <c r="V575" s="168"/>
      <c r="W575" s="170"/>
      <c r="X575" s="82"/>
      <c r="Y575" s="82"/>
      <c r="Z575" s="82"/>
      <c r="AA575" s="65"/>
      <c r="AB575" s="5"/>
      <c r="AC575" s="5"/>
      <c r="AD575" s="5"/>
      <c r="AE575" s="5"/>
      <c r="AF575" s="5"/>
      <c r="AG575" s="5"/>
      <c r="AH575" s="5"/>
      <c r="AI575" s="5"/>
      <c r="AJ575" s="5"/>
      <c r="AK575" s="5"/>
      <c r="AL575" s="5"/>
      <c r="AM575" s="5"/>
    </row>
    <row r="576" spans="1:39" s="187" customFormat="1" ht="14.4">
      <c r="A576" s="63" t="s">
        <v>693</v>
      </c>
      <c r="B576" s="63" t="s">
        <v>393</v>
      </c>
      <c r="C576" s="63"/>
      <c r="D576" s="63" t="s">
        <v>143</v>
      </c>
      <c r="E576" s="11"/>
      <c r="F576" s="11"/>
      <c r="G576" s="8"/>
      <c r="H576" s="4"/>
      <c r="I576" s="63"/>
      <c r="J576" s="48"/>
      <c r="K576" s="104"/>
      <c r="L576" s="4"/>
      <c r="M576" s="63">
        <v>1</v>
      </c>
      <c r="N576" s="196">
        <v>32.4</v>
      </c>
      <c r="O576" s="4"/>
      <c r="P576" s="63"/>
      <c r="Q576" s="197"/>
      <c r="R576" s="4"/>
      <c r="S576" s="63"/>
      <c r="T576" s="197"/>
      <c r="U576" s="4"/>
      <c r="V576" s="168"/>
      <c r="W576" s="170"/>
      <c r="X576" s="82"/>
      <c r="Y576" s="82"/>
      <c r="Z576" s="82"/>
      <c r="AA576" s="65"/>
      <c r="AB576" s="5"/>
      <c r="AC576" s="5"/>
      <c r="AD576" s="5"/>
      <c r="AE576" s="5"/>
      <c r="AF576" s="5"/>
      <c r="AG576" s="5"/>
      <c r="AH576" s="5"/>
      <c r="AI576" s="5"/>
      <c r="AJ576" s="5"/>
      <c r="AK576" s="5"/>
      <c r="AL576" s="5"/>
      <c r="AM576" s="5"/>
    </row>
    <row r="577" spans="1:39" s="187" customFormat="1" ht="14.4">
      <c r="A577" s="63" t="s">
        <v>693</v>
      </c>
      <c r="B577" s="63" t="s">
        <v>393</v>
      </c>
      <c r="C577" s="63"/>
      <c r="D577" s="63" t="s">
        <v>343</v>
      </c>
      <c r="E577" s="11"/>
      <c r="F577" s="11"/>
      <c r="G577" s="8"/>
      <c r="H577" s="4"/>
      <c r="I577" s="63"/>
      <c r="J577" s="48"/>
      <c r="K577" s="104"/>
      <c r="L577" s="4"/>
      <c r="M577" s="63">
        <v>25</v>
      </c>
      <c r="N577" s="196">
        <v>2401.0100000000002</v>
      </c>
      <c r="O577" s="4"/>
      <c r="P577" s="63">
        <v>24</v>
      </c>
      <c r="Q577" s="197">
        <v>2599.5100000000002</v>
      </c>
      <c r="R577" s="4"/>
      <c r="S577" s="63">
        <v>19</v>
      </c>
      <c r="T577" s="197">
        <v>1844.43</v>
      </c>
      <c r="U577" s="4"/>
      <c r="V577" s="168"/>
      <c r="W577" s="170"/>
      <c r="X577" s="82"/>
      <c r="Y577" s="82"/>
      <c r="Z577" s="82"/>
      <c r="AA577" s="65"/>
      <c r="AB577" s="5"/>
      <c r="AC577" s="5"/>
      <c r="AD577" s="5"/>
      <c r="AE577" s="5"/>
      <c r="AF577" s="5"/>
      <c r="AG577" s="5"/>
      <c r="AH577" s="5"/>
      <c r="AI577" s="5"/>
      <c r="AJ577" s="5"/>
      <c r="AK577" s="5"/>
      <c r="AL577" s="5"/>
      <c r="AM577" s="5"/>
    </row>
    <row r="578" spans="1:39" s="187" customFormat="1" ht="14.4">
      <c r="A578" s="63" t="s">
        <v>693</v>
      </c>
      <c r="B578" s="63" t="s">
        <v>394</v>
      </c>
      <c r="C578" s="63"/>
      <c r="D578" s="63" t="s">
        <v>116</v>
      </c>
      <c r="E578" s="11"/>
      <c r="F578" s="11"/>
      <c r="G578" s="8"/>
      <c r="H578" s="4"/>
      <c r="I578" s="63"/>
      <c r="J578" s="48"/>
      <c r="K578" s="104"/>
      <c r="L578" s="4"/>
      <c r="M578" s="63">
        <v>279</v>
      </c>
      <c r="N578" s="196">
        <v>25384.95</v>
      </c>
      <c r="O578" s="4"/>
      <c r="P578" s="63">
        <v>323</v>
      </c>
      <c r="Q578" s="197">
        <v>29450.7</v>
      </c>
      <c r="R578" s="4"/>
      <c r="S578" s="63">
        <v>234</v>
      </c>
      <c r="T578" s="197">
        <v>18475.830000000002</v>
      </c>
      <c r="U578" s="4"/>
      <c r="V578" s="168"/>
      <c r="W578" s="170"/>
      <c r="X578" s="82"/>
      <c r="Y578" s="82"/>
      <c r="Z578" s="82"/>
      <c r="AA578" s="65"/>
      <c r="AB578" s="5"/>
      <c r="AC578" s="5"/>
      <c r="AD578" s="5"/>
      <c r="AE578" s="5"/>
      <c r="AF578" s="5"/>
      <c r="AG578" s="5"/>
      <c r="AH578" s="5"/>
      <c r="AI578" s="5"/>
      <c r="AJ578" s="5"/>
      <c r="AK578" s="5"/>
      <c r="AL578" s="5"/>
      <c r="AM578" s="5"/>
    </row>
    <row r="579" spans="1:39" s="187" customFormat="1" ht="14.4">
      <c r="A579" s="63" t="s">
        <v>693</v>
      </c>
      <c r="B579" s="63" t="s">
        <v>537</v>
      </c>
      <c r="C579" s="63"/>
      <c r="D579" s="63" t="s">
        <v>266</v>
      </c>
      <c r="E579" s="11"/>
      <c r="F579" s="11"/>
      <c r="G579" s="8"/>
      <c r="H579" s="4"/>
      <c r="I579" s="63"/>
      <c r="J579" s="48"/>
      <c r="K579" s="104"/>
      <c r="L579" s="4"/>
      <c r="M579" s="63">
        <v>4</v>
      </c>
      <c r="N579" s="196">
        <v>367.15</v>
      </c>
      <c r="O579" s="4"/>
      <c r="P579" s="63"/>
      <c r="Q579" s="197"/>
      <c r="R579" s="4"/>
      <c r="S579" s="63"/>
      <c r="T579" s="197"/>
      <c r="U579" s="4"/>
      <c r="V579" s="168"/>
      <c r="W579" s="170"/>
      <c r="X579" s="82"/>
      <c r="Y579" s="82"/>
      <c r="Z579" s="82"/>
      <c r="AA579" s="65"/>
      <c r="AB579" s="5"/>
      <c r="AC579" s="5"/>
      <c r="AD579" s="5"/>
      <c r="AE579" s="5"/>
      <c r="AF579" s="5"/>
      <c r="AG579" s="5"/>
      <c r="AH579" s="5"/>
      <c r="AI579" s="5"/>
      <c r="AJ579" s="5"/>
      <c r="AK579" s="5"/>
      <c r="AL579" s="5"/>
      <c r="AM579" s="5"/>
    </row>
    <row r="580" spans="1:39" s="187" customFormat="1" ht="14.4">
      <c r="A580" s="63" t="s">
        <v>693</v>
      </c>
      <c r="B580" s="63" t="s">
        <v>395</v>
      </c>
      <c r="C580" s="63"/>
      <c r="D580" s="63" t="s">
        <v>358</v>
      </c>
      <c r="E580" s="11"/>
      <c r="F580" s="11"/>
      <c r="G580" s="8"/>
      <c r="H580" s="4"/>
      <c r="I580" s="63"/>
      <c r="J580" s="48"/>
      <c r="K580" s="104"/>
      <c r="L580" s="4"/>
      <c r="M580" s="63">
        <v>6</v>
      </c>
      <c r="N580" s="196">
        <v>658</v>
      </c>
      <c r="O580" s="4"/>
      <c r="P580" s="63">
        <v>9</v>
      </c>
      <c r="Q580" s="197">
        <v>1144.42</v>
      </c>
      <c r="R580" s="4"/>
      <c r="S580" s="63">
        <v>2</v>
      </c>
      <c r="T580" s="197">
        <v>205.19</v>
      </c>
      <c r="U580" s="4"/>
      <c r="V580" s="168"/>
      <c r="W580" s="170"/>
      <c r="X580" s="82"/>
      <c r="Y580" s="82"/>
      <c r="Z580" s="82"/>
      <c r="AA580" s="65"/>
      <c r="AB580" s="5"/>
      <c r="AC580" s="5"/>
      <c r="AD580" s="5"/>
      <c r="AE580" s="5"/>
      <c r="AF580" s="5"/>
      <c r="AG580" s="5"/>
      <c r="AH580" s="5"/>
      <c r="AI580" s="5"/>
      <c r="AJ580" s="5"/>
      <c r="AK580" s="5"/>
      <c r="AL580" s="5"/>
      <c r="AM580" s="5"/>
    </row>
    <row r="581" spans="1:39" s="187" customFormat="1" ht="14.4">
      <c r="A581" s="63" t="s">
        <v>693</v>
      </c>
      <c r="B581" s="63" t="s">
        <v>735</v>
      </c>
      <c r="C581" s="63"/>
      <c r="D581" s="63" t="s">
        <v>244</v>
      </c>
      <c r="E581" s="11"/>
      <c r="F581" s="11"/>
      <c r="G581" s="8"/>
      <c r="H581" s="4"/>
      <c r="I581" s="63"/>
      <c r="J581" s="48"/>
      <c r="K581" s="104"/>
      <c r="L581" s="4"/>
      <c r="M581" s="63">
        <v>2</v>
      </c>
      <c r="N581" s="196">
        <v>114.79</v>
      </c>
      <c r="O581" s="4"/>
      <c r="P581" s="63"/>
      <c r="Q581" s="197"/>
      <c r="R581" s="4"/>
      <c r="S581" s="63"/>
      <c r="T581" s="197"/>
      <c r="U581" s="4"/>
      <c r="V581" s="168"/>
      <c r="W581" s="170"/>
      <c r="X581" s="82"/>
      <c r="Y581" s="82"/>
      <c r="Z581" s="82"/>
      <c r="AA581" s="65"/>
      <c r="AB581" s="5"/>
      <c r="AC581" s="5"/>
      <c r="AD581" s="5"/>
      <c r="AE581" s="5"/>
      <c r="AF581" s="5"/>
      <c r="AG581" s="5"/>
      <c r="AH581" s="5"/>
      <c r="AI581" s="5"/>
      <c r="AJ581" s="5"/>
      <c r="AK581" s="5"/>
      <c r="AL581" s="5"/>
      <c r="AM581" s="5"/>
    </row>
    <row r="582" spans="1:39" s="187" customFormat="1" ht="14.4">
      <c r="A582" s="63" t="s">
        <v>693</v>
      </c>
      <c r="B582" s="63" t="s">
        <v>396</v>
      </c>
      <c r="C582" s="63"/>
      <c r="D582" s="63" t="s">
        <v>397</v>
      </c>
      <c r="E582" s="11"/>
      <c r="F582" s="11"/>
      <c r="G582" s="8"/>
      <c r="H582" s="4"/>
      <c r="I582" s="63"/>
      <c r="J582" s="48"/>
      <c r="K582" s="104"/>
      <c r="L582" s="4"/>
      <c r="M582" s="63">
        <v>21</v>
      </c>
      <c r="N582" s="196">
        <v>1925.37</v>
      </c>
      <c r="O582" s="4"/>
      <c r="P582" s="63">
        <v>12</v>
      </c>
      <c r="Q582" s="197">
        <v>1675.49</v>
      </c>
      <c r="R582" s="4"/>
      <c r="S582" s="63">
        <v>12</v>
      </c>
      <c r="T582" s="197">
        <v>1206.58</v>
      </c>
      <c r="U582" s="4"/>
      <c r="V582" s="168"/>
      <c r="W582" s="170"/>
      <c r="X582" s="82"/>
      <c r="Y582" s="82"/>
      <c r="Z582" s="82"/>
      <c r="AA582" s="65"/>
      <c r="AB582" s="5"/>
      <c r="AC582" s="5"/>
      <c r="AD582" s="5"/>
      <c r="AE582" s="5"/>
      <c r="AF582" s="5"/>
      <c r="AG582" s="5"/>
      <c r="AH582" s="5"/>
      <c r="AI582" s="5"/>
      <c r="AJ582" s="5"/>
      <c r="AK582" s="5"/>
      <c r="AL582" s="5"/>
      <c r="AM582" s="5"/>
    </row>
    <row r="583" spans="1:39" s="187" customFormat="1" ht="14.4">
      <c r="A583" s="63" t="s">
        <v>693</v>
      </c>
      <c r="B583" s="63" t="s">
        <v>398</v>
      </c>
      <c r="C583" s="63"/>
      <c r="D583" s="63" t="s">
        <v>118</v>
      </c>
      <c r="E583" s="11"/>
      <c r="F583" s="11"/>
      <c r="G583" s="8"/>
      <c r="H583" s="4"/>
      <c r="I583" s="63"/>
      <c r="J583" s="48"/>
      <c r="K583" s="104"/>
      <c r="L583" s="4"/>
      <c r="M583" s="63">
        <v>3</v>
      </c>
      <c r="N583" s="196">
        <v>324.52</v>
      </c>
      <c r="O583" s="4"/>
      <c r="P583" s="63">
        <v>7</v>
      </c>
      <c r="Q583" s="197">
        <v>568.49</v>
      </c>
      <c r="R583" s="4"/>
      <c r="S583" s="63">
        <v>4</v>
      </c>
      <c r="T583" s="197">
        <v>306.36</v>
      </c>
      <c r="U583" s="4"/>
      <c r="V583" s="168"/>
      <c r="W583" s="170"/>
      <c r="X583" s="82"/>
      <c r="Y583" s="82"/>
      <c r="Z583" s="82"/>
      <c r="AA583" s="65"/>
      <c r="AB583" s="5"/>
      <c r="AC583" s="5"/>
      <c r="AD583" s="5"/>
      <c r="AE583" s="5"/>
      <c r="AF583" s="5"/>
      <c r="AG583" s="5"/>
      <c r="AH583" s="5"/>
      <c r="AI583" s="5"/>
      <c r="AJ583" s="5"/>
      <c r="AK583" s="5"/>
      <c r="AL583" s="5"/>
      <c r="AM583" s="5"/>
    </row>
    <row r="584" spans="1:39" s="187" customFormat="1" ht="14.4">
      <c r="A584" s="63" t="s">
        <v>693</v>
      </c>
      <c r="B584" s="63" t="s">
        <v>680</v>
      </c>
      <c r="C584" s="63"/>
      <c r="D584" s="63" t="s">
        <v>118</v>
      </c>
      <c r="E584" s="11"/>
      <c r="F584" s="11"/>
      <c r="G584" s="8"/>
      <c r="H584" s="4"/>
      <c r="I584" s="63"/>
      <c r="J584" s="48"/>
      <c r="K584" s="104"/>
      <c r="L584" s="4"/>
      <c r="M584" s="63"/>
      <c r="N584" s="196"/>
      <c r="O584" s="4"/>
      <c r="P584" s="63"/>
      <c r="Q584" s="197"/>
      <c r="R584" s="4"/>
      <c r="S584" s="63">
        <v>2</v>
      </c>
      <c r="T584" s="197">
        <v>13.85</v>
      </c>
      <c r="U584" s="4"/>
      <c r="V584" s="168"/>
      <c r="W584" s="170"/>
      <c r="X584" s="82"/>
      <c r="Y584" s="82"/>
      <c r="Z584" s="82"/>
      <c r="AA584" s="65"/>
      <c r="AB584" s="5"/>
      <c r="AC584" s="5"/>
      <c r="AD584" s="5"/>
      <c r="AE584" s="5"/>
      <c r="AF584" s="5"/>
      <c r="AG584" s="5"/>
      <c r="AH584" s="5"/>
      <c r="AI584" s="5"/>
      <c r="AJ584" s="5"/>
      <c r="AK584" s="5"/>
      <c r="AL584" s="5"/>
      <c r="AM584" s="5"/>
    </row>
    <row r="585" spans="1:39" s="187" customFormat="1" ht="14.4">
      <c r="A585" s="63" t="s">
        <v>693</v>
      </c>
      <c r="B585" s="63" t="s">
        <v>399</v>
      </c>
      <c r="C585" s="63"/>
      <c r="D585" s="63" t="s">
        <v>212</v>
      </c>
      <c r="E585" s="11"/>
      <c r="F585" s="11"/>
      <c r="G585" s="8"/>
      <c r="H585" s="4"/>
      <c r="I585" s="63"/>
      <c r="J585" s="48"/>
      <c r="K585" s="104"/>
      <c r="L585" s="4"/>
      <c r="M585" s="63">
        <v>1054</v>
      </c>
      <c r="N585" s="196">
        <v>88128.68</v>
      </c>
      <c r="O585" s="4"/>
      <c r="P585" s="63">
        <v>1039</v>
      </c>
      <c r="Q585" s="197">
        <v>95227.62</v>
      </c>
      <c r="R585" s="4"/>
      <c r="S585" s="63">
        <v>656</v>
      </c>
      <c r="T585" s="197">
        <v>55818.080000000002</v>
      </c>
      <c r="U585" s="4"/>
      <c r="V585" s="168"/>
      <c r="W585" s="170"/>
      <c r="X585" s="82"/>
      <c r="Y585" s="82"/>
      <c r="Z585" s="82"/>
      <c r="AA585" s="65"/>
      <c r="AB585" s="5"/>
      <c r="AC585" s="5"/>
      <c r="AD585" s="5"/>
      <c r="AE585" s="5"/>
      <c r="AF585" s="5"/>
      <c r="AG585" s="5"/>
      <c r="AH585" s="5"/>
      <c r="AI585" s="5"/>
      <c r="AJ585" s="5"/>
      <c r="AK585" s="5"/>
      <c r="AL585" s="5"/>
      <c r="AM585" s="5"/>
    </row>
    <row r="586" spans="1:39" s="187" customFormat="1" ht="14.4">
      <c r="A586" s="63" t="s">
        <v>693</v>
      </c>
      <c r="B586" s="63" t="s">
        <v>401</v>
      </c>
      <c r="C586" s="63"/>
      <c r="D586" s="63" t="s">
        <v>92</v>
      </c>
      <c r="E586" s="11"/>
      <c r="F586" s="11"/>
      <c r="G586" s="8"/>
      <c r="H586" s="4"/>
      <c r="I586" s="63"/>
      <c r="J586" s="48"/>
      <c r="K586" s="104"/>
      <c r="L586" s="4"/>
      <c r="M586" s="63">
        <v>92</v>
      </c>
      <c r="N586" s="196">
        <v>6476.6</v>
      </c>
      <c r="O586" s="4"/>
      <c r="P586" s="63">
        <v>85</v>
      </c>
      <c r="Q586" s="197">
        <v>7019.86</v>
      </c>
      <c r="R586" s="4"/>
      <c r="S586" s="63">
        <v>60</v>
      </c>
      <c r="T586" s="197">
        <v>4294.99</v>
      </c>
      <c r="U586" s="4"/>
      <c r="V586" s="168"/>
      <c r="W586" s="170"/>
      <c r="X586" s="82"/>
      <c r="Y586" s="82"/>
      <c r="Z586" s="82"/>
      <c r="AA586" s="65"/>
      <c r="AB586" s="5"/>
      <c r="AC586" s="5"/>
      <c r="AD586" s="5"/>
      <c r="AE586" s="5"/>
      <c r="AF586" s="5"/>
      <c r="AG586" s="5"/>
      <c r="AH586" s="5"/>
      <c r="AI586" s="5"/>
      <c r="AJ586" s="5"/>
      <c r="AK586" s="5"/>
      <c r="AL586" s="5"/>
      <c r="AM586" s="5"/>
    </row>
    <row r="587" spans="1:39" s="187" customFormat="1" ht="14.4">
      <c r="A587" s="63" t="s">
        <v>693</v>
      </c>
      <c r="B587" s="63" t="s">
        <v>401</v>
      </c>
      <c r="C587" s="63"/>
      <c r="D587" s="63" t="s">
        <v>195</v>
      </c>
      <c r="E587" s="11"/>
      <c r="F587" s="11"/>
      <c r="G587" s="8"/>
      <c r="H587" s="4"/>
      <c r="I587" s="63"/>
      <c r="J587" s="48"/>
      <c r="K587" s="104"/>
      <c r="L587" s="4"/>
      <c r="M587" s="63"/>
      <c r="N587" s="196"/>
      <c r="O587" s="4"/>
      <c r="P587" s="63">
        <v>1</v>
      </c>
      <c r="Q587" s="197">
        <v>90.54</v>
      </c>
      <c r="R587" s="4"/>
      <c r="S587" s="63">
        <v>1</v>
      </c>
      <c r="T587" s="197">
        <v>17.600000000000001</v>
      </c>
      <c r="U587" s="4"/>
      <c r="V587" s="168"/>
      <c r="W587" s="170"/>
      <c r="X587" s="82"/>
      <c r="Y587" s="82"/>
      <c r="Z587" s="82"/>
      <c r="AA587" s="65"/>
      <c r="AB587" s="5"/>
      <c r="AC587" s="5"/>
      <c r="AD587" s="5"/>
      <c r="AE587" s="5"/>
      <c r="AF587" s="5"/>
      <c r="AG587" s="5"/>
      <c r="AH587" s="5"/>
      <c r="AI587" s="5"/>
      <c r="AJ587" s="5"/>
      <c r="AK587" s="5"/>
      <c r="AL587" s="5"/>
      <c r="AM587" s="5"/>
    </row>
    <row r="588" spans="1:39" s="187" customFormat="1" ht="14.4">
      <c r="A588" s="63" t="s">
        <v>693</v>
      </c>
      <c r="B588" s="63" t="s">
        <v>402</v>
      </c>
      <c r="C588" s="63"/>
      <c r="D588" s="63" t="s">
        <v>262</v>
      </c>
      <c r="E588" s="11"/>
      <c r="F588" s="11"/>
      <c r="G588" s="8"/>
      <c r="H588" s="4"/>
      <c r="I588" s="63"/>
      <c r="J588" s="48"/>
      <c r="K588" s="104"/>
      <c r="L588" s="4"/>
      <c r="M588" s="63">
        <v>8</v>
      </c>
      <c r="N588" s="196">
        <v>796.2</v>
      </c>
      <c r="O588" s="4"/>
      <c r="P588" s="63">
        <v>14</v>
      </c>
      <c r="Q588" s="197">
        <v>1278.28</v>
      </c>
      <c r="R588" s="4"/>
      <c r="S588" s="63">
        <v>8</v>
      </c>
      <c r="T588" s="197">
        <v>501.16</v>
      </c>
      <c r="U588" s="4"/>
      <c r="V588" s="168"/>
      <c r="W588" s="170"/>
      <c r="X588" s="82"/>
      <c r="Y588" s="82"/>
      <c r="Z588" s="82"/>
      <c r="AA588" s="65"/>
      <c r="AB588" s="5"/>
      <c r="AC588" s="5"/>
      <c r="AD588" s="5"/>
      <c r="AE588" s="5"/>
      <c r="AF588" s="5"/>
      <c r="AG588" s="5"/>
      <c r="AH588" s="5"/>
      <c r="AI588" s="5"/>
      <c r="AJ588" s="5"/>
      <c r="AK588" s="5"/>
      <c r="AL588" s="5"/>
      <c r="AM588" s="5"/>
    </row>
    <row r="589" spans="1:39" s="187" customFormat="1" ht="14.4">
      <c r="A589" s="63" t="s">
        <v>693</v>
      </c>
      <c r="B589" s="63" t="s">
        <v>736</v>
      </c>
      <c r="C589" s="63"/>
      <c r="D589" s="63" t="s">
        <v>331</v>
      </c>
      <c r="E589" s="11"/>
      <c r="F589" s="11"/>
      <c r="G589" s="8"/>
      <c r="H589" s="4"/>
      <c r="I589" s="63"/>
      <c r="J589" s="48"/>
      <c r="K589" s="104"/>
      <c r="L589" s="4"/>
      <c r="M589" s="63"/>
      <c r="N589" s="196"/>
      <c r="O589" s="4"/>
      <c r="P589" s="63"/>
      <c r="Q589" s="197"/>
      <c r="R589" s="4"/>
      <c r="S589" s="63">
        <v>9</v>
      </c>
      <c r="T589" s="197">
        <v>641</v>
      </c>
      <c r="U589" s="4"/>
      <c r="V589" s="168"/>
      <c r="W589" s="170"/>
      <c r="X589" s="82"/>
      <c r="Y589" s="82"/>
      <c r="Z589" s="82"/>
      <c r="AA589" s="65"/>
      <c r="AB589" s="5"/>
      <c r="AC589" s="5"/>
      <c r="AD589" s="5"/>
      <c r="AE589" s="5"/>
      <c r="AF589" s="5"/>
      <c r="AG589" s="5"/>
      <c r="AH589" s="5"/>
      <c r="AI589" s="5"/>
      <c r="AJ589" s="5"/>
      <c r="AK589" s="5"/>
      <c r="AL589" s="5"/>
      <c r="AM589" s="5"/>
    </row>
    <row r="590" spans="1:39" s="187" customFormat="1" ht="14.4">
      <c r="A590" s="63" t="s">
        <v>693</v>
      </c>
      <c r="B590" s="63" t="s">
        <v>403</v>
      </c>
      <c r="C590" s="63"/>
      <c r="D590" s="63" t="s">
        <v>331</v>
      </c>
      <c r="E590" s="11"/>
      <c r="F590" s="11"/>
      <c r="G590" s="8"/>
      <c r="H590" s="4"/>
      <c r="I590" s="63"/>
      <c r="J590" s="48"/>
      <c r="K590" s="104"/>
      <c r="L590" s="4"/>
      <c r="M590" s="63">
        <v>261</v>
      </c>
      <c r="N590" s="196">
        <v>16014.87</v>
      </c>
      <c r="O590" s="4"/>
      <c r="P590" s="63">
        <v>266</v>
      </c>
      <c r="Q590" s="197">
        <v>17193.48</v>
      </c>
      <c r="R590" s="4"/>
      <c r="S590" s="63">
        <v>152</v>
      </c>
      <c r="T590" s="197">
        <v>9989.7099999999991</v>
      </c>
      <c r="U590" s="4"/>
      <c r="V590" s="168"/>
      <c r="W590" s="170"/>
      <c r="X590" s="82"/>
      <c r="Y590" s="82"/>
      <c r="Z590" s="82"/>
      <c r="AA590" s="65"/>
      <c r="AB590" s="5"/>
      <c r="AC590" s="5"/>
      <c r="AD590" s="5"/>
      <c r="AE590" s="5"/>
      <c r="AF590" s="5"/>
      <c r="AG590" s="5"/>
      <c r="AH590" s="5"/>
      <c r="AI590" s="5"/>
      <c r="AJ590" s="5"/>
      <c r="AK590" s="5"/>
      <c r="AL590" s="5"/>
      <c r="AM590" s="5"/>
    </row>
    <row r="591" spans="1:39" s="187" customFormat="1" ht="14.4">
      <c r="A591" s="63" t="s">
        <v>693</v>
      </c>
      <c r="B591" s="63" t="s">
        <v>404</v>
      </c>
      <c r="C591" s="63"/>
      <c r="D591" s="63" t="s">
        <v>405</v>
      </c>
      <c r="E591" s="11"/>
      <c r="F591" s="11"/>
      <c r="G591" s="8"/>
      <c r="H591" s="4"/>
      <c r="I591" s="63"/>
      <c r="J591" s="48"/>
      <c r="K591" s="104"/>
      <c r="L591" s="4"/>
      <c r="M591" s="63">
        <v>19</v>
      </c>
      <c r="N591" s="196">
        <v>1989.6</v>
      </c>
      <c r="O591" s="4"/>
      <c r="P591" s="63">
        <v>21</v>
      </c>
      <c r="Q591" s="197">
        <v>1776.57</v>
      </c>
      <c r="R591" s="4"/>
      <c r="S591" s="63">
        <v>17</v>
      </c>
      <c r="T591" s="197">
        <v>1550.52</v>
      </c>
      <c r="U591" s="4"/>
      <c r="V591" s="168"/>
      <c r="W591" s="170"/>
      <c r="X591" s="82"/>
      <c r="Y591" s="82"/>
      <c r="Z591" s="82"/>
      <c r="AA591" s="65"/>
      <c r="AB591" s="5"/>
      <c r="AC591" s="5"/>
      <c r="AD591" s="5"/>
      <c r="AE591" s="5"/>
      <c r="AF591" s="5"/>
      <c r="AG591" s="5"/>
      <c r="AH591" s="5"/>
      <c r="AI591" s="5"/>
      <c r="AJ591" s="5"/>
      <c r="AK591" s="5"/>
      <c r="AL591" s="5"/>
      <c r="AM591" s="5"/>
    </row>
    <row r="592" spans="1:39" s="187" customFormat="1" ht="14.4">
      <c r="A592" s="63" t="s">
        <v>693</v>
      </c>
      <c r="B592" s="63" t="s">
        <v>681</v>
      </c>
      <c r="C592" s="63"/>
      <c r="D592" s="63" t="s">
        <v>195</v>
      </c>
      <c r="E592" s="11"/>
      <c r="F592" s="11"/>
      <c r="G592" s="8"/>
      <c r="H592" s="4"/>
      <c r="I592" s="63"/>
      <c r="J592" s="48"/>
      <c r="K592" s="104"/>
      <c r="L592" s="4"/>
      <c r="M592" s="63"/>
      <c r="N592" s="196"/>
      <c r="O592" s="4"/>
      <c r="P592" s="63"/>
      <c r="Q592" s="197"/>
      <c r="R592" s="4"/>
      <c r="S592" s="63">
        <v>5</v>
      </c>
      <c r="T592" s="197">
        <v>296.23</v>
      </c>
      <c r="U592" s="4"/>
      <c r="V592" s="168"/>
      <c r="W592" s="170"/>
      <c r="X592" s="82"/>
      <c r="Y592" s="82"/>
      <c r="Z592" s="82"/>
      <c r="AA592" s="65"/>
      <c r="AB592" s="5"/>
      <c r="AC592" s="5"/>
      <c r="AD592" s="5"/>
      <c r="AE592" s="5"/>
      <c r="AF592" s="5"/>
      <c r="AG592" s="5"/>
      <c r="AH592" s="5"/>
      <c r="AI592" s="5"/>
      <c r="AJ592" s="5"/>
      <c r="AK592" s="5"/>
      <c r="AL592" s="5"/>
      <c r="AM592" s="5"/>
    </row>
    <row r="593" spans="1:39" s="187" customFormat="1" ht="14.4">
      <c r="A593" s="63" t="s">
        <v>693</v>
      </c>
      <c r="B593" s="63" t="s">
        <v>737</v>
      </c>
      <c r="C593" s="63"/>
      <c r="D593" s="63" t="s">
        <v>195</v>
      </c>
      <c r="E593" s="11"/>
      <c r="F593" s="11"/>
      <c r="G593" s="8"/>
      <c r="H593" s="4"/>
      <c r="I593" s="63"/>
      <c r="J593" s="48"/>
      <c r="K593" s="104"/>
      <c r="L593" s="4"/>
      <c r="M593" s="63">
        <v>111</v>
      </c>
      <c r="N593" s="196">
        <v>6380.11</v>
      </c>
      <c r="O593" s="4"/>
      <c r="P593" s="63"/>
      <c r="Q593" s="197"/>
      <c r="R593" s="4"/>
      <c r="S593" s="63"/>
      <c r="T593" s="197"/>
      <c r="U593" s="4"/>
      <c r="V593" s="168"/>
      <c r="W593" s="170"/>
      <c r="X593" s="82"/>
      <c r="Y593" s="82"/>
      <c r="Z593" s="82"/>
      <c r="AA593" s="65"/>
      <c r="AB593" s="5"/>
      <c r="AC593" s="5"/>
      <c r="AD593" s="5"/>
      <c r="AE593" s="5"/>
      <c r="AF593" s="5"/>
      <c r="AG593" s="5"/>
      <c r="AH593" s="5"/>
      <c r="AI593" s="5"/>
      <c r="AJ593" s="5"/>
      <c r="AK593" s="5"/>
      <c r="AL593" s="5"/>
      <c r="AM593" s="5"/>
    </row>
    <row r="594" spans="1:39" s="187" customFormat="1" ht="14.4">
      <c r="A594" s="63" t="s">
        <v>693</v>
      </c>
      <c r="B594" s="63" t="s">
        <v>406</v>
      </c>
      <c r="C594" s="63"/>
      <c r="D594" s="63" t="s">
        <v>407</v>
      </c>
      <c r="E594" s="11"/>
      <c r="F594" s="11"/>
      <c r="G594" s="8"/>
      <c r="H594" s="4"/>
      <c r="I594" s="63"/>
      <c r="J594" s="48"/>
      <c r="K594" s="104"/>
      <c r="L594" s="4"/>
      <c r="M594" s="63">
        <v>17</v>
      </c>
      <c r="N594" s="196">
        <v>2329.29</v>
      </c>
      <c r="O594" s="4"/>
      <c r="P594" s="63">
        <v>19</v>
      </c>
      <c r="Q594" s="197">
        <v>2476.77</v>
      </c>
      <c r="R594" s="4"/>
      <c r="S594" s="63">
        <v>21</v>
      </c>
      <c r="T594" s="197">
        <v>3028.8</v>
      </c>
      <c r="U594" s="4"/>
      <c r="V594" s="168"/>
      <c r="W594" s="170"/>
      <c r="X594" s="82"/>
      <c r="Y594" s="82"/>
      <c r="Z594" s="82"/>
      <c r="AA594" s="65"/>
      <c r="AB594" s="5"/>
      <c r="AC594" s="5"/>
      <c r="AD594" s="5"/>
      <c r="AE594" s="5"/>
      <c r="AF594" s="5"/>
      <c r="AG594" s="5"/>
      <c r="AH594" s="5"/>
      <c r="AI594" s="5"/>
      <c r="AJ594" s="5"/>
      <c r="AK594" s="5"/>
      <c r="AL594" s="5"/>
      <c r="AM594" s="5"/>
    </row>
    <row r="595" spans="1:39" s="187" customFormat="1" ht="14.4">
      <c r="A595" s="63" t="s">
        <v>693</v>
      </c>
      <c r="B595" s="63" t="s">
        <v>408</v>
      </c>
      <c r="C595" s="63"/>
      <c r="D595" s="63" t="s">
        <v>266</v>
      </c>
      <c r="E595" s="11"/>
      <c r="F595" s="11"/>
      <c r="G595" s="8"/>
      <c r="H595" s="4"/>
      <c r="I595" s="63"/>
      <c r="J595" s="48"/>
      <c r="K595" s="104"/>
      <c r="L595" s="4"/>
      <c r="M595" s="63">
        <v>7</v>
      </c>
      <c r="N595" s="196">
        <v>720.78</v>
      </c>
      <c r="O595" s="4"/>
      <c r="P595" s="63">
        <v>4</v>
      </c>
      <c r="Q595" s="197">
        <v>234.63</v>
      </c>
      <c r="R595" s="4"/>
      <c r="S595" s="63">
        <v>3</v>
      </c>
      <c r="T595" s="197">
        <v>230.12</v>
      </c>
      <c r="U595" s="4"/>
      <c r="V595" s="168"/>
      <c r="W595" s="170"/>
      <c r="X595" s="82"/>
      <c r="Y595" s="82"/>
      <c r="Z595" s="82"/>
      <c r="AA595" s="65"/>
      <c r="AB595" s="5"/>
      <c r="AC595" s="5"/>
      <c r="AD595" s="5"/>
      <c r="AE595" s="5"/>
      <c r="AF595" s="5"/>
      <c r="AG595" s="5"/>
      <c r="AH595" s="5"/>
      <c r="AI595" s="5"/>
      <c r="AJ595" s="5"/>
      <c r="AK595" s="5"/>
      <c r="AL595" s="5"/>
      <c r="AM595" s="5"/>
    </row>
    <row r="596" spans="1:39" s="187" customFormat="1" ht="14.4">
      <c r="A596" s="63" t="s">
        <v>693</v>
      </c>
      <c r="B596" s="63" t="s">
        <v>738</v>
      </c>
      <c r="C596" s="63"/>
      <c r="D596" s="63" t="s">
        <v>266</v>
      </c>
      <c r="E596" s="11"/>
      <c r="F596" s="11"/>
      <c r="G596" s="8"/>
      <c r="H596" s="4"/>
      <c r="I596" s="63"/>
      <c r="J596" s="48"/>
      <c r="K596" s="104"/>
      <c r="L596" s="4"/>
      <c r="M596" s="63"/>
      <c r="N596" s="196"/>
      <c r="O596" s="4"/>
      <c r="P596" s="63">
        <v>2</v>
      </c>
      <c r="Q596" s="197">
        <v>77.16</v>
      </c>
      <c r="R596" s="4"/>
      <c r="S596" s="63">
        <v>6</v>
      </c>
      <c r="T596" s="197">
        <v>612.95000000000005</v>
      </c>
      <c r="U596" s="4"/>
      <c r="V596" s="168"/>
      <c r="W596" s="170"/>
      <c r="X596" s="82"/>
      <c r="Y596" s="82"/>
      <c r="Z596" s="82"/>
      <c r="AA596" s="65"/>
      <c r="AB596" s="5"/>
      <c r="AC596" s="5"/>
      <c r="AD596" s="5"/>
      <c r="AE596" s="5"/>
      <c r="AF596" s="5"/>
      <c r="AG596" s="5"/>
      <c r="AH596" s="5"/>
      <c r="AI596" s="5"/>
      <c r="AJ596" s="5"/>
      <c r="AK596" s="5"/>
      <c r="AL596" s="5"/>
      <c r="AM596" s="5"/>
    </row>
    <row r="597" spans="1:39" s="187" customFormat="1" ht="14.4">
      <c r="A597" s="63" t="s">
        <v>693</v>
      </c>
      <c r="B597" s="63" t="s">
        <v>409</v>
      </c>
      <c r="C597" s="63"/>
      <c r="D597" s="63" t="s">
        <v>159</v>
      </c>
      <c r="E597" s="11"/>
      <c r="F597" s="11"/>
      <c r="G597" s="8"/>
      <c r="H597" s="4"/>
      <c r="I597" s="63"/>
      <c r="J597" s="48"/>
      <c r="K597" s="104"/>
      <c r="L597" s="4"/>
      <c r="M597" s="63">
        <v>3</v>
      </c>
      <c r="N597" s="196">
        <v>173.17</v>
      </c>
      <c r="O597" s="4"/>
      <c r="P597" s="63">
        <v>4</v>
      </c>
      <c r="Q597" s="197">
        <v>235.46</v>
      </c>
      <c r="R597" s="4"/>
      <c r="S597" s="63">
        <v>1</v>
      </c>
      <c r="T597" s="197">
        <v>8.16</v>
      </c>
      <c r="U597" s="4"/>
      <c r="V597" s="168"/>
      <c r="W597" s="170"/>
      <c r="X597" s="82"/>
      <c r="Y597" s="82"/>
      <c r="Z597" s="82"/>
      <c r="AA597" s="65"/>
      <c r="AB597" s="5"/>
      <c r="AC597" s="5"/>
      <c r="AD597" s="5"/>
      <c r="AE597" s="5"/>
      <c r="AF597" s="5"/>
      <c r="AG597" s="5"/>
      <c r="AH597" s="5"/>
      <c r="AI597" s="5"/>
      <c r="AJ597" s="5"/>
      <c r="AK597" s="5"/>
      <c r="AL597" s="5"/>
      <c r="AM597" s="5"/>
    </row>
    <row r="598" spans="1:39" s="187" customFormat="1" ht="14.4">
      <c r="A598" s="63" t="s">
        <v>693</v>
      </c>
      <c r="B598" s="63" t="s">
        <v>410</v>
      </c>
      <c r="C598" s="63"/>
      <c r="D598" s="63" t="s">
        <v>125</v>
      </c>
      <c r="E598" s="11"/>
      <c r="F598" s="11"/>
      <c r="G598" s="8"/>
      <c r="H598" s="4"/>
      <c r="I598" s="63"/>
      <c r="J598" s="48"/>
      <c r="K598" s="104"/>
      <c r="L598" s="4"/>
      <c r="M598" s="63">
        <v>2</v>
      </c>
      <c r="N598" s="196">
        <v>38.299999999999997</v>
      </c>
      <c r="O598" s="4"/>
      <c r="P598" s="63">
        <v>2</v>
      </c>
      <c r="Q598" s="197">
        <v>40.1</v>
      </c>
      <c r="R598" s="4"/>
      <c r="S598" s="63"/>
      <c r="T598" s="197"/>
      <c r="U598" s="4"/>
      <c r="V598" s="168"/>
      <c r="W598" s="170"/>
      <c r="X598" s="82"/>
      <c r="Y598" s="82"/>
      <c r="Z598" s="82"/>
      <c r="AA598" s="65"/>
      <c r="AB598" s="5"/>
      <c r="AC598" s="5"/>
      <c r="AD598" s="5"/>
      <c r="AE598" s="5"/>
      <c r="AF598" s="5"/>
      <c r="AG598" s="5"/>
      <c r="AH598" s="5"/>
      <c r="AI598" s="5"/>
      <c r="AJ598" s="5"/>
      <c r="AK598" s="5"/>
      <c r="AL598" s="5"/>
      <c r="AM598" s="5"/>
    </row>
    <row r="599" spans="1:39" s="187" customFormat="1" ht="14.4">
      <c r="A599" s="63" t="s">
        <v>693</v>
      </c>
      <c r="B599" s="63" t="s">
        <v>411</v>
      </c>
      <c r="C599" s="63"/>
      <c r="D599" s="63" t="s">
        <v>111</v>
      </c>
      <c r="E599" s="11"/>
      <c r="F599" s="11"/>
      <c r="G599" s="8"/>
      <c r="H599" s="4"/>
      <c r="I599" s="63"/>
      <c r="J599" s="48"/>
      <c r="K599" s="104"/>
      <c r="L599" s="4"/>
      <c r="M599" s="63">
        <v>22</v>
      </c>
      <c r="N599" s="196">
        <v>1872.02</v>
      </c>
      <c r="O599" s="4"/>
      <c r="P599" s="63">
        <v>21</v>
      </c>
      <c r="Q599" s="197">
        <v>2006.43</v>
      </c>
      <c r="R599" s="4"/>
      <c r="S599" s="63">
        <v>13</v>
      </c>
      <c r="T599" s="197">
        <v>1083.8900000000001</v>
      </c>
      <c r="U599" s="4"/>
      <c r="V599" s="168"/>
      <c r="W599" s="170"/>
      <c r="X599" s="82"/>
      <c r="Y599" s="82"/>
      <c r="Z599" s="82"/>
      <c r="AA599" s="65"/>
      <c r="AB599" s="5"/>
      <c r="AC599" s="5"/>
      <c r="AD599" s="5"/>
      <c r="AE599" s="5"/>
      <c r="AF599" s="5"/>
      <c r="AG599" s="5"/>
      <c r="AH599" s="5"/>
      <c r="AI599" s="5"/>
      <c r="AJ599" s="5"/>
      <c r="AK599" s="5"/>
      <c r="AL599" s="5"/>
      <c r="AM599" s="5"/>
    </row>
    <row r="600" spans="1:39" s="187" customFormat="1" ht="14.4">
      <c r="A600" s="63" t="s">
        <v>693</v>
      </c>
      <c r="B600" s="63" t="s">
        <v>412</v>
      </c>
      <c r="C600" s="63"/>
      <c r="D600" s="63" t="s">
        <v>413</v>
      </c>
      <c r="E600" s="11"/>
      <c r="F600" s="11"/>
      <c r="G600" s="8"/>
      <c r="H600" s="4"/>
      <c r="I600" s="63"/>
      <c r="J600" s="48"/>
      <c r="K600" s="104"/>
      <c r="L600" s="4"/>
      <c r="M600" s="63">
        <v>2</v>
      </c>
      <c r="N600" s="196">
        <v>19.22</v>
      </c>
      <c r="O600" s="4"/>
      <c r="P600" s="63">
        <v>1</v>
      </c>
      <c r="Q600" s="197">
        <v>5</v>
      </c>
      <c r="R600" s="4"/>
      <c r="S600" s="63"/>
      <c r="T600" s="197"/>
      <c r="U600" s="4"/>
      <c r="V600" s="168"/>
      <c r="W600" s="170"/>
      <c r="X600" s="82"/>
      <c r="Y600" s="82"/>
      <c r="Z600" s="82"/>
      <c r="AA600" s="65"/>
      <c r="AB600" s="5"/>
      <c r="AC600" s="5"/>
      <c r="AD600" s="5"/>
      <c r="AE600" s="5"/>
      <c r="AF600" s="5"/>
      <c r="AG600" s="5"/>
      <c r="AH600" s="5"/>
      <c r="AI600" s="5"/>
      <c r="AJ600" s="5"/>
      <c r="AK600" s="5"/>
      <c r="AL600" s="5"/>
      <c r="AM600" s="5"/>
    </row>
    <row r="601" spans="1:39" s="187" customFormat="1" ht="14.4">
      <c r="A601" s="63" t="s">
        <v>693</v>
      </c>
      <c r="B601" s="63" t="s">
        <v>540</v>
      </c>
      <c r="C601" s="63"/>
      <c r="D601" s="63" t="s">
        <v>136</v>
      </c>
      <c r="E601" s="11"/>
      <c r="F601" s="11"/>
      <c r="G601" s="8"/>
      <c r="H601" s="4"/>
      <c r="I601" s="63"/>
      <c r="J601" s="48"/>
      <c r="K601" s="104"/>
      <c r="L601" s="4"/>
      <c r="M601" s="63">
        <v>4</v>
      </c>
      <c r="N601" s="196">
        <v>508.27</v>
      </c>
      <c r="O601" s="4"/>
      <c r="P601" s="63"/>
      <c r="Q601" s="197"/>
      <c r="R601" s="4"/>
      <c r="S601" s="63"/>
      <c r="T601" s="197"/>
      <c r="U601" s="4"/>
      <c r="V601" s="168"/>
      <c r="W601" s="170"/>
      <c r="X601" s="82"/>
      <c r="Y601" s="82"/>
      <c r="Z601" s="82"/>
      <c r="AA601" s="65"/>
      <c r="AB601" s="5"/>
      <c r="AC601" s="5"/>
      <c r="AD601" s="5"/>
      <c r="AE601" s="5"/>
      <c r="AF601" s="5"/>
      <c r="AG601" s="5"/>
      <c r="AH601" s="5"/>
      <c r="AI601" s="5"/>
      <c r="AJ601" s="5"/>
      <c r="AK601" s="5"/>
      <c r="AL601" s="5"/>
      <c r="AM601" s="5"/>
    </row>
    <row r="602" spans="1:39" s="187" customFormat="1" ht="14.4">
      <c r="A602" s="63" t="s">
        <v>693</v>
      </c>
      <c r="B602" s="63" t="s">
        <v>414</v>
      </c>
      <c r="C602" s="63"/>
      <c r="D602" s="63" t="s">
        <v>136</v>
      </c>
      <c r="E602" s="11"/>
      <c r="F602" s="11"/>
      <c r="G602" s="8"/>
      <c r="H602" s="4"/>
      <c r="I602" s="63"/>
      <c r="J602" s="48"/>
      <c r="K602" s="104"/>
      <c r="L602" s="4"/>
      <c r="M602" s="63">
        <v>13</v>
      </c>
      <c r="N602" s="196">
        <v>1414.43</v>
      </c>
      <c r="O602" s="4"/>
      <c r="P602" s="63"/>
      <c r="Q602" s="197"/>
      <c r="R602" s="4"/>
      <c r="S602" s="63"/>
      <c r="T602" s="197"/>
      <c r="U602" s="4"/>
      <c r="V602" s="168"/>
      <c r="W602" s="170"/>
      <c r="X602" s="82"/>
      <c r="Y602" s="82"/>
      <c r="Z602" s="82"/>
      <c r="AA602" s="65"/>
      <c r="AB602" s="5"/>
      <c r="AC602" s="5"/>
      <c r="AD602" s="5"/>
      <c r="AE602" s="5"/>
      <c r="AF602" s="5"/>
      <c r="AG602" s="5"/>
      <c r="AH602" s="5"/>
      <c r="AI602" s="5"/>
      <c r="AJ602" s="5"/>
      <c r="AK602" s="5"/>
      <c r="AL602" s="5"/>
      <c r="AM602" s="5"/>
    </row>
    <row r="603" spans="1:39" s="187" customFormat="1" ht="14.4">
      <c r="A603" s="63" t="s">
        <v>693</v>
      </c>
      <c r="B603" s="63" t="s">
        <v>415</v>
      </c>
      <c r="C603" s="63"/>
      <c r="D603" s="63" t="s">
        <v>416</v>
      </c>
      <c r="E603" s="11"/>
      <c r="F603" s="11"/>
      <c r="G603" s="8"/>
      <c r="H603" s="4"/>
      <c r="I603" s="63"/>
      <c r="J603" s="48"/>
      <c r="K603" s="104"/>
      <c r="L603" s="4"/>
      <c r="M603" s="63">
        <v>137</v>
      </c>
      <c r="N603" s="196">
        <v>10632.33</v>
      </c>
      <c r="O603" s="4"/>
      <c r="P603" s="63">
        <v>130</v>
      </c>
      <c r="Q603" s="197">
        <v>10144.5</v>
      </c>
      <c r="R603" s="4"/>
      <c r="S603" s="63">
        <v>95</v>
      </c>
      <c r="T603" s="197">
        <v>6358.57</v>
      </c>
      <c r="U603" s="4"/>
      <c r="V603" s="168"/>
      <c r="W603" s="170"/>
      <c r="X603" s="82"/>
      <c r="Y603" s="82"/>
      <c r="Z603" s="82"/>
      <c r="AA603" s="65"/>
      <c r="AB603" s="5"/>
      <c r="AC603" s="5"/>
      <c r="AD603" s="5"/>
      <c r="AE603" s="5"/>
      <c r="AF603" s="5"/>
      <c r="AG603" s="5"/>
      <c r="AH603" s="5"/>
      <c r="AI603" s="5"/>
      <c r="AJ603" s="5"/>
      <c r="AK603" s="5"/>
      <c r="AL603" s="5"/>
      <c r="AM603" s="5"/>
    </row>
    <row r="604" spans="1:39" s="187" customFormat="1" ht="14.4">
      <c r="A604" s="63" t="s">
        <v>693</v>
      </c>
      <c r="B604" s="63" t="s">
        <v>478</v>
      </c>
      <c r="C604" s="63"/>
      <c r="D604" s="63" t="s">
        <v>479</v>
      </c>
      <c r="E604" s="11"/>
      <c r="F604" s="11"/>
      <c r="G604" s="8"/>
      <c r="H604" s="4"/>
      <c r="I604" s="63"/>
      <c r="J604" s="48"/>
      <c r="K604" s="104"/>
      <c r="L604" s="4"/>
      <c r="M604" s="63"/>
      <c r="N604" s="196"/>
      <c r="O604" s="4"/>
      <c r="P604" s="63"/>
      <c r="Q604" s="197"/>
      <c r="R604" s="4"/>
      <c r="S604" s="63">
        <v>1</v>
      </c>
      <c r="T604" s="197">
        <v>54.92</v>
      </c>
      <c r="U604" s="4"/>
      <c r="V604" s="168"/>
      <c r="W604" s="170"/>
      <c r="X604" s="82"/>
      <c r="Y604" s="82"/>
      <c r="Z604" s="82"/>
      <c r="AA604" s="65"/>
      <c r="AB604" s="5"/>
      <c r="AC604" s="5"/>
      <c r="AD604" s="5"/>
      <c r="AE604" s="5"/>
      <c r="AF604" s="5"/>
      <c r="AG604" s="5"/>
      <c r="AH604" s="5"/>
      <c r="AI604" s="5"/>
      <c r="AJ604" s="5"/>
      <c r="AK604" s="5"/>
      <c r="AL604" s="5"/>
      <c r="AM604" s="5"/>
    </row>
    <row r="605" spans="1:39" s="187" customFormat="1" ht="14.4">
      <c r="A605" s="63" t="s">
        <v>693</v>
      </c>
      <c r="B605" s="63" t="s">
        <v>417</v>
      </c>
      <c r="C605" s="63"/>
      <c r="D605" s="63" t="s">
        <v>118</v>
      </c>
      <c r="E605" s="11"/>
      <c r="F605" s="11"/>
      <c r="G605" s="8"/>
      <c r="H605" s="4"/>
      <c r="I605" s="63"/>
      <c r="J605" s="48"/>
      <c r="K605" s="104"/>
      <c r="L605" s="4"/>
      <c r="M605" s="63">
        <v>10</v>
      </c>
      <c r="N605" s="196">
        <v>773.41</v>
      </c>
      <c r="O605" s="4"/>
      <c r="P605" s="63">
        <v>4</v>
      </c>
      <c r="Q605" s="197">
        <v>377.15</v>
      </c>
      <c r="R605" s="4"/>
      <c r="S605" s="63">
        <v>6</v>
      </c>
      <c r="T605" s="197">
        <v>315.89</v>
      </c>
      <c r="U605" s="4"/>
      <c r="V605" s="168"/>
      <c r="W605" s="170"/>
      <c r="X605" s="82"/>
      <c r="Y605" s="82"/>
      <c r="Z605" s="82"/>
      <c r="AA605" s="65"/>
      <c r="AB605" s="5"/>
      <c r="AC605" s="5"/>
      <c r="AD605" s="5"/>
      <c r="AE605" s="5"/>
      <c r="AF605" s="5"/>
      <c r="AG605" s="5"/>
      <c r="AH605" s="5"/>
      <c r="AI605" s="5"/>
      <c r="AJ605" s="5"/>
      <c r="AK605" s="5"/>
      <c r="AL605" s="5"/>
      <c r="AM605" s="5"/>
    </row>
    <row r="606" spans="1:39" s="187" customFormat="1" ht="14.4">
      <c r="A606" s="63" t="s">
        <v>693</v>
      </c>
      <c r="B606" s="63" t="s">
        <v>418</v>
      </c>
      <c r="C606" s="63"/>
      <c r="D606" s="63" t="s">
        <v>143</v>
      </c>
      <c r="E606" s="11"/>
      <c r="F606" s="11"/>
      <c r="G606" s="8"/>
      <c r="H606" s="4"/>
      <c r="I606" s="63"/>
      <c r="J606" s="48"/>
      <c r="K606" s="104"/>
      <c r="L606" s="4"/>
      <c r="M606" s="63">
        <v>23</v>
      </c>
      <c r="N606" s="196">
        <v>2190.94</v>
      </c>
      <c r="O606" s="4"/>
      <c r="P606" s="63">
        <v>22</v>
      </c>
      <c r="Q606" s="197">
        <v>1995.8</v>
      </c>
      <c r="R606" s="4"/>
      <c r="S606" s="63">
        <v>15</v>
      </c>
      <c r="T606" s="197">
        <v>1519.08</v>
      </c>
      <c r="U606" s="4"/>
      <c r="V606" s="168"/>
      <c r="W606" s="170"/>
      <c r="X606" s="82"/>
      <c r="Y606" s="82"/>
      <c r="Z606" s="82"/>
      <c r="AA606" s="65"/>
      <c r="AB606" s="5"/>
      <c r="AC606" s="5"/>
      <c r="AD606" s="5"/>
      <c r="AE606" s="5"/>
      <c r="AF606" s="5"/>
      <c r="AG606" s="5"/>
      <c r="AH606" s="5"/>
      <c r="AI606" s="5"/>
      <c r="AJ606" s="5"/>
      <c r="AK606" s="5"/>
      <c r="AL606" s="5"/>
      <c r="AM606" s="5"/>
    </row>
    <row r="607" spans="1:39" s="187" customFormat="1" ht="14.4">
      <c r="A607" s="63" t="s">
        <v>693</v>
      </c>
      <c r="B607" s="63" t="s">
        <v>419</v>
      </c>
      <c r="C607" s="63"/>
      <c r="D607" s="63" t="s">
        <v>105</v>
      </c>
      <c r="E607" s="11"/>
      <c r="F607" s="11"/>
      <c r="G607" s="8"/>
      <c r="H607" s="4"/>
      <c r="I607" s="63"/>
      <c r="J607" s="48"/>
      <c r="K607" s="104"/>
      <c r="L607" s="4"/>
      <c r="M607" s="63">
        <v>266</v>
      </c>
      <c r="N607" s="196">
        <v>25170.52</v>
      </c>
      <c r="O607" s="4"/>
      <c r="P607" s="63">
        <v>253</v>
      </c>
      <c r="Q607" s="197">
        <v>22719.5</v>
      </c>
      <c r="R607" s="4"/>
      <c r="S607" s="63">
        <v>191</v>
      </c>
      <c r="T607" s="197">
        <v>16831.439999999999</v>
      </c>
      <c r="U607" s="4"/>
      <c r="V607" s="168"/>
      <c r="W607" s="170"/>
      <c r="X607" s="82"/>
      <c r="Y607" s="82"/>
      <c r="Z607" s="82"/>
      <c r="AA607" s="65"/>
      <c r="AB607" s="5"/>
      <c r="AC607" s="5"/>
      <c r="AD607" s="5"/>
      <c r="AE607" s="5"/>
      <c r="AF607" s="5"/>
      <c r="AG607" s="5"/>
      <c r="AH607" s="5"/>
      <c r="AI607" s="5"/>
      <c r="AJ607" s="5"/>
      <c r="AK607" s="5"/>
      <c r="AL607" s="5"/>
      <c r="AM607" s="5"/>
    </row>
    <row r="608" spans="1:39" s="187" customFormat="1" ht="14.4">
      <c r="A608" s="63" t="s">
        <v>693</v>
      </c>
      <c r="B608" s="63" t="s">
        <v>420</v>
      </c>
      <c r="C608" s="63"/>
      <c r="D608" s="63" t="s">
        <v>98</v>
      </c>
      <c r="E608" s="11"/>
      <c r="F608" s="11"/>
      <c r="G608" s="8"/>
      <c r="H608" s="4"/>
      <c r="I608" s="63"/>
      <c r="J608" s="48"/>
      <c r="K608" s="104"/>
      <c r="L608" s="4"/>
      <c r="M608" s="63">
        <v>17</v>
      </c>
      <c r="N608" s="196">
        <v>2056.5</v>
      </c>
      <c r="O608" s="4"/>
      <c r="P608" s="63">
        <v>15</v>
      </c>
      <c r="Q608" s="197">
        <v>2005.21</v>
      </c>
      <c r="R608" s="4"/>
      <c r="S608" s="63">
        <v>10</v>
      </c>
      <c r="T608" s="197">
        <v>856.33</v>
      </c>
      <c r="U608" s="4"/>
      <c r="V608" s="168"/>
      <c r="W608" s="170"/>
      <c r="X608" s="82"/>
      <c r="Y608" s="82"/>
      <c r="Z608" s="82"/>
      <c r="AA608" s="65"/>
      <c r="AB608" s="5"/>
      <c r="AC608" s="5"/>
      <c r="AD608" s="5"/>
      <c r="AE608" s="5"/>
      <c r="AF608" s="5"/>
      <c r="AG608" s="5"/>
      <c r="AH608" s="5"/>
      <c r="AI608" s="5"/>
      <c r="AJ608" s="5"/>
      <c r="AK608" s="5"/>
      <c r="AL608" s="5"/>
      <c r="AM608" s="5"/>
    </row>
    <row r="609" spans="1:39" s="187" customFormat="1" ht="14.4">
      <c r="A609" s="63" t="s">
        <v>693</v>
      </c>
      <c r="B609" s="63" t="s">
        <v>421</v>
      </c>
      <c r="C609" s="63"/>
      <c r="D609" s="63" t="s">
        <v>266</v>
      </c>
      <c r="E609" s="11"/>
      <c r="F609" s="11"/>
      <c r="G609" s="8"/>
      <c r="H609" s="4"/>
      <c r="I609" s="63"/>
      <c r="J609" s="48"/>
      <c r="K609" s="104"/>
      <c r="L609" s="4"/>
      <c r="M609" s="63">
        <v>55</v>
      </c>
      <c r="N609" s="196">
        <v>4696.3900000000003</v>
      </c>
      <c r="O609" s="4"/>
      <c r="P609" s="63"/>
      <c r="Q609" s="197"/>
      <c r="R609" s="4"/>
      <c r="S609" s="63"/>
      <c r="T609" s="197"/>
      <c r="U609" s="4"/>
      <c r="V609" s="168"/>
      <c r="W609" s="170"/>
      <c r="X609" s="82"/>
      <c r="Y609" s="82"/>
      <c r="Z609" s="82"/>
      <c r="AA609" s="65"/>
      <c r="AB609" s="5"/>
      <c r="AC609" s="5"/>
      <c r="AD609" s="5"/>
      <c r="AE609" s="5"/>
      <c r="AF609" s="5"/>
      <c r="AG609" s="5"/>
      <c r="AH609" s="5"/>
      <c r="AI609" s="5"/>
      <c r="AJ609" s="5"/>
      <c r="AK609" s="5"/>
      <c r="AL609" s="5"/>
      <c r="AM609" s="5"/>
    </row>
    <row r="610" spans="1:39" s="187" customFormat="1" ht="14.4">
      <c r="A610" s="63" t="s">
        <v>693</v>
      </c>
      <c r="B610" s="63" t="s">
        <v>422</v>
      </c>
      <c r="C610" s="63"/>
      <c r="D610" s="63" t="s">
        <v>94</v>
      </c>
      <c r="E610" s="11"/>
      <c r="F610" s="11"/>
      <c r="G610" s="8"/>
      <c r="H610" s="4"/>
      <c r="I610" s="63"/>
      <c r="J610" s="48"/>
      <c r="K610" s="104"/>
      <c r="L610" s="4"/>
      <c r="M610" s="63">
        <v>38</v>
      </c>
      <c r="N610" s="196">
        <v>2938.6</v>
      </c>
      <c r="O610" s="4"/>
      <c r="P610" s="63">
        <v>40</v>
      </c>
      <c r="Q610" s="197">
        <v>3085.26</v>
      </c>
      <c r="R610" s="4"/>
      <c r="S610" s="63">
        <v>29</v>
      </c>
      <c r="T610" s="197">
        <v>1570.53</v>
      </c>
      <c r="U610" s="4"/>
      <c r="V610" s="168"/>
      <c r="W610" s="170"/>
      <c r="X610" s="82"/>
      <c r="Y610" s="82"/>
      <c r="Z610" s="82"/>
      <c r="AA610" s="65"/>
      <c r="AB610" s="5"/>
      <c r="AC610" s="5"/>
      <c r="AD610" s="5"/>
      <c r="AE610" s="5"/>
      <c r="AF610" s="5"/>
      <c r="AG610" s="5"/>
      <c r="AH610" s="5"/>
      <c r="AI610" s="5"/>
      <c r="AJ610" s="5"/>
      <c r="AK610" s="5"/>
      <c r="AL610" s="5"/>
      <c r="AM610" s="5"/>
    </row>
    <row r="611" spans="1:39" s="187" customFormat="1" ht="14.4">
      <c r="A611" s="63" t="s">
        <v>693</v>
      </c>
      <c r="B611" s="63" t="s">
        <v>423</v>
      </c>
      <c r="C611" s="63"/>
      <c r="D611" s="63" t="s">
        <v>147</v>
      </c>
      <c r="E611" s="11"/>
      <c r="F611" s="11"/>
      <c r="G611" s="8"/>
      <c r="H611" s="4"/>
      <c r="I611" s="63"/>
      <c r="J611" s="48"/>
      <c r="K611" s="104"/>
      <c r="L611" s="4"/>
      <c r="M611" s="63">
        <v>2</v>
      </c>
      <c r="N611" s="196">
        <v>172.77</v>
      </c>
      <c r="O611" s="4"/>
      <c r="P611" s="63">
        <v>1</v>
      </c>
      <c r="Q611" s="197">
        <v>5</v>
      </c>
      <c r="R611" s="4"/>
      <c r="S611" s="63"/>
      <c r="T611" s="197"/>
      <c r="U611" s="4"/>
      <c r="V611" s="168"/>
      <c r="W611" s="170"/>
      <c r="X611" s="82"/>
      <c r="Y611" s="82"/>
      <c r="Z611" s="82"/>
      <c r="AA611" s="65"/>
      <c r="AB611" s="5"/>
      <c r="AC611" s="5"/>
      <c r="AD611" s="5"/>
      <c r="AE611" s="5"/>
      <c r="AF611" s="5"/>
      <c r="AG611" s="5"/>
      <c r="AH611" s="5"/>
      <c r="AI611" s="5"/>
      <c r="AJ611" s="5"/>
      <c r="AK611" s="5"/>
      <c r="AL611" s="5"/>
      <c r="AM611" s="5"/>
    </row>
    <row r="612" spans="1:39" s="187" customFormat="1" ht="14.4">
      <c r="A612" s="63" t="s">
        <v>693</v>
      </c>
      <c r="B612" s="63" t="s">
        <v>542</v>
      </c>
      <c r="C612" s="63"/>
      <c r="D612" s="63" t="s">
        <v>147</v>
      </c>
      <c r="E612" s="11"/>
      <c r="F612" s="11"/>
      <c r="G612" s="8"/>
      <c r="H612" s="4"/>
      <c r="I612" s="63"/>
      <c r="J612" s="48"/>
      <c r="K612" s="104"/>
      <c r="L612" s="4"/>
      <c r="M612" s="63">
        <v>1</v>
      </c>
      <c r="N612" s="196">
        <v>134.15</v>
      </c>
      <c r="O612" s="4"/>
      <c r="P612" s="63"/>
      <c r="Q612" s="197"/>
      <c r="R612" s="4"/>
      <c r="S612" s="63"/>
      <c r="T612" s="197"/>
      <c r="U612" s="4"/>
      <c r="V612" s="168"/>
      <c r="W612" s="170"/>
      <c r="X612" s="82"/>
      <c r="Y612" s="82"/>
      <c r="Z612" s="82"/>
      <c r="AA612" s="65"/>
      <c r="AB612" s="5"/>
      <c r="AC612" s="5"/>
      <c r="AD612" s="5"/>
      <c r="AE612" s="5"/>
      <c r="AF612" s="5"/>
      <c r="AG612" s="5"/>
      <c r="AH612" s="5"/>
      <c r="AI612" s="5"/>
      <c r="AJ612" s="5"/>
      <c r="AK612" s="5"/>
      <c r="AL612" s="5"/>
      <c r="AM612" s="5"/>
    </row>
    <row r="613" spans="1:39" s="187" customFormat="1" ht="14.4">
      <c r="A613" s="63" t="s">
        <v>693</v>
      </c>
      <c r="B613" s="63" t="s">
        <v>424</v>
      </c>
      <c r="C613" s="63"/>
      <c r="D613" s="63" t="s">
        <v>425</v>
      </c>
      <c r="E613" s="11"/>
      <c r="F613" s="11"/>
      <c r="G613" s="8"/>
      <c r="H613" s="4"/>
      <c r="I613" s="63"/>
      <c r="J613" s="48"/>
      <c r="K613" s="104"/>
      <c r="L613" s="4"/>
      <c r="M613" s="63">
        <v>16</v>
      </c>
      <c r="N613" s="196">
        <v>1988.7</v>
      </c>
      <c r="O613" s="4"/>
      <c r="P613" s="63">
        <v>8</v>
      </c>
      <c r="Q613" s="197">
        <v>980.43</v>
      </c>
      <c r="R613" s="4"/>
      <c r="S613" s="63">
        <v>10</v>
      </c>
      <c r="T613" s="197">
        <v>1419.55</v>
      </c>
      <c r="U613" s="4"/>
      <c r="V613" s="168"/>
      <c r="W613" s="170"/>
      <c r="X613" s="82"/>
      <c r="Y613" s="82"/>
      <c r="Z613" s="82"/>
      <c r="AA613" s="65"/>
      <c r="AB613" s="5"/>
      <c r="AC613" s="5"/>
      <c r="AD613" s="5"/>
      <c r="AE613" s="5"/>
      <c r="AF613" s="5"/>
      <c r="AG613" s="5"/>
      <c r="AH613" s="5"/>
      <c r="AI613" s="5"/>
      <c r="AJ613" s="5"/>
      <c r="AK613" s="5"/>
      <c r="AL613" s="5"/>
      <c r="AM613" s="5"/>
    </row>
    <row r="614" spans="1:39" s="187" customFormat="1" ht="14.4">
      <c r="A614" s="63" t="s">
        <v>693</v>
      </c>
      <c r="B614" s="63" t="s">
        <v>426</v>
      </c>
      <c r="C614" s="63"/>
      <c r="D614" s="63" t="s">
        <v>204</v>
      </c>
      <c r="E614" s="11"/>
      <c r="F614" s="11"/>
      <c r="G614" s="8"/>
      <c r="H614" s="4"/>
      <c r="I614" s="63"/>
      <c r="J614" s="48"/>
      <c r="K614" s="104"/>
      <c r="L614" s="4"/>
      <c r="M614" s="63">
        <v>142</v>
      </c>
      <c r="N614" s="196">
        <v>12639.92</v>
      </c>
      <c r="O614" s="4"/>
      <c r="P614" s="63">
        <v>579</v>
      </c>
      <c r="Q614" s="197">
        <v>46487.75</v>
      </c>
      <c r="R614" s="4"/>
      <c r="S614" s="63">
        <v>348</v>
      </c>
      <c r="T614" s="197">
        <v>27686.54</v>
      </c>
      <c r="U614" s="4"/>
      <c r="V614" s="168"/>
      <c r="W614" s="170"/>
      <c r="X614" s="82"/>
      <c r="Y614" s="82"/>
      <c r="Z614" s="82"/>
      <c r="AA614" s="65"/>
      <c r="AB614" s="5"/>
      <c r="AC614" s="5"/>
      <c r="AD614" s="5"/>
      <c r="AE614" s="5"/>
      <c r="AF614" s="5"/>
      <c r="AG614" s="5"/>
      <c r="AH614" s="5"/>
      <c r="AI614" s="5"/>
      <c r="AJ614" s="5"/>
      <c r="AK614" s="5"/>
      <c r="AL614" s="5"/>
      <c r="AM614" s="5"/>
    </row>
    <row r="615" spans="1:39" s="187" customFormat="1" ht="14.4">
      <c r="A615" s="63" t="s">
        <v>693</v>
      </c>
      <c r="B615" s="63" t="s">
        <v>427</v>
      </c>
      <c r="C615" s="63"/>
      <c r="D615" s="63" t="s">
        <v>129</v>
      </c>
      <c r="E615" s="11"/>
      <c r="F615" s="11"/>
      <c r="G615" s="8"/>
      <c r="H615" s="4"/>
      <c r="I615" s="63"/>
      <c r="J615" s="48"/>
      <c r="K615" s="104"/>
      <c r="L615" s="4"/>
      <c r="M615" s="63">
        <v>326</v>
      </c>
      <c r="N615" s="196">
        <v>29884.27</v>
      </c>
      <c r="O615" s="4"/>
      <c r="P615" s="63">
        <v>299</v>
      </c>
      <c r="Q615" s="197">
        <v>27004.240000000002</v>
      </c>
      <c r="R615" s="4"/>
      <c r="S615" s="63">
        <v>234</v>
      </c>
      <c r="T615" s="197">
        <v>19380.04</v>
      </c>
      <c r="U615" s="4"/>
      <c r="V615" s="168"/>
      <c r="W615" s="170"/>
      <c r="X615" s="82"/>
      <c r="Y615" s="82"/>
      <c r="Z615" s="82"/>
      <c r="AA615" s="65"/>
      <c r="AB615" s="5"/>
      <c r="AC615" s="5"/>
      <c r="AD615" s="5"/>
      <c r="AE615" s="5"/>
      <c r="AF615" s="5"/>
      <c r="AG615" s="5"/>
      <c r="AH615" s="5"/>
      <c r="AI615" s="5"/>
      <c r="AJ615" s="5"/>
      <c r="AK615" s="5"/>
      <c r="AL615" s="5"/>
      <c r="AM615" s="5"/>
    </row>
    <row r="616" spans="1:39" s="187" customFormat="1" ht="14.4">
      <c r="A616" s="63" t="s">
        <v>693</v>
      </c>
      <c r="B616" s="63" t="s">
        <v>427</v>
      </c>
      <c r="C616" s="63"/>
      <c r="D616" s="63" t="s">
        <v>116</v>
      </c>
      <c r="E616" s="11"/>
      <c r="F616" s="11"/>
      <c r="G616" s="8"/>
      <c r="H616" s="4"/>
      <c r="I616" s="63"/>
      <c r="J616" s="48"/>
      <c r="K616" s="104"/>
      <c r="L616" s="4"/>
      <c r="M616" s="63">
        <v>1</v>
      </c>
      <c r="N616" s="196">
        <v>5</v>
      </c>
      <c r="O616" s="4"/>
      <c r="P616" s="63">
        <v>1</v>
      </c>
      <c r="Q616" s="197">
        <v>5</v>
      </c>
      <c r="R616" s="4"/>
      <c r="S616" s="63"/>
      <c r="T616" s="197"/>
      <c r="U616" s="4"/>
      <c r="V616" s="168"/>
      <c r="W616" s="170"/>
      <c r="X616" s="82"/>
      <c r="Y616" s="82"/>
      <c r="Z616" s="82"/>
      <c r="AA616" s="65"/>
      <c r="AB616" s="5"/>
      <c r="AC616" s="5"/>
      <c r="AD616" s="5"/>
      <c r="AE616" s="5"/>
      <c r="AF616" s="5"/>
      <c r="AG616" s="5"/>
      <c r="AH616" s="5"/>
      <c r="AI616" s="5"/>
      <c r="AJ616" s="5"/>
      <c r="AK616" s="5"/>
      <c r="AL616" s="5"/>
      <c r="AM616" s="5"/>
    </row>
    <row r="617" spans="1:39" s="187" customFormat="1" ht="14.4">
      <c r="A617" s="63" t="s">
        <v>693</v>
      </c>
      <c r="B617" s="63" t="s">
        <v>428</v>
      </c>
      <c r="C617" s="63"/>
      <c r="D617" s="63" t="s">
        <v>136</v>
      </c>
      <c r="E617" s="11"/>
      <c r="F617" s="11"/>
      <c r="G617" s="8"/>
      <c r="H617" s="4"/>
      <c r="I617" s="63"/>
      <c r="J617" s="48"/>
      <c r="K617" s="104"/>
      <c r="L617" s="4"/>
      <c r="M617" s="63">
        <v>9</v>
      </c>
      <c r="N617" s="196">
        <v>564.9</v>
      </c>
      <c r="O617" s="4"/>
      <c r="P617" s="63">
        <v>2</v>
      </c>
      <c r="Q617" s="197">
        <v>307.75</v>
      </c>
      <c r="R617" s="4"/>
      <c r="S617" s="63"/>
      <c r="T617" s="197"/>
      <c r="U617" s="4"/>
      <c r="V617" s="168"/>
      <c r="W617" s="170"/>
      <c r="X617" s="82"/>
      <c r="Y617" s="82"/>
      <c r="Z617" s="82"/>
      <c r="AA617" s="65"/>
      <c r="AB617" s="5"/>
      <c r="AC617" s="5"/>
      <c r="AD617" s="5"/>
      <c r="AE617" s="5"/>
      <c r="AF617" s="5"/>
      <c r="AG617" s="5"/>
      <c r="AH617" s="5"/>
      <c r="AI617" s="5"/>
      <c r="AJ617" s="5"/>
      <c r="AK617" s="5"/>
      <c r="AL617" s="5"/>
      <c r="AM617" s="5"/>
    </row>
    <row r="618" spans="1:39" s="187" customFormat="1" ht="14.4">
      <c r="A618" s="63" t="s">
        <v>693</v>
      </c>
      <c r="B618" s="63" t="s">
        <v>429</v>
      </c>
      <c r="C618" s="63"/>
      <c r="D618" s="63" t="s">
        <v>136</v>
      </c>
      <c r="E618" s="11"/>
      <c r="F618" s="11"/>
      <c r="G618" s="8"/>
      <c r="H618" s="4"/>
      <c r="I618" s="63"/>
      <c r="J618" s="48"/>
      <c r="K618" s="104"/>
      <c r="L618" s="4"/>
      <c r="M618" s="63">
        <v>38</v>
      </c>
      <c r="N618" s="196">
        <v>4549.62</v>
      </c>
      <c r="O618" s="4"/>
      <c r="P618" s="63"/>
      <c r="Q618" s="197"/>
      <c r="R618" s="4"/>
      <c r="S618" s="63"/>
      <c r="T618" s="197"/>
      <c r="U618" s="4"/>
      <c r="V618" s="168"/>
      <c r="W618" s="170"/>
      <c r="X618" s="82"/>
      <c r="Y618" s="82"/>
      <c r="Z618" s="82"/>
      <c r="AA618" s="65"/>
      <c r="AB618" s="5"/>
      <c r="AC618" s="5"/>
      <c r="AD618" s="5"/>
      <c r="AE618" s="5"/>
      <c r="AF618" s="5"/>
      <c r="AG618" s="5"/>
      <c r="AH618" s="5"/>
      <c r="AI618" s="5"/>
      <c r="AJ618" s="5"/>
      <c r="AK618" s="5"/>
      <c r="AL618" s="5"/>
      <c r="AM618" s="5"/>
    </row>
    <row r="619" spans="1:39" s="187" customFormat="1" ht="14.4">
      <c r="A619" s="63" t="s">
        <v>693</v>
      </c>
      <c r="B619" s="63" t="s">
        <v>432</v>
      </c>
      <c r="C619" s="63"/>
      <c r="D619" s="63" t="s">
        <v>431</v>
      </c>
      <c r="E619" s="11"/>
      <c r="F619" s="11"/>
      <c r="G619" s="8"/>
      <c r="H619" s="4"/>
      <c r="I619" s="63"/>
      <c r="J619" s="48"/>
      <c r="K619" s="104"/>
      <c r="L619" s="4"/>
      <c r="M619" s="63">
        <v>348</v>
      </c>
      <c r="N619" s="196">
        <v>14973.08</v>
      </c>
      <c r="O619" s="4"/>
      <c r="P619" s="63">
        <v>326</v>
      </c>
      <c r="Q619" s="197">
        <v>15316.84</v>
      </c>
      <c r="R619" s="4"/>
      <c r="S619" s="63">
        <v>207</v>
      </c>
      <c r="T619" s="197">
        <v>10664.17</v>
      </c>
      <c r="U619" s="4"/>
      <c r="V619" s="168"/>
      <c r="W619" s="170"/>
      <c r="X619" s="82"/>
      <c r="Y619" s="82"/>
      <c r="Z619" s="82"/>
      <c r="AA619" s="65"/>
      <c r="AB619" s="5"/>
      <c r="AC619" s="5"/>
      <c r="AD619" s="5"/>
      <c r="AE619" s="5"/>
      <c r="AF619" s="5"/>
      <c r="AG619" s="5"/>
      <c r="AH619" s="5"/>
      <c r="AI619" s="5"/>
      <c r="AJ619" s="5"/>
      <c r="AK619" s="5"/>
      <c r="AL619" s="5"/>
      <c r="AM619" s="5"/>
    </row>
    <row r="620" spans="1:39" s="187" customFormat="1" ht="14.4">
      <c r="A620" s="63" t="s">
        <v>693</v>
      </c>
      <c r="B620" s="63" t="s">
        <v>434</v>
      </c>
      <c r="C620" s="63"/>
      <c r="D620" s="63" t="s">
        <v>187</v>
      </c>
      <c r="E620" s="11"/>
      <c r="F620" s="11"/>
      <c r="G620" s="8"/>
      <c r="H620" s="4"/>
      <c r="I620" s="63"/>
      <c r="J620" s="48"/>
      <c r="K620" s="104"/>
      <c r="L620" s="4"/>
      <c r="M620" s="63">
        <v>391</v>
      </c>
      <c r="N620" s="196">
        <v>35752.51</v>
      </c>
      <c r="O620" s="4"/>
      <c r="P620" s="63">
        <v>362</v>
      </c>
      <c r="Q620" s="197">
        <v>35382.29</v>
      </c>
      <c r="R620" s="4"/>
      <c r="S620" s="63">
        <v>322</v>
      </c>
      <c r="T620" s="197">
        <v>26778.84</v>
      </c>
      <c r="U620" s="4"/>
      <c r="V620" s="168"/>
      <c r="W620" s="170"/>
      <c r="X620" s="82"/>
      <c r="Y620" s="82"/>
      <c r="Z620" s="82"/>
      <c r="AA620" s="65"/>
      <c r="AB620" s="5"/>
      <c r="AC620" s="5"/>
      <c r="AD620" s="5"/>
      <c r="AE620" s="5"/>
      <c r="AF620" s="5"/>
      <c r="AG620" s="5"/>
      <c r="AH620" s="5"/>
      <c r="AI620" s="5"/>
      <c r="AJ620" s="5"/>
      <c r="AK620" s="5"/>
      <c r="AL620" s="5"/>
      <c r="AM620" s="5"/>
    </row>
    <row r="621" spans="1:39" s="187" customFormat="1" ht="14.4">
      <c r="A621" s="63" t="s">
        <v>693</v>
      </c>
      <c r="B621" s="63" t="s">
        <v>435</v>
      </c>
      <c r="C621" s="63"/>
      <c r="D621" s="63" t="s">
        <v>266</v>
      </c>
      <c r="E621" s="11"/>
      <c r="F621" s="11"/>
      <c r="G621" s="8"/>
      <c r="H621" s="4"/>
      <c r="I621" s="63"/>
      <c r="J621" s="48"/>
      <c r="K621" s="104"/>
      <c r="L621" s="4"/>
      <c r="M621" s="63"/>
      <c r="N621" s="196"/>
      <c r="O621" s="4"/>
      <c r="P621" s="63">
        <v>56</v>
      </c>
      <c r="Q621" s="197">
        <v>4931.3100000000004</v>
      </c>
      <c r="R621" s="4"/>
      <c r="S621" s="63">
        <v>37</v>
      </c>
      <c r="T621" s="197">
        <v>2611.16</v>
      </c>
      <c r="U621" s="4"/>
      <c r="V621" s="168"/>
      <c r="W621" s="170"/>
      <c r="X621" s="82"/>
      <c r="Y621" s="82"/>
      <c r="Z621" s="82"/>
      <c r="AA621" s="65"/>
      <c r="AB621" s="5"/>
      <c r="AC621" s="5"/>
      <c r="AD621" s="5"/>
      <c r="AE621" s="5"/>
      <c r="AF621" s="5"/>
      <c r="AG621" s="5"/>
      <c r="AH621" s="5"/>
      <c r="AI621" s="5"/>
      <c r="AJ621" s="5"/>
      <c r="AK621" s="5"/>
      <c r="AL621" s="5"/>
      <c r="AM621" s="5"/>
    </row>
    <row r="622" spans="1:39" s="187" customFormat="1" ht="14.4">
      <c r="A622" s="63" t="s">
        <v>693</v>
      </c>
      <c r="B622" s="63" t="s">
        <v>436</v>
      </c>
      <c r="C622" s="63"/>
      <c r="D622" s="63" t="s">
        <v>437</v>
      </c>
      <c r="E622" s="11"/>
      <c r="F622" s="11"/>
      <c r="G622" s="8"/>
      <c r="H622" s="4"/>
      <c r="I622" s="63"/>
      <c r="J622" s="48"/>
      <c r="K622" s="104"/>
      <c r="L622" s="4"/>
      <c r="M622" s="63">
        <v>29</v>
      </c>
      <c r="N622" s="196">
        <v>2669.53</v>
      </c>
      <c r="O622" s="4"/>
      <c r="P622" s="63">
        <v>32</v>
      </c>
      <c r="Q622" s="197">
        <v>3616.77</v>
      </c>
      <c r="R622" s="4"/>
      <c r="S622" s="63">
        <v>22</v>
      </c>
      <c r="T622" s="197">
        <v>2026.15</v>
      </c>
      <c r="U622" s="4"/>
      <c r="V622" s="168"/>
      <c r="W622" s="170"/>
      <c r="X622" s="82"/>
      <c r="Y622" s="82"/>
      <c r="Z622" s="82"/>
      <c r="AA622" s="65"/>
      <c r="AB622" s="5"/>
      <c r="AC622" s="5"/>
      <c r="AD622" s="5"/>
      <c r="AE622" s="5"/>
      <c r="AF622" s="5"/>
      <c r="AG622" s="5"/>
      <c r="AH622" s="5"/>
      <c r="AI622" s="5"/>
      <c r="AJ622" s="5"/>
      <c r="AK622" s="5"/>
      <c r="AL622" s="5"/>
      <c r="AM622" s="5"/>
    </row>
    <row r="623" spans="1:39" s="187" customFormat="1" ht="14.4">
      <c r="A623" s="63" t="s">
        <v>693</v>
      </c>
      <c r="B623" s="63" t="s">
        <v>438</v>
      </c>
      <c r="C623" s="63"/>
      <c r="D623" s="63" t="s">
        <v>271</v>
      </c>
      <c r="E623" s="11"/>
      <c r="F623" s="11"/>
      <c r="G623" s="8"/>
      <c r="H623" s="4"/>
      <c r="I623" s="63"/>
      <c r="J623" s="48"/>
      <c r="K623" s="104"/>
      <c r="L623" s="4"/>
      <c r="M623" s="63">
        <v>11</v>
      </c>
      <c r="N623" s="196">
        <v>937.79</v>
      </c>
      <c r="O623" s="4"/>
      <c r="P623" s="63"/>
      <c r="Q623" s="197"/>
      <c r="R623" s="4"/>
      <c r="S623" s="63"/>
      <c r="T623" s="197"/>
      <c r="U623" s="4"/>
      <c r="V623" s="168"/>
      <c r="W623" s="170"/>
      <c r="X623" s="82"/>
      <c r="Y623" s="82"/>
      <c r="Z623" s="82"/>
      <c r="AA623" s="65"/>
      <c r="AB623" s="5"/>
      <c r="AC623" s="5"/>
      <c r="AD623" s="5"/>
      <c r="AE623" s="5"/>
      <c r="AF623" s="5"/>
      <c r="AG623" s="5"/>
      <c r="AH623" s="5"/>
      <c r="AI623" s="5"/>
      <c r="AJ623" s="5"/>
      <c r="AK623" s="5"/>
      <c r="AL623" s="5"/>
      <c r="AM623" s="5"/>
    </row>
    <row r="624" spans="1:39" s="187" customFormat="1" ht="14.4">
      <c r="A624" s="63" t="s">
        <v>693</v>
      </c>
      <c r="B624" s="63" t="s">
        <v>439</v>
      </c>
      <c r="C624" s="63"/>
      <c r="D624" s="63" t="s">
        <v>271</v>
      </c>
      <c r="E624" s="11"/>
      <c r="F624" s="11"/>
      <c r="G624" s="8"/>
      <c r="H624" s="4"/>
      <c r="I624" s="63"/>
      <c r="J624" s="48"/>
      <c r="K624" s="104"/>
      <c r="L624" s="4"/>
      <c r="M624" s="63"/>
      <c r="N624" s="196"/>
      <c r="O624" s="4"/>
      <c r="P624" s="63">
        <v>6</v>
      </c>
      <c r="Q624" s="197">
        <v>539.59</v>
      </c>
      <c r="R624" s="4"/>
      <c r="S624" s="63">
        <v>6</v>
      </c>
      <c r="T624" s="197">
        <v>564.65</v>
      </c>
      <c r="U624" s="4"/>
      <c r="V624" s="168"/>
      <c r="W624" s="170"/>
      <c r="X624" s="82"/>
      <c r="Y624" s="82"/>
      <c r="Z624" s="82"/>
      <c r="AA624" s="65"/>
      <c r="AB624" s="5"/>
      <c r="AC624" s="5"/>
      <c r="AD624" s="5"/>
      <c r="AE624" s="5"/>
      <c r="AF624" s="5"/>
      <c r="AG624" s="5"/>
      <c r="AH624" s="5"/>
      <c r="AI624" s="5"/>
      <c r="AJ624" s="5"/>
      <c r="AK624" s="5"/>
      <c r="AL624" s="5"/>
      <c r="AM624" s="5"/>
    </row>
    <row r="625" spans="1:39" s="187" customFormat="1" ht="14.4">
      <c r="A625" s="63" t="s">
        <v>693</v>
      </c>
      <c r="B625" s="63" t="s">
        <v>440</v>
      </c>
      <c r="C625" s="63"/>
      <c r="D625" s="63" t="s">
        <v>195</v>
      </c>
      <c r="E625" s="11"/>
      <c r="F625" s="11"/>
      <c r="G625" s="8"/>
      <c r="H625" s="4"/>
      <c r="I625" s="63"/>
      <c r="J625" s="48"/>
      <c r="K625" s="104"/>
      <c r="L625" s="4"/>
      <c r="M625" s="63">
        <v>2</v>
      </c>
      <c r="N625" s="196">
        <v>111.01</v>
      </c>
      <c r="O625" s="4"/>
      <c r="P625" s="63"/>
      <c r="Q625" s="197"/>
      <c r="R625" s="4"/>
      <c r="S625" s="63"/>
      <c r="T625" s="197"/>
      <c r="U625" s="4"/>
      <c r="V625" s="168"/>
      <c r="W625" s="170"/>
      <c r="X625" s="82"/>
      <c r="Y625" s="82"/>
      <c r="Z625" s="82"/>
      <c r="AA625" s="65"/>
      <c r="AB625" s="5"/>
      <c r="AC625" s="5"/>
      <c r="AD625" s="5"/>
      <c r="AE625" s="5"/>
      <c r="AF625" s="5"/>
      <c r="AG625" s="5"/>
      <c r="AH625" s="5"/>
      <c r="AI625" s="5"/>
      <c r="AJ625" s="5"/>
      <c r="AK625" s="5"/>
      <c r="AL625" s="5"/>
      <c r="AM625" s="5"/>
    </row>
    <row r="626" spans="1:39" s="187" customFormat="1" ht="14.4">
      <c r="A626" s="63" t="s">
        <v>693</v>
      </c>
      <c r="B626" s="63" t="s">
        <v>441</v>
      </c>
      <c r="C626" s="63"/>
      <c r="D626" s="63" t="s">
        <v>113</v>
      </c>
      <c r="E626" s="11"/>
      <c r="F626" s="11"/>
      <c r="G626" s="8"/>
      <c r="H626" s="4"/>
      <c r="I626" s="63"/>
      <c r="J626" s="48"/>
      <c r="K626" s="104"/>
      <c r="L626" s="4"/>
      <c r="M626" s="63">
        <v>2</v>
      </c>
      <c r="N626" s="196">
        <v>220.5</v>
      </c>
      <c r="O626" s="4"/>
      <c r="P626" s="63">
        <v>1</v>
      </c>
      <c r="Q626" s="197">
        <v>165.59</v>
      </c>
      <c r="R626" s="4"/>
      <c r="S626" s="63">
        <v>3</v>
      </c>
      <c r="T626" s="197">
        <v>262.8</v>
      </c>
      <c r="U626" s="4"/>
      <c r="V626" s="168"/>
      <c r="W626" s="170"/>
      <c r="X626" s="82"/>
      <c r="Y626" s="82"/>
      <c r="Z626" s="82"/>
      <c r="AA626" s="65"/>
      <c r="AB626" s="5"/>
      <c r="AC626" s="5"/>
      <c r="AD626" s="5"/>
      <c r="AE626" s="5"/>
      <c r="AF626" s="5"/>
      <c r="AG626" s="5"/>
      <c r="AH626" s="5"/>
      <c r="AI626" s="5"/>
      <c r="AJ626" s="5"/>
      <c r="AK626" s="5"/>
      <c r="AL626" s="5"/>
      <c r="AM626" s="5"/>
    </row>
    <row r="627" spans="1:39" s="187" customFormat="1" ht="14.4">
      <c r="A627" s="63" t="s">
        <v>693</v>
      </c>
      <c r="B627" s="63" t="s">
        <v>444</v>
      </c>
      <c r="C627" s="63"/>
      <c r="D627" s="63" t="s">
        <v>167</v>
      </c>
      <c r="E627" s="11"/>
      <c r="F627" s="11"/>
      <c r="G627" s="8"/>
      <c r="H627" s="4"/>
      <c r="I627" s="63"/>
      <c r="J627" s="48"/>
      <c r="K627" s="104"/>
      <c r="L627" s="4"/>
      <c r="M627" s="63">
        <v>38</v>
      </c>
      <c r="N627" s="196">
        <v>3978.09</v>
      </c>
      <c r="O627" s="4"/>
      <c r="P627" s="63">
        <v>33</v>
      </c>
      <c r="Q627" s="197">
        <v>3454.55</v>
      </c>
      <c r="R627" s="4"/>
      <c r="S627" s="63">
        <v>18</v>
      </c>
      <c r="T627" s="197">
        <v>1604.7</v>
      </c>
      <c r="U627" s="4"/>
      <c r="V627" s="168"/>
      <c r="W627" s="170"/>
      <c r="X627" s="82"/>
      <c r="Y627" s="82"/>
      <c r="Z627" s="82"/>
      <c r="AA627" s="65"/>
      <c r="AB627" s="5"/>
      <c r="AC627" s="5"/>
      <c r="AD627" s="5"/>
      <c r="AE627" s="5"/>
      <c r="AF627" s="5"/>
      <c r="AG627" s="5"/>
      <c r="AH627" s="5"/>
      <c r="AI627" s="5"/>
      <c r="AJ627" s="5"/>
      <c r="AK627" s="5"/>
      <c r="AL627" s="5"/>
      <c r="AM627" s="5"/>
    </row>
    <row r="628" spans="1:39" s="187" customFormat="1" ht="14.4">
      <c r="A628" s="63" t="s">
        <v>693</v>
      </c>
      <c r="B628" s="63" t="s">
        <v>445</v>
      </c>
      <c r="C628" s="63"/>
      <c r="D628" s="63" t="s">
        <v>195</v>
      </c>
      <c r="E628" s="11"/>
      <c r="F628" s="11"/>
      <c r="G628" s="8"/>
      <c r="H628" s="4"/>
      <c r="I628" s="63"/>
      <c r="J628" s="48"/>
      <c r="K628" s="104"/>
      <c r="L628" s="4"/>
      <c r="M628" s="63">
        <v>6</v>
      </c>
      <c r="N628" s="196">
        <v>794.41</v>
      </c>
      <c r="O628" s="4"/>
      <c r="P628" s="63">
        <v>5</v>
      </c>
      <c r="Q628" s="197">
        <v>487.25</v>
      </c>
      <c r="R628" s="4"/>
      <c r="S628" s="63">
        <v>4</v>
      </c>
      <c r="T628" s="197">
        <v>328.69</v>
      </c>
      <c r="U628" s="4"/>
      <c r="V628" s="168"/>
      <c r="W628" s="170"/>
      <c r="X628" s="82"/>
      <c r="Y628" s="82"/>
      <c r="Z628" s="82"/>
      <c r="AA628" s="65"/>
      <c r="AB628" s="5"/>
      <c r="AC628" s="5"/>
      <c r="AD628" s="5"/>
      <c r="AE628" s="5"/>
      <c r="AF628" s="5"/>
      <c r="AG628" s="5"/>
      <c r="AH628" s="5"/>
      <c r="AI628" s="5"/>
      <c r="AJ628" s="5"/>
      <c r="AK628" s="5"/>
      <c r="AL628" s="5"/>
      <c r="AM628" s="5"/>
    </row>
    <row r="629" spans="1:39" s="187" customFormat="1" ht="14.4">
      <c r="A629" s="63" t="s">
        <v>693</v>
      </c>
      <c r="B629" s="63" t="s">
        <v>446</v>
      </c>
      <c r="C629" s="63"/>
      <c r="D629" s="63" t="s">
        <v>193</v>
      </c>
      <c r="E629" s="11"/>
      <c r="F629" s="11"/>
      <c r="G629" s="8"/>
      <c r="H629" s="4"/>
      <c r="I629" s="63"/>
      <c r="J629" s="48"/>
      <c r="K629" s="104"/>
      <c r="L629" s="4"/>
      <c r="M629" s="63">
        <v>116</v>
      </c>
      <c r="N629" s="196">
        <v>9928.01</v>
      </c>
      <c r="O629" s="4"/>
      <c r="P629" s="63">
        <v>124</v>
      </c>
      <c r="Q629" s="197">
        <v>10886.94</v>
      </c>
      <c r="R629" s="4"/>
      <c r="S629" s="63">
        <v>124</v>
      </c>
      <c r="T629" s="197">
        <v>9394.59</v>
      </c>
      <c r="U629" s="4"/>
      <c r="V629" s="168"/>
      <c r="W629" s="170"/>
      <c r="X629" s="82"/>
      <c r="Y629" s="82"/>
      <c r="Z629" s="82"/>
      <c r="AA629" s="65"/>
      <c r="AB629" s="5"/>
      <c r="AC629" s="5"/>
      <c r="AD629" s="5"/>
      <c r="AE629" s="5"/>
      <c r="AF629" s="5"/>
      <c r="AG629" s="5"/>
      <c r="AH629" s="5"/>
      <c r="AI629" s="5"/>
      <c r="AJ629" s="5"/>
      <c r="AK629" s="5"/>
      <c r="AL629" s="5"/>
      <c r="AM629" s="5"/>
    </row>
    <row r="630" spans="1:39" s="187" customFormat="1" ht="14.4">
      <c r="A630" s="63" t="s">
        <v>693</v>
      </c>
      <c r="B630" s="63" t="s">
        <v>739</v>
      </c>
      <c r="C630" s="63"/>
      <c r="D630" s="63" t="s">
        <v>100</v>
      </c>
      <c r="E630" s="11"/>
      <c r="F630" s="11"/>
      <c r="G630" s="8"/>
      <c r="H630" s="4"/>
      <c r="I630" s="63"/>
      <c r="J630" s="48"/>
      <c r="K630" s="104"/>
      <c r="L630" s="4"/>
      <c r="M630" s="63">
        <v>23</v>
      </c>
      <c r="N630" s="196">
        <v>2755.52</v>
      </c>
      <c r="O630" s="4"/>
      <c r="P630" s="63"/>
      <c r="Q630" s="197"/>
      <c r="R630" s="4"/>
      <c r="S630" s="63"/>
      <c r="T630" s="197"/>
      <c r="U630" s="4"/>
      <c r="V630" s="168"/>
      <c r="W630" s="170"/>
      <c r="X630" s="82"/>
      <c r="Y630" s="82"/>
      <c r="Z630" s="82"/>
      <c r="AA630" s="65"/>
      <c r="AB630" s="5"/>
      <c r="AC630" s="5"/>
      <c r="AD630" s="5"/>
      <c r="AE630" s="5"/>
      <c r="AF630" s="5"/>
      <c r="AG630" s="5"/>
      <c r="AH630" s="5"/>
      <c r="AI630" s="5"/>
      <c r="AJ630" s="5"/>
      <c r="AK630" s="5"/>
      <c r="AL630" s="5"/>
      <c r="AM630" s="5"/>
    </row>
    <row r="631" spans="1:39" s="187" customFormat="1" ht="14.4">
      <c r="A631" s="63" t="s">
        <v>693</v>
      </c>
      <c r="B631" s="63" t="s">
        <v>740</v>
      </c>
      <c r="C631" s="63"/>
      <c r="D631" s="63" t="s">
        <v>102</v>
      </c>
      <c r="E631" s="11"/>
      <c r="F631" s="11"/>
      <c r="G631" s="8"/>
      <c r="H631" s="4"/>
      <c r="I631" s="63"/>
      <c r="J631" s="48"/>
      <c r="K631" s="104"/>
      <c r="L631" s="4"/>
      <c r="M631" s="63">
        <v>30</v>
      </c>
      <c r="N631" s="196">
        <v>2004.51</v>
      </c>
      <c r="O631" s="4"/>
      <c r="P631" s="63"/>
      <c r="Q631" s="197"/>
      <c r="R631" s="4"/>
      <c r="S631" s="63">
        <v>1</v>
      </c>
      <c r="T631" s="197">
        <v>150</v>
      </c>
      <c r="U631" s="4"/>
      <c r="V631" s="168"/>
      <c r="W631" s="170"/>
      <c r="X631" s="82"/>
      <c r="Y631" s="82"/>
      <c r="Z631" s="82"/>
      <c r="AA631" s="65"/>
      <c r="AB631" s="5"/>
      <c r="AC631" s="5"/>
      <c r="AD631" s="5"/>
      <c r="AE631" s="5"/>
      <c r="AF631" s="5"/>
      <c r="AG631" s="5"/>
      <c r="AH631" s="5"/>
      <c r="AI631" s="5"/>
      <c r="AJ631" s="5"/>
      <c r="AK631" s="5"/>
      <c r="AL631" s="5"/>
      <c r="AM631" s="5"/>
    </row>
    <row r="632" spans="1:39" s="187" customFormat="1" ht="14.4">
      <c r="A632" s="63" t="s">
        <v>693</v>
      </c>
      <c r="B632" s="63" t="s">
        <v>447</v>
      </c>
      <c r="C632" s="63"/>
      <c r="D632" s="63" t="s">
        <v>127</v>
      </c>
      <c r="E632" s="11"/>
      <c r="F632" s="11"/>
      <c r="G632" s="8"/>
      <c r="H632" s="4"/>
      <c r="I632" s="63"/>
      <c r="J632" s="48"/>
      <c r="K632" s="104"/>
      <c r="L632" s="4"/>
      <c r="M632" s="63">
        <v>118</v>
      </c>
      <c r="N632" s="196">
        <v>8288.1</v>
      </c>
      <c r="O632" s="4"/>
      <c r="P632" s="63">
        <v>106</v>
      </c>
      <c r="Q632" s="197">
        <v>7568.88</v>
      </c>
      <c r="R632" s="4"/>
      <c r="S632" s="63">
        <v>69</v>
      </c>
      <c r="T632" s="197">
        <v>4778.1899999999996</v>
      </c>
      <c r="U632" s="4"/>
      <c r="V632" s="168"/>
      <c r="W632" s="170"/>
      <c r="X632" s="82"/>
      <c r="Y632" s="82"/>
      <c r="Z632" s="82"/>
      <c r="AA632" s="65"/>
      <c r="AB632" s="5"/>
      <c r="AC632" s="5"/>
      <c r="AD632" s="5"/>
      <c r="AE632" s="5"/>
      <c r="AF632" s="5"/>
      <c r="AG632" s="5"/>
      <c r="AH632" s="5"/>
      <c r="AI632" s="5"/>
      <c r="AJ632" s="5"/>
      <c r="AK632" s="5"/>
      <c r="AL632" s="5"/>
      <c r="AM632" s="5"/>
    </row>
    <row r="633" spans="1:39" s="187" customFormat="1" ht="14.4">
      <c r="A633" s="63" t="s">
        <v>693</v>
      </c>
      <c r="B633" s="63" t="s">
        <v>682</v>
      </c>
      <c r="C633" s="63"/>
      <c r="D633" s="63" t="s">
        <v>147</v>
      </c>
      <c r="E633" s="11"/>
      <c r="F633" s="11"/>
      <c r="G633" s="8"/>
      <c r="H633" s="4"/>
      <c r="I633" s="63"/>
      <c r="J633" s="48"/>
      <c r="K633" s="104"/>
      <c r="L633" s="4"/>
      <c r="M633" s="63">
        <v>25</v>
      </c>
      <c r="N633" s="196">
        <v>1804.77</v>
      </c>
      <c r="O633" s="4"/>
      <c r="P633" s="63"/>
      <c r="Q633" s="197"/>
      <c r="R633" s="4"/>
      <c r="S633" s="63"/>
      <c r="T633" s="197"/>
      <c r="U633" s="4"/>
      <c r="V633" s="168"/>
      <c r="W633" s="170"/>
      <c r="X633" s="82"/>
      <c r="Y633" s="82"/>
      <c r="Z633" s="82"/>
      <c r="AA633" s="65"/>
      <c r="AB633" s="5"/>
      <c r="AC633" s="5"/>
      <c r="AD633" s="5"/>
      <c r="AE633" s="5"/>
      <c r="AF633" s="5"/>
      <c r="AG633" s="5"/>
      <c r="AH633" s="5"/>
      <c r="AI633" s="5"/>
      <c r="AJ633" s="5"/>
      <c r="AK633" s="5"/>
      <c r="AL633" s="5"/>
      <c r="AM633" s="5"/>
    </row>
    <row r="634" spans="1:39" s="187" customFormat="1" ht="14.4">
      <c r="A634" s="63" t="s">
        <v>693</v>
      </c>
      <c r="B634" s="63" t="s">
        <v>448</v>
      </c>
      <c r="C634" s="63"/>
      <c r="D634" s="63" t="s">
        <v>159</v>
      </c>
      <c r="E634" s="11"/>
      <c r="F634" s="11"/>
      <c r="G634" s="8"/>
      <c r="H634" s="4"/>
      <c r="I634" s="63"/>
      <c r="J634" s="48"/>
      <c r="K634" s="104"/>
      <c r="L634" s="4"/>
      <c r="M634" s="63">
        <v>77</v>
      </c>
      <c r="N634" s="196">
        <v>3473.52</v>
      </c>
      <c r="O634" s="4"/>
      <c r="P634" s="63">
        <v>81</v>
      </c>
      <c r="Q634" s="197">
        <v>3971.01</v>
      </c>
      <c r="R634" s="4"/>
      <c r="S634" s="63">
        <v>45</v>
      </c>
      <c r="T634" s="197">
        <v>2856.48</v>
      </c>
      <c r="U634" s="4"/>
      <c r="V634" s="168"/>
      <c r="W634" s="170"/>
      <c r="X634" s="82"/>
      <c r="Y634" s="82"/>
      <c r="Z634" s="82"/>
      <c r="AA634" s="65"/>
      <c r="AB634" s="5"/>
      <c r="AC634" s="5"/>
      <c r="AD634" s="5"/>
      <c r="AE634" s="5"/>
      <c r="AF634" s="5"/>
      <c r="AG634" s="5"/>
      <c r="AH634" s="5"/>
      <c r="AI634" s="5"/>
      <c r="AJ634" s="5"/>
      <c r="AK634" s="5"/>
      <c r="AL634" s="5"/>
      <c r="AM634" s="5"/>
    </row>
    <row r="635" spans="1:39" s="187" customFormat="1" ht="14.4">
      <c r="A635" s="63" t="s">
        <v>693</v>
      </c>
      <c r="B635" s="63" t="s">
        <v>741</v>
      </c>
      <c r="C635" s="63"/>
      <c r="D635" s="63" t="s">
        <v>204</v>
      </c>
      <c r="E635" s="11"/>
      <c r="F635" s="11"/>
      <c r="G635" s="8"/>
      <c r="H635" s="4"/>
      <c r="I635" s="63"/>
      <c r="J635" s="48"/>
      <c r="K635" s="104"/>
      <c r="L635" s="4"/>
      <c r="M635" s="63">
        <v>31</v>
      </c>
      <c r="N635" s="196">
        <v>2309.0300000000002</v>
      </c>
      <c r="O635" s="4"/>
      <c r="P635" s="63"/>
      <c r="Q635" s="197"/>
      <c r="R635" s="4"/>
      <c r="S635" s="63"/>
      <c r="T635" s="197"/>
      <c r="U635" s="4"/>
      <c r="V635" s="168"/>
      <c r="W635" s="170"/>
      <c r="X635" s="82"/>
      <c r="Y635" s="82"/>
      <c r="Z635" s="82"/>
      <c r="AA635" s="65"/>
      <c r="AB635" s="5"/>
      <c r="AC635" s="5"/>
      <c r="AD635" s="5"/>
      <c r="AE635" s="5"/>
      <c r="AF635" s="5"/>
      <c r="AG635" s="5"/>
      <c r="AH635" s="5"/>
      <c r="AI635" s="5"/>
      <c r="AJ635" s="5"/>
      <c r="AK635" s="5"/>
      <c r="AL635" s="5"/>
      <c r="AM635" s="5"/>
    </row>
    <row r="636" spans="1:39" s="187" customFormat="1" ht="14.4">
      <c r="A636" s="63" t="s">
        <v>693</v>
      </c>
      <c r="B636" s="63" t="s">
        <v>683</v>
      </c>
      <c r="C636" s="63"/>
      <c r="D636" s="63" t="s">
        <v>244</v>
      </c>
      <c r="E636" s="11"/>
      <c r="F636" s="11"/>
      <c r="G636" s="8"/>
      <c r="H636" s="4"/>
      <c r="I636" s="63"/>
      <c r="J636" s="48"/>
      <c r="K636" s="104"/>
      <c r="L636" s="4"/>
      <c r="M636" s="63">
        <v>10</v>
      </c>
      <c r="N636" s="196">
        <v>819.2</v>
      </c>
      <c r="O636" s="4"/>
      <c r="P636" s="63">
        <v>1</v>
      </c>
      <c r="Q636" s="197">
        <v>5</v>
      </c>
      <c r="R636" s="4"/>
      <c r="S636" s="63">
        <v>3</v>
      </c>
      <c r="T636" s="197">
        <v>237.41</v>
      </c>
      <c r="U636" s="4"/>
      <c r="V636" s="168"/>
      <c r="W636" s="170"/>
      <c r="X636" s="82"/>
      <c r="Y636" s="82"/>
      <c r="Z636" s="82"/>
      <c r="AA636" s="65"/>
      <c r="AB636" s="5"/>
      <c r="AC636" s="5"/>
      <c r="AD636" s="5"/>
      <c r="AE636" s="5"/>
      <c r="AF636" s="5"/>
      <c r="AG636" s="5"/>
      <c r="AH636" s="5"/>
      <c r="AI636" s="5"/>
      <c r="AJ636" s="5"/>
      <c r="AK636" s="5"/>
      <c r="AL636" s="5"/>
      <c r="AM636" s="5"/>
    </row>
    <row r="637" spans="1:39" s="187" customFormat="1" ht="14.4">
      <c r="A637" s="63" t="s">
        <v>693</v>
      </c>
      <c r="B637" s="63" t="s">
        <v>449</v>
      </c>
      <c r="C637" s="63"/>
      <c r="D637" s="63" t="s">
        <v>123</v>
      </c>
      <c r="E637" s="11"/>
      <c r="F637" s="11"/>
      <c r="G637" s="8"/>
      <c r="H637" s="4"/>
      <c r="I637" s="63"/>
      <c r="J637" s="48"/>
      <c r="K637" s="104"/>
      <c r="L637" s="4"/>
      <c r="M637" s="63">
        <v>28</v>
      </c>
      <c r="N637" s="196">
        <v>3288.91</v>
      </c>
      <c r="O637" s="4"/>
      <c r="P637" s="63">
        <v>26</v>
      </c>
      <c r="Q637" s="197">
        <v>3053.22</v>
      </c>
      <c r="R637" s="4"/>
      <c r="S637" s="63">
        <v>21</v>
      </c>
      <c r="T637" s="197">
        <v>1935.03</v>
      </c>
      <c r="U637" s="4"/>
      <c r="V637" s="168"/>
      <c r="W637" s="170"/>
      <c r="X637" s="82"/>
      <c r="Y637" s="82"/>
      <c r="Z637" s="82"/>
      <c r="AA637" s="65"/>
      <c r="AB637" s="5"/>
      <c r="AC637" s="5"/>
      <c r="AD637" s="5"/>
      <c r="AE637" s="5"/>
      <c r="AF637" s="5"/>
      <c r="AG637" s="5"/>
      <c r="AH637" s="5"/>
      <c r="AI637" s="5"/>
      <c r="AJ637" s="5"/>
      <c r="AK637" s="5"/>
      <c r="AL637" s="5"/>
      <c r="AM637" s="5"/>
    </row>
    <row r="638" spans="1:39" s="187" customFormat="1" ht="14.4">
      <c r="A638" s="63" t="s">
        <v>693</v>
      </c>
      <c r="B638" s="63" t="s">
        <v>450</v>
      </c>
      <c r="C638" s="63"/>
      <c r="D638" s="63" t="s">
        <v>143</v>
      </c>
      <c r="E638" s="11"/>
      <c r="F638" s="11"/>
      <c r="G638" s="8"/>
      <c r="H638" s="4"/>
      <c r="I638" s="63"/>
      <c r="J638" s="48"/>
      <c r="K638" s="104"/>
      <c r="L638" s="4"/>
      <c r="M638" s="63">
        <v>1</v>
      </c>
      <c r="N638" s="196">
        <v>5</v>
      </c>
      <c r="O638" s="4"/>
      <c r="P638" s="63"/>
      <c r="Q638" s="197"/>
      <c r="R638" s="4"/>
      <c r="S638" s="63"/>
      <c r="T638" s="197"/>
      <c r="U638" s="4"/>
      <c r="V638" s="168"/>
      <c r="W638" s="170"/>
      <c r="X638" s="82"/>
      <c r="Y638" s="82"/>
      <c r="Z638" s="82"/>
      <c r="AA638" s="65"/>
      <c r="AB638" s="5"/>
      <c r="AC638" s="5"/>
      <c r="AD638" s="5"/>
      <c r="AE638" s="5"/>
      <c r="AF638" s="5"/>
      <c r="AG638" s="5"/>
      <c r="AH638" s="5"/>
      <c r="AI638" s="5"/>
      <c r="AJ638" s="5"/>
      <c r="AK638" s="5"/>
      <c r="AL638" s="5"/>
      <c r="AM638" s="5"/>
    </row>
    <row r="639" spans="1:39" s="187" customFormat="1" ht="14.4">
      <c r="A639" s="63" t="s">
        <v>693</v>
      </c>
      <c r="B639" s="63" t="s">
        <v>450</v>
      </c>
      <c r="C639" s="63"/>
      <c r="D639" s="63" t="s">
        <v>451</v>
      </c>
      <c r="E639" s="11"/>
      <c r="F639" s="11"/>
      <c r="G639" s="8"/>
      <c r="H639" s="4"/>
      <c r="I639" s="63"/>
      <c r="J639" s="48"/>
      <c r="K639" s="104"/>
      <c r="L639" s="4"/>
      <c r="M639" s="63">
        <v>73</v>
      </c>
      <c r="N639" s="196">
        <v>7879.39</v>
      </c>
      <c r="O639" s="4"/>
      <c r="P639" s="63">
        <v>64</v>
      </c>
      <c r="Q639" s="197">
        <v>7371.54</v>
      </c>
      <c r="R639" s="4"/>
      <c r="S639" s="63">
        <v>50</v>
      </c>
      <c r="T639" s="197">
        <v>5423.1</v>
      </c>
      <c r="U639" s="4"/>
      <c r="V639" s="168"/>
      <c r="W639" s="170"/>
      <c r="X639" s="82"/>
      <c r="Y639" s="82"/>
      <c r="Z639" s="82"/>
      <c r="AA639" s="65"/>
      <c r="AB639" s="5"/>
      <c r="AC639" s="5"/>
      <c r="AD639" s="5"/>
      <c r="AE639" s="5"/>
      <c r="AF639" s="5"/>
      <c r="AG639" s="5"/>
      <c r="AH639" s="5"/>
      <c r="AI639" s="5"/>
      <c r="AJ639" s="5"/>
      <c r="AK639" s="5"/>
      <c r="AL639" s="5"/>
      <c r="AM639" s="5"/>
    </row>
    <row r="640" spans="1:39" s="187" customFormat="1" ht="14.4">
      <c r="A640" s="63" t="s">
        <v>693</v>
      </c>
      <c r="B640" s="63" t="s">
        <v>452</v>
      </c>
      <c r="C640" s="63"/>
      <c r="D640" s="63" t="s">
        <v>244</v>
      </c>
      <c r="E640" s="11"/>
      <c r="F640" s="11"/>
      <c r="G640" s="8"/>
      <c r="H640" s="4"/>
      <c r="I640" s="63"/>
      <c r="J640" s="48"/>
      <c r="K640" s="104"/>
      <c r="L640" s="4"/>
      <c r="M640" s="63">
        <v>241</v>
      </c>
      <c r="N640" s="196">
        <v>18583.919999999998</v>
      </c>
      <c r="O640" s="4"/>
      <c r="P640" s="63">
        <v>340</v>
      </c>
      <c r="Q640" s="197">
        <v>24157.279999999999</v>
      </c>
      <c r="R640" s="4"/>
      <c r="S640" s="63">
        <v>233</v>
      </c>
      <c r="T640" s="197">
        <v>15118.67</v>
      </c>
      <c r="U640" s="4"/>
      <c r="V640" s="168"/>
      <c r="W640" s="170"/>
      <c r="X640" s="82"/>
      <c r="Y640" s="82"/>
      <c r="Z640" s="82"/>
      <c r="AA640" s="65"/>
      <c r="AB640" s="5"/>
      <c r="AC640" s="5"/>
      <c r="AD640" s="5"/>
      <c r="AE640" s="5"/>
      <c r="AF640" s="5"/>
      <c r="AG640" s="5"/>
      <c r="AH640" s="5"/>
      <c r="AI640" s="5"/>
      <c r="AJ640" s="5"/>
      <c r="AK640" s="5"/>
      <c r="AL640" s="5"/>
      <c r="AM640" s="5"/>
    </row>
    <row r="641" spans="1:39" s="187" customFormat="1" ht="14.4">
      <c r="A641" s="63" t="s">
        <v>693</v>
      </c>
      <c r="B641" s="63" t="s">
        <v>684</v>
      </c>
      <c r="C641" s="63"/>
      <c r="D641" s="63" t="s">
        <v>244</v>
      </c>
      <c r="E641" s="11"/>
      <c r="F641" s="11"/>
      <c r="G641" s="8"/>
      <c r="H641" s="4"/>
      <c r="I641" s="63"/>
      <c r="J641" s="48"/>
      <c r="K641" s="104"/>
      <c r="L641" s="4"/>
      <c r="M641" s="63">
        <v>82</v>
      </c>
      <c r="N641" s="196">
        <v>5403.02</v>
      </c>
      <c r="O641" s="4"/>
      <c r="P641" s="63">
        <v>81</v>
      </c>
      <c r="Q641" s="197">
        <v>5663.66</v>
      </c>
      <c r="R641" s="4"/>
      <c r="S641" s="63">
        <v>57</v>
      </c>
      <c r="T641" s="197">
        <v>3371.97</v>
      </c>
      <c r="U641" s="4"/>
      <c r="V641" s="168"/>
      <c r="W641" s="170"/>
      <c r="X641" s="82"/>
      <c r="Y641" s="82"/>
      <c r="Z641" s="82"/>
      <c r="AA641" s="65"/>
      <c r="AB641" s="5"/>
      <c r="AC641" s="5"/>
      <c r="AD641" s="5"/>
      <c r="AE641" s="5"/>
      <c r="AF641" s="5"/>
      <c r="AG641" s="5"/>
      <c r="AH641" s="5"/>
      <c r="AI641" s="5"/>
      <c r="AJ641" s="5"/>
      <c r="AK641" s="5"/>
      <c r="AL641" s="5"/>
      <c r="AM641" s="5"/>
    </row>
    <row r="642" spans="1:39" s="187" customFormat="1" ht="14.4">
      <c r="A642" s="63" t="s">
        <v>693</v>
      </c>
      <c r="B642" s="63" t="s">
        <v>685</v>
      </c>
      <c r="C642" s="63"/>
      <c r="D642" s="63" t="s">
        <v>244</v>
      </c>
      <c r="E642" s="11"/>
      <c r="F642" s="11"/>
      <c r="G642" s="8"/>
      <c r="H642" s="4"/>
      <c r="I642" s="63"/>
      <c r="J642" s="48"/>
      <c r="K642" s="104"/>
      <c r="L642" s="4"/>
      <c r="M642" s="63"/>
      <c r="N642" s="196"/>
      <c r="O642" s="4"/>
      <c r="P642" s="63">
        <v>15</v>
      </c>
      <c r="Q642" s="197">
        <v>1190.45</v>
      </c>
      <c r="R642" s="4"/>
      <c r="S642" s="63">
        <v>47</v>
      </c>
      <c r="T642" s="197">
        <v>3484.1</v>
      </c>
      <c r="U642" s="4"/>
      <c r="V642" s="168"/>
      <c r="W642" s="170"/>
      <c r="X642" s="82"/>
      <c r="Y642" s="82"/>
      <c r="Z642" s="82"/>
      <c r="AA642" s="65"/>
      <c r="AB642" s="5"/>
      <c r="AC642" s="5"/>
      <c r="AD642" s="5"/>
      <c r="AE642" s="5"/>
      <c r="AF642" s="5"/>
      <c r="AG642" s="5"/>
      <c r="AH642" s="5"/>
      <c r="AI642" s="5"/>
      <c r="AJ642" s="5"/>
      <c r="AK642" s="5"/>
      <c r="AL642" s="5"/>
      <c r="AM642" s="5"/>
    </row>
    <row r="643" spans="1:39" s="187" customFormat="1" ht="14.4">
      <c r="A643" s="63" t="s">
        <v>693</v>
      </c>
      <c r="B643" s="63" t="s">
        <v>453</v>
      </c>
      <c r="C643" s="63"/>
      <c r="D643" s="63" t="s">
        <v>155</v>
      </c>
      <c r="E643" s="11"/>
      <c r="F643" s="11"/>
      <c r="G643" s="8"/>
      <c r="H643" s="4"/>
      <c r="I643" s="63"/>
      <c r="J643" s="48"/>
      <c r="K643" s="104"/>
      <c r="L643" s="4"/>
      <c r="M643" s="63">
        <v>870</v>
      </c>
      <c r="N643" s="196">
        <v>69805.84</v>
      </c>
      <c r="O643" s="4"/>
      <c r="P643" s="63">
        <v>919</v>
      </c>
      <c r="Q643" s="197">
        <v>77323.7</v>
      </c>
      <c r="R643" s="4"/>
      <c r="S643" s="63">
        <v>709</v>
      </c>
      <c r="T643" s="197">
        <v>63764.45</v>
      </c>
      <c r="U643" s="4"/>
      <c r="V643" s="168"/>
      <c r="W643" s="170"/>
      <c r="X643" s="82"/>
      <c r="Y643" s="82"/>
      <c r="Z643" s="82"/>
      <c r="AA643" s="65"/>
      <c r="AB643" s="5"/>
      <c r="AC643" s="5"/>
      <c r="AD643" s="5"/>
      <c r="AE643" s="5"/>
      <c r="AF643" s="5"/>
      <c r="AG643" s="5"/>
      <c r="AH643" s="5"/>
      <c r="AI643" s="5"/>
      <c r="AJ643" s="5"/>
      <c r="AK643" s="5"/>
      <c r="AL643" s="5"/>
      <c r="AM643" s="5"/>
    </row>
    <row r="644" spans="1:39" s="187" customFormat="1" ht="14.4">
      <c r="A644" s="63" t="s">
        <v>693</v>
      </c>
      <c r="B644" s="63" t="s">
        <v>742</v>
      </c>
      <c r="C644" s="63"/>
      <c r="D644" s="63" t="s">
        <v>94</v>
      </c>
      <c r="E644" s="11"/>
      <c r="F644" s="11"/>
      <c r="G644" s="8"/>
      <c r="H644" s="4"/>
      <c r="I644" s="63"/>
      <c r="J644" s="48"/>
      <c r="K644" s="104"/>
      <c r="L644" s="4"/>
      <c r="M644" s="63">
        <v>1</v>
      </c>
      <c r="N644" s="196">
        <v>180</v>
      </c>
      <c r="O644" s="4"/>
      <c r="P644" s="63"/>
      <c r="Q644" s="197"/>
      <c r="R644" s="4"/>
      <c r="S644" s="63"/>
      <c r="T644" s="197"/>
      <c r="U644" s="4"/>
      <c r="V644" s="168"/>
      <c r="W644" s="170"/>
      <c r="X644" s="82"/>
      <c r="Y644" s="82"/>
      <c r="Z644" s="82"/>
      <c r="AA644" s="65"/>
      <c r="AB644" s="5"/>
      <c r="AC644" s="5"/>
      <c r="AD644" s="5"/>
      <c r="AE644" s="5"/>
      <c r="AF644" s="5"/>
      <c r="AG644" s="5"/>
      <c r="AH644" s="5"/>
      <c r="AI644" s="5"/>
      <c r="AJ644" s="5"/>
      <c r="AK644" s="5"/>
      <c r="AL644" s="5"/>
      <c r="AM644" s="5"/>
    </row>
    <row r="645" spans="1:39" s="187" customFormat="1" ht="14.4">
      <c r="A645" s="63" t="s">
        <v>693</v>
      </c>
      <c r="B645" s="63" t="s">
        <v>686</v>
      </c>
      <c r="C645" s="63"/>
      <c r="D645" s="63" t="s">
        <v>155</v>
      </c>
      <c r="E645" s="11"/>
      <c r="F645" s="11"/>
      <c r="G645" s="8"/>
      <c r="H645" s="4"/>
      <c r="I645" s="63"/>
      <c r="J645" s="48"/>
      <c r="K645" s="104"/>
      <c r="L645" s="4"/>
      <c r="M645" s="63"/>
      <c r="N645" s="196"/>
      <c r="O645" s="4"/>
      <c r="P645" s="63">
        <v>23</v>
      </c>
      <c r="Q645" s="197">
        <v>1226.8900000000001</v>
      </c>
      <c r="R645" s="4"/>
      <c r="S645" s="63">
        <v>53</v>
      </c>
      <c r="T645" s="197">
        <v>5297</v>
      </c>
      <c r="U645" s="4"/>
      <c r="V645" s="168"/>
      <c r="W645" s="170"/>
      <c r="X645" s="82"/>
      <c r="Y645" s="82"/>
      <c r="Z645" s="82"/>
      <c r="AA645" s="65"/>
      <c r="AB645" s="5"/>
      <c r="AC645" s="5"/>
      <c r="AD645" s="5"/>
      <c r="AE645" s="5"/>
      <c r="AF645" s="5"/>
      <c r="AG645" s="5"/>
      <c r="AH645" s="5"/>
      <c r="AI645" s="5"/>
      <c r="AJ645" s="5"/>
      <c r="AK645" s="5"/>
      <c r="AL645" s="5"/>
      <c r="AM645" s="5"/>
    </row>
    <row r="646" spans="1:39" s="187" customFormat="1" ht="14.4">
      <c r="A646" s="63" t="s">
        <v>693</v>
      </c>
      <c r="B646" s="63" t="s">
        <v>454</v>
      </c>
      <c r="C646" s="63"/>
      <c r="D646" s="63" t="s">
        <v>229</v>
      </c>
      <c r="E646" s="11"/>
      <c r="F646" s="11"/>
      <c r="G646" s="8"/>
      <c r="H646" s="4"/>
      <c r="I646" s="63"/>
      <c r="J646" s="48"/>
      <c r="K646" s="104"/>
      <c r="L646" s="4"/>
      <c r="M646" s="63">
        <v>23</v>
      </c>
      <c r="N646" s="196">
        <v>2461.44</v>
      </c>
      <c r="O646" s="4"/>
      <c r="P646" s="63">
        <v>20</v>
      </c>
      <c r="Q646" s="197">
        <v>2251.58</v>
      </c>
      <c r="R646" s="4"/>
      <c r="S646" s="63">
        <v>14</v>
      </c>
      <c r="T646" s="197">
        <v>1542.71</v>
      </c>
      <c r="U646" s="4"/>
      <c r="V646" s="168"/>
      <c r="W646" s="170"/>
      <c r="X646" s="82"/>
      <c r="Y646" s="82"/>
      <c r="Z646" s="82"/>
      <c r="AA646" s="65"/>
      <c r="AB646" s="5"/>
      <c r="AC646" s="5"/>
      <c r="AD646" s="5"/>
      <c r="AE646" s="5"/>
      <c r="AF646" s="5"/>
      <c r="AG646" s="5"/>
      <c r="AH646" s="5"/>
      <c r="AI646" s="5"/>
      <c r="AJ646" s="5"/>
      <c r="AK646" s="5"/>
      <c r="AL646" s="5"/>
      <c r="AM646" s="5"/>
    </row>
    <row r="647" spans="1:39" s="187" customFormat="1" ht="14.4">
      <c r="A647" s="63" t="s">
        <v>693</v>
      </c>
      <c r="B647" s="63" t="s">
        <v>455</v>
      </c>
      <c r="C647" s="63"/>
      <c r="D647" s="63" t="s">
        <v>456</v>
      </c>
      <c r="E647" s="11"/>
      <c r="F647" s="11"/>
      <c r="G647" s="8"/>
      <c r="H647" s="4"/>
      <c r="I647" s="63"/>
      <c r="J647" s="48"/>
      <c r="K647" s="104"/>
      <c r="L647" s="4"/>
      <c r="M647" s="63">
        <v>8</v>
      </c>
      <c r="N647" s="196">
        <v>1086.18</v>
      </c>
      <c r="O647" s="4"/>
      <c r="P647" s="63">
        <v>8</v>
      </c>
      <c r="Q647" s="197">
        <v>907.75</v>
      </c>
      <c r="R647" s="4"/>
      <c r="S647" s="63">
        <v>13</v>
      </c>
      <c r="T647" s="197">
        <v>1404.38</v>
      </c>
      <c r="U647" s="4"/>
      <c r="V647" s="168"/>
      <c r="W647" s="170"/>
      <c r="X647" s="82"/>
      <c r="Y647" s="82"/>
      <c r="Z647" s="82"/>
      <c r="AA647" s="65"/>
      <c r="AB647" s="5"/>
      <c r="AC647" s="5"/>
      <c r="AD647" s="5"/>
      <c r="AE647" s="5"/>
      <c r="AF647" s="5"/>
      <c r="AG647" s="5"/>
      <c r="AH647" s="5"/>
      <c r="AI647" s="5"/>
      <c r="AJ647" s="5"/>
      <c r="AK647" s="5"/>
      <c r="AL647" s="5"/>
      <c r="AM647" s="5"/>
    </row>
    <row r="648" spans="1:39" s="187" customFormat="1" ht="14.4">
      <c r="A648" s="63" t="s">
        <v>693</v>
      </c>
      <c r="B648" s="63" t="s">
        <v>457</v>
      </c>
      <c r="C648" s="63"/>
      <c r="D648" s="63" t="s">
        <v>125</v>
      </c>
      <c r="E648" s="11"/>
      <c r="F648" s="11"/>
      <c r="G648" s="8"/>
      <c r="H648" s="4"/>
      <c r="I648" s="63"/>
      <c r="J648" s="48"/>
      <c r="K648" s="104"/>
      <c r="L648" s="4"/>
      <c r="M648" s="63">
        <v>168</v>
      </c>
      <c r="N648" s="196">
        <v>16006.2</v>
      </c>
      <c r="O648" s="4"/>
      <c r="P648" s="63">
        <v>150</v>
      </c>
      <c r="Q648" s="197">
        <v>13631.93</v>
      </c>
      <c r="R648" s="4"/>
      <c r="S648" s="63">
        <v>110</v>
      </c>
      <c r="T648" s="197">
        <v>7663.61</v>
      </c>
      <c r="U648" s="4"/>
      <c r="V648" s="168"/>
      <c r="W648" s="170"/>
      <c r="X648" s="82"/>
      <c r="Y648" s="82"/>
      <c r="Z648" s="82"/>
      <c r="AA648" s="65"/>
      <c r="AB648" s="5"/>
      <c r="AC648" s="5"/>
      <c r="AD648" s="5"/>
      <c r="AE648" s="5"/>
      <c r="AF648" s="5"/>
      <c r="AG648" s="5"/>
      <c r="AH648" s="5"/>
      <c r="AI648" s="5"/>
      <c r="AJ648" s="5"/>
      <c r="AK648" s="5"/>
      <c r="AL648" s="5"/>
      <c r="AM648" s="5"/>
    </row>
    <row r="649" spans="1:39" s="187" customFormat="1" ht="14.4">
      <c r="A649" s="63" t="s">
        <v>693</v>
      </c>
      <c r="B649" s="63" t="s">
        <v>458</v>
      </c>
      <c r="C649" s="63"/>
      <c r="D649" s="63" t="s">
        <v>358</v>
      </c>
      <c r="E649" s="11"/>
      <c r="F649" s="11"/>
      <c r="G649" s="8"/>
      <c r="H649" s="4"/>
      <c r="I649" s="63"/>
      <c r="J649" s="48"/>
      <c r="K649" s="104"/>
      <c r="L649" s="4"/>
      <c r="M649" s="63">
        <v>218</v>
      </c>
      <c r="N649" s="196">
        <v>17909.349999999999</v>
      </c>
      <c r="O649" s="4"/>
      <c r="P649" s="63">
        <v>190</v>
      </c>
      <c r="Q649" s="197">
        <v>16782.150000000001</v>
      </c>
      <c r="R649" s="4"/>
      <c r="S649" s="63">
        <v>129</v>
      </c>
      <c r="T649" s="197">
        <v>9403.58</v>
      </c>
      <c r="U649" s="4"/>
      <c r="V649" s="168"/>
      <c r="W649" s="170"/>
      <c r="X649" s="82"/>
      <c r="Y649" s="82"/>
      <c r="Z649" s="82"/>
      <c r="AA649" s="65"/>
      <c r="AB649" s="5"/>
      <c r="AC649" s="5"/>
      <c r="AD649" s="5"/>
      <c r="AE649" s="5"/>
      <c r="AF649" s="5"/>
      <c r="AG649" s="5"/>
      <c r="AH649" s="5"/>
      <c r="AI649" s="5"/>
      <c r="AJ649" s="5"/>
      <c r="AK649" s="5"/>
      <c r="AL649" s="5"/>
      <c r="AM649" s="5"/>
    </row>
    <row r="650" spans="1:39" s="187" customFormat="1" ht="14.4">
      <c r="A650" s="63" t="s">
        <v>693</v>
      </c>
      <c r="B650" s="63" t="s">
        <v>687</v>
      </c>
      <c r="C650" s="63"/>
      <c r="D650" s="63" t="s">
        <v>358</v>
      </c>
      <c r="E650" s="11"/>
      <c r="F650" s="11"/>
      <c r="G650" s="8"/>
      <c r="H650" s="4"/>
      <c r="I650" s="63"/>
      <c r="J650" s="48"/>
      <c r="K650" s="104"/>
      <c r="L650" s="4"/>
      <c r="M650" s="63"/>
      <c r="N650" s="196"/>
      <c r="O650" s="4"/>
      <c r="P650" s="63">
        <v>7</v>
      </c>
      <c r="Q650" s="197">
        <v>566.22</v>
      </c>
      <c r="R650" s="4"/>
      <c r="S650" s="63">
        <v>10</v>
      </c>
      <c r="T650" s="197">
        <v>804.35</v>
      </c>
      <c r="U650" s="4"/>
      <c r="V650" s="168"/>
      <c r="W650" s="170"/>
      <c r="X650" s="82"/>
      <c r="Y650" s="82"/>
      <c r="Z650" s="82"/>
      <c r="AA650" s="65"/>
      <c r="AB650" s="5"/>
      <c r="AC650" s="5"/>
      <c r="AD650" s="5"/>
      <c r="AE650" s="5"/>
      <c r="AF650" s="5"/>
      <c r="AG650" s="5"/>
      <c r="AH650" s="5"/>
      <c r="AI650" s="5"/>
      <c r="AJ650" s="5"/>
      <c r="AK650" s="5"/>
      <c r="AL650" s="5"/>
      <c r="AM650" s="5"/>
    </row>
    <row r="651" spans="1:39" s="187" customFormat="1" ht="14.4">
      <c r="A651" s="63"/>
      <c r="B651" s="63"/>
      <c r="C651" s="63"/>
      <c r="D651" s="63"/>
      <c r="E651" s="11"/>
      <c r="F651" s="11"/>
      <c r="G651" s="8"/>
      <c r="H651" s="4"/>
      <c r="I651" s="63"/>
      <c r="J651" s="48"/>
      <c r="K651" s="104"/>
      <c r="L651" s="4"/>
      <c r="M651" s="63"/>
      <c r="N651" s="196"/>
      <c r="O651" s="4"/>
      <c r="P651" s="63"/>
      <c r="Q651" s="197"/>
      <c r="R651" s="4"/>
      <c r="S651" s="63"/>
      <c r="T651" s="197"/>
      <c r="U651" s="4"/>
      <c r="V651" s="168"/>
      <c r="W651" s="170"/>
      <c r="X651" s="82"/>
      <c r="Y651" s="82"/>
      <c r="Z651" s="82"/>
      <c r="AA651" s="65"/>
      <c r="AB651" s="5"/>
      <c r="AC651" s="5"/>
      <c r="AD651" s="5"/>
      <c r="AE651" s="5"/>
      <c r="AF651" s="5"/>
      <c r="AG651" s="5"/>
      <c r="AH651" s="5"/>
      <c r="AI651" s="5"/>
      <c r="AJ651" s="5"/>
      <c r="AK651" s="5"/>
      <c r="AL651" s="5"/>
      <c r="AM651" s="5"/>
    </row>
    <row r="652" spans="1:39" s="187" customFormat="1" ht="106.2">
      <c r="A652" s="63" t="s">
        <v>743</v>
      </c>
      <c r="B652" s="63" t="s">
        <v>1368</v>
      </c>
      <c r="C652" s="63"/>
      <c r="D652" s="63" t="s">
        <v>1368</v>
      </c>
      <c r="E652" s="369" t="s">
        <v>1378</v>
      </c>
      <c r="F652" s="11"/>
      <c r="G652" s="369" t="s">
        <v>1377</v>
      </c>
      <c r="H652" s="4"/>
      <c r="I652" s="63"/>
      <c r="J652" s="48"/>
      <c r="K652" s="104"/>
      <c r="L652" s="4"/>
      <c r="M652" s="63"/>
      <c r="N652" s="196"/>
      <c r="O652" s="4"/>
      <c r="P652" s="63"/>
      <c r="Q652" s="197"/>
      <c r="R652" s="4"/>
      <c r="S652" s="63"/>
      <c r="T652" s="197"/>
      <c r="U652" s="4"/>
      <c r="V652" s="168"/>
      <c r="W652" s="170"/>
      <c r="X652" s="82"/>
      <c r="Y652" s="82"/>
      <c r="Z652" s="82"/>
      <c r="AA652" s="65"/>
      <c r="AB652" s="5"/>
      <c r="AC652" s="5"/>
      <c r="AD652" s="5"/>
      <c r="AE652" s="5"/>
      <c r="AF652" s="5"/>
      <c r="AG652" s="5"/>
      <c r="AH652" s="5"/>
      <c r="AI652" s="5"/>
      <c r="AJ652" s="5"/>
      <c r="AK652" s="5"/>
      <c r="AL652" s="5"/>
      <c r="AM652" s="5"/>
    </row>
    <row r="653" spans="1:39" s="187" customFormat="1" ht="14.4">
      <c r="A653" s="63" t="s">
        <v>743</v>
      </c>
      <c r="B653" s="63" t="s">
        <v>646</v>
      </c>
      <c r="C653" s="63"/>
      <c r="D653" s="63" t="s">
        <v>646</v>
      </c>
      <c r="E653" s="11"/>
      <c r="F653" s="11"/>
      <c r="G653" s="8"/>
      <c r="H653" s="4"/>
      <c r="I653" s="63"/>
      <c r="J653" s="48"/>
      <c r="K653" s="104"/>
      <c r="L653" s="4"/>
      <c r="M653" s="63">
        <v>61</v>
      </c>
      <c r="N653" s="196">
        <v>23731.48</v>
      </c>
      <c r="O653" s="4"/>
      <c r="P653" s="63">
        <v>1</v>
      </c>
      <c r="Q653" s="197">
        <v>38.42</v>
      </c>
      <c r="R653" s="4"/>
      <c r="S653" s="63">
        <v>11</v>
      </c>
      <c r="T653" s="197">
        <v>2032.37</v>
      </c>
      <c r="U653" s="4"/>
      <c r="V653" s="168"/>
      <c r="W653" s="170"/>
      <c r="X653" s="82"/>
      <c r="Y653" s="82"/>
      <c r="Z653" s="82"/>
      <c r="AA653" s="65"/>
      <c r="AB653" s="5"/>
      <c r="AC653" s="5"/>
      <c r="AD653" s="5"/>
      <c r="AE653" s="5"/>
      <c r="AF653" s="5"/>
      <c r="AG653" s="5"/>
      <c r="AH653" s="5"/>
      <c r="AI653" s="5"/>
      <c r="AJ653" s="5"/>
      <c r="AK653" s="5"/>
      <c r="AL653" s="5"/>
      <c r="AM653" s="5"/>
    </row>
    <row r="654" spans="1:39" s="187" customFormat="1" ht="14.4">
      <c r="A654" s="63" t="s">
        <v>743</v>
      </c>
      <c r="B654" s="63" t="s">
        <v>90</v>
      </c>
      <c r="C654" s="63"/>
      <c r="D654" s="63" t="s">
        <v>91</v>
      </c>
      <c r="E654" s="11"/>
      <c r="F654" s="11"/>
      <c r="G654" s="8"/>
      <c r="H654" s="4"/>
      <c r="I654" s="63"/>
      <c r="J654" s="48"/>
      <c r="K654" s="104"/>
      <c r="L654" s="4"/>
      <c r="M654" s="63">
        <v>18</v>
      </c>
      <c r="N654" s="196">
        <v>3275.01</v>
      </c>
      <c r="O654" s="4"/>
      <c r="P654" s="63">
        <v>12</v>
      </c>
      <c r="Q654" s="197">
        <v>929.86</v>
      </c>
      <c r="R654" s="4"/>
      <c r="S654" s="63">
        <v>7</v>
      </c>
      <c r="T654" s="197">
        <v>1334.8</v>
      </c>
      <c r="U654" s="4"/>
      <c r="V654" s="168"/>
      <c r="W654" s="170"/>
      <c r="X654" s="82"/>
      <c r="Y654" s="82"/>
      <c r="Z654" s="82"/>
      <c r="AA654" s="65"/>
      <c r="AB654" s="5"/>
      <c r="AC654" s="5"/>
      <c r="AD654" s="5"/>
      <c r="AE654" s="5"/>
      <c r="AF654" s="5"/>
      <c r="AG654" s="5"/>
      <c r="AH654" s="5"/>
      <c r="AI654" s="5"/>
      <c r="AJ654" s="5"/>
      <c r="AK654" s="5"/>
      <c r="AL654" s="5"/>
      <c r="AM654" s="5"/>
    </row>
    <row r="655" spans="1:39" s="187" customFormat="1" ht="14.4">
      <c r="A655" s="63" t="s">
        <v>743</v>
      </c>
      <c r="B655" s="63" t="s">
        <v>90</v>
      </c>
      <c r="C655" s="63"/>
      <c r="D655" s="63" t="s">
        <v>92</v>
      </c>
      <c r="E655" s="11"/>
      <c r="F655" s="11"/>
      <c r="G655" s="8"/>
      <c r="H655" s="4"/>
      <c r="I655" s="63"/>
      <c r="J655" s="48"/>
      <c r="K655" s="104"/>
      <c r="L655" s="4"/>
      <c r="M655" s="63"/>
      <c r="N655" s="196"/>
      <c r="O655" s="4"/>
      <c r="P655" s="63">
        <v>10</v>
      </c>
      <c r="Q655" s="197">
        <v>927.65</v>
      </c>
      <c r="R655" s="4"/>
      <c r="S655" s="63"/>
      <c r="T655" s="197"/>
      <c r="U655" s="4"/>
      <c r="V655" s="168"/>
      <c r="W655" s="170"/>
      <c r="X655" s="82"/>
      <c r="Y655" s="82"/>
      <c r="Z655" s="82"/>
      <c r="AA655" s="65"/>
      <c r="AB655" s="5"/>
      <c r="AC655" s="5"/>
      <c r="AD655" s="5"/>
      <c r="AE655" s="5"/>
      <c r="AF655" s="5"/>
      <c r="AG655" s="5"/>
      <c r="AH655" s="5"/>
      <c r="AI655" s="5"/>
      <c r="AJ655" s="5"/>
      <c r="AK655" s="5"/>
      <c r="AL655" s="5"/>
      <c r="AM655" s="5"/>
    </row>
    <row r="656" spans="1:39" s="187" customFormat="1" ht="14.4">
      <c r="A656" s="63" t="s">
        <v>743</v>
      </c>
      <c r="B656" s="63" t="s">
        <v>647</v>
      </c>
      <c r="C656" s="63"/>
      <c r="D656" s="63" t="s">
        <v>91</v>
      </c>
      <c r="E656" s="11"/>
      <c r="F656" s="11"/>
      <c r="G656" s="8"/>
      <c r="H656" s="4"/>
      <c r="I656" s="63"/>
      <c r="J656" s="48"/>
      <c r="K656" s="104"/>
      <c r="L656" s="4"/>
      <c r="M656" s="63">
        <v>1</v>
      </c>
      <c r="N656" s="196">
        <v>483.38</v>
      </c>
      <c r="O656" s="4"/>
      <c r="P656" s="63"/>
      <c r="Q656" s="197"/>
      <c r="R656" s="4"/>
      <c r="S656" s="63"/>
      <c r="T656" s="197"/>
      <c r="U656" s="4"/>
      <c r="V656" s="168"/>
      <c r="W656" s="170"/>
      <c r="X656" s="82"/>
      <c r="Y656" s="82"/>
      <c r="Z656" s="82"/>
      <c r="AA656" s="65"/>
      <c r="AB656" s="5"/>
      <c r="AC656" s="5"/>
      <c r="AD656" s="5"/>
      <c r="AE656" s="5"/>
      <c r="AF656" s="5"/>
      <c r="AG656" s="5"/>
      <c r="AH656" s="5"/>
      <c r="AI656" s="5"/>
      <c r="AJ656" s="5"/>
      <c r="AK656" s="5"/>
      <c r="AL656" s="5"/>
      <c r="AM656" s="5"/>
    </row>
    <row r="657" spans="1:39" s="187" customFormat="1" ht="14.4">
      <c r="A657" s="63" t="s">
        <v>743</v>
      </c>
      <c r="B657" s="63" t="s">
        <v>93</v>
      </c>
      <c r="C657" s="63"/>
      <c r="D657" s="63" t="s">
        <v>94</v>
      </c>
      <c r="E657" s="11"/>
      <c r="F657" s="11"/>
      <c r="G657" s="8"/>
      <c r="H657" s="4"/>
      <c r="I657" s="63"/>
      <c r="J657" s="48"/>
      <c r="K657" s="104"/>
      <c r="L657" s="4"/>
      <c r="M657" s="63">
        <v>3</v>
      </c>
      <c r="N657" s="196">
        <v>457.25</v>
      </c>
      <c r="O657" s="4"/>
      <c r="P657" s="63">
        <v>1</v>
      </c>
      <c r="Q657" s="197">
        <v>15.53</v>
      </c>
      <c r="R657" s="4"/>
      <c r="S657" s="63">
        <v>1</v>
      </c>
      <c r="T657" s="197">
        <v>34.11</v>
      </c>
      <c r="U657" s="4"/>
      <c r="V657" s="168"/>
      <c r="W657" s="170"/>
      <c r="X657" s="82"/>
      <c r="Y657" s="82"/>
      <c r="Z657" s="82"/>
      <c r="AA657" s="65"/>
      <c r="AB657" s="5"/>
      <c r="AC657" s="5"/>
      <c r="AD657" s="5"/>
      <c r="AE657" s="5"/>
      <c r="AF657" s="5"/>
      <c r="AG657" s="5"/>
      <c r="AH657" s="5"/>
      <c r="AI657" s="5"/>
      <c r="AJ657" s="5"/>
      <c r="AK657" s="5"/>
      <c r="AL657" s="5"/>
      <c r="AM657" s="5"/>
    </row>
    <row r="658" spans="1:39" s="187" customFormat="1" ht="14.4">
      <c r="A658" s="63" t="s">
        <v>743</v>
      </c>
      <c r="B658" s="63" t="s">
        <v>95</v>
      </c>
      <c r="C658" s="63"/>
      <c r="D658" s="63" t="s">
        <v>96</v>
      </c>
      <c r="E658" s="11"/>
      <c r="F658" s="11"/>
      <c r="G658" s="8"/>
      <c r="H658" s="4"/>
      <c r="I658" s="63"/>
      <c r="J658" s="48"/>
      <c r="K658" s="104"/>
      <c r="L658" s="4"/>
      <c r="M658" s="63">
        <v>3</v>
      </c>
      <c r="N658" s="196">
        <v>592.66</v>
      </c>
      <c r="O658" s="4"/>
      <c r="P658" s="63"/>
      <c r="Q658" s="197"/>
      <c r="R658" s="4"/>
      <c r="S658" s="63">
        <v>1</v>
      </c>
      <c r="T658" s="197">
        <v>79.19</v>
      </c>
      <c r="U658" s="4"/>
      <c r="V658" s="168"/>
      <c r="W658" s="170"/>
      <c r="X658" s="82"/>
      <c r="Y658" s="82"/>
      <c r="Z658" s="82"/>
      <c r="AA658" s="65"/>
      <c r="AB658" s="5"/>
      <c r="AC658" s="5"/>
      <c r="AD658" s="5"/>
      <c r="AE658" s="5"/>
      <c r="AF658" s="5"/>
      <c r="AG658" s="5"/>
      <c r="AH658" s="5"/>
      <c r="AI658" s="5"/>
      <c r="AJ658" s="5"/>
      <c r="AK658" s="5"/>
      <c r="AL658" s="5"/>
      <c r="AM658" s="5"/>
    </row>
    <row r="659" spans="1:39" s="187" customFormat="1" ht="14.4">
      <c r="A659" s="63" t="s">
        <v>743</v>
      </c>
      <c r="B659" s="63" t="s">
        <v>99</v>
      </c>
      <c r="C659" s="63"/>
      <c r="D659" s="63" t="s">
        <v>100</v>
      </c>
      <c r="E659" s="11"/>
      <c r="F659" s="11"/>
      <c r="G659" s="8"/>
      <c r="H659" s="4"/>
      <c r="I659" s="63"/>
      <c r="J659" s="48"/>
      <c r="K659" s="104"/>
      <c r="L659" s="4"/>
      <c r="M659" s="63">
        <v>20</v>
      </c>
      <c r="N659" s="196">
        <v>2207.94</v>
      </c>
      <c r="O659" s="4"/>
      <c r="P659" s="63"/>
      <c r="Q659" s="197"/>
      <c r="R659" s="4"/>
      <c r="S659" s="63"/>
      <c r="T659" s="197"/>
      <c r="U659" s="4"/>
      <c r="V659" s="168"/>
      <c r="W659" s="170"/>
      <c r="X659" s="82"/>
      <c r="Y659" s="82"/>
      <c r="Z659" s="82"/>
      <c r="AA659" s="65"/>
      <c r="AB659" s="5"/>
      <c r="AC659" s="5"/>
      <c r="AD659" s="5"/>
      <c r="AE659" s="5"/>
      <c r="AF659" s="5"/>
      <c r="AG659" s="5"/>
      <c r="AH659" s="5"/>
      <c r="AI659" s="5"/>
      <c r="AJ659" s="5"/>
      <c r="AK659" s="5"/>
      <c r="AL659" s="5"/>
      <c r="AM659" s="5"/>
    </row>
    <row r="660" spans="1:39" s="187" customFormat="1" ht="14.4">
      <c r="A660" s="63" t="s">
        <v>743</v>
      </c>
      <c r="B660" s="63" t="s">
        <v>101</v>
      </c>
      <c r="C660" s="63"/>
      <c r="D660" s="63" t="s">
        <v>103</v>
      </c>
      <c r="E660" s="11"/>
      <c r="F660" s="11"/>
      <c r="G660" s="8"/>
      <c r="H660" s="4"/>
      <c r="I660" s="63"/>
      <c r="J660" s="48"/>
      <c r="K660" s="104"/>
      <c r="L660" s="4"/>
      <c r="M660" s="63">
        <v>141</v>
      </c>
      <c r="N660" s="196">
        <v>20447.93</v>
      </c>
      <c r="O660" s="4"/>
      <c r="P660" s="63">
        <v>52</v>
      </c>
      <c r="Q660" s="197">
        <v>5718.97</v>
      </c>
      <c r="R660" s="4"/>
      <c r="S660" s="63">
        <v>16</v>
      </c>
      <c r="T660" s="197">
        <v>2004.85</v>
      </c>
      <c r="U660" s="4"/>
      <c r="V660" s="168"/>
      <c r="W660" s="170"/>
      <c r="X660" s="82"/>
      <c r="Y660" s="82"/>
      <c r="Z660" s="82"/>
      <c r="AA660" s="65"/>
      <c r="AB660" s="5"/>
      <c r="AC660" s="5"/>
      <c r="AD660" s="5"/>
      <c r="AE660" s="5"/>
      <c r="AF660" s="5"/>
      <c r="AG660" s="5"/>
      <c r="AH660" s="5"/>
      <c r="AI660" s="5"/>
      <c r="AJ660" s="5"/>
      <c r="AK660" s="5"/>
      <c r="AL660" s="5"/>
      <c r="AM660" s="5"/>
    </row>
    <row r="661" spans="1:39" s="187" customFormat="1" ht="14.4">
      <c r="A661" s="63" t="s">
        <v>743</v>
      </c>
      <c r="B661" s="63" t="s">
        <v>104</v>
      </c>
      <c r="C661" s="63"/>
      <c r="D661" s="63" t="s">
        <v>105</v>
      </c>
      <c r="E661" s="11"/>
      <c r="F661" s="11"/>
      <c r="G661" s="8"/>
      <c r="H661" s="4"/>
      <c r="I661" s="63"/>
      <c r="J661" s="48"/>
      <c r="K661" s="104"/>
      <c r="L661" s="4"/>
      <c r="M661" s="63">
        <v>1</v>
      </c>
      <c r="N661" s="196">
        <v>38.69</v>
      </c>
      <c r="O661" s="4"/>
      <c r="P661" s="63"/>
      <c r="Q661" s="197"/>
      <c r="R661" s="4"/>
      <c r="S661" s="63"/>
      <c r="T661" s="197"/>
      <c r="U661" s="4"/>
      <c r="V661" s="168"/>
      <c r="W661" s="170"/>
      <c r="X661" s="82"/>
      <c r="Y661" s="82"/>
      <c r="Z661" s="82"/>
      <c r="AA661" s="65"/>
      <c r="AB661" s="5"/>
      <c r="AC661" s="5"/>
      <c r="AD661" s="5"/>
      <c r="AE661" s="5"/>
      <c r="AF661" s="5"/>
      <c r="AG661" s="5"/>
      <c r="AH661" s="5"/>
      <c r="AI661" s="5"/>
      <c r="AJ661" s="5"/>
      <c r="AK661" s="5"/>
      <c r="AL661" s="5"/>
      <c r="AM661" s="5"/>
    </row>
    <row r="662" spans="1:39" s="187" customFormat="1" ht="14.4">
      <c r="A662" s="63" t="s">
        <v>743</v>
      </c>
      <c r="B662" s="63" t="s">
        <v>108</v>
      </c>
      <c r="C662" s="63"/>
      <c r="D662" s="63" t="s">
        <v>109</v>
      </c>
      <c r="E662" s="11"/>
      <c r="F662" s="11"/>
      <c r="G662" s="8"/>
      <c r="H662" s="4"/>
      <c r="I662" s="63"/>
      <c r="J662" s="48"/>
      <c r="K662" s="104"/>
      <c r="L662" s="4"/>
      <c r="M662" s="63">
        <v>1</v>
      </c>
      <c r="N662" s="196">
        <v>64.69</v>
      </c>
      <c r="O662" s="4"/>
      <c r="P662" s="63"/>
      <c r="Q662" s="197"/>
      <c r="R662" s="4"/>
      <c r="S662" s="63"/>
      <c r="T662" s="197"/>
      <c r="U662" s="4"/>
      <c r="V662" s="168"/>
      <c r="W662" s="170"/>
      <c r="X662" s="82"/>
      <c r="Y662" s="82"/>
      <c r="Z662" s="82"/>
      <c r="AA662" s="65"/>
      <c r="AB662" s="5"/>
      <c r="AC662" s="5"/>
      <c r="AD662" s="5"/>
      <c r="AE662" s="5"/>
      <c r="AF662" s="5"/>
      <c r="AG662" s="5"/>
      <c r="AH662" s="5"/>
      <c r="AI662" s="5"/>
      <c r="AJ662" s="5"/>
      <c r="AK662" s="5"/>
      <c r="AL662" s="5"/>
      <c r="AM662" s="5"/>
    </row>
    <row r="663" spans="1:39" s="187" customFormat="1" ht="14.4">
      <c r="A663" s="63" t="s">
        <v>743</v>
      </c>
      <c r="B663" s="63" t="s">
        <v>596</v>
      </c>
      <c r="C663" s="63"/>
      <c r="D663" s="63" t="s">
        <v>111</v>
      </c>
      <c r="E663" s="11"/>
      <c r="F663" s="11"/>
      <c r="G663" s="8"/>
      <c r="H663" s="4"/>
      <c r="I663" s="63"/>
      <c r="J663" s="48"/>
      <c r="K663" s="104"/>
      <c r="L663" s="4"/>
      <c r="M663" s="63">
        <v>14</v>
      </c>
      <c r="N663" s="196">
        <v>2589.44</v>
      </c>
      <c r="O663" s="4"/>
      <c r="P663" s="63">
        <v>1</v>
      </c>
      <c r="Q663" s="197">
        <v>15.97</v>
      </c>
      <c r="R663" s="4"/>
      <c r="S663" s="63"/>
      <c r="T663" s="197"/>
      <c r="U663" s="4"/>
      <c r="V663" s="168"/>
      <c r="W663" s="170"/>
      <c r="X663" s="82"/>
      <c r="Y663" s="82"/>
      <c r="Z663" s="82"/>
      <c r="AA663" s="65"/>
      <c r="AB663" s="5"/>
      <c r="AC663" s="5"/>
      <c r="AD663" s="5"/>
      <c r="AE663" s="5"/>
      <c r="AF663" s="5"/>
      <c r="AG663" s="5"/>
      <c r="AH663" s="5"/>
      <c r="AI663" s="5"/>
      <c r="AJ663" s="5"/>
      <c r="AK663" s="5"/>
      <c r="AL663" s="5"/>
      <c r="AM663" s="5"/>
    </row>
    <row r="664" spans="1:39" s="187" customFormat="1" ht="14.4">
      <c r="A664" s="63" t="s">
        <v>743</v>
      </c>
      <c r="B664" s="63" t="s">
        <v>112</v>
      </c>
      <c r="C664" s="63"/>
      <c r="D664" s="63" t="s">
        <v>113</v>
      </c>
      <c r="E664" s="11"/>
      <c r="F664" s="11"/>
      <c r="G664" s="8"/>
      <c r="H664" s="4"/>
      <c r="I664" s="63"/>
      <c r="J664" s="48"/>
      <c r="K664" s="104"/>
      <c r="L664" s="4"/>
      <c r="M664" s="63">
        <v>10</v>
      </c>
      <c r="N664" s="196">
        <v>1237.56</v>
      </c>
      <c r="O664" s="4"/>
      <c r="P664" s="63">
        <v>3</v>
      </c>
      <c r="Q664" s="197">
        <v>59.29</v>
      </c>
      <c r="R664" s="4"/>
      <c r="S664" s="63"/>
      <c r="T664" s="197"/>
      <c r="U664" s="4"/>
      <c r="V664" s="168"/>
      <c r="W664" s="170"/>
      <c r="X664" s="82"/>
      <c r="Y664" s="82"/>
      <c r="Z664" s="82"/>
      <c r="AA664" s="65"/>
      <c r="AB664" s="5"/>
      <c r="AC664" s="5"/>
      <c r="AD664" s="5"/>
      <c r="AE664" s="5"/>
      <c r="AF664" s="5"/>
      <c r="AG664" s="5"/>
      <c r="AH664" s="5"/>
      <c r="AI664" s="5"/>
      <c r="AJ664" s="5"/>
      <c r="AK664" s="5"/>
      <c r="AL664" s="5"/>
      <c r="AM664" s="5"/>
    </row>
    <row r="665" spans="1:39" s="187" customFormat="1" ht="14.4">
      <c r="A665" s="63" t="s">
        <v>743</v>
      </c>
      <c r="B665" s="63" t="s">
        <v>115</v>
      </c>
      <c r="C665" s="63"/>
      <c r="D665" s="63" t="s">
        <v>116</v>
      </c>
      <c r="E665" s="11"/>
      <c r="F665" s="11"/>
      <c r="G665" s="8"/>
      <c r="H665" s="4"/>
      <c r="I665" s="63"/>
      <c r="J665" s="48"/>
      <c r="K665" s="104"/>
      <c r="L665" s="4"/>
      <c r="M665" s="63">
        <v>1</v>
      </c>
      <c r="N665" s="196">
        <v>49.87</v>
      </c>
      <c r="O665" s="4"/>
      <c r="P665" s="63"/>
      <c r="Q665" s="197"/>
      <c r="R665" s="4"/>
      <c r="S665" s="63"/>
      <c r="T665" s="197"/>
      <c r="U665" s="4"/>
      <c r="V665" s="168"/>
      <c r="W665" s="170"/>
      <c r="X665" s="82"/>
      <c r="Y665" s="82"/>
      <c r="Z665" s="82"/>
      <c r="AA665" s="65"/>
      <c r="AB665" s="5"/>
      <c r="AC665" s="5"/>
      <c r="AD665" s="5"/>
      <c r="AE665" s="5"/>
      <c r="AF665" s="5"/>
      <c r="AG665" s="5"/>
      <c r="AH665" s="5"/>
      <c r="AI665" s="5"/>
      <c r="AJ665" s="5"/>
      <c r="AK665" s="5"/>
      <c r="AL665" s="5"/>
      <c r="AM665" s="5"/>
    </row>
    <row r="666" spans="1:39" s="187" customFormat="1" ht="14.4">
      <c r="A666" s="63" t="s">
        <v>743</v>
      </c>
      <c r="B666" s="63" t="s">
        <v>650</v>
      </c>
      <c r="C666" s="63"/>
      <c r="D666" s="63" t="s">
        <v>119</v>
      </c>
      <c r="E666" s="11"/>
      <c r="F666" s="11"/>
      <c r="G666" s="8"/>
      <c r="H666" s="4"/>
      <c r="I666" s="63"/>
      <c r="J666" s="48"/>
      <c r="K666" s="104"/>
      <c r="L666" s="4"/>
      <c r="M666" s="63">
        <v>1</v>
      </c>
      <c r="N666" s="196">
        <v>219.53</v>
      </c>
      <c r="O666" s="4"/>
      <c r="P666" s="63">
        <v>1</v>
      </c>
      <c r="Q666" s="197">
        <v>9.7200000000000006</v>
      </c>
      <c r="R666" s="4"/>
      <c r="S666" s="63">
        <v>1</v>
      </c>
      <c r="T666" s="197">
        <v>35.119999999999997</v>
      </c>
      <c r="U666" s="4"/>
      <c r="V666" s="168"/>
      <c r="W666" s="170"/>
      <c r="X666" s="82"/>
      <c r="Y666" s="82"/>
      <c r="Z666" s="82"/>
      <c r="AA666" s="65"/>
      <c r="AB666" s="5"/>
      <c r="AC666" s="5"/>
      <c r="AD666" s="5"/>
      <c r="AE666" s="5"/>
      <c r="AF666" s="5"/>
      <c r="AG666" s="5"/>
      <c r="AH666" s="5"/>
      <c r="AI666" s="5"/>
      <c r="AJ666" s="5"/>
      <c r="AK666" s="5"/>
      <c r="AL666" s="5"/>
      <c r="AM666" s="5"/>
    </row>
    <row r="667" spans="1:39" s="187" customFormat="1" ht="14.4">
      <c r="A667" s="63" t="s">
        <v>743</v>
      </c>
      <c r="B667" s="63" t="s">
        <v>699</v>
      </c>
      <c r="C667" s="63"/>
      <c r="D667" s="63" t="s">
        <v>98</v>
      </c>
      <c r="E667" s="11"/>
      <c r="F667" s="11"/>
      <c r="G667" s="8"/>
      <c r="H667" s="4"/>
      <c r="I667" s="63"/>
      <c r="J667" s="48"/>
      <c r="K667" s="104"/>
      <c r="L667" s="4"/>
      <c r="M667" s="63">
        <v>1</v>
      </c>
      <c r="N667" s="196">
        <v>2631.04</v>
      </c>
      <c r="O667" s="4"/>
      <c r="P667" s="63"/>
      <c r="Q667" s="197"/>
      <c r="R667" s="4"/>
      <c r="S667" s="63"/>
      <c r="T667" s="197"/>
      <c r="U667" s="4"/>
      <c r="V667" s="168"/>
      <c r="W667" s="170"/>
      <c r="X667" s="82"/>
      <c r="Y667" s="82"/>
      <c r="Z667" s="82"/>
      <c r="AA667" s="65"/>
      <c r="AB667" s="5"/>
      <c r="AC667" s="5"/>
      <c r="AD667" s="5"/>
      <c r="AE667" s="5"/>
      <c r="AF667" s="5"/>
      <c r="AG667" s="5"/>
      <c r="AH667" s="5"/>
      <c r="AI667" s="5"/>
      <c r="AJ667" s="5"/>
      <c r="AK667" s="5"/>
      <c r="AL667" s="5"/>
      <c r="AM667" s="5"/>
    </row>
    <row r="668" spans="1:39" s="187" customFormat="1" ht="14.4">
      <c r="A668" s="63" t="s">
        <v>743</v>
      </c>
      <c r="B668" s="63" t="s">
        <v>120</v>
      </c>
      <c r="C668" s="63"/>
      <c r="D668" s="63" t="s">
        <v>121</v>
      </c>
      <c r="E668" s="11"/>
      <c r="F668" s="11"/>
      <c r="G668" s="8"/>
      <c r="H668" s="4"/>
      <c r="I668" s="63"/>
      <c r="J668" s="48"/>
      <c r="K668" s="104"/>
      <c r="L668" s="4"/>
      <c r="M668" s="63">
        <v>1</v>
      </c>
      <c r="N668" s="196">
        <v>444.36</v>
      </c>
      <c r="O668" s="4"/>
      <c r="P668" s="63"/>
      <c r="Q668" s="197"/>
      <c r="R668" s="4"/>
      <c r="S668" s="63"/>
      <c r="T668" s="197"/>
      <c r="U668" s="4"/>
      <c r="V668" s="168"/>
      <c r="W668" s="170"/>
      <c r="X668" s="82"/>
      <c r="Y668" s="82"/>
      <c r="Z668" s="82"/>
      <c r="AA668" s="65"/>
      <c r="AB668" s="5"/>
      <c r="AC668" s="5"/>
      <c r="AD668" s="5"/>
      <c r="AE668" s="5"/>
      <c r="AF668" s="5"/>
      <c r="AG668" s="5"/>
      <c r="AH668" s="5"/>
      <c r="AI668" s="5"/>
      <c r="AJ668" s="5"/>
      <c r="AK668" s="5"/>
      <c r="AL668" s="5"/>
      <c r="AM668" s="5"/>
    </row>
    <row r="669" spans="1:39" s="187" customFormat="1" ht="14.4">
      <c r="A669" s="63" t="s">
        <v>743</v>
      </c>
      <c r="B669" s="63" t="s">
        <v>122</v>
      </c>
      <c r="C669" s="63"/>
      <c r="D669" s="63" t="s">
        <v>123</v>
      </c>
      <c r="E669" s="11"/>
      <c r="F669" s="11"/>
      <c r="G669" s="8"/>
      <c r="H669" s="4"/>
      <c r="I669" s="63"/>
      <c r="J669" s="48"/>
      <c r="K669" s="104"/>
      <c r="L669" s="4"/>
      <c r="M669" s="63">
        <v>2</v>
      </c>
      <c r="N669" s="196">
        <v>131.21</v>
      </c>
      <c r="O669" s="4"/>
      <c r="P669" s="63"/>
      <c r="Q669" s="197"/>
      <c r="R669" s="4"/>
      <c r="S669" s="63"/>
      <c r="T669" s="197"/>
      <c r="U669" s="4"/>
      <c r="V669" s="168"/>
      <c r="W669" s="170"/>
      <c r="X669" s="82"/>
      <c r="Y669" s="82"/>
      <c r="Z669" s="82"/>
      <c r="AA669" s="65"/>
      <c r="AB669" s="5"/>
      <c r="AC669" s="5"/>
      <c r="AD669" s="5"/>
      <c r="AE669" s="5"/>
      <c r="AF669" s="5"/>
      <c r="AG669" s="5"/>
      <c r="AH669" s="5"/>
      <c r="AI669" s="5"/>
      <c r="AJ669" s="5"/>
      <c r="AK669" s="5"/>
      <c r="AL669" s="5"/>
      <c r="AM669" s="5"/>
    </row>
    <row r="670" spans="1:39" s="187" customFormat="1" ht="14.4">
      <c r="A670" s="63" t="s">
        <v>743</v>
      </c>
      <c r="B670" s="63" t="s">
        <v>124</v>
      </c>
      <c r="C670" s="63"/>
      <c r="D670" s="63" t="s">
        <v>125</v>
      </c>
      <c r="E670" s="11"/>
      <c r="F670" s="11"/>
      <c r="G670" s="8"/>
      <c r="H670" s="4"/>
      <c r="I670" s="63"/>
      <c r="J670" s="48"/>
      <c r="K670" s="104"/>
      <c r="L670" s="4"/>
      <c r="M670" s="63">
        <v>2</v>
      </c>
      <c r="N670" s="196">
        <v>269.17</v>
      </c>
      <c r="O670" s="4"/>
      <c r="P670" s="63"/>
      <c r="Q670" s="197"/>
      <c r="R670" s="4"/>
      <c r="S670" s="63"/>
      <c r="T670" s="197"/>
      <c r="U670" s="4"/>
      <c r="V670" s="168"/>
      <c r="W670" s="170"/>
      <c r="X670" s="82"/>
      <c r="Y670" s="82"/>
      <c r="Z670" s="82"/>
      <c r="AA670" s="65"/>
      <c r="AB670" s="5"/>
      <c r="AC670" s="5"/>
      <c r="AD670" s="5"/>
      <c r="AE670" s="5"/>
      <c r="AF670" s="5"/>
      <c r="AG670" s="5"/>
      <c r="AH670" s="5"/>
      <c r="AI670" s="5"/>
      <c r="AJ670" s="5"/>
      <c r="AK670" s="5"/>
      <c r="AL670" s="5"/>
      <c r="AM670" s="5"/>
    </row>
    <row r="671" spans="1:39" s="187" customFormat="1" ht="14.4">
      <c r="A671" s="63" t="s">
        <v>743</v>
      </c>
      <c r="B671" s="63" t="s">
        <v>126</v>
      </c>
      <c r="C671" s="63"/>
      <c r="D671" s="63" t="s">
        <v>94</v>
      </c>
      <c r="E671" s="11"/>
      <c r="F671" s="11"/>
      <c r="G671" s="8"/>
      <c r="H671" s="4"/>
      <c r="I671" s="63"/>
      <c r="J671" s="48"/>
      <c r="K671" s="104"/>
      <c r="L671" s="4"/>
      <c r="M671" s="63">
        <v>19</v>
      </c>
      <c r="N671" s="196">
        <v>2852.36</v>
      </c>
      <c r="O671" s="4"/>
      <c r="P671" s="63">
        <v>3</v>
      </c>
      <c r="Q671" s="197">
        <v>104.26</v>
      </c>
      <c r="R671" s="4"/>
      <c r="S671" s="63">
        <v>3</v>
      </c>
      <c r="T671" s="197">
        <v>1055.19</v>
      </c>
      <c r="U671" s="4"/>
      <c r="V671" s="168"/>
      <c r="W671" s="170"/>
      <c r="X671" s="82"/>
      <c r="Y671" s="82"/>
      <c r="Z671" s="82"/>
      <c r="AA671" s="65"/>
      <c r="AB671" s="5"/>
      <c r="AC671" s="5"/>
      <c r="AD671" s="5"/>
      <c r="AE671" s="5"/>
      <c r="AF671" s="5"/>
      <c r="AG671" s="5"/>
      <c r="AH671" s="5"/>
      <c r="AI671" s="5"/>
      <c r="AJ671" s="5"/>
      <c r="AK671" s="5"/>
      <c r="AL671" s="5"/>
      <c r="AM671" s="5"/>
    </row>
    <row r="672" spans="1:39" s="187" customFormat="1" ht="14.4">
      <c r="A672" s="63" t="s">
        <v>743</v>
      </c>
      <c r="B672" s="63" t="s">
        <v>516</v>
      </c>
      <c r="C672" s="63"/>
      <c r="D672" s="63" t="s">
        <v>371</v>
      </c>
      <c r="E672" s="11"/>
      <c r="F672" s="11"/>
      <c r="G672" s="8"/>
      <c r="H672" s="4"/>
      <c r="I672" s="63"/>
      <c r="J672" s="48"/>
      <c r="K672" s="104"/>
      <c r="L672" s="4"/>
      <c r="M672" s="63">
        <v>1</v>
      </c>
      <c r="N672" s="196">
        <v>15.04</v>
      </c>
      <c r="O672" s="4"/>
      <c r="P672" s="63"/>
      <c r="Q672" s="197"/>
      <c r="R672" s="4"/>
      <c r="S672" s="63"/>
      <c r="T672" s="197"/>
      <c r="U672" s="4"/>
      <c r="V672" s="168"/>
      <c r="W672" s="170"/>
      <c r="X672" s="82"/>
      <c r="Y672" s="82"/>
      <c r="Z672" s="82"/>
      <c r="AA672" s="65"/>
      <c r="AB672" s="5"/>
      <c r="AC672" s="5"/>
      <c r="AD672" s="5"/>
      <c r="AE672" s="5"/>
      <c r="AF672" s="5"/>
      <c r="AG672" s="5"/>
      <c r="AH672" s="5"/>
      <c r="AI672" s="5"/>
      <c r="AJ672" s="5"/>
      <c r="AK672" s="5"/>
      <c r="AL672" s="5"/>
      <c r="AM672" s="5"/>
    </row>
    <row r="673" spans="1:39" s="187" customFormat="1" ht="14.4">
      <c r="A673" s="63" t="s">
        <v>743</v>
      </c>
      <c r="B673" s="63" t="s">
        <v>128</v>
      </c>
      <c r="C673" s="63"/>
      <c r="D673" s="63" t="s">
        <v>129</v>
      </c>
      <c r="E673" s="11"/>
      <c r="F673" s="11"/>
      <c r="G673" s="8"/>
      <c r="H673" s="4"/>
      <c r="I673" s="63"/>
      <c r="J673" s="48"/>
      <c r="K673" s="104"/>
      <c r="L673" s="4"/>
      <c r="M673" s="63">
        <v>5</v>
      </c>
      <c r="N673" s="196">
        <v>505.04</v>
      </c>
      <c r="O673" s="4"/>
      <c r="P673" s="63">
        <v>6</v>
      </c>
      <c r="Q673" s="197">
        <v>411.52</v>
      </c>
      <c r="R673" s="4"/>
      <c r="S673" s="63">
        <v>1</v>
      </c>
      <c r="T673" s="197">
        <v>19.510000000000002</v>
      </c>
      <c r="U673" s="4"/>
      <c r="V673" s="168"/>
      <c r="W673" s="170"/>
      <c r="X673" s="82"/>
      <c r="Y673" s="82"/>
      <c r="Z673" s="82"/>
      <c r="AA673" s="65"/>
      <c r="AB673" s="5"/>
      <c r="AC673" s="5"/>
      <c r="AD673" s="5"/>
      <c r="AE673" s="5"/>
      <c r="AF673" s="5"/>
      <c r="AG673" s="5"/>
      <c r="AH673" s="5"/>
      <c r="AI673" s="5"/>
      <c r="AJ673" s="5"/>
      <c r="AK673" s="5"/>
      <c r="AL673" s="5"/>
      <c r="AM673" s="5"/>
    </row>
    <row r="674" spans="1:39" s="187" customFormat="1" ht="14.4">
      <c r="A674" s="63" t="s">
        <v>743</v>
      </c>
      <c r="B674" s="63" t="s">
        <v>652</v>
      </c>
      <c r="C674" s="63"/>
      <c r="D674" s="63" t="s">
        <v>129</v>
      </c>
      <c r="E674" s="11"/>
      <c r="F674" s="11"/>
      <c r="G674" s="8"/>
      <c r="H674" s="4"/>
      <c r="I674" s="63"/>
      <c r="J674" s="48"/>
      <c r="K674" s="104"/>
      <c r="L674" s="4"/>
      <c r="M674" s="63"/>
      <c r="N674" s="196"/>
      <c r="O674" s="4"/>
      <c r="P674" s="63"/>
      <c r="Q674" s="197"/>
      <c r="R674" s="4"/>
      <c r="S674" s="63">
        <v>1</v>
      </c>
      <c r="T674" s="197">
        <v>56.88</v>
      </c>
      <c r="U674" s="4"/>
      <c r="V674" s="168"/>
      <c r="W674" s="170"/>
      <c r="X674" s="82"/>
      <c r="Y674" s="82"/>
      <c r="Z674" s="82"/>
      <c r="AA674" s="65"/>
      <c r="AB674" s="5"/>
      <c r="AC674" s="5"/>
      <c r="AD674" s="5"/>
      <c r="AE674" s="5"/>
      <c r="AF674" s="5"/>
      <c r="AG674" s="5"/>
      <c r="AH674" s="5"/>
      <c r="AI674" s="5"/>
      <c r="AJ674" s="5"/>
      <c r="AK674" s="5"/>
      <c r="AL674" s="5"/>
      <c r="AM674" s="5"/>
    </row>
    <row r="675" spans="1:39" s="187" customFormat="1" ht="14.4">
      <c r="A675" s="63" t="s">
        <v>743</v>
      </c>
      <c r="B675" s="63" t="s">
        <v>130</v>
      </c>
      <c r="C675" s="63"/>
      <c r="D675" s="63" t="s">
        <v>98</v>
      </c>
      <c r="E675" s="11"/>
      <c r="F675" s="11"/>
      <c r="G675" s="8"/>
      <c r="H675" s="4"/>
      <c r="I675" s="63"/>
      <c r="J675" s="48"/>
      <c r="K675" s="104"/>
      <c r="L675" s="4"/>
      <c r="M675" s="63">
        <v>1</v>
      </c>
      <c r="N675" s="196">
        <v>319.39999999999998</v>
      </c>
      <c r="O675" s="4"/>
      <c r="P675" s="63"/>
      <c r="Q675" s="197"/>
      <c r="R675" s="4"/>
      <c r="S675" s="63"/>
      <c r="T675" s="197"/>
      <c r="U675" s="4"/>
      <c r="V675" s="168"/>
      <c r="W675" s="170"/>
      <c r="X675" s="82"/>
      <c r="Y675" s="82"/>
      <c r="Z675" s="82"/>
      <c r="AA675" s="65"/>
      <c r="AB675" s="5"/>
      <c r="AC675" s="5"/>
      <c r="AD675" s="5"/>
      <c r="AE675" s="5"/>
      <c r="AF675" s="5"/>
      <c r="AG675" s="5"/>
      <c r="AH675" s="5"/>
      <c r="AI675" s="5"/>
      <c r="AJ675" s="5"/>
      <c r="AK675" s="5"/>
      <c r="AL675" s="5"/>
      <c r="AM675" s="5"/>
    </row>
    <row r="676" spans="1:39" s="187" customFormat="1" ht="14.4">
      <c r="A676" s="63" t="s">
        <v>743</v>
      </c>
      <c r="B676" s="63" t="s">
        <v>133</v>
      </c>
      <c r="C676" s="63"/>
      <c r="D676" s="63" t="s">
        <v>134</v>
      </c>
      <c r="E676" s="11"/>
      <c r="F676" s="11"/>
      <c r="G676" s="8"/>
      <c r="H676" s="4"/>
      <c r="I676" s="63"/>
      <c r="J676" s="48"/>
      <c r="K676" s="104"/>
      <c r="L676" s="4"/>
      <c r="M676" s="63">
        <v>1</v>
      </c>
      <c r="N676" s="196">
        <v>725.44</v>
      </c>
      <c r="O676" s="4"/>
      <c r="P676" s="63"/>
      <c r="Q676" s="197"/>
      <c r="R676" s="4"/>
      <c r="S676" s="63"/>
      <c r="T676" s="197"/>
      <c r="U676" s="4"/>
      <c r="V676" s="168"/>
      <c r="W676" s="170"/>
      <c r="X676" s="82"/>
      <c r="Y676" s="82"/>
      <c r="Z676" s="82"/>
      <c r="AA676" s="65"/>
      <c r="AB676" s="5"/>
      <c r="AC676" s="5"/>
      <c r="AD676" s="5"/>
      <c r="AE676" s="5"/>
      <c r="AF676" s="5"/>
      <c r="AG676" s="5"/>
      <c r="AH676" s="5"/>
      <c r="AI676" s="5"/>
      <c r="AJ676" s="5"/>
      <c r="AK676" s="5"/>
      <c r="AL676" s="5"/>
      <c r="AM676" s="5"/>
    </row>
    <row r="677" spans="1:39" s="187" customFormat="1" ht="14.4">
      <c r="A677" s="63" t="s">
        <v>743</v>
      </c>
      <c r="B677" s="63" t="s">
        <v>135</v>
      </c>
      <c r="C677" s="63"/>
      <c r="D677" s="63" t="s">
        <v>136</v>
      </c>
      <c r="E677" s="11"/>
      <c r="F677" s="11"/>
      <c r="G677" s="8"/>
      <c r="H677" s="4"/>
      <c r="I677" s="63"/>
      <c r="J677" s="48"/>
      <c r="K677" s="104"/>
      <c r="L677" s="4"/>
      <c r="M677" s="63">
        <v>242</v>
      </c>
      <c r="N677" s="196">
        <v>43942.13</v>
      </c>
      <c r="O677" s="4"/>
      <c r="P677" s="63">
        <v>42</v>
      </c>
      <c r="Q677" s="197">
        <v>17414.349999999999</v>
      </c>
      <c r="R677" s="4"/>
      <c r="S677" s="63">
        <v>25</v>
      </c>
      <c r="T677" s="197">
        <v>3920.09</v>
      </c>
      <c r="U677" s="4"/>
      <c r="V677" s="168"/>
      <c r="W677" s="170"/>
      <c r="X677" s="82"/>
      <c r="Y677" s="82"/>
      <c r="Z677" s="82"/>
      <c r="AA677" s="65"/>
      <c r="AB677" s="5"/>
      <c r="AC677" s="5"/>
      <c r="AD677" s="5"/>
      <c r="AE677" s="5"/>
      <c r="AF677" s="5"/>
      <c r="AG677" s="5"/>
      <c r="AH677" s="5"/>
      <c r="AI677" s="5"/>
      <c r="AJ677" s="5"/>
      <c r="AK677" s="5"/>
      <c r="AL677" s="5"/>
      <c r="AM677" s="5"/>
    </row>
    <row r="678" spans="1:39" s="187" customFormat="1" ht="14.4">
      <c r="A678" s="63" t="s">
        <v>743</v>
      </c>
      <c r="B678" s="63" t="s">
        <v>653</v>
      </c>
      <c r="C678" s="63"/>
      <c r="D678" s="63" t="s">
        <v>136</v>
      </c>
      <c r="E678" s="11"/>
      <c r="F678" s="11"/>
      <c r="G678" s="8"/>
      <c r="H678" s="4"/>
      <c r="I678" s="63"/>
      <c r="J678" s="48"/>
      <c r="K678" s="104"/>
      <c r="L678" s="4"/>
      <c r="M678" s="63"/>
      <c r="N678" s="196"/>
      <c r="O678" s="4"/>
      <c r="P678" s="63">
        <v>2</v>
      </c>
      <c r="Q678" s="197">
        <v>67.27</v>
      </c>
      <c r="R678" s="4"/>
      <c r="S678" s="63">
        <v>1</v>
      </c>
      <c r="T678" s="197">
        <v>51.73</v>
      </c>
      <c r="U678" s="4"/>
      <c r="V678" s="168"/>
      <c r="W678" s="170"/>
      <c r="X678" s="82"/>
      <c r="Y678" s="82"/>
      <c r="Z678" s="82"/>
      <c r="AA678" s="65"/>
      <c r="AB678" s="5"/>
      <c r="AC678" s="5"/>
      <c r="AD678" s="5"/>
      <c r="AE678" s="5"/>
      <c r="AF678" s="5"/>
      <c r="AG678" s="5"/>
      <c r="AH678" s="5"/>
      <c r="AI678" s="5"/>
      <c r="AJ678" s="5"/>
      <c r="AK678" s="5"/>
      <c r="AL678" s="5"/>
      <c r="AM678" s="5"/>
    </row>
    <row r="679" spans="1:39" s="187" customFormat="1" ht="14.4">
      <c r="A679" s="63" t="s">
        <v>743</v>
      </c>
      <c r="B679" s="63" t="s">
        <v>137</v>
      </c>
      <c r="C679" s="63"/>
      <c r="D679" s="63" t="s">
        <v>138</v>
      </c>
      <c r="E679" s="11"/>
      <c r="F679" s="11"/>
      <c r="G679" s="8"/>
      <c r="H679" s="4"/>
      <c r="I679" s="63"/>
      <c r="J679" s="48"/>
      <c r="K679" s="104"/>
      <c r="L679" s="4"/>
      <c r="M679" s="63">
        <v>5</v>
      </c>
      <c r="N679" s="196">
        <v>1219.3900000000001</v>
      </c>
      <c r="O679" s="4"/>
      <c r="P679" s="63">
        <v>3</v>
      </c>
      <c r="Q679" s="197">
        <v>430.94</v>
      </c>
      <c r="R679" s="4"/>
      <c r="S679" s="63">
        <v>1</v>
      </c>
      <c r="T679" s="197">
        <v>300</v>
      </c>
      <c r="U679" s="4"/>
      <c r="V679" s="168"/>
      <c r="W679" s="170"/>
      <c r="X679" s="82"/>
      <c r="Y679" s="82"/>
      <c r="Z679" s="82"/>
      <c r="AA679" s="65"/>
      <c r="AB679" s="5"/>
      <c r="AC679" s="5"/>
      <c r="AD679" s="5"/>
      <c r="AE679" s="5"/>
      <c r="AF679" s="5"/>
      <c r="AG679" s="5"/>
      <c r="AH679" s="5"/>
      <c r="AI679" s="5"/>
      <c r="AJ679" s="5"/>
      <c r="AK679" s="5"/>
      <c r="AL679" s="5"/>
      <c r="AM679" s="5"/>
    </row>
    <row r="680" spans="1:39" s="187" customFormat="1" ht="14.4">
      <c r="A680" s="63" t="s">
        <v>743</v>
      </c>
      <c r="B680" s="63" t="s">
        <v>139</v>
      </c>
      <c r="C680" s="63"/>
      <c r="D680" s="63" t="s">
        <v>136</v>
      </c>
      <c r="E680" s="11"/>
      <c r="F680" s="11"/>
      <c r="G680" s="8"/>
      <c r="H680" s="4"/>
      <c r="I680" s="63"/>
      <c r="J680" s="48"/>
      <c r="K680" s="104"/>
      <c r="L680" s="4"/>
      <c r="M680" s="63">
        <v>1</v>
      </c>
      <c r="N680" s="196">
        <v>10.47</v>
      </c>
      <c r="O680" s="4"/>
      <c r="P680" s="63"/>
      <c r="Q680" s="197"/>
      <c r="R680" s="4"/>
      <c r="S680" s="63"/>
      <c r="T680" s="197"/>
      <c r="U680" s="4"/>
      <c r="V680" s="168"/>
      <c r="W680" s="170"/>
      <c r="X680" s="82"/>
      <c r="Y680" s="82"/>
      <c r="Z680" s="82"/>
      <c r="AA680" s="65"/>
      <c r="AB680" s="5"/>
      <c r="AC680" s="5"/>
      <c r="AD680" s="5"/>
      <c r="AE680" s="5"/>
      <c r="AF680" s="5"/>
      <c r="AG680" s="5"/>
      <c r="AH680" s="5"/>
      <c r="AI680" s="5"/>
      <c r="AJ680" s="5"/>
      <c r="AK680" s="5"/>
      <c r="AL680" s="5"/>
      <c r="AM680" s="5"/>
    </row>
    <row r="681" spans="1:39" s="187" customFormat="1" ht="14.4">
      <c r="A681" s="63" t="s">
        <v>743</v>
      </c>
      <c r="B681" s="63" t="s">
        <v>140</v>
      </c>
      <c r="C681" s="63"/>
      <c r="D681" s="63" t="s">
        <v>141</v>
      </c>
      <c r="E681" s="11"/>
      <c r="F681" s="11"/>
      <c r="G681" s="8"/>
      <c r="H681" s="4"/>
      <c r="I681" s="63"/>
      <c r="J681" s="48"/>
      <c r="K681" s="104"/>
      <c r="L681" s="4"/>
      <c r="M681" s="63">
        <v>3</v>
      </c>
      <c r="N681" s="196">
        <v>156.66999999999999</v>
      </c>
      <c r="O681" s="4"/>
      <c r="P681" s="63">
        <v>2</v>
      </c>
      <c r="Q681" s="197">
        <v>1048.71</v>
      </c>
      <c r="R681" s="4"/>
      <c r="S681" s="63"/>
      <c r="T681" s="197"/>
      <c r="U681" s="4"/>
      <c r="V681" s="168"/>
      <c r="W681" s="170"/>
      <c r="X681" s="82"/>
      <c r="Y681" s="82"/>
      <c r="Z681" s="82"/>
      <c r="AA681" s="65"/>
      <c r="AB681" s="5"/>
      <c r="AC681" s="5"/>
      <c r="AD681" s="5"/>
      <c r="AE681" s="5"/>
      <c r="AF681" s="5"/>
      <c r="AG681" s="5"/>
      <c r="AH681" s="5"/>
      <c r="AI681" s="5"/>
      <c r="AJ681" s="5"/>
      <c r="AK681" s="5"/>
      <c r="AL681" s="5"/>
      <c r="AM681" s="5"/>
    </row>
    <row r="682" spans="1:39" s="187" customFormat="1" ht="14.4">
      <c r="A682" s="63" t="s">
        <v>743</v>
      </c>
      <c r="B682" s="63" t="s">
        <v>142</v>
      </c>
      <c r="C682" s="63"/>
      <c r="D682" s="63" t="s">
        <v>143</v>
      </c>
      <c r="E682" s="11"/>
      <c r="F682" s="11"/>
      <c r="G682" s="8"/>
      <c r="H682" s="4"/>
      <c r="I682" s="63"/>
      <c r="J682" s="48"/>
      <c r="K682" s="104"/>
      <c r="L682" s="4"/>
      <c r="M682" s="63">
        <v>6</v>
      </c>
      <c r="N682" s="196">
        <v>457.31</v>
      </c>
      <c r="O682" s="4"/>
      <c r="P682" s="63"/>
      <c r="Q682" s="197"/>
      <c r="R682" s="4"/>
      <c r="S682" s="63"/>
      <c r="T682" s="197"/>
      <c r="U682" s="4"/>
      <c r="V682" s="168"/>
      <c r="W682" s="170"/>
      <c r="X682" s="82"/>
      <c r="Y682" s="82"/>
      <c r="Z682" s="82"/>
      <c r="AA682" s="65"/>
      <c r="AB682" s="5"/>
      <c r="AC682" s="5"/>
      <c r="AD682" s="5"/>
      <c r="AE682" s="5"/>
      <c r="AF682" s="5"/>
      <c r="AG682" s="5"/>
      <c r="AH682" s="5"/>
      <c r="AI682" s="5"/>
      <c r="AJ682" s="5"/>
      <c r="AK682" s="5"/>
      <c r="AL682" s="5"/>
      <c r="AM682" s="5"/>
    </row>
    <row r="683" spans="1:39" s="187" customFormat="1" ht="14.4">
      <c r="A683" s="63" t="s">
        <v>743</v>
      </c>
      <c r="B683" s="63" t="s">
        <v>654</v>
      </c>
      <c r="C683" s="63"/>
      <c r="D683" s="63" t="s">
        <v>147</v>
      </c>
      <c r="E683" s="11"/>
      <c r="F683" s="11"/>
      <c r="G683" s="8"/>
      <c r="H683" s="4"/>
      <c r="I683" s="63"/>
      <c r="J683" s="48"/>
      <c r="K683" s="104"/>
      <c r="L683" s="4"/>
      <c r="M683" s="63">
        <v>1</v>
      </c>
      <c r="N683" s="196">
        <v>14.85</v>
      </c>
      <c r="O683" s="4"/>
      <c r="P683" s="63">
        <v>3</v>
      </c>
      <c r="Q683" s="197">
        <v>125.43</v>
      </c>
      <c r="R683" s="4"/>
      <c r="S683" s="63">
        <v>1</v>
      </c>
      <c r="T683" s="197">
        <v>93.66</v>
      </c>
      <c r="U683" s="4"/>
      <c r="V683" s="168"/>
      <c r="W683" s="170"/>
      <c r="X683" s="82"/>
      <c r="Y683" s="82"/>
      <c r="Z683" s="82"/>
      <c r="AA683" s="65"/>
      <c r="AB683" s="5"/>
      <c r="AC683" s="5"/>
      <c r="AD683" s="5"/>
      <c r="AE683" s="5"/>
      <c r="AF683" s="5"/>
      <c r="AG683" s="5"/>
      <c r="AH683" s="5"/>
      <c r="AI683" s="5"/>
      <c r="AJ683" s="5"/>
      <c r="AK683" s="5"/>
      <c r="AL683" s="5"/>
      <c r="AM683" s="5"/>
    </row>
    <row r="684" spans="1:39" s="187" customFormat="1" ht="14.4">
      <c r="A684" s="63" t="s">
        <v>743</v>
      </c>
      <c r="B684" s="63" t="s">
        <v>146</v>
      </c>
      <c r="C684" s="63"/>
      <c r="D684" s="63" t="s">
        <v>143</v>
      </c>
      <c r="E684" s="11"/>
      <c r="F684" s="11"/>
      <c r="G684" s="8"/>
      <c r="H684" s="4"/>
      <c r="I684" s="63"/>
      <c r="J684" s="48"/>
      <c r="K684" s="104"/>
      <c r="L684" s="4"/>
      <c r="M684" s="63">
        <v>13</v>
      </c>
      <c r="N684" s="196">
        <v>1299.32</v>
      </c>
      <c r="O684" s="4"/>
      <c r="P684" s="63">
        <v>8</v>
      </c>
      <c r="Q684" s="197">
        <v>431.51</v>
      </c>
      <c r="R684" s="4"/>
      <c r="S684" s="63">
        <v>1</v>
      </c>
      <c r="T684" s="197">
        <v>173.53</v>
      </c>
      <c r="U684" s="4"/>
      <c r="V684" s="168"/>
      <c r="W684" s="170"/>
      <c r="X684" s="82"/>
      <c r="Y684" s="82"/>
      <c r="Z684" s="82"/>
      <c r="AA684" s="65"/>
      <c r="AB684" s="5"/>
      <c r="AC684" s="5"/>
      <c r="AD684" s="5"/>
      <c r="AE684" s="5"/>
      <c r="AF684" s="5"/>
      <c r="AG684" s="5"/>
      <c r="AH684" s="5"/>
      <c r="AI684" s="5"/>
      <c r="AJ684" s="5"/>
      <c r="AK684" s="5"/>
      <c r="AL684" s="5"/>
      <c r="AM684" s="5"/>
    </row>
    <row r="685" spans="1:39" s="187" customFormat="1" ht="14.4">
      <c r="A685" s="63" t="s">
        <v>743</v>
      </c>
      <c r="B685" s="63" t="s">
        <v>149</v>
      </c>
      <c r="C685" s="63"/>
      <c r="D685" s="63" t="s">
        <v>102</v>
      </c>
      <c r="E685" s="11"/>
      <c r="F685" s="11"/>
      <c r="G685" s="8"/>
      <c r="H685" s="4"/>
      <c r="I685" s="63"/>
      <c r="J685" s="48"/>
      <c r="K685" s="104"/>
      <c r="L685" s="4"/>
      <c r="M685" s="63">
        <v>1</v>
      </c>
      <c r="N685" s="196">
        <v>76.66</v>
      </c>
      <c r="O685" s="4"/>
      <c r="P685" s="63"/>
      <c r="Q685" s="197"/>
      <c r="R685" s="4"/>
      <c r="S685" s="63"/>
      <c r="T685" s="197"/>
      <c r="U685" s="4"/>
      <c r="V685" s="168"/>
      <c r="W685" s="170"/>
      <c r="X685" s="82"/>
      <c r="Y685" s="82"/>
      <c r="Z685" s="82"/>
      <c r="AA685" s="65"/>
      <c r="AB685" s="5"/>
      <c r="AC685" s="5"/>
      <c r="AD685" s="5"/>
      <c r="AE685" s="5"/>
      <c r="AF685" s="5"/>
      <c r="AG685" s="5"/>
      <c r="AH685" s="5"/>
      <c r="AI685" s="5"/>
      <c r="AJ685" s="5"/>
      <c r="AK685" s="5"/>
      <c r="AL685" s="5"/>
      <c r="AM685" s="5"/>
    </row>
    <row r="686" spans="1:39" s="187" customFormat="1" ht="14.4">
      <c r="A686" s="63" t="s">
        <v>743</v>
      </c>
      <c r="B686" s="63" t="s">
        <v>149</v>
      </c>
      <c r="C686" s="63"/>
      <c r="D686" s="63" t="s">
        <v>111</v>
      </c>
      <c r="E686" s="11"/>
      <c r="F686" s="11"/>
      <c r="G686" s="8"/>
      <c r="H686" s="4"/>
      <c r="I686" s="63"/>
      <c r="J686" s="48"/>
      <c r="K686" s="104"/>
      <c r="L686" s="4"/>
      <c r="M686" s="63">
        <v>1</v>
      </c>
      <c r="N686" s="196">
        <v>90.53</v>
      </c>
      <c r="O686" s="4"/>
      <c r="P686" s="63"/>
      <c r="Q686" s="197"/>
      <c r="R686" s="4"/>
      <c r="S686" s="63"/>
      <c r="T686" s="197"/>
      <c r="U686" s="4"/>
      <c r="V686" s="168"/>
      <c r="W686" s="170"/>
      <c r="X686" s="82"/>
      <c r="Y686" s="82"/>
      <c r="Z686" s="82"/>
      <c r="AA686" s="65"/>
      <c r="AB686" s="5"/>
      <c r="AC686" s="5"/>
      <c r="AD686" s="5"/>
      <c r="AE686" s="5"/>
      <c r="AF686" s="5"/>
      <c r="AG686" s="5"/>
      <c r="AH686" s="5"/>
      <c r="AI686" s="5"/>
      <c r="AJ686" s="5"/>
      <c r="AK686" s="5"/>
      <c r="AL686" s="5"/>
      <c r="AM686" s="5"/>
    </row>
    <row r="687" spans="1:39" s="187" customFormat="1" ht="14.4">
      <c r="A687" s="63" t="s">
        <v>743</v>
      </c>
      <c r="B687" s="63" t="s">
        <v>150</v>
      </c>
      <c r="C687" s="63"/>
      <c r="D687" s="63" t="s">
        <v>151</v>
      </c>
      <c r="E687" s="11"/>
      <c r="F687" s="11"/>
      <c r="G687" s="8"/>
      <c r="H687" s="4"/>
      <c r="I687" s="63"/>
      <c r="J687" s="48"/>
      <c r="K687" s="104"/>
      <c r="L687" s="4"/>
      <c r="M687" s="63">
        <v>2</v>
      </c>
      <c r="N687" s="196">
        <v>82.01</v>
      </c>
      <c r="O687" s="4"/>
      <c r="P687" s="63">
        <v>1</v>
      </c>
      <c r="Q687" s="197">
        <v>3387.76</v>
      </c>
      <c r="R687" s="4"/>
      <c r="S687" s="63"/>
      <c r="T687" s="197"/>
      <c r="U687" s="4"/>
      <c r="V687" s="168"/>
      <c r="W687" s="170"/>
      <c r="X687" s="82"/>
      <c r="Y687" s="82"/>
      <c r="Z687" s="82"/>
      <c r="AA687" s="65"/>
      <c r="AB687" s="5"/>
      <c r="AC687" s="5"/>
      <c r="AD687" s="5"/>
      <c r="AE687" s="5"/>
      <c r="AF687" s="5"/>
      <c r="AG687" s="5"/>
      <c r="AH687" s="5"/>
      <c r="AI687" s="5"/>
      <c r="AJ687" s="5"/>
      <c r="AK687" s="5"/>
      <c r="AL687" s="5"/>
      <c r="AM687" s="5"/>
    </row>
    <row r="688" spans="1:39" s="187" customFormat="1" ht="14.4">
      <c r="A688" s="63" t="s">
        <v>743</v>
      </c>
      <c r="B688" s="63" t="s">
        <v>152</v>
      </c>
      <c r="C688" s="63"/>
      <c r="D688" s="63" t="s">
        <v>153</v>
      </c>
      <c r="E688" s="11"/>
      <c r="F688" s="11"/>
      <c r="G688" s="8"/>
      <c r="H688" s="4"/>
      <c r="I688" s="63"/>
      <c r="J688" s="48"/>
      <c r="K688" s="104"/>
      <c r="L688" s="4"/>
      <c r="M688" s="63">
        <v>27</v>
      </c>
      <c r="N688" s="196">
        <v>3796.2</v>
      </c>
      <c r="O688" s="4"/>
      <c r="P688" s="63">
        <v>8</v>
      </c>
      <c r="Q688" s="197">
        <v>1701.12</v>
      </c>
      <c r="R688" s="4"/>
      <c r="S688" s="63">
        <v>4</v>
      </c>
      <c r="T688" s="197">
        <v>2395.37</v>
      </c>
      <c r="U688" s="4"/>
      <c r="V688" s="168"/>
      <c r="W688" s="170"/>
      <c r="X688" s="82"/>
      <c r="Y688" s="82"/>
      <c r="Z688" s="82"/>
      <c r="AA688" s="65"/>
      <c r="AB688" s="5"/>
      <c r="AC688" s="5"/>
      <c r="AD688" s="5"/>
      <c r="AE688" s="5"/>
      <c r="AF688" s="5"/>
      <c r="AG688" s="5"/>
      <c r="AH688" s="5"/>
      <c r="AI688" s="5"/>
      <c r="AJ688" s="5"/>
      <c r="AK688" s="5"/>
      <c r="AL688" s="5"/>
      <c r="AM688" s="5"/>
    </row>
    <row r="689" spans="1:39" s="187" customFormat="1" ht="14.4">
      <c r="A689" s="63" t="s">
        <v>743</v>
      </c>
      <c r="B689" s="63" t="s">
        <v>657</v>
      </c>
      <c r="C689" s="63"/>
      <c r="D689" s="63" t="s">
        <v>153</v>
      </c>
      <c r="E689" s="11"/>
      <c r="F689" s="11"/>
      <c r="G689" s="8"/>
      <c r="H689" s="4"/>
      <c r="I689" s="63"/>
      <c r="J689" s="48"/>
      <c r="K689" s="104"/>
      <c r="L689" s="4"/>
      <c r="M689" s="63"/>
      <c r="N689" s="196"/>
      <c r="O689" s="4"/>
      <c r="P689" s="63">
        <v>2</v>
      </c>
      <c r="Q689" s="197">
        <v>721.01</v>
      </c>
      <c r="R689" s="4"/>
      <c r="S689" s="63">
        <v>1</v>
      </c>
      <c r="T689" s="197">
        <v>61.68</v>
      </c>
      <c r="U689" s="4"/>
      <c r="V689" s="168"/>
      <c r="W689" s="170"/>
      <c r="X689" s="82"/>
      <c r="Y689" s="82"/>
      <c r="Z689" s="82"/>
      <c r="AA689" s="65"/>
      <c r="AB689" s="5"/>
      <c r="AC689" s="5"/>
      <c r="AD689" s="5"/>
      <c r="AE689" s="5"/>
      <c r="AF689" s="5"/>
      <c r="AG689" s="5"/>
      <c r="AH689" s="5"/>
      <c r="AI689" s="5"/>
      <c r="AJ689" s="5"/>
      <c r="AK689" s="5"/>
      <c r="AL689" s="5"/>
      <c r="AM689" s="5"/>
    </row>
    <row r="690" spans="1:39" s="187" customFormat="1" ht="14.4">
      <c r="A690" s="63" t="s">
        <v>743</v>
      </c>
      <c r="B690" s="63" t="s">
        <v>154</v>
      </c>
      <c r="C690" s="63"/>
      <c r="D690" s="63" t="s">
        <v>155</v>
      </c>
      <c r="E690" s="11"/>
      <c r="F690" s="11"/>
      <c r="G690" s="8"/>
      <c r="H690" s="4"/>
      <c r="I690" s="63"/>
      <c r="J690" s="48"/>
      <c r="K690" s="104"/>
      <c r="L690" s="4"/>
      <c r="M690" s="63">
        <v>1</v>
      </c>
      <c r="N690" s="196">
        <v>136.63999999999999</v>
      </c>
      <c r="O690" s="4"/>
      <c r="P690" s="63"/>
      <c r="Q690" s="197"/>
      <c r="R690" s="4"/>
      <c r="S690" s="63"/>
      <c r="T690" s="197"/>
      <c r="U690" s="4"/>
      <c r="V690" s="168"/>
      <c r="W690" s="170"/>
      <c r="X690" s="82"/>
      <c r="Y690" s="82"/>
      <c r="Z690" s="82"/>
      <c r="AA690" s="65"/>
      <c r="AB690" s="5"/>
      <c r="AC690" s="5"/>
      <c r="AD690" s="5"/>
      <c r="AE690" s="5"/>
      <c r="AF690" s="5"/>
      <c r="AG690" s="5"/>
      <c r="AH690" s="5"/>
      <c r="AI690" s="5"/>
      <c r="AJ690" s="5"/>
      <c r="AK690" s="5"/>
      <c r="AL690" s="5"/>
      <c r="AM690" s="5"/>
    </row>
    <row r="691" spans="1:39" s="187" customFormat="1" ht="14.4">
      <c r="A691" s="63" t="s">
        <v>743</v>
      </c>
      <c r="B691" s="63" t="s">
        <v>156</v>
      </c>
      <c r="C691" s="63"/>
      <c r="D691" s="63" t="s">
        <v>157</v>
      </c>
      <c r="E691" s="11"/>
      <c r="F691" s="11"/>
      <c r="G691" s="8"/>
      <c r="H691" s="4"/>
      <c r="I691" s="63"/>
      <c r="J691" s="48"/>
      <c r="K691" s="104"/>
      <c r="L691" s="4"/>
      <c r="M691" s="63">
        <v>5</v>
      </c>
      <c r="N691" s="196">
        <v>1183.1400000000001</v>
      </c>
      <c r="O691" s="4"/>
      <c r="P691" s="63">
        <v>2</v>
      </c>
      <c r="Q691" s="197">
        <v>370.33</v>
      </c>
      <c r="R691" s="4"/>
      <c r="S691" s="63"/>
      <c r="T691" s="197"/>
      <c r="U691" s="4"/>
      <c r="V691" s="168"/>
      <c r="W691" s="170"/>
      <c r="X691" s="82"/>
      <c r="Y691" s="82"/>
      <c r="Z691" s="82"/>
      <c r="AA691" s="65"/>
      <c r="AB691" s="5"/>
      <c r="AC691" s="5"/>
      <c r="AD691" s="5"/>
      <c r="AE691" s="5"/>
      <c r="AF691" s="5"/>
      <c r="AG691" s="5"/>
      <c r="AH691" s="5"/>
      <c r="AI691" s="5"/>
      <c r="AJ691" s="5"/>
      <c r="AK691" s="5"/>
      <c r="AL691" s="5"/>
      <c r="AM691" s="5"/>
    </row>
    <row r="692" spans="1:39" s="187" customFormat="1" ht="14.4">
      <c r="A692" s="63" t="s">
        <v>743</v>
      </c>
      <c r="B692" s="63" t="s">
        <v>160</v>
      </c>
      <c r="C692" s="63"/>
      <c r="D692" s="63" t="s">
        <v>161</v>
      </c>
      <c r="E692" s="11"/>
      <c r="F692" s="11"/>
      <c r="G692" s="8"/>
      <c r="H692" s="4"/>
      <c r="I692" s="63"/>
      <c r="J692" s="48"/>
      <c r="K692" s="104"/>
      <c r="L692" s="4"/>
      <c r="M692" s="63">
        <v>9</v>
      </c>
      <c r="N692" s="196">
        <v>2189.39</v>
      </c>
      <c r="O692" s="4"/>
      <c r="P692" s="63">
        <v>2</v>
      </c>
      <c r="Q692" s="197">
        <v>987.56</v>
      </c>
      <c r="R692" s="4"/>
      <c r="S692" s="63">
        <v>1</v>
      </c>
      <c r="T692" s="197">
        <v>300</v>
      </c>
      <c r="U692" s="4"/>
      <c r="V692" s="168"/>
      <c r="W692" s="170"/>
      <c r="X692" s="82"/>
      <c r="Y692" s="82"/>
      <c r="Z692" s="82"/>
      <c r="AA692" s="65"/>
      <c r="AB692" s="5"/>
      <c r="AC692" s="5"/>
      <c r="AD692" s="5"/>
      <c r="AE692" s="5"/>
      <c r="AF692" s="5"/>
      <c r="AG692" s="5"/>
      <c r="AH692" s="5"/>
      <c r="AI692" s="5"/>
      <c r="AJ692" s="5"/>
      <c r="AK692" s="5"/>
      <c r="AL692" s="5"/>
      <c r="AM692" s="5"/>
    </row>
    <row r="693" spans="1:39" s="187" customFormat="1" ht="14.4">
      <c r="A693" s="63" t="s">
        <v>743</v>
      </c>
      <c r="B693" s="63" t="s">
        <v>162</v>
      </c>
      <c r="C693" s="63"/>
      <c r="D693" s="63" t="s">
        <v>163</v>
      </c>
      <c r="E693" s="11"/>
      <c r="F693" s="11"/>
      <c r="G693" s="8"/>
      <c r="H693" s="4"/>
      <c r="I693" s="63"/>
      <c r="J693" s="48"/>
      <c r="K693" s="104"/>
      <c r="L693" s="4"/>
      <c r="M693" s="63">
        <v>2</v>
      </c>
      <c r="N693" s="196">
        <v>177.51</v>
      </c>
      <c r="O693" s="4"/>
      <c r="P693" s="63"/>
      <c r="Q693" s="197"/>
      <c r="R693" s="4"/>
      <c r="S693" s="63"/>
      <c r="T693" s="197"/>
      <c r="U693" s="4"/>
      <c r="V693" s="168"/>
      <c r="W693" s="170"/>
      <c r="X693" s="82"/>
      <c r="Y693" s="82"/>
      <c r="Z693" s="82"/>
      <c r="AA693" s="65"/>
      <c r="AB693" s="5"/>
      <c r="AC693" s="5"/>
      <c r="AD693" s="5"/>
      <c r="AE693" s="5"/>
      <c r="AF693" s="5"/>
      <c r="AG693" s="5"/>
      <c r="AH693" s="5"/>
      <c r="AI693" s="5"/>
      <c r="AJ693" s="5"/>
      <c r="AK693" s="5"/>
      <c r="AL693" s="5"/>
      <c r="AM693" s="5"/>
    </row>
    <row r="694" spans="1:39" s="187" customFormat="1" ht="14.4">
      <c r="A694" s="63" t="s">
        <v>743</v>
      </c>
      <c r="B694" s="63" t="s">
        <v>164</v>
      </c>
      <c r="C694" s="63"/>
      <c r="D694" s="63" t="s">
        <v>165</v>
      </c>
      <c r="E694" s="11"/>
      <c r="F694" s="11"/>
      <c r="G694" s="8"/>
      <c r="H694" s="4"/>
      <c r="I694" s="63"/>
      <c r="J694" s="48"/>
      <c r="K694" s="104"/>
      <c r="L694" s="4"/>
      <c r="M694" s="63">
        <v>1</v>
      </c>
      <c r="N694" s="196">
        <v>192.8</v>
      </c>
      <c r="O694" s="4"/>
      <c r="P694" s="63"/>
      <c r="Q694" s="197"/>
      <c r="R694" s="4"/>
      <c r="S694" s="63"/>
      <c r="T694" s="197"/>
      <c r="U694" s="4"/>
      <c r="V694" s="168"/>
      <c r="W694" s="170"/>
      <c r="X694" s="82"/>
      <c r="Y694" s="82"/>
      <c r="Z694" s="82"/>
      <c r="AA694" s="65"/>
      <c r="AB694" s="5"/>
      <c r="AC694" s="5"/>
      <c r="AD694" s="5"/>
      <c r="AE694" s="5"/>
      <c r="AF694" s="5"/>
      <c r="AG694" s="5"/>
      <c r="AH694" s="5"/>
      <c r="AI694" s="5"/>
      <c r="AJ694" s="5"/>
      <c r="AK694" s="5"/>
      <c r="AL694" s="5"/>
      <c r="AM694" s="5"/>
    </row>
    <row r="695" spans="1:39" s="187" customFormat="1" ht="14.4">
      <c r="A695" s="63" t="s">
        <v>743</v>
      </c>
      <c r="B695" s="63" t="s">
        <v>166</v>
      </c>
      <c r="C695" s="63"/>
      <c r="D695" s="63" t="s">
        <v>167</v>
      </c>
      <c r="E695" s="11"/>
      <c r="F695" s="11"/>
      <c r="G695" s="8"/>
      <c r="H695" s="4"/>
      <c r="I695" s="63"/>
      <c r="J695" s="48"/>
      <c r="K695" s="104"/>
      <c r="L695" s="4"/>
      <c r="M695" s="63">
        <v>3</v>
      </c>
      <c r="N695" s="196">
        <v>585.15</v>
      </c>
      <c r="O695" s="4"/>
      <c r="P695" s="63">
        <v>1</v>
      </c>
      <c r="Q695" s="197">
        <v>9.4</v>
      </c>
      <c r="R695" s="4"/>
      <c r="S695" s="63"/>
      <c r="T695" s="197"/>
      <c r="U695" s="4"/>
      <c r="V695" s="168"/>
      <c r="W695" s="170"/>
      <c r="X695" s="82"/>
      <c r="Y695" s="82"/>
      <c r="Z695" s="82"/>
      <c r="AA695" s="65"/>
      <c r="AB695" s="5"/>
      <c r="AC695" s="5"/>
      <c r="AD695" s="5"/>
      <c r="AE695" s="5"/>
      <c r="AF695" s="5"/>
      <c r="AG695" s="5"/>
      <c r="AH695" s="5"/>
      <c r="AI695" s="5"/>
      <c r="AJ695" s="5"/>
      <c r="AK695" s="5"/>
      <c r="AL695" s="5"/>
      <c r="AM695" s="5"/>
    </row>
    <row r="696" spans="1:39" s="187" customFormat="1" ht="14.4">
      <c r="A696" s="63" t="s">
        <v>743</v>
      </c>
      <c r="B696" s="63" t="s">
        <v>168</v>
      </c>
      <c r="C696" s="63"/>
      <c r="D696" s="63" t="s">
        <v>169</v>
      </c>
      <c r="E696" s="11"/>
      <c r="F696" s="11"/>
      <c r="G696" s="8"/>
      <c r="H696" s="4"/>
      <c r="I696" s="63"/>
      <c r="J696" s="48"/>
      <c r="K696" s="104"/>
      <c r="L696" s="4"/>
      <c r="M696" s="63">
        <v>1</v>
      </c>
      <c r="N696" s="196">
        <v>31.89</v>
      </c>
      <c r="O696" s="4"/>
      <c r="P696" s="63"/>
      <c r="Q696" s="197"/>
      <c r="R696" s="4"/>
      <c r="S696" s="63"/>
      <c r="T696" s="197"/>
      <c r="U696" s="4"/>
      <c r="V696" s="168"/>
      <c r="W696" s="170"/>
      <c r="X696" s="82"/>
      <c r="Y696" s="82"/>
      <c r="Z696" s="82"/>
      <c r="AA696" s="65"/>
      <c r="AB696" s="5"/>
      <c r="AC696" s="5"/>
      <c r="AD696" s="5"/>
      <c r="AE696" s="5"/>
      <c r="AF696" s="5"/>
      <c r="AG696" s="5"/>
      <c r="AH696" s="5"/>
      <c r="AI696" s="5"/>
      <c r="AJ696" s="5"/>
      <c r="AK696" s="5"/>
      <c r="AL696" s="5"/>
      <c r="AM696" s="5"/>
    </row>
    <row r="697" spans="1:39" s="187" customFormat="1" ht="14.4">
      <c r="A697" s="63" t="s">
        <v>743</v>
      </c>
      <c r="B697" s="63" t="s">
        <v>170</v>
      </c>
      <c r="C697" s="63"/>
      <c r="D697" s="63" t="s">
        <v>171</v>
      </c>
      <c r="E697" s="11"/>
      <c r="F697" s="11"/>
      <c r="G697" s="8"/>
      <c r="H697" s="4"/>
      <c r="I697" s="63"/>
      <c r="J697" s="48"/>
      <c r="K697" s="104"/>
      <c r="L697" s="4"/>
      <c r="M697" s="63">
        <v>18</v>
      </c>
      <c r="N697" s="196">
        <v>8721.15</v>
      </c>
      <c r="O697" s="4"/>
      <c r="P697" s="63">
        <v>2</v>
      </c>
      <c r="Q697" s="197">
        <v>132.44</v>
      </c>
      <c r="R697" s="4"/>
      <c r="S697" s="63">
        <v>3</v>
      </c>
      <c r="T697" s="197">
        <v>219.52</v>
      </c>
      <c r="U697" s="4"/>
      <c r="V697" s="168"/>
      <c r="W697" s="170"/>
      <c r="X697" s="82"/>
      <c r="Y697" s="82"/>
      <c r="Z697" s="82"/>
      <c r="AA697" s="65"/>
      <c r="AB697" s="5"/>
      <c r="AC697" s="5"/>
      <c r="AD697" s="5"/>
      <c r="AE697" s="5"/>
      <c r="AF697" s="5"/>
      <c r="AG697" s="5"/>
      <c r="AH697" s="5"/>
      <c r="AI697" s="5"/>
      <c r="AJ697" s="5"/>
      <c r="AK697" s="5"/>
      <c r="AL697" s="5"/>
      <c r="AM697" s="5"/>
    </row>
    <row r="698" spans="1:39" s="187" customFormat="1" ht="14.4">
      <c r="A698" s="63" t="s">
        <v>743</v>
      </c>
      <c r="B698" s="63" t="s">
        <v>172</v>
      </c>
      <c r="C698" s="63"/>
      <c r="D698" s="63" t="s">
        <v>173</v>
      </c>
      <c r="E698" s="11"/>
      <c r="F698" s="11"/>
      <c r="G698" s="8"/>
      <c r="H698" s="4"/>
      <c r="I698" s="63"/>
      <c r="J698" s="48"/>
      <c r="K698" s="104"/>
      <c r="L698" s="4"/>
      <c r="M698" s="63">
        <v>59</v>
      </c>
      <c r="N698" s="196">
        <v>9196.34</v>
      </c>
      <c r="O698" s="4"/>
      <c r="P698" s="63">
        <v>9</v>
      </c>
      <c r="Q698" s="197">
        <v>721.69</v>
      </c>
      <c r="R698" s="4"/>
      <c r="S698" s="63">
        <v>1</v>
      </c>
      <c r="T698" s="197">
        <v>257.43</v>
      </c>
      <c r="U698" s="4"/>
      <c r="V698" s="168"/>
      <c r="W698" s="170"/>
      <c r="X698" s="82"/>
      <c r="Y698" s="82"/>
      <c r="Z698" s="82"/>
      <c r="AA698" s="65"/>
      <c r="AB698" s="5"/>
      <c r="AC698" s="5"/>
      <c r="AD698" s="5"/>
      <c r="AE698" s="5"/>
      <c r="AF698" s="5"/>
      <c r="AG698" s="5"/>
      <c r="AH698" s="5"/>
      <c r="AI698" s="5"/>
      <c r="AJ698" s="5"/>
      <c r="AK698" s="5"/>
      <c r="AL698" s="5"/>
      <c r="AM698" s="5"/>
    </row>
    <row r="699" spans="1:39" s="187" customFormat="1" ht="14.4">
      <c r="A699" s="63" t="s">
        <v>743</v>
      </c>
      <c r="B699" s="63" t="s">
        <v>660</v>
      </c>
      <c r="C699" s="63"/>
      <c r="D699" s="63" t="s">
        <v>173</v>
      </c>
      <c r="E699" s="11"/>
      <c r="F699" s="11"/>
      <c r="G699" s="8"/>
      <c r="H699" s="4"/>
      <c r="I699" s="63"/>
      <c r="J699" s="48"/>
      <c r="K699" s="104"/>
      <c r="L699" s="4"/>
      <c r="M699" s="63"/>
      <c r="N699" s="196"/>
      <c r="O699" s="4"/>
      <c r="P699" s="63">
        <v>3</v>
      </c>
      <c r="Q699" s="197">
        <v>1950.72</v>
      </c>
      <c r="R699" s="4"/>
      <c r="S699" s="63">
        <v>2</v>
      </c>
      <c r="T699" s="197">
        <v>138.12</v>
      </c>
      <c r="U699" s="4"/>
      <c r="V699" s="168"/>
      <c r="W699" s="170"/>
      <c r="X699" s="82"/>
      <c r="Y699" s="82"/>
      <c r="Z699" s="82"/>
      <c r="AA699" s="65"/>
      <c r="AB699" s="5"/>
      <c r="AC699" s="5"/>
      <c r="AD699" s="5"/>
      <c r="AE699" s="5"/>
      <c r="AF699" s="5"/>
      <c r="AG699" s="5"/>
      <c r="AH699" s="5"/>
      <c r="AI699" s="5"/>
      <c r="AJ699" s="5"/>
      <c r="AK699" s="5"/>
      <c r="AL699" s="5"/>
      <c r="AM699" s="5"/>
    </row>
    <row r="700" spans="1:39" s="187" customFormat="1" ht="14.4">
      <c r="A700" s="63" t="s">
        <v>743</v>
      </c>
      <c r="B700" s="63" t="s">
        <v>175</v>
      </c>
      <c r="C700" s="63"/>
      <c r="D700" s="63" t="s">
        <v>147</v>
      </c>
      <c r="E700" s="11"/>
      <c r="F700" s="11"/>
      <c r="G700" s="8"/>
      <c r="H700" s="4"/>
      <c r="I700" s="63"/>
      <c r="J700" s="48"/>
      <c r="K700" s="104"/>
      <c r="L700" s="4"/>
      <c r="M700" s="63">
        <v>2</v>
      </c>
      <c r="N700" s="196">
        <v>434.95</v>
      </c>
      <c r="O700" s="4"/>
      <c r="P700" s="63">
        <v>1</v>
      </c>
      <c r="Q700" s="197">
        <v>648.88</v>
      </c>
      <c r="R700" s="4"/>
      <c r="S700" s="63"/>
      <c r="T700" s="197"/>
      <c r="U700" s="4"/>
      <c r="V700" s="168"/>
      <c r="W700" s="170"/>
      <c r="X700" s="82"/>
      <c r="Y700" s="82"/>
      <c r="Z700" s="82"/>
      <c r="AA700" s="65"/>
      <c r="AB700" s="5"/>
      <c r="AC700" s="5"/>
      <c r="AD700" s="5"/>
      <c r="AE700" s="5"/>
      <c r="AF700" s="5"/>
      <c r="AG700" s="5"/>
      <c r="AH700" s="5"/>
      <c r="AI700" s="5"/>
      <c r="AJ700" s="5"/>
      <c r="AK700" s="5"/>
      <c r="AL700" s="5"/>
      <c r="AM700" s="5"/>
    </row>
    <row r="701" spans="1:39" s="187" customFormat="1" ht="14.4">
      <c r="A701" s="63" t="s">
        <v>743</v>
      </c>
      <c r="B701" s="63" t="s">
        <v>176</v>
      </c>
      <c r="C701" s="63"/>
      <c r="D701" s="63" t="s">
        <v>155</v>
      </c>
      <c r="E701" s="11"/>
      <c r="F701" s="11"/>
      <c r="G701" s="8"/>
      <c r="H701" s="4"/>
      <c r="I701" s="63"/>
      <c r="J701" s="48"/>
      <c r="K701" s="104"/>
      <c r="L701" s="4"/>
      <c r="M701" s="63">
        <v>6</v>
      </c>
      <c r="N701" s="196">
        <v>817.17</v>
      </c>
      <c r="O701" s="4"/>
      <c r="P701" s="63">
        <v>1</v>
      </c>
      <c r="Q701" s="197">
        <v>22.35</v>
      </c>
      <c r="R701" s="4"/>
      <c r="S701" s="63"/>
      <c r="T701" s="197"/>
      <c r="U701" s="4"/>
      <c r="V701" s="168"/>
      <c r="W701" s="170"/>
      <c r="X701" s="82"/>
      <c r="Y701" s="82"/>
      <c r="Z701" s="82"/>
      <c r="AA701" s="65"/>
      <c r="AB701" s="5"/>
      <c r="AC701" s="5"/>
      <c r="AD701" s="5"/>
      <c r="AE701" s="5"/>
      <c r="AF701" s="5"/>
      <c r="AG701" s="5"/>
      <c r="AH701" s="5"/>
      <c r="AI701" s="5"/>
      <c r="AJ701" s="5"/>
      <c r="AK701" s="5"/>
      <c r="AL701" s="5"/>
      <c r="AM701" s="5"/>
    </row>
    <row r="702" spans="1:39" s="187" customFormat="1" ht="14.4">
      <c r="A702" s="63" t="s">
        <v>743</v>
      </c>
      <c r="B702" s="63" t="s">
        <v>177</v>
      </c>
      <c r="C702" s="63"/>
      <c r="D702" s="63" t="s">
        <v>178</v>
      </c>
      <c r="E702" s="11"/>
      <c r="F702" s="11"/>
      <c r="G702" s="8"/>
      <c r="H702" s="4"/>
      <c r="I702" s="63"/>
      <c r="J702" s="48"/>
      <c r="K702" s="104"/>
      <c r="L702" s="4"/>
      <c r="M702" s="63">
        <v>1</v>
      </c>
      <c r="N702" s="196">
        <v>51.04</v>
      </c>
      <c r="O702" s="4"/>
      <c r="P702" s="63"/>
      <c r="Q702" s="197"/>
      <c r="R702" s="4"/>
      <c r="S702" s="63"/>
      <c r="T702" s="197"/>
      <c r="U702" s="4"/>
      <c r="V702" s="168"/>
      <c r="W702" s="170"/>
      <c r="X702" s="82"/>
      <c r="Y702" s="82"/>
      <c r="Z702" s="82"/>
      <c r="AA702" s="65"/>
      <c r="AB702" s="5"/>
      <c r="AC702" s="5"/>
      <c r="AD702" s="5"/>
      <c r="AE702" s="5"/>
      <c r="AF702" s="5"/>
      <c r="AG702" s="5"/>
      <c r="AH702" s="5"/>
      <c r="AI702" s="5"/>
      <c r="AJ702" s="5"/>
      <c r="AK702" s="5"/>
      <c r="AL702" s="5"/>
      <c r="AM702" s="5"/>
    </row>
    <row r="703" spans="1:39" s="187" customFormat="1" ht="14.4">
      <c r="A703" s="63" t="s">
        <v>743</v>
      </c>
      <c r="B703" s="63" t="s">
        <v>182</v>
      </c>
      <c r="C703" s="63"/>
      <c r="D703" s="63" t="s">
        <v>183</v>
      </c>
      <c r="E703" s="11"/>
      <c r="F703" s="11"/>
      <c r="G703" s="8"/>
      <c r="H703" s="4"/>
      <c r="I703" s="63"/>
      <c r="J703" s="48"/>
      <c r="K703" s="104"/>
      <c r="L703" s="4"/>
      <c r="M703" s="63">
        <v>3</v>
      </c>
      <c r="N703" s="196">
        <v>1173.4100000000001</v>
      </c>
      <c r="O703" s="4"/>
      <c r="P703" s="63"/>
      <c r="Q703" s="197"/>
      <c r="R703" s="4"/>
      <c r="S703" s="63"/>
      <c r="T703" s="197"/>
      <c r="U703" s="4"/>
      <c r="V703" s="168"/>
      <c r="W703" s="170"/>
      <c r="X703" s="82"/>
      <c r="Y703" s="82"/>
      <c r="Z703" s="82"/>
      <c r="AA703" s="65"/>
      <c r="AB703" s="5"/>
      <c r="AC703" s="5"/>
      <c r="AD703" s="5"/>
      <c r="AE703" s="5"/>
      <c r="AF703" s="5"/>
      <c r="AG703" s="5"/>
      <c r="AH703" s="5"/>
      <c r="AI703" s="5"/>
      <c r="AJ703" s="5"/>
      <c r="AK703" s="5"/>
      <c r="AL703" s="5"/>
      <c r="AM703" s="5"/>
    </row>
    <row r="704" spans="1:39" s="187" customFormat="1" ht="14.4">
      <c r="A704" s="63" t="s">
        <v>743</v>
      </c>
      <c r="B704" s="63" t="s">
        <v>184</v>
      </c>
      <c r="C704" s="63"/>
      <c r="D704" s="63" t="s">
        <v>185</v>
      </c>
      <c r="E704" s="11"/>
      <c r="F704" s="11"/>
      <c r="G704" s="8"/>
      <c r="H704" s="4"/>
      <c r="I704" s="63"/>
      <c r="J704" s="48"/>
      <c r="K704" s="104"/>
      <c r="L704" s="4"/>
      <c r="M704" s="63">
        <v>1</v>
      </c>
      <c r="N704" s="196">
        <v>258.02999999999997</v>
      </c>
      <c r="O704" s="4"/>
      <c r="P704" s="63"/>
      <c r="Q704" s="197"/>
      <c r="R704" s="4"/>
      <c r="S704" s="63"/>
      <c r="T704" s="197"/>
      <c r="U704" s="4"/>
      <c r="V704" s="168"/>
      <c r="W704" s="170"/>
      <c r="X704" s="82"/>
      <c r="Y704" s="82"/>
      <c r="Z704" s="82"/>
      <c r="AA704" s="65"/>
      <c r="AB704" s="5"/>
      <c r="AC704" s="5"/>
      <c r="AD704" s="5"/>
      <c r="AE704" s="5"/>
      <c r="AF704" s="5"/>
      <c r="AG704" s="5"/>
      <c r="AH704" s="5"/>
      <c r="AI704" s="5"/>
      <c r="AJ704" s="5"/>
      <c r="AK704" s="5"/>
      <c r="AL704" s="5"/>
      <c r="AM704" s="5"/>
    </row>
    <row r="705" spans="1:39" s="187" customFormat="1" ht="14.4">
      <c r="A705" s="63" t="s">
        <v>743</v>
      </c>
      <c r="B705" s="63" t="s">
        <v>186</v>
      </c>
      <c r="C705" s="63"/>
      <c r="D705" s="63" t="s">
        <v>187</v>
      </c>
      <c r="E705" s="11"/>
      <c r="F705" s="11"/>
      <c r="G705" s="8"/>
      <c r="H705" s="4"/>
      <c r="I705" s="63"/>
      <c r="J705" s="48"/>
      <c r="K705" s="104"/>
      <c r="L705" s="4"/>
      <c r="M705" s="63">
        <v>5</v>
      </c>
      <c r="N705" s="196">
        <v>805.84</v>
      </c>
      <c r="O705" s="4"/>
      <c r="P705" s="63">
        <v>1</v>
      </c>
      <c r="Q705" s="197">
        <v>53.52</v>
      </c>
      <c r="R705" s="4"/>
      <c r="S705" s="63"/>
      <c r="T705" s="197"/>
      <c r="U705" s="4"/>
      <c r="V705" s="168"/>
      <c r="W705" s="170"/>
      <c r="X705" s="82"/>
      <c r="Y705" s="82"/>
      <c r="Z705" s="82"/>
      <c r="AA705" s="65"/>
      <c r="AB705" s="5"/>
      <c r="AC705" s="5"/>
      <c r="AD705" s="5"/>
      <c r="AE705" s="5"/>
      <c r="AF705" s="5"/>
      <c r="AG705" s="5"/>
      <c r="AH705" s="5"/>
      <c r="AI705" s="5"/>
      <c r="AJ705" s="5"/>
      <c r="AK705" s="5"/>
      <c r="AL705" s="5"/>
      <c r="AM705" s="5"/>
    </row>
    <row r="706" spans="1:39" s="187" customFormat="1" ht="14.4">
      <c r="A706" s="63" t="s">
        <v>743</v>
      </c>
      <c r="B706" s="63" t="s">
        <v>662</v>
      </c>
      <c r="C706" s="63"/>
      <c r="D706" s="63" t="s">
        <v>187</v>
      </c>
      <c r="E706" s="11"/>
      <c r="F706" s="11"/>
      <c r="G706" s="8"/>
      <c r="H706" s="4"/>
      <c r="I706" s="63"/>
      <c r="J706" s="48"/>
      <c r="K706" s="104"/>
      <c r="L706" s="4"/>
      <c r="M706" s="63"/>
      <c r="N706" s="196"/>
      <c r="O706" s="4"/>
      <c r="P706" s="63">
        <v>1</v>
      </c>
      <c r="Q706" s="197">
        <v>927.19</v>
      </c>
      <c r="R706" s="4"/>
      <c r="S706" s="63"/>
      <c r="T706" s="197"/>
      <c r="U706" s="4"/>
      <c r="V706" s="168"/>
      <c r="W706" s="170"/>
      <c r="X706" s="82"/>
      <c r="Y706" s="82"/>
      <c r="Z706" s="82"/>
      <c r="AA706" s="65"/>
      <c r="AB706" s="5"/>
      <c r="AC706" s="5"/>
      <c r="AD706" s="5"/>
      <c r="AE706" s="5"/>
      <c r="AF706" s="5"/>
      <c r="AG706" s="5"/>
      <c r="AH706" s="5"/>
      <c r="AI706" s="5"/>
      <c r="AJ706" s="5"/>
      <c r="AK706" s="5"/>
      <c r="AL706" s="5"/>
      <c r="AM706" s="5"/>
    </row>
    <row r="707" spans="1:39" s="187" customFormat="1" ht="14.4">
      <c r="A707" s="63" t="s">
        <v>743</v>
      </c>
      <c r="B707" s="63" t="s">
        <v>190</v>
      </c>
      <c r="C707" s="63"/>
      <c r="D707" s="63" t="s">
        <v>191</v>
      </c>
      <c r="E707" s="11"/>
      <c r="F707" s="11"/>
      <c r="G707" s="8"/>
      <c r="H707" s="4"/>
      <c r="I707" s="63"/>
      <c r="J707" s="48"/>
      <c r="K707" s="104"/>
      <c r="L707" s="4"/>
      <c r="M707" s="63">
        <v>1</v>
      </c>
      <c r="N707" s="196">
        <v>242.48</v>
      </c>
      <c r="O707" s="4"/>
      <c r="P707" s="63"/>
      <c r="Q707" s="197"/>
      <c r="R707" s="4"/>
      <c r="S707" s="63"/>
      <c r="T707" s="197"/>
      <c r="U707" s="4"/>
      <c r="V707" s="168"/>
      <c r="W707" s="170"/>
      <c r="X707" s="82"/>
      <c r="Y707" s="82"/>
      <c r="Z707" s="82"/>
      <c r="AA707" s="65"/>
      <c r="AB707" s="5"/>
      <c r="AC707" s="5"/>
      <c r="AD707" s="5"/>
      <c r="AE707" s="5"/>
      <c r="AF707" s="5"/>
      <c r="AG707" s="5"/>
      <c r="AH707" s="5"/>
      <c r="AI707" s="5"/>
      <c r="AJ707" s="5"/>
      <c r="AK707" s="5"/>
      <c r="AL707" s="5"/>
      <c r="AM707" s="5"/>
    </row>
    <row r="708" spans="1:39" s="187" customFormat="1" ht="14.4">
      <c r="A708" s="63" t="s">
        <v>743</v>
      </c>
      <c r="B708" s="63" t="s">
        <v>707</v>
      </c>
      <c r="C708" s="63"/>
      <c r="D708" s="63" t="s">
        <v>193</v>
      </c>
      <c r="E708" s="11"/>
      <c r="F708" s="11"/>
      <c r="G708" s="8"/>
      <c r="H708" s="4"/>
      <c r="I708" s="63"/>
      <c r="J708" s="48"/>
      <c r="K708" s="104"/>
      <c r="L708" s="4"/>
      <c r="M708" s="63">
        <v>2</v>
      </c>
      <c r="N708" s="196">
        <v>358.1</v>
      </c>
      <c r="O708" s="4"/>
      <c r="P708" s="63"/>
      <c r="Q708" s="197"/>
      <c r="R708" s="4"/>
      <c r="S708" s="63"/>
      <c r="T708" s="197"/>
      <c r="U708" s="4"/>
      <c r="V708" s="168"/>
      <c r="W708" s="170"/>
      <c r="X708" s="82"/>
      <c r="Y708" s="82"/>
      <c r="Z708" s="82"/>
      <c r="AA708" s="65"/>
      <c r="AB708" s="5"/>
      <c r="AC708" s="5"/>
      <c r="AD708" s="5"/>
      <c r="AE708" s="5"/>
      <c r="AF708" s="5"/>
      <c r="AG708" s="5"/>
      <c r="AH708" s="5"/>
      <c r="AI708" s="5"/>
      <c r="AJ708" s="5"/>
      <c r="AK708" s="5"/>
      <c r="AL708" s="5"/>
      <c r="AM708" s="5"/>
    </row>
    <row r="709" spans="1:39" s="187" customFormat="1" ht="14.4">
      <c r="A709" s="63" t="s">
        <v>743</v>
      </c>
      <c r="B709" s="63" t="s">
        <v>194</v>
      </c>
      <c r="C709" s="63"/>
      <c r="D709" s="63" t="s">
        <v>195</v>
      </c>
      <c r="E709" s="11"/>
      <c r="F709" s="11"/>
      <c r="G709" s="8"/>
      <c r="H709" s="4"/>
      <c r="I709" s="63"/>
      <c r="J709" s="48"/>
      <c r="K709" s="104"/>
      <c r="L709" s="4"/>
      <c r="M709" s="63">
        <v>6</v>
      </c>
      <c r="N709" s="196">
        <v>1935.52</v>
      </c>
      <c r="O709" s="4"/>
      <c r="P709" s="63"/>
      <c r="Q709" s="197"/>
      <c r="R709" s="4"/>
      <c r="S709" s="63"/>
      <c r="T709" s="197"/>
      <c r="U709" s="4"/>
      <c r="V709" s="168"/>
      <c r="W709" s="170"/>
      <c r="X709" s="82"/>
      <c r="Y709" s="82"/>
      <c r="Z709" s="82"/>
      <c r="AA709" s="65"/>
      <c r="AB709" s="5"/>
      <c r="AC709" s="5"/>
      <c r="AD709" s="5"/>
      <c r="AE709" s="5"/>
      <c r="AF709" s="5"/>
      <c r="AG709" s="5"/>
      <c r="AH709" s="5"/>
      <c r="AI709" s="5"/>
      <c r="AJ709" s="5"/>
      <c r="AK709" s="5"/>
      <c r="AL709" s="5"/>
      <c r="AM709" s="5"/>
    </row>
    <row r="710" spans="1:39" s="187" customFormat="1" ht="14.4">
      <c r="A710" s="63" t="s">
        <v>743</v>
      </c>
      <c r="B710" s="63" t="s">
        <v>196</v>
      </c>
      <c r="C710" s="63"/>
      <c r="D710" s="63" t="s">
        <v>197</v>
      </c>
      <c r="E710" s="11"/>
      <c r="F710" s="11"/>
      <c r="G710" s="8"/>
      <c r="H710" s="4"/>
      <c r="I710" s="63"/>
      <c r="J710" s="48"/>
      <c r="K710" s="104"/>
      <c r="L710" s="4"/>
      <c r="M710" s="63">
        <v>1</v>
      </c>
      <c r="N710" s="196">
        <v>44.54</v>
      </c>
      <c r="O710" s="4"/>
      <c r="P710" s="63">
        <v>1</v>
      </c>
      <c r="Q710" s="197">
        <v>36.729999999999997</v>
      </c>
      <c r="R710" s="4"/>
      <c r="S710" s="63"/>
      <c r="T710" s="197"/>
      <c r="U710" s="4"/>
      <c r="V710" s="168"/>
      <c r="W710" s="170"/>
      <c r="X710" s="82"/>
      <c r="Y710" s="82"/>
      <c r="Z710" s="82"/>
      <c r="AA710" s="65"/>
      <c r="AB710" s="5"/>
      <c r="AC710" s="5"/>
      <c r="AD710" s="5"/>
      <c r="AE710" s="5"/>
      <c r="AF710" s="5"/>
      <c r="AG710" s="5"/>
      <c r="AH710" s="5"/>
      <c r="AI710" s="5"/>
      <c r="AJ710" s="5"/>
      <c r="AK710" s="5"/>
      <c r="AL710" s="5"/>
      <c r="AM710" s="5"/>
    </row>
    <row r="711" spans="1:39" s="187" customFormat="1" ht="14.4">
      <c r="A711" s="63" t="s">
        <v>743</v>
      </c>
      <c r="B711" s="63" t="s">
        <v>198</v>
      </c>
      <c r="C711" s="63"/>
      <c r="D711" s="63" t="s">
        <v>199</v>
      </c>
      <c r="E711" s="11"/>
      <c r="F711" s="11"/>
      <c r="G711" s="8"/>
      <c r="H711" s="4"/>
      <c r="I711" s="63"/>
      <c r="J711" s="48"/>
      <c r="K711" s="104"/>
      <c r="L711" s="4"/>
      <c r="M711" s="63"/>
      <c r="N711" s="196"/>
      <c r="O711" s="4"/>
      <c r="P711" s="63">
        <v>1</v>
      </c>
      <c r="Q711" s="197">
        <v>12.18</v>
      </c>
      <c r="R711" s="4"/>
      <c r="S711" s="63"/>
      <c r="T711" s="197"/>
      <c r="U711" s="4"/>
      <c r="V711" s="168"/>
      <c r="W711" s="170"/>
      <c r="X711" s="82"/>
      <c r="Y711" s="82"/>
      <c r="Z711" s="82"/>
      <c r="AA711" s="65"/>
      <c r="AB711" s="5"/>
      <c r="AC711" s="5"/>
      <c r="AD711" s="5"/>
      <c r="AE711" s="5"/>
      <c r="AF711" s="5"/>
      <c r="AG711" s="5"/>
      <c r="AH711" s="5"/>
      <c r="AI711" s="5"/>
      <c r="AJ711" s="5"/>
      <c r="AK711" s="5"/>
      <c r="AL711" s="5"/>
      <c r="AM711" s="5"/>
    </row>
    <row r="712" spans="1:39" s="187" customFormat="1" ht="14.4">
      <c r="A712" s="63" t="s">
        <v>743</v>
      </c>
      <c r="B712" s="63" t="s">
        <v>200</v>
      </c>
      <c r="C712" s="63"/>
      <c r="D712" s="63" t="s">
        <v>201</v>
      </c>
      <c r="E712" s="11"/>
      <c r="F712" s="11"/>
      <c r="G712" s="8"/>
      <c r="H712" s="4"/>
      <c r="I712" s="63"/>
      <c r="J712" s="48"/>
      <c r="K712" s="104"/>
      <c r="L712" s="4"/>
      <c r="M712" s="63">
        <v>2</v>
      </c>
      <c r="N712" s="196">
        <v>117.96</v>
      </c>
      <c r="O712" s="4"/>
      <c r="P712" s="63">
        <v>2</v>
      </c>
      <c r="Q712" s="197">
        <v>54.4</v>
      </c>
      <c r="R712" s="4"/>
      <c r="S712" s="63"/>
      <c r="T712" s="197"/>
      <c r="U712" s="4"/>
      <c r="V712" s="168"/>
      <c r="W712" s="170"/>
      <c r="X712" s="82"/>
      <c r="Y712" s="82"/>
      <c r="Z712" s="82"/>
      <c r="AA712" s="65"/>
      <c r="AB712" s="5"/>
      <c r="AC712" s="5"/>
      <c r="AD712" s="5"/>
      <c r="AE712" s="5"/>
      <c r="AF712" s="5"/>
      <c r="AG712" s="5"/>
      <c r="AH712" s="5"/>
      <c r="AI712" s="5"/>
      <c r="AJ712" s="5"/>
      <c r="AK712" s="5"/>
      <c r="AL712" s="5"/>
      <c r="AM712" s="5"/>
    </row>
    <row r="713" spans="1:39" s="187" customFormat="1" ht="14.4">
      <c r="A713" s="63" t="s">
        <v>743</v>
      </c>
      <c r="B713" s="63" t="s">
        <v>203</v>
      </c>
      <c r="C713" s="63"/>
      <c r="D713" s="63" t="s">
        <v>195</v>
      </c>
      <c r="E713" s="11"/>
      <c r="F713" s="11"/>
      <c r="G713" s="8"/>
      <c r="H713" s="4"/>
      <c r="I713" s="63"/>
      <c r="J713" s="48"/>
      <c r="K713" s="104"/>
      <c r="L713" s="4"/>
      <c r="M713" s="63">
        <v>16</v>
      </c>
      <c r="N713" s="196">
        <v>1153.3</v>
      </c>
      <c r="O713" s="4"/>
      <c r="P713" s="63"/>
      <c r="Q713" s="197"/>
      <c r="R713" s="4"/>
      <c r="S713" s="63"/>
      <c r="T713" s="197"/>
      <c r="U713" s="4"/>
      <c r="V713" s="168"/>
      <c r="W713" s="170"/>
      <c r="X713" s="82"/>
      <c r="Y713" s="82"/>
      <c r="Z713" s="82"/>
      <c r="AA713" s="65"/>
      <c r="AB713" s="5"/>
      <c r="AC713" s="5"/>
      <c r="AD713" s="5"/>
      <c r="AE713" s="5"/>
      <c r="AF713" s="5"/>
      <c r="AG713" s="5"/>
      <c r="AH713" s="5"/>
      <c r="AI713" s="5"/>
      <c r="AJ713" s="5"/>
      <c r="AK713" s="5"/>
      <c r="AL713" s="5"/>
      <c r="AM713" s="5"/>
    </row>
    <row r="714" spans="1:39" s="187" customFormat="1" ht="14.4">
      <c r="A714" s="63" t="s">
        <v>743</v>
      </c>
      <c r="B714" s="63" t="s">
        <v>663</v>
      </c>
      <c r="C714" s="63"/>
      <c r="D714" s="63" t="s">
        <v>195</v>
      </c>
      <c r="E714" s="11"/>
      <c r="F714" s="11"/>
      <c r="G714" s="8"/>
      <c r="H714" s="4"/>
      <c r="I714" s="63"/>
      <c r="J714" s="48"/>
      <c r="K714" s="104"/>
      <c r="L714" s="4"/>
      <c r="M714" s="63">
        <v>3</v>
      </c>
      <c r="N714" s="196">
        <v>88.41</v>
      </c>
      <c r="O714" s="4"/>
      <c r="P714" s="63">
        <v>5</v>
      </c>
      <c r="Q714" s="197">
        <v>1327.08</v>
      </c>
      <c r="R714" s="4"/>
      <c r="S714" s="63">
        <v>1</v>
      </c>
      <c r="T714" s="197">
        <v>300</v>
      </c>
      <c r="U714" s="4"/>
      <c r="V714" s="168"/>
      <c r="W714" s="170"/>
      <c r="X714" s="82"/>
      <c r="Y714" s="82"/>
      <c r="Z714" s="82"/>
      <c r="AA714" s="65"/>
      <c r="AB714" s="5"/>
      <c r="AC714" s="5"/>
      <c r="AD714" s="5"/>
      <c r="AE714" s="5"/>
      <c r="AF714" s="5"/>
      <c r="AG714" s="5"/>
      <c r="AH714" s="5"/>
      <c r="AI714" s="5"/>
      <c r="AJ714" s="5"/>
      <c r="AK714" s="5"/>
      <c r="AL714" s="5"/>
      <c r="AM714" s="5"/>
    </row>
    <row r="715" spans="1:39" s="187" customFormat="1" ht="14.4">
      <c r="A715" s="63" t="s">
        <v>743</v>
      </c>
      <c r="B715" s="63" t="s">
        <v>664</v>
      </c>
      <c r="C715" s="63"/>
      <c r="D715" s="63" t="s">
        <v>111</v>
      </c>
      <c r="E715" s="11"/>
      <c r="F715" s="11"/>
      <c r="G715" s="8"/>
      <c r="H715" s="4"/>
      <c r="I715" s="63"/>
      <c r="J715" s="48"/>
      <c r="K715" s="104"/>
      <c r="L715" s="4"/>
      <c r="M715" s="63">
        <v>50</v>
      </c>
      <c r="N715" s="196">
        <v>8490.3799999999992</v>
      </c>
      <c r="O715" s="4"/>
      <c r="P715" s="63">
        <v>7</v>
      </c>
      <c r="Q715" s="197">
        <v>257.05</v>
      </c>
      <c r="R715" s="4"/>
      <c r="S715" s="63">
        <v>3</v>
      </c>
      <c r="T715" s="197">
        <v>202.01</v>
      </c>
      <c r="U715" s="4"/>
      <c r="V715" s="168"/>
      <c r="W715" s="170"/>
      <c r="X715" s="82"/>
      <c r="Y715" s="82"/>
      <c r="Z715" s="82"/>
      <c r="AA715" s="65"/>
      <c r="AB715" s="5"/>
      <c r="AC715" s="5"/>
      <c r="AD715" s="5"/>
      <c r="AE715" s="5"/>
      <c r="AF715" s="5"/>
      <c r="AG715" s="5"/>
      <c r="AH715" s="5"/>
      <c r="AI715" s="5"/>
      <c r="AJ715" s="5"/>
      <c r="AK715" s="5"/>
      <c r="AL715" s="5"/>
      <c r="AM715" s="5"/>
    </row>
    <row r="716" spans="1:39" s="187" customFormat="1" ht="14.4">
      <c r="A716" s="63" t="s">
        <v>743</v>
      </c>
      <c r="B716" s="63" t="s">
        <v>205</v>
      </c>
      <c r="C716" s="63"/>
      <c r="D716" s="63" t="s">
        <v>125</v>
      </c>
      <c r="E716" s="11"/>
      <c r="F716" s="11"/>
      <c r="G716" s="8"/>
      <c r="H716" s="4"/>
      <c r="I716" s="63"/>
      <c r="J716" s="48"/>
      <c r="K716" s="104"/>
      <c r="L716" s="4"/>
      <c r="M716" s="63">
        <v>2</v>
      </c>
      <c r="N716" s="196">
        <v>430.38</v>
      </c>
      <c r="O716" s="4"/>
      <c r="P716" s="63"/>
      <c r="Q716" s="197"/>
      <c r="R716" s="4"/>
      <c r="S716" s="63"/>
      <c r="T716" s="197"/>
      <c r="U716" s="4"/>
      <c r="V716" s="168"/>
      <c r="W716" s="170"/>
      <c r="X716" s="82"/>
      <c r="Y716" s="82"/>
      <c r="Z716" s="82"/>
      <c r="AA716" s="65"/>
      <c r="AB716" s="5"/>
      <c r="AC716" s="5"/>
      <c r="AD716" s="5"/>
      <c r="AE716" s="5"/>
      <c r="AF716" s="5"/>
      <c r="AG716" s="5"/>
      <c r="AH716" s="5"/>
      <c r="AI716" s="5"/>
      <c r="AJ716" s="5"/>
      <c r="AK716" s="5"/>
      <c r="AL716" s="5"/>
      <c r="AM716" s="5"/>
    </row>
    <row r="717" spans="1:39" s="187" customFormat="1" ht="14.4">
      <c r="A717" s="63" t="s">
        <v>743</v>
      </c>
      <c r="B717" s="63" t="s">
        <v>206</v>
      </c>
      <c r="C717" s="63"/>
      <c r="D717" s="63" t="s">
        <v>98</v>
      </c>
      <c r="E717" s="11"/>
      <c r="F717" s="11"/>
      <c r="G717" s="8"/>
      <c r="H717" s="4"/>
      <c r="I717" s="63"/>
      <c r="J717" s="48"/>
      <c r="K717" s="104"/>
      <c r="L717" s="4"/>
      <c r="M717" s="63">
        <v>2</v>
      </c>
      <c r="N717" s="196">
        <v>55.5</v>
      </c>
      <c r="O717" s="4"/>
      <c r="P717" s="63">
        <v>1</v>
      </c>
      <c r="Q717" s="197">
        <v>18.059999999999999</v>
      </c>
      <c r="R717" s="4"/>
      <c r="S717" s="63"/>
      <c r="T717" s="197"/>
      <c r="U717" s="4"/>
      <c r="V717" s="168"/>
      <c r="W717" s="170"/>
      <c r="X717" s="82"/>
      <c r="Y717" s="82"/>
      <c r="Z717" s="82"/>
      <c r="AA717" s="65"/>
      <c r="AB717" s="5"/>
      <c r="AC717" s="5"/>
      <c r="AD717" s="5"/>
      <c r="AE717" s="5"/>
      <c r="AF717" s="5"/>
      <c r="AG717" s="5"/>
      <c r="AH717" s="5"/>
      <c r="AI717" s="5"/>
      <c r="AJ717" s="5"/>
      <c r="AK717" s="5"/>
      <c r="AL717" s="5"/>
      <c r="AM717" s="5"/>
    </row>
    <row r="718" spans="1:39" s="187" customFormat="1" ht="14.4">
      <c r="A718" s="63" t="s">
        <v>743</v>
      </c>
      <c r="B718" s="63" t="s">
        <v>207</v>
      </c>
      <c r="C718" s="63"/>
      <c r="D718" s="63" t="s">
        <v>163</v>
      </c>
      <c r="E718" s="11"/>
      <c r="F718" s="11"/>
      <c r="G718" s="8"/>
      <c r="H718" s="4"/>
      <c r="I718" s="63"/>
      <c r="J718" s="48"/>
      <c r="K718" s="104"/>
      <c r="L718" s="4"/>
      <c r="M718" s="63">
        <v>10</v>
      </c>
      <c r="N718" s="196">
        <v>1280.08</v>
      </c>
      <c r="O718" s="4"/>
      <c r="P718" s="63">
        <v>6</v>
      </c>
      <c r="Q718" s="197">
        <v>324.27999999999997</v>
      </c>
      <c r="R718" s="4"/>
      <c r="S718" s="63"/>
      <c r="T718" s="197"/>
      <c r="U718" s="4"/>
      <c r="V718" s="168"/>
      <c r="W718" s="170"/>
      <c r="X718" s="82"/>
      <c r="Y718" s="82"/>
      <c r="Z718" s="82"/>
      <c r="AA718" s="65"/>
      <c r="AB718" s="5"/>
      <c r="AC718" s="5"/>
      <c r="AD718" s="5"/>
      <c r="AE718" s="5"/>
      <c r="AF718" s="5"/>
      <c r="AG718" s="5"/>
      <c r="AH718" s="5"/>
      <c r="AI718" s="5"/>
      <c r="AJ718" s="5"/>
      <c r="AK718" s="5"/>
      <c r="AL718" s="5"/>
      <c r="AM718" s="5"/>
    </row>
    <row r="719" spans="1:39" s="187" customFormat="1" ht="14.4">
      <c r="A719" s="63" t="s">
        <v>743</v>
      </c>
      <c r="B719" s="63" t="s">
        <v>524</v>
      </c>
      <c r="C719" s="63"/>
      <c r="D719" s="63" t="s">
        <v>297</v>
      </c>
      <c r="E719" s="11"/>
      <c r="F719" s="11"/>
      <c r="G719" s="8"/>
      <c r="H719" s="4"/>
      <c r="I719" s="63"/>
      <c r="J719" s="48"/>
      <c r="K719" s="104"/>
      <c r="L719" s="4"/>
      <c r="M719" s="63">
        <v>1</v>
      </c>
      <c r="N719" s="196">
        <v>141.75</v>
      </c>
      <c r="O719" s="4"/>
      <c r="P719" s="63"/>
      <c r="Q719" s="197"/>
      <c r="R719" s="4"/>
      <c r="S719" s="63"/>
      <c r="T719" s="197"/>
      <c r="U719" s="4"/>
      <c r="V719" s="168"/>
      <c r="W719" s="170"/>
      <c r="X719" s="82"/>
      <c r="Y719" s="82"/>
      <c r="Z719" s="82"/>
      <c r="AA719" s="65"/>
      <c r="AB719" s="5"/>
      <c r="AC719" s="5"/>
      <c r="AD719" s="5"/>
      <c r="AE719" s="5"/>
      <c r="AF719" s="5"/>
      <c r="AG719" s="5"/>
      <c r="AH719" s="5"/>
      <c r="AI719" s="5"/>
      <c r="AJ719" s="5"/>
      <c r="AK719" s="5"/>
      <c r="AL719" s="5"/>
      <c r="AM719" s="5"/>
    </row>
    <row r="720" spans="1:39" s="187" customFormat="1" ht="14.4">
      <c r="A720" s="63" t="s">
        <v>743</v>
      </c>
      <c r="B720" s="63" t="s">
        <v>208</v>
      </c>
      <c r="C720" s="63"/>
      <c r="D720" s="63" t="s">
        <v>209</v>
      </c>
      <c r="E720" s="11"/>
      <c r="F720" s="11"/>
      <c r="G720" s="8"/>
      <c r="H720" s="4"/>
      <c r="I720" s="63"/>
      <c r="J720" s="48"/>
      <c r="K720" s="104"/>
      <c r="L720" s="4"/>
      <c r="M720" s="63">
        <v>2</v>
      </c>
      <c r="N720" s="196">
        <v>36.86</v>
      </c>
      <c r="O720" s="4"/>
      <c r="P720" s="63">
        <v>1</v>
      </c>
      <c r="Q720" s="197">
        <v>547.80999999999995</v>
      </c>
      <c r="R720" s="4"/>
      <c r="S720" s="63"/>
      <c r="T720" s="197"/>
      <c r="U720" s="4"/>
      <c r="V720" s="168"/>
      <c r="W720" s="170"/>
      <c r="X720" s="82"/>
      <c r="Y720" s="82"/>
      <c r="Z720" s="82"/>
      <c r="AA720" s="65"/>
      <c r="AB720" s="5"/>
      <c r="AC720" s="5"/>
      <c r="AD720" s="5"/>
      <c r="AE720" s="5"/>
      <c r="AF720" s="5"/>
      <c r="AG720" s="5"/>
      <c r="AH720" s="5"/>
      <c r="AI720" s="5"/>
      <c r="AJ720" s="5"/>
      <c r="AK720" s="5"/>
      <c r="AL720" s="5"/>
      <c r="AM720" s="5"/>
    </row>
    <row r="721" spans="1:39" s="187" customFormat="1" ht="14.4">
      <c r="A721" s="63" t="s">
        <v>743</v>
      </c>
      <c r="B721" s="63" t="s">
        <v>210</v>
      </c>
      <c r="C721" s="63"/>
      <c r="D721" s="63" t="s">
        <v>123</v>
      </c>
      <c r="E721" s="11"/>
      <c r="F721" s="11"/>
      <c r="G721" s="8"/>
      <c r="H721" s="4"/>
      <c r="I721" s="63"/>
      <c r="J721" s="48"/>
      <c r="K721" s="104"/>
      <c r="L721" s="4"/>
      <c r="M721" s="63">
        <v>1</v>
      </c>
      <c r="N721" s="196">
        <v>241.01</v>
      </c>
      <c r="O721" s="4"/>
      <c r="P721" s="63"/>
      <c r="Q721" s="197"/>
      <c r="R721" s="4"/>
      <c r="S721" s="63"/>
      <c r="T721" s="197"/>
      <c r="U721" s="4"/>
      <c r="V721" s="168"/>
      <c r="W721" s="170"/>
      <c r="X721" s="82"/>
      <c r="Y721" s="82"/>
      <c r="Z721" s="82"/>
      <c r="AA721" s="65"/>
      <c r="AB721" s="5"/>
      <c r="AC721" s="5"/>
      <c r="AD721" s="5"/>
      <c r="AE721" s="5"/>
      <c r="AF721" s="5"/>
      <c r="AG721" s="5"/>
      <c r="AH721" s="5"/>
      <c r="AI721" s="5"/>
      <c r="AJ721" s="5"/>
      <c r="AK721" s="5"/>
      <c r="AL721" s="5"/>
      <c r="AM721" s="5"/>
    </row>
    <row r="722" spans="1:39" s="187" customFormat="1" ht="14.4">
      <c r="A722" s="63" t="s">
        <v>743</v>
      </c>
      <c r="B722" s="63" t="s">
        <v>211</v>
      </c>
      <c r="C722" s="63"/>
      <c r="D722" s="63" t="s">
        <v>212</v>
      </c>
      <c r="E722" s="11"/>
      <c r="F722" s="11"/>
      <c r="G722" s="8"/>
      <c r="H722" s="4"/>
      <c r="I722" s="63"/>
      <c r="J722" s="48"/>
      <c r="K722" s="104"/>
      <c r="L722" s="4"/>
      <c r="M722" s="63">
        <v>33</v>
      </c>
      <c r="N722" s="196">
        <v>10039.86</v>
      </c>
      <c r="O722" s="4"/>
      <c r="P722" s="63">
        <v>15</v>
      </c>
      <c r="Q722" s="197">
        <v>8633.7199999999993</v>
      </c>
      <c r="R722" s="4"/>
      <c r="S722" s="63">
        <v>2</v>
      </c>
      <c r="T722" s="197">
        <v>905.05</v>
      </c>
      <c r="U722" s="4"/>
      <c r="V722" s="168"/>
      <c r="W722" s="170"/>
      <c r="X722" s="82"/>
      <c r="Y722" s="82"/>
      <c r="Z722" s="82"/>
      <c r="AA722" s="65"/>
      <c r="AB722" s="5"/>
      <c r="AC722" s="5"/>
      <c r="AD722" s="5"/>
      <c r="AE722" s="5"/>
      <c r="AF722" s="5"/>
      <c r="AG722" s="5"/>
      <c r="AH722" s="5"/>
      <c r="AI722" s="5"/>
      <c r="AJ722" s="5"/>
      <c r="AK722" s="5"/>
      <c r="AL722" s="5"/>
      <c r="AM722" s="5"/>
    </row>
    <row r="723" spans="1:39" s="187" customFormat="1" ht="14.4">
      <c r="A723" s="63" t="s">
        <v>743</v>
      </c>
      <c r="B723" s="63" t="s">
        <v>666</v>
      </c>
      <c r="C723" s="63"/>
      <c r="D723" s="63" t="s">
        <v>212</v>
      </c>
      <c r="E723" s="11"/>
      <c r="F723" s="11"/>
      <c r="G723" s="8"/>
      <c r="H723" s="4"/>
      <c r="I723" s="63"/>
      <c r="J723" s="48"/>
      <c r="K723" s="104"/>
      <c r="L723" s="4"/>
      <c r="M723" s="63"/>
      <c r="N723" s="196"/>
      <c r="O723" s="4"/>
      <c r="P723" s="63">
        <v>2</v>
      </c>
      <c r="Q723" s="197">
        <v>491.82</v>
      </c>
      <c r="R723" s="4"/>
      <c r="S723" s="63"/>
      <c r="T723" s="197"/>
      <c r="U723" s="4"/>
      <c r="V723" s="168"/>
      <c r="W723" s="170"/>
      <c r="X723" s="82"/>
      <c r="Y723" s="82"/>
      <c r="Z723" s="82"/>
      <c r="AA723" s="65"/>
      <c r="AB723" s="5"/>
      <c r="AC723" s="5"/>
      <c r="AD723" s="5"/>
      <c r="AE723" s="5"/>
      <c r="AF723" s="5"/>
      <c r="AG723" s="5"/>
      <c r="AH723" s="5"/>
      <c r="AI723" s="5"/>
      <c r="AJ723" s="5"/>
      <c r="AK723" s="5"/>
      <c r="AL723" s="5"/>
      <c r="AM723" s="5"/>
    </row>
    <row r="724" spans="1:39" s="187" customFormat="1" ht="14.4">
      <c r="A724" s="63" t="s">
        <v>743</v>
      </c>
      <c r="B724" s="63" t="s">
        <v>213</v>
      </c>
      <c r="C724" s="63"/>
      <c r="D724" s="63" t="s">
        <v>147</v>
      </c>
      <c r="E724" s="11"/>
      <c r="F724" s="11"/>
      <c r="G724" s="8"/>
      <c r="H724" s="4"/>
      <c r="I724" s="63"/>
      <c r="J724" s="48"/>
      <c r="K724" s="104"/>
      <c r="L724" s="4"/>
      <c r="M724" s="63">
        <v>1</v>
      </c>
      <c r="N724" s="196">
        <v>326.02</v>
      </c>
      <c r="O724" s="4"/>
      <c r="P724" s="63">
        <v>3</v>
      </c>
      <c r="Q724" s="197">
        <v>60.25</v>
      </c>
      <c r="R724" s="4"/>
      <c r="S724" s="63">
        <v>1</v>
      </c>
      <c r="T724" s="197">
        <v>111.4</v>
      </c>
      <c r="U724" s="4"/>
      <c r="V724" s="168"/>
      <c r="W724" s="170"/>
      <c r="X724" s="82"/>
      <c r="Y724" s="82"/>
      <c r="Z724" s="82"/>
      <c r="AA724" s="65"/>
      <c r="AB724" s="5"/>
      <c r="AC724" s="5"/>
      <c r="AD724" s="5"/>
      <c r="AE724" s="5"/>
      <c r="AF724" s="5"/>
      <c r="AG724" s="5"/>
      <c r="AH724" s="5"/>
      <c r="AI724" s="5"/>
      <c r="AJ724" s="5"/>
      <c r="AK724" s="5"/>
      <c r="AL724" s="5"/>
      <c r="AM724" s="5"/>
    </row>
    <row r="725" spans="1:39" s="187" customFormat="1" ht="14.4">
      <c r="A725" s="63" t="s">
        <v>743</v>
      </c>
      <c r="B725" s="63" t="s">
        <v>214</v>
      </c>
      <c r="C725" s="63"/>
      <c r="D725" s="63" t="s">
        <v>215</v>
      </c>
      <c r="E725" s="11"/>
      <c r="F725" s="11"/>
      <c r="G725" s="8"/>
      <c r="H725" s="4"/>
      <c r="I725" s="63"/>
      <c r="J725" s="48"/>
      <c r="K725" s="104"/>
      <c r="L725" s="4"/>
      <c r="M725" s="63">
        <v>4</v>
      </c>
      <c r="N725" s="196">
        <v>535.26</v>
      </c>
      <c r="O725" s="4"/>
      <c r="P725" s="63"/>
      <c r="Q725" s="197"/>
      <c r="R725" s="4"/>
      <c r="S725" s="63"/>
      <c r="T725" s="197"/>
      <c r="U725" s="4"/>
      <c r="V725" s="168"/>
      <c r="W725" s="170"/>
      <c r="X725" s="82"/>
      <c r="Y725" s="82"/>
      <c r="Z725" s="82"/>
      <c r="AA725" s="65"/>
      <c r="AB725" s="5"/>
      <c r="AC725" s="5"/>
      <c r="AD725" s="5"/>
      <c r="AE725" s="5"/>
      <c r="AF725" s="5"/>
      <c r="AG725" s="5"/>
      <c r="AH725" s="5"/>
      <c r="AI725" s="5"/>
      <c r="AJ725" s="5"/>
      <c r="AK725" s="5"/>
      <c r="AL725" s="5"/>
      <c r="AM725" s="5"/>
    </row>
    <row r="726" spans="1:39" s="187" customFormat="1" ht="14.4">
      <c r="A726" s="63" t="s">
        <v>743</v>
      </c>
      <c r="B726" s="63" t="s">
        <v>216</v>
      </c>
      <c r="C726" s="63"/>
      <c r="D726" s="63" t="s">
        <v>217</v>
      </c>
      <c r="E726" s="11"/>
      <c r="F726" s="11"/>
      <c r="G726" s="8"/>
      <c r="H726" s="4"/>
      <c r="I726" s="63"/>
      <c r="J726" s="48"/>
      <c r="K726" s="104"/>
      <c r="L726" s="4"/>
      <c r="M726" s="63">
        <v>1</v>
      </c>
      <c r="N726" s="196">
        <v>44.65</v>
      </c>
      <c r="O726" s="4"/>
      <c r="P726" s="63"/>
      <c r="Q726" s="197"/>
      <c r="R726" s="4"/>
      <c r="S726" s="63"/>
      <c r="T726" s="197"/>
      <c r="U726" s="4"/>
      <c r="V726" s="168"/>
      <c r="W726" s="170"/>
      <c r="X726" s="82"/>
      <c r="Y726" s="82"/>
      <c r="Z726" s="82"/>
      <c r="AA726" s="65"/>
      <c r="AB726" s="5"/>
      <c r="AC726" s="5"/>
      <c r="AD726" s="5"/>
      <c r="AE726" s="5"/>
      <c r="AF726" s="5"/>
      <c r="AG726" s="5"/>
      <c r="AH726" s="5"/>
      <c r="AI726" s="5"/>
      <c r="AJ726" s="5"/>
      <c r="AK726" s="5"/>
      <c r="AL726" s="5"/>
      <c r="AM726" s="5"/>
    </row>
    <row r="727" spans="1:39" s="187" customFormat="1" ht="14.4">
      <c r="A727" s="63" t="s">
        <v>743</v>
      </c>
      <c r="B727" s="63" t="s">
        <v>218</v>
      </c>
      <c r="C727" s="63"/>
      <c r="D727" s="63" t="s">
        <v>136</v>
      </c>
      <c r="E727" s="11"/>
      <c r="F727" s="11"/>
      <c r="G727" s="8"/>
      <c r="H727" s="4"/>
      <c r="I727" s="63"/>
      <c r="J727" s="48"/>
      <c r="K727" s="104"/>
      <c r="L727" s="4"/>
      <c r="M727" s="63">
        <v>2</v>
      </c>
      <c r="N727" s="196">
        <v>158.15</v>
      </c>
      <c r="O727" s="4"/>
      <c r="P727" s="63">
        <v>1</v>
      </c>
      <c r="Q727" s="197">
        <v>22.3</v>
      </c>
      <c r="R727" s="4"/>
      <c r="S727" s="63"/>
      <c r="T727" s="197"/>
      <c r="U727" s="4"/>
      <c r="V727" s="168"/>
      <c r="W727" s="170"/>
      <c r="X727" s="82"/>
      <c r="Y727" s="82"/>
      <c r="Z727" s="82"/>
      <c r="AA727" s="65"/>
      <c r="AB727" s="5"/>
      <c r="AC727" s="5"/>
      <c r="AD727" s="5"/>
      <c r="AE727" s="5"/>
      <c r="AF727" s="5"/>
      <c r="AG727" s="5"/>
      <c r="AH727" s="5"/>
      <c r="AI727" s="5"/>
      <c r="AJ727" s="5"/>
      <c r="AK727" s="5"/>
      <c r="AL727" s="5"/>
      <c r="AM727" s="5"/>
    </row>
    <row r="728" spans="1:39" s="187" customFormat="1" ht="14.4">
      <c r="A728" s="63" t="s">
        <v>743</v>
      </c>
      <c r="B728" s="63" t="s">
        <v>219</v>
      </c>
      <c r="C728" s="63"/>
      <c r="D728" s="63" t="s">
        <v>220</v>
      </c>
      <c r="E728" s="11"/>
      <c r="F728" s="11"/>
      <c r="G728" s="8"/>
      <c r="H728" s="4"/>
      <c r="I728" s="63"/>
      <c r="J728" s="48"/>
      <c r="K728" s="104"/>
      <c r="L728" s="4"/>
      <c r="M728" s="63">
        <v>9</v>
      </c>
      <c r="N728" s="196">
        <v>1266.8800000000001</v>
      </c>
      <c r="O728" s="4"/>
      <c r="P728" s="63"/>
      <c r="Q728" s="197"/>
      <c r="R728" s="4"/>
      <c r="S728" s="63"/>
      <c r="T728" s="197"/>
      <c r="U728" s="4"/>
      <c r="V728" s="168"/>
      <c r="W728" s="170"/>
      <c r="X728" s="82"/>
      <c r="Y728" s="82"/>
      <c r="Z728" s="82"/>
      <c r="AA728" s="65"/>
      <c r="AB728" s="5"/>
      <c r="AC728" s="5"/>
      <c r="AD728" s="5"/>
      <c r="AE728" s="5"/>
      <c r="AF728" s="5"/>
      <c r="AG728" s="5"/>
      <c r="AH728" s="5"/>
      <c r="AI728" s="5"/>
      <c r="AJ728" s="5"/>
      <c r="AK728" s="5"/>
      <c r="AL728" s="5"/>
      <c r="AM728" s="5"/>
    </row>
    <row r="729" spans="1:39" s="187" customFormat="1" ht="14.4">
      <c r="A729" s="63" t="s">
        <v>743</v>
      </c>
      <c r="B729" s="63" t="s">
        <v>221</v>
      </c>
      <c r="C729" s="63"/>
      <c r="D729" s="63" t="s">
        <v>102</v>
      </c>
      <c r="E729" s="11"/>
      <c r="F729" s="11"/>
      <c r="G729" s="8"/>
      <c r="H729" s="4"/>
      <c r="I729" s="63"/>
      <c r="J729" s="48"/>
      <c r="K729" s="104"/>
      <c r="L729" s="4"/>
      <c r="M729" s="63">
        <v>1</v>
      </c>
      <c r="N729" s="196">
        <v>88.25</v>
      </c>
      <c r="O729" s="4"/>
      <c r="P729" s="63"/>
      <c r="Q729" s="197"/>
      <c r="R729" s="4"/>
      <c r="S729" s="63"/>
      <c r="T729" s="197"/>
      <c r="U729" s="4"/>
      <c r="V729" s="168"/>
      <c r="W729" s="170"/>
      <c r="X729" s="82"/>
      <c r="Y729" s="82"/>
      <c r="Z729" s="82"/>
      <c r="AA729" s="65"/>
      <c r="AB729" s="5"/>
      <c r="AC729" s="5"/>
      <c r="AD729" s="5"/>
      <c r="AE729" s="5"/>
      <c r="AF729" s="5"/>
      <c r="AG729" s="5"/>
      <c r="AH729" s="5"/>
      <c r="AI729" s="5"/>
      <c r="AJ729" s="5"/>
      <c r="AK729" s="5"/>
      <c r="AL729" s="5"/>
      <c r="AM729" s="5"/>
    </row>
    <row r="730" spans="1:39" s="187" customFormat="1" ht="14.4">
      <c r="A730" s="63" t="s">
        <v>743</v>
      </c>
      <c r="B730" s="63" t="s">
        <v>475</v>
      </c>
      <c r="C730" s="63"/>
      <c r="D730" s="63" t="s">
        <v>476</v>
      </c>
      <c r="E730" s="11"/>
      <c r="F730" s="11"/>
      <c r="G730" s="8"/>
      <c r="H730" s="4"/>
      <c r="I730" s="63"/>
      <c r="J730" s="48"/>
      <c r="K730" s="104"/>
      <c r="L730" s="4"/>
      <c r="M730" s="63">
        <v>1</v>
      </c>
      <c r="N730" s="196">
        <v>5.94</v>
      </c>
      <c r="O730" s="4"/>
      <c r="P730" s="63"/>
      <c r="Q730" s="197"/>
      <c r="R730" s="4"/>
      <c r="S730" s="63"/>
      <c r="T730" s="197"/>
      <c r="U730" s="4"/>
      <c r="V730" s="168"/>
      <c r="W730" s="170"/>
      <c r="X730" s="82"/>
      <c r="Y730" s="82"/>
      <c r="Z730" s="82"/>
      <c r="AA730" s="65"/>
      <c r="AB730" s="5"/>
      <c r="AC730" s="5"/>
      <c r="AD730" s="5"/>
      <c r="AE730" s="5"/>
      <c r="AF730" s="5"/>
      <c r="AG730" s="5"/>
      <c r="AH730" s="5"/>
      <c r="AI730" s="5"/>
      <c r="AJ730" s="5"/>
      <c r="AK730" s="5"/>
      <c r="AL730" s="5"/>
      <c r="AM730" s="5"/>
    </row>
    <row r="731" spans="1:39" s="187" customFormat="1" ht="14.4">
      <c r="A731" s="63" t="s">
        <v>743</v>
      </c>
      <c r="B731" s="63" t="s">
        <v>224</v>
      </c>
      <c r="C731" s="63"/>
      <c r="D731" s="63" t="s">
        <v>147</v>
      </c>
      <c r="E731" s="11"/>
      <c r="F731" s="11"/>
      <c r="G731" s="8"/>
      <c r="H731" s="4"/>
      <c r="I731" s="63"/>
      <c r="J731" s="48"/>
      <c r="K731" s="104"/>
      <c r="L731" s="4"/>
      <c r="M731" s="63">
        <v>2</v>
      </c>
      <c r="N731" s="196">
        <v>444.04</v>
      </c>
      <c r="O731" s="4"/>
      <c r="P731" s="63">
        <v>1</v>
      </c>
      <c r="Q731" s="197">
        <v>757.51</v>
      </c>
      <c r="R731" s="4"/>
      <c r="S731" s="63"/>
      <c r="T731" s="197"/>
      <c r="U731" s="4"/>
      <c r="V731" s="168"/>
      <c r="W731" s="170"/>
      <c r="X731" s="82"/>
      <c r="Y731" s="82"/>
      <c r="Z731" s="82"/>
      <c r="AA731" s="65"/>
      <c r="AB731" s="5"/>
      <c r="AC731" s="5"/>
      <c r="AD731" s="5"/>
      <c r="AE731" s="5"/>
      <c r="AF731" s="5"/>
      <c r="AG731" s="5"/>
      <c r="AH731" s="5"/>
      <c r="AI731" s="5"/>
      <c r="AJ731" s="5"/>
      <c r="AK731" s="5"/>
      <c r="AL731" s="5"/>
      <c r="AM731" s="5"/>
    </row>
    <row r="732" spans="1:39" s="187" customFormat="1" ht="14.4">
      <c r="A732" s="63" t="s">
        <v>743</v>
      </c>
      <c r="B732" s="63" t="s">
        <v>225</v>
      </c>
      <c r="C732" s="63"/>
      <c r="D732" s="63" t="s">
        <v>98</v>
      </c>
      <c r="E732" s="11"/>
      <c r="F732" s="11"/>
      <c r="G732" s="8"/>
      <c r="H732" s="4"/>
      <c r="I732" s="63"/>
      <c r="J732" s="48"/>
      <c r="K732" s="104"/>
      <c r="L732" s="4"/>
      <c r="M732" s="63">
        <v>1</v>
      </c>
      <c r="N732" s="196">
        <v>89.74</v>
      </c>
      <c r="O732" s="4"/>
      <c r="P732" s="63">
        <v>1</v>
      </c>
      <c r="Q732" s="197">
        <v>123.72</v>
      </c>
      <c r="R732" s="4"/>
      <c r="S732" s="63">
        <v>1</v>
      </c>
      <c r="T732" s="197">
        <v>81</v>
      </c>
      <c r="U732" s="4"/>
      <c r="V732" s="168"/>
      <c r="W732" s="170"/>
      <c r="X732" s="82"/>
      <c r="Y732" s="82"/>
      <c r="Z732" s="82"/>
      <c r="AA732" s="65"/>
      <c r="AB732" s="5"/>
      <c r="AC732" s="5"/>
      <c r="AD732" s="5"/>
      <c r="AE732" s="5"/>
      <c r="AF732" s="5"/>
      <c r="AG732" s="5"/>
      <c r="AH732" s="5"/>
      <c r="AI732" s="5"/>
      <c r="AJ732" s="5"/>
      <c r="AK732" s="5"/>
      <c r="AL732" s="5"/>
      <c r="AM732" s="5"/>
    </row>
    <row r="733" spans="1:39" s="187" customFormat="1" ht="14.4">
      <c r="A733" s="63" t="s">
        <v>743</v>
      </c>
      <c r="B733" s="63" t="s">
        <v>226</v>
      </c>
      <c r="C733" s="63"/>
      <c r="D733" s="63" t="s">
        <v>227</v>
      </c>
      <c r="E733" s="11"/>
      <c r="F733" s="11"/>
      <c r="G733" s="8"/>
      <c r="H733" s="4"/>
      <c r="I733" s="63"/>
      <c r="J733" s="48"/>
      <c r="K733" s="104"/>
      <c r="L733" s="4"/>
      <c r="M733" s="63">
        <v>3</v>
      </c>
      <c r="N733" s="196">
        <v>97.44</v>
      </c>
      <c r="O733" s="4"/>
      <c r="P733" s="63"/>
      <c r="Q733" s="197"/>
      <c r="R733" s="4"/>
      <c r="S733" s="63"/>
      <c r="T733" s="197"/>
      <c r="U733" s="4"/>
      <c r="V733" s="168"/>
      <c r="W733" s="170"/>
      <c r="X733" s="82"/>
      <c r="Y733" s="82"/>
      <c r="Z733" s="82"/>
      <c r="AA733" s="65"/>
      <c r="AB733" s="5"/>
      <c r="AC733" s="5"/>
      <c r="AD733" s="5"/>
      <c r="AE733" s="5"/>
      <c r="AF733" s="5"/>
      <c r="AG733" s="5"/>
      <c r="AH733" s="5"/>
      <c r="AI733" s="5"/>
      <c r="AJ733" s="5"/>
      <c r="AK733" s="5"/>
      <c r="AL733" s="5"/>
      <c r="AM733" s="5"/>
    </row>
    <row r="734" spans="1:39" s="187" customFormat="1" ht="14.4">
      <c r="A734" s="63" t="s">
        <v>743</v>
      </c>
      <c r="B734" s="63" t="s">
        <v>228</v>
      </c>
      <c r="C734" s="63"/>
      <c r="D734" s="63" t="s">
        <v>229</v>
      </c>
      <c r="E734" s="11"/>
      <c r="F734" s="11"/>
      <c r="G734" s="8"/>
      <c r="H734" s="4"/>
      <c r="I734" s="63"/>
      <c r="J734" s="48"/>
      <c r="K734" s="104"/>
      <c r="L734" s="4"/>
      <c r="M734" s="63">
        <v>1</v>
      </c>
      <c r="N734" s="196">
        <v>62.66</v>
      </c>
      <c r="O734" s="4"/>
      <c r="P734" s="63"/>
      <c r="Q734" s="197"/>
      <c r="R734" s="4"/>
      <c r="S734" s="63"/>
      <c r="T734" s="197"/>
      <c r="U734" s="4"/>
      <c r="V734" s="168"/>
      <c r="W734" s="170"/>
      <c r="X734" s="82"/>
      <c r="Y734" s="82"/>
      <c r="Z734" s="82"/>
      <c r="AA734" s="65"/>
      <c r="AB734" s="5"/>
      <c r="AC734" s="5"/>
      <c r="AD734" s="5"/>
      <c r="AE734" s="5"/>
      <c r="AF734" s="5"/>
      <c r="AG734" s="5"/>
      <c r="AH734" s="5"/>
      <c r="AI734" s="5"/>
      <c r="AJ734" s="5"/>
      <c r="AK734" s="5"/>
      <c r="AL734" s="5"/>
      <c r="AM734" s="5"/>
    </row>
    <row r="735" spans="1:39" s="187" customFormat="1" ht="14.4">
      <c r="A735" s="63" t="s">
        <v>743</v>
      </c>
      <c r="B735" s="63" t="s">
        <v>230</v>
      </c>
      <c r="C735" s="63"/>
      <c r="D735" s="63" t="s">
        <v>231</v>
      </c>
      <c r="E735" s="11"/>
      <c r="F735" s="11"/>
      <c r="G735" s="8"/>
      <c r="H735" s="4"/>
      <c r="I735" s="63"/>
      <c r="J735" s="48"/>
      <c r="K735" s="104"/>
      <c r="L735" s="4"/>
      <c r="M735" s="63">
        <v>26</v>
      </c>
      <c r="N735" s="196">
        <v>3728.31</v>
      </c>
      <c r="O735" s="4"/>
      <c r="P735" s="63">
        <v>5</v>
      </c>
      <c r="Q735" s="197">
        <v>230.2</v>
      </c>
      <c r="R735" s="4"/>
      <c r="S735" s="63">
        <v>2</v>
      </c>
      <c r="T735" s="197">
        <v>277.69</v>
      </c>
      <c r="U735" s="4"/>
      <c r="V735" s="168"/>
      <c r="W735" s="170"/>
      <c r="X735" s="82"/>
      <c r="Y735" s="82"/>
      <c r="Z735" s="82"/>
      <c r="AA735" s="65"/>
      <c r="AB735" s="5"/>
      <c r="AC735" s="5"/>
      <c r="AD735" s="5"/>
      <c r="AE735" s="5"/>
      <c r="AF735" s="5"/>
      <c r="AG735" s="5"/>
      <c r="AH735" s="5"/>
      <c r="AI735" s="5"/>
      <c r="AJ735" s="5"/>
      <c r="AK735" s="5"/>
      <c r="AL735" s="5"/>
      <c r="AM735" s="5"/>
    </row>
    <row r="736" spans="1:39" s="187" customFormat="1" ht="14.4">
      <c r="A736" s="63" t="s">
        <v>743</v>
      </c>
      <c r="B736" s="63" t="s">
        <v>232</v>
      </c>
      <c r="C736" s="63"/>
      <c r="D736" s="63" t="s">
        <v>91</v>
      </c>
      <c r="E736" s="11"/>
      <c r="F736" s="11"/>
      <c r="G736" s="8"/>
      <c r="H736" s="4"/>
      <c r="I736" s="63"/>
      <c r="J736" s="48"/>
      <c r="K736" s="104"/>
      <c r="L736" s="4"/>
      <c r="M736" s="63">
        <v>4</v>
      </c>
      <c r="N736" s="196">
        <v>111.53</v>
      </c>
      <c r="O736" s="4"/>
      <c r="P736" s="63"/>
      <c r="Q736" s="197"/>
      <c r="R736" s="4"/>
      <c r="S736" s="63"/>
      <c r="T736" s="197"/>
      <c r="U736" s="4"/>
      <c r="V736" s="168"/>
      <c r="W736" s="170"/>
      <c r="X736" s="82"/>
      <c r="Y736" s="82"/>
      <c r="Z736" s="82"/>
      <c r="AA736" s="65"/>
      <c r="AB736" s="5"/>
      <c r="AC736" s="5"/>
      <c r="AD736" s="5"/>
      <c r="AE736" s="5"/>
      <c r="AF736" s="5"/>
      <c r="AG736" s="5"/>
      <c r="AH736" s="5"/>
      <c r="AI736" s="5"/>
      <c r="AJ736" s="5"/>
      <c r="AK736" s="5"/>
      <c r="AL736" s="5"/>
      <c r="AM736" s="5"/>
    </row>
    <row r="737" spans="1:39" s="187" customFormat="1" ht="14.4">
      <c r="A737" s="63" t="s">
        <v>743</v>
      </c>
      <c r="B737" s="63" t="s">
        <v>232</v>
      </c>
      <c r="C737" s="63"/>
      <c r="D737" s="63" t="s">
        <v>92</v>
      </c>
      <c r="E737" s="11"/>
      <c r="F737" s="11"/>
      <c r="G737" s="8"/>
      <c r="H737" s="4"/>
      <c r="I737" s="63"/>
      <c r="J737" s="48"/>
      <c r="K737" s="104"/>
      <c r="L737" s="4"/>
      <c r="M737" s="63">
        <v>30</v>
      </c>
      <c r="N737" s="196">
        <v>3521.48</v>
      </c>
      <c r="O737" s="4"/>
      <c r="P737" s="63"/>
      <c r="Q737" s="197"/>
      <c r="R737" s="4"/>
      <c r="S737" s="63">
        <v>1</v>
      </c>
      <c r="T737" s="197">
        <v>339.27</v>
      </c>
      <c r="U737" s="4"/>
      <c r="V737" s="168"/>
      <c r="W737" s="170"/>
      <c r="X737" s="82"/>
      <c r="Y737" s="82"/>
      <c r="Z737" s="82"/>
      <c r="AA737" s="65"/>
      <c r="AB737" s="5"/>
      <c r="AC737" s="5"/>
      <c r="AD737" s="5"/>
      <c r="AE737" s="5"/>
      <c r="AF737" s="5"/>
      <c r="AG737" s="5"/>
      <c r="AH737" s="5"/>
      <c r="AI737" s="5"/>
      <c r="AJ737" s="5"/>
      <c r="AK737" s="5"/>
      <c r="AL737" s="5"/>
      <c r="AM737" s="5"/>
    </row>
    <row r="738" spans="1:39" s="187" customFormat="1" ht="14.4">
      <c r="A738" s="63" t="s">
        <v>743</v>
      </c>
      <c r="B738" s="63" t="s">
        <v>235</v>
      </c>
      <c r="C738" s="63"/>
      <c r="D738" s="63" t="s">
        <v>195</v>
      </c>
      <c r="E738" s="11"/>
      <c r="F738" s="11"/>
      <c r="G738" s="8"/>
      <c r="H738" s="4"/>
      <c r="I738" s="63"/>
      <c r="J738" s="48"/>
      <c r="K738" s="104"/>
      <c r="L738" s="4"/>
      <c r="M738" s="63">
        <v>5</v>
      </c>
      <c r="N738" s="196">
        <v>485.91</v>
      </c>
      <c r="O738" s="4"/>
      <c r="P738" s="63"/>
      <c r="Q738" s="197"/>
      <c r="R738" s="4"/>
      <c r="S738" s="63">
        <v>1</v>
      </c>
      <c r="T738" s="197">
        <v>3184.87</v>
      </c>
      <c r="U738" s="4"/>
      <c r="V738" s="168"/>
      <c r="W738" s="170"/>
      <c r="X738" s="82"/>
      <c r="Y738" s="82"/>
      <c r="Z738" s="82"/>
      <c r="AA738" s="65"/>
      <c r="AB738" s="5"/>
      <c r="AC738" s="5"/>
      <c r="AD738" s="5"/>
      <c r="AE738" s="5"/>
      <c r="AF738" s="5"/>
      <c r="AG738" s="5"/>
      <c r="AH738" s="5"/>
      <c r="AI738" s="5"/>
      <c r="AJ738" s="5"/>
      <c r="AK738" s="5"/>
      <c r="AL738" s="5"/>
      <c r="AM738" s="5"/>
    </row>
    <row r="739" spans="1:39" s="187" customFormat="1" ht="14.4">
      <c r="A739" s="63" t="s">
        <v>743</v>
      </c>
      <c r="B739" s="63" t="s">
        <v>236</v>
      </c>
      <c r="C739" s="63"/>
      <c r="D739" s="63" t="s">
        <v>237</v>
      </c>
      <c r="E739" s="11"/>
      <c r="F739" s="11"/>
      <c r="G739" s="8"/>
      <c r="H739" s="4"/>
      <c r="I739" s="63"/>
      <c r="J739" s="48"/>
      <c r="K739" s="104"/>
      <c r="L739" s="4"/>
      <c r="M739" s="63">
        <v>2</v>
      </c>
      <c r="N739" s="196">
        <v>289.16000000000003</v>
      </c>
      <c r="O739" s="4"/>
      <c r="P739" s="63">
        <v>1</v>
      </c>
      <c r="Q739" s="197">
        <v>206.13</v>
      </c>
      <c r="R739" s="4"/>
      <c r="S739" s="63"/>
      <c r="T739" s="197"/>
      <c r="U739" s="4"/>
      <c r="V739" s="168"/>
      <c r="W739" s="170"/>
      <c r="X739" s="82"/>
      <c r="Y739" s="82"/>
      <c r="Z739" s="82"/>
      <c r="AA739" s="65"/>
      <c r="AB739" s="5"/>
      <c r="AC739" s="5"/>
      <c r="AD739" s="5"/>
      <c r="AE739" s="5"/>
      <c r="AF739" s="5"/>
      <c r="AG739" s="5"/>
      <c r="AH739" s="5"/>
      <c r="AI739" s="5"/>
      <c r="AJ739" s="5"/>
      <c r="AK739" s="5"/>
      <c r="AL739" s="5"/>
      <c r="AM739" s="5"/>
    </row>
    <row r="740" spans="1:39" s="187" customFormat="1" ht="14.4">
      <c r="A740" s="63" t="s">
        <v>743</v>
      </c>
      <c r="B740" s="63" t="s">
        <v>238</v>
      </c>
      <c r="C740" s="63"/>
      <c r="D740" s="63" t="s">
        <v>239</v>
      </c>
      <c r="E740" s="11"/>
      <c r="F740" s="11"/>
      <c r="G740" s="8"/>
      <c r="H740" s="4"/>
      <c r="I740" s="63"/>
      <c r="J740" s="48"/>
      <c r="K740" s="104"/>
      <c r="L740" s="4"/>
      <c r="M740" s="63">
        <v>4</v>
      </c>
      <c r="N740" s="196">
        <v>840.99</v>
      </c>
      <c r="O740" s="4"/>
      <c r="P740" s="63">
        <v>3</v>
      </c>
      <c r="Q740" s="197">
        <v>137.03</v>
      </c>
      <c r="R740" s="4"/>
      <c r="S740" s="63"/>
      <c r="T740" s="197"/>
      <c r="U740" s="4"/>
      <c r="V740" s="168"/>
      <c r="W740" s="170"/>
      <c r="X740" s="82"/>
      <c r="Y740" s="82"/>
      <c r="Z740" s="82"/>
      <c r="AA740" s="65"/>
      <c r="AB740" s="5"/>
      <c r="AC740" s="5"/>
      <c r="AD740" s="5"/>
      <c r="AE740" s="5"/>
      <c r="AF740" s="5"/>
      <c r="AG740" s="5"/>
      <c r="AH740" s="5"/>
      <c r="AI740" s="5"/>
      <c r="AJ740" s="5"/>
      <c r="AK740" s="5"/>
      <c r="AL740" s="5"/>
      <c r="AM740" s="5"/>
    </row>
    <row r="741" spans="1:39" s="187" customFormat="1" ht="14.4">
      <c r="A741" s="63" t="s">
        <v>743</v>
      </c>
      <c r="B741" s="63" t="s">
        <v>240</v>
      </c>
      <c r="C741" s="63"/>
      <c r="D741" s="63" t="s">
        <v>107</v>
      </c>
      <c r="E741" s="11"/>
      <c r="F741" s="11"/>
      <c r="G741" s="8"/>
      <c r="H741" s="4"/>
      <c r="I741" s="63"/>
      <c r="J741" s="48"/>
      <c r="K741" s="104"/>
      <c r="L741" s="4"/>
      <c r="M741" s="63">
        <v>41</v>
      </c>
      <c r="N741" s="196">
        <v>5709.73</v>
      </c>
      <c r="O741" s="4"/>
      <c r="P741" s="63">
        <v>16</v>
      </c>
      <c r="Q741" s="197">
        <v>825.13</v>
      </c>
      <c r="R741" s="4"/>
      <c r="S741" s="63">
        <v>4</v>
      </c>
      <c r="T741" s="197">
        <v>411.67</v>
      </c>
      <c r="U741" s="4"/>
      <c r="V741" s="168"/>
      <c r="W741" s="170"/>
      <c r="X741" s="82"/>
      <c r="Y741" s="82"/>
      <c r="Z741" s="82"/>
      <c r="AA741" s="65"/>
      <c r="AB741" s="5"/>
      <c r="AC741" s="5"/>
      <c r="AD741" s="5"/>
      <c r="AE741" s="5"/>
      <c r="AF741" s="5"/>
      <c r="AG741" s="5"/>
      <c r="AH741" s="5"/>
      <c r="AI741" s="5"/>
      <c r="AJ741" s="5"/>
      <c r="AK741" s="5"/>
      <c r="AL741" s="5"/>
      <c r="AM741" s="5"/>
    </row>
    <row r="742" spans="1:39" s="187" customFormat="1" ht="14.4">
      <c r="A742" s="63" t="s">
        <v>743</v>
      </c>
      <c r="B742" s="63" t="s">
        <v>243</v>
      </c>
      <c r="C742" s="63"/>
      <c r="D742" s="63" t="s">
        <v>244</v>
      </c>
      <c r="E742" s="11"/>
      <c r="F742" s="11"/>
      <c r="G742" s="8"/>
      <c r="H742" s="4"/>
      <c r="I742" s="63"/>
      <c r="J742" s="48"/>
      <c r="K742" s="104"/>
      <c r="L742" s="4"/>
      <c r="M742" s="63">
        <v>1</v>
      </c>
      <c r="N742" s="196">
        <v>586.54</v>
      </c>
      <c r="O742" s="4"/>
      <c r="P742" s="63"/>
      <c r="Q742" s="197"/>
      <c r="R742" s="4"/>
      <c r="S742" s="63"/>
      <c r="T742" s="197"/>
      <c r="U742" s="4"/>
      <c r="V742" s="168"/>
      <c r="W742" s="170"/>
      <c r="X742" s="82"/>
      <c r="Y742" s="82"/>
      <c r="Z742" s="82"/>
      <c r="AA742" s="65"/>
      <c r="AB742" s="5"/>
      <c r="AC742" s="5"/>
      <c r="AD742" s="5"/>
      <c r="AE742" s="5"/>
      <c r="AF742" s="5"/>
      <c r="AG742" s="5"/>
      <c r="AH742" s="5"/>
      <c r="AI742" s="5"/>
      <c r="AJ742" s="5"/>
      <c r="AK742" s="5"/>
      <c r="AL742" s="5"/>
      <c r="AM742" s="5"/>
    </row>
    <row r="743" spans="1:39" s="187" customFormat="1" ht="14.4">
      <c r="A743" s="63" t="s">
        <v>743</v>
      </c>
      <c r="B743" s="63" t="s">
        <v>245</v>
      </c>
      <c r="C743" s="63"/>
      <c r="D743" s="63" t="s">
        <v>195</v>
      </c>
      <c r="E743" s="11"/>
      <c r="F743" s="11"/>
      <c r="G743" s="8"/>
      <c r="H743" s="4"/>
      <c r="I743" s="63"/>
      <c r="J743" s="48"/>
      <c r="K743" s="104"/>
      <c r="L743" s="4"/>
      <c r="M743" s="63">
        <v>1</v>
      </c>
      <c r="N743" s="196">
        <v>220.08</v>
      </c>
      <c r="O743" s="4"/>
      <c r="P743" s="63"/>
      <c r="Q743" s="197"/>
      <c r="R743" s="4"/>
      <c r="S743" s="63"/>
      <c r="T743" s="197"/>
      <c r="U743" s="4"/>
      <c r="V743" s="168"/>
      <c r="W743" s="170"/>
      <c r="X743" s="82"/>
      <c r="Y743" s="82"/>
      <c r="Z743" s="82"/>
      <c r="AA743" s="65"/>
      <c r="AB743" s="5"/>
      <c r="AC743" s="5"/>
      <c r="AD743" s="5"/>
      <c r="AE743" s="5"/>
      <c r="AF743" s="5"/>
      <c r="AG743" s="5"/>
      <c r="AH743" s="5"/>
      <c r="AI743" s="5"/>
      <c r="AJ743" s="5"/>
      <c r="AK743" s="5"/>
      <c r="AL743" s="5"/>
      <c r="AM743" s="5"/>
    </row>
    <row r="744" spans="1:39" s="187" customFormat="1" ht="14.4">
      <c r="A744" s="63" t="s">
        <v>743</v>
      </c>
      <c r="B744" s="63" t="s">
        <v>246</v>
      </c>
      <c r="C744" s="63"/>
      <c r="D744" s="63" t="s">
        <v>247</v>
      </c>
      <c r="E744" s="11"/>
      <c r="F744" s="11"/>
      <c r="G744" s="8"/>
      <c r="H744" s="4"/>
      <c r="I744" s="63"/>
      <c r="J744" s="48"/>
      <c r="K744" s="104"/>
      <c r="L744" s="4"/>
      <c r="M744" s="63">
        <v>3</v>
      </c>
      <c r="N744" s="196">
        <v>360.98</v>
      </c>
      <c r="O744" s="4"/>
      <c r="P744" s="63"/>
      <c r="Q744" s="197"/>
      <c r="R744" s="4"/>
      <c r="S744" s="63">
        <v>2</v>
      </c>
      <c r="T744" s="197">
        <v>441.7</v>
      </c>
      <c r="U744" s="4"/>
      <c r="V744" s="168"/>
      <c r="W744" s="170"/>
      <c r="X744" s="82"/>
      <c r="Y744" s="82"/>
      <c r="Z744" s="82"/>
      <c r="AA744" s="65"/>
      <c r="AB744" s="5"/>
      <c r="AC744" s="5"/>
      <c r="AD744" s="5"/>
      <c r="AE744" s="5"/>
      <c r="AF744" s="5"/>
      <c r="AG744" s="5"/>
      <c r="AH744" s="5"/>
      <c r="AI744" s="5"/>
      <c r="AJ744" s="5"/>
      <c r="AK744" s="5"/>
      <c r="AL744" s="5"/>
      <c r="AM744" s="5"/>
    </row>
    <row r="745" spans="1:39" s="187" customFormat="1" ht="14.4">
      <c r="A745" s="63" t="s">
        <v>743</v>
      </c>
      <c r="B745" s="63" t="s">
        <v>248</v>
      </c>
      <c r="C745" s="63"/>
      <c r="D745" s="63" t="s">
        <v>249</v>
      </c>
      <c r="E745" s="11"/>
      <c r="F745" s="11"/>
      <c r="G745" s="8"/>
      <c r="H745" s="4"/>
      <c r="I745" s="63"/>
      <c r="J745" s="48"/>
      <c r="K745" s="104"/>
      <c r="L745" s="4"/>
      <c r="M745" s="63">
        <v>3</v>
      </c>
      <c r="N745" s="196">
        <v>417.28</v>
      </c>
      <c r="O745" s="4"/>
      <c r="P745" s="63"/>
      <c r="Q745" s="197"/>
      <c r="R745" s="4"/>
      <c r="S745" s="63"/>
      <c r="T745" s="197"/>
      <c r="U745" s="4"/>
      <c r="V745" s="168"/>
      <c r="W745" s="170"/>
      <c r="X745" s="82"/>
      <c r="Y745" s="82"/>
      <c r="Z745" s="82"/>
      <c r="AA745" s="65"/>
      <c r="AB745" s="5"/>
      <c r="AC745" s="5"/>
      <c r="AD745" s="5"/>
      <c r="AE745" s="5"/>
      <c r="AF745" s="5"/>
      <c r="AG745" s="5"/>
      <c r="AH745" s="5"/>
      <c r="AI745" s="5"/>
      <c r="AJ745" s="5"/>
      <c r="AK745" s="5"/>
      <c r="AL745" s="5"/>
      <c r="AM745" s="5"/>
    </row>
    <row r="746" spans="1:39" s="187" customFormat="1" ht="14.4">
      <c r="A746" s="63" t="s">
        <v>743</v>
      </c>
      <c r="B746" s="63" t="s">
        <v>250</v>
      </c>
      <c r="C746" s="63"/>
      <c r="D746" s="63" t="s">
        <v>251</v>
      </c>
      <c r="E746" s="11"/>
      <c r="F746" s="11"/>
      <c r="G746" s="8"/>
      <c r="H746" s="4"/>
      <c r="I746" s="63"/>
      <c r="J746" s="48"/>
      <c r="K746" s="104"/>
      <c r="L746" s="4"/>
      <c r="M746" s="63"/>
      <c r="N746" s="196"/>
      <c r="O746" s="4"/>
      <c r="P746" s="63">
        <v>1</v>
      </c>
      <c r="Q746" s="197">
        <v>1613.37</v>
      </c>
      <c r="R746" s="4"/>
      <c r="S746" s="63"/>
      <c r="T746" s="197"/>
      <c r="U746" s="4"/>
      <c r="V746" s="168"/>
      <c r="W746" s="170"/>
      <c r="X746" s="82"/>
      <c r="Y746" s="82"/>
      <c r="Z746" s="82"/>
      <c r="AA746" s="65"/>
      <c r="AB746" s="5"/>
      <c r="AC746" s="5"/>
      <c r="AD746" s="5"/>
      <c r="AE746" s="5"/>
      <c r="AF746" s="5"/>
      <c r="AG746" s="5"/>
      <c r="AH746" s="5"/>
      <c r="AI746" s="5"/>
      <c r="AJ746" s="5"/>
      <c r="AK746" s="5"/>
      <c r="AL746" s="5"/>
      <c r="AM746" s="5"/>
    </row>
    <row r="747" spans="1:39" s="187" customFormat="1" ht="14.4">
      <c r="A747" s="63" t="s">
        <v>743</v>
      </c>
      <c r="B747" s="63" t="s">
        <v>252</v>
      </c>
      <c r="C747" s="63"/>
      <c r="D747" s="63" t="s">
        <v>98</v>
      </c>
      <c r="E747" s="11"/>
      <c r="F747" s="11"/>
      <c r="G747" s="8"/>
      <c r="H747" s="4"/>
      <c r="I747" s="63"/>
      <c r="J747" s="48"/>
      <c r="K747" s="104"/>
      <c r="L747" s="4"/>
      <c r="M747" s="63">
        <v>18</v>
      </c>
      <c r="N747" s="196">
        <v>1416.95</v>
      </c>
      <c r="O747" s="4"/>
      <c r="P747" s="63">
        <v>6</v>
      </c>
      <c r="Q747" s="197">
        <v>1563.33</v>
      </c>
      <c r="R747" s="4"/>
      <c r="S747" s="63">
        <v>3</v>
      </c>
      <c r="T747" s="197">
        <v>357.32</v>
      </c>
      <c r="U747" s="4"/>
      <c r="V747" s="168"/>
      <c r="W747" s="170"/>
      <c r="X747" s="82"/>
      <c r="Y747" s="82"/>
      <c r="Z747" s="82"/>
      <c r="AA747" s="65"/>
      <c r="AB747" s="5"/>
      <c r="AC747" s="5"/>
      <c r="AD747" s="5"/>
      <c r="AE747" s="5"/>
      <c r="AF747" s="5"/>
      <c r="AG747" s="5"/>
      <c r="AH747" s="5"/>
      <c r="AI747" s="5"/>
      <c r="AJ747" s="5"/>
      <c r="AK747" s="5"/>
      <c r="AL747" s="5"/>
      <c r="AM747" s="5"/>
    </row>
    <row r="748" spans="1:39" s="187" customFormat="1" ht="14.4">
      <c r="A748" s="63" t="s">
        <v>743</v>
      </c>
      <c r="B748" s="63" t="s">
        <v>255</v>
      </c>
      <c r="C748" s="63"/>
      <c r="D748" s="63" t="s">
        <v>229</v>
      </c>
      <c r="E748" s="11"/>
      <c r="F748" s="11"/>
      <c r="G748" s="8"/>
      <c r="H748" s="4"/>
      <c r="I748" s="63"/>
      <c r="J748" s="48"/>
      <c r="K748" s="104"/>
      <c r="L748" s="4"/>
      <c r="M748" s="63">
        <v>4</v>
      </c>
      <c r="N748" s="196">
        <v>435.68</v>
      </c>
      <c r="O748" s="4"/>
      <c r="P748" s="63"/>
      <c r="Q748" s="197"/>
      <c r="R748" s="4"/>
      <c r="S748" s="63"/>
      <c r="T748" s="197"/>
      <c r="U748" s="4"/>
      <c r="V748" s="168"/>
      <c r="W748" s="170"/>
      <c r="X748" s="82"/>
      <c r="Y748" s="82"/>
      <c r="Z748" s="82"/>
      <c r="AA748" s="65"/>
      <c r="AB748" s="5"/>
      <c r="AC748" s="5"/>
      <c r="AD748" s="5"/>
      <c r="AE748" s="5"/>
      <c r="AF748" s="5"/>
      <c r="AG748" s="5"/>
      <c r="AH748" s="5"/>
      <c r="AI748" s="5"/>
      <c r="AJ748" s="5"/>
      <c r="AK748" s="5"/>
      <c r="AL748" s="5"/>
      <c r="AM748" s="5"/>
    </row>
    <row r="749" spans="1:39" s="187" customFormat="1" ht="14.4">
      <c r="A749" s="63" t="s">
        <v>743</v>
      </c>
      <c r="B749" s="63" t="s">
        <v>256</v>
      </c>
      <c r="C749" s="63"/>
      <c r="D749" s="63" t="s">
        <v>257</v>
      </c>
      <c r="E749" s="11"/>
      <c r="F749" s="11"/>
      <c r="G749" s="8"/>
      <c r="H749" s="4"/>
      <c r="I749" s="63"/>
      <c r="J749" s="48"/>
      <c r="K749" s="104"/>
      <c r="L749" s="4"/>
      <c r="M749" s="63">
        <v>1</v>
      </c>
      <c r="N749" s="196">
        <v>33.99</v>
      </c>
      <c r="O749" s="4"/>
      <c r="P749" s="63"/>
      <c r="Q749" s="197"/>
      <c r="R749" s="4"/>
      <c r="S749" s="63"/>
      <c r="T749" s="197"/>
      <c r="U749" s="4"/>
      <c r="V749" s="168"/>
      <c r="W749" s="170"/>
      <c r="X749" s="82"/>
      <c r="Y749" s="82"/>
      <c r="Z749" s="82"/>
      <c r="AA749" s="65"/>
      <c r="AB749" s="5"/>
      <c r="AC749" s="5"/>
      <c r="AD749" s="5"/>
      <c r="AE749" s="5"/>
      <c r="AF749" s="5"/>
      <c r="AG749" s="5"/>
      <c r="AH749" s="5"/>
      <c r="AI749" s="5"/>
      <c r="AJ749" s="5"/>
      <c r="AK749" s="5"/>
      <c r="AL749" s="5"/>
      <c r="AM749" s="5"/>
    </row>
    <row r="750" spans="1:39" s="187" customFormat="1" ht="14.4">
      <c r="A750" s="63" t="s">
        <v>743</v>
      </c>
      <c r="B750" s="63" t="s">
        <v>265</v>
      </c>
      <c r="C750" s="63"/>
      <c r="D750" s="63" t="s">
        <v>266</v>
      </c>
      <c r="E750" s="11"/>
      <c r="F750" s="11"/>
      <c r="G750" s="8"/>
      <c r="H750" s="4"/>
      <c r="I750" s="63"/>
      <c r="J750" s="48"/>
      <c r="K750" s="104"/>
      <c r="L750" s="4"/>
      <c r="M750" s="63">
        <v>3</v>
      </c>
      <c r="N750" s="196">
        <v>203.17</v>
      </c>
      <c r="O750" s="4"/>
      <c r="P750" s="63"/>
      <c r="Q750" s="197"/>
      <c r="R750" s="4"/>
      <c r="S750" s="63">
        <v>1</v>
      </c>
      <c r="T750" s="197">
        <v>35.479999999999997</v>
      </c>
      <c r="U750" s="4"/>
      <c r="V750" s="168"/>
      <c r="W750" s="170"/>
      <c r="X750" s="82"/>
      <c r="Y750" s="82"/>
      <c r="Z750" s="82"/>
      <c r="AA750" s="65"/>
      <c r="AB750" s="5"/>
      <c r="AC750" s="5"/>
      <c r="AD750" s="5"/>
      <c r="AE750" s="5"/>
      <c r="AF750" s="5"/>
      <c r="AG750" s="5"/>
      <c r="AH750" s="5"/>
      <c r="AI750" s="5"/>
      <c r="AJ750" s="5"/>
      <c r="AK750" s="5"/>
      <c r="AL750" s="5"/>
      <c r="AM750" s="5"/>
    </row>
    <row r="751" spans="1:39" s="187" customFormat="1" ht="14.4">
      <c r="A751" s="63" t="s">
        <v>743</v>
      </c>
      <c r="B751" s="63" t="s">
        <v>267</v>
      </c>
      <c r="C751" s="63"/>
      <c r="D751" s="63" t="s">
        <v>231</v>
      </c>
      <c r="E751" s="11"/>
      <c r="F751" s="11"/>
      <c r="G751" s="8"/>
      <c r="H751" s="4"/>
      <c r="I751" s="63"/>
      <c r="J751" s="48"/>
      <c r="K751" s="104"/>
      <c r="L751" s="4"/>
      <c r="M751" s="63">
        <v>1</v>
      </c>
      <c r="N751" s="196">
        <v>109.27</v>
      </c>
      <c r="O751" s="4"/>
      <c r="P751" s="63"/>
      <c r="Q751" s="197"/>
      <c r="R751" s="4"/>
      <c r="S751" s="63"/>
      <c r="T751" s="197"/>
      <c r="U751" s="4"/>
      <c r="V751" s="168"/>
      <c r="W751" s="170"/>
      <c r="X751" s="82"/>
      <c r="Y751" s="82"/>
      <c r="Z751" s="82"/>
      <c r="AA751" s="65"/>
      <c r="AB751" s="5"/>
      <c r="AC751" s="5"/>
      <c r="AD751" s="5"/>
      <c r="AE751" s="5"/>
      <c r="AF751" s="5"/>
      <c r="AG751" s="5"/>
      <c r="AH751" s="5"/>
      <c r="AI751" s="5"/>
      <c r="AJ751" s="5"/>
      <c r="AK751" s="5"/>
      <c r="AL751" s="5"/>
      <c r="AM751" s="5"/>
    </row>
    <row r="752" spans="1:39" s="187" customFormat="1" ht="14.4">
      <c r="A752" s="63" t="s">
        <v>743</v>
      </c>
      <c r="B752" s="63" t="s">
        <v>270</v>
      </c>
      <c r="C752" s="63"/>
      <c r="D752" s="63" t="s">
        <v>271</v>
      </c>
      <c r="E752" s="11"/>
      <c r="F752" s="11"/>
      <c r="G752" s="8"/>
      <c r="H752" s="4"/>
      <c r="I752" s="63"/>
      <c r="J752" s="48"/>
      <c r="K752" s="104"/>
      <c r="L752" s="4"/>
      <c r="M752" s="63">
        <v>1</v>
      </c>
      <c r="N752" s="196">
        <v>73.77</v>
      </c>
      <c r="O752" s="4"/>
      <c r="P752" s="63"/>
      <c r="Q752" s="197"/>
      <c r="R752" s="4"/>
      <c r="S752" s="63">
        <v>1</v>
      </c>
      <c r="T752" s="197">
        <v>4625.71</v>
      </c>
      <c r="U752" s="4"/>
      <c r="V752" s="168"/>
      <c r="W752" s="170"/>
      <c r="X752" s="82"/>
      <c r="Y752" s="82"/>
      <c r="Z752" s="82"/>
      <c r="AA752" s="65"/>
      <c r="AB752" s="5"/>
      <c r="AC752" s="5"/>
      <c r="AD752" s="5"/>
      <c r="AE752" s="5"/>
      <c r="AF752" s="5"/>
      <c r="AG752" s="5"/>
      <c r="AH752" s="5"/>
      <c r="AI752" s="5"/>
      <c r="AJ752" s="5"/>
      <c r="AK752" s="5"/>
      <c r="AL752" s="5"/>
      <c r="AM752" s="5"/>
    </row>
    <row r="753" spans="1:39" s="187" customFormat="1" ht="14.4">
      <c r="A753" s="63" t="s">
        <v>743</v>
      </c>
      <c r="B753" s="63" t="s">
        <v>272</v>
      </c>
      <c r="C753" s="63"/>
      <c r="D753" s="63" t="s">
        <v>273</v>
      </c>
      <c r="E753" s="11"/>
      <c r="F753" s="11"/>
      <c r="G753" s="8"/>
      <c r="H753" s="4"/>
      <c r="I753" s="63"/>
      <c r="J753" s="48"/>
      <c r="K753" s="104"/>
      <c r="L753" s="4"/>
      <c r="M753" s="63">
        <v>1</v>
      </c>
      <c r="N753" s="196">
        <v>24.39</v>
      </c>
      <c r="O753" s="4"/>
      <c r="P753" s="63"/>
      <c r="Q753" s="197"/>
      <c r="R753" s="4"/>
      <c r="S753" s="63">
        <v>1</v>
      </c>
      <c r="T753" s="197">
        <v>151.51</v>
      </c>
      <c r="U753" s="4"/>
      <c r="V753" s="168"/>
      <c r="W753" s="170"/>
      <c r="X753" s="82"/>
      <c r="Y753" s="82"/>
      <c r="Z753" s="82"/>
      <c r="AA753" s="65"/>
      <c r="AB753" s="5"/>
      <c r="AC753" s="5"/>
      <c r="AD753" s="5"/>
      <c r="AE753" s="5"/>
      <c r="AF753" s="5"/>
      <c r="AG753" s="5"/>
      <c r="AH753" s="5"/>
      <c r="AI753" s="5"/>
      <c r="AJ753" s="5"/>
      <c r="AK753" s="5"/>
      <c r="AL753" s="5"/>
      <c r="AM753" s="5"/>
    </row>
    <row r="754" spans="1:39" s="187" customFormat="1" ht="14.4">
      <c r="A754" s="63" t="s">
        <v>743</v>
      </c>
      <c r="B754" s="63" t="s">
        <v>275</v>
      </c>
      <c r="C754" s="63"/>
      <c r="D754" s="63" t="s">
        <v>276</v>
      </c>
      <c r="E754" s="11"/>
      <c r="F754" s="11"/>
      <c r="G754" s="8"/>
      <c r="H754" s="4"/>
      <c r="I754" s="63"/>
      <c r="J754" s="48"/>
      <c r="K754" s="104"/>
      <c r="L754" s="4"/>
      <c r="M754" s="63">
        <v>6</v>
      </c>
      <c r="N754" s="196">
        <v>669.5</v>
      </c>
      <c r="O754" s="4"/>
      <c r="P754" s="63"/>
      <c r="Q754" s="197"/>
      <c r="R754" s="4"/>
      <c r="S754" s="63">
        <v>1</v>
      </c>
      <c r="T754" s="197">
        <v>31.9</v>
      </c>
      <c r="U754" s="4"/>
      <c r="V754" s="168"/>
      <c r="W754" s="170"/>
      <c r="X754" s="82"/>
      <c r="Y754" s="82"/>
      <c r="Z754" s="82"/>
      <c r="AA754" s="65"/>
      <c r="AB754" s="5"/>
      <c r="AC754" s="5"/>
      <c r="AD754" s="5"/>
      <c r="AE754" s="5"/>
      <c r="AF754" s="5"/>
      <c r="AG754" s="5"/>
      <c r="AH754" s="5"/>
      <c r="AI754" s="5"/>
      <c r="AJ754" s="5"/>
      <c r="AK754" s="5"/>
      <c r="AL754" s="5"/>
      <c r="AM754" s="5"/>
    </row>
    <row r="755" spans="1:39" s="187" customFormat="1" ht="14.4">
      <c r="A755" s="63" t="s">
        <v>743</v>
      </c>
      <c r="B755" s="63" t="s">
        <v>277</v>
      </c>
      <c r="C755" s="63"/>
      <c r="D755" s="63" t="s">
        <v>151</v>
      </c>
      <c r="E755" s="11"/>
      <c r="F755" s="11"/>
      <c r="G755" s="8"/>
      <c r="H755" s="4"/>
      <c r="I755" s="63"/>
      <c r="J755" s="48"/>
      <c r="K755" s="104"/>
      <c r="L755" s="4"/>
      <c r="M755" s="63">
        <v>31</v>
      </c>
      <c r="N755" s="196">
        <v>5877.06</v>
      </c>
      <c r="O755" s="4"/>
      <c r="P755" s="63">
        <v>2</v>
      </c>
      <c r="Q755" s="197">
        <v>89.8</v>
      </c>
      <c r="R755" s="4"/>
      <c r="S755" s="63">
        <v>2</v>
      </c>
      <c r="T755" s="197">
        <v>321.3</v>
      </c>
      <c r="U755" s="4"/>
      <c r="V755" s="168"/>
      <c r="W755" s="170"/>
      <c r="X755" s="82"/>
      <c r="Y755" s="82"/>
      <c r="Z755" s="82"/>
      <c r="AA755" s="65"/>
      <c r="AB755" s="5"/>
      <c r="AC755" s="5"/>
      <c r="AD755" s="5"/>
      <c r="AE755" s="5"/>
      <c r="AF755" s="5"/>
      <c r="AG755" s="5"/>
      <c r="AH755" s="5"/>
      <c r="AI755" s="5"/>
      <c r="AJ755" s="5"/>
      <c r="AK755" s="5"/>
      <c r="AL755" s="5"/>
      <c r="AM755" s="5"/>
    </row>
    <row r="756" spans="1:39" s="187" customFormat="1" ht="14.4">
      <c r="A756" s="63" t="s">
        <v>743</v>
      </c>
      <c r="B756" s="63" t="s">
        <v>278</v>
      </c>
      <c r="C756" s="63"/>
      <c r="D756" s="63" t="s">
        <v>173</v>
      </c>
      <c r="E756" s="11"/>
      <c r="F756" s="11"/>
      <c r="G756" s="8"/>
      <c r="H756" s="4"/>
      <c r="I756" s="63"/>
      <c r="J756" s="48"/>
      <c r="K756" s="104"/>
      <c r="L756" s="4"/>
      <c r="M756" s="63">
        <v>5</v>
      </c>
      <c r="N756" s="196">
        <v>932.18</v>
      </c>
      <c r="O756" s="4"/>
      <c r="P756" s="63">
        <v>1</v>
      </c>
      <c r="Q756" s="197">
        <v>403.27</v>
      </c>
      <c r="R756" s="4"/>
      <c r="S756" s="63"/>
      <c r="T756" s="197"/>
      <c r="U756" s="4"/>
      <c r="V756" s="168"/>
      <c r="W756" s="170"/>
      <c r="X756" s="82"/>
      <c r="Y756" s="82"/>
      <c r="Z756" s="82"/>
      <c r="AA756" s="65"/>
      <c r="AB756" s="5"/>
      <c r="AC756" s="5"/>
      <c r="AD756" s="5"/>
      <c r="AE756" s="5"/>
      <c r="AF756" s="5"/>
      <c r="AG756" s="5"/>
      <c r="AH756" s="5"/>
      <c r="AI756" s="5"/>
      <c r="AJ756" s="5"/>
      <c r="AK756" s="5"/>
      <c r="AL756" s="5"/>
      <c r="AM756" s="5"/>
    </row>
    <row r="757" spans="1:39" s="187" customFormat="1" ht="14.4">
      <c r="A757" s="63" t="s">
        <v>743</v>
      </c>
      <c r="B757" s="63" t="s">
        <v>283</v>
      </c>
      <c r="C757" s="63"/>
      <c r="D757" s="63" t="s">
        <v>284</v>
      </c>
      <c r="E757" s="11"/>
      <c r="F757" s="11"/>
      <c r="G757" s="8"/>
      <c r="H757" s="4"/>
      <c r="I757" s="63"/>
      <c r="J757" s="48"/>
      <c r="K757" s="104"/>
      <c r="L757" s="4"/>
      <c r="M757" s="63">
        <v>3</v>
      </c>
      <c r="N757" s="196">
        <v>316.04000000000002</v>
      </c>
      <c r="O757" s="4"/>
      <c r="P757" s="63"/>
      <c r="Q757" s="197"/>
      <c r="R757" s="4"/>
      <c r="S757" s="63"/>
      <c r="T757" s="197"/>
      <c r="U757" s="4"/>
      <c r="V757" s="168"/>
      <c r="W757" s="170"/>
      <c r="X757" s="82"/>
      <c r="Y757" s="82"/>
      <c r="Z757" s="82"/>
      <c r="AA757" s="65"/>
      <c r="AB757" s="5"/>
      <c r="AC757" s="5"/>
      <c r="AD757" s="5"/>
      <c r="AE757" s="5"/>
      <c r="AF757" s="5"/>
      <c r="AG757" s="5"/>
      <c r="AH757" s="5"/>
      <c r="AI757" s="5"/>
      <c r="AJ757" s="5"/>
      <c r="AK757" s="5"/>
      <c r="AL757" s="5"/>
      <c r="AM757" s="5"/>
    </row>
    <row r="758" spans="1:39" s="187" customFormat="1" ht="14.4">
      <c r="A758" s="63" t="s">
        <v>743</v>
      </c>
      <c r="B758" s="63" t="s">
        <v>285</v>
      </c>
      <c r="C758" s="63"/>
      <c r="D758" s="63" t="s">
        <v>173</v>
      </c>
      <c r="E758" s="11"/>
      <c r="F758" s="11"/>
      <c r="G758" s="8"/>
      <c r="H758" s="4"/>
      <c r="I758" s="63"/>
      <c r="J758" s="48"/>
      <c r="K758" s="104"/>
      <c r="L758" s="4"/>
      <c r="M758" s="63">
        <v>61</v>
      </c>
      <c r="N758" s="196">
        <v>8379.7999999999993</v>
      </c>
      <c r="O758" s="4"/>
      <c r="P758" s="63">
        <v>21</v>
      </c>
      <c r="Q758" s="197">
        <v>1158.97</v>
      </c>
      <c r="R758" s="4"/>
      <c r="S758" s="63">
        <v>3</v>
      </c>
      <c r="T758" s="197">
        <v>398.17</v>
      </c>
      <c r="U758" s="4"/>
      <c r="V758" s="168"/>
      <c r="W758" s="170"/>
      <c r="X758" s="82"/>
      <c r="Y758" s="82"/>
      <c r="Z758" s="82"/>
      <c r="AA758" s="65"/>
      <c r="AB758" s="5"/>
      <c r="AC758" s="5"/>
      <c r="AD758" s="5"/>
      <c r="AE758" s="5"/>
      <c r="AF758" s="5"/>
      <c r="AG758" s="5"/>
      <c r="AH758" s="5"/>
      <c r="AI758" s="5"/>
      <c r="AJ758" s="5"/>
      <c r="AK758" s="5"/>
      <c r="AL758" s="5"/>
      <c r="AM758" s="5"/>
    </row>
    <row r="759" spans="1:39" s="187" customFormat="1" ht="14.4">
      <c r="A759" s="63" t="s">
        <v>743</v>
      </c>
      <c r="B759" s="63" t="s">
        <v>286</v>
      </c>
      <c r="C759" s="63"/>
      <c r="D759" s="63" t="s">
        <v>287</v>
      </c>
      <c r="E759" s="11"/>
      <c r="F759" s="11"/>
      <c r="G759" s="8"/>
      <c r="H759" s="4"/>
      <c r="I759" s="63"/>
      <c r="J759" s="48"/>
      <c r="K759" s="104"/>
      <c r="L759" s="4"/>
      <c r="M759" s="63">
        <v>2</v>
      </c>
      <c r="N759" s="196">
        <v>286.89999999999998</v>
      </c>
      <c r="O759" s="4"/>
      <c r="P759" s="63">
        <v>1</v>
      </c>
      <c r="Q759" s="197">
        <v>127.19</v>
      </c>
      <c r="R759" s="4"/>
      <c r="S759" s="63"/>
      <c r="T759" s="197"/>
      <c r="U759" s="4"/>
      <c r="V759" s="168"/>
      <c r="W759" s="170"/>
      <c r="X759" s="82"/>
      <c r="Y759" s="82"/>
      <c r="Z759" s="82"/>
      <c r="AA759" s="65"/>
      <c r="AB759" s="5"/>
      <c r="AC759" s="5"/>
      <c r="AD759" s="5"/>
      <c r="AE759" s="5"/>
      <c r="AF759" s="5"/>
      <c r="AG759" s="5"/>
      <c r="AH759" s="5"/>
      <c r="AI759" s="5"/>
      <c r="AJ759" s="5"/>
      <c r="AK759" s="5"/>
      <c r="AL759" s="5"/>
      <c r="AM759" s="5"/>
    </row>
    <row r="760" spans="1:39" s="187" customFormat="1" ht="14.4">
      <c r="A760" s="63" t="s">
        <v>743</v>
      </c>
      <c r="B760" s="63" t="s">
        <v>744</v>
      </c>
      <c r="C760" s="63"/>
      <c r="D760" s="63" t="s">
        <v>204</v>
      </c>
      <c r="E760" s="11"/>
      <c r="F760" s="11"/>
      <c r="G760" s="8"/>
      <c r="H760" s="4"/>
      <c r="I760" s="63"/>
      <c r="J760" s="48"/>
      <c r="K760" s="104"/>
      <c r="L760" s="4"/>
      <c r="M760" s="63">
        <v>3</v>
      </c>
      <c r="N760" s="196">
        <v>319.47000000000003</v>
      </c>
      <c r="O760" s="4"/>
      <c r="P760" s="63"/>
      <c r="Q760" s="197"/>
      <c r="R760" s="4"/>
      <c r="S760" s="63"/>
      <c r="T760" s="197"/>
      <c r="U760" s="4"/>
      <c r="V760" s="168"/>
      <c r="W760" s="170"/>
      <c r="X760" s="82"/>
      <c r="Y760" s="82"/>
      <c r="Z760" s="82"/>
      <c r="AA760" s="65"/>
      <c r="AB760" s="5"/>
      <c r="AC760" s="5"/>
      <c r="AD760" s="5"/>
      <c r="AE760" s="5"/>
      <c r="AF760" s="5"/>
      <c r="AG760" s="5"/>
      <c r="AH760" s="5"/>
      <c r="AI760" s="5"/>
      <c r="AJ760" s="5"/>
      <c r="AK760" s="5"/>
      <c r="AL760" s="5"/>
      <c r="AM760" s="5"/>
    </row>
    <row r="761" spans="1:39" s="187" customFormat="1" ht="14.4">
      <c r="A761" s="63" t="s">
        <v>743</v>
      </c>
      <c r="B761" s="63" t="s">
        <v>292</v>
      </c>
      <c r="C761" s="63"/>
      <c r="D761" s="63" t="s">
        <v>195</v>
      </c>
      <c r="E761" s="11"/>
      <c r="F761" s="11"/>
      <c r="G761" s="8"/>
      <c r="H761" s="4"/>
      <c r="I761" s="63"/>
      <c r="J761" s="48"/>
      <c r="K761" s="104"/>
      <c r="L761" s="4"/>
      <c r="M761" s="63">
        <v>1</v>
      </c>
      <c r="N761" s="196">
        <v>204.75</v>
      </c>
      <c r="O761" s="4"/>
      <c r="P761" s="63"/>
      <c r="Q761" s="197"/>
      <c r="R761" s="4"/>
      <c r="S761" s="63"/>
      <c r="T761" s="197"/>
      <c r="U761" s="4"/>
      <c r="V761" s="168"/>
      <c r="W761" s="170"/>
      <c r="X761" s="82"/>
      <c r="Y761" s="82"/>
      <c r="Z761" s="82"/>
      <c r="AA761" s="65"/>
      <c r="AB761" s="5"/>
      <c r="AC761" s="5"/>
      <c r="AD761" s="5"/>
      <c r="AE761" s="5"/>
      <c r="AF761" s="5"/>
      <c r="AG761" s="5"/>
      <c r="AH761" s="5"/>
      <c r="AI761" s="5"/>
      <c r="AJ761" s="5"/>
      <c r="AK761" s="5"/>
      <c r="AL761" s="5"/>
      <c r="AM761" s="5"/>
    </row>
    <row r="762" spans="1:39" s="187" customFormat="1" ht="14.4">
      <c r="A762" s="63" t="s">
        <v>743</v>
      </c>
      <c r="B762" s="63" t="s">
        <v>293</v>
      </c>
      <c r="C762" s="63"/>
      <c r="D762" s="63" t="s">
        <v>294</v>
      </c>
      <c r="E762" s="11"/>
      <c r="F762" s="11"/>
      <c r="G762" s="8"/>
      <c r="H762" s="4"/>
      <c r="I762" s="63"/>
      <c r="J762" s="48"/>
      <c r="K762" s="104"/>
      <c r="L762" s="4"/>
      <c r="M762" s="63">
        <v>3</v>
      </c>
      <c r="N762" s="196">
        <v>857.67</v>
      </c>
      <c r="O762" s="4"/>
      <c r="P762" s="63">
        <v>1</v>
      </c>
      <c r="Q762" s="197">
        <v>8.75</v>
      </c>
      <c r="R762" s="4"/>
      <c r="S762" s="63"/>
      <c r="T762" s="197"/>
      <c r="U762" s="4"/>
      <c r="V762" s="168"/>
      <c r="W762" s="170"/>
      <c r="X762" s="82"/>
      <c r="Y762" s="82"/>
      <c r="Z762" s="82"/>
      <c r="AA762" s="65"/>
      <c r="AB762" s="5"/>
      <c r="AC762" s="5"/>
      <c r="AD762" s="5"/>
      <c r="AE762" s="5"/>
      <c r="AF762" s="5"/>
      <c r="AG762" s="5"/>
      <c r="AH762" s="5"/>
      <c r="AI762" s="5"/>
      <c r="AJ762" s="5"/>
      <c r="AK762" s="5"/>
      <c r="AL762" s="5"/>
      <c r="AM762" s="5"/>
    </row>
    <row r="763" spans="1:39" s="187" customFormat="1" ht="14.4">
      <c r="A763" s="63" t="s">
        <v>743</v>
      </c>
      <c r="B763" s="63" t="s">
        <v>295</v>
      </c>
      <c r="C763" s="63"/>
      <c r="D763" s="63" t="s">
        <v>119</v>
      </c>
      <c r="E763" s="11"/>
      <c r="F763" s="11"/>
      <c r="G763" s="8"/>
      <c r="H763" s="4"/>
      <c r="I763" s="63"/>
      <c r="J763" s="48"/>
      <c r="K763" s="104"/>
      <c r="L763" s="4"/>
      <c r="M763" s="63">
        <v>25</v>
      </c>
      <c r="N763" s="196">
        <v>3779.07</v>
      </c>
      <c r="O763" s="4"/>
      <c r="P763" s="63">
        <v>9</v>
      </c>
      <c r="Q763" s="197">
        <v>1545.21</v>
      </c>
      <c r="R763" s="4"/>
      <c r="S763" s="63">
        <v>4</v>
      </c>
      <c r="T763" s="197">
        <v>251.1</v>
      </c>
      <c r="U763" s="4"/>
      <c r="V763" s="168"/>
      <c r="W763" s="170"/>
      <c r="X763" s="82"/>
      <c r="Y763" s="82"/>
      <c r="Z763" s="82"/>
      <c r="AA763" s="65"/>
      <c r="AB763" s="5"/>
      <c r="AC763" s="5"/>
      <c r="AD763" s="5"/>
      <c r="AE763" s="5"/>
      <c r="AF763" s="5"/>
      <c r="AG763" s="5"/>
      <c r="AH763" s="5"/>
      <c r="AI763" s="5"/>
      <c r="AJ763" s="5"/>
      <c r="AK763" s="5"/>
      <c r="AL763" s="5"/>
      <c r="AM763" s="5"/>
    </row>
    <row r="764" spans="1:39" s="187" customFormat="1" ht="14.4">
      <c r="A764" s="63" t="s">
        <v>743</v>
      </c>
      <c r="B764" s="63" t="s">
        <v>296</v>
      </c>
      <c r="C764" s="63"/>
      <c r="D764" s="63" t="s">
        <v>297</v>
      </c>
      <c r="E764" s="11"/>
      <c r="F764" s="11"/>
      <c r="G764" s="8"/>
      <c r="H764" s="4"/>
      <c r="I764" s="63"/>
      <c r="J764" s="48"/>
      <c r="K764" s="104"/>
      <c r="L764" s="4"/>
      <c r="M764" s="63">
        <v>2</v>
      </c>
      <c r="N764" s="196">
        <v>606.96</v>
      </c>
      <c r="O764" s="4"/>
      <c r="P764" s="63">
        <v>1</v>
      </c>
      <c r="Q764" s="197">
        <v>713.64</v>
      </c>
      <c r="R764" s="4"/>
      <c r="S764" s="63"/>
      <c r="T764" s="197"/>
      <c r="U764" s="4"/>
      <c r="V764" s="168"/>
      <c r="W764" s="170"/>
      <c r="X764" s="82"/>
      <c r="Y764" s="82"/>
      <c r="Z764" s="82"/>
      <c r="AA764" s="65"/>
      <c r="AB764" s="5"/>
      <c r="AC764" s="5"/>
      <c r="AD764" s="5"/>
      <c r="AE764" s="5"/>
      <c r="AF764" s="5"/>
      <c r="AG764" s="5"/>
      <c r="AH764" s="5"/>
      <c r="AI764" s="5"/>
      <c r="AJ764" s="5"/>
      <c r="AK764" s="5"/>
      <c r="AL764" s="5"/>
      <c r="AM764" s="5"/>
    </row>
    <row r="765" spans="1:39" s="187" customFormat="1" ht="14.4">
      <c r="A765" s="63" t="s">
        <v>743</v>
      </c>
      <c r="B765" s="63" t="s">
        <v>298</v>
      </c>
      <c r="C765" s="63"/>
      <c r="D765" s="63" t="s">
        <v>299</v>
      </c>
      <c r="E765" s="11"/>
      <c r="F765" s="11"/>
      <c r="G765" s="8"/>
      <c r="H765" s="4"/>
      <c r="I765" s="63"/>
      <c r="J765" s="48"/>
      <c r="K765" s="104"/>
      <c r="L765" s="4"/>
      <c r="M765" s="63">
        <v>15</v>
      </c>
      <c r="N765" s="196">
        <v>2045.1</v>
      </c>
      <c r="O765" s="4"/>
      <c r="P765" s="63">
        <v>2</v>
      </c>
      <c r="Q765" s="197">
        <v>22.71</v>
      </c>
      <c r="R765" s="4"/>
      <c r="S765" s="63">
        <v>2</v>
      </c>
      <c r="T765" s="197">
        <v>115.6</v>
      </c>
      <c r="U765" s="4"/>
      <c r="V765" s="168"/>
      <c r="W765" s="170"/>
      <c r="X765" s="82"/>
      <c r="Y765" s="82"/>
      <c r="Z765" s="82"/>
      <c r="AA765" s="65"/>
      <c r="AB765" s="5"/>
      <c r="AC765" s="5"/>
      <c r="AD765" s="5"/>
      <c r="AE765" s="5"/>
      <c r="AF765" s="5"/>
      <c r="AG765" s="5"/>
      <c r="AH765" s="5"/>
      <c r="AI765" s="5"/>
      <c r="AJ765" s="5"/>
      <c r="AK765" s="5"/>
      <c r="AL765" s="5"/>
      <c r="AM765" s="5"/>
    </row>
    <row r="766" spans="1:39" s="187" customFormat="1" ht="14.4">
      <c r="A766" s="63" t="s">
        <v>743</v>
      </c>
      <c r="B766" s="63" t="s">
        <v>720</v>
      </c>
      <c r="C766" s="63"/>
      <c r="D766" s="63" t="s">
        <v>301</v>
      </c>
      <c r="E766" s="11"/>
      <c r="F766" s="11"/>
      <c r="G766" s="8"/>
      <c r="H766" s="4"/>
      <c r="I766" s="63"/>
      <c r="J766" s="48"/>
      <c r="K766" s="104"/>
      <c r="L766" s="4"/>
      <c r="M766" s="63">
        <v>1</v>
      </c>
      <c r="N766" s="196">
        <v>85.28</v>
      </c>
      <c r="O766" s="4"/>
      <c r="P766" s="63"/>
      <c r="Q766" s="197"/>
      <c r="R766" s="4"/>
      <c r="S766" s="63"/>
      <c r="T766" s="197"/>
      <c r="U766" s="4"/>
      <c r="V766" s="168"/>
      <c r="W766" s="170"/>
      <c r="X766" s="82"/>
      <c r="Y766" s="82"/>
      <c r="Z766" s="82"/>
      <c r="AA766" s="65"/>
      <c r="AB766" s="5"/>
      <c r="AC766" s="5"/>
      <c r="AD766" s="5"/>
      <c r="AE766" s="5"/>
      <c r="AF766" s="5"/>
      <c r="AG766" s="5"/>
      <c r="AH766" s="5"/>
      <c r="AI766" s="5"/>
      <c r="AJ766" s="5"/>
      <c r="AK766" s="5"/>
      <c r="AL766" s="5"/>
      <c r="AM766" s="5"/>
    </row>
    <row r="767" spans="1:39" s="187" customFormat="1" ht="14.4">
      <c r="A767" s="63" t="s">
        <v>743</v>
      </c>
      <c r="B767" s="63" t="s">
        <v>300</v>
      </c>
      <c r="C767" s="63"/>
      <c r="D767" s="63" t="s">
        <v>301</v>
      </c>
      <c r="E767" s="11"/>
      <c r="F767" s="11"/>
      <c r="G767" s="8"/>
      <c r="H767" s="4"/>
      <c r="I767" s="63"/>
      <c r="J767" s="48"/>
      <c r="K767" s="104"/>
      <c r="L767" s="4"/>
      <c r="M767" s="63">
        <v>2</v>
      </c>
      <c r="N767" s="196">
        <v>114.26</v>
      </c>
      <c r="O767" s="4"/>
      <c r="P767" s="63">
        <v>1</v>
      </c>
      <c r="Q767" s="197">
        <v>7.74</v>
      </c>
      <c r="R767" s="4"/>
      <c r="S767" s="63"/>
      <c r="T767" s="197"/>
      <c r="U767" s="4"/>
      <c r="V767" s="168"/>
      <c r="W767" s="170"/>
      <c r="X767" s="82"/>
      <c r="Y767" s="82"/>
      <c r="Z767" s="82"/>
      <c r="AA767" s="65"/>
      <c r="AB767" s="5"/>
      <c r="AC767" s="5"/>
      <c r="AD767" s="5"/>
      <c r="AE767" s="5"/>
      <c r="AF767" s="5"/>
      <c r="AG767" s="5"/>
      <c r="AH767" s="5"/>
      <c r="AI767" s="5"/>
      <c r="AJ767" s="5"/>
      <c r="AK767" s="5"/>
      <c r="AL767" s="5"/>
      <c r="AM767" s="5"/>
    </row>
    <row r="768" spans="1:39" s="187" customFormat="1" ht="14.4">
      <c r="A768" s="63" t="s">
        <v>743</v>
      </c>
      <c r="B768" s="63" t="s">
        <v>302</v>
      </c>
      <c r="C768" s="63"/>
      <c r="D768" s="63" t="s">
        <v>273</v>
      </c>
      <c r="E768" s="11"/>
      <c r="F768" s="11"/>
      <c r="G768" s="8"/>
      <c r="H768" s="4"/>
      <c r="I768" s="63"/>
      <c r="J768" s="48"/>
      <c r="K768" s="104"/>
      <c r="L768" s="4"/>
      <c r="M768" s="63">
        <v>4</v>
      </c>
      <c r="N768" s="196">
        <v>352.67</v>
      </c>
      <c r="O768" s="4"/>
      <c r="P768" s="63"/>
      <c r="Q768" s="197"/>
      <c r="R768" s="4"/>
      <c r="S768" s="63"/>
      <c r="T768" s="197"/>
      <c r="U768" s="4"/>
      <c r="V768" s="168"/>
      <c r="W768" s="170"/>
      <c r="X768" s="82"/>
      <c r="Y768" s="82"/>
      <c r="Z768" s="82"/>
      <c r="AA768" s="65"/>
      <c r="AB768" s="5"/>
      <c r="AC768" s="5"/>
      <c r="AD768" s="5"/>
      <c r="AE768" s="5"/>
      <c r="AF768" s="5"/>
      <c r="AG768" s="5"/>
      <c r="AH768" s="5"/>
      <c r="AI768" s="5"/>
      <c r="AJ768" s="5"/>
      <c r="AK768" s="5"/>
      <c r="AL768" s="5"/>
      <c r="AM768" s="5"/>
    </row>
    <row r="769" spans="1:39" s="187" customFormat="1" ht="14.4">
      <c r="A769" s="63" t="s">
        <v>743</v>
      </c>
      <c r="B769" s="63" t="s">
        <v>303</v>
      </c>
      <c r="C769" s="63"/>
      <c r="D769" s="63" t="s">
        <v>121</v>
      </c>
      <c r="E769" s="11"/>
      <c r="F769" s="11"/>
      <c r="G769" s="8"/>
      <c r="H769" s="4"/>
      <c r="I769" s="63"/>
      <c r="J769" s="48"/>
      <c r="K769" s="104"/>
      <c r="L769" s="4"/>
      <c r="M769" s="63">
        <v>1</v>
      </c>
      <c r="N769" s="196">
        <v>12.98</v>
      </c>
      <c r="O769" s="4"/>
      <c r="P769" s="63"/>
      <c r="Q769" s="197"/>
      <c r="R769" s="4"/>
      <c r="S769" s="63">
        <v>1</v>
      </c>
      <c r="T769" s="197">
        <v>99.29</v>
      </c>
      <c r="U769" s="4"/>
      <c r="V769" s="168"/>
      <c r="W769" s="170"/>
      <c r="X769" s="82"/>
      <c r="Y769" s="82"/>
      <c r="Z769" s="82"/>
      <c r="AA769" s="65"/>
      <c r="AB769" s="5"/>
      <c r="AC769" s="5"/>
      <c r="AD769" s="5"/>
      <c r="AE769" s="5"/>
      <c r="AF769" s="5"/>
      <c r="AG769" s="5"/>
      <c r="AH769" s="5"/>
      <c r="AI769" s="5"/>
      <c r="AJ769" s="5"/>
      <c r="AK769" s="5"/>
      <c r="AL769" s="5"/>
      <c r="AM769" s="5"/>
    </row>
    <row r="770" spans="1:39" s="187" customFormat="1" ht="14.4">
      <c r="A770" s="63" t="s">
        <v>743</v>
      </c>
      <c r="B770" s="63" t="s">
        <v>308</v>
      </c>
      <c r="C770" s="63"/>
      <c r="D770" s="63" t="s">
        <v>123</v>
      </c>
      <c r="E770" s="11"/>
      <c r="F770" s="11"/>
      <c r="G770" s="8"/>
      <c r="H770" s="4"/>
      <c r="I770" s="63"/>
      <c r="J770" s="48"/>
      <c r="K770" s="104"/>
      <c r="L770" s="4"/>
      <c r="M770" s="63">
        <v>65</v>
      </c>
      <c r="N770" s="196">
        <v>15998.01</v>
      </c>
      <c r="O770" s="4"/>
      <c r="P770" s="63">
        <v>22</v>
      </c>
      <c r="Q770" s="197">
        <v>9057.3799999999992</v>
      </c>
      <c r="R770" s="4"/>
      <c r="S770" s="63">
        <v>5</v>
      </c>
      <c r="T770" s="197">
        <v>7714.08</v>
      </c>
      <c r="U770" s="4"/>
      <c r="V770" s="168"/>
      <c r="W770" s="170"/>
      <c r="X770" s="82"/>
      <c r="Y770" s="82"/>
      <c r="Z770" s="82"/>
      <c r="AA770" s="65"/>
      <c r="AB770" s="5"/>
      <c r="AC770" s="5"/>
      <c r="AD770" s="5"/>
      <c r="AE770" s="5"/>
      <c r="AF770" s="5"/>
      <c r="AG770" s="5"/>
      <c r="AH770" s="5"/>
      <c r="AI770" s="5"/>
      <c r="AJ770" s="5"/>
      <c r="AK770" s="5"/>
      <c r="AL770" s="5"/>
      <c r="AM770" s="5"/>
    </row>
    <row r="771" spans="1:39" s="187" customFormat="1" ht="14.4">
      <c r="A771" s="63" t="s">
        <v>743</v>
      </c>
      <c r="B771" s="63" t="s">
        <v>309</v>
      </c>
      <c r="C771" s="63"/>
      <c r="D771" s="63" t="s">
        <v>143</v>
      </c>
      <c r="E771" s="11"/>
      <c r="F771" s="11"/>
      <c r="G771" s="8"/>
      <c r="H771" s="4"/>
      <c r="I771" s="63"/>
      <c r="J771" s="48"/>
      <c r="K771" s="104"/>
      <c r="L771" s="4"/>
      <c r="M771" s="63">
        <v>4</v>
      </c>
      <c r="N771" s="196">
        <v>1105.96</v>
      </c>
      <c r="O771" s="4"/>
      <c r="P771" s="63"/>
      <c r="Q771" s="197"/>
      <c r="R771" s="4"/>
      <c r="S771" s="63"/>
      <c r="T771" s="197"/>
      <c r="U771" s="4"/>
      <c r="V771" s="168"/>
      <c r="W771" s="170"/>
      <c r="X771" s="82"/>
      <c r="Y771" s="82"/>
      <c r="Z771" s="82"/>
      <c r="AA771" s="65"/>
      <c r="AB771" s="5"/>
      <c r="AC771" s="5"/>
      <c r="AD771" s="5"/>
      <c r="AE771" s="5"/>
      <c r="AF771" s="5"/>
      <c r="AG771" s="5"/>
      <c r="AH771" s="5"/>
      <c r="AI771" s="5"/>
      <c r="AJ771" s="5"/>
      <c r="AK771" s="5"/>
      <c r="AL771" s="5"/>
      <c r="AM771" s="5"/>
    </row>
    <row r="772" spans="1:39" s="187" customFormat="1" ht="14.4">
      <c r="A772" s="63" t="s">
        <v>743</v>
      </c>
      <c r="B772" s="63" t="s">
        <v>745</v>
      </c>
      <c r="C772" s="63"/>
      <c r="D772" s="63" t="s">
        <v>102</v>
      </c>
      <c r="E772" s="11"/>
      <c r="F772" s="11"/>
      <c r="G772" s="8"/>
      <c r="H772" s="4"/>
      <c r="I772" s="63"/>
      <c r="J772" s="48"/>
      <c r="K772" s="104"/>
      <c r="L772" s="4"/>
      <c r="M772" s="63">
        <v>2</v>
      </c>
      <c r="N772" s="196">
        <v>251.59</v>
      </c>
      <c r="O772" s="4"/>
      <c r="P772" s="63"/>
      <c r="Q772" s="197"/>
      <c r="R772" s="4"/>
      <c r="S772" s="63"/>
      <c r="T772" s="197"/>
      <c r="U772" s="4"/>
      <c r="V772" s="168"/>
      <c r="W772" s="170"/>
      <c r="X772" s="82"/>
      <c r="Y772" s="82"/>
      <c r="Z772" s="82"/>
      <c r="AA772" s="65"/>
      <c r="AB772" s="5"/>
      <c r="AC772" s="5"/>
      <c r="AD772" s="5"/>
      <c r="AE772" s="5"/>
      <c r="AF772" s="5"/>
      <c r="AG772" s="5"/>
      <c r="AH772" s="5"/>
      <c r="AI772" s="5"/>
      <c r="AJ772" s="5"/>
      <c r="AK772" s="5"/>
      <c r="AL772" s="5"/>
      <c r="AM772" s="5"/>
    </row>
    <row r="773" spans="1:39" s="187" customFormat="1" ht="14.4">
      <c r="A773" s="63" t="s">
        <v>743</v>
      </c>
      <c r="B773" s="63" t="s">
        <v>310</v>
      </c>
      <c r="C773" s="63"/>
      <c r="D773" s="63" t="s">
        <v>111</v>
      </c>
      <c r="E773" s="11"/>
      <c r="F773" s="11"/>
      <c r="G773" s="8"/>
      <c r="H773" s="4"/>
      <c r="I773" s="63"/>
      <c r="J773" s="48"/>
      <c r="K773" s="104"/>
      <c r="L773" s="4"/>
      <c r="M773" s="63">
        <v>16</v>
      </c>
      <c r="N773" s="196">
        <v>3354.66</v>
      </c>
      <c r="O773" s="4"/>
      <c r="P773" s="63">
        <v>2</v>
      </c>
      <c r="Q773" s="197">
        <v>45.82</v>
      </c>
      <c r="R773" s="4"/>
      <c r="S773" s="63">
        <v>1</v>
      </c>
      <c r="T773" s="197">
        <v>238.32</v>
      </c>
      <c r="U773" s="4"/>
      <c r="V773" s="168"/>
      <c r="W773" s="170"/>
      <c r="X773" s="82"/>
      <c r="Y773" s="82"/>
      <c r="Z773" s="82"/>
      <c r="AA773" s="65"/>
      <c r="AB773" s="5"/>
      <c r="AC773" s="5"/>
      <c r="AD773" s="5"/>
      <c r="AE773" s="5"/>
      <c r="AF773" s="5"/>
      <c r="AG773" s="5"/>
      <c r="AH773" s="5"/>
      <c r="AI773" s="5"/>
      <c r="AJ773" s="5"/>
      <c r="AK773" s="5"/>
      <c r="AL773" s="5"/>
      <c r="AM773" s="5"/>
    </row>
    <row r="774" spans="1:39" s="187" customFormat="1" ht="14.4">
      <c r="A774" s="63" t="s">
        <v>743</v>
      </c>
      <c r="B774" s="63" t="s">
        <v>313</v>
      </c>
      <c r="C774" s="63"/>
      <c r="D774" s="63" t="s">
        <v>314</v>
      </c>
      <c r="E774" s="11"/>
      <c r="F774" s="11"/>
      <c r="G774" s="8"/>
      <c r="H774" s="4"/>
      <c r="I774" s="63"/>
      <c r="J774" s="48"/>
      <c r="K774" s="104"/>
      <c r="L774" s="4"/>
      <c r="M774" s="63">
        <v>3</v>
      </c>
      <c r="N774" s="196">
        <v>1447.58</v>
      </c>
      <c r="O774" s="4"/>
      <c r="P774" s="63"/>
      <c r="Q774" s="197"/>
      <c r="R774" s="4"/>
      <c r="S774" s="63"/>
      <c r="T774" s="197"/>
      <c r="U774" s="4"/>
      <c r="V774" s="168"/>
      <c r="W774" s="170"/>
      <c r="X774" s="82"/>
      <c r="Y774" s="82"/>
      <c r="Z774" s="82"/>
      <c r="AA774" s="65"/>
      <c r="AB774" s="5"/>
      <c r="AC774" s="5"/>
      <c r="AD774" s="5"/>
      <c r="AE774" s="5"/>
      <c r="AF774" s="5"/>
      <c r="AG774" s="5"/>
      <c r="AH774" s="5"/>
      <c r="AI774" s="5"/>
      <c r="AJ774" s="5"/>
      <c r="AK774" s="5"/>
      <c r="AL774" s="5"/>
      <c r="AM774" s="5"/>
    </row>
    <row r="775" spans="1:39" s="187" customFormat="1" ht="14.4">
      <c r="A775" s="63" t="s">
        <v>743</v>
      </c>
      <c r="B775" s="63" t="s">
        <v>315</v>
      </c>
      <c r="C775" s="63"/>
      <c r="D775" s="63" t="s">
        <v>151</v>
      </c>
      <c r="E775" s="11"/>
      <c r="F775" s="11"/>
      <c r="G775" s="8"/>
      <c r="H775" s="4"/>
      <c r="I775" s="63"/>
      <c r="J775" s="48"/>
      <c r="K775" s="104"/>
      <c r="L775" s="4"/>
      <c r="M775" s="63">
        <v>147</v>
      </c>
      <c r="N775" s="196">
        <v>24275</v>
      </c>
      <c r="O775" s="4"/>
      <c r="P775" s="63">
        <v>36</v>
      </c>
      <c r="Q775" s="197">
        <v>5671.1</v>
      </c>
      <c r="R775" s="4"/>
      <c r="S775" s="63">
        <v>10</v>
      </c>
      <c r="T775" s="197">
        <v>1288.75</v>
      </c>
      <c r="U775" s="4"/>
      <c r="V775" s="168"/>
      <c r="W775" s="170"/>
      <c r="X775" s="82"/>
      <c r="Y775" s="82"/>
      <c r="Z775" s="82"/>
      <c r="AA775" s="65"/>
      <c r="AB775" s="5"/>
      <c r="AC775" s="5"/>
      <c r="AD775" s="5"/>
      <c r="AE775" s="5"/>
      <c r="AF775" s="5"/>
      <c r="AG775" s="5"/>
      <c r="AH775" s="5"/>
      <c r="AI775" s="5"/>
      <c r="AJ775" s="5"/>
      <c r="AK775" s="5"/>
      <c r="AL775" s="5"/>
      <c r="AM775" s="5"/>
    </row>
    <row r="776" spans="1:39" s="187" customFormat="1" ht="14.4">
      <c r="A776" s="63" t="s">
        <v>743</v>
      </c>
      <c r="B776" s="63" t="s">
        <v>673</v>
      </c>
      <c r="C776" s="63"/>
      <c r="D776" s="63" t="s">
        <v>151</v>
      </c>
      <c r="E776" s="11"/>
      <c r="F776" s="11"/>
      <c r="G776" s="8"/>
      <c r="H776" s="4"/>
      <c r="I776" s="63"/>
      <c r="J776" s="48"/>
      <c r="K776" s="104"/>
      <c r="L776" s="4"/>
      <c r="M776" s="63"/>
      <c r="N776" s="196"/>
      <c r="O776" s="4"/>
      <c r="P776" s="63">
        <v>5</v>
      </c>
      <c r="Q776" s="197">
        <v>240.01</v>
      </c>
      <c r="R776" s="4"/>
      <c r="S776" s="63">
        <v>4</v>
      </c>
      <c r="T776" s="197">
        <v>1124.71</v>
      </c>
      <c r="U776" s="4"/>
      <c r="V776" s="168"/>
      <c r="W776" s="170"/>
      <c r="X776" s="82"/>
      <c r="Y776" s="82"/>
      <c r="Z776" s="82"/>
      <c r="AA776" s="65"/>
      <c r="AB776" s="5"/>
      <c r="AC776" s="5"/>
      <c r="AD776" s="5"/>
      <c r="AE776" s="5"/>
      <c r="AF776" s="5"/>
      <c r="AG776" s="5"/>
      <c r="AH776" s="5"/>
      <c r="AI776" s="5"/>
      <c r="AJ776" s="5"/>
      <c r="AK776" s="5"/>
      <c r="AL776" s="5"/>
      <c r="AM776" s="5"/>
    </row>
    <row r="777" spans="1:39" s="187" customFormat="1" ht="14.4">
      <c r="A777" s="63" t="s">
        <v>743</v>
      </c>
      <c r="B777" s="63" t="s">
        <v>318</v>
      </c>
      <c r="C777" s="63"/>
      <c r="D777" s="63" t="s">
        <v>319</v>
      </c>
      <c r="E777" s="11"/>
      <c r="F777" s="11"/>
      <c r="G777" s="8"/>
      <c r="H777" s="4"/>
      <c r="I777" s="63"/>
      <c r="J777" s="48"/>
      <c r="K777" s="104"/>
      <c r="L777" s="4"/>
      <c r="M777" s="63">
        <v>4</v>
      </c>
      <c r="N777" s="196">
        <v>580.71</v>
      </c>
      <c r="O777" s="4"/>
      <c r="P777" s="63">
        <v>3</v>
      </c>
      <c r="Q777" s="197">
        <v>627.76</v>
      </c>
      <c r="R777" s="4"/>
      <c r="S777" s="63">
        <v>1</v>
      </c>
      <c r="T777" s="197">
        <v>50.3</v>
      </c>
      <c r="U777" s="4"/>
      <c r="V777" s="168"/>
      <c r="W777" s="170"/>
      <c r="X777" s="82"/>
      <c r="Y777" s="82"/>
      <c r="Z777" s="82"/>
      <c r="AA777" s="65"/>
      <c r="AB777" s="5"/>
      <c r="AC777" s="5"/>
      <c r="AD777" s="5"/>
      <c r="AE777" s="5"/>
      <c r="AF777" s="5"/>
      <c r="AG777" s="5"/>
      <c r="AH777" s="5"/>
      <c r="AI777" s="5"/>
      <c r="AJ777" s="5"/>
      <c r="AK777" s="5"/>
      <c r="AL777" s="5"/>
      <c r="AM777" s="5"/>
    </row>
    <row r="778" spans="1:39" s="187" customFormat="1" ht="14.4">
      <c r="A778" s="63" t="s">
        <v>743</v>
      </c>
      <c r="B778" s="63" t="s">
        <v>320</v>
      </c>
      <c r="C778" s="63"/>
      <c r="D778" s="63" t="s">
        <v>321</v>
      </c>
      <c r="E778" s="11"/>
      <c r="F778" s="11"/>
      <c r="G778" s="8"/>
      <c r="H778" s="4"/>
      <c r="I778" s="63"/>
      <c r="J778" s="48"/>
      <c r="K778" s="104"/>
      <c r="L778" s="4"/>
      <c r="M778" s="63">
        <v>2</v>
      </c>
      <c r="N778" s="196">
        <v>553.25</v>
      </c>
      <c r="O778" s="4"/>
      <c r="P778" s="63">
        <v>1</v>
      </c>
      <c r="Q778" s="197">
        <v>50.87</v>
      </c>
      <c r="R778" s="4"/>
      <c r="S778" s="63"/>
      <c r="T778" s="197"/>
      <c r="U778" s="4"/>
      <c r="V778" s="168"/>
      <c r="W778" s="170"/>
      <c r="X778" s="82"/>
      <c r="Y778" s="82"/>
      <c r="Z778" s="82"/>
      <c r="AA778" s="65"/>
      <c r="AB778" s="5"/>
      <c r="AC778" s="5"/>
      <c r="AD778" s="5"/>
      <c r="AE778" s="5"/>
      <c r="AF778" s="5"/>
      <c r="AG778" s="5"/>
      <c r="AH778" s="5"/>
      <c r="AI778" s="5"/>
      <c r="AJ778" s="5"/>
      <c r="AK778" s="5"/>
      <c r="AL778" s="5"/>
      <c r="AM778" s="5"/>
    </row>
    <row r="779" spans="1:39" s="187" customFormat="1" ht="14.4">
      <c r="A779" s="63" t="s">
        <v>743</v>
      </c>
      <c r="B779" s="63" t="s">
        <v>322</v>
      </c>
      <c r="C779" s="63"/>
      <c r="D779" s="63" t="s">
        <v>223</v>
      </c>
      <c r="E779" s="11"/>
      <c r="F779" s="11"/>
      <c r="G779" s="8"/>
      <c r="H779" s="4"/>
      <c r="I779" s="63"/>
      <c r="J779" s="48"/>
      <c r="K779" s="104"/>
      <c r="L779" s="4"/>
      <c r="M779" s="63">
        <v>5</v>
      </c>
      <c r="N779" s="196">
        <v>518.79999999999995</v>
      </c>
      <c r="O779" s="4"/>
      <c r="P779" s="63"/>
      <c r="Q779" s="197"/>
      <c r="R779" s="4"/>
      <c r="S779" s="63"/>
      <c r="T779" s="197"/>
      <c r="U779" s="4"/>
      <c r="V779" s="168"/>
      <c r="W779" s="170"/>
      <c r="X779" s="82"/>
      <c r="Y779" s="82"/>
      <c r="Z779" s="82"/>
      <c r="AA779" s="65"/>
      <c r="AB779" s="5"/>
      <c r="AC779" s="5"/>
      <c r="AD779" s="5"/>
      <c r="AE779" s="5"/>
      <c r="AF779" s="5"/>
      <c r="AG779" s="5"/>
      <c r="AH779" s="5"/>
      <c r="AI779" s="5"/>
      <c r="AJ779" s="5"/>
      <c r="AK779" s="5"/>
      <c r="AL779" s="5"/>
      <c r="AM779" s="5"/>
    </row>
    <row r="780" spans="1:39" s="187" customFormat="1" ht="14.4">
      <c r="A780" s="63" t="s">
        <v>743</v>
      </c>
      <c r="B780" s="63" t="s">
        <v>324</v>
      </c>
      <c r="C780" s="63"/>
      <c r="D780" s="63" t="s">
        <v>325</v>
      </c>
      <c r="E780" s="11"/>
      <c r="F780" s="11"/>
      <c r="G780" s="8"/>
      <c r="H780" s="4"/>
      <c r="I780" s="63"/>
      <c r="J780" s="48"/>
      <c r="K780" s="104"/>
      <c r="L780" s="4"/>
      <c r="M780" s="63">
        <v>3</v>
      </c>
      <c r="N780" s="196">
        <v>558.82000000000005</v>
      </c>
      <c r="O780" s="4"/>
      <c r="P780" s="63">
        <v>1</v>
      </c>
      <c r="Q780" s="197">
        <v>1508.25</v>
      </c>
      <c r="R780" s="4"/>
      <c r="S780" s="63">
        <v>2</v>
      </c>
      <c r="T780" s="197">
        <v>389.6</v>
      </c>
      <c r="U780" s="4"/>
      <c r="V780" s="168"/>
      <c r="W780" s="170"/>
      <c r="X780" s="82"/>
      <c r="Y780" s="82"/>
      <c r="Z780" s="82"/>
      <c r="AA780" s="65"/>
      <c r="AB780" s="5"/>
      <c r="AC780" s="5"/>
      <c r="AD780" s="5"/>
      <c r="AE780" s="5"/>
      <c r="AF780" s="5"/>
      <c r="AG780" s="5"/>
      <c r="AH780" s="5"/>
      <c r="AI780" s="5"/>
      <c r="AJ780" s="5"/>
      <c r="AK780" s="5"/>
      <c r="AL780" s="5"/>
      <c r="AM780" s="5"/>
    </row>
    <row r="781" spans="1:39" s="187" customFormat="1" ht="14.4">
      <c r="A781" s="63" t="s">
        <v>743</v>
      </c>
      <c r="B781" s="63" t="s">
        <v>326</v>
      </c>
      <c r="C781" s="63"/>
      <c r="D781" s="63" t="s">
        <v>327</v>
      </c>
      <c r="E781" s="11"/>
      <c r="F781" s="11"/>
      <c r="G781" s="8"/>
      <c r="H781" s="4"/>
      <c r="I781" s="63"/>
      <c r="J781" s="48"/>
      <c r="K781" s="104"/>
      <c r="L781" s="4"/>
      <c r="M781" s="63">
        <v>11</v>
      </c>
      <c r="N781" s="196">
        <v>1719.33</v>
      </c>
      <c r="O781" s="4"/>
      <c r="P781" s="63">
        <v>2</v>
      </c>
      <c r="Q781" s="197">
        <v>136.01</v>
      </c>
      <c r="R781" s="4"/>
      <c r="S781" s="63">
        <v>2</v>
      </c>
      <c r="T781" s="197">
        <v>271.27999999999997</v>
      </c>
      <c r="U781" s="4"/>
      <c r="V781" s="168"/>
      <c r="W781" s="170"/>
      <c r="X781" s="82"/>
      <c r="Y781" s="82"/>
      <c r="Z781" s="82"/>
      <c r="AA781" s="65"/>
      <c r="AB781" s="5"/>
      <c r="AC781" s="5"/>
      <c r="AD781" s="5"/>
      <c r="AE781" s="5"/>
      <c r="AF781" s="5"/>
      <c r="AG781" s="5"/>
      <c r="AH781" s="5"/>
      <c r="AI781" s="5"/>
      <c r="AJ781" s="5"/>
      <c r="AK781" s="5"/>
      <c r="AL781" s="5"/>
      <c r="AM781" s="5"/>
    </row>
    <row r="782" spans="1:39" s="187" customFormat="1" ht="14.4">
      <c r="A782" s="63" t="s">
        <v>743</v>
      </c>
      <c r="B782" s="63" t="s">
        <v>328</v>
      </c>
      <c r="C782" s="63"/>
      <c r="D782" s="63" t="s">
        <v>204</v>
      </c>
      <c r="E782" s="11"/>
      <c r="F782" s="11"/>
      <c r="G782" s="8"/>
      <c r="H782" s="4"/>
      <c r="I782" s="63"/>
      <c r="J782" s="48"/>
      <c r="K782" s="104"/>
      <c r="L782" s="4"/>
      <c r="M782" s="63">
        <v>25</v>
      </c>
      <c r="N782" s="196">
        <v>3049.9</v>
      </c>
      <c r="O782" s="4"/>
      <c r="P782" s="63"/>
      <c r="Q782" s="197"/>
      <c r="R782" s="4"/>
      <c r="S782" s="63"/>
      <c r="T782" s="197"/>
      <c r="U782" s="4"/>
      <c r="V782" s="168"/>
      <c r="W782" s="170"/>
      <c r="X782" s="82"/>
      <c r="Y782" s="82"/>
      <c r="Z782" s="82"/>
      <c r="AA782" s="65"/>
      <c r="AB782" s="5"/>
      <c r="AC782" s="5"/>
      <c r="AD782" s="5"/>
      <c r="AE782" s="5"/>
      <c r="AF782" s="5"/>
      <c r="AG782" s="5"/>
      <c r="AH782" s="5"/>
      <c r="AI782" s="5"/>
      <c r="AJ782" s="5"/>
      <c r="AK782" s="5"/>
      <c r="AL782" s="5"/>
      <c r="AM782" s="5"/>
    </row>
    <row r="783" spans="1:39" s="187" customFormat="1" ht="14.4">
      <c r="A783" s="63" t="s">
        <v>743</v>
      </c>
      <c r="B783" s="63" t="s">
        <v>329</v>
      </c>
      <c r="C783" s="63"/>
      <c r="D783" s="63" t="s">
        <v>98</v>
      </c>
      <c r="E783" s="11"/>
      <c r="F783" s="11"/>
      <c r="G783" s="8"/>
      <c r="H783" s="4"/>
      <c r="I783" s="63"/>
      <c r="J783" s="48"/>
      <c r="K783" s="104"/>
      <c r="L783" s="4"/>
      <c r="M783" s="63">
        <v>1</v>
      </c>
      <c r="N783" s="196">
        <v>34.14</v>
      </c>
      <c r="O783" s="4"/>
      <c r="P783" s="63"/>
      <c r="Q783" s="197"/>
      <c r="R783" s="4"/>
      <c r="S783" s="63"/>
      <c r="T783" s="197"/>
      <c r="U783" s="4"/>
      <c r="V783" s="168"/>
      <c r="W783" s="170"/>
      <c r="X783" s="82"/>
      <c r="Y783" s="82"/>
      <c r="Z783" s="82"/>
      <c r="AA783" s="65"/>
      <c r="AB783" s="5"/>
      <c r="AC783" s="5"/>
      <c r="AD783" s="5"/>
      <c r="AE783" s="5"/>
      <c r="AF783" s="5"/>
      <c r="AG783" s="5"/>
      <c r="AH783" s="5"/>
      <c r="AI783" s="5"/>
      <c r="AJ783" s="5"/>
      <c r="AK783" s="5"/>
      <c r="AL783" s="5"/>
      <c r="AM783" s="5"/>
    </row>
    <row r="784" spans="1:39" s="187" customFormat="1" ht="14.4">
      <c r="A784" s="63" t="s">
        <v>743</v>
      </c>
      <c r="B784" s="63" t="s">
        <v>330</v>
      </c>
      <c r="C784" s="63"/>
      <c r="D784" s="63" t="s">
        <v>331</v>
      </c>
      <c r="E784" s="11"/>
      <c r="F784" s="11"/>
      <c r="G784" s="8"/>
      <c r="H784" s="4"/>
      <c r="I784" s="63"/>
      <c r="J784" s="48"/>
      <c r="K784" s="104"/>
      <c r="L784" s="4"/>
      <c r="M784" s="63">
        <v>1</v>
      </c>
      <c r="N784" s="196">
        <v>23.69</v>
      </c>
      <c r="O784" s="4"/>
      <c r="P784" s="63"/>
      <c r="Q784" s="197"/>
      <c r="R784" s="4"/>
      <c r="S784" s="63"/>
      <c r="T784" s="197"/>
      <c r="U784" s="4"/>
      <c r="V784" s="168"/>
      <c r="W784" s="170"/>
      <c r="X784" s="82"/>
      <c r="Y784" s="82"/>
      <c r="Z784" s="82"/>
      <c r="AA784" s="65"/>
      <c r="AB784" s="5"/>
      <c r="AC784" s="5"/>
      <c r="AD784" s="5"/>
      <c r="AE784" s="5"/>
      <c r="AF784" s="5"/>
      <c r="AG784" s="5"/>
      <c r="AH784" s="5"/>
      <c r="AI784" s="5"/>
      <c r="AJ784" s="5"/>
      <c r="AK784" s="5"/>
      <c r="AL784" s="5"/>
      <c r="AM784" s="5"/>
    </row>
    <row r="785" spans="1:39" s="187" customFormat="1" ht="14.4">
      <c r="A785" s="63" t="s">
        <v>743</v>
      </c>
      <c r="B785" s="63" t="s">
        <v>332</v>
      </c>
      <c r="C785" s="63"/>
      <c r="D785" s="63" t="s">
        <v>229</v>
      </c>
      <c r="E785" s="11"/>
      <c r="F785" s="11"/>
      <c r="G785" s="8"/>
      <c r="H785" s="4"/>
      <c r="I785" s="63"/>
      <c r="J785" s="48"/>
      <c r="K785" s="104"/>
      <c r="L785" s="4"/>
      <c r="M785" s="63">
        <v>7</v>
      </c>
      <c r="N785" s="196">
        <v>2124.08</v>
      </c>
      <c r="O785" s="4"/>
      <c r="P785" s="63">
        <v>2</v>
      </c>
      <c r="Q785" s="197">
        <v>81.38</v>
      </c>
      <c r="R785" s="4"/>
      <c r="S785" s="63">
        <v>3</v>
      </c>
      <c r="T785" s="197">
        <v>271.83999999999997</v>
      </c>
      <c r="U785" s="4"/>
      <c r="V785" s="168"/>
      <c r="W785" s="170"/>
      <c r="X785" s="82"/>
      <c r="Y785" s="82"/>
      <c r="Z785" s="82"/>
      <c r="AA785" s="65"/>
      <c r="AB785" s="5"/>
      <c r="AC785" s="5"/>
      <c r="AD785" s="5"/>
      <c r="AE785" s="5"/>
      <c r="AF785" s="5"/>
      <c r="AG785" s="5"/>
      <c r="AH785" s="5"/>
      <c r="AI785" s="5"/>
      <c r="AJ785" s="5"/>
      <c r="AK785" s="5"/>
      <c r="AL785" s="5"/>
      <c r="AM785" s="5"/>
    </row>
    <row r="786" spans="1:39" s="187" customFormat="1" ht="14.4">
      <c r="A786" s="63" t="s">
        <v>743</v>
      </c>
      <c r="B786" s="63" t="s">
        <v>333</v>
      </c>
      <c r="C786" s="63"/>
      <c r="D786" s="63" t="s">
        <v>234</v>
      </c>
      <c r="E786" s="11"/>
      <c r="F786" s="11"/>
      <c r="G786" s="8"/>
      <c r="H786" s="4"/>
      <c r="I786" s="63"/>
      <c r="J786" s="48"/>
      <c r="K786" s="104"/>
      <c r="L786" s="4"/>
      <c r="M786" s="63">
        <v>3</v>
      </c>
      <c r="N786" s="196">
        <v>424.34</v>
      </c>
      <c r="O786" s="4"/>
      <c r="P786" s="63">
        <v>1</v>
      </c>
      <c r="Q786" s="197">
        <v>106.52</v>
      </c>
      <c r="R786" s="4"/>
      <c r="S786" s="63"/>
      <c r="T786" s="197"/>
      <c r="U786" s="4"/>
      <c r="V786" s="168"/>
      <c r="W786" s="170"/>
      <c r="X786" s="82"/>
      <c r="Y786" s="82"/>
      <c r="Z786" s="82"/>
      <c r="AA786" s="65"/>
      <c r="AB786" s="5"/>
      <c r="AC786" s="5"/>
      <c r="AD786" s="5"/>
      <c r="AE786" s="5"/>
      <c r="AF786" s="5"/>
      <c r="AG786" s="5"/>
      <c r="AH786" s="5"/>
      <c r="AI786" s="5"/>
      <c r="AJ786" s="5"/>
      <c r="AK786" s="5"/>
      <c r="AL786" s="5"/>
      <c r="AM786" s="5"/>
    </row>
    <row r="787" spans="1:39" s="187" customFormat="1" ht="14.4">
      <c r="A787" s="63" t="s">
        <v>743</v>
      </c>
      <c r="B787" s="63" t="s">
        <v>334</v>
      </c>
      <c r="C787" s="63"/>
      <c r="D787" s="63" t="s">
        <v>335</v>
      </c>
      <c r="E787" s="11"/>
      <c r="F787" s="11"/>
      <c r="G787" s="8"/>
      <c r="H787" s="4"/>
      <c r="I787" s="63"/>
      <c r="J787" s="48"/>
      <c r="K787" s="104"/>
      <c r="L787" s="4"/>
      <c r="M787" s="63">
        <v>2</v>
      </c>
      <c r="N787" s="196">
        <v>403.36</v>
      </c>
      <c r="O787" s="4"/>
      <c r="P787" s="63">
        <v>3</v>
      </c>
      <c r="Q787" s="197">
        <v>546.16999999999996</v>
      </c>
      <c r="R787" s="4"/>
      <c r="S787" s="63"/>
      <c r="T787" s="197"/>
      <c r="U787" s="4"/>
      <c r="V787" s="168"/>
      <c r="W787" s="170"/>
      <c r="X787" s="82"/>
      <c r="Y787" s="82"/>
      <c r="Z787" s="82"/>
      <c r="AA787" s="65"/>
      <c r="AB787" s="5"/>
      <c r="AC787" s="5"/>
      <c r="AD787" s="5"/>
      <c r="AE787" s="5"/>
      <c r="AF787" s="5"/>
      <c r="AG787" s="5"/>
      <c r="AH787" s="5"/>
      <c r="AI787" s="5"/>
      <c r="AJ787" s="5"/>
      <c r="AK787" s="5"/>
      <c r="AL787" s="5"/>
      <c r="AM787" s="5"/>
    </row>
    <row r="788" spans="1:39" s="187" customFormat="1" ht="14.4">
      <c r="A788" s="63" t="s">
        <v>743</v>
      </c>
      <c r="B788" s="63" t="s">
        <v>336</v>
      </c>
      <c r="C788" s="63"/>
      <c r="D788" s="63" t="s">
        <v>337</v>
      </c>
      <c r="E788" s="11"/>
      <c r="F788" s="11"/>
      <c r="G788" s="8"/>
      <c r="H788" s="4"/>
      <c r="I788" s="63"/>
      <c r="J788" s="48"/>
      <c r="K788" s="104"/>
      <c r="L788" s="4"/>
      <c r="M788" s="63">
        <v>3</v>
      </c>
      <c r="N788" s="196">
        <v>361.42</v>
      </c>
      <c r="O788" s="4"/>
      <c r="P788" s="63"/>
      <c r="Q788" s="197"/>
      <c r="R788" s="4"/>
      <c r="S788" s="63"/>
      <c r="T788" s="197"/>
      <c r="U788" s="4"/>
      <c r="V788" s="168"/>
      <c r="W788" s="170"/>
      <c r="X788" s="82"/>
      <c r="Y788" s="82"/>
      <c r="Z788" s="82"/>
      <c r="AA788" s="65"/>
      <c r="AB788" s="5"/>
      <c r="AC788" s="5"/>
      <c r="AD788" s="5"/>
      <c r="AE788" s="5"/>
      <c r="AF788" s="5"/>
      <c r="AG788" s="5"/>
      <c r="AH788" s="5"/>
      <c r="AI788" s="5"/>
      <c r="AJ788" s="5"/>
      <c r="AK788" s="5"/>
      <c r="AL788" s="5"/>
      <c r="AM788" s="5"/>
    </row>
    <row r="789" spans="1:39" s="187" customFormat="1" ht="14.4">
      <c r="A789" s="63" t="s">
        <v>743</v>
      </c>
      <c r="B789" s="63" t="s">
        <v>677</v>
      </c>
      <c r="C789" s="63"/>
      <c r="D789" s="63" t="s">
        <v>147</v>
      </c>
      <c r="E789" s="11"/>
      <c r="F789" s="11"/>
      <c r="G789" s="8"/>
      <c r="H789" s="4"/>
      <c r="I789" s="63"/>
      <c r="J789" s="48"/>
      <c r="K789" s="104"/>
      <c r="L789" s="4"/>
      <c r="M789" s="63">
        <v>3</v>
      </c>
      <c r="N789" s="196">
        <v>97.09</v>
      </c>
      <c r="O789" s="4"/>
      <c r="P789" s="63"/>
      <c r="Q789" s="197"/>
      <c r="R789" s="4"/>
      <c r="S789" s="63"/>
      <c r="T789" s="197"/>
      <c r="U789" s="4"/>
      <c r="V789" s="168"/>
      <c r="W789" s="170"/>
      <c r="X789" s="82"/>
      <c r="Y789" s="82"/>
      <c r="Z789" s="82"/>
      <c r="AA789" s="65"/>
      <c r="AB789" s="5"/>
      <c r="AC789" s="5"/>
      <c r="AD789" s="5"/>
      <c r="AE789" s="5"/>
      <c r="AF789" s="5"/>
      <c r="AG789" s="5"/>
      <c r="AH789" s="5"/>
      <c r="AI789" s="5"/>
      <c r="AJ789" s="5"/>
      <c r="AK789" s="5"/>
      <c r="AL789" s="5"/>
      <c r="AM789" s="5"/>
    </row>
    <row r="790" spans="1:39" s="187" customFormat="1" ht="14.4">
      <c r="A790" s="63" t="s">
        <v>743</v>
      </c>
      <c r="B790" s="63" t="s">
        <v>678</v>
      </c>
      <c r="C790" s="63"/>
      <c r="D790" s="63" t="s">
        <v>244</v>
      </c>
      <c r="E790" s="11"/>
      <c r="F790" s="11"/>
      <c r="G790" s="8"/>
      <c r="H790" s="4"/>
      <c r="I790" s="63"/>
      <c r="J790" s="48"/>
      <c r="K790" s="104"/>
      <c r="L790" s="4"/>
      <c r="M790" s="63">
        <v>1</v>
      </c>
      <c r="N790" s="196">
        <v>55.82</v>
      </c>
      <c r="O790" s="4"/>
      <c r="P790" s="63"/>
      <c r="Q790" s="197"/>
      <c r="R790" s="4"/>
      <c r="S790" s="63"/>
      <c r="T790" s="197"/>
      <c r="U790" s="4"/>
      <c r="V790" s="168"/>
      <c r="W790" s="170"/>
      <c r="X790" s="82"/>
      <c r="Y790" s="82"/>
      <c r="Z790" s="82"/>
      <c r="AA790" s="65"/>
      <c r="AB790" s="5"/>
      <c r="AC790" s="5"/>
      <c r="AD790" s="5"/>
      <c r="AE790" s="5"/>
      <c r="AF790" s="5"/>
      <c r="AG790" s="5"/>
      <c r="AH790" s="5"/>
      <c r="AI790" s="5"/>
      <c r="AJ790" s="5"/>
      <c r="AK790" s="5"/>
      <c r="AL790" s="5"/>
      <c r="AM790" s="5"/>
    </row>
    <row r="791" spans="1:39" s="187" customFormat="1" ht="14.4">
      <c r="A791" s="63" t="s">
        <v>743</v>
      </c>
      <c r="B791" s="63" t="s">
        <v>338</v>
      </c>
      <c r="C791" s="63"/>
      <c r="D791" s="63" t="s">
        <v>339</v>
      </c>
      <c r="E791" s="11"/>
      <c r="F791" s="11"/>
      <c r="G791" s="8"/>
      <c r="H791" s="4"/>
      <c r="I791" s="63"/>
      <c r="J791" s="48"/>
      <c r="K791" s="104"/>
      <c r="L791" s="4"/>
      <c r="M791" s="63">
        <v>6</v>
      </c>
      <c r="N791" s="196">
        <v>333.49</v>
      </c>
      <c r="O791" s="4"/>
      <c r="P791" s="63">
        <v>2</v>
      </c>
      <c r="Q791" s="197">
        <v>891.95</v>
      </c>
      <c r="R791" s="4"/>
      <c r="S791" s="63">
        <v>1</v>
      </c>
      <c r="T791" s="197">
        <v>112.87</v>
      </c>
      <c r="U791" s="4"/>
      <c r="V791" s="168"/>
      <c r="W791" s="170"/>
      <c r="X791" s="82"/>
      <c r="Y791" s="82"/>
      <c r="Z791" s="82"/>
      <c r="AA791" s="65"/>
      <c r="AB791" s="5"/>
      <c r="AC791" s="5"/>
      <c r="AD791" s="5"/>
      <c r="AE791" s="5"/>
      <c r="AF791" s="5"/>
      <c r="AG791" s="5"/>
      <c r="AH791" s="5"/>
      <c r="AI791" s="5"/>
      <c r="AJ791" s="5"/>
      <c r="AK791" s="5"/>
      <c r="AL791" s="5"/>
      <c r="AM791" s="5"/>
    </row>
    <row r="792" spans="1:39" s="187" customFormat="1" ht="14.4">
      <c r="A792" s="63" t="s">
        <v>743</v>
      </c>
      <c r="B792" s="63" t="s">
        <v>679</v>
      </c>
      <c r="C792" s="63"/>
      <c r="D792" s="63" t="s">
        <v>341</v>
      </c>
      <c r="E792" s="11"/>
      <c r="F792" s="11"/>
      <c r="G792" s="8"/>
      <c r="H792" s="4"/>
      <c r="I792" s="63"/>
      <c r="J792" s="48"/>
      <c r="K792" s="104"/>
      <c r="L792" s="4"/>
      <c r="M792" s="63">
        <v>9</v>
      </c>
      <c r="N792" s="196">
        <v>1078.6199999999999</v>
      </c>
      <c r="O792" s="4"/>
      <c r="P792" s="63">
        <v>4</v>
      </c>
      <c r="Q792" s="197">
        <v>708.51</v>
      </c>
      <c r="R792" s="4"/>
      <c r="S792" s="63">
        <v>2</v>
      </c>
      <c r="T792" s="197">
        <v>194.11</v>
      </c>
      <c r="U792" s="4"/>
      <c r="V792" s="168"/>
      <c r="W792" s="170"/>
      <c r="X792" s="82"/>
      <c r="Y792" s="82"/>
      <c r="Z792" s="82"/>
      <c r="AA792" s="65"/>
      <c r="AB792" s="5"/>
      <c r="AC792" s="5"/>
      <c r="AD792" s="5"/>
      <c r="AE792" s="5"/>
      <c r="AF792" s="5"/>
      <c r="AG792" s="5"/>
      <c r="AH792" s="5"/>
      <c r="AI792" s="5"/>
      <c r="AJ792" s="5"/>
      <c r="AK792" s="5"/>
      <c r="AL792" s="5"/>
      <c r="AM792" s="5"/>
    </row>
    <row r="793" spans="1:39" s="187" customFormat="1" ht="14.4">
      <c r="A793" s="63" t="s">
        <v>743</v>
      </c>
      <c r="B793" s="63" t="s">
        <v>746</v>
      </c>
      <c r="C793" s="63"/>
      <c r="D793" s="63" t="s">
        <v>343</v>
      </c>
      <c r="E793" s="11"/>
      <c r="F793" s="11"/>
      <c r="G793" s="8"/>
      <c r="H793" s="4"/>
      <c r="I793" s="63"/>
      <c r="J793" s="48"/>
      <c r="K793" s="104"/>
      <c r="L793" s="4"/>
      <c r="M793" s="63">
        <v>3</v>
      </c>
      <c r="N793" s="196">
        <v>501.61</v>
      </c>
      <c r="O793" s="4"/>
      <c r="P793" s="63">
        <v>2</v>
      </c>
      <c r="Q793" s="197">
        <v>446.96</v>
      </c>
      <c r="R793" s="4"/>
      <c r="S793" s="63">
        <v>1</v>
      </c>
      <c r="T793" s="197">
        <v>31.05</v>
      </c>
      <c r="U793" s="4"/>
      <c r="V793" s="168"/>
      <c r="W793" s="170"/>
      <c r="X793" s="82"/>
      <c r="Y793" s="82"/>
      <c r="Z793" s="82"/>
      <c r="AA793" s="65"/>
      <c r="AB793" s="5"/>
      <c r="AC793" s="5"/>
      <c r="AD793" s="5"/>
      <c r="AE793" s="5"/>
      <c r="AF793" s="5"/>
      <c r="AG793" s="5"/>
      <c r="AH793" s="5"/>
      <c r="AI793" s="5"/>
      <c r="AJ793" s="5"/>
      <c r="AK793" s="5"/>
      <c r="AL793" s="5"/>
      <c r="AM793" s="5"/>
    </row>
    <row r="794" spans="1:39" s="187" customFormat="1" ht="14.4">
      <c r="A794" s="63" t="s">
        <v>743</v>
      </c>
      <c r="B794" s="63" t="s">
        <v>344</v>
      </c>
      <c r="C794" s="63"/>
      <c r="D794" s="63" t="s">
        <v>345</v>
      </c>
      <c r="E794" s="11"/>
      <c r="F794" s="11"/>
      <c r="G794" s="8"/>
      <c r="H794" s="4"/>
      <c r="I794" s="63"/>
      <c r="J794" s="48"/>
      <c r="K794" s="104"/>
      <c r="L794" s="4"/>
      <c r="M794" s="63">
        <v>3</v>
      </c>
      <c r="N794" s="196">
        <v>961.52</v>
      </c>
      <c r="O794" s="4"/>
      <c r="P794" s="63">
        <v>2</v>
      </c>
      <c r="Q794" s="197">
        <v>271.67</v>
      </c>
      <c r="R794" s="4"/>
      <c r="S794" s="63"/>
      <c r="T794" s="197"/>
      <c r="U794" s="4"/>
      <c r="V794" s="168"/>
      <c r="W794" s="170"/>
      <c r="X794" s="82"/>
      <c r="Y794" s="82"/>
      <c r="Z794" s="82"/>
      <c r="AA794" s="65"/>
      <c r="AB794" s="5"/>
      <c r="AC794" s="5"/>
      <c r="AD794" s="5"/>
      <c r="AE794" s="5"/>
      <c r="AF794" s="5"/>
      <c r="AG794" s="5"/>
      <c r="AH794" s="5"/>
      <c r="AI794" s="5"/>
      <c r="AJ794" s="5"/>
      <c r="AK794" s="5"/>
      <c r="AL794" s="5"/>
      <c r="AM794" s="5"/>
    </row>
    <row r="795" spans="1:39" s="187" customFormat="1" ht="14.4">
      <c r="A795" s="63" t="s">
        <v>743</v>
      </c>
      <c r="B795" s="63" t="s">
        <v>347</v>
      </c>
      <c r="C795" s="63"/>
      <c r="D795" s="63" t="s">
        <v>121</v>
      </c>
      <c r="E795" s="11"/>
      <c r="F795" s="11"/>
      <c r="G795" s="8"/>
      <c r="H795" s="4"/>
      <c r="I795" s="63"/>
      <c r="J795" s="48"/>
      <c r="K795" s="104"/>
      <c r="L795" s="4"/>
      <c r="M795" s="63">
        <v>1</v>
      </c>
      <c r="N795" s="196">
        <v>272.81</v>
      </c>
      <c r="O795" s="4"/>
      <c r="P795" s="63">
        <v>1</v>
      </c>
      <c r="Q795" s="197">
        <v>748.5</v>
      </c>
      <c r="R795" s="4"/>
      <c r="S795" s="63">
        <v>2</v>
      </c>
      <c r="T795" s="197">
        <v>146.30000000000001</v>
      </c>
      <c r="U795" s="4"/>
      <c r="V795" s="168"/>
      <c r="W795" s="170"/>
      <c r="X795" s="82"/>
      <c r="Y795" s="82"/>
      <c r="Z795" s="82"/>
      <c r="AA795" s="65"/>
      <c r="AB795" s="5"/>
      <c r="AC795" s="5"/>
      <c r="AD795" s="5"/>
      <c r="AE795" s="5"/>
      <c r="AF795" s="5"/>
      <c r="AG795" s="5"/>
      <c r="AH795" s="5"/>
      <c r="AI795" s="5"/>
      <c r="AJ795" s="5"/>
      <c r="AK795" s="5"/>
      <c r="AL795" s="5"/>
      <c r="AM795" s="5"/>
    </row>
    <row r="796" spans="1:39" s="187" customFormat="1" ht="14.4">
      <c r="A796" s="63" t="s">
        <v>743</v>
      </c>
      <c r="B796" s="63" t="s">
        <v>348</v>
      </c>
      <c r="C796" s="63"/>
      <c r="D796" s="63" t="s">
        <v>204</v>
      </c>
      <c r="E796" s="11"/>
      <c r="F796" s="11"/>
      <c r="G796" s="8"/>
      <c r="H796" s="4"/>
      <c r="I796" s="63"/>
      <c r="J796" s="48"/>
      <c r="K796" s="104"/>
      <c r="L796" s="4"/>
      <c r="M796" s="63">
        <v>1</v>
      </c>
      <c r="N796" s="196">
        <v>33.94</v>
      </c>
      <c r="O796" s="4"/>
      <c r="P796" s="63"/>
      <c r="Q796" s="197"/>
      <c r="R796" s="4"/>
      <c r="S796" s="63"/>
      <c r="T796" s="197"/>
      <c r="U796" s="4"/>
      <c r="V796" s="168"/>
      <c r="W796" s="170"/>
      <c r="X796" s="82"/>
      <c r="Y796" s="82"/>
      <c r="Z796" s="82"/>
      <c r="AA796" s="65"/>
      <c r="AB796" s="5"/>
      <c r="AC796" s="5"/>
      <c r="AD796" s="5"/>
      <c r="AE796" s="5"/>
      <c r="AF796" s="5"/>
      <c r="AG796" s="5"/>
      <c r="AH796" s="5"/>
      <c r="AI796" s="5"/>
      <c r="AJ796" s="5"/>
      <c r="AK796" s="5"/>
      <c r="AL796" s="5"/>
      <c r="AM796" s="5"/>
    </row>
    <row r="797" spans="1:39" s="187" customFormat="1" ht="14.4">
      <c r="A797" s="63" t="s">
        <v>743</v>
      </c>
      <c r="B797" s="63" t="s">
        <v>349</v>
      </c>
      <c r="C797" s="63"/>
      <c r="D797" s="63" t="s">
        <v>350</v>
      </c>
      <c r="E797" s="11"/>
      <c r="F797" s="11"/>
      <c r="G797" s="8"/>
      <c r="H797" s="4"/>
      <c r="I797" s="63"/>
      <c r="J797" s="48"/>
      <c r="K797" s="104"/>
      <c r="L797" s="4"/>
      <c r="M797" s="63">
        <v>64</v>
      </c>
      <c r="N797" s="196">
        <v>12431.6</v>
      </c>
      <c r="O797" s="4"/>
      <c r="P797" s="63">
        <v>11</v>
      </c>
      <c r="Q797" s="197">
        <v>3927.21</v>
      </c>
      <c r="R797" s="4"/>
      <c r="S797" s="63">
        <v>4</v>
      </c>
      <c r="T797" s="197">
        <v>271.39</v>
      </c>
      <c r="U797" s="4"/>
      <c r="V797" s="168"/>
      <c r="W797" s="170"/>
      <c r="X797" s="82"/>
      <c r="Y797" s="82"/>
      <c r="Z797" s="82"/>
      <c r="AA797" s="65"/>
      <c r="AB797" s="5"/>
      <c r="AC797" s="5"/>
      <c r="AD797" s="5"/>
      <c r="AE797" s="5"/>
      <c r="AF797" s="5"/>
      <c r="AG797" s="5"/>
      <c r="AH797" s="5"/>
      <c r="AI797" s="5"/>
      <c r="AJ797" s="5"/>
      <c r="AK797" s="5"/>
      <c r="AL797" s="5"/>
      <c r="AM797" s="5"/>
    </row>
    <row r="798" spans="1:39" s="187" customFormat="1" ht="14.4">
      <c r="A798" s="63" t="s">
        <v>743</v>
      </c>
      <c r="B798" s="63" t="s">
        <v>351</v>
      </c>
      <c r="C798" s="63"/>
      <c r="D798" s="63" t="s">
        <v>352</v>
      </c>
      <c r="E798" s="11"/>
      <c r="F798" s="11"/>
      <c r="G798" s="8"/>
      <c r="H798" s="4"/>
      <c r="I798" s="63"/>
      <c r="J798" s="48"/>
      <c r="K798" s="104"/>
      <c r="L798" s="4"/>
      <c r="M798" s="63">
        <v>1</v>
      </c>
      <c r="N798" s="196">
        <v>65.62</v>
      </c>
      <c r="O798" s="4"/>
      <c r="P798" s="63">
        <v>2</v>
      </c>
      <c r="Q798" s="197">
        <v>31.97</v>
      </c>
      <c r="R798" s="4"/>
      <c r="S798" s="63">
        <v>1</v>
      </c>
      <c r="T798" s="197">
        <v>98.58</v>
      </c>
      <c r="U798" s="4"/>
      <c r="V798" s="168"/>
      <c r="W798" s="170"/>
      <c r="X798" s="82"/>
      <c r="Y798" s="82"/>
      <c r="Z798" s="82"/>
      <c r="AA798" s="65"/>
      <c r="AB798" s="5"/>
      <c r="AC798" s="5"/>
      <c r="AD798" s="5"/>
      <c r="AE798" s="5"/>
      <c r="AF798" s="5"/>
      <c r="AG798" s="5"/>
      <c r="AH798" s="5"/>
      <c r="AI798" s="5"/>
      <c r="AJ798" s="5"/>
      <c r="AK798" s="5"/>
      <c r="AL798" s="5"/>
      <c r="AM798" s="5"/>
    </row>
    <row r="799" spans="1:39" s="187" customFormat="1" ht="14.4">
      <c r="A799" s="63" t="s">
        <v>743</v>
      </c>
      <c r="B799" s="63" t="s">
        <v>353</v>
      </c>
      <c r="C799" s="63"/>
      <c r="D799" s="63" t="s">
        <v>153</v>
      </c>
      <c r="E799" s="11"/>
      <c r="F799" s="11"/>
      <c r="G799" s="8"/>
      <c r="H799" s="4"/>
      <c r="I799" s="63"/>
      <c r="J799" s="48"/>
      <c r="K799" s="104"/>
      <c r="L799" s="4"/>
      <c r="M799" s="63">
        <v>48</v>
      </c>
      <c r="N799" s="196">
        <v>10076.61</v>
      </c>
      <c r="O799" s="4"/>
      <c r="P799" s="63">
        <v>13</v>
      </c>
      <c r="Q799" s="197">
        <v>2989.4</v>
      </c>
      <c r="R799" s="4"/>
      <c r="S799" s="63">
        <v>2</v>
      </c>
      <c r="T799" s="197">
        <v>319.29000000000002</v>
      </c>
      <c r="U799" s="4"/>
      <c r="V799" s="168"/>
      <c r="W799" s="170"/>
      <c r="X799" s="82"/>
      <c r="Y799" s="82"/>
      <c r="Z799" s="82"/>
      <c r="AA799" s="65"/>
      <c r="AB799" s="5"/>
      <c r="AC799" s="5"/>
      <c r="AD799" s="5"/>
      <c r="AE799" s="5"/>
      <c r="AF799" s="5"/>
      <c r="AG799" s="5"/>
      <c r="AH799" s="5"/>
      <c r="AI799" s="5"/>
      <c r="AJ799" s="5"/>
      <c r="AK799" s="5"/>
      <c r="AL799" s="5"/>
      <c r="AM799" s="5"/>
    </row>
    <row r="800" spans="1:39" s="187" customFormat="1" ht="14.4">
      <c r="A800" s="63" t="s">
        <v>743</v>
      </c>
      <c r="B800" s="63" t="s">
        <v>354</v>
      </c>
      <c r="C800" s="63"/>
      <c r="D800" s="63" t="s">
        <v>355</v>
      </c>
      <c r="E800" s="11"/>
      <c r="F800" s="11"/>
      <c r="G800" s="8"/>
      <c r="H800" s="4"/>
      <c r="I800" s="63"/>
      <c r="J800" s="48"/>
      <c r="K800" s="104"/>
      <c r="L800" s="4"/>
      <c r="M800" s="63">
        <v>35</v>
      </c>
      <c r="N800" s="196">
        <v>5102.6400000000003</v>
      </c>
      <c r="O800" s="4"/>
      <c r="P800" s="63">
        <v>6</v>
      </c>
      <c r="Q800" s="197">
        <v>827.5</v>
      </c>
      <c r="R800" s="4"/>
      <c r="S800" s="63">
        <v>4</v>
      </c>
      <c r="T800" s="197">
        <v>161.59</v>
      </c>
      <c r="U800" s="4"/>
      <c r="V800" s="168"/>
      <c r="W800" s="170"/>
      <c r="X800" s="82"/>
      <c r="Y800" s="82"/>
      <c r="Z800" s="82"/>
      <c r="AA800" s="65"/>
      <c r="AB800" s="5"/>
      <c r="AC800" s="5"/>
      <c r="AD800" s="5"/>
      <c r="AE800" s="5"/>
      <c r="AF800" s="5"/>
      <c r="AG800" s="5"/>
      <c r="AH800" s="5"/>
      <c r="AI800" s="5"/>
      <c r="AJ800" s="5"/>
      <c r="AK800" s="5"/>
      <c r="AL800" s="5"/>
      <c r="AM800" s="5"/>
    </row>
    <row r="801" spans="1:39" s="187" customFormat="1" ht="14.4">
      <c r="A801" s="63" t="s">
        <v>743</v>
      </c>
      <c r="B801" s="63" t="s">
        <v>356</v>
      </c>
      <c r="C801" s="63"/>
      <c r="D801" s="63" t="s">
        <v>125</v>
      </c>
      <c r="E801" s="11"/>
      <c r="F801" s="11"/>
      <c r="G801" s="8"/>
      <c r="H801" s="4"/>
      <c r="I801" s="63"/>
      <c r="J801" s="48"/>
      <c r="K801" s="104"/>
      <c r="L801" s="4"/>
      <c r="M801" s="63">
        <v>2</v>
      </c>
      <c r="N801" s="196">
        <v>84.65</v>
      </c>
      <c r="O801" s="4"/>
      <c r="P801" s="63">
        <v>1</v>
      </c>
      <c r="Q801" s="197">
        <v>1384.54</v>
      </c>
      <c r="R801" s="4"/>
      <c r="S801" s="63"/>
      <c r="T801" s="197"/>
      <c r="U801" s="4"/>
      <c r="V801" s="168"/>
      <c r="W801" s="170"/>
      <c r="X801" s="82"/>
      <c r="Y801" s="82"/>
      <c r="Z801" s="82"/>
      <c r="AA801" s="65"/>
      <c r="AB801" s="5"/>
      <c r="AC801" s="5"/>
      <c r="AD801" s="5"/>
      <c r="AE801" s="5"/>
      <c r="AF801" s="5"/>
      <c r="AG801" s="5"/>
      <c r="AH801" s="5"/>
      <c r="AI801" s="5"/>
      <c r="AJ801" s="5"/>
      <c r="AK801" s="5"/>
      <c r="AL801" s="5"/>
      <c r="AM801" s="5"/>
    </row>
    <row r="802" spans="1:39" s="187" customFormat="1" ht="14.4">
      <c r="A802" s="63" t="s">
        <v>743</v>
      </c>
      <c r="B802" s="63" t="s">
        <v>357</v>
      </c>
      <c r="C802" s="63"/>
      <c r="D802" s="63" t="s">
        <v>358</v>
      </c>
      <c r="E802" s="11"/>
      <c r="F802" s="11"/>
      <c r="G802" s="8"/>
      <c r="H802" s="4"/>
      <c r="I802" s="63"/>
      <c r="J802" s="48"/>
      <c r="K802" s="104"/>
      <c r="L802" s="4"/>
      <c r="M802" s="63">
        <v>1</v>
      </c>
      <c r="N802" s="196">
        <v>239.38</v>
      </c>
      <c r="O802" s="4"/>
      <c r="P802" s="63"/>
      <c r="Q802" s="197"/>
      <c r="R802" s="4"/>
      <c r="S802" s="63"/>
      <c r="T802" s="197"/>
      <c r="U802" s="4"/>
      <c r="V802" s="168"/>
      <c r="W802" s="170"/>
      <c r="X802" s="82"/>
      <c r="Y802" s="82"/>
      <c r="Z802" s="82"/>
      <c r="AA802" s="65"/>
      <c r="AB802" s="5"/>
      <c r="AC802" s="5"/>
      <c r="AD802" s="5"/>
      <c r="AE802" s="5"/>
      <c r="AF802" s="5"/>
      <c r="AG802" s="5"/>
      <c r="AH802" s="5"/>
      <c r="AI802" s="5"/>
      <c r="AJ802" s="5"/>
      <c r="AK802" s="5"/>
      <c r="AL802" s="5"/>
      <c r="AM802" s="5"/>
    </row>
    <row r="803" spans="1:39" s="187" customFormat="1" ht="14.4">
      <c r="A803" s="63" t="s">
        <v>743</v>
      </c>
      <c r="B803" s="63" t="s">
        <v>359</v>
      </c>
      <c r="C803" s="63"/>
      <c r="D803" s="63" t="s">
        <v>173</v>
      </c>
      <c r="E803" s="11"/>
      <c r="F803" s="11"/>
      <c r="G803" s="8"/>
      <c r="H803" s="4"/>
      <c r="I803" s="63"/>
      <c r="J803" s="48"/>
      <c r="K803" s="104"/>
      <c r="L803" s="4"/>
      <c r="M803" s="63">
        <v>39</v>
      </c>
      <c r="N803" s="196">
        <v>10007.26</v>
      </c>
      <c r="O803" s="4"/>
      <c r="P803" s="63">
        <v>16</v>
      </c>
      <c r="Q803" s="197">
        <v>1107.83</v>
      </c>
      <c r="R803" s="4"/>
      <c r="S803" s="63">
        <v>4</v>
      </c>
      <c r="T803" s="197">
        <v>636.86</v>
      </c>
      <c r="U803" s="4"/>
      <c r="V803" s="168"/>
      <c r="W803" s="170"/>
      <c r="X803" s="82"/>
      <c r="Y803" s="82"/>
      <c r="Z803" s="82"/>
      <c r="AA803" s="65"/>
      <c r="AB803" s="5"/>
      <c r="AC803" s="5"/>
      <c r="AD803" s="5"/>
      <c r="AE803" s="5"/>
      <c r="AF803" s="5"/>
      <c r="AG803" s="5"/>
      <c r="AH803" s="5"/>
      <c r="AI803" s="5"/>
      <c r="AJ803" s="5"/>
      <c r="AK803" s="5"/>
      <c r="AL803" s="5"/>
      <c r="AM803" s="5"/>
    </row>
    <row r="804" spans="1:39" s="187" customFormat="1" ht="14.4">
      <c r="A804" s="63" t="s">
        <v>743</v>
      </c>
      <c r="B804" s="63" t="s">
        <v>360</v>
      </c>
      <c r="C804" s="63"/>
      <c r="D804" s="63" t="s">
        <v>91</v>
      </c>
      <c r="E804" s="11"/>
      <c r="F804" s="11"/>
      <c r="G804" s="8"/>
      <c r="H804" s="4"/>
      <c r="I804" s="63"/>
      <c r="J804" s="48"/>
      <c r="K804" s="104"/>
      <c r="L804" s="4"/>
      <c r="M804" s="63">
        <v>3</v>
      </c>
      <c r="N804" s="196">
        <v>575.74</v>
      </c>
      <c r="O804" s="4"/>
      <c r="P804" s="63">
        <v>1</v>
      </c>
      <c r="Q804" s="197">
        <v>304.68</v>
      </c>
      <c r="R804" s="4"/>
      <c r="S804" s="63"/>
      <c r="T804" s="197"/>
      <c r="U804" s="4"/>
      <c r="V804" s="168"/>
      <c r="W804" s="170"/>
      <c r="X804" s="82"/>
      <c r="Y804" s="82"/>
      <c r="Z804" s="82"/>
      <c r="AA804" s="65"/>
      <c r="AB804" s="5"/>
      <c r="AC804" s="5"/>
      <c r="AD804" s="5"/>
      <c r="AE804" s="5"/>
      <c r="AF804" s="5"/>
      <c r="AG804" s="5"/>
      <c r="AH804" s="5"/>
      <c r="AI804" s="5"/>
      <c r="AJ804" s="5"/>
      <c r="AK804" s="5"/>
      <c r="AL804" s="5"/>
      <c r="AM804" s="5"/>
    </row>
    <row r="805" spans="1:39" s="187" customFormat="1" ht="14.4">
      <c r="A805" s="63" t="s">
        <v>743</v>
      </c>
      <c r="B805" s="63" t="s">
        <v>361</v>
      </c>
      <c r="C805" s="63"/>
      <c r="D805" s="63" t="s">
        <v>362</v>
      </c>
      <c r="E805" s="11"/>
      <c r="F805" s="11"/>
      <c r="G805" s="8"/>
      <c r="H805" s="4"/>
      <c r="I805" s="63"/>
      <c r="J805" s="48"/>
      <c r="K805" s="104"/>
      <c r="L805" s="4"/>
      <c r="M805" s="63">
        <v>6</v>
      </c>
      <c r="N805" s="196">
        <v>755.59</v>
      </c>
      <c r="O805" s="4"/>
      <c r="P805" s="63">
        <v>2</v>
      </c>
      <c r="Q805" s="197">
        <v>60.02</v>
      </c>
      <c r="R805" s="4"/>
      <c r="S805" s="63"/>
      <c r="T805" s="197"/>
      <c r="U805" s="4"/>
      <c r="V805" s="168"/>
      <c r="W805" s="170"/>
      <c r="X805" s="82"/>
      <c r="Y805" s="82"/>
      <c r="Z805" s="82"/>
      <c r="AA805" s="65"/>
      <c r="AB805" s="5"/>
      <c r="AC805" s="5"/>
      <c r="AD805" s="5"/>
      <c r="AE805" s="5"/>
      <c r="AF805" s="5"/>
      <c r="AG805" s="5"/>
      <c r="AH805" s="5"/>
      <c r="AI805" s="5"/>
      <c r="AJ805" s="5"/>
      <c r="AK805" s="5"/>
      <c r="AL805" s="5"/>
      <c r="AM805" s="5"/>
    </row>
    <row r="806" spans="1:39" s="187" customFormat="1" ht="14.4">
      <c r="A806" s="63" t="s">
        <v>743</v>
      </c>
      <c r="B806" s="63" t="s">
        <v>363</v>
      </c>
      <c r="C806" s="63"/>
      <c r="D806" s="63" t="s">
        <v>163</v>
      </c>
      <c r="E806" s="11"/>
      <c r="F806" s="11"/>
      <c r="G806" s="8"/>
      <c r="H806" s="4"/>
      <c r="I806" s="63"/>
      <c r="J806" s="48"/>
      <c r="K806" s="104"/>
      <c r="L806" s="4"/>
      <c r="M806" s="63">
        <v>1</v>
      </c>
      <c r="N806" s="196">
        <v>357.15</v>
      </c>
      <c r="O806" s="4"/>
      <c r="P806" s="63"/>
      <c r="Q806" s="197"/>
      <c r="R806" s="4"/>
      <c r="S806" s="63"/>
      <c r="T806" s="197"/>
      <c r="U806" s="4"/>
      <c r="V806" s="168"/>
      <c r="W806" s="170"/>
      <c r="X806" s="82"/>
      <c r="Y806" s="82"/>
      <c r="Z806" s="82"/>
      <c r="AA806" s="65"/>
      <c r="AB806" s="5"/>
      <c r="AC806" s="5"/>
      <c r="AD806" s="5"/>
      <c r="AE806" s="5"/>
      <c r="AF806" s="5"/>
      <c r="AG806" s="5"/>
      <c r="AH806" s="5"/>
      <c r="AI806" s="5"/>
      <c r="AJ806" s="5"/>
      <c r="AK806" s="5"/>
      <c r="AL806" s="5"/>
      <c r="AM806" s="5"/>
    </row>
    <row r="807" spans="1:39" s="187" customFormat="1" ht="14.4">
      <c r="A807" s="63" t="s">
        <v>743</v>
      </c>
      <c r="B807" s="63" t="s">
        <v>364</v>
      </c>
      <c r="C807" s="63"/>
      <c r="D807" s="63" t="s">
        <v>102</v>
      </c>
      <c r="E807" s="11"/>
      <c r="F807" s="11"/>
      <c r="G807" s="8"/>
      <c r="H807" s="4"/>
      <c r="I807" s="63"/>
      <c r="J807" s="48"/>
      <c r="K807" s="104"/>
      <c r="L807" s="4"/>
      <c r="M807" s="63">
        <v>75</v>
      </c>
      <c r="N807" s="196">
        <v>13865</v>
      </c>
      <c r="O807" s="4"/>
      <c r="P807" s="63">
        <v>23</v>
      </c>
      <c r="Q807" s="197">
        <v>4716.34</v>
      </c>
      <c r="R807" s="4"/>
      <c r="S807" s="63">
        <v>8</v>
      </c>
      <c r="T807" s="197">
        <v>1243.58</v>
      </c>
      <c r="U807" s="4"/>
      <c r="V807" s="168"/>
      <c r="W807" s="170"/>
      <c r="X807" s="82"/>
      <c r="Y807" s="82"/>
      <c r="Z807" s="82"/>
      <c r="AA807" s="65"/>
      <c r="AB807" s="5"/>
      <c r="AC807" s="5"/>
      <c r="AD807" s="5"/>
      <c r="AE807" s="5"/>
      <c r="AF807" s="5"/>
      <c r="AG807" s="5"/>
      <c r="AH807" s="5"/>
      <c r="AI807" s="5"/>
      <c r="AJ807" s="5"/>
      <c r="AK807" s="5"/>
      <c r="AL807" s="5"/>
      <c r="AM807" s="5"/>
    </row>
    <row r="808" spans="1:39" s="187" customFormat="1" ht="14.4">
      <c r="A808" s="63" t="s">
        <v>743</v>
      </c>
      <c r="B808" s="63" t="s">
        <v>365</v>
      </c>
      <c r="C808" s="63"/>
      <c r="D808" s="63" t="s">
        <v>366</v>
      </c>
      <c r="E808" s="11"/>
      <c r="F808" s="11"/>
      <c r="G808" s="8"/>
      <c r="H808" s="4"/>
      <c r="I808" s="63"/>
      <c r="J808" s="48"/>
      <c r="K808" s="104"/>
      <c r="L808" s="4"/>
      <c r="M808" s="63">
        <v>7</v>
      </c>
      <c r="N808" s="196">
        <v>942.5</v>
      </c>
      <c r="O808" s="4"/>
      <c r="P808" s="63">
        <v>1</v>
      </c>
      <c r="Q808" s="197">
        <v>18.75</v>
      </c>
      <c r="R808" s="4"/>
      <c r="S808" s="63"/>
      <c r="T808" s="197"/>
      <c r="U808" s="4"/>
      <c r="V808" s="168"/>
      <c r="W808" s="170"/>
      <c r="X808" s="82"/>
      <c r="Y808" s="82"/>
      <c r="Z808" s="82"/>
      <c r="AA808" s="65"/>
      <c r="AB808" s="5"/>
      <c r="AC808" s="5"/>
      <c r="AD808" s="5"/>
      <c r="AE808" s="5"/>
      <c r="AF808" s="5"/>
      <c r="AG808" s="5"/>
      <c r="AH808" s="5"/>
      <c r="AI808" s="5"/>
      <c r="AJ808" s="5"/>
      <c r="AK808" s="5"/>
      <c r="AL808" s="5"/>
      <c r="AM808" s="5"/>
    </row>
    <row r="809" spans="1:39" s="187" customFormat="1" ht="14.4">
      <c r="A809" s="63" t="s">
        <v>743</v>
      </c>
      <c r="B809" s="63" t="s">
        <v>367</v>
      </c>
      <c r="C809" s="63"/>
      <c r="D809" s="63" t="s">
        <v>229</v>
      </c>
      <c r="E809" s="11"/>
      <c r="F809" s="11"/>
      <c r="G809" s="8"/>
      <c r="H809" s="4"/>
      <c r="I809" s="63"/>
      <c r="J809" s="48"/>
      <c r="K809" s="104"/>
      <c r="L809" s="4"/>
      <c r="M809" s="63">
        <v>3</v>
      </c>
      <c r="N809" s="196">
        <v>669.64</v>
      </c>
      <c r="O809" s="4"/>
      <c r="P809" s="63"/>
      <c r="Q809" s="197"/>
      <c r="R809" s="4"/>
      <c r="S809" s="63"/>
      <c r="T809" s="197"/>
      <c r="U809" s="4"/>
      <c r="V809" s="168"/>
      <c r="W809" s="170"/>
      <c r="X809" s="82"/>
      <c r="Y809" s="82"/>
      <c r="Z809" s="82"/>
      <c r="AA809" s="65"/>
      <c r="AB809" s="5"/>
      <c r="AC809" s="5"/>
      <c r="AD809" s="5"/>
      <c r="AE809" s="5"/>
      <c r="AF809" s="5"/>
      <c r="AG809" s="5"/>
      <c r="AH809" s="5"/>
      <c r="AI809" s="5"/>
      <c r="AJ809" s="5"/>
      <c r="AK809" s="5"/>
      <c r="AL809" s="5"/>
      <c r="AM809" s="5"/>
    </row>
    <row r="810" spans="1:39" s="187" customFormat="1" ht="14.4">
      <c r="A810" s="63" t="s">
        <v>743</v>
      </c>
      <c r="B810" s="63" t="s">
        <v>368</v>
      </c>
      <c r="C810" s="63"/>
      <c r="D810" s="63" t="s">
        <v>369</v>
      </c>
      <c r="E810" s="11"/>
      <c r="F810" s="11"/>
      <c r="G810" s="8"/>
      <c r="H810" s="4"/>
      <c r="I810" s="63"/>
      <c r="J810" s="48"/>
      <c r="K810" s="104"/>
      <c r="L810" s="4"/>
      <c r="M810" s="63">
        <v>1</v>
      </c>
      <c r="N810" s="196">
        <v>146.26</v>
      </c>
      <c r="O810" s="4"/>
      <c r="P810" s="63"/>
      <c r="Q810" s="197"/>
      <c r="R810" s="4"/>
      <c r="S810" s="63"/>
      <c r="T810" s="197"/>
      <c r="U810" s="4"/>
      <c r="V810" s="168"/>
      <c r="W810" s="170"/>
      <c r="X810" s="82"/>
      <c r="Y810" s="82"/>
      <c r="Z810" s="82"/>
      <c r="AA810" s="65"/>
      <c r="AB810" s="5"/>
      <c r="AC810" s="5"/>
      <c r="AD810" s="5"/>
      <c r="AE810" s="5"/>
      <c r="AF810" s="5"/>
      <c r="AG810" s="5"/>
      <c r="AH810" s="5"/>
      <c r="AI810" s="5"/>
      <c r="AJ810" s="5"/>
      <c r="AK810" s="5"/>
      <c r="AL810" s="5"/>
      <c r="AM810" s="5"/>
    </row>
    <row r="811" spans="1:39" s="187" customFormat="1" ht="14.4">
      <c r="A811" s="63" t="s">
        <v>743</v>
      </c>
      <c r="B811" s="63" t="s">
        <v>370</v>
      </c>
      <c r="C811" s="63"/>
      <c r="D811" s="63" t="s">
        <v>371</v>
      </c>
      <c r="E811" s="11"/>
      <c r="F811" s="11"/>
      <c r="G811" s="8"/>
      <c r="H811" s="4"/>
      <c r="I811" s="63"/>
      <c r="J811" s="48"/>
      <c r="K811" s="104"/>
      <c r="L811" s="4"/>
      <c r="M811" s="63">
        <v>12</v>
      </c>
      <c r="N811" s="196">
        <v>1252.76</v>
      </c>
      <c r="O811" s="4"/>
      <c r="P811" s="63">
        <v>5</v>
      </c>
      <c r="Q811" s="197">
        <v>325.89999999999998</v>
      </c>
      <c r="R811" s="4"/>
      <c r="S811" s="63">
        <v>2</v>
      </c>
      <c r="T811" s="197">
        <v>114.02</v>
      </c>
      <c r="U811" s="4"/>
      <c r="V811" s="168"/>
      <c r="W811" s="170"/>
      <c r="X811" s="82"/>
      <c r="Y811" s="82"/>
      <c r="Z811" s="82"/>
      <c r="AA811" s="65"/>
      <c r="AB811" s="5"/>
      <c r="AC811" s="5"/>
      <c r="AD811" s="5"/>
      <c r="AE811" s="5"/>
      <c r="AF811" s="5"/>
      <c r="AG811" s="5"/>
      <c r="AH811" s="5"/>
      <c r="AI811" s="5"/>
      <c r="AJ811" s="5"/>
      <c r="AK811" s="5"/>
      <c r="AL811" s="5"/>
      <c r="AM811" s="5"/>
    </row>
    <row r="812" spans="1:39" s="187" customFormat="1" ht="14.4">
      <c r="A812" s="63" t="s">
        <v>743</v>
      </c>
      <c r="B812" s="63" t="s">
        <v>372</v>
      </c>
      <c r="C812" s="63"/>
      <c r="D812" s="63" t="s">
        <v>373</v>
      </c>
      <c r="E812" s="11"/>
      <c r="F812" s="11"/>
      <c r="G812" s="8"/>
      <c r="H812" s="4"/>
      <c r="I812" s="63"/>
      <c r="J812" s="48"/>
      <c r="K812" s="104"/>
      <c r="L812" s="4"/>
      <c r="M812" s="63"/>
      <c r="N812" s="196"/>
      <c r="O812" s="4"/>
      <c r="P812" s="63">
        <v>1</v>
      </c>
      <c r="Q812" s="197">
        <v>459.56</v>
      </c>
      <c r="R812" s="4"/>
      <c r="S812" s="63"/>
      <c r="T812" s="197"/>
      <c r="U812" s="4"/>
      <c r="V812" s="168"/>
      <c r="W812" s="170"/>
      <c r="X812" s="82"/>
      <c r="Y812" s="82"/>
      <c r="Z812" s="82"/>
      <c r="AA812" s="65"/>
      <c r="AB812" s="5"/>
      <c r="AC812" s="5"/>
      <c r="AD812" s="5"/>
      <c r="AE812" s="5"/>
      <c r="AF812" s="5"/>
      <c r="AG812" s="5"/>
      <c r="AH812" s="5"/>
      <c r="AI812" s="5"/>
      <c r="AJ812" s="5"/>
      <c r="AK812" s="5"/>
      <c r="AL812" s="5"/>
      <c r="AM812" s="5"/>
    </row>
    <row r="813" spans="1:39" s="187" customFormat="1" ht="14.4">
      <c r="A813" s="63" t="s">
        <v>743</v>
      </c>
      <c r="B813" s="63" t="s">
        <v>374</v>
      </c>
      <c r="C813" s="63"/>
      <c r="D813" s="63" t="s">
        <v>375</v>
      </c>
      <c r="E813" s="11"/>
      <c r="F813" s="11"/>
      <c r="G813" s="8"/>
      <c r="H813" s="4"/>
      <c r="I813" s="63"/>
      <c r="J813" s="48"/>
      <c r="K813" s="104"/>
      <c r="L813" s="4"/>
      <c r="M813" s="63">
        <v>4</v>
      </c>
      <c r="N813" s="196">
        <v>335.13</v>
      </c>
      <c r="O813" s="4"/>
      <c r="P813" s="63"/>
      <c r="Q813" s="197"/>
      <c r="R813" s="4"/>
      <c r="S813" s="63"/>
      <c r="T813" s="197"/>
      <c r="U813" s="4"/>
      <c r="V813" s="168"/>
      <c r="W813" s="170"/>
      <c r="X813" s="82"/>
      <c r="Y813" s="82"/>
      <c r="Z813" s="82"/>
      <c r="AA813" s="65"/>
      <c r="AB813" s="5"/>
      <c r="AC813" s="5"/>
      <c r="AD813" s="5"/>
      <c r="AE813" s="5"/>
      <c r="AF813" s="5"/>
      <c r="AG813" s="5"/>
      <c r="AH813" s="5"/>
      <c r="AI813" s="5"/>
      <c r="AJ813" s="5"/>
      <c r="AK813" s="5"/>
      <c r="AL813" s="5"/>
      <c r="AM813" s="5"/>
    </row>
    <row r="814" spans="1:39" s="187" customFormat="1" ht="14.4">
      <c r="A814" s="63" t="s">
        <v>743</v>
      </c>
      <c r="B814" s="63" t="s">
        <v>374</v>
      </c>
      <c r="C814" s="63"/>
      <c r="D814" s="63" t="s">
        <v>136</v>
      </c>
      <c r="E814" s="11"/>
      <c r="F814" s="11"/>
      <c r="G814" s="8"/>
      <c r="H814" s="4"/>
      <c r="I814" s="63"/>
      <c r="J814" s="48"/>
      <c r="K814" s="104"/>
      <c r="L814" s="4"/>
      <c r="M814" s="63">
        <v>1</v>
      </c>
      <c r="N814" s="196">
        <v>1466.34</v>
      </c>
      <c r="O814" s="4"/>
      <c r="P814" s="63"/>
      <c r="Q814" s="197"/>
      <c r="R814" s="4"/>
      <c r="S814" s="63"/>
      <c r="T814" s="197"/>
      <c r="U814" s="4"/>
      <c r="V814" s="168"/>
      <c r="W814" s="170"/>
      <c r="X814" s="82"/>
      <c r="Y814" s="82"/>
      <c r="Z814" s="82"/>
      <c r="AA814" s="65"/>
      <c r="AB814" s="5"/>
      <c r="AC814" s="5"/>
      <c r="AD814" s="5"/>
      <c r="AE814" s="5"/>
      <c r="AF814" s="5"/>
      <c r="AG814" s="5"/>
      <c r="AH814" s="5"/>
      <c r="AI814" s="5"/>
      <c r="AJ814" s="5"/>
      <c r="AK814" s="5"/>
      <c r="AL814" s="5"/>
      <c r="AM814" s="5"/>
    </row>
    <row r="815" spans="1:39" s="187" customFormat="1" ht="14.4">
      <c r="A815" s="63" t="s">
        <v>743</v>
      </c>
      <c r="B815" s="63" t="s">
        <v>541</v>
      </c>
      <c r="C815" s="63"/>
      <c r="D815" s="63" t="s">
        <v>350</v>
      </c>
      <c r="E815" s="11"/>
      <c r="F815" s="11"/>
      <c r="G815" s="8"/>
      <c r="H815" s="4"/>
      <c r="I815" s="63"/>
      <c r="J815" s="48"/>
      <c r="K815" s="104"/>
      <c r="L815" s="4"/>
      <c r="M815" s="63">
        <v>2</v>
      </c>
      <c r="N815" s="196">
        <v>260.26</v>
      </c>
      <c r="O815" s="4"/>
      <c r="P815" s="63"/>
      <c r="Q815" s="197"/>
      <c r="R815" s="4"/>
      <c r="S815" s="63"/>
      <c r="T815" s="197"/>
      <c r="U815" s="4"/>
      <c r="V815" s="168"/>
      <c r="W815" s="170"/>
      <c r="X815" s="82"/>
      <c r="Y815" s="82"/>
      <c r="Z815" s="82"/>
      <c r="AA815" s="65"/>
      <c r="AB815" s="5"/>
      <c r="AC815" s="5"/>
      <c r="AD815" s="5"/>
      <c r="AE815" s="5"/>
      <c r="AF815" s="5"/>
      <c r="AG815" s="5"/>
      <c r="AH815" s="5"/>
      <c r="AI815" s="5"/>
      <c r="AJ815" s="5"/>
      <c r="AK815" s="5"/>
      <c r="AL815" s="5"/>
      <c r="AM815" s="5"/>
    </row>
    <row r="816" spans="1:39" s="187" customFormat="1" ht="14.4">
      <c r="A816" s="63" t="s">
        <v>743</v>
      </c>
      <c r="B816" s="63" t="s">
        <v>377</v>
      </c>
      <c r="C816" s="63"/>
      <c r="D816" s="63" t="s">
        <v>378</v>
      </c>
      <c r="E816" s="11"/>
      <c r="F816" s="11"/>
      <c r="G816" s="8"/>
      <c r="H816" s="4"/>
      <c r="I816" s="63"/>
      <c r="J816" s="48"/>
      <c r="K816" s="104"/>
      <c r="L816" s="4"/>
      <c r="M816" s="63">
        <v>3</v>
      </c>
      <c r="N816" s="196">
        <v>386.39</v>
      </c>
      <c r="O816" s="4"/>
      <c r="P816" s="63"/>
      <c r="Q816" s="197"/>
      <c r="R816" s="4"/>
      <c r="S816" s="63"/>
      <c r="T816" s="197"/>
      <c r="U816" s="4"/>
      <c r="V816" s="168"/>
      <c r="W816" s="170"/>
      <c r="X816" s="82"/>
      <c r="Y816" s="82"/>
      <c r="Z816" s="82"/>
      <c r="AA816" s="65"/>
      <c r="AB816" s="5"/>
      <c r="AC816" s="5"/>
      <c r="AD816" s="5"/>
      <c r="AE816" s="5"/>
      <c r="AF816" s="5"/>
      <c r="AG816" s="5"/>
      <c r="AH816" s="5"/>
      <c r="AI816" s="5"/>
      <c r="AJ816" s="5"/>
      <c r="AK816" s="5"/>
      <c r="AL816" s="5"/>
      <c r="AM816" s="5"/>
    </row>
    <row r="817" spans="1:39" s="187" customFormat="1" ht="14.4">
      <c r="A817" s="63" t="s">
        <v>743</v>
      </c>
      <c r="B817" s="63" t="s">
        <v>379</v>
      </c>
      <c r="C817" s="63"/>
      <c r="D817" s="63" t="s">
        <v>380</v>
      </c>
      <c r="E817" s="11"/>
      <c r="F817" s="11"/>
      <c r="G817" s="8"/>
      <c r="H817" s="4"/>
      <c r="I817" s="63"/>
      <c r="J817" s="48"/>
      <c r="K817" s="104"/>
      <c r="L817" s="4"/>
      <c r="M817" s="63"/>
      <c r="N817" s="196"/>
      <c r="O817" s="4"/>
      <c r="P817" s="63">
        <v>1</v>
      </c>
      <c r="Q817" s="197">
        <v>21.55</v>
      </c>
      <c r="R817" s="4"/>
      <c r="S817" s="63"/>
      <c r="T817" s="197"/>
      <c r="U817" s="4"/>
      <c r="V817" s="168"/>
      <c r="W817" s="170"/>
      <c r="X817" s="82"/>
      <c r="Y817" s="82"/>
      <c r="Z817" s="82"/>
      <c r="AA817" s="65"/>
      <c r="AB817" s="5"/>
      <c r="AC817" s="5"/>
      <c r="AD817" s="5"/>
      <c r="AE817" s="5"/>
      <c r="AF817" s="5"/>
      <c r="AG817" s="5"/>
      <c r="AH817" s="5"/>
      <c r="AI817" s="5"/>
      <c r="AJ817" s="5"/>
      <c r="AK817" s="5"/>
      <c r="AL817" s="5"/>
      <c r="AM817" s="5"/>
    </row>
    <row r="818" spans="1:39" s="187" customFormat="1" ht="14.4">
      <c r="A818" s="63" t="s">
        <v>743</v>
      </c>
      <c r="B818" s="63" t="s">
        <v>381</v>
      </c>
      <c r="C818" s="63"/>
      <c r="D818" s="63" t="s">
        <v>382</v>
      </c>
      <c r="E818" s="11"/>
      <c r="F818" s="11"/>
      <c r="G818" s="8"/>
      <c r="H818" s="4"/>
      <c r="I818" s="63"/>
      <c r="J818" s="48"/>
      <c r="K818" s="104"/>
      <c r="L818" s="4"/>
      <c r="M818" s="63">
        <v>17</v>
      </c>
      <c r="N818" s="196">
        <v>3348.52</v>
      </c>
      <c r="O818" s="4"/>
      <c r="P818" s="63">
        <v>5</v>
      </c>
      <c r="Q818" s="197">
        <v>326.23</v>
      </c>
      <c r="R818" s="4"/>
      <c r="S818" s="63">
        <v>1</v>
      </c>
      <c r="T818" s="197">
        <v>138.63</v>
      </c>
      <c r="U818" s="4"/>
      <c r="V818" s="168"/>
      <c r="W818" s="170"/>
      <c r="X818" s="82"/>
      <c r="Y818" s="82"/>
      <c r="Z818" s="82"/>
      <c r="AA818" s="65"/>
      <c r="AB818" s="5"/>
      <c r="AC818" s="5"/>
      <c r="AD818" s="5"/>
      <c r="AE818" s="5"/>
      <c r="AF818" s="5"/>
      <c r="AG818" s="5"/>
      <c r="AH818" s="5"/>
      <c r="AI818" s="5"/>
      <c r="AJ818" s="5"/>
      <c r="AK818" s="5"/>
      <c r="AL818" s="5"/>
      <c r="AM818" s="5"/>
    </row>
    <row r="819" spans="1:39" s="187" customFormat="1" ht="14.4">
      <c r="A819" s="63" t="s">
        <v>743</v>
      </c>
      <c r="B819" s="63" t="s">
        <v>383</v>
      </c>
      <c r="C819" s="63"/>
      <c r="D819" s="63" t="s">
        <v>98</v>
      </c>
      <c r="E819" s="11"/>
      <c r="F819" s="11"/>
      <c r="G819" s="8"/>
      <c r="H819" s="4"/>
      <c r="I819" s="63"/>
      <c r="J819" s="48"/>
      <c r="K819" s="104"/>
      <c r="L819" s="4"/>
      <c r="M819" s="63">
        <v>2</v>
      </c>
      <c r="N819" s="196">
        <v>466.88</v>
      </c>
      <c r="O819" s="4"/>
      <c r="P819" s="63"/>
      <c r="Q819" s="197"/>
      <c r="R819" s="4"/>
      <c r="S819" s="63"/>
      <c r="T819" s="197"/>
      <c r="U819" s="4"/>
      <c r="V819" s="168"/>
      <c r="W819" s="170"/>
      <c r="X819" s="82"/>
      <c r="Y819" s="82"/>
      <c r="Z819" s="82"/>
      <c r="AA819" s="65"/>
      <c r="AB819" s="5"/>
      <c r="AC819" s="5"/>
      <c r="AD819" s="5"/>
      <c r="AE819" s="5"/>
      <c r="AF819" s="5"/>
      <c r="AG819" s="5"/>
      <c r="AH819" s="5"/>
      <c r="AI819" s="5"/>
      <c r="AJ819" s="5"/>
      <c r="AK819" s="5"/>
      <c r="AL819" s="5"/>
      <c r="AM819" s="5"/>
    </row>
    <row r="820" spans="1:39" s="187" customFormat="1" ht="14.4">
      <c r="A820" s="63" t="s">
        <v>743</v>
      </c>
      <c r="B820" s="63" t="s">
        <v>384</v>
      </c>
      <c r="C820" s="63"/>
      <c r="D820" s="63" t="s">
        <v>385</v>
      </c>
      <c r="E820" s="11"/>
      <c r="F820" s="11"/>
      <c r="G820" s="8"/>
      <c r="H820" s="4"/>
      <c r="I820" s="63"/>
      <c r="J820" s="48"/>
      <c r="K820" s="104"/>
      <c r="L820" s="4"/>
      <c r="M820" s="63">
        <v>2</v>
      </c>
      <c r="N820" s="196">
        <v>131</v>
      </c>
      <c r="O820" s="4"/>
      <c r="P820" s="63"/>
      <c r="Q820" s="197"/>
      <c r="R820" s="4"/>
      <c r="S820" s="63"/>
      <c r="T820" s="197"/>
      <c r="U820" s="4"/>
      <c r="V820" s="168"/>
      <c r="W820" s="170"/>
      <c r="X820" s="82"/>
      <c r="Y820" s="82"/>
      <c r="Z820" s="82"/>
      <c r="AA820" s="65"/>
      <c r="AB820" s="5"/>
      <c r="AC820" s="5"/>
      <c r="AD820" s="5"/>
      <c r="AE820" s="5"/>
      <c r="AF820" s="5"/>
      <c r="AG820" s="5"/>
      <c r="AH820" s="5"/>
      <c r="AI820" s="5"/>
      <c r="AJ820" s="5"/>
      <c r="AK820" s="5"/>
      <c r="AL820" s="5"/>
      <c r="AM820" s="5"/>
    </row>
    <row r="821" spans="1:39" s="187" customFormat="1" ht="14.4">
      <c r="A821" s="63" t="s">
        <v>743</v>
      </c>
      <c r="B821" s="63" t="s">
        <v>386</v>
      </c>
      <c r="C821" s="63"/>
      <c r="D821" s="63" t="s">
        <v>297</v>
      </c>
      <c r="E821" s="11"/>
      <c r="F821" s="11"/>
      <c r="G821" s="8"/>
      <c r="H821" s="4"/>
      <c r="I821" s="63"/>
      <c r="J821" s="48"/>
      <c r="K821" s="104"/>
      <c r="L821" s="4"/>
      <c r="M821" s="63">
        <v>66</v>
      </c>
      <c r="N821" s="196">
        <v>12583.28</v>
      </c>
      <c r="O821" s="4"/>
      <c r="P821" s="63">
        <v>7</v>
      </c>
      <c r="Q821" s="197">
        <v>772.78</v>
      </c>
      <c r="R821" s="4"/>
      <c r="S821" s="63">
        <v>10</v>
      </c>
      <c r="T821" s="197">
        <v>1409.44</v>
      </c>
      <c r="U821" s="4"/>
      <c r="V821" s="168"/>
      <c r="W821" s="170"/>
      <c r="X821" s="82"/>
      <c r="Y821" s="82"/>
      <c r="Z821" s="82"/>
      <c r="AA821" s="65"/>
      <c r="AB821" s="5"/>
      <c r="AC821" s="5"/>
      <c r="AD821" s="5"/>
      <c r="AE821" s="5"/>
      <c r="AF821" s="5"/>
      <c r="AG821" s="5"/>
      <c r="AH821" s="5"/>
      <c r="AI821" s="5"/>
      <c r="AJ821" s="5"/>
      <c r="AK821" s="5"/>
      <c r="AL821" s="5"/>
      <c r="AM821" s="5"/>
    </row>
    <row r="822" spans="1:39" s="187" customFormat="1" ht="14.4">
      <c r="A822" s="63" t="s">
        <v>743</v>
      </c>
      <c r="B822" s="63" t="s">
        <v>387</v>
      </c>
      <c r="C822" s="63"/>
      <c r="D822" s="63" t="s">
        <v>388</v>
      </c>
      <c r="E822" s="11"/>
      <c r="F822" s="11"/>
      <c r="G822" s="8"/>
      <c r="H822" s="4"/>
      <c r="I822" s="63"/>
      <c r="J822" s="48"/>
      <c r="K822" s="104"/>
      <c r="L822" s="4"/>
      <c r="M822" s="63">
        <v>1</v>
      </c>
      <c r="N822" s="196">
        <v>39.479999999999997</v>
      </c>
      <c r="O822" s="4"/>
      <c r="P822" s="63"/>
      <c r="Q822" s="197"/>
      <c r="R822" s="4"/>
      <c r="S822" s="63"/>
      <c r="T822" s="197"/>
      <c r="U822" s="4"/>
      <c r="V822" s="168"/>
      <c r="W822" s="170"/>
      <c r="X822" s="82"/>
      <c r="Y822" s="82"/>
      <c r="Z822" s="82"/>
      <c r="AA822" s="65"/>
      <c r="AB822" s="5"/>
      <c r="AC822" s="5"/>
      <c r="AD822" s="5"/>
      <c r="AE822" s="5"/>
      <c r="AF822" s="5"/>
      <c r="AG822" s="5"/>
      <c r="AH822" s="5"/>
      <c r="AI822" s="5"/>
      <c r="AJ822" s="5"/>
      <c r="AK822" s="5"/>
      <c r="AL822" s="5"/>
      <c r="AM822" s="5"/>
    </row>
    <row r="823" spans="1:39" s="187" customFormat="1" ht="14.4">
      <c r="A823" s="63" t="s">
        <v>743</v>
      </c>
      <c r="B823" s="63" t="s">
        <v>389</v>
      </c>
      <c r="C823" s="63"/>
      <c r="D823" s="63" t="s">
        <v>390</v>
      </c>
      <c r="E823" s="11"/>
      <c r="F823" s="11"/>
      <c r="G823" s="8"/>
      <c r="H823" s="4"/>
      <c r="I823" s="63"/>
      <c r="J823" s="48"/>
      <c r="K823" s="104"/>
      <c r="L823" s="4"/>
      <c r="M823" s="63"/>
      <c r="N823" s="196"/>
      <c r="O823" s="4"/>
      <c r="P823" s="63">
        <v>1</v>
      </c>
      <c r="Q823" s="197">
        <v>56.2</v>
      </c>
      <c r="R823" s="4"/>
      <c r="S823" s="63"/>
      <c r="T823" s="197"/>
      <c r="U823" s="4"/>
      <c r="V823" s="168"/>
      <c r="W823" s="170"/>
      <c r="X823" s="82"/>
      <c r="Y823" s="82"/>
      <c r="Z823" s="82"/>
      <c r="AA823" s="65"/>
      <c r="AB823" s="5"/>
      <c r="AC823" s="5"/>
      <c r="AD823" s="5"/>
      <c r="AE823" s="5"/>
      <c r="AF823" s="5"/>
      <c r="AG823" s="5"/>
      <c r="AH823" s="5"/>
      <c r="AI823" s="5"/>
      <c r="AJ823" s="5"/>
      <c r="AK823" s="5"/>
      <c r="AL823" s="5"/>
      <c r="AM823" s="5"/>
    </row>
    <row r="824" spans="1:39" s="187" customFormat="1" ht="14.4">
      <c r="A824" s="63" t="s">
        <v>743</v>
      </c>
      <c r="B824" s="63" t="s">
        <v>465</v>
      </c>
      <c r="C824" s="63"/>
      <c r="D824" s="63" t="s">
        <v>91</v>
      </c>
      <c r="E824" s="11"/>
      <c r="F824" s="11"/>
      <c r="G824" s="8"/>
      <c r="H824" s="4"/>
      <c r="I824" s="63"/>
      <c r="J824" s="48"/>
      <c r="K824" s="104"/>
      <c r="L824" s="4"/>
      <c r="M824" s="63">
        <v>1</v>
      </c>
      <c r="N824" s="196">
        <v>136.96</v>
      </c>
      <c r="O824" s="4"/>
      <c r="P824" s="63"/>
      <c r="Q824" s="197"/>
      <c r="R824" s="4"/>
      <c r="S824" s="63"/>
      <c r="T824" s="197"/>
      <c r="U824" s="4"/>
      <c r="V824" s="168"/>
      <c r="W824" s="170"/>
      <c r="X824" s="82"/>
      <c r="Y824" s="82"/>
      <c r="Z824" s="82"/>
      <c r="AA824" s="65"/>
      <c r="AB824" s="5"/>
      <c r="AC824" s="5"/>
      <c r="AD824" s="5"/>
      <c r="AE824" s="5"/>
      <c r="AF824" s="5"/>
      <c r="AG824" s="5"/>
      <c r="AH824" s="5"/>
      <c r="AI824" s="5"/>
      <c r="AJ824" s="5"/>
      <c r="AK824" s="5"/>
      <c r="AL824" s="5"/>
      <c r="AM824" s="5"/>
    </row>
    <row r="825" spans="1:39" s="187" customFormat="1" ht="14.4">
      <c r="A825" s="63" t="s">
        <v>743</v>
      </c>
      <c r="B825" s="63" t="s">
        <v>393</v>
      </c>
      <c r="C825" s="63"/>
      <c r="D825" s="63" t="s">
        <v>343</v>
      </c>
      <c r="E825" s="11"/>
      <c r="F825" s="11"/>
      <c r="G825" s="8"/>
      <c r="H825" s="4"/>
      <c r="I825" s="63"/>
      <c r="J825" s="48"/>
      <c r="K825" s="104"/>
      <c r="L825" s="4"/>
      <c r="M825" s="63">
        <v>2</v>
      </c>
      <c r="N825" s="196">
        <v>223.54</v>
      </c>
      <c r="O825" s="4"/>
      <c r="P825" s="63"/>
      <c r="Q825" s="197"/>
      <c r="R825" s="4"/>
      <c r="S825" s="63"/>
      <c r="T825" s="197"/>
      <c r="U825" s="4"/>
      <c r="V825" s="168"/>
      <c r="W825" s="170"/>
      <c r="X825" s="82"/>
      <c r="Y825" s="82"/>
      <c r="Z825" s="82"/>
      <c r="AA825" s="65"/>
      <c r="AB825" s="5"/>
      <c r="AC825" s="5"/>
      <c r="AD825" s="5"/>
      <c r="AE825" s="5"/>
      <c r="AF825" s="5"/>
      <c r="AG825" s="5"/>
      <c r="AH825" s="5"/>
      <c r="AI825" s="5"/>
      <c r="AJ825" s="5"/>
      <c r="AK825" s="5"/>
      <c r="AL825" s="5"/>
      <c r="AM825" s="5"/>
    </row>
    <row r="826" spans="1:39" s="187" customFormat="1" ht="14.4">
      <c r="A826" s="63" t="s">
        <v>743</v>
      </c>
      <c r="B826" s="63" t="s">
        <v>394</v>
      </c>
      <c r="C826" s="63"/>
      <c r="D826" s="63" t="s">
        <v>116</v>
      </c>
      <c r="E826" s="11"/>
      <c r="F826" s="11"/>
      <c r="G826" s="8"/>
      <c r="H826" s="4"/>
      <c r="I826" s="63"/>
      <c r="J826" s="48"/>
      <c r="K826" s="104"/>
      <c r="L826" s="4"/>
      <c r="M826" s="63">
        <v>24</v>
      </c>
      <c r="N826" s="196">
        <v>4059.52</v>
      </c>
      <c r="O826" s="4"/>
      <c r="P826" s="63">
        <v>7</v>
      </c>
      <c r="Q826" s="197">
        <v>209.01</v>
      </c>
      <c r="R826" s="4"/>
      <c r="S826" s="63">
        <v>4</v>
      </c>
      <c r="T826" s="197">
        <v>489.73</v>
      </c>
      <c r="U826" s="4"/>
      <c r="V826" s="168"/>
      <c r="W826" s="170"/>
      <c r="X826" s="82"/>
      <c r="Y826" s="82"/>
      <c r="Z826" s="82"/>
      <c r="AA826" s="65"/>
      <c r="AB826" s="5"/>
      <c r="AC826" s="5"/>
      <c r="AD826" s="5"/>
      <c r="AE826" s="5"/>
      <c r="AF826" s="5"/>
      <c r="AG826" s="5"/>
      <c r="AH826" s="5"/>
      <c r="AI826" s="5"/>
      <c r="AJ826" s="5"/>
      <c r="AK826" s="5"/>
      <c r="AL826" s="5"/>
      <c r="AM826" s="5"/>
    </row>
    <row r="827" spans="1:39" s="187" customFormat="1" ht="14.4">
      <c r="A827" s="63" t="s">
        <v>743</v>
      </c>
      <c r="B827" s="63" t="s">
        <v>395</v>
      </c>
      <c r="C827" s="63"/>
      <c r="D827" s="63" t="s">
        <v>358</v>
      </c>
      <c r="E827" s="11"/>
      <c r="F827" s="11"/>
      <c r="G827" s="8"/>
      <c r="H827" s="4"/>
      <c r="I827" s="63"/>
      <c r="J827" s="48"/>
      <c r="K827" s="104"/>
      <c r="L827" s="4"/>
      <c r="M827" s="63">
        <v>2</v>
      </c>
      <c r="N827" s="196">
        <v>267.33</v>
      </c>
      <c r="O827" s="4"/>
      <c r="P827" s="63"/>
      <c r="Q827" s="197"/>
      <c r="R827" s="4"/>
      <c r="S827" s="63"/>
      <c r="T827" s="197"/>
      <c r="U827" s="4"/>
      <c r="V827" s="168"/>
      <c r="W827" s="170"/>
      <c r="X827" s="82"/>
      <c r="Y827" s="82"/>
      <c r="Z827" s="82"/>
      <c r="AA827" s="65"/>
      <c r="AB827" s="5"/>
      <c r="AC827" s="5"/>
      <c r="AD827" s="5"/>
      <c r="AE827" s="5"/>
      <c r="AF827" s="5"/>
      <c r="AG827" s="5"/>
      <c r="AH827" s="5"/>
      <c r="AI827" s="5"/>
      <c r="AJ827" s="5"/>
      <c r="AK827" s="5"/>
      <c r="AL827" s="5"/>
      <c r="AM827" s="5"/>
    </row>
    <row r="828" spans="1:39" s="187" customFormat="1" ht="14.4">
      <c r="A828" s="63" t="s">
        <v>743</v>
      </c>
      <c r="B828" s="63" t="s">
        <v>396</v>
      </c>
      <c r="C828" s="63"/>
      <c r="D828" s="63" t="s">
        <v>397</v>
      </c>
      <c r="E828" s="11"/>
      <c r="F828" s="11"/>
      <c r="G828" s="8"/>
      <c r="H828" s="4"/>
      <c r="I828" s="63"/>
      <c r="J828" s="48"/>
      <c r="K828" s="104"/>
      <c r="L828" s="4"/>
      <c r="M828" s="63">
        <v>3</v>
      </c>
      <c r="N828" s="196">
        <v>208.51</v>
      </c>
      <c r="O828" s="4"/>
      <c r="P828" s="63"/>
      <c r="Q828" s="197"/>
      <c r="R828" s="4"/>
      <c r="S828" s="63"/>
      <c r="T828" s="197"/>
      <c r="U828" s="4"/>
      <c r="V828" s="168"/>
      <c r="W828" s="170"/>
      <c r="X828" s="82"/>
      <c r="Y828" s="82"/>
      <c r="Z828" s="82"/>
      <c r="AA828" s="65"/>
      <c r="AB828" s="5"/>
      <c r="AC828" s="5"/>
      <c r="AD828" s="5"/>
      <c r="AE828" s="5"/>
      <c r="AF828" s="5"/>
      <c r="AG828" s="5"/>
      <c r="AH828" s="5"/>
      <c r="AI828" s="5"/>
      <c r="AJ828" s="5"/>
      <c r="AK828" s="5"/>
      <c r="AL828" s="5"/>
      <c r="AM828" s="5"/>
    </row>
    <row r="829" spans="1:39" s="187" customFormat="1" ht="14.4">
      <c r="A829" s="63" t="s">
        <v>743</v>
      </c>
      <c r="B829" s="63" t="s">
        <v>399</v>
      </c>
      <c r="C829" s="63"/>
      <c r="D829" s="63" t="s">
        <v>212</v>
      </c>
      <c r="E829" s="11"/>
      <c r="F829" s="11"/>
      <c r="G829" s="8"/>
      <c r="H829" s="4"/>
      <c r="I829" s="63"/>
      <c r="J829" s="48"/>
      <c r="K829" s="104"/>
      <c r="L829" s="4"/>
      <c r="M829" s="63">
        <v>90</v>
      </c>
      <c r="N829" s="196">
        <v>18755.91</v>
      </c>
      <c r="O829" s="4"/>
      <c r="P829" s="63">
        <v>27</v>
      </c>
      <c r="Q829" s="197">
        <v>4392.22</v>
      </c>
      <c r="R829" s="4"/>
      <c r="S829" s="63">
        <v>6</v>
      </c>
      <c r="T829" s="197">
        <v>1308.26</v>
      </c>
      <c r="U829" s="4"/>
      <c r="V829" s="168"/>
      <c r="W829" s="170"/>
      <c r="X829" s="82"/>
      <c r="Y829" s="82"/>
      <c r="Z829" s="82"/>
      <c r="AA829" s="65"/>
      <c r="AB829" s="5"/>
      <c r="AC829" s="5"/>
      <c r="AD829" s="5"/>
      <c r="AE829" s="5"/>
      <c r="AF829" s="5"/>
      <c r="AG829" s="5"/>
      <c r="AH829" s="5"/>
      <c r="AI829" s="5"/>
      <c r="AJ829" s="5"/>
      <c r="AK829" s="5"/>
      <c r="AL829" s="5"/>
      <c r="AM829" s="5"/>
    </row>
    <row r="830" spans="1:39" s="187" customFormat="1" ht="14.4">
      <c r="A830" s="63" t="s">
        <v>743</v>
      </c>
      <c r="B830" s="63" t="s">
        <v>401</v>
      </c>
      <c r="C830" s="63"/>
      <c r="D830" s="63" t="s">
        <v>92</v>
      </c>
      <c r="E830" s="11"/>
      <c r="F830" s="11"/>
      <c r="G830" s="8"/>
      <c r="H830" s="4"/>
      <c r="I830" s="63"/>
      <c r="J830" s="48"/>
      <c r="K830" s="104"/>
      <c r="L830" s="4"/>
      <c r="M830" s="63">
        <v>4</v>
      </c>
      <c r="N830" s="196">
        <v>490.44</v>
      </c>
      <c r="O830" s="4"/>
      <c r="P830" s="63"/>
      <c r="Q830" s="197"/>
      <c r="R830" s="4"/>
      <c r="S830" s="63"/>
      <c r="T830" s="197"/>
      <c r="U830" s="4"/>
      <c r="V830" s="168"/>
      <c r="W830" s="170"/>
      <c r="X830" s="82"/>
      <c r="Y830" s="82"/>
      <c r="Z830" s="82"/>
      <c r="AA830" s="65"/>
      <c r="AB830" s="5"/>
      <c r="AC830" s="5"/>
      <c r="AD830" s="5"/>
      <c r="AE830" s="5"/>
      <c r="AF830" s="5"/>
      <c r="AG830" s="5"/>
      <c r="AH830" s="5"/>
      <c r="AI830" s="5"/>
      <c r="AJ830" s="5"/>
      <c r="AK830" s="5"/>
      <c r="AL830" s="5"/>
      <c r="AM830" s="5"/>
    </row>
    <row r="831" spans="1:39" s="187" customFormat="1" ht="14.4">
      <c r="A831" s="63" t="s">
        <v>743</v>
      </c>
      <c r="B831" s="63" t="s">
        <v>402</v>
      </c>
      <c r="C831" s="63"/>
      <c r="D831" s="63" t="s">
        <v>262</v>
      </c>
      <c r="E831" s="11"/>
      <c r="F831" s="11"/>
      <c r="G831" s="8"/>
      <c r="H831" s="4"/>
      <c r="I831" s="63"/>
      <c r="J831" s="48"/>
      <c r="K831" s="104"/>
      <c r="L831" s="4"/>
      <c r="M831" s="63">
        <v>3</v>
      </c>
      <c r="N831" s="196">
        <v>918.03</v>
      </c>
      <c r="O831" s="4"/>
      <c r="P831" s="63"/>
      <c r="Q831" s="197"/>
      <c r="R831" s="4"/>
      <c r="S831" s="63"/>
      <c r="T831" s="197"/>
      <c r="U831" s="4"/>
      <c r="V831" s="168"/>
      <c r="W831" s="170"/>
      <c r="X831" s="82"/>
      <c r="Y831" s="82"/>
      <c r="Z831" s="82"/>
      <c r="AA831" s="65"/>
      <c r="AB831" s="5"/>
      <c r="AC831" s="5"/>
      <c r="AD831" s="5"/>
      <c r="AE831" s="5"/>
      <c r="AF831" s="5"/>
      <c r="AG831" s="5"/>
      <c r="AH831" s="5"/>
      <c r="AI831" s="5"/>
      <c r="AJ831" s="5"/>
      <c r="AK831" s="5"/>
      <c r="AL831" s="5"/>
      <c r="AM831" s="5"/>
    </row>
    <row r="832" spans="1:39" s="187" customFormat="1" ht="14.4">
      <c r="A832" s="63" t="s">
        <v>743</v>
      </c>
      <c r="B832" s="63" t="s">
        <v>403</v>
      </c>
      <c r="C832" s="63"/>
      <c r="D832" s="63" t="s">
        <v>331</v>
      </c>
      <c r="E832" s="11"/>
      <c r="F832" s="11"/>
      <c r="G832" s="8"/>
      <c r="H832" s="4"/>
      <c r="I832" s="63"/>
      <c r="J832" s="48"/>
      <c r="K832" s="104"/>
      <c r="L832" s="4"/>
      <c r="M832" s="63">
        <v>22</v>
      </c>
      <c r="N832" s="196">
        <v>2773.27</v>
      </c>
      <c r="O832" s="4"/>
      <c r="P832" s="63">
        <v>6</v>
      </c>
      <c r="Q832" s="197">
        <v>1018.5</v>
      </c>
      <c r="R832" s="4"/>
      <c r="S832" s="63">
        <v>1</v>
      </c>
      <c r="T832" s="197">
        <v>54.57</v>
      </c>
      <c r="U832" s="4"/>
      <c r="V832" s="168"/>
      <c r="W832" s="170"/>
      <c r="X832" s="82"/>
      <c r="Y832" s="82"/>
      <c r="Z832" s="82"/>
      <c r="AA832" s="65"/>
      <c r="AB832" s="5"/>
      <c r="AC832" s="5"/>
      <c r="AD832" s="5"/>
      <c r="AE832" s="5"/>
      <c r="AF832" s="5"/>
      <c r="AG832" s="5"/>
      <c r="AH832" s="5"/>
      <c r="AI832" s="5"/>
      <c r="AJ832" s="5"/>
      <c r="AK832" s="5"/>
      <c r="AL832" s="5"/>
      <c r="AM832" s="5"/>
    </row>
    <row r="833" spans="1:39" s="187" customFormat="1" ht="14.4">
      <c r="A833" s="63" t="s">
        <v>743</v>
      </c>
      <c r="B833" s="63" t="s">
        <v>404</v>
      </c>
      <c r="C833" s="63"/>
      <c r="D833" s="63" t="s">
        <v>405</v>
      </c>
      <c r="E833" s="11"/>
      <c r="F833" s="11"/>
      <c r="G833" s="8"/>
      <c r="H833" s="4"/>
      <c r="I833" s="63"/>
      <c r="J833" s="48"/>
      <c r="K833" s="104"/>
      <c r="L833" s="4"/>
      <c r="M833" s="63">
        <v>1</v>
      </c>
      <c r="N833" s="196">
        <v>13.91</v>
      </c>
      <c r="O833" s="4"/>
      <c r="P833" s="63"/>
      <c r="Q833" s="197"/>
      <c r="R833" s="4"/>
      <c r="S833" s="63"/>
      <c r="T833" s="197"/>
      <c r="U833" s="4"/>
      <c r="V833" s="168"/>
      <c r="W833" s="170"/>
      <c r="X833" s="82"/>
      <c r="Y833" s="82"/>
      <c r="Z833" s="82"/>
      <c r="AA833" s="65"/>
      <c r="AB833" s="5"/>
      <c r="AC833" s="5"/>
      <c r="AD833" s="5"/>
      <c r="AE833" s="5"/>
      <c r="AF833" s="5"/>
      <c r="AG833" s="5"/>
      <c r="AH833" s="5"/>
      <c r="AI833" s="5"/>
      <c r="AJ833" s="5"/>
      <c r="AK833" s="5"/>
      <c r="AL833" s="5"/>
      <c r="AM833" s="5"/>
    </row>
    <row r="834" spans="1:39" s="187" customFormat="1" ht="14.4">
      <c r="A834" s="63" t="s">
        <v>743</v>
      </c>
      <c r="B834" s="63" t="s">
        <v>737</v>
      </c>
      <c r="C834" s="63"/>
      <c r="D834" s="63" t="s">
        <v>195</v>
      </c>
      <c r="E834" s="11"/>
      <c r="F834" s="11"/>
      <c r="G834" s="8"/>
      <c r="H834" s="4"/>
      <c r="I834" s="63"/>
      <c r="J834" s="48"/>
      <c r="K834" s="104"/>
      <c r="L834" s="4"/>
      <c r="M834" s="63">
        <v>5</v>
      </c>
      <c r="N834" s="196">
        <v>432.01</v>
      </c>
      <c r="O834" s="4"/>
      <c r="P834" s="63"/>
      <c r="Q834" s="197"/>
      <c r="R834" s="4"/>
      <c r="S834" s="63"/>
      <c r="T834" s="197"/>
      <c r="U834" s="4"/>
      <c r="V834" s="168"/>
      <c r="W834" s="170"/>
      <c r="X834" s="82"/>
      <c r="Y834" s="82"/>
      <c r="Z834" s="82"/>
      <c r="AA834" s="65"/>
      <c r="AB834" s="5"/>
      <c r="AC834" s="5"/>
      <c r="AD834" s="5"/>
      <c r="AE834" s="5"/>
      <c r="AF834" s="5"/>
      <c r="AG834" s="5"/>
      <c r="AH834" s="5"/>
      <c r="AI834" s="5"/>
      <c r="AJ834" s="5"/>
      <c r="AK834" s="5"/>
      <c r="AL834" s="5"/>
      <c r="AM834" s="5"/>
    </row>
    <row r="835" spans="1:39" s="187" customFormat="1" ht="14.4">
      <c r="A835" s="63" t="s">
        <v>743</v>
      </c>
      <c r="B835" s="63" t="s">
        <v>406</v>
      </c>
      <c r="C835" s="63"/>
      <c r="D835" s="63" t="s">
        <v>407</v>
      </c>
      <c r="E835" s="11"/>
      <c r="F835" s="11"/>
      <c r="G835" s="8"/>
      <c r="H835" s="4"/>
      <c r="I835" s="63"/>
      <c r="J835" s="48"/>
      <c r="K835" s="104"/>
      <c r="L835" s="4"/>
      <c r="M835" s="63">
        <v>1</v>
      </c>
      <c r="N835" s="196">
        <v>167.95</v>
      </c>
      <c r="O835" s="4"/>
      <c r="P835" s="63"/>
      <c r="Q835" s="197"/>
      <c r="R835" s="4"/>
      <c r="S835" s="63">
        <v>1</v>
      </c>
      <c r="T835" s="197">
        <v>98.39</v>
      </c>
      <c r="U835" s="4"/>
      <c r="V835" s="168"/>
      <c r="W835" s="170"/>
      <c r="X835" s="82"/>
      <c r="Y835" s="82"/>
      <c r="Z835" s="82"/>
      <c r="AA835" s="65"/>
      <c r="AB835" s="5"/>
      <c r="AC835" s="5"/>
      <c r="AD835" s="5"/>
      <c r="AE835" s="5"/>
      <c r="AF835" s="5"/>
      <c r="AG835" s="5"/>
      <c r="AH835" s="5"/>
      <c r="AI835" s="5"/>
      <c r="AJ835" s="5"/>
      <c r="AK835" s="5"/>
      <c r="AL835" s="5"/>
      <c r="AM835" s="5"/>
    </row>
    <row r="836" spans="1:39" s="187" customFormat="1" ht="14.4">
      <c r="A836" s="63" t="s">
        <v>743</v>
      </c>
      <c r="B836" s="63" t="s">
        <v>411</v>
      </c>
      <c r="C836" s="63"/>
      <c r="D836" s="63" t="s">
        <v>111</v>
      </c>
      <c r="E836" s="11"/>
      <c r="F836" s="11"/>
      <c r="G836" s="8"/>
      <c r="H836" s="4"/>
      <c r="I836" s="63"/>
      <c r="J836" s="48"/>
      <c r="K836" s="104"/>
      <c r="L836" s="4"/>
      <c r="M836" s="63">
        <v>1</v>
      </c>
      <c r="N836" s="196">
        <v>332.58</v>
      </c>
      <c r="O836" s="4"/>
      <c r="P836" s="63">
        <v>1</v>
      </c>
      <c r="Q836" s="197">
        <v>49.54</v>
      </c>
      <c r="R836" s="4"/>
      <c r="S836" s="63"/>
      <c r="T836" s="197"/>
      <c r="U836" s="4"/>
      <c r="V836" s="168"/>
      <c r="W836" s="170"/>
      <c r="X836" s="82"/>
      <c r="Y836" s="82"/>
      <c r="Z836" s="82"/>
      <c r="AA836" s="65"/>
      <c r="AB836" s="5"/>
      <c r="AC836" s="5"/>
      <c r="AD836" s="5"/>
      <c r="AE836" s="5"/>
      <c r="AF836" s="5"/>
      <c r="AG836" s="5"/>
      <c r="AH836" s="5"/>
      <c r="AI836" s="5"/>
      <c r="AJ836" s="5"/>
      <c r="AK836" s="5"/>
      <c r="AL836" s="5"/>
      <c r="AM836" s="5"/>
    </row>
    <row r="837" spans="1:39" s="187" customFormat="1" ht="14.4">
      <c r="A837" s="63" t="s">
        <v>743</v>
      </c>
      <c r="B837" s="63" t="s">
        <v>414</v>
      </c>
      <c r="C837" s="63"/>
      <c r="D837" s="63" t="s">
        <v>136</v>
      </c>
      <c r="E837" s="11"/>
      <c r="F837" s="11"/>
      <c r="G837" s="8"/>
      <c r="H837" s="4"/>
      <c r="I837" s="63"/>
      <c r="J837" s="48"/>
      <c r="K837" s="104"/>
      <c r="L837" s="4"/>
      <c r="M837" s="63">
        <v>1</v>
      </c>
      <c r="N837" s="196">
        <v>208.41</v>
      </c>
      <c r="O837" s="4"/>
      <c r="P837" s="63"/>
      <c r="Q837" s="197"/>
      <c r="R837" s="4"/>
      <c r="S837" s="63"/>
      <c r="T837" s="197"/>
      <c r="U837" s="4"/>
      <c r="V837" s="168"/>
      <c r="W837" s="170"/>
      <c r="X837" s="82"/>
      <c r="Y837" s="82"/>
      <c r="Z837" s="82"/>
      <c r="AA837" s="65"/>
      <c r="AB837" s="5"/>
      <c r="AC837" s="5"/>
      <c r="AD837" s="5"/>
      <c r="AE837" s="5"/>
      <c r="AF837" s="5"/>
      <c r="AG837" s="5"/>
      <c r="AH837" s="5"/>
      <c r="AI837" s="5"/>
      <c r="AJ837" s="5"/>
      <c r="AK837" s="5"/>
      <c r="AL837" s="5"/>
      <c r="AM837" s="5"/>
    </row>
    <row r="838" spans="1:39" s="187" customFormat="1" ht="14.4">
      <c r="A838" s="63" t="s">
        <v>743</v>
      </c>
      <c r="B838" s="63" t="s">
        <v>415</v>
      </c>
      <c r="C838" s="63"/>
      <c r="D838" s="63" t="s">
        <v>416</v>
      </c>
      <c r="E838" s="11"/>
      <c r="F838" s="11"/>
      <c r="G838" s="8"/>
      <c r="H838" s="4"/>
      <c r="I838" s="63"/>
      <c r="J838" s="48"/>
      <c r="K838" s="104"/>
      <c r="L838" s="4"/>
      <c r="M838" s="63">
        <v>6</v>
      </c>
      <c r="N838" s="196">
        <v>1270.96</v>
      </c>
      <c r="O838" s="4"/>
      <c r="P838" s="63">
        <v>3</v>
      </c>
      <c r="Q838" s="197">
        <v>157.03</v>
      </c>
      <c r="R838" s="4"/>
      <c r="S838" s="63">
        <v>3</v>
      </c>
      <c r="T838" s="197">
        <v>399.11</v>
      </c>
      <c r="U838" s="4"/>
      <c r="V838" s="168"/>
      <c r="W838" s="170"/>
      <c r="X838" s="82"/>
      <c r="Y838" s="82"/>
      <c r="Z838" s="82"/>
      <c r="AA838" s="65"/>
      <c r="AB838" s="5"/>
      <c r="AC838" s="5"/>
      <c r="AD838" s="5"/>
      <c r="AE838" s="5"/>
      <c r="AF838" s="5"/>
      <c r="AG838" s="5"/>
      <c r="AH838" s="5"/>
      <c r="AI838" s="5"/>
      <c r="AJ838" s="5"/>
      <c r="AK838" s="5"/>
      <c r="AL838" s="5"/>
      <c r="AM838" s="5"/>
    </row>
    <row r="839" spans="1:39" s="187" customFormat="1" ht="14.4">
      <c r="A839" s="63" t="s">
        <v>743</v>
      </c>
      <c r="B839" s="63" t="s">
        <v>418</v>
      </c>
      <c r="C839" s="63"/>
      <c r="D839" s="63" t="s">
        <v>143</v>
      </c>
      <c r="E839" s="11"/>
      <c r="F839" s="11"/>
      <c r="G839" s="8"/>
      <c r="H839" s="4"/>
      <c r="I839" s="63"/>
      <c r="J839" s="48"/>
      <c r="K839" s="104"/>
      <c r="L839" s="4"/>
      <c r="M839" s="63">
        <v>1</v>
      </c>
      <c r="N839" s="196">
        <v>17.36</v>
      </c>
      <c r="O839" s="4"/>
      <c r="P839" s="63">
        <v>1</v>
      </c>
      <c r="Q839" s="197">
        <v>41.66</v>
      </c>
      <c r="R839" s="4"/>
      <c r="S839" s="63"/>
      <c r="T839" s="197"/>
      <c r="U839" s="4"/>
      <c r="V839" s="168"/>
      <c r="W839" s="170"/>
      <c r="X839" s="82"/>
      <c r="Y839" s="82"/>
      <c r="Z839" s="82"/>
      <c r="AA839" s="65"/>
      <c r="AB839" s="5"/>
      <c r="AC839" s="5"/>
      <c r="AD839" s="5"/>
      <c r="AE839" s="5"/>
      <c r="AF839" s="5"/>
      <c r="AG839" s="5"/>
      <c r="AH839" s="5"/>
      <c r="AI839" s="5"/>
      <c r="AJ839" s="5"/>
      <c r="AK839" s="5"/>
      <c r="AL839" s="5"/>
      <c r="AM839" s="5"/>
    </row>
    <row r="840" spans="1:39" s="187" customFormat="1" ht="14.4">
      <c r="A840" s="63" t="s">
        <v>743</v>
      </c>
      <c r="B840" s="63" t="s">
        <v>419</v>
      </c>
      <c r="C840" s="63"/>
      <c r="D840" s="63" t="s">
        <v>105</v>
      </c>
      <c r="E840" s="11"/>
      <c r="F840" s="11"/>
      <c r="G840" s="8"/>
      <c r="H840" s="4"/>
      <c r="I840" s="63"/>
      <c r="J840" s="48"/>
      <c r="K840" s="104"/>
      <c r="L840" s="4"/>
      <c r="M840" s="63">
        <v>16</v>
      </c>
      <c r="N840" s="196">
        <v>2980.47</v>
      </c>
      <c r="O840" s="4"/>
      <c r="P840" s="63">
        <v>1</v>
      </c>
      <c r="Q840" s="197">
        <v>283.85000000000002</v>
      </c>
      <c r="R840" s="4"/>
      <c r="S840" s="63">
        <v>1</v>
      </c>
      <c r="T840" s="197">
        <v>141.13999999999999</v>
      </c>
      <c r="U840" s="4"/>
      <c r="V840" s="168"/>
      <c r="W840" s="170"/>
      <c r="X840" s="82"/>
      <c r="Y840" s="82"/>
      <c r="Z840" s="82"/>
      <c r="AA840" s="65"/>
      <c r="AB840" s="5"/>
      <c r="AC840" s="5"/>
      <c r="AD840" s="5"/>
      <c r="AE840" s="5"/>
      <c r="AF840" s="5"/>
      <c r="AG840" s="5"/>
      <c r="AH840" s="5"/>
      <c r="AI840" s="5"/>
      <c r="AJ840" s="5"/>
      <c r="AK840" s="5"/>
      <c r="AL840" s="5"/>
      <c r="AM840" s="5"/>
    </row>
    <row r="841" spans="1:39" s="187" customFormat="1" ht="14.4">
      <c r="A841" s="63" t="s">
        <v>743</v>
      </c>
      <c r="B841" s="63" t="s">
        <v>420</v>
      </c>
      <c r="C841" s="63"/>
      <c r="D841" s="63" t="s">
        <v>98</v>
      </c>
      <c r="E841" s="11"/>
      <c r="F841" s="11"/>
      <c r="G841" s="8"/>
      <c r="H841" s="4"/>
      <c r="I841" s="63"/>
      <c r="J841" s="48"/>
      <c r="K841" s="104"/>
      <c r="L841" s="4"/>
      <c r="M841" s="63">
        <v>2</v>
      </c>
      <c r="N841" s="196">
        <v>67.8</v>
      </c>
      <c r="O841" s="4"/>
      <c r="P841" s="63"/>
      <c r="Q841" s="197"/>
      <c r="R841" s="4"/>
      <c r="S841" s="63"/>
      <c r="T841" s="197"/>
      <c r="U841" s="4"/>
      <c r="V841" s="168"/>
      <c r="W841" s="170"/>
      <c r="X841" s="82"/>
      <c r="Y841" s="82"/>
      <c r="Z841" s="82"/>
      <c r="AA841" s="65"/>
      <c r="AB841" s="5"/>
      <c r="AC841" s="5"/>
      <c r="AD841" s="5"/>
      <c r="AE841" s="5"/>
      <c r="AF841" s="5"/>
      <c r="AG841" s="5"/>
      <c r="AH841" s="5"/>
      <c r="AI841" s="5"/>
      <c r="AJ841" s="5"/>
      <c r="AK841" s="5"/>
      <c r="AL841" s="5"/>
      <c r="AM841" s="5"/>
    </row>
    <row r="842" spans="1:39" s="187" customFormat="1" ht="14.4">
      <c r="A842" s="63" t="s">
        <v>743</v>
      </c>
      <c r="B842" s="63" t="s">
        <v>421</v>
      </c>
      <c r="C842" s="63"/>
      <c r="D842" s="63" t="s">
        <v>266</v>
      </c>
      <c r="E842" s="11"/>
      <c r="F842" s="11"/>
      <c r="G842" s="8"/>
      <c r="H842" s="4"/>
      <c r="I842" s="63"/>
      <c r="J842" s="48"/>
      <c r="K842" s="104"/>
      <c r="L842" s="4"/>
      <c r="M842" s="63">
        <v>5</v>
      </c>
      <c r="N842" s="196">
        <v>271.39</v>
      </c>
      <c r="O842" s="4"/>
      <c r="P842" s="63"/>
      <c r="Q842" s="197"/>
      <c r="R842" s="4"/>
      <c r="S842" s="63"/>
      <c r="T842" s="197"/>
      <c r="U842" s="4"/>
      <c r="V842" s="168"/>
      <c r="W842" s="170"/>
      <c r="X842" s="82"/>
      <c r="Y842" s="82"/>
      <c r="Z842" s="82"/>
      <c r="AA842" s="65"/>
      <c r="AB842" s="5"/>
      <c r="AC842" s="5"/>
      <c r="AD842" s="5"/>
      <c r="AE842" s="5"/>
      <c r="AF842" s="5"/>
      <c r="AG842" s="5"/>
      <c r="AH842" s="5"/>
      <c r="AI842" s="5"/>
      <c r="AJ842" s="5"/>
      <c r="AK842" s="5"/>
      <c r="AL842" s="5"/>
      <c r="AM842" s="5"/>
    </row>
    <row r="843" spans="1:39" s="187" customFormat="1" ht="14.4">
      <c r="A843" s="63" t="s">
        <v>743</v>
      </c>
      <c r="B843" s="63" t="s">
        <v>422</v>
      </c>
      <c r="C843" s="63"/>
      <c r="D843" s="63" t="s">
        <v>94</v>
      </c>
      <c r="E843" s="11"/>
      <c r="F843" s="11"/>
      <c r="G843" s="8"/>
      <c r="H843" s="4"/>
      <c r="I843" s="63"/>
      <c r="J843" s="48"/>
      <c r="K843" s="104"/>
      <c r="L843" s="4"/>
      <c r="M843" s="63">
        <v>1</v>
      </c>
      <c r="N843" s="196">
        <v>46.3</v>
      </c>
      <c r="O843" s="4"/>
      <c r="P843" s="63">
        <v>1</v>
      </c>
      <c r="Q843" s="197">
        <v>9.1999999999999993</v>
      </c>
      <c r="R843" s="4"/>
      <c r="S843" s="63"/>
      <c r="T843" s="197"/>
      <c r="U843" s="4"/>
      <c r="V843" s="168"/>
      <c r="W843" s="170"/>
      <c r="X843" s="82"/>
      <c r="Y843" s="82"/>
      <c r="Z843" s="82"/>
      <c r="AA843" s="65"/>
      <c r="AB843" s="5"/>
      <c r="AC843" s="5"/>
      <c r="AD843" s="5"/>
      <c r="AE843" s="5"/>
      <c r="AF843" s="5"/>
      <c r="AG843" s="5"/>
      <c r="AH843" s="5"/>
      <c r="AI843" s="5"/>
      <c r="AJ843" s="5"/>
      <c r="AK843" s="5"/>
      <c r="AL843" s="5"/>
      <c r="AM843" s="5"/>
    </row>
    <row r="844" spans="1:39" s="187" customFormat="1" ht="14.4">
      <c r="A844" s="63" t="s">
        <v>743</v>
      </c>
      <c r="B844" s="63" t="s">
        <v>424</v>
      </c>
      <c r="C844" s="63"/>
      <c r="D844" s="63" t="s">
        <v>425</v>
      </c>
      <c r="E844" s="11"/>
      <c r="F844" s="11"/>
      <c r="G844" s="8"/>
      <c r="H844" s="4"/>
      <c r="I844" s="63"/>
      <c r="J844" s="48"/>
      <c r="K844" s="104"/>
      <c r="L844" s="4"/>
      <c r="M844" s="63">
        <v>1</v>
      </c>
      <c r="N844" s="196">
        <v>137.47</v>
      </c>
      <c r="O844" s="4"/>
      <c r="P844" s="63">
        <v>1</v>
      </c>
      <c r="Q844" s="197">
        <v>20.440000000000001</v>
      </c>
      <c r="R844" s="4"/>
      <c r="S844" s="63"/>
      <c r="T844" s="197"/>
      <c r="U844" s="4"/>
      <c r="V844" s="168"/>
      <c r="W844" s="170"/>
      <c r="X844" s="82"/>
      <c r="Y844" s="82"/>
      <c r="Z844" s="82"/>
      <c r="AA844" s="65"/>
      <c r="AB844" s="5"/>
      <c r="AC844" s="5"/>
      <c r="AD844" s="5"/>
      <c r="AE844" s="5"/>
      <c r="AF844" s="5"/>
      <c r="AG844" s="5"/>
      <c r="AH844" s="5"/>
      <c r="AI844" s="5"/>
      <c r="AJ844" s="5"/>
      <c r="AK844" s="5"/>
      <c r="AL844" s="5"/>
      <c r="AM844" s="5"/>
    </row>
    <row r="845" spans="1:39" s="187" customFormat="1" ht="14.4">
      <c r="A845" s="63" t="s">
        <v>743</v>
      </c>
      <c r="B845" s="63" t="s">
        <v>426</v>
      </c>
      <c r="C845" s="63"/>
      <c r="D845" s="63" t="s">
        <v>204</v>
      </c>
      <c r="E845" s="11"/>
      <c r="F845" s="11"/>
      <c r="G845" s="8"/>
      <c r="H845" s="4"/>
      <c r="I845" s="63"/>
      <c r="J845" s="48"/>
      <c r="K845" s="104"/>
      <c r="L845" s="4"/>
      <c r="M845" s="63">
        <v>9</v>
      </c>
      <c r="N845" s="196">
        <v>940.7</v>
      </c>
      <c r="O845" s="4"/>
      <c r="P845" s="63">
        <v>23</v>
      </c>
      <c r="Q845" s="197">
        <v>2399.7399999999998</v>
      </c>
      <c r="R845" s="4"/>
      <c r="S845" s="63">
        <v>3</v>
      </c>
      <c r="T845" s="197">
        <v>564.88</v>
      </c>
      <c r="U845" s="4"/>
      <c r="V845" s="168"/>
      <c r="W845" s="170"/>
      <c r="X845" s="82"/>
      <c r="Y845" s="82"/>
      <c r="Z845" s="82"/>
      <c r="AA845" s="65"/>
      <c r="AB845" s="5"/>
      <c r="AC845" s="5"/>
      <c r="AD845" s="5"/>
      <c r="AE845" s="5"/>
      <c r="AF845" s="5"/>
      <c r="AG845" s="5"/>
      <c r="AH845" s="5"/>
      <c r="AI845" s="5"/>
      <c r="AJ845" s="5"/>
      <c r="AK845" s="5"/>
      <c r="AL845" s="5"/>
      <c r="AM845" s="5"/>
    </row>
    <row r="846" spans="1:39" s="187" customFormat="1" ht="14.4">
      <c r="A846" s="63" t="s">
        <v>743</v>
      </c>
      <c r="B846" s="63" t="s">
        <v>427</v>
      </c>
      <c r="C846" s="63"/>
      <c r="D846" s="63" t="s">
        <v>129</v>
      </c>
      <c r="E846" s="11"/>
      <c r="F846" s="11"/>
      <c r="G846" s="8"/>
      <c r="H846" s="4"/>
      <c r="I846" s="63"/>
      <c r="J846" s="48"/>
      <c r="K846" s="104"/>
      <c r="L846" s="4"/>
      <c r="M846" s="63">
        <v>23</v>
      </c>
      <c r="N846" s="196">
        <v>4222.78</v>
      </c>
      <c r="O846" s="4"/>
      <c r="P846" s="63">
        <v>7</v>
      </c>
      <c r="Q846" s="197">
        <v>3352.62</v>
      </c>
      <c r="R846" s="4"/>
      <c r="S846" s="63">
        <v>3</v>
      </c>
      <c r="T846" s="197">
        <v>429.8</v>
      </c>
      <c r="U846" s="4"/>
      <c r="V846" s="168"/>
      <c r="W846" s="170"/>
      <c r="X846" s="82"/>
      <c r="Y846" s="82"/>
      <c r="Z846" s="82"/>
      <c r="AA846" s="65"/>
      <c r="AB846" s="5"/>
      <c r="AC846" s="5"/>
      <c r="AD846" s="5"/>
      <c r="AE846" s="5"/>
      <c r="AF846" s="5"/>
      <c r="AG846" s="5"/>
      <c r="AH846" s="5"/>
      <c r="AI846" s="5"/>
      <c r="AJ846" s="5"/>
      <c r="AK846" s="5"/>
      <c r="AL846" s="5"/>
      <c r="AM846" s="5"/>
    </row>
    <row r="847" spans="1:39" s="187" customFormat="1" ht="14.4">
      <c r="A847" s="63" t="s">
        <v>743</v>
      </c>
      <c r="B847" s="63" t="s">
        <v>428</v>
      </c>
      <c r="C847" s="63"/>
      <c r="D847" s="63" t="s">
        <v>136</v>
      </c>
      <c r="E847" s="11"/>
      <c r="F847" s="11"/>
      <c r="G847" s="8"/>
      <c r="H847" s="4"/>
      <c r="I847" s="63"/>
      <c r="J847" s="48"/>
      <c r="K847" s="104"/>
      <c r="L847" s="4"/>
      <c r="M847" s="63"/>
      <c r="N847" s="196"/>
      <c r="O847" s="4"/>
      <c r="P847" s="63">
        <v>1</v>
      </c>
      <c r="Q847" s="197">
        <v>105.86</v>
      </c>
      <c r="R847" s="4"/>
      <c r="S847" s="63"/>
      <c r="T847" s="197"/>
      <c r="U847" s="4"/>
      <c r="V847" s="168"/>
      <c r="W847" s="170"/>
      <c r="X847" s="82"/>
      <c r="Y847" s="82"/>
      <c r="Z847" s="82"/>
      <c r="AA847" s="65"/>
      <c r="AB847" s="5"/>
      <c r="AC847" s="5"/>
      <c r="AD847" s="5"/>
      <c r="AE847" s="5"/>
      <c r="AF847" s="5"/>
      <c r="AG847" s="5"/>
      <c r="AH847" s="5"/>
      <c r="AI847" s="5"/>
      <c r="AJ847" s="5"/>
      <c r="AK847" s="5"/>
      <c r="AL847" s="5"/>
      <c r="AM847" s="5"/>
    </row>
    <row r="848" spans="1:39" s="187" customFormat="1" ht="14.4">
      <c r="A848" s="63" t="s">
        <v>743</v>
      </c>
      <c r="B848" s="63" t="s">
        <v>429</v>
      </c>
      <c r="C848" s="63"/>
      <c r="D848" s="63" t="s">
        <v>136</v>
      </c>
      <c r="E848" s="11"/>
      <c r="F848" s="11"/>
      <c r="G848" s="8"/>
      <c r="H848" s="4"/>
      <c r="I848" s="63"/>
      <c r="J848" s="48"/>
      <c r="K848" s="104"/>
      <c r="L848" s="4"/>
      <c r="M848" s="63">
        <v>1</v>
      </c>
      <c r="N848" s="196">
        <v>35.33</v>
      </c>
      <c r="O848" s="4"/>
      <c r="P848" s="63"/>
      <c r="Q848" s="197"/>
      <c r="R848" s="4"/>
      <c r="S848" s="63"/>
      <c r="T848" s="197"/>
      <c r="U848" s="4"/>
      <c r="V848" s="168"/>
      <c r="W848" s="170"/>
      <c r="X848" s="82"/>
      <c r="Y848" s="82"/>
      <c r="Z848" s="82"/>
      <c r="AA848" s="65"/>
      <c r="AB848" s="5"/>
      <c r="AC848" s="5"/>
      <c r="AD848" s="5"/>
      <c r="AE848" s="5"/>
      <c r="AF848" s="5"/>
      <c r="AG848" s="5"/>
      <c r="AH848" s="5"/>
      <c r="AI848" s="5"/>
      <c r="AJ848" s="5"/>
      <c r="AK848" s="5"/>
      <c r="AL848" s="5"/>
      <c r="AM848" s="5"/>
    </row>
    <row r="849" spans="1:39" s="187" customFormat="1" ht="14.4">
      <c r="A849" s="63" t="s">
        <v>743</v>
      </c>
      <c r="B849" s="63" t="s">
        <v>432</v>
      </c>
      <c r="C849" s="63"/>
      <c r="D849" s="63" t="s">
        <v>431</v>
      </c>
      <c r="E849" s="11"/>
      <c r="F849" s="11"/>
      <c r="G849" s="8"/>
      <c r="H849" s="4"/>
      <c r="I849" s="63"/>
      <c r="J849" s="48"/>
      <c r="K849" s="104"/>
      <c r="L849" s="4"/>
      <c r="M849" s="63">
        <v>11</v>
      </c>
      <c r="N849" s="196">
        <v>726.99</v>
      </c>
      <c r="O849" s="4"/>
      <c r="P849" s="63">
        <v>5</v>
      </c>
      <c r="Q849" s="197">
        <v>137.80000000000001</v>
      </c>
      <c r="R849" s="4"/>
      <c r="S849" s="63"/>
      <c r="T849" s="197"/>
      <c r="U849" s="4"/>
      <c r="V849" s="168"/>
      <c r="W849" s="170"/>
      <c r="X849" s="82"/>
      <c r="Y849" s="82"/>
      <c r="Z849" s="82"/>
      <c r="AA849" s="65"/>
      <c r="AB849" s="5"/>
      <c r="AC849" s="5"/>
      <c r="AD849" s="5"/>
      <c r="AE849" s="5"/>
      <c r="AF849" s="5"/>
      <c r="AG849" s="5"/>
      <c r="AH849" s="5"/>
      <c r="AI849" s="5"/>
      <c r="AJ849" s="5"/>
      <c r="AK849" s="5"/>
      <c r="AL849" s="5"/>
      <c r="AM849" s="5"/>
    </row>
    <row r="850" spans="1:39" s="187" customFormat="1" ht="14.4">
      <c r="A850" s="63" t="s">
        <v>743</v>
      </c>
      <c r="B850" s="63" t="s">
        <v>434</v>
      </c>
      <c r="C850" s="63"/>
      <c r="D850" s="63" t="s">
        <v>187</v>
      </c>
      <c r="E850" s="11"/>
      <c r="F850" s="11"/>
      <c r="G850" s="8"/>
      <c r="H850" s="4"/>
      <c r="I850" s="63"/>
      <c r="J850" s="48"/>
      <c r="K850" s="104"/>
      <c r="L850" s="4"/>
      <c r="M850" s="63">
        <v>21</v>
      </c>
      <c r="N850" s="196">
        <v>3713.82</v>
      </c>
      <c r="O850" s="4"/>
      <c r="P850" s="63">
        <v>4</v>
      </c>
      <c r="Q850" s="197">
        <v>2553.37</v>
      </c>
      <c r="R850" s="4"/>
      <c r="S850" s="63">
        <v>4</v>
      </c>
      <c r="T850" s="197">
        <v>193.03</v>
      </c>
      <c r="U850" s="4"/>
      <c r="V850" s="168"/>
      <c r="W850" s="170"/>
      <c r="X850" s="82"/>
      <c r="Y850" s="82"/>
      <c r="Z850" s="82"/>
      <c r="AA850" s="65"/>
      <c r="AB850" s="5"/>
      <c r="AC850" s="5"/>
      <c r="AD850" s="5"/>
      <c r="AE850" s="5"/>
      <c r="AF850" s="5"/>
      <c r="AG850" s="5"/>
      <c r="AH850" s="5"/>
      <c r="AI850" s="5"/>
      <c r="AJ850" s="5"/>
      <c r="AK850" s="5"/>
      <c r="AL850" s="5"/>
      <c r="AM850" s="5"/>
    </row>
    <row r="851" spans="1:39" s="187" customFormat="1" ht="14.4">
      <c r="A851" s="63" t="s">
        <v>743</v>
      </c>
      <c r="B851" s="63" t="s">
        <v>435</v>
      </c>
      <c r="C851" s="63"/>
      <c r="D851" s="63" t="s">
        <v>266</v>
      </c>
      <c r="E851" s="11"/>
      <c r="F851" s="11"/>
      <c r="G851" s="8"/>
      <c r="H851" s="4"/>
      <c r="I851" s="63"/>
      <c r="J851" s="48"/>
      <c r="K851" s="104"/>
      <c r="L851" s="4"/>
      <c r="M851" s="63"/>
      <c r="N851" s="196"/>
      <c r="O851" s="4"/>
      <c r="P851" s="63">
        <v>1</v>
      </c>
      <c r="Q851" s="197">
        <v>17.21</v>
      </c>
      <c r="R851" s="4"/>
      <c r="S851" s="63"/>
      <c r="T851" s="197"/>
      <c r="U851" s="4"/>
      <c r="V851" s="168"/>
      <c r="W851" s="170"/>
      <c r="X851" s="82"/>
      <c r="Y851" s="82"/>
      <c r="Z851" s="82"/>
      <c r="AA851" s="65"/>
      <c r="AB851" s="5"/>
      <c r="AC851" s="5"/>
      <c r="AD851" s="5"/>
      <c r="AE851" s="5"/>
      <c r="AF851" s="5"/>
      <c r="AG851" s="5"/>
      <c r="AH851" s="5"/>
      <c r="AI851" s="5"/>
      <c r="AJ851" s="5"/>
      <c r="AK851" s="5"/>
      <c r="AL851" s="5"/>
      <c r="AM851" s="5"/>
    </row>
    <row r="852" spans="1:39" s="187" customFormat="1" ht="14.4">
      <c r="A852" s="63" t="s">
        <v>743</v>
      </c>
      <c r="B852" s="63" t="s">
        <v>436</v>
      </c>
      <c r="C852" s="63"/>
      <c r="D852" s="63" t="s">
        <v>437</v>
      </c>
      <c r="E852" s="11"/>
      <c r="F852" s="11"/>
      <c r="G852" s="8"/>
      <c r="H852" s="4"/>
      <c r="I852" s="63"/>
      <c r="J852" s="48"/>
      <c r="K852" s="104"/>
      <c r="L852" s="4"/>
      <c r="M852" s="63">
        <v>2</v>
      </c>
      <c r="N852" s="196">
        <v>548.84</v>
      </c>
      <c r="O852" s="4"/>
      <c r="P852" s="63">
        <v>1</v>
      </c>
      <c r="Q852" s="197">
        <v>54.84</v>
      </c>
      <c r="R852" s="4"/>
      <c r="S852" s="63">
        <v>1</v>
      </c>
      <c r="T852" s="197">
        <v>43.81</v>
      </c>
      <c r="U852" s="4"/>
      <c r="V852" s="168"/>
      <c r="W852" s="170"/>
      <c r="X852" s="82"/>
      <c r="Y852" s="82"/>
      <c r="Z852" s="82"/>
      <c r="AA852" s="65"/>
      <c r="AB852" s="5"/>
      <c r="AC852" s="5"/>
      <c r="AD852" s="5"/>
      <c r="AE852" s="5"/>
      <c r="AF852" s="5"/>
      <c r="AG852" s="5"/>
      <c r="AH852" s="5"/>
      <c r="AI852" s="5"/>
      <c r="AJ852" s="5"/>
      <c r="AK852" s="5"/>
      <c r="AL852" s="5"/>
      <c r="AM852" s="5"/>
    </row>
    <row r="853" spans="1:39" s="187" customFormat="1" ht="14.4">
      <c r="A853" s="63" t="s">
        <v>743</v>
      </c>
      <c r="B853" s="63" t="s">
        <v>444</v>
      </c>
      <c r="C853" s="63"/>
      <c r="D853" s="63" t="s">
        <v>167</v>
      </c>
      <c r="E853" s="11"/>
      <c r="F853" s="11"/>
      <c r="G853" s="8"/>
      <c r="H853" s="4"/>
      <c r="I853" s="63"/>
      <c r="J853" s="48"/>
      <c r="K853" s="104"/>
      <c r="L853" s="4"/>
      <c r="M853" s="63">
        <v>5</v>
      </c>
      <c r="N853" s="196">
        <v>1717.74</v>
      </c>
      <c r="O853" s="4"/>
      <c r="P853" s="63">
        <v>1</v>
      </c>
      <c r="Q853" s="197">
        <v>21.48</v>
      </c>
      <c r="R853" s="4"/>
      <c r="S853" s="63">
        <v>1</v>
      </c>
      <c r="T853" s="197">
        <v>163.78</v>
      </c>
      <c r="U853" s="4"/>
      <c r="V853" s="168"/>
      <c r="W853" s="170"/>
      <c r="X853" s="82"/>
      <c r="Y853" s="82"/>
      <c r="Z853" s="82"/>
      <c r="AA853" s="65"/>
      <c r="AB853" s="5"/>
      <c r="AC853" s="5"/>
      <c r="AD853" s="5"/>
      <c r="AE853" s="5"/>
      <c r="AF853" s="5"/>
      <c r="AG853" s="5"/>
      <c r="AH853" s="5"/>
      <c r="AI853" s="5"/>
      <c r="AJ853" s="5"/>
      <c r="AK853" s="5"/>
      <c r="AL853" s="5"/>
      <c r="AM853" s="5"/>
    </row>
    <row r="854" spans="1:39" s="187" customFormat="1" ht="14.4">
      <c r="A854" s="63" t="s">
        <v>743</v>
      </c>
      <c r="B854" s="63" t="s">
        <v>446</v>
      </c>
      <c r="C854" s="63"/>
      <c r="D854" s="63" t="s">
        <v>193</v>
      </c>
      <c r="E854" s="11"/>
      <c r="F854" s="11"/>
      <c r="G854" s="8"/>
      <c r="H854" s="4"/>
      <c r="I854" s="63"/>
      <c r="J854" s="48"/>
      <c r="K854" s="104"/>
      <c r="L854" s="4"/>
      <c r="M854" s="63">
        <v>11</v>
      </c>
      <c r="N854" s="196">
        <v>2012.58</v>
      </c>
      <c r="O854" s="4"/>
      <c r="P854" s="63">
        <v>1</v>
      </c>
      <c r="Q854" s="197">
        <v>209.54</v>
      </c>
      <c r="R854" s="4"/>
      <c r="S854" s="63">
        <v>2</v>
      </c>
      <c r="T854" s="197">
        <v>87.07</v>
      </c>
      <c r="U854" s="4"/>
      <c r="V854" s="168"/>
      <c r="W854" s="170"/>
      <c r="X854" s="82"/>
      <c r="Y854" s="82"/>
      <c r="Z854" s="82"/>
      <c r="AA854" s="65"/>
      <c r="AB854" s="5"/>
      <c r="AC854" s="5"/>
      <c r="AD854" s="5"/>
      <c r="AE854" s="5"/>
      <c r="AF854" s="5"/>
      <c r="AG854" s="5"/>
      <c r="AH854" s="5"/>
      <c r="AI854" s="5"/>
      <c r="AJ854" s="5"/>
      <c r="AK854" s="5"/>
      <c r="AL854" s="5"/>
      <c r="AM854" s="5"/>
    </row>
    <row r="855" spans="1:39" s="187" customFormat="1" ht="14.4">
      <c r="A855" s="63" t="s">
        <v>743</v>
      </c>
      <c r="B855" s="63" t="s">
        <v>739</v>
      </c>
      <c r="C855" s="63"/>
      <c r="D855" s="63" t="s">
        <v>100</v>
      </c>
      <c r="E855" s="11"/>
      <c r="F855" s="11"/>
      <c r="G855" s="8"/>
      <c r="H855" s="4"/>
      <c r="I855" s="63"/>
      <c r="J855" s="48"/>
      <c r="K855" s="104"/>
      <c r="L855" s="4"/>
      <c r="M855" s="63">
        <v>2</v>
      </c>
      <c r="N855" s="196">
        <v>177.98</v>
      </c>
      <c r="O855" s="4"/>
      <c r="P855" s="63"/>
      <c r="Q855" s="197"/>
      <c r="R855" s="4"/>
      <c r="S855" s="63"/>
      <c r="T855" s="197"/>
      <c r="U855" s="4"/>
      <c r="V855" s="168"/>
      <c r="W855" s="170"/>
      <c r="X855" s="82"/>
      <c r="Y855" s="82"/>
      <c r="Z855" s="82"/>
      <c r="AA855" s="65"/>
      <c r="AB855" s="5"/>
      <c r="AC855" s="5"/>
      <c r="AD855" s="5"/>
      <c r="AE855" s="5"/>
      <c r="AF855" s="5"/>
      <c r="AG855" s="5"/>
      <c r="AH855" s="5"/>
      <c r="AI855" s="5"/>
      <c r="AJ855" s="5"/>
      <c r="AK855" s="5"/>
      <c r="AL855" s="5"/>
      <c r="AM855" s="5"/>
    </row>
    <row r="856" spans="1:39" s="187" customFormat="1" ht="14.4">
      <c r="A856" s="63" t="s">
        <v>743</v>
      </c>
      <c r="B856" s="63" t="s">
        <v>740</v>
      </c>
      <c r="C856" s="63"/>
      <c r="D856" s="63" t="s">
        <v>102</v>
      </c>
      <c r="E856" s="11"/>
      <c r="F856" s="11"/>
      <c r="G856" s="8"/>
      <c r="H856" s="4"/>
      <c r="I856" s="63"/>
      <c r="J856" s="48"/>
      <c r="K856" s="104"/>
      <c r="L856" s="4"/>
      <c r="M856" s="63">
        <v>1</v>
      </c>
      <c r="N856" s="196">
        <v>32.28</v>
      </c>
      <c r="O856" s="4"/>
      <c r="P856" s="63"/>
      <c r="Q856" s="197"/>
      <c r="R856" s="4"/>
      <c r="S856" s="63"/>
      <c r="T856" s="197"/>
      <c r="U856" s="4"/>
      <c r="V856" s="168"/>
      <c r="W856" s="170"/>
      <c r="X856" s="82"/>
      <c r="Y856" s="82"/>
      <c r="Z856" s="82"/>
      <c r="AA856" s="65"/>
      <c r="AB856" s="5"/>
      <c r="AC856" s="5"/>
      <c r="AD856" s="5"/>
      <c r="AE856" s="5"/>
      <c r="AF856" s="5"/>
      <c r="AG856" s="5"/>
      <c r="AH856" s="5"/>
      <c r="AI856" s="5"/>
      <c r="AJ856" s="5"/>
      <c r="AK856" s="5"/>
      <c r="AL856" s="5"/>
      <c r="AM856" s="5"/>
    </row>
    <row r="857" spans="1:39" s="187" customFormat="1" ht="14.4">
      <c r="A857" s="63" t="s">
        <v>743</v>
      </c>
      <c r="B857" s="63" t="s">
        <v>447</v>
      </c>
      <c r="C857" s="63"/>
      <c r="D857" s="63" t="s">
        <v>127</v>
      </c>
      <c r="E857" s="11"/>
      <c r="F857" s="11"/>
      <c r="G857" s="8"/>
      <c r="H857" s="4"/>
      <c r="I857" s="63"/>
      <c r="J857" s="48"/>
      <c r="K857" s="104"/>
      <c r="L857" s="4"/>
      <c r="M857" s="63">
        <v>3</v>
      </c>
      <c r="N857" s="196">
        <v>154.99</v>
      </c>
      <c r="O857" s="4"/>
      <c r="P857" s="63">
        <v>1</v>
      </c>
      <c r="Q857" s="197">
        <v>1325.52</v>
      </c>
      <c r="R857" s="4"/>
      <c r="S857" s="63">
        <v>1</v>
      </c>
      <c r="T857" s="197">
        <v>16.52</v>
      </c>
      <c r="U857" s="4"/>
      <c r="V857" s="168"/>
      <c r="W857" s="170"/>
      <c r="X857" s="82"/>
      <c r="Y857" s="82"/>
      <c r="Z857" s="82"/>
      <c r="AA857" s="65"/>
      <c r="AB857" s="5"/>
      <c r="AC857" s="5"/>
      <c r="AD857" s="5"/>
      <c r="AE857" s="5"/>
      <c r="AF857" s="5"/>
      <c r="AG857" s="5"/>
      <c r="AH857" s="5"/>
      <c r="AI857" s="5"/>
      <c r="AJ857" s="5"/>
      <c r="AK857" s="5"/>
      <c r="AL857" s="5"/>
      <c r="AM857" s="5"/>
    </row>
    <row r="858" spans="1:39" s="187" customFormat="1" ht="14.4">
      <c r="A858" s="63" t="s">
        <v>743</v>
      </c>
      <c r="B858" s="63" t="s">
        <v>682</v>
      </c>
      <c r="C858" s="63"/>
      <c r="D858" s="63" t="s">
        <v>147</v>
      </c>
      <c r="E858" s="11"/>
      <c r="F858" s="11"/>
      <c r="G858" s="8"/>
      <c r="H858" s="4"/>
      <c r="I858" s="63"/>
      <c r="J858" s="48"/>
      <c r="K858" s="104"/>
      <c r="L858" s="4"/>
      <c r="M858" s="63">
        <v>1</v>
      </c>
      <c r="N858" s="196">
        <v>21.62</v>
      </c>
      <c r="O858" s="4"/>
      <c r="P858" s="63"/>
      <c r="Q858" s="197"/>
      <c r="R858" s="4"/>
      <c r="S858" s="63"/>
      <c r="T858" s="197"/>
      <c r="U858" s="4"/>
      <c r="V858" s="168"/>
      <c r="W858" s="170"/>
      <c r="X858" s="82"/>
      <c r="Y858" s="82"/>
      <c r="Z858" s="82"/>
      <c r="AA858" s="65"/>
      <c r="AB858" s="5"/>
      <c r="AC858" s="5"/>
      <c r="AD858" s="5"/>
      <c r="AE858" s="5"/>
      <c r="AF858" s="5"/>
      <c r="AG858" s="5"/>
      <c r="AH858" s="5"/>
      <c r="AI858" s="5"/>
      <c r="AJ858" s="5"/>
      <c r="AK858" s="5"/>
      <c r="AL858" s="5"/>
      <c r="AM858" s="5"/>
    </row>
    <row r="859" spans="1:39" s="187" customFormat="1" ht="14.4">
      <c r="A859" s="63" t="s">
        <v>743</v>
      </c>
      <c r="B859" s="63" t="s">
        <v>448</v>
      </c>
      <c r="C859" s="63"/>
      <c r="D859" s="63" t="s">
        <v>159</v>
      </c>
      <c r="E859" s="11"/>
      <c r="F859" s="11"/>
      <c r="G859" s="8"/>
      <c r="H859" s="4"/>
      <c r="I859" s="63"/>
      <c r="J859" s="48"/>
      <c r="K859" s="104"/>
      <c r="L859" s="4"/>
      <c r="M859" s="63">
        <v>3</v>
      </c>
      <c r="N859" s="196">
        <v>153.74</v>
      </c>
      <c r="O859" s="4"/>
      <c r="P859" s="63">
        <v>3</v>
      </c>
      <c r="Q859" s="197">
        <v>310.17</v>
      </c>
      <c r="R859" s="4"/>
      <c r="S859" s="63"/>
      <c r="T859" s="197"/>
      <c r="U859" s="4"/>
      <c r="V859" s="168"/>
      <c r="W859" s="170"/>
      <c r="X859" s="82"/>
      <c r="Y859" s="82"/>
      <c r="Z859" s="82"/>
      <c r="AA859" s="65"/>
      <c r="AB859" s="5"/>
      <c r="AC859" s="5"/>
      <c r="AD859" s="5"/>
      <c r="AE859" s="5"/>
      <c r="AF859" s="5"/>
      <c r="AG859" s="5"/>
      <c r="AH859" s="5"/>
      <c r="AI859" s="5"/>
      <c r="AJ859" s="5"/>
      <c r="AK859" s="5"/>
      <c r="AL859" s="5"/>
      <c r="AM859" s="5"/>
    </row>
    <row r="860" spans="1:39" s="187" customFormat="1" ht="14.4">
      <c r="A860" s="63" t="s">
        <v>743</v>
      </c>
      <c r="B860" s="63" t="s">
        <v>741</v>
      </c>
      <c r="C860" s="63"/>
      <c r="D860" s="63" t="s">
        <v>204</v>
      </c>
      <c r="E860" s="11"/>
      <c r="F860" s="11"/>
      <c r="G860" s="8"/>
      <c r="H860" s="4"/>
      <c r="I860" s="63"/>
      <c r="J860" s="48"/>
      <c r="K860" s="104"/>
      <c r="L860" s="4"/>
      <c r="M860" s="63">
        <v>2</v>
      </c>
      <c r="N860" s="196">
        <v>200.95</v>
      </c>
      <c r="O860" s="4"/>
      <c r="P860" s="63"/>
      <c r="Q860" s="197"/>
      <c r="R860" s="4"/>
      <c r="S860" s="63"/>
      <c r="T860" s="197"/>
      <c r="U860" s="4"/>
      <c r="V860" s="168"/>
      <c r="W860" s="170"/>
      <c r="X860" s="82"/>
      <c r="Y860" s="82"/>
      <c r="Z860" s="82"/>
      <c r="AA860" s="65"/>
      <c r="AB860" s="5"/>
      <c r="AC860" s="5"/>
      <c r="AD860" s="5"/>
      <c r="AE860" s="5"/>
      <c r="AF860" s="5"/>
      <c r="AG860" s="5"/>
      <c r="AH860" s="5"/>
      <c r="AI860" s="5"/>
      <c r="AJ860" s="5"/>
      <c r="AK860" s="5"/>
      <c r="AL860" s="5"/>
      <c r="AM860" s="5"/>
    </row>
    <row r="861" spans="1:39" s="187" customFormat="1" ht="14.4">
      <c r="A861" s="63" t="s">
        <v>743</v>
      </c>
      <c r="B861" s="63" t="s">
        <v>449</v>
      </c>
      <c r="C861" s="63"/>
      <c r="D861" s="63" t="s">
        <v>123</v>
      </c>
      <c r="E861" s="11"/>
      <c r="F861" s="11"/>
      <c r="G861" s="8"/>
      <c r="H861" s="4"/>
      <c r="I861" s="63"/>
      <c r="J861" s="48"/>
      <c r="K861" s="104"/>
      <c r="L861" s="4"/>
      <c r="M861" s="63">
        <v>7</v>
      </c>
      <c r="N861" s="196">
        <v>923.52</v>
      </c>
      <c r="O861" s="4"/>
      <c r="P861" s="63"/>
      <c r="Q861" s="197"/>
      <c r="R861" s="4"/>
      <c r="S861" s="63"/>
      <c r="T861" s="197"/>
      <c r="U861" s="4"/>
      <c r="V861" s="168"/>
      <c r="W861" s="170"/>
      <c r="X861" s="82"/>
      <c r="Y861" s="82"/>
      <c r="Z861" s="82"/>
      <c r="AA861" s="65"/>
      <c r="AB861" s="5"/>
      <c r="AC861" s="5"/>
      <c r="AD861" s="5"/>
      <c r="AE861" s="5"/>
      <c r="AF861" s="5"/>
      <c r="AG861" s="5"/>
      <c r="AH861" s="5"/>
      <c r="AI861" s="5"/>
      <c r="AJ861" s="5"/>
      <c r="AK861" s="5"/>
      <c r="AL861" s="5"/>
      <c r="AM861" s="5"/>
    </row>
    <row r="862" spans="1:39" s="187" customFormat="1" ht="14.4">
      <c r="A862" s="63" t="s">
        <v>743</v>
      </c>
      <c r="B862" s="63" t="s">
        <v>450</v>
      </c>
      <c r="C862" s="63"/>
      <c r="D862" s="63" t="s">
        <v>451</v>
      </c>
      <c r="E862" s="11"/>
      <c r="F862" s="11"/>
      <c r="G862" s="8"/>
      <c r="H862" s="4"/>
      <c r="I862" s="63"/>
      <c r="J862" s="48"/>
      <c r="K862" s="104"/>
      <c r="L862" s="4"/>
      <c r="M862" s="63">
        <v>5</v>
      </c>
      <c r="N862" s="196">
        <v>321.43</v>
      </c>
      <c r="O862" s="4"/>
      <c r="P862" s="63">
        <v>2</v>
      </c>
      <c r="Q862" s="197">
        <v>1513.38</v>
      </c>
      <c r="R862" s="4"/>
      <c r="S862" s="63">
        <v>1</v>
      </c>
      <c r="T862" s="197">
        <v>391.26</v>
      </c>
      <c r="U862" s="4"/>
      <c r="V862" s="168"/>
      <c r="W862" s="170"/>
      <c r="X862" s="82"/>
      <c r="Y862" s="82"/>
      <c r="Z862" s="82"/>
      <c r="AA862" s="65"/>
      <c r="AB862" s="5"/>
      <c r="AC862" s="5"/>
      <c r="AD862" s="5"/>
      <c r="AE862" s="5"/>
      <c r="AF862" s="5"/>
      <c r="AG862" s="5"/>
      <c r="AH862" s="5"/>
      <c r="AI862" s="5"/>
      <c r="AJ862" s="5"/>
      <c r="AK862" s="5"/>
      <c r="AL862" s="5"/>
      <c r="AM862" s="5"/>
    </row>
    <row r="863" spans="1:39" s="187" customFormat="1" ht="14.4">
      <c r="A863" s="63" t="s">
        <v>743</v>
      </c>
      <c r="B863" s="63" t="s">
        <v>452</v>
      </c>
      <c r="C863" s="63"/>
      <c r="D863" s="63" t="s">
        <v>244</v>
      </c>
      <c r="E863" s="11"/>
      <c r="F863" s="11"/>
      <c r="G863" s="8"/>
      <c r="H863" s="4"/>
      <c r="I863" s="63"/>
      <c r="J863" s="48"/>
      <c r="K863" s="104"/>
      <c r="L863" s="4"/>
      <c r="M863" s="63">
        <v>10</v>
      </c>
      <c r="N863" s="196">
        <v>818.3</v>
      </c>
      <c r="O863" s="4"/>
      <c r="P863" s="63">
        <v>1</v>
      </c>
      <c r="Q863" s="197">
        <v>50.16</v>
      </c>
      <c r="R863" s="4"/>
      <c r="S863" s="63">
        <v>2</v>
      </c>
      <c r="T863" s="197">
        <v>152.26</v>
      </c>
      <c r="U863" s="4"/>
      <c r="V863" s="168"/>
      <c r="W863" s="170"/>
      <c r="X863" s="82"/>
      <c r="Y863" s="82"/>
      <c r="Z863" s="82"/>
      <c r="AA863" s="65"/>
      <c r="AB863" s="5"/>
      <c r="AC863" s="5"/>
      <c r="AD863" s="5"/>
      <c r="AE863" s="5"/>
      <c r="AF863" s="5"/>
      <c r="AG863" s="5"/>
      <c r="AH863" s="5"/>
      <c r="AI863" s="5"/>
      <c r="AJ863" s="5"/>
      <c r="AK863" s="5"/>
      <c r="AL863" s="5"/>
      <c r="AM863" s="5"/>
    </row>
    <row r="864" spans="1:39" s="187" customFormat="1" ht="14.4">
      <c r="A864" s="63" t="s">
        <v>743</v>
      </c>
      <c r="B864" s="63" t="s">
        <v>684</v>
      </c>
      <c r="C864" s="63"/>
      <c r="D864" s="63" t="s">
        <v>244</v>
      </c>
      <c r="E864" s="11"/>
      <c r="F864" s="11"/>
      <c r="G864" s="8"/>
      <c r="H864" s="4"/>
      <c r="I864" s="63"/>
      <c r="J864" s="48"/>
      <c r="K864" s="104"/>
      <c r="L864" s="4"/>
      <c r="M864" s="63">
        <v>4</v>
      </c>
      <c r="N864" s="196">
        <v>1348.5</v>
      </c>
      <c r="O864" s="4"/>
      <c r="P864" s="63">
        <v>3</v>
      </c>
      <c r="Q864" s="197">
        <v>1005.41</v>
      </c>
      <c r="R864" s="4"/>
      <c r="S864" s="63"/>
      <c r="T864" s="197"/>
      <c r="U864" s="4"/>
      <c r="V864" s="168"/>
      <c r="W864" s="170"/>
      <c r="X864" s="82"/>
      <c r="Y864" s="82"/>
      <c r="Z864" s="82"/>
      <c r="AA864" s="65"/>
      <c r="AB864" s="5"/>
      <c r="AC864" s="5"/>
      <c r="AD864" s="5"/>
      <c r="AE864" s="5"/>
      <c r="AF864" s="5"/>
      <c r="AG864" s="5"/>
      <c r="AH864" s="5"/>
      <c r="AI864" s="5"/>
      <c r="AJ864" s="5"/>
      <c r="AK864" s="5"/>
      <c r="AL864" s="5"/>
      <c r="AM864" s="5"/>
    </row>
    <row r="865" spans="1:39" s="187" customFormat="1" ht="14.4">
      <c r="A865" s="63" t="s">
        <v>743</v>
      </c>
      <c r="B865" s="63" t="s">
        <v>685</v>
      </c>
      <c r="C865" s="63"/>
      <c r="D865" s="63" t="s">
        <v>244</v>
      </c>
      <c r="E865" s="11"/>
      <c r="F865" s="11"/>
      <c r="G865" s="8"/>
      <c r="H865" s="4"/>
      <c r="I865" s="63"/>
      <c r="J865" s="48"/>
      <c r="K865" s="104"/>
      <c r="L865" s="4"/>
      <c r="M865" s="63"/>
      <c r="N865" s="196"/>
      <c r="O865" s="4"/>
      <c r="P865" s="63">
        <v>1</v>
      </c>
      <c r="Q865" s="197">
        <v>27.4</v>
      </c>
      <c r="R865" s="4"/>
      <c r="S865" s="63">
        <v>2</v>
      </c>
      <c r="T865" s="197">
        <v>155.06</v>
      </c>
      <c r="U865" s="4"/>
      <c r="V865" s="168"/>
      <c r="W865" s="170"/>
      <c r="X865" s="82"/>
      <c r="Y865" s="82"/>
      <c r="Z865" s="82"/>
      <c r="AA865" s="65"/>
      <c r="AB865" s="5"/>
      <c r="AC865" s="5"/>
      <c r="AD865" s="5"/>
      <c r="AE865" s="5"/>
      <c r="AF865" s="5"/>
      <c r="AG865" s="5"/>
      <c r="AH865" s="5"/>
      <c r="AI865" s="5"/>
      <c r="AJ865" s="5"/>
      <c r="AK865" s="5"/>
      <c r="AL865" s="5"/>
      <c r="AM865" s="5"/>
    </row>
    <row r="866" spans="1:39" s="187" customFormat="1" ht="14.4">
      <c r="A866" s="63" t="s">
        <v>743</v>
      </c>
      <c r="B866" s="63" t="s">
        <v>453</v>
      </c>
      <c r="C866" s="63"/>
      <c r="D866" s="63" t="s">
        <v>155</v>
      </c>
      <c r="E866" s="11"/>
      <c r="F866" s="11"/>
      <c r="G866" s="8"/>
      <c r="H866" s="4"/>
      <c r="I866" s="63"/>
      <c r="J866" s="48"/>
      <c r="K866" s="104"/>
      <c r="L866" s="4"/>
      <c r="M866" s="63">
        <v>64</v>
      </c>
      <c r="N866" s="196">
        <v>11091.83</v>
      </c>
      <c r="O866" s="4"/>
      <c r="P866" s="63">
        <v>18</v>
      </c>
      <c r="Q866" s="197">
        <v>6008.04</v>
      </c>
      <c r="R866" s="4"/>
      <c r="S866" s="63">
        <v>3</v>
      </c>
      <c r="T866" s="197">
        <v>9030.7800000000007</v>
      </c>
      <c r="U866" s="4"/>
      <c r="V866" s="168"/>
      <c r="W866" s="170"/>
      <c r="X866" s="82"/>
      <c r="Y866" s="82"/>
      <c r="Z866" s="82"/>
      <c r="AA866" s="65"/>
      <c r="AB866" s="5"/>
      <c r="AC866" s="5"/>
      <c r="AD866" s="5"/>
      <c r="AE866" s="5"/>
      <c r="AF866" s="5"/>
      <c r="AG866" s="5"/>
      <c r="AH866" s="5"/>
      <c r="AI866" s="5"/>
      <c r="AJ866" s="5"/>
      <c r="AK866" s="5"/>
      <c r="AL866" s="5"/>
      <c r="AM866" s="5"/>
    </row>
    <row r="867" spans="1:39" s="187" customFormat="1" ht="14.4">
      <c r="A867" s="63" t="s">
        <v>743</v>
      </c>
      <c r="B867" s="63" t="s">
        <v>686</v>
      </c>
      <c r="C867" s="63"/>
      <c r="D867" s="63" t="s">
        <v>155</v>
      </c>
      <c r="E867" s="11"/>
      <c r="F867" s="11"/>
      <c r="G867" s="8"/>
      <c r="H867" s="4"/>
      <c r="I867" s="63"/>
      <c r="J867" s="48"/>
      <c r="K867" s="104"/>
      <c r="L867" s="4"/>
      <c r="M867" s="63"/>
      <c r="N867" s="196"/>
      <c r="O867" s="4"/>
      <c r="P867" s="63">
        <v>2</v>
      </c>
      <c r="Q867" s="197">
        <v>32.549999999999997</v>
      </c>
      <c r="R867" s="4"/>
      <c r="S867" s="63"/>
      <c r="T867" s="197"/>
      <c r="U867" s="4"/>
      <c r="V867" s="168"/>
      <c r="W867" s="170"/>
      <c r="X867" s="82"/>
      <c r="Y867" s="82"/>
      <c r="Z867" s="82"/>
      <c r="AA867" s="65"/>
      <c r="AB867" s="5"/>
      <c r="AC867" s="5"/>
      <c r="AD867" s="5"/>
      <c r="AE867" s="5"/>
      <c r="AF867" s="5"/>
      <c r="AG867" s="5"/>
      <c r="AH867" s="5"/>
      <c r="AI867" s="5"/>
      <c r="AJ867" s="5"/>
      <c r="AK867" s="5"/>
      <c r="AL867" s="5"/>
      <c r="AM867" s="5"/>
    </row>
    <row r="868" spans="1:39" s="187" customFormat="1" ht="14.4">
      <c r="A868" s="63" t="s">
        <v>743</v>
      </c>
      <c r="B868" s="63" t="s">
        <v>454</v>
      </c>
      <c r="C868" s="63"/>
      <c r="D868" s="63" t="s">
        <v>229</v>
      </c>
      <c r="E868" s="11"/>
      <c r="F868" s="11"/>
      <c r="G868" s="8"/>
      <c r="H868" s="4"/>
      <c r="I868" s="63"/>
      <c r="J868" s="48"/>
      <c r="K868" s="104"/>
      <c r="L868" s="4"/>
      <c r="M868" s="63">
        <v>1</v>
      </c>
      <c r="N868" s="196">
        <v>111.08</v>
      </c>
      <c r="O868" s="4"/>
      <c r="P868" s="63"/>
      <c r="Q868" s="197"/>
      <c r="R868" s="4"/>
      <c r="S868" s="63"/>
      <c r="T868" s="197"/>
      <c r="U868" s="4"/>
      <c r="V868" s="168"/>
      <c r="W868" s="170"/>
      <c r="X868" s="82"/>
      <c r="Y868" s="82"/>
      <c r="Z868" s="82"/>
      <c r="AA868" s="65"/>
      <c r="AB868" s="5"/>
      <c r="AC868" s="5"/>
      <c r="AD868" s="5"/>
      <c r="AE868" s="5"/>
      <c r="AF868" s="5"/>
      <c r="AG868" s="5"/>
      <c r="AH868" s="5"/>
      <c r="AI868" s="5"/>
      <c r="AJ868" s="5"/>
      <c r="AK868" s="5"/>
      <c r="AL868" s="5"/>
      <c r="AM868" s="5"/>
    </row>
    <row r="869" spans="1:39" s="187" customFormat="1" ht="14.4">
      <c r="A869" s="63" t="s">
        <v>743</v>
      </c>
      <c r="B869" s="63" t="s">
        <v>455</v>
      </c>
      <c r="C869" s="63"/>
      <c r="D869" s="63" t="s">
        <v>456</v>
      </c>
      <c r="E869" s="11"/>
      <c r="F869" s="11"/>
      <c r="G869" s="8"/>
      <c r="H869" s="4"/>
      <c r="I869" s="63"/>
      <c r="J869" s="48"/>
      <c r="K869" s="104"/>
      <c r="L869" s="4"/>
      <c r="M869" s="63">
        <v>1</v>
      </c>
      <c r="N869" s="196">
        <v>7.65</v>
      </c>
      <c r="O869" s="4"/>
      <c r="P869" s="63">
        <v>1</v>
      </c>
      <c r="Q869" s="197">
        <v>1742.42</v>
      </c>
      <c r="R869" s="4"/>
      <c r="S869" s="63"/>
      <c r="T869" s="197"/>
      <c r="U869" s="4"/>
      <c r="V869" s="168"/>
      <c r="W869" s="170"/>
      <c r="X869" s="82"/>
      <c r="Y869" s="82"/>
      <c r="Z869" s="82"/>
      <c r="AA869" s="65"/>
      <c r="AB869" s="5"/>
      <c r="AC869" s="5"/>
      <c r="AD869" s="5"/>
      <c r="AE869" s="5"/>
      <c r="AF869" s="5"/>
      <c r="AG869" s="5"/>
      <c r="AH869" s="5"/>
      <c r="AI869" s="5"/>
      <c r="AJ869" s="5"/>
      <c r="AK869" s="5"/>
      <c r="AL869" s="5"/>
      <c r="AM869" s="5"/>
    </row>
    <row r="870" spans="1:39" s="187" customFormat="1" ht="14.4">
      <c r="A870" s="63" t="s">
        <v>743</v>
      </c>
      <c r="B870" s="63" t="s">
        <v>457</v>
      </c>
      <c r="C870" s="63"/>
      <c r="D870" s="63" t="s">
        <v>125</v>
      </c>
      <c r="E870" s="11"/>
      <c r="F870" s="11"/>
      <c r="G870" s="8"/>
      <c r="H870" s="4"/>
      <c r="I870" s="63"/>
      <c r="J870" s="48"/>
      <c r="K870" s="104"/>
      <c r="L870" s="4"/>
      <c r="M870" s="63">
        <v>12</v>
      </c>
      <c r="N870" s="196">
        <v>2143.31</v>
      </c>
      <c r="O870" s="4"/>
      <c r="P870" s="63">
        <v>1</v>
      </c>
      <c r="Q870" s="197">
        <v>63.33</v>
      </c>
      <c r="R870" s="4"/>
      <c r="S870" s="63"/>
      <c r="T870" s="197"/>
      <c r="U870" s="4"/>
      <c r="V870" s="168"/>
      <c r="W870" s="170"/>
      <c r="X870" s="82"/>
      <c r="Y870" s="82"/>
      <c r="Z870" s="82"/>
      <c r="AA870" s="65"/>
      <c r="AB870" s="5"/>
      <c r="AC870" s="5"/>
      <c r="AD870" s="5"/>
      <c r="AE870" s="5"/>
      <c r="AF870" s="5"/>
      <c r="AG870" s="5"/>
      <c r="AH870" s="5"/>
      <c r="AI870" s="5"/>
      <c r="AJ870" s="5"/>
      <c r="AK870" s="5"/>
      <c r="AL870" s="5"/>
      <c r="AM870" s="5"/>
    </row>
    <row r="871" spans="1:39" s="187" customFormat="1" ht="14.4">
      <c r="A871" s="63" t="s">
        <v>743</v>
      </c>
      <c r="B871" s="63" t="s">
        <v>458</v>
      </c>
      <c r="C871" s="63"/>
      <c r="D871" s="63" t="s">
        <v>358</v>
      </c>
      <c r="E871" s="11"/>
      <c r="F871" s="11"/>
      <c r="G871" s="8"/>
      <c r="H871" s="4"/>
      <c r="I871" s="63"/>
      <c r="J871" s="48"/>
      <c r="K871" s="104"/>
      <c r="L871" s="4"/>
      <c r="M871" s="63">
        <v>18</v>
      </c>
      <c r="N871" s="196">
        <v>2126.1999999999998</v>
      </c>
      <c r="O871" s="4"/>
      <c r="P871" s="63">
        <v>8</v>
      </c>
      <c r="Q871" s="197">
        <v>3461.07</v>
      </c>
      <c r="R871" s="4"/>
      <c r="S871" s="63"/>
      <c r="T871" s="197"/>
      <c r="U871" s="4"/>
      <c r="V871" s="168"/>
      <c r="W871" s="170"/>
      <c r="X871" s="82"/>
      <c r="Y871" s="82"/>
      <c r="Z871" s="82"/>
      <c r="AA871" s="65"/>
      <c r="AB871" s="5"/>
      <c r="AC871" s="5"/>
      <c r="AD871" s="5"/>
      <c r="AE871" s="5"/>
      <c r="AF871" s="5"/>
      <c r="AG871" s="5"/>
      <c r="AH871" s="5"/>
      <c r="AI871" s="5"/>
      <c r="AJ871" s="5"/>
      <c r="AK871" s="5"/>
      <c r="AL871" s="5"/>
      <c r="AM871" s="5"/>
    </row>
    <row r="872" spans="1:39" s="187" customFormat="1" ht="14.4">
      <c r="A872" s="63"/>
      <c r="B872" s="63"/>
      <c r="C872" s="63"/>
      <c r="D872" s="63"/>
      <c r="E872" s="11"/>
      <c r="F872" s="11"/>
      <c r="G872" s="8"/>
      <c r="H872" s="4"/>
      <c r="I872" s="63"/>
      <c r="J872" s="48"/>
      <c r="K872" s="104"/>
      <c r="L872" s="4"/>
      <c r="M872" s="63"/>
      <c r="N872" s="196"/>
      <c r="O872" s="4"/>
      <c r="P872" s="63"/>
      <c r="Q872" s="197"/>
      <c r="R872" s="4"/>
      <c r="S872" s="63"/>
      <c r="T872" s="197"/>
      <c r="U872" s="4"/>
      <c r="V872" s="168"/>
      <c r="W872" s="170"/>
      <c r="X872" s="82"/>
      <c r="Y872" s="82"/>
      <c r="Z872" s="82"/>
      <c r="AA872" s="65"/>
      <c r="AB872" s="5"/>
      <c r="AC872" s="5"/>
      <c r="AD872" s="5"/>
      <c r="AE872" s="5"/>
      <c r="AF872" s="5"/>
      <c r="AG872" s="5"/>
      <c r="AH872" s="5"/>
      <c r="AI872" s="5"/>
      <c r="AJ872" s="5"/>
      <c r="AK872" s="5"/>
      <c r="AL872" s="5"/>
      <c r="AM872" s="5"/>
    </row>
    <row r="873" spans="1:39" s="187" customFormat="1" ht="66.599999999999994">
      <c r="A873" s="63" t="s">
        <v>747</v>
      </c>
      <c r="B873" s="63" t="s">
        <v>1368</v>
      </c>
      <c r="C873" s="63"/>
      <c r="D873" s="63" t="s">
        <v>1368</v>
      </c>
      <c r="E873" s="369" t="s">
        <v>1376</v>
      </c>
      <c r="F873" s="11"/>
      <c r="G873" s="369" t="s">
        <v>1375</v>
      </c>
      <c r="H873" s="4"/>
      <c r="I873" s="63"/>
      <c r="J873" s="48"/>
      <c r="K873" s="104"/>
      <c r="L873" s="4"/>
      <c r="M873" s="63"/>
      <c r="N873" s="196"/>
      <c r="O873" s="4"/>
      <c r="P873" s="63"/>
      <c r="Q873" s="197"/>
      <c r="R873" s="4"/>
      <c r="S873" s="63"/>
      <c r="T873" s="197"/>
      <c r="U873" s="4"/>
      <c r="V873" s="168"/>
      <c r="W873" s="170"/>
      <c r="X873" s="82"/>
      <c r="Y873" s="82"/>
      <c r="Z873" s="82"/>
      <c r="AA873" s="65"/>
      <c r="AB873" s="5"/>
      <c r="AC873" s="5"/>
      <c r="AD873" s="5"/>
      <c r="AE873" s="5"/>
      <c r="AF873" s="5"/>
      <c r="AG873" s="5"/>
      <c r="AH873" s="5"/>
      <c r="AI873" s="5"/>
      <c r="AJ873" s="5"/>
      <c r="AK873" s="5"/>
      <c r="AL873" s="5"/>
      <c r="AM873" s="5"/>
    </row>
    <row r="874" spans="1:39" s="187" customFormat="1" ht="14.4">
      <c r="A874" s="63" t="s">
        <v>747</v>
      </c>
      <c r="B874" s="63" t="s">
        <v>646</v>
      </c>
      <c r="C874" s="63"/>
      <c r="D874" s="63" t="s">
        <v>646</v>
      </c>
      <c r="E874" s="11"/>
      <c r="F874" s="11"/>
      <c r="G874" s="8"/>
      <c r="H874" s="4"/>
      <c r="I874" s="63"/>
      <c r="J874" s="48"/>
      <c r="K874" s="104"/>
      <c r="L874" s="4"/>
      <c r="M874" s="63">
        <v>1</v>
      </c>
      <c r="N874" s="196">
        <v>350</v>
      </c>
      <c r="O874" s="4"/>
      <c r="P874" s="63">
        <v>2</v>
      </c>
      <c r="Q874" s="197">
        <v>753.19</v>
      </c>
      <c r="R874" s="4"/>
      <c r="S874" s="63">
        <v>5</v>
      </c>
      <c r="T874" s="197">
        <v>3299.97</v>
      </c>
      <c r="U874" s="4"/>
      <c r="V874" s="168"/>
      <c r="W874" s="170"/>
      <c r="X874" s="82"/>
      <c r="Y874" s="82"/>
      <c r="Z874" s="82"/>
      <c r="AA874" s="65"/>
      <c r="AB874" s="5"/>
      <c r="AC874" s="5"/>
      <c r="AD874" s="5"/>
      <c r="AE874" s="5"/>
      <c r="AF874" s="5"/>
      <c r="AG874" s="5"/>
      <c r="AH874" s="5"/>
      <c r="AI874" s="5"/>
      <c r="AJ874" s="5"/>
      <c r="AK874" s="5"/>
      <c r="AL874" s="5"/>
      <c r="AM874" s="5"/>
    </row>
    <row r="875" spans="1:39" s="187" customFormat="1" ht="14.4">
      <c r="A875" s="63" t="s">
        <v>747</v>
      </c>
      <c r="B875" s="63" t="s">
        <v>90</v>
      </c>
      <c r="C875" s="63"/>
      <c r="D875" s="63" t="s">
        <v>91</v>
      </c>
      <c r="E875" s="11"/>
      <c r="F875" s="11"/>
      <c r="G875" s="8"/>
      <c r="H875" s="4"/>
      <c r="I875" s="63"/>
      <c r="J875" s="48"/>
      <c r="K875" s="104"/>
      <c r="L875" s="4"/>
      <c r="M875" s="63"/>
      <c r="N875" s="196"/>
      <c r="O875" s="4"/>
      <c r="P875" s="63">
        <v>1</v>
      </c>
      <c r="Q875" s="197">
        <v>200</v>
      </c>
      <c r="R875" s="4"/>
      <c r="S875" s="63"/>
      <c r="T875" s="197"/>
      <c r="U875" s="4"/>
      <c r="V875" s="168"/>
      <c r="W875" s="170"/>
      <c r="X875" s="82"/>
      <c r="Y875" s="82"/>
      <c r="Z875" s="82"/>
      <c r="AA875" s="65"/>
      <c r="AB875" s="5"/>
      <c r="AC875" s="5"/>
      <c r="AD875" s="5"/>
      <c r="AE875" s="5"/>
      <c r="AF875" s="5"/>
      <c r="AG875" s="5"/>
      <c r="AH875" s="5"/>
      <c r="AI875" s="5"/>
      <c r="AJ875" s="5"/>
      <c r="AK875" s="5"/>
      <c r="AL875" s="5"/>
      <c r="AM875" s="5"/>
    </row>
    <row r="876" spans="1:39" s="187" customFormat="1" ht="14.4">
      <c r="A876" s="63" t="s">
        <v>747</v>
      </c>
      <c r="B876" s="63" t="s">
        <v>90</v>
      </c>
      <c r="C876" s="63"/>
      <c r="D876" s="63" t="s">
        <v>92</v>
      </c>
      <c r="E876" s="11"/>
      <c r="F876" s="11"/>
      <c r="G876" s="8"/>
      <c r="H876" s="4"/>
      <c r="I876" s="63"/>
      <c r="J876" s="48"/>
      <c r="K876" s="104"/>
      <c r="L876" s="4"/>
      <c r="M876" s="63"/>
      <c r="N876" s="196"/>
      <c r="O876" s="4"/>
      <c r="P876" s="63">
        <v>1</v>
      </c>
      <c r="Q876" s="197">
        <v>200</v>
      </c>
      <c r="R876" s="4"/>
      <c r="S876" s="63"/>
      <c r="T876" s="197"/>
      <c r="U876" s="4"/>
      <c r="V876" s="168"/>
      <c r="W876" s="170"/>
      <c r="X876" s="82"/>
      <c r="Y876" s="82"/>
      <c r="Z876" s="82"/>
      <c r="AA876" s="65"/>
      <c r="AB876" s="5"/>
      <c r="AC876" s="5"/>
      <c r="AD876" s="5"/>
      <c r="AE876" s="5"/>
      <c r="AF876" s="5"/>
      <c r="AG876" s="5"/>
      <c r="AH876" s="5"/>
      <c r="AI876" s="5"/>
      <c r="AJ876" s="5"/>
      <c r="AK876" s="5"/>
      <c r="AL876" s="5"/>
      <c r="AM876" s="5"/>
    </row>
    <row r="877" spans="1:39" s="187" customFormat="1" ht="14.4">
      <c r="A877" s="63" t="s">
        <v>747</v>
      </c>
      <c r="B877" s="63" t="s">
        <v>101</v>
      </c>
      <c r="C877" s="63"/>
      <c r="D877" s="63" t="s">
        <v>103</v>
      </c>
      <c r="E877" s="11"/>
      <c r="F877" s="11"/>
      <c r="G877" s="8"/>
      <c r="H877" s="4"/>
      <c r="I877" s="63"/>
      <c r="J877" s="48"/>
      <c r="K877" s="104"/>
      <c r="L877" s="4"/>
      <c r="M877" s="63">
        <v>2</v>
      </c>
      <c r="N877" s="196">
        <v>1100</v>
      </c>
      <c r="O877" s="4"/>
      <c r="P877" s="63"/>
      <c r="Q877" s="197"/>
      <c r="R877" s="4"/>
      <c r="S877" s="63"/>
      <c r="T877" s="197"/>
      <c r="U877" s="4"/>
      <c r="V877" s="168"/>
      <c r="W877" s="170"/>
      <c r="X877" s="82"/>
      <c r="Y877" s="82"/>
      <c r="Z877" s="82"/>
      <c r="AA877" s="65"/>
      <c r="AB877" s="5"/>
      <c r="AC877" s="5"/>
      <c r="AD877" s="5"/>
      <c r="AE877" s="5"/>
      <c r="AF877" s="5"/>
      <c r="AG877" s="5"/>
      <c r="AH877" s="5"/>
      <c r="AI877" s="5"/>
      <c r="AJ877" s="5"/>
      <c r="AK877" s="5"/>
      <c r="AL877" s="5"/>
      <c r="AM877" s="5"/>
    </row>
    <row r="878" spans="1:39" s="187" customFormat="1" ht="14.4">
      <c r="A878" s="63" t="s">
        <v>747</v>
      </c>
      <c r="B878" s="63" t="s">
        <v>596</v>
      </c>
      <c r="C878" s="63"/>
      <c r="D878" s="63" t="s">
        <v>111</v>
      </c>
      <c r="E878" s="11"/>
      <c r="F878" s="11"/>
      <c r="G878" s="8"/>
      <c r="H878" s="4"/>
      <c r="I878" s="63"/>
      <c r="J878" s="48"/>
      <c r="K878" s="104"/>
      <c r="L878" s="4"/>
      <c r="M878" s="63">
        <v>1</v>
      </c>
      <c r="N878" s="196">
        <v>200</v>
      </c>
      <c r="O878" s="4"/>
      <c r="P878" s="63"/>
      <c r="Q878" s="197"/>
      <c r="R878" s="4"/>
      <c r="S878" s="63"/>
      <c r="T878" s="197"/>
      <c r="U878" s="4"/>
      <c r="V878" s="168"/>
      <c r="W878" s="170"/>
      <c r="X878" s="82"/>
      <c r="Y878" s="82"/>
      <c r="Z878" s="82"/>
      <c r="AA878" s="65"/>
      <c r="AB878" s="5"/>
      <c r="AC878" s="5"/>
      <c r="AD878" s="5"/>
      <c r="AE878" s="5"/>
      <c r="AF878" s="5"/>
      <c r="AG878" s="5"/>
      <c r="AH878" s="5"/>
      <c r="AI878" s="5"/>
      <c r="AJ878" s="5"/>
      <c r="AK878" s="5"/>
      <c r="AL878" s="5"/>
      <c r="AM878" s="5"/>
    </row>
    <row r="879" spans="1:39" s="187" customFormat="1" ht="14.4">
      <c r="A879" s="63" t="s">
        <v>747</v>
      </c>
      <c r="B879" s="63" t="s">
        <v>650</v>
      </c>
      <c r="C879" s="63"/>
      <c r="D879" s="63" t="s">
        <v>119</v>
      </c>
      <c r="E879" s="11"/>
      <c r="F879" s="11"/>
      <c r="G879" s="8"/>
      <c r="H879" s="4"/>
      <c r="I879" s="63"/>
      <c r="J879" s="48"/>
      <c r="K879" s="104"/>
      <c r="L879" s="4"/>
      <c r="M879" s="63"/>
      <c r="N879" s="196"/>
      <c r="O879" s="4"/>
      <c r="P879" s="63">
        <v>1</v>
      </c>
      <c r="Q879" s="197">
        <v>400</v>
      </c>
      <c r="R879" s="4"/>
      <c r="S879" s="63"/>
      <c r="T879" s="197"/>
      <c r="U879" s="4"/>
      <c r="V879" s="168"/>
      <c r="W879" s="170"/>
      <c r="X879" s="82"/>
      <c r="Y879" s="82"/>
      <c r="Z879" s="82"/>
      <c r="AA879" s="65"/>
      <c r="AB879" s="5"/>
      <c r="AC879" s="5"/>
      <c r="AD879" s="5"/>
      <c r="AE879" s="5"/>
      <c r="AF879" s="5"/>
      <c r="AG879" s="5"/>
      <c r="AH879" s="5"/>
      <c r="AI879" s="5"/>
      <c r="AJ879" s="5"/>
      <c r="AK879" s="5"/>
      <c r="AL879" s="5"/>
      <c r="AM879" s="5"/>
    </row>
    <row r="880" spans="1:39" s="187" customFormat="1" ht="14.4">
      <c r="A880" s="63" t="s">
        <v>747</v>
      </c>
      <c r="B880" s="63" t="s">
        <v>130</v>
      </c>
      <c r="C880" s="63"/>
      <c r="D880" s="63" t="s">
        <v>98</v>
      </c>
      <c r="E880" s="11"/>
      <c r="F880" s="11"/>
      <c r="G880" s="8"/>
      <c r="H880" s="4"/>
      <c r="I880" s="63"/>
      <c r="J880" s="48"/>
      <c r="K880" s="104"/>
      <c r="L880" s="4"/>
      <c r="M880" s="63">
        <v>1</v>
      </c>
      <c r="N880" s="196">
        <v>350</v>
      </c>
      <c r="O880" s="4"/>
      <c r="P880" s="63"/>
      <c r="Q880" s="197"/>
      <c r="R880" s="4"/>
      <c r="S880" s="63"/>
      <c r="T880" s="197"/>
      <c r="U880" s="4"/>
      <c r="V880" s="168"/>
      <c r="W880" s="170"/>
      <c r="X880" s="82"/>
      <c r="Y880" s="82"/>
      <c r="Z880" s="82"/>
      <c r="AA880" s="65"/>
      <c r="AB880" s="5"/>
      <c r="AC880" s="5"/>
      <c r="AD880" s="5"/>
      <c r="AE880" s="5"/>
      <c r="AF880" s="5"/>
      <c r="AG880" s="5"/>
      <c r="AH880" s="5"/>
      <c r="AI880" s="5"/>
      <c r="AJ880" s="5"/>
      <c r="AK880" s="5"/>
      <c r="AL880" s="5"/>
      <c r="AM880" s="5"/>
    </row>
    <row r="881" spans="1:39" s="187" customFormat="1" ht="14.4">
      <c r="A881" s="63" t="s">
        <v>747</v>
      </c>
      <c r="B881" s="63" t="s">
        <v>135</v>
      </c>
      <c r="C881" s="63"/>
      <c r="D881" s="63" t="s">
        <v>136</v>
      </c>
      <c r="E881" s="11"/>
      <c r="F881" s="11"/>
      <c r="G881" s="8"/>
      <c r="H881" s="4"/>
      <c r="I881" s="63"/>
      <c r="J881" s="48"/>
      <c r="K881" s="104"/>
      <c r="L881" s="4"/>
      <c r="M881" s="63">
        <v>3</v>
      </c>
      <c r="N881" s="196">
        <v>1200</v>
      </c>
      <c r="O881" s="4"/>
      <c r="P881" s="63">
        <v>2</v>
      </c>
      <c r="Q881" s="197">
        <v>600</v>
      </c>
      <c r="R881" s="4"/>
      <c r="S881" s="63">
        <v>1</v>
      </c>
      <c r="T881" s="197">
        <v>520.23</v>
      </c>
      <c r="U881" s="4"/>
      <c r="V881" s="168"/>
      <c r="W881" s="170"/>
      <c r="X881" s="82"/>
      <c r="Y881" s="82"/>
      <c r="Z881" s="82"/>
      <c r="AA881" s="65"/>
      <c r="AB881" s="5"/>
      <c r="AC881" s="5"/>
      <c r="AD881" s="5"/>
      <c r="AE881" s="5"/>
      <c r="AF881" s="5"/>
      <c r="AG881" s="5"/>
      <c r="AH881" s="5"/>
      <c r="AI881" s="5"/>
      <c r="AJ881" s="5"/>
      <c r="AK881" s="5"/>
      <c r="AL881" s="5"/>
      <c r="AM881" s="5"/>
    </row>
    <row r="882" spans="1:39" s="187" customFormat="1" ht="14.4">
      <c r="A882" s="63" t="s">
        <v>747</v>
      </c>
      <c r="B882" s="63" t="s">
        <v>137</v>
      </c>
      <c r="C882" s="63"/>
      <c r="D882" s="63" t="s">
        <v>138</v>
      </c>
      <c r="E882" s="11"/>
      <c r="F882" s="11"/>
      <c r="G882" s="8"/>
      <c r="H882" s="4"/>
      <c r="I882" s="63"/>
      <c r="J882" s="48"/>
      <c r="K882" s="104"/>
      <c r="L882" s="4"/>
      <c r="M882" s="63"/>
      <c r="N882" s="196"/>
      <c r="O882" s="4"/>
      <c r="P882" s="63">
        <v>1</v>
      </c>
      <c r="Q882" s="197">
        <v>400</v>
      </c>
      <c r="R882" s="4"/>
      <c r="S882" s="63"/>
      <c r="T882" s="197"/>
      <c r="U882" s="4"/>
      <c r="V882" s="168"/>
      <c r="W882" s="170"/>
      <c r="X882" s="82"/>
      <c r="Y882" s="82"/>
      <c r="Z882" s="82"/>
      <c r="AA882" s="65"/>
      <c r="AB882" s="5"/>
      <c r="AC882" s="5"/>
      <c r="AD882" s="5"/>
      <c r="AE882" s="5"/>
      <c r="AF882" s="5"/>
      <c r="AG882" s="5"/>
      <c r="AH882" s="5"/>
      <c r="AI882" s="5"/>
      <c r="AJ882" s="5"/>
      <c r="AK882" s="5"/>
      <c r="AL882" s="5"/>
      <c r="AM882" s="5"/>
    </row>
    <row r="883" spans="1:39" s="187" customFormat="1" ht="14.4">
      <c r="A883" s="63" t="s">
        <v>747</v>
      </c>
      <c r="B883" s="63" t="s">
        <v>150</v>
      </c>
      <c r="C883" s="63"/>
      <c r="D883" s="63" t="s">
        <v>151</v>
      </c>
      <c r="E883" s="11"/>
      <c r="F883" s="11"/>
      <c r="G883" s="8"/>
      <c r="H883" s="4"/>
      <c r="I883" s="63"/>
      <c r="J883" s="48"/>
      <c r="K883" s="104"/>
      <c r="L883" s="4"/>
      <c r="M883" s="63">
        <v>1</v>
      </c>
      <c r="N883" s="196">
        <v>700</v>
      </c>
      <c r="O883" s="4"/>
      <c r="P883" s="63"/>
      <c r="Q883" s="197"/>
      <c r="R883" s="4"/>
      <c r="S883" s="63"/>
      <c r="T883" s="197"/>
      <c r="U883" s="4"/>
      <c r="V883" s="168"/>
      <c r="W883" s="170"/>
      <c r="X883" s="82"/>
      <c r="Y883" s="82"/>
      <c r="Z883" s="82"/>
      <c r="AA883" s="65"/>
      <c r="AB883" s="5"/>
      <c r="AC883" s="5"/>
      <c r="AD883" s="5"/>
      <c r="AE883" s="5"/>
      <c r="AF883" s="5"/>
      <c r="AG883" s="5"/>
      <c r="AH883" s="5"/>
      <c r="AI883" s="5"/>
      <c r="AJ883" s="5"/>
      <c r="AK883" s="5"/>
      <c r="AL883" s="5"/>
      <c r="AM883" s="5"/>
    </row>
    <row r="884" spans="1:39" s="187" customFormat="1" ht="14.4">
      <c r="A884" s="63" t="s">
        <v>747</v>
      </c>
      <c r="B884" s="63" t="s">
        <v>156</v>
      </c>
      <c r="C884" s="63"/>
      <c r="D884" s="63" t="s">
        <v>157</v>
      </c>
      <c r="E884" s="11"/>
      <c r="F884" s="11"/>
      <c r="G884" s="8"/>
      <c r="H884" s="4"/>
      <c r="I884" s="63"/>
      <c r="J884" s="48"/>
      <c r="K884" s="104"/>
      <c r="L884" s="4"/>
      <c r="M884" s="63">
        <v>1</v>
      </c>
      <c r="N884" s="196">
        <v>700</v>
      </c>
      <c r="O884" s="4"/>
      <c r="P884" s="63"/>
      <c r="Q884" s="197"/>
      <c r="R884" s="4"/>
      <c r="S884" s="63"/>
      <c r="T884" s="197"/>
      <c r="U884" s="4"/>
      <c r="V884" s="168"/>
      <c r="W884" s="170"/>
      <c r="X884" s="82"/>
      <c r="Y884" s="82"/>
      <c r="Z884" s="82"/>
      <c r="AA884" s="65"/>
      <c r="AB884" s="5"/>
      <c r="AC884" s="5"/>
      <c r="AD884" s="5"/>
      <c r="AE884" s="5"/>
      <c r="AF884" s="5"/>
      <c r="AG884" s="5"/>
      <c r="AH884" s="5"/>
      <c r="AI884" s="5"/>
      <c r="AJ884" s="5"/>
      <c r="AK884" s="5"/>
      <c r="AL884" s="5"/>
      <c r="AM884" s="5"/>
    </row>
    <row r="885" spans="1:39" s="187" customFormat="1" ht="14.4">
      <c r="A885" s="63" t="s">
        <v>747</v>
      </c>
      <c r="B885" s="63" t="s">
        <v>160</v>
      </c>
      <c r="C885" s="63"/>
      <c r="D885" s="63" t="s">
        <v>161</v>
      </c>
      <c r="E885" s="11"/>
      <c r="F885" s="11"/>
      <c r="G885" s="8"/>
      <c r="H885" s="4"/>
      <c r="I885" s="63"/>
      <c r="J885" s="48"/>
      <c r="K885" s="104"/>
      <c r="L885" s="4"/>
      <c r="M885" s="63">
        <v>2</v>
      </c>
      <c r="N885" s="196">
        <v>600</v>
      </c>
      <c r="O885" s="4"/>
      <c r="P885" s="63"/>
      <c r="Q885" s="197"/>
      <c r="R885" s="4"/>
      <c r="S885" s="63"/>
      <c r="T885" s="197"/>
      <c r="U885" s="4"/>
      <c r="V885" s="168"/>
      <c r="W885" s="170"/>
      <c r="X885" s="82"/>
      <c r="Y885" s="82"/>
      <c r="Z885" s="82"/>
      <c r="AA885" s="65"/>
      <c r="AB885" s="5"/>
      <c r="AC885" s="5"/>
      <c r="AD885" s="5"/>
      <c r="AE885" s="5"/>
      <c r="AF885" s="5"/>
      <c r="AG885" s="5"/>
      <c r="AH885" s="5"/>
      <c r="AI885" s="5"/>
      <c r="AJ885" s="5"/>
      <c r="AK885" s="5"/>
      <c r="AL885" s="5"/>
      <c r="AM885" s="5"/>
    </row>
    <row r="886" spans="1:39" s="187" customFormat="1" ht="14.4">
      <c r="A886" s="63" t="s">
        <v>747</v>
      </c>
      <c r="B886" s="63" t="s">
        <v>168</v>
      </c>
      <c r="C886" s="63"/>
      <c r="D886" s="63" t="s">
        <v>169</v>
      </c>
      <c r="E886" s="11"/>
      <c r="F886" s="11"/>
      <c r="G886" s="8"/>
      <c r="H886" s="4"/>
      <c r="I886" s="63"/>
      <c r="J886" s="48"/>
      <c r="K886" s="104"/>
      <c r="L886" s="4"/>
      <c r="M886" s="63"/>
      <c r="N886" s="196"/>
      <c r="O886" s="4"/>
      <c r="P886" s="63">
        <v>1</v>
      </c>
      <c r="Q886" s="197">
        <v>400</v>
      </c>
      <c r="R886" s="4"/>
      <c r="S886" s="63"/>
      <c r="T886" s="197"/>
      <c r="U886" s="4"/>
      <c r="V886" s="168"/>
      <c r="W886" s="170"/>
      <c r="X886" s="82"/>
      <c r="Y886" s="82"/>
      <c r="Z886" s="82"/>
      <c r="AA886" s="65"/>
      <c r="AB886" s="5"/>
      <c r="AC886" s="5"/>
      <c r="AD886" s="5"/>
      <c r="AE886" s="5"/>
      <c r="AF886" s="5"/>
      <c r="AG886" s="5"/>
      <c r="AH886" s="5"/>
      <c r="AI886" s="5"/>
      <c r="AJ886" s="5"/>
      <c r="AK886" s="5"/>
      <c r="AL886" s="5"/>
      <c r="AM886" s="5"/>
    </row>
    <row r="887" spans="1:39" s="187" customFormat="1" ht="14.4">
      <c r="A887" s="63" t="s">
        <v>747</v>
      </c>
      <c r="B887" s="63" t="s">
        <v>170</v>
      </c>
      <c r="C887" s="63"/>
      <c r="D887" s="63" t="s">
        <v>171</v>
      </c>
      <c r="E887" s="11"/>
      <c r="F887" s="11"/>
      <c r="G887" s="8"/>
      <c r="H887" s="4"/>
      <c r="I887" s="63"/>
      <c r="J887" s="48"/>
      <c r="K887" s="104"/>
      <c r="L887" s="4"/>
      <c r="M887" s="63">
        <v>3</v>
      </c>
      <c r="N887" s="196">
        <v>993.74</v>
      </c>
      <c r="O887" s="4"/>
      <c r="P887" s="63"/>
      <c r="Q887" s="197"/>
      <c r="R887" s="4"/>
      <c r="S887" s="63"/>
      <c r="T887" s="197"/>
      <c r="U887" s="4"/>
      <c r="V887" s="168"/>
      <c r="W887" s="170"/>
      <c r="X887" s="82"/>
      <c r="Y887" s="82"/>
      <c r="Z887" s="82"/>
      <c r="AA887" s="65"/>
      <c r="AB887" s="5"/>
      <c r="AC887" s="5"/>
      <c r="AD887" s="5"/>
      <c r="AE887" s="5"/>
      <c r="AF887" s="5"/>
      <c r="AG887" s="5"/>
      <c r="AH887" s="5"/>
      <c r="AI887" s="5"/>
      <c r="AJ887" s="5"/>
      <c r="AK887" s="5"/>
      <c r="AL887" s="5"/>
      <c r="AM887" s="5"/>
    </row>
    <row r="888" spans="1:39" s="187" customFormat="1" ht="14.4">
      <c r="A888" s="63" t="s">
        <v>747</v>
      </c>
      <c r="B888" s="63" t="s">
        <v>172</v>
      </c>
      <c r="C888" s="63"/>
      <c r="D888" s="63" t="s">
        <v>173</v>
      </c>
      <c r="E888" s="11"/>
      <c r="F888" s="11"/>
      <c r="G888" s="8"/>
      <c r="H888" s="4"/>
      <c r="I888" s="63"/>
      <c r="J888" s="48"/>
      <c r="K888" s="104"/>
      <c r="L888" s="4"/>
      <c r="M888" s="63">
        <v>4</v>
      </c>
      <c r="N888" s="196">
        <v>1400</v>
      </c>
      <c r="O888" s="4"/>
      <c r="P888" s="63"/>
      <c r="Q888" s="197"/>
      <c r="R888" s="4"/>
      <c r="S888" s="63">
        <v>1</v>
      </c>
      <c r="T888" s="197">
        <v>750</v>
      </c>
      <c r="U888" s="4"/>
      <c r="V888" s="168"/>
      <c r="W888" s="170"/>
      <c r="X888" s="82"/>
      <c r="Y888" s="82"/>
      <c r="Z888" s="82"/>
      <c r="AA888" s="65"/>
      <c r="AB888" s="5"/>
      <c r="AC888" s="5"/>
      <c r="AD888" s="5"/>
      <c r="AE888" s="5"/>
      <c r="AF888" s="5"/>
      <c r="AG888" s="5"/>
      <c r="AH888" s="5"/>
      <c r="AI888" s="5"/>
      <c r="AJ888" s="5"/>
      <c r="AK888" s="5"/>
      <c r="AL888" s="5"/>
      <c r="AM888" s="5"/>
    </row>
    <row r="889" spans="1:39" s="187" customFormat="1" ht="14.4">
      <c r="A889" s="63" t="s">
        <v>747</v>
      </c>
      <c r="B889" s="63" t="s">
        <v>182</v>
      </c>
      <c r="C889" s="63"/>
      <c r="D889" s="63" t="s">
        <v>183</v>
      </c>
      <c r="E889" s="11"/>
      <c r="F889" s="11"/>
      <c r="G889" s="8"/>
      <c r="H889" s="4"/>
      <c r="I889" s="63"/>
      <c r="J889" s="48"/>
      <c r="K889" s="104"/>
      <c r="L889" s="4"/>
      <c r="M889" s="63">
        <v>1</v>
      </c>
      <c r="N889" s="196">
        <v>312.12</v>
      </c>
      <c r="O889" s="4"/>
      <c r="P889" s="63"/>
      <c r="Q889" s="197"/>
      <c r="R889" s="4"/>
      <c r="S889" s="63"/>
      <c r="T889" s="197"/>
      <c r="U889" s="4"/>
      <c r="V889" s="168"/>
      <c r="W889" s="170"/>
      <c r="X889" s="82"/>
      <c r="Y889" s="82"/>
      <c r="Z889" s="82"/>
      <c r="AA889" s="65"/>
      <c r="AB889" s="5"/>
      <c r="AC889" s="5"/>
      <c r="AD889" s="5"/>
      <c r="AE889" s="5"/>
      <c r="AF889" s="5"/>
      <c r="AG889" s="5"/>
      <c r="AH889" s="5"/>
      <c r="AI889" s="5"/>
      <c r="AJ889" s="5"/>
      <c r="AK889" s="5"/>
      <c r="AL889" s="5"/>
      <c r="AM889" s="5"/>
    </row>
    <row r="890" spans="1:39" s="187" customFormat="1" ht="14.4">
      <c r="A890" s="63" t="s">
        <v>747</v>
      </c>
      <c r="B890" s="63" t="s">
        <v>663</v>
      </c>
      <c r="C890" s="63"/>
      <c r="D890" s="63" t="s">
        <v>195</v>
      </c>
      <c r="E890" s="11"/>
      <c r="F890" s="11"/>
      <c r="G890" s="8"/>
      <c r="H890" s="4"/>
      <c r="I890" s="63"/>
      <c r="J890" s="48"/>
      <c r="K890" s="104"/>
      <c r="L890" s="4"/>
      <c r="M890" s="63">
        <v>2</v>
      </c>
      <c r="N890" s="196">
        <v>600</v>
      </c>
      <c r="O890" s="4"/>
      <c r="P890" s="63">
        <v>1</v>
      </c>
      <c r="Q890" s="197">
        <v>700</v>
      </c>
      <c r="R890" s="4"/>
      <c r="S890" s="63"/>
      <c r="T890" s="197"/>
      <c r="U890" s="4"/>
      <c r="V890" s="168"/>
      <c r="W890" s="170"/>
      <c r="X890" s="82"/>
      <c r="Y890" s="82"/>
      <c r="Z890" s="82"/>
      <c r="AA890" s="65"/>
      <c r="AB890" s="5"/>
      <c r="AC890" s="5"/>
      <c r="AD890" s="5"/>
      <c r="AE890" s="5"/>
      <c r="AF890" s="5"/>
      <c r="AG890" s="5"/>
      <c r="AH890" s="5"/>
      <c r="AI890" s="5"/>
      <c r="AJ890" s="5"/>
      <c r="AK890" s="5"/>
      <c r="AL890" s="5"/>
      <c r="AM890" s="5"/>
    </row>
    <row r="891" spans="1:39" s="187" customFormat="1" ht="14.4">
      <c r="A891" s="63" t="s">
        <v>747</v>
      </c>
      <c r="B891" s="63" t="s">
        <v>664</v>
      </c>
      <c r="C891" s="63"/>
      <c r="D891" s="63" t="s">
        <v>111</v>
      </c>
      <c r="E891" s="11"/>
      <c r="F891" s="11"/>
      <c r="G891" s="8"/>
      <c r="H891" s="4"/>
      <c r="I891" s="63"/>
      <c r="J891" s="48"/>
      <c r="K891" s="104"/>
      <c r="L891" s="4"/>
      <c r="M891" s="63">
        <v>1</v>
      </c>
      <c r="N891" s="196">
        <v>400</v>
      </c>
      <c r="O891" s="4"/>
      <c r="P891" s="63"/>
      <c r="Q891" s="197"/>
      <c r="R891" s="4"/>
      <c r="S891" s="63"/>
      <c r="T891" s="197"/>
      <c r="U891" s="4"/>
      <c r="V891" s="168"/>
      <c r="W891" s="170"/>
      <c r="X891" s="82"/>
      <c r="Y891" s="82"/>
      <c r="Z891" s="82"/>
      <c r="AA891" s="65"/>
      <c r="AB891" s="5"/>
      <c r="AC891" s="5"/>
      <c r="AD891" s="5"/>
      <c r="AE891" s="5"/>
      <c r="AF891" s="5"/>
      <c r="AG891" s="5"/>
      <c r="AH891" s="5"/>
      <c r="AI891" s="5"/>
      <c r="AJ891" s="5"/>
      <c r="AK891" s="5"/>
      <c r="AL891" s="5"/>
      <c r="AM891" s="5"/>
    </row>
    <row r="892" spans="1:39" s="187" customFormat="1" ht="14.4">
      <c r="A892" s="63" t="s">
        <v>747</v>
      </c>
      <c r="B892" s="63" t="s">
        <v>207</v>
      </c>
      <c r="C892" s="63"/>
      <c r="D892" s="63" t="s">
        <v>163</v>
      </c>
      <c r="E892" s="11"/>
      <c r="F892" s="11"/>
      <c r="G892" s="8"/>
      <c r="H892" s="4"/>
      <c r="I892" s="63"/>
      <c r="J892" s="48"/>
      <c r="K892" s="104"/>
      <c r="L892" s="4"/>
      <c r="M892" s="63"/>
      <c r="N892" s="196"/>
      <c r="O892" s="4"/>
      <c r="P892" s="63">
        <v>1</v>
      </c>
      <c r="Q892" s="197">
        <v>400</v>
      </c>
      <c r="R892" s="4"/>
      <c r="S892" s="63"/>
      <c r="T892" s="197"/>
      <c r="U892" s="4"/>
      <c r="V892" s="168"/>
      <c r="W892" s="170"/>
      <c r="X892" s="82"/>
      <c r="Y892" s="82"/>
      <c r="Z892" s="82"/>
      <c r="AA892" s="65"/>
      <c r="AB892" s="5"/>
      <c r="AC892" s="5"/>
      <c r="AD892" s="5"/>
      <c r="AE892" s="5"/>
      <c r="AF892" s="5"/>
      <c r="AG892" s="5"/>
      <c r="AH892" s="5"/>
      <c r="AI892" s="5"/>
      <c r="AJ892" s="5"/>
      <c r="AK892" s="5"/>
      <c r="AL892" s="5"/>
      <c r="AM892" s="5"/>
    </row>
    <row r="893" spans="1:39" s="187" customFormat="1" ht="14.4">
      <c r="A893" s="63" t="s">
        <v>747</v>
      </c>
      <c r="B893" s="63" t="s">
        <v>211</v>
      </c>
      <c r="C893" s="63"/>
      <c r="D893" s="63" t="s">
        <v>212</v>
      </c>
      <c r="E893" s="11"/>
      <c r="F893" s="11"/>
      <c r="G893" s="8"/>
      <c r="H893" s="4"/>
      <c r="I893" s="63"/>
      <c r="J893" s="48"/>
      <c r="K893" s="104"/>
      <c r="L893" s="4"/>
      <c r="M893" s="63">
        <v>1</v>
      </c>
      <c r="N893" s="196">
        <v>400</v>
      </c>
      <c r="O893" s="4"/>
      <c r="P893" s="63"/>
      <c r="Q893" s="197"/>
      <c r="R893" s="4"/>
      <c r="S893" s="63">
        <v>1</v>
      </c>
      <c r="T893" s="197">
        <v>750</v>
      </c>
      <c r="U893" s="4"/>
      <c r="V893" s="168"/>
      <c r="W893" s="170"/>
      <c r="X893" s="82"/>
      <c r="Y893" s="82"/>
      <c r="Z893" s="82"/>
      <c r="AA893" s="65"/>
      <c r="AB893" s="5"/>
      <c r="AC893" s="5"/>
      <c r="AD893" s="5"/>
      <c r="AE893" s="5"/>
      <c r="AF893" s="5"/>
      <c r="AG893" s="5"/>
      <c r="AH893" s="5"/>
      <c r="AI893" s="5"/>
      <c r="AJ893" s="5"/>
      <c r="AK893" s="5"/>
      <c r="AL893" s="5"/>
      <c r="AM893" s="5"/>
    </row>
    <row r="894" spans="1:39" s="187" customFormat="1" ht="14.4">
      <c r="A894" s="63" t="s">
        <v>747</v>
      </c>
      <c r="B894" s="63" t="s">
        <v>218</v>
      </c>
      <c r="C894" s="63"/>
      <c r="D894" s="63" t="s">
        <v>136</v>
      </c>
      <c r="E894" s="11"/>
      <c r="F894" s="11"/>
      <c r="G894" s="8"/>
      <c r="H894" s="4"/>
      <c r="I894" s="63"/>
      <c r="J894" s="48"/>
      <c r="K894" s="104"/>
      <c r="L894" s="4"/>
      <c r="M894" s="63">
        <v>1</v>
      </c>
      <c r="N894" s="196">
        <v>200</v>
      </c>
      <c r="O894" s="4"/>
      <c r="P894" s="63"/>
      <c r="Q894" s="197"/>
      <c r="R894" s="4"/>
      <c r="S894" s="63"/>
      <c r="T894" s="197"/>
      <c r="U894" s="4"/>
      <c r="V894" s="168"/>
      <c r="W894" s="170"/>
      <c r="X894" s="82"/>
      <c r="Y894" s="82"/>
      <c r="Z894" s="82"/>
      <c r="AA894" s="65"/>
      <c r="AB894" s="5"/>
      <c r="AC894" s="5"/>
      <c r="AD894" s="5"/>
      <c r="AE894" s="5"/>
      <c r="AF894" s="5"/>
      <c r="AG894" s="5"/>
      <c r="AH894" s="5"/>
      <c r="AI894" s="5"/>
      <c r="AJ894" s="5"/>
      <c r="AK894" s="5"/>
      <c r="AL894" s="5"/>
      <c r="AM894" s="5"/>
    </row>
    <row r="895" spans="1:39" s="187" customFormat="1" ht="14.4">
      <c r="A895" s="63" t="s">
        <v>747</v>
      </c>
      <c r="B895" s="63" t="s">
        <v>224</v>
      </c>
      <c r="C895" s="63"/>
      <c r="D895" s="63" t="s">
        <v>147</v>
      </c>
      <c r="E895" s="11"/>
      <c r="F895" s="11"/>
      <c r="G895" s="8"/>
      <c r="H895" s="4"/>
      <c r="I895" s="63"/>
      <c r="J895" s="48"/>
      <c r="K895" s="104"/>
      <c r="L895" s="4"/>
      <c r="M895" s="63"/>
      <c r="N895" s="196"/>
      <c r="O895" s="4"/>
      <c r="P895" s="63"/>
      <c r="Q895" s="197"/>
      <c r="R895" s="4"/>
      <c r="S895" s="63">
        <v>1</v>
      </c>
      <c r="T895" s="197">
        <v>750</v>
      </c>
      <c r="U895" s="4"/>
      <c r="V895" s="168"/>
      <c r="W895" s="170"/>
      <c r="X895" s="82"/>
      <c r="Y895" s="82"/>
      <c r="Z895" s="82"/>
      <c r="AA895" s="65"/>
      <c r="AB895" s="5"/>
      <c r="AC895" s="5"/>
      <c r="AD895" s="5"/>
      <c r="AE895" s="5"/>
      <c r="AF895" s="5"/>
      <c r="AG895" s="5"/>
      <c r="AH895" s="5"/>
      <c r="AI895" s="5"/>
      <c r="AJ895" s="5"/>
      <c r="AK895" s="5"/>
      <c r="AL895" s="5"/>
      <c r="AM895" s="5"/>
    </row>
    <row r="896" spans="1:39" s="187" customFormat="1" ht="14.4">
      <c r="A896" s="63" t="s">
        <v>747</v>
      </c>
      <c r="B896" s="63" t="s">
        <v>225</v>
      </c>
      <c r="C896" s="63"/>
      <c r="D896" s="63" t="s">
        <v>98</v>
      </c>
      <c r="E896" s="11"/>
      <c r="F896" s="11"/>
      <c r="G896" s="8"/>
      <c r="H896" s="4"/>
      <c r="I896" s="63"/>
      <c r="J896" s="48"/>
      <c r="K896" s="104"/>
      <c r="L896" s="4"/>
      <c r="M896" s="63">
        <v>1</v>
      </c>
      <c r="N896" s="196">
        <v>200</v>
      </c>
      <c r="O896" s="4"/>
      <c r="P896" s="63"/>
      <c r="Q896" s="197"/>
      <c r="R896" s="4"/>
      <c r="S896" s="63"/>
      <c r="T896" s="197"/>
      <c r="U896" s="4"/>
      <c r="V896" s="168"/>
      <c r="W896" s="170"/>
      <c r="X896" s="82"/>
      <c r="Y896" s="82"/>
      <c r="Z896" s="82"/>
      <c r="AA896" s="65"/>
      <c r="AB896" s="5"/>
      <c r="AC896" s="5"/>
      <c r="AD896" s="5"/>
      <c r="AE896" s="5"/>
      <c r="AF896" s="5"/>
      <c r="AG896" s="5"/>
      <c r="AH896" s="5"/>
      <c r="AI896" s="5"/>
      <c r="AJ896" s="5"/>
      <c r="AK896" s="5"/>
      <c r="AL896" s="5"/>
      <c r="AM896" s="5"/>
    </row>
    <row r="897" spans="1:39" s="187" customFormat="1" ht="14.4">
      <c r="A897" s="63" t="s">
        <v>747</v>
      </c>
      <c r="B897" s="63" t="s">
        <v>230</v>
      </c>
      <c r="C897" s="63"/>
      <c r="D897" s="63" t="s">
        <v>231</v>
      </c>
      <c r="E897" s="11"/>
      <c r="F897" s="11"/>
      <c r="G897" s="8"/>
      <c r="H897" s="4"/>
      <c r="I897" s="63"/>
      <c r="J897" s="48"/>
      <c r="K897" s="104"/>
      <c r="L897" s="4"/>
      <c r="M897" s="63">
        <v>1</v>
      </c>
      <c r="N897" s="196">
        <v>700</v>
      </c>
      <c r="O897" s="4"/>
      <c r="P897" s="63"/>
      <c r="Q897" s="197"/>
      <c r="R897" s="4"/>
      <c r="S897" s="63"/>
      <c r="T897" s="197"/>
      <c r="U897" s="4"/>
      <c r="V897" s="168"/>
      <c r="W897" s="170"/>
      <c r="X897" s="82"/>
      <c r="Y897" s="82"/>
      <c r="Z897" s="82"/>
      <c r="AA897" s="65"/>
      <c r="AB897" s="5"/>
      <c r="AC897" s="5"/>
      <c r="AD897" s="5"/>
      <c r="AE897" s="5"/>
      <c r="AF897" s="5"/>
      <c r="AG897" s="5"/>
      <c r="AH897" s="5"/>
      <c r="AI897" s="5"/>
      <c r="AJ897" s="5"/>
      <c r="AK897" s="5"/>
      <c r="AL897" s="5"/>
      <c r="AM897" s="5"/>
    </row>
    <row r="898" spans="1:39" s="187" customFormat="1" ht="14.4">
      <c r="A898" s="63" t="s">
        <v>747</v>
      </c>
      <c r="B898" s="63" t="s">
        <v>232</v>
      </c>
      <c r="C898" s="63"/>
      <c r="D898" s="63" t="s">
        <v>92</v>
      </c>
      <c r="E898" s="11"/>
      <c r="F898" s="11"/>
      <c r="G898" s="8"/>
      <c r="H898" s="4"/>
      <c r="I898" s="63"/>
      <c r="J898" s="48"/>
      <c r="K898" s="104"/>
      <c r="L898" s="4"/>
      <c r="M898" s="63">
        <v>1</v>
      </c>
      <c r="N898" s="196">
        <v>200</v>
      </c>
      <c r="O898" s="4"/>
      <c r="P898" s="63"/>
      <c r="Q898" s="197"/>
      <c r="R898" s="4"/>
      <c r="S898" s="63"/>
      <c r="T898" s="197"/>
      <c r="U898" s="4"/>
      <c r="V898" s="168"/>
      <c r="W898" s="170"/>
      <c r="X898" s="82"/>
      <c r="Y898" s="82"/>
      <c r="Z898" s="82"/>
      <c r="AA898" s="65"/>
      <c r="AB898" s="5"/>
      <c r="AC898" s="5"/>
      <c r="AD898" s="5"/>
      <c r="AE898" s="5"/>
      <c r="AF898" s="5"/>
      <c r="AG898" s="5"/>
      <c r="AH898" s="5"/>
      <c r="AI898" s="5"/>
      <c r="AJ898" s="5"/>
      <c r="AK898" s="5"/>
      <c r="AL898" s="5"/>
      <c r="AM898" s="5"/>
    </row>
    <row r="899" spans="1:39" s="187" customFormat="1" ht="14.4">
      <c r="A899" s="63" t="s">
        <v>747</v>
      </c>
      <c r="B899" s="63" t="s">
        <v>240</v>
      </c>
      <c r="C899" s="63"/>
      <c r="D899" s="63" t="s">
        <v>107</v>
      </c>
      <c r="E899" s="11"/>
      <c r="F899" s="11"/>
      <c r="G899" s="8"/>
      <c r="H899" s="4"/>
      <c r="I899" s="63"/>
      <c r="J899" s="48"/>
      <c r="K899" s="104"/>
      <c r="L899" s="4"/>
      <c r="M899" s="63">
        <v>2</v>
      </c>
      <c r="N899" s="196">
        <v>600</v>
      </c>
      <c r="O899" s="4"/>
      <c r="P899" s="63"/>
      <c r="Q899" s="197"/>
      <c r="R899" s="4"/>
      <c r="S899" s="63"/>
      <c r="T899" s="197"/>
      <c r="U899" s="4"/>
      <c r="V899" s="168"/>
      <c r="W899" s="170"/>
      <c r="X899" s="82"/>
      <c r="Y899" s="82"/>
      <c r="Z899" s="82"/>
      <c r="AA899" s="65"/>
      <c r="AB899" s="5"/>
      <c r="AC899" s="5"/>
      <c r="AD899" s="5"/>
      <c r="AE899" s="5"/>
      <c r="AF899" s="5"/>
      <c r="AG899" s="5"/>
      <c r="AH899" s="5"/>
      <c r="AI899" s="5"/>
      <c r="AJ899" s="5"/>
      <c r="AK899" s="5"/>
      <c r="AL899" s="5"/>
      <c r="AM899" s="5"/>
    </row>
    <row r="900" spans="1:39" s="187" customFormat="1" ht="14.4">
      <c r="A900" s="63" t="s">
        <v>747</v>
      </c>
      <c r="B900" s="63" t="s">
        <v>252</v>
      </c>
      <c r="C900" s="63"/>
      <c r="D900" s="63" t="s">
        <v>98</v>
      </c>
      <c r="E900" s="11"/>
      <c r="F900" s="11"/>
      <c r="G900" s="8"/>
      <c r="H900" s="4"/>
      <c r="I900" s="63"/>
      <c r="J900" s="48"/>
      <c r="K900" s="104"/>
      <c r="L900" s="4"/>
      <c r="M900" s="63">
        <v>1</v>
      </c>
      <c r="N900" s="196">
        <v>400</v>
      </c>
      <c r="O900" s="4"/>
      <c r="P900" s="63">
        <v>1</v>
      </c>
      <c r="Q900" s="197">
        <v>400</v>
      </c>
      <c r="R900" s="4"/>
      <c r="S900" s="63"/>
      <c r="T900" s="197"/>
      <c r="U900" s="4"/>
      <c r="V900" s="168"/>
      <c r="W900" s="170"/>
      <c r="X900" s="82"/>
      <c r="Y900" s="82"/>
      <c r="Z900" s="82"/>
      <c r="AA900" s="65"/>
      <c r="AB900" s="5"/>
      <c r="AC900" s="5"/>
      <c r="AD900" s="5"/>
      <c r="AE900" s="5"/>
      <c r="AF900" s="5"/>
      <c r="AG900" s="5"/>
      <c r="AH900" s="5"/>
      <c r="AI900" s="5"/>
      <c r="AJ900" s="5"/>
      <c r="AK900" s="5"/>
      <c r="AL900" s="5"/>
      <c r="AM900" s="5"/>
    </row>
    <row r="901" spans="1:39" s="187" customFormat="1" ht="14.4">
      <c r="A901" s="63" t="s">
        <v>747</v>
      </c>
      <c r="B901" s="63" t="s">
        <v>255</v>
      </c>
      <c r="C901" s="63"/>
      <c r="D901" s="63" t="s">
        <v>229</v>
      </c>
      <c r="E901" s="11"/>
      <c r="F901" s="11"/>
      <c r="G901" s="8"/>
      <c r="H901" s="4"/>
      <c r="I901" s="63"/>
      <c r="J901" s="48"/>
      <c r="K901" s="104"/>
      <c r="L901" s="4"/>
      <c r="M901" s="63">
        <v>1</v>
      </c>
      <c r="N901" s="196">
        <v>200</v>
      </c>
      <c r="O901" s="4"/>
      <c r="P901" s="63"/>
      <c r="Q901" s="197"/>
      <c r="R901" s="4"/>
      <c r="S901" s="63"/>
      <c r="T901" s="197"/>
      <c r="U901" s="4"/>
      <c r="V901" s="168"/>
      <c r="W901" s="170"/>
      <c r="X901" s="82"/>
      <c r="Y901" s="82"/>
      <c r="Z901" s="82"/>
      <c r="AA901" s="65"/>
      <c r="AB901" s="5"/>
      <c r="AC901" s="5"/>
      <c r="AD901" s="5"/>
      <c r="AE901" s="5"/>
      <c r="AF901" s="5"/>
      <c r="AG901" s="5"/>
      <c r="AH901" s="5"/>
      <c r="AI901" s="5"/>
      <c r="AJ901" s="5"/>
      <c r="AK901" s="5"/>
      <c r="AL901" s="5"/>
      <c r="AM901" s="5"/>
    </row>
    <row r="902" spans="1:39" s="187" customFormat="1" ht="14.4">
      <c r="A902" s="63" t="s">
        <v>747</v>
      </c>
      <c r="B902" s="63" t="s">
        <v>277</v>
      </c>
      <c r="C902" s="63"/>
      <c r="D902" s="63" t="s">
        <v>151</v>
      </c>
      <c r="E902" s="11"/>
      <c r="F902" s="11"/>
      <c r="G902" s="8"/>
      <c r="H902" s="4"/>
      <c r="I902" s="63"/>
      <c r="J902" s="48"/>
      <c r="K902" s="104"/>
      <c r="L902" s="4"/>
      <c r="M902" s="63">
        <v>2</v>
      </c>
      <c r="N902" s="196">
        <v>696.26</v>
      </c>
      <c r="O902" s="4"/>
      <c r="P902" s="63"/>
      <c r="Q902" s="197"/>
      <c r="R902" s="4"/>
      <c r="S902" s="63"/>
      <c r="T902" s="197"/>
      <c r="U902" s="4"/>
      <c r="V902" s="168"/>
      <c r="W902" s="170"/>
      <c r="X902" s="82"/>
      <c r="Y902" s="82"/>
      <c r="Z902" s="82"/>
      <c r="AA902" s="65"/>
      <c r="AB902" s="5"/>
      <c r="AC902" s="5"/>
      <c r="AD902" s="5"/>
      <c r="AE902" s="5"/>
      <c r="AF902" s="5"/>
      <c r="AG902" s="5"/>
      <c r="AH902" s="5"/>
      <c r="AI902" s="5"/>
      <c r="AJ902" s="5"/>
      <c r="AK902" s="5"/>
      <c r="AL902" s="5"/>
      <c r="AM902" s="5"/>
    </row>
    <row r="903" spans="1:39" s="187" customFormat="1" ht="14.4">
      <c r="A903" s="63" t="s">
        <v>747</v>
      </c>
      <c r="B903" s="63" t="s">
        <v>285</v>
      </c>
      <c r="C903" s="63"/>
      <c r="D903" s="63" t="s">
        <v>173</v>
      </c>
      <c r="E903" s="11"/>
      <c r="F903" s="11"/>
      <c r="G903" s="8"/>
      <c r="H903" s="4"/>
      <c r="I903" s="63"/>
      <c r="J903" s="48"/>
      <c r="K903" s="104"/>
      <c r="L903" s="4"/>
      <c r="M903" s="63">
        <v>4</v>
      </c>
      <c r="N903" s="196">
        <v>1836.32</v>
      </c>
      <c r="O903" s="4"/>
      <c r="P903" s="63"/>
      <c r="Q903" s="197"/>
      <c r="R903" s="4"/>
      <c r="S903" s="63"/>
      <c r="T903" s="197"/>
      <c r="U903" s="4"/>
      <c r="V903" s="168"/>
      <c r="W903" s="170"/>
      <c r="X903" s="82"/>
      <c r="Y903" s="82"/>
      <c r="Z903" s="82"/>
      <c r="AA903" s="65"/>
      <c r="AB903" s="5"/>
      <c r="AC903" s="5"/>
      <c r="AD903" s="5"/>
      <c r="AE903" s="5"/>
      <c r="AF903" s="5"/>
      <c r="AG903" s="5"/>
      <c r="AH903" s="5"/>
      <c r="AI903" s="5"/>
      <c r="AJ903" s="5"/>
      <c r="AK903" s="5"/>
      <c r="AL903" s="5"/>
      <c r="AM903" s="5"/>
    </row>
    <row r="904" spans="1:39" s="187" customFormat="1" ht="14.4">
      <c r="A904" s="63" t="s">
        <v>747</v>
      </c>
      <c r="B904" s="63" t="s">
        <v>286</v>
      </c>
      <c r="C904" s="63"/>
      <c r="D904" s="63" t="s">
        <v>287</v>
      </c>
      <c r="E904" s="11"/>
      <c r="F904" s="11"/>
      <c r="G904" s="8"/>
      <c r="H904" s="4"/>
      <c r="I904" s="63"/>
      <c r="J904" s="48"/>
      <c r="K904" s="104"/>
      <c r="L904" s="4"/>
      <c r="M904" s="63">
        <v>1</v>
      </c>
      <c r="N904" s="196">
        <v>700</v>
      </c>
      <c r="O904" s="4"/>
      <c r="P904" s="63"/>
      <c r="Q904" s="197"/>
      <c r="R904" s="4"/>
      <c r="S904" s="63"/>
      <c r="T904" s="197"/>
      <c r="U904" s="4"/>
      <c r="V904" s="168"/>
      <c r="W904" s="170"/>
      <c r="X904" s="82"/>
      <c r="Y904" s="82"/>
      <c r="Z904" s="82"/>
      <c r="AA904" s="65"/>
      <c r="AB904" s="5"/>
      <c r="AC904" s="5"/>
      <c r="AD904" s="5"/>
      <c r="AE904" s="5"/>
      <c r="AF904" s="5"/>
      <c r="AG904" s="5"/>
      <c r="AH904" s="5"/>
      <c r="AI904" s="5"/>
      <c r="AJ904" s="5"/>
      <c r="AK904" s="5"/>
      <c r="AL904" s="5"/>
      <c r="AM904" s="5"/>
    </row>
    <row r="905" spans="1:39" s="187" customFormat="1" ht="14.4">
      <c r="A905" s="63" t="s">
        <v>747</v>
      </c>
      <c r="B905" s="63" t="s">
        <v>295</v>
      </c>
      <c r="C905" s="63"/>
      <c r="D905" s="63" t="s">
        <v>119</v>
      </c>
      <c r="E905" s="11"/>
      <c r="F905" s="11"/>
      <c r="G905" s="8"/>
      <c r="H905" s="4"/>
      <c r="I905" s="63"/>
      <c r="J905" s="48"/>
      <c r="K905" s="104"/>
      <c r="L905" s="4"/>
      <c r="M905" s="63">
        <v>1</v>
      </c>
      <c r="N905" s="196">
        <v>350</v>
      </c>
      <c r="O905" s="4"/>
      <c r="P905" s="63"/>
      <c r="Q905" s="197"/>
      <c r="R905" s="4"/>
      <c r="S905" s="63"/>
      <c r="T905" s="197"/>
      <c r="U905" s="4"/>
      <c r="V905" s="168"/>
      <c r="W905" s="170"/>
      <c r="X905" s="82"/>
      <c r="Y905" s="82"/>
      <c r="Z905" s="82"/>
      <c r="AA905" s="65"/>
      <c r="AB905" s="5"/>
      <c r="AC905" s="5"/>
      <c r="AD905" s="5"/>
      <c r="AE905" s="5"/>
      <c r="AF905" s="5"/>
      <c r="AG905" s="5"/>
      <c r="AH905" s="5"/>
      <c r="AI905" s="5"/>
      <c r="AJ905" s="5"/>
      <c r="AK905" s="5"/>
      <c r="AL905" s="5"/>
      <c r="AM905" s="5"/>
    </row>
    <row r="906" spans="1:39" s="187" customFormat="1" ht="14.4">
      <c r="A906" s="63" t="s">
        <v>747</v>
      </c>
      <c r="B906" s="63" t="s">
        <v>298</v>
      </c>
      <c r="C906" s="63"/>
      <c r="D906" s="63" t="s">
        <v>299</v>
      </c>
      <c r="E906" s="11"/>
      <c r="F906" s="11"/>
      <c r="G906" s="8"/>
      <c r="H906" s="4"/>
      <c r="I906" s="63"/>
      <c r="J906" s="48"/>
      <c r="K906" s="104"/>
      <c r="L906" s="4"/>
      <c r="M906" s="63">
        <v>1</v>
      </c>
      <c r="N906" s="196">
        <v>350</v>
      </c>
      <c r="O906" s="4"/>
      <c r="P906" s="63">
        <v>1</v>
      </c>
      <c r="Q906" s="197">
        <v>400</v>
      </c>
      <c r="R906" s="4"/>
      <c r="S906" s="63"/>
      <c r="T906" s="197"/>
      <c r="U906" s="4"/>
      <c r="V906" s="168"/>
      <c r="W906" s="170"/>
      <c r="X906" s="82"/>
      <c r="Y906" s="82"/>
      <c r="Z906" s="82"/>
      <c r="AA906" s="65"/>
      <c r="AB906" s="5"/>
      <c r="AC906" s="5"/>
      <c r="AD906" s="5"/>
      <c r="AE906" s="5"/>
      <c r="AF906" s="5"/>
      <c r="AG906" s="5"/>
      <c r="AH906" s="5"/>
      <c r="AI906" s="5"/>
      <c r="AJ906" s="5"/>
      <c r="AK906" s="5"/>
      <c r="AL906" s="5"/>
      <c r="AM906" s="5"/>
    </row>
    <row r="907" spans="1:39" s="187" customFormat="1" ht="14.4">
      <c r="A907" s="63" t="s">
        <v>747</v>
      </c>
      <c r="B907" s="63" t="s">
        <v>302</v>
      </c>
      <c r="C907" s="63"/>
      <c r="D907" s="63" t="s">
        <v>273</v>
      </c>
      <c r="E907" s="11"/>
      <c r="F907" s="11"/>
      <c r="G907" s="8"/>
      <c r="H907" s="4"/>
      <c r="I907" s="63"/>
      <c r="J907" s="48"/>
      <c r="K907" s="104"/>
      <c r="L907" s="4"/>
      <c r="M907" s="63">
        <v>1</v>
      </c>
      <c r="N907" s="196">
        <v>400</v>
      </c>
      <c r="O907" s="4"/>
      <c r="P907" s="63"/>
      <c r="Q907" s="197"/>
      <c r="R907" s="4"/>
      <c r="S907" s="63"/>
      <c r="T907" s="197"/>
      <c r="U907" s="4"/>
      <c r="V907" s="168"/>
      <c r="W907" s="170"/>
      <c r="X907" s="82"/>
      <c r="Y907" s="82"/>
      <c r="Z907" s="82"/>
      <c r="AA907" s="65"/>
      <c r="AB907" s="5"/>
      <c r="AC907" s="5"/>
      <c r="AD907" s="5"/>
      <c r="AE907" s="5"/>
      <c r="AF907" s="5"/>
      <c r="AG907" s="5"/>
      <c r="AH907" s="5"/>
      <c r="AI907" s="5"/>
      <c r="AJ907" s="5"/>
      <c r="AK907" s="5"/>
      <c r="AL907" s="5"/>
      <c r="AM907" s="5"/>
    </row>
    <row r="908" spans="1:39" s="187" customFormat="1" ht="14.4">
      <c r="A908" s="63" t="s">
        <v>747</v>
      </c>
      <c r="B908" s="63" t="s">
        <v>308</v>
      </c>
      <c r="C908" s="63"/>
      <c r="D908" s="63" t="s">
        <v>123</v>
      </c>
      <c r="E908" s="11"/>
      <c r="F908" s="11"/>
      <c r="G908" s="8"/>
      <c r="H908" s="4"/>
      <c r="I908" s="63"/>
      <c r="J908" s="48"/>
      <c r="K908" s="104"/>
      <c r="L908" s="4"/>
      <c r="M908" s="63">
        <v>2</v>
      </c>
      <c r="N908" s="196">
        <v>800</v>
      </c>
      <c r="O908" s="4"/>
      <c r="P908" s="63">
        <v>1</v>
      </c>
      <c r="Q908" s="197">
        <v>400</v>
      </c>
      <c r="R908" s="4"/>
      <c r="S908" s="63">
        <v>1</v>
      </c>
      <c r="T908" s="197">
        <v>726.56</v>
      </c>
      <c r="U908" s="4"/>
      <c r="V908" s="168"/>
      <c r="W908" s="170"/>
      <c r="X908" s="82"/>
      <c r="Y908" s="82"/>
      <c r="Z908" s="82"/>
      <c r="AA908" s="65"/>
      <c r="AB908" s="5"/>
      <c r="AC908" s="5"/>
      <c r="AD908" s="5"/>
      <c r="AE908" s="5"/>
      <c r="AF908" s="5"/>
      <c r="AG908" s="5"/>
      <c r="AH908" s="5"/>
      <c r="AI908" s="5"/>
      <c r="AJ908" s="5"/>
      <c r="AK908" s="5"/>
      <c r="AL908" s="5"/>
      <c r="AM908" s="5"/>
    </row>
    <row r="909" spans="1:39" s="187" customFormat="1" ht="14.4">
      <c r="A909" s="63" t="s">
        <v>747</v>
      </c>
      <c r="B909" s="63" t="s">
        <v>315</v>
      </c>
      <c r="C909" s="63"/>
      <c r="D909" s="63" t="s">
        <v>151</v>
      </c>
      <c r="E909" s="11"/>
      <c r="F909" s="11"/>
      <c r="G909" s="8"/>
      <c r="H909" s="4"/>
      <c r="I909" s="63"/>
      <c r="J909" s="48"/>
      <c r="K909" s="104"/>
      <c r="L909" s="4"/>
      <c r="M909" s="63">
        <v>6</v>
      </c>
      <c r="N909" s="196">
        <v>1800</v>
      </c>
      <c r="O909" s="4"/>
      <c r="P909" s="63"/>
      <c r="Q909" s="197"/>
      <c r="R909" s="4"/>
      <c r="S909" s="63"/>
      <c r="T909" s="197"/>
      <c r="U909" s="4"/>
      <c r="V909" s="168"/>
      <c r="W909" s="170"/>
      <c r="X909" s="82"/>
      <c r="Y909" s="82"/>
      <c r="Z909" s="82"/>
      <c r="AA909" s="65"/>
      <c r="AB909" s="5"/>
      <c r="AC909" s="5"/>
      <c r="AD909" s="5"/>
      <c r="AE909" s="5"/>
      <c r="AF909" s="5"/>
      <c r="AG909" s="5"/>
      <c r="AH909" s="5"/>
      <c r="AI909" s="5"/>
      <c r="AJ909" s="5"/>
      <c r="AK909" s="5"/>
      <c r="AL909" s="5"/>
      <c r="AM909" s="5"/>
    </row>
    <row r="910" spans="1:39" s="187" customFormat="1" ht="14.4">
      <c r="A910" s="63" t="s">
        <v>747</v>
      </c>
      <c r="B910" s="63" t="s">
        <v>320</v>
      </c>
      <c r="C910" s="63"/>
      <c r="D910" s="63" t="s">
        <v>321</v>
      </c>
      <c r="E910" s="11"/>
      <c r="F910" s="11"/>
      <c r="G910" s="8"/>
      <c r="H910" s="4"/>
      <c r="I910" s="63"/>
      <c r="J910" s="48"/>
      <c r="K910" s="104"/>
      <c r="L910" s="4"/>
      <c r="M910" s="63"/>
      <c r="N910" s="196"/>
      <c r="O910" s="4"/>
      <c r="P910" s="63">
        <v>1</v>
      </c>
      <c r="Q910" s="197">
        <v>400</v>
      </c>
      <c r="R910" s="4"/>
      <c r="S910" s="63"/>
      <c r="T910" s="197"/>
      <c r="U910" s="4"/>
      <c r="V910" s="168"/>
      <c r="W910" s="170"/>
      <c r="X910" s="82"/>
      <c r="Y910" s="82"/>
      <c r="Z910" s="82"/>
      <c r="AA910" s="65"/>
      <c r="AB910" s="5"/>
      <c r="AC910" s="5"/>
      <c r="AD910" s="5"/>
      <c r="AE910" s="5"/>
      <c r="AF910" s="5"/>
      <c r="AG910" s="5"/>
      <c r="AH910" s="5"/>
      <c r="AI910" s="5"/>
      <c r="AJ910" s="5"/>
      <c r="AK910" s="5"/>
      <c r="AL910" s="5"/>
      <c r="AM910" s="5"/>
    </row>
    <row r="911" spans="1:39" s="187" customFormat="1" ht="14.4">
      <c r="A911" s="63" t="s">
        <v>747</v>
      </c>
      <c r="B911" s="63" t="s">
        <v>326</v>
      </c>
      <c r="C911" s="63"/>
      <c r="D911" s="63" t="s">
        <v>327</v>
      </c>
      <c r="E911" s="11"/>
      <c r="F911" s="11"/>
      <c r="G911" s="8"/>
      <c r="H911" s="4"/>
      <c r="I911" s="63"/>
      <c r="J911" s="48"/>
      <c r="K911" s="104"/>
      <c r="L911" s="4"/>
      <c r="M911" s="63">
        <v>1</v>
      </c>
      <c r="N911" s="196">
        <v>400</v>
      </c>
      <c r="O911" s="4"/>
      <c r="P911" s="63"/>
      <c r="Q911" s="197"/>
      <c r="R911" s="4"/>
      <c r="S911" s="63"/>
      <c r="T911" s="197"/>
      <c r="U911" s="4"/>
      <c r="V911" s="168"/>
      <c r="W911" s="170"/>
      <c r="X911" s="82"/>
      <c r="Y911" s="82"/>
      <c r="Z911" s="82"/>
      <c r="AA911" s="65"/>
      <c r="AB911" s="5"/>
      <c r="AC911" s="5"/>
      <c r="AD911" s="5"/>
      <c r="AE911" s="5"/>
      <c r="AF911" s="5"/>
      <c r="AG911" s="5"/>
      <c r="AH911" s="5"/>
      <c r="AI911" s="5"/>
      <c r="AJ911" s="5"/>
      <c r="AK911" s="5"/>
      <c r="AL911" s="5"/>
      <c r="AM911" s="5"/>
    </row>
    <row r="912" spans="1:39" s="187" customFormat="1" ht="14.4">
      <c r="A912" s="63" t="s">
        <v>747</v>
      </c>
      <c r="B912" s="63" t="s">
        <v>328</v>
      </c>
      <c r="C912" s="63"/>
      <c r="D912" s="63" t="s">
        <v>204</v>
      </c>
      <c r="E912" s="11"/>
      <c r="F912" s="11"/>
      <c r="G912" s="8"/>
      <c r="H912" s="4"/>
      <c r="I912" s="63"/>
      <c r="J912" s="48"/>
      <c r="K912" s="104"/>
      <c r="L912" s="4"/>
      <c r="M912" s="63">
        <v>1</v>
      </c>
      <c r="N912" s="196">
        <v>200</v>
      </c>
      <c r="O912" s="4"/>
      <c r="P912" s="63"/>
      <c r="Q912" s="197"/>
      <c r="R912" s="4"/>
      <c r="S912" s="63"/>
      <c r="T912" s="197"/>
      <c r="U912" s="4"/>
      <c r="V912" s="168"/>
      <c r="W912" s="170"/>
      <c r="X912" s="82"/>
      <c r="Y912" s="82"/>
      <c r="Z912" s="82"/>
      <c r="AA912" s="65"/>
      <c r="AB912" s="5"/>
      <c r="AC912" s="5"/>
      <c r="AD912" s="5"/>
      <c r="AE912" s="5"/>
      <c r="AF912" s="5"/>
      <c r="AG912" s="5"/>
      <c r="AH912" s="5"/>
      <c r="AI912" s="5"/>
      <c r="AJ912" s="5"/>
      <c r="AK912" s="5"/>
      <c r="AL912" s="5"/>
      <c r="AM912" s="5"/>
    </row>
    <row r="913" spans="1:39" s="187" customFormat="1" ht="14.4">
      <c r="A913" s="63" t="s">
        <v>747</v>
      </c>
      <c r="B913" s="63" t="s">
        <v>332</v>
      </c>
      <c r="C913" s="63"/>
      <c r="D913" s="63" t="s">
        <v>229</v>
      </c>
      <c r="E913" s="11"/>
      <c r="F913" s="11"/>
      <c r="G913" s="8"/>
      <c r="H913" s="4"/>
      <c r="I913" s="63"/>
      <c r="J913" s="48"/>
      <c r="K913" s="104"/>
      <c r="L913" s="4"/>
      <c r="M913" s="63"/>
      <c r="N913" s="196"/>
      <c r="O913" s="4"/>
      <c r="P913" s="63">
        <v>1</v>
      </c>
      <c r="Q913" s="197">
        <v>350</v>
      </c>
      <c r="R913" s="4"/>
      <c r="S913" s="63">
        <v>1</v>
      </c>
      <c r="T913" s="197">
        <v>750</v>
      </c>
      <c r="U913" s="4"/>
      <c r="V913" s="168"/>
      <c r="W913" s="170"/>
      <c r="X913" s="82"/>
      <c r="Y913" s="82"/>
      <c r="Z913" s="82"/>
      <c r="AA913" s="65"/>
      <c r="AB913" s="5"/>
      <c r="AC913" s="5"/>
      <c r="AD913" s="5"/>
      <c r="AE913" s="5"/>
      <c r="AF913" s="5"/>
      <c r="AG913" s="5"/>
      <c r="AH913" s="5"/>
      <c r="AI913" s="5"/>
      <c r="AJ913" s="5"/>
      <c r="AK913" s="5"/>
      <c r="AL913" s="5"/>
      <c r="AM913" s="5"/>
    </row>
    <row r="914" spans="1:39" s="187" customFormat="1" ht="14.4">
      <c r="A914" s="63" t="s">
        <v>747</v>
      </c>
      <c r="B914" s="63" t="s">
        <v>333</v>
      </c>
      <c r="C914" s="63"/>
      <c r="D914" s="63" t="s">
        <v>234</v>
      </c>
      <c r="E914" s="11"/>
      <c r="F914" s="11"/>
      <c r="G914" s="8"/>
      <c r="H914" s="4"/>
      <c r="I914" s="63"/>
      <c r="J914" s="48"/>
      <c r="K914" s="104"/>
      <c r="L914" s="4"/>
      <c r="M914" s="63"/>
      <c r="N914" s="196"/>
      <c r="O914" s="4"/>
      <c r="P914" s="63">
        <v>1</v>
      </c>
      <c r="Q914" s="197">
        <v>294.26</v>
      </c>
      <c r="R914" s="4"/>
      <c r="S914" s="63"/>
      <c r="T914" s="197"/>
      <c r="U914" s="4"/>
      <c r="V914" s="168"/>
      <c r="W914" s="170"/>
      <c r="X914" s="82"/>
      <c r="Y914" s="82"/>
      <c r="Z914" s="82"/>
      <c r="AA914" s="65"/>
      <c r="AB914" s="5"/>
      <c r="AC914" s="5"/>
      <c r="AD914" s="5"/>
      <c r="AE914" s="5"/>
      <c r="AF914" s="5"/>
      <c r="AG914" s="5"/>
      <c r="AH914" s="5"/>
      <c r="AI914" s="5"/>
      <c r="AJ914" s="5"/>
      <c r="AK914" s="5"/>
      <c r="AL914" s="5"/>
      <c r="AM914" s="5"/>
    </row>
    <row r="915" spans="1:39" s="187" customFormat="1" ht="14.4">
      <c r="A915" s="63" t="s">
        <v>747</v>
      </c>
      <c r="B915" s="63" t="s">
        <v>338</v>
      </c>
      <c r="C915" s="63"/>
      <c r="D915" s="63" t="s">
        <v>339</v>
      </c>
      <c r="E915" s="11"/>
      <c r="F915" s="11"/>
      <c r="G915" s="8"/>
      <c r="H915" s="4"/>
      <c r="I915" s="63"/>
      <c r="J915" s="48"/>
      <c r="K915" s="104"/>
      <c r="L915" s="4"/>
      <c r="M915" s="63">
        <v>2</v>
      </c>
      <c r="N915" s="196">
        <v>750</v>
      </c>
      <c r="O915" s="4"/>
      <c r="P915" s="63"/>
      <c r="Q915" s="197"/>
      <c r="R915" s="4"/>
      <c r="S915" s="63"/>
      <c r="T915" s="197"/>
      <c r="U915" s="4"/>
      <c r="V915" s="168"/>
      <c r="W915" s="170"/>
      <c r="X915" s="82"/>
      <c r="Y915" s="82"/>
      <c r="Z915" s="82"/>
      <c r="AA915" s="65"/>
      <c r="AB915" s="5"/>
      <c r="AC915" s="5"/>
      <c r="AD915" s="5"/>
      <c r="AE915" s="5"/>
      <c r="AF915" s="5"/>
      <c r="AG915" s="5"/>
      <c r="AH915" s="5"/>
      <c r="AI915" s="5"/>
      <c r="AJ915" s="5"/>
      <c r="AK915" s="5"/>
      <c r="AL915" s="5"/>
      <c r="AM915" s="5"/>
    </row>
    <row r="916" spans="1:39" s="187" customFormat="1" ht="14.4">
      <c r="A916" s="63" t="s">
        <v>747</v>
      </c>
      <c r="B916" s="63" t="s">
        <v>347</v>
      </c>
      <c r="C916" s="63"/>
      <c r="D916" s="63" t="s">
        <v>121</v>
      </c>
      <c r="E916" s="11"/>
      <c r="F916" s="11"/>
      <c r="G916" s="8"/>
      <c r="H916" s="4"/>
      <c r="I916" s="63"/>
      <c r="J916" s="48"/>
      <c r="K916" s="104"/>
      <c r="L916" s="4"/>
      <c r="M916" s="63">
        <v>1</v>
      </c>
      <c r="N916" s="196">
        <v>400</v>
      </c>
      <c r="O916" s="4"/>
      <c r="P916" s="63"/>
      <c r="Q916" s="197"/>
      <c r="R916" s="4"/>
      <c r="S916" s="63"/>
      <c r="T916" s="197"/>
      <c r="U916" s="4"/>
      <c r="V916" s="168"/>
      <c r="W916" s="170"/>
      <c r="X916" s="82"/>
      <c r="Y916" s="82"/>
      <c r="Z916" s="82"/>
      <c r="AA916" s="65"/>
      <c r="AB916" s="5"/>
      <c r="AC916" s="5"/>
      <c r="AD916" s="5"/>
      <c r="AE916" s="5"/>
      <c r="AF916" s="5"/>
      <c r="AG916" s="5"/>
      <c r="AH916" s="5"/>
      <c r="AI916" s="5"/>
      <c r="AJ916" s="5"/>
      <c r="AK916" s="5"/>
      <c r="AL916" s="5"/>
      <c r="AM916" s="5"/>
    </row>
    <row r="917" spans="1:39" s="187" customFormat="1" ht="14.4">
      <c r="A917" s="63" t="s">
        <v>747</v>
      </c>
      <c r="B917" s="63" t="s">
        <v>349</v>
      </c>
      <c r="C917" s="63"/>
      <c r="D917" s="63" t="s">
        <v>350</v>
      </c>
      <c r="E917" s="11"/>
      <c r="F917" s="11"/>
      <c r="G917" s="8"/>
      <c r="H917" s="4"/>
      <c r="I917" s="63"/>
      <c r="J917" s="48"/>
      <c r="K917" s="104"/>
      <c r="L917" s="4"/>
      <c r="M917" s="63">
        <v>2</v>
      </c>
      <c r="N917" s="196">
        <v>600</v>
      </c>
      <c r="O917" s="4"/>
      <c r="P917" s="63"/>
      <c r="Q917" s="197"/>
      <c r="R917" s="4"/>
      <c r="S917" s="63"/>
      <c r="T917" s="197"/>
      <c r="U917" s="4"/>
      <c r="V917" s="168"/>
      <c r="W917" s="170"/>
      <c r="X917" s="82"/>
      <c r="Y917" s="82"/>
      <c r="Z917" s="82"/>
      <c r="AA917" s="65"/>
      <c r="AB917" s="5"/>
      <c r="AC917" s="5"/>
      <c r="AD917" s="5"/>
      <c r="AE917" s="5"/>
      <c r="AF917" s="5"/>
      <c r="AG917" s="5"/>
      <c r="AH917" s="5"/>
      <c r="AI917" s="5"/>
      <c r="AJ917" s="5"/>
      <c r="AK917" s="5"/>
      <c r="AL917" s="5"/>
      <c r="AM917" s="5"/>
    </row>
    <row r="918" spans="1:39" s="187" customFormat="1" ht="14.4">
      <c r="A918" s="63" t="s">
        <v>747</v>
      </c>
      <c r="B918" s="63" t="s">
        <v>353</v>
      </c>
      <c r="C918" s="63"/>
      <c r="D918" s="63" t="s">
        <v>153</v>
      </c>
      <c r="E918" s="11"/>
      <c r="F918" s="11"/>
      <c r="G918" s="8"/>
      <c r="H918" s="4"/>
      <c r="I918" s="63"/>
      <c r="J918" s="48"/>
      <c r="K918" s="104"/>
      <c r="L918" s="4"/>
      <c r="M918" s="63">
        <v>2</v>
      </c>
      <c r="N918" s="196">
        <v>800</v>
      </c>
      <c r="O918" s="4"/>
      <c r="P918" s="63">
        <v>1</v>
      </c>
      <c r="Q918" s="197">
        <v>400</v>
      </c>
      <c r="R918" s="4"/>
      <c r="S918" s="63"/>
      <c r="T918" s="197"/>
      <c r="U918" s="4"/>
      <c r="V918" s="168"/>
      <c r="W918" s="170"/>
      <c r="X918" s="82"/>
      <c r="Y918" s="82"/>
      <c r="Z918" s="82"/>
      <c r="AA918" s="65"/>
      <c r="AB918" s="5"/>
      <c r="AC918" s="5"/>
      <c r="AD918" s="5"/>
      <c r="AE918" s="5"/>
      <c r="AF918" s="5"/>
      <c r="AG918" s="5"/>
      <c r="AH918" s="5"/>
      <c r="AI918" s="5"/>
      <c r="AJ918" s="5"/>
      <c r="AK918" s="5"/>
      <c r="AL918" s="5"/>
      <c r="AM918" s="5"/>
    </row>
    <row r="919" spans="1:39" s="187" customFormat="1" ht="14.4">
      <c r="A919" s="63" t="s">
        <v>747</v>
      </c>
      <c r="B919" s="63" t="s">
        <v>354</v>
      </c>
      <c r="C919" s="63"/>
      <c r="D919" s="63" t="s">
        <v>355</v>
      </c>
      <c r="E919" s="11"/>
      <c r="F919" s="11"/>
      <c r="G919" s="8"/>
      <c r="H919" s="4"/>
      <c r="I919" s="63"/>
      <c r="J919" s="48"/>
      <c r="K919" s="104"/>
      <c r="L919" s="4"/>
      <c r="M919" s="63">
        <v>1</v>
      </c>
      <c r="N919" s="196">
        <v>400</v>
      </c>
      <c r="O919" s="4"/>
      <c r="P919" s="63"/>
      <c r="Q919" s="197"/>
      <c r="R919" s="4"/>
      <c r="S919" s="63">
        <v>1</v>
      </c>
      <c r="T919" s="197">
        <v>516.61</v>
      </c>
      <c r="U919" s="4"/>
      <c r="V919" s="168"/>
      <c r="W919" s="170"/>
      <c r="X919" s="82"/>
      <c r="Y919" s="82"/>
      <c r="Z919" s="82"/>
      <c r="AA919" s="65"/>
      <c r="AB919" s="5"/>
      <c r="AC919" s="5"/>
      <c r="AD919" s="5"/>
      <c r="AE919" s="5"/>
      <c r="AF919" s="5"/>
      <c r="AG919" s="5"/>
      <c r="AH919" s="5"/>
      <c r="AI919" s="5"/>
      <c r="AJ919" s="5"/>
      <c r="AK919" s="5"/>
      <c r="AL919" s="5"/>
      <c r="AM919" s="5"/>
    </row>
    <row r="920" spans="1:39" s="187" customFormat="1" ht="14.4">
      <c r="A920" s="63" t="s">
        <v>747</v>
      </c>
      <c r="B920" s="63" t="s">
        <v>359</v>
      </c>
      <c r="C920" s="63"/>
      <c r="D920" s="63" t="s">
        <v>173</v>
      </c>
      <c r="E920" s="11"/>
      <c r="F920" s="11"/>
      <c r="G920" s="8"/>
      <c r="H920" s="4"/>
      <c r="I920" s="63"/>
      <c r="J920" s="48"/>
      <c r="K920" s="104"/>
      <c r="L920" s="4"/>
      <c r="M920" s="63">
        <v>2</v>
      </c>
      <c r="N920" s="196">
        <v>750</v>
      </c>
      <c r="O920" s="4"/>
      <c r="P920" s="63"/>
      <c r="Q920" s="197"/>
      <c r="R920" s="4"/>
      <c r="S920" s="63">
        <v>1</v>
      </c>
      <c r="T920" s="197">
        <v>750</v>
      </c>
      <c r="U920" s="4"/>
      <c r="V920" s="168"/>
      <c r="W920" s="170"/>
      <c r="X920" s="82"/>
      <c r="Y920" s="82"/>
      <c r="Z920" s="82"/>
      <c r="AA920" s="65"/>
      <c r="AB920" s="5"/>
      <c r="AC920" s="5"/>
      <c r="AD920" s="5"/>
      <c r="AE920" s="5"/>
      <c r="AF920" s="5"/>
      <c r="AG920" s="5"/>
      <c r="AH920" s="5"/>
      <c r="AI920" s="5"/>
      <c r="AJ920" s="5"/>
      <c r="AK920" s="5"/>
      <c r="AL920" s="5"/>
      <c r="AM920" s="5"/>
    </row>
    <row r="921" spans="1:39" s="187" customFormat="1" ht="14.4">
      <c r="A921" s="63" t="s">
        <v>747</v>
      </c>
      <c r="B921" s="63" t="s">
        <v>360</v>
      </c>
      <c r="C921" s="63"/>
      <c r="D921" s="63" t="s">
        <v>91</v>
      </c>
      <c r="E921" s="11"/>
      <c r="F921" s="11"/>
      <c r="G921" s="8"/>
      <c r="H921" s="4"/>
      <c r="I921" s="63"/>
      <c r="J921" s="48"/>
      <c r="K921" s="104"/>
      <c r="L921" s="4"/>
      <c r="M921" s="63">
        <v>1</v>
      </c>
      <c r="N921" s="196">
        <v>350</v>
      </c>
      <c r="O921" s="4"/>
      <c r="P921" s="63"/>
      <c r="Q921" s="197"/>
      <c r="R921" s="4"/>
      <c r="S921" s="63"/>
      <c r="T921" s="197"/>
      <c r="U921" s="4"/>
      <c r="V921" s="168"/>
      <c r="W921" s="170"/>
      <c r="X921" s="82"/>
      <c r="Y921" s="82"/>
      <c r="Z921" s="82"/>
      <c r="AA921" s="65"/>
      <c r="AB921" s="5"/>
      <c r="AC921" s="5"/>
      <c r="AD921" s="5"/>
      <c r="AE921" s="5"/>
      <c r="AF921" s="5"/>
      <c r="AG921" s="5"/>
      <c r="AH921" s="5"/>
      <c r="AI921" s="5"/>
      <c r="AJ921" s="5"/>
      <c r="AK921" s="5"/>
      <c r="AL921" s="5"/>
      <c r="AM921" s="5"/>
    </row>
    <row r="922" spans="1:39" s="187" customFormat="1" ht="14.4">
      <c r="A922" s="63" t="s">
        <v>747</v>
      </c>
      <c r="B922" s="63" t="s">
        <v>364</v>
      </c>
      <c r="C922" s="63"/>
      <c r="D922" s="63" t="s">
        <v>102</v>
      </c>
      <c r="E922" s="11"/>
      <c r="F922" s="11"/>
      <c r="G922" s="8"/>
      <c r="H922" s="4"/>
      <c r="I922" s="63"/>
      <c r="J922" s="48"/>
      <c r="K922" s="104"/>
      <c r="L922" s="4"/>
      <c r="M922" s="63">
        <v>3</v>
      </c>
      <c r="N922" s="196">
        <v>1251.1400000000001</v>
      </c>
      <c r="O922" s="4"/>
      <c r="P922" s="63">
        <v>2</v>
      </c>
      <c r="Q922" s="197">
        <v>750</v>
      </c>
      <c r="R922" s="4"/>
      <c r="S922" s="63">
        <v>2</v>
      </c>
      <c r="T922" s="197">
        <v>1147.6500000000001</v>
      </c>
      <c r="U922" s="4"/>
      <c r="V922" s="168"/>
      <c r="W922" s="170"/>
      <c r="X922" s="82"/>
      <c r="Y922" s="82"/>
      <c r="Z922" s="82"/>
      <c r="AA922" s="65"/>
      <c r="AB922" s="5"/>
      <c r="AC922" s="5"/>
      <c r="AD922" s="5"/>
      <c r="AE922" s="5"/>
      <c r="AF922" s="5"/>
      <c r="AG922" s="5"/>
      <c r="AH922" s="5"/>
      <c r="AI922" s="5"/>
      <c r="AJ922" s="5"/>
      <c r="AK922" s="5"/>
      <c r="AL922" s="5"/>
      <c r="AM922" s="5"/>
    </row>
    <row r="923" spans="1:39" s="187" customFormat="1" ht="14.4">
      <c r="A923" s="63" t="s">
        <v>747</v>
      </c>
      <c r="B923" s="63" t="s">
        <v>365</v>
      </c>
      <c r="C923" s="63"/>
      <c r="D923" s="63" t="s">
        <v>366</v>
      </c>
      <c r="E923" s="11"/>
      <c r="F923" s="11"/>
      <c r="G923" s="8"/>
      <c r="H923" s="4"/>
      <c r="I923" s="63"/>
      <c r="J923" s="48"/>
      <c r="K923" s="104"/>
      <c r="L923" s="4"/>
      <c r="M923" s="63"/>
      <c r="N923" s="196"/>
      <c r="O923" s="4"/>
      <c r="P923" s="63"/>
      <c r="Q923" s="197"/>
      <c r="R923" s="4"/>
      <c r="S923" s="63">
        <v>1</v>
      </c>
      <c r="T923" s="197">
        <v>750</v>
      </c>
      <c r="U923" s="4"/>
      <c r="V923" s="168"/>
      <c r="W923" s="170"/>
      <c r="X923" s="82"/>
      <c r="Y923" s="82"/>
      <c r="Z923" s="82"/>
      <c r="AA923" s="65"/>
      <c r="AB923" s="5"/>
      <c r="AC923" s="5"/>
      <c r="AD923" s="5"/>
      <c r="AE923" s="5"/>
      <c r="AF923" s="5"/>
      <c r="AG923" s="5"/>
      <c r="AH923" s="5"/>
      <c r="AI923" s="5"/>
      <c r="AJ923" s="5"/>
      <c r="AK923" s="5"/>
      <c r="AL923" s="5"/>
      <c r="AM923" s="5"/>
    </row>
    <row r="924" spans="1:39" s="187" customFormat="1" ht="14.4">
      <c r="A924" s="63" t="s">
        <v>747</v>
      </c>
      <c r="B924" s="63" t="s">
        <v>748</v>
      </c>
      <c r="C924" s="63"/>
      <c r="D924" s="63" t="s">
        <v>375</v>
      </c>
      <c r="E924" s="11"/>
      <c r="F924" s="11"/>
      <c r="G924" s="8"/>
      <c r="H924" s="4"/>
      <c r="I924" s="63"/>
      <c r="J924" s="48"/>
      <c r="K924" s="104"/>
      <c r="L924" s="4"/>
      <c r="M924" s="63"/>
      <c r="N924" s="196"/>
      <c r="O924" s="4"/>
      <c r="P924" s="63"/>
      <c r="Q924" s="197"/>
      <c r="R924" s="4"/>
      <c r="S924" s="63">
        <v>1</v>
      </c>
      <c r="T924" s="197">
        <v>750</v>
      </c>
      <c r="U924" s="4"/>
      <c r="V924" s="168"/>
      <c r="W924" s="170"/>
      <c r="X924" s="82"/>
      <c r="Y924" s="82"/>
      <c r="Z924" s="82"/>
      <c r="AA924" s="65"/>
      <c r="AB924" s="5"/>
      <c r="AC924" s="5"/>
      <c r="AD924" s="5"/>
      <c r="AE924" s="5"/>
      <c r="AF924" s="5"/>
      <c r="AG924" s="5"/>
      <c r="AH924" s="5"/>
      <c r="AI924" s="5"/>
      <c r="AJ924" s="5"/>
      <c r="AK924" s="5"/>
      <c r="AL924" s="5"/>
      <c r="AM924" s="5"/>
    </row>
    <row r="925" spans="1:39" s="187" customFormat="1" ht="14.4">
      <c r="A925" s="63" t="s">
        <v>747</v>
      </c>
      <c r="B925" s="63" t="s">
        <v>386</v>
      </c>
      <c r="C925" s="63"/>
      <c r="D925" s="63" t="s">
        <v>297</v>
      </c>
      <c r="E925" s="11"/>
      <c r="F925" s="11"/>
      <c r="G925" s="8"/>
      <c r="H925" s="4"/>
      <c r="I925" s="63"/>
      <c r="J925" s="48"/>
      <c r="K925" s="104"/>
      <c r="L925" s="4"/>
      <c r="M925" s="63"/>
      <c r="N925" s="196"/>
      <c r="O925" s="4"/>
      <c r="P925" s="63">
        <v>1</v>
      </c>
      <c r="Q925" s="197">
        <v>400</v>
      </c>
      <c r="R925" s="4"/>
      <c r="S925" s="63">
        <v>1</v>
      </c>
      <c r="T925" s="197">
        <v>750</v>
      </c>
      <c r="U925" s="4"/>
      <c r="V925" s="168"/>
      <c r="W925" s="170"/>
      <c r="X925" s="82"/>
      <c r="Y925" s="82"/>
      <c r="Z925" s="82"/>
      <c r="AA925" s="65"/>
      <c r="AB925" s="5"/>
      <c r="AC925" s="5"/>
      <c r="AD925" s="5"/>
      <c r="AE925" s="5"/>
      <c r="AF925" s="5"/>
      <c r="AG925" s="5"/>
      <c r="AH925" s="5"/>
      <c r="AI925" s="5"/>
      <c r="AJ925" s="5"/>
      <c r="AK925" s="5"/>
      <c r="AL925" s="5"/>
      <c r="AM925" s="5"/>
    </row>
    <row r="926" spans="1:39" s="187" customFormat="1" ht="14.4">
      <c r="A926" s="63" t="s">
        <v>747</v>
      </c>
      <c r="B926" s="63" t="s">
        <v>393</v>
      </c>
      <c r="C926" s="63"/>
      <c r="D926" s="63" t="s">
        <v>343</v>
      </c>
      <c r="E926" s="11"/>
      <c r="F926" s="11"/>
      <c r="G926" s="8"/>
      <c r="H926" s="4"/>
      <c r="I926" s="63"/>
      <c r="J926" s="48"/>
      <c r="K926" s="104"/>
      <c r="L926" s="4"/>
      <c r="M926" s="63">
        <v>1</v>
      </c>
      <c r="N926" s="196">
        <v>400</v>
      </c>
      <c r="O926" s="4"/>
      <c r="P926" s="63"/>
      <c r="Q926" s="197"/>
      <c r="R926" s="4"/>
      <c r="S926" s="63"/>
      <c r="T926" s="197"/>
      <c r="U926" s="4"/>
      <c r="V926" s="168"/>
      <c r="W926" s="170"/>
      <c r="X926" s="82"/>
      <c r="Y926" s="82"/>
      <c r="Z926" s="82"/>
      <c r="AA926" s="65"/>
      <c r="AB926" s="5"/>
      <c r="AC926" s="5"/>
      <c r="AD926" s="5"/>
      <c r="AE926" s="5"/>
      <c r="AF926" s="5"/>
      <c r="AG926" s="5"/>
      <c r="AH926" s="5"/>
      <c r="AI926" s="5"/>
      <c r="AJ926" s="5"/>
      <c r="AK926" s="5"/>
      <c r="AL926" s="5"/>
      <c r="AM926" s="5"/>
    </row>
    <row r="927" spans="1:39" s="187" customFormat="1" ht="14.4">
      <c r="A927" s="63" t="s">
        <v>747</v>
      </c>
      <c r="B927" s="63" t="s">
        <v>394</v>
      </c>
      <c r="C927" s="63"/>
      <c r="D927" s="63" t="s">
        <v>116</v>
      </c>
      <c r="E927" s="11"/>
      <c r="F927" s="11"/>
      <c r="G927" s="8"/>
      <c r="H927" s="4"/>
      <c r="I927" s="63"/>
      <c r="J927" s="48"/>
      <c r="K927" s="104"/>
      <c r="L927" s="4"/>
      <c r="M927" s="63">
        <v>1</v>
      </c>
      <c r="N927" s="196">
        <v>400</v>
      </c>
      <c r="O927" s="4"/>
      <c r="P927" s="63"/>
      <c r="Q927" s="197"/>
      <c r="R927" s="4"/>
      <c r="S927" s="63"/>
      <c r="T927" s="197"/>
      <c r="U927" s="4"/>
      <c r="V927" s="168"/>
      <c r="W927" s="170"/>
      <c r="X927" s="82"/>
      <c r="Y927" s="82"/>
      <c r="Z927" s="82"/>
      <c r="AA927" s="65"/>
      <c r="AB927" s="5"/>
      <c r="AC927" s="5"/>
      <c r="AD927" s="5"/>
      <c r="AE927" s="5"/>
      <c r="AF927" s="5"/>
      <c r="AG927" s="5"/>
      <c r="AH927" s="5"/>
      <c r="AI927" s="5"/>
      <c r="AJ927" s="5"/>
      <c r="AK927" s="5"/>
      <c r="AL927" s="5"/>
      <c r="AM927" s="5"/>
    </row>
    <row r="928" spans="1:39" s="187" customFormat="1" ht="14.4">
      <c r="A928" s="63" t="s">
        <v>747</v>
      </c>
      <c r="B928" s="63" t="s">
        <v>399</v>
      </c>
      <c r="C928" s="63"/>
      <c r="D928" s="63" t="s">
        <v>212</v>
      </c>
      <c r="E928" s="11"/>
      <c r="F928" s="11"/>
      <c r="G928" s="8"/>
      <c r="H928" s="4"/>
      <c r="I928" s="63"/>
      <c r="J928" s="48"/>
      <c r="K928" s="104"/>
      <c r="L928" s="4"/>
      <c r="M928" s="63">
        <v>3</v>
      </c>
      <c r="N928" s="196">
        <v>1000</v>
      </c>
      <c r="O928" s="4"/>
      <c r="P928" s="63">
        <v>1</v>
      </c>
      <c r="Q928" s="197">
        <v>350</v>
      </c>
      <c r="R928" s="4"/>
      <c r="S928" s="63">
        <v>3</v>
      </c>
      <c r="T928" s="197">
        <v>2213.9</v>
      </c>
      <c r="U928" s="4"/>
      <c r="V928" s="168"/>
      <c r="W928" s="170"/>
      <c r="X928" s="82"/>
      <c r="Y928" s="82"/>
      <c r="Z928" s="82"/>
      <c r="AA928" s="65"/>
      <c r="AB928" s="5"/>
      <c r="AC928" s="5"/>
      <c r="AD928" s="5"/>
      <c r="AE928" s="5"/>
      <c r="AF928" s="5"/>
      <c r="AG928" s="5"/>
      <c r="AH928" s="5"/>
      <c r="AI928" s="5"/>
      <c r="AJ928" s="5"/>
      <c r="AK928" s="5"/>
      <c r="AL928" s="5"/>
      <c r="AM928" s="5"/>
    </row>
    <row r="929" spans="1:39" s="187" customFormat="1" ht="14.4">
      <c r="A929" s="63" t="s">
        <v>747</v>
      </c>
      <c r="B929" s="63" t="s">
        <v>403</v>
      </c>
      <c r="C929" s="63"/>
      <c r="D929" s="63" t="s">
        <v>331</v>
      </c>
      <c r="E929" s="11"/>
      <c r="F929" s="11"/>
      <c r="G929" s="8"/>
      <c r="H929" s="4"/>
      <c r="I929" s="63"/>
      <c r="J929" s="48"/>
      <c r="K929" s="104"/>
      <c r="L929" s="4"/>
      <c r="M929" s="63"/>
      <c r="N929" s="196"/>
      <c r="O929" s="4"/>
      <c r="P929" s="63"/>
      <c r="Q929" s="197"/>
      <c r="R929" s="4"/>
      <c r="S929" s="63">
        <v>1</v>
      </c>
      <c r="T929" s="197">
        <v>750</v>
      </c>
      <c r="U929" s="4"/>
      <c r="V929" s="168"/>
      <c r="W929" s="170"/>
      <c r="X929" s="82"/>
      <c r="Y929" s="82"/>
      <c r="Z929" s="82"/>
      <c r="AA929" s="65"/>
      <c r="AB929" s="5"/>
      <c r="AC929" s="5"/>
      <c r="AD929" s="5"/>
      <c r="AE929" s="5"/>
      <c r="AF929" s="5"/>
      <c r="AG929" s="5"/>
      <c r="AH929" s="5"/>
      <c r="AI929" s="5"/>
      <c r="AJ929" s="5"/>
      <c r="AK929" s="5"/>
      <c r="AL929" s="5"/>
      <c r="AM929" s="5"/>
    </row>
    <row r="930" spans="1:39" s="187" customFormat="1" ht="14.4">
      <c r="A930" s="63" t="s">
        <v>747</v>
      </c>
      <c r="B930" s="63" t="s">
        <v>415</v>
      </c>
      <c r="C930" s="63"/>
      <c r="D930" s="63" t="s">
        <v>416</v>
      </c>
      <c r="E930" s="11"/>
      <c r="F930" s="11"/>
      <c r="G930" s="8"/>
      <c r="H930" s="4"/>
      <c r="I930" s="63"/>
      <c r="J930" s="48"/>
      <c r="K930" s="104"/>
      <c r="L930" s="4"/>
      <c r="M930" s="63">
        <v>1</v>
      </c>
      <c r="N930" s="196">
        <v>700</v>
      </c>
      <c r="O930" s="4"/>
      <c r="P930" s="63"/>
      <c r="Q930" s="197"/>
      <c r="R930" s="4"/>
      <c r="S930" s="63">
        <v>1</v>
      </c>
      <c r="T930" s="197">
        <v>750</v>
      </c>
      <c r="U930" s="4"/>
      <c r="V930" s="168"/>
      <c r="W930" s="170"/>
      <c r="X930" s="82"/>
      <c r="Y930" s="82"/>
      <c r="Z930" s="82"/>
      <c r="AA930" s="65"/>
      <c r="AB930" s="5"/>
      <c r="AC930" s="5"/>
      <c r="AD930" s="5"/>
      <c r="AE930" s="5"/>
      <c r="AF930" s="5"/>
      <c r="AG930" s="5"/>
      <c r="AH930" s="5"/>
      <c r="AI930" s="5"/>
      <c r="AJ930" s="5"/>
      <c r="AK930" s="5"/>
      <c r="AL930" s="5"/>
      <c r="AM930" s="5"/>
    </row>
    <row r="931" spans="1:39" s="187" customFormat="1" ht="14.4">
      <c r="A931" s="63" t="s">
        <v>747</v>
      </c>
      <c r="B931" s="63" t="s">
        <v>419</v>
      </c>
      <c r="C931" s="63"/>
      <c r="D931" s="63" t="s">
        <v>105</v>
      </c>
      <c r="E931" s="11"/>
      <c r="F931" s="11"/>
      <c r="G931" s="8"/>
      <c r="H931" s="4"/>
      <c r="I931" s="63"/>
      <c r="J931" s="48"/>
      <c r="K931" s="104"/>
      <c r="L931" s="4"/>
      <c r="M931" s="63">
        <v>4</v>
      </c>
      <c r="N931" s="196">
        <v>1600</v>
      </c>
      <c r="O931" s="4"/>
      <c r="P931" s="63"/>
      <c r="Q931" s="197"/>
      <c r="R931" s="4"/>
      <c r="S931" s="63">
        <v>2</v>
      </c>
      <c r="T931" s="197">
        <v>1255.49</v>
      </c>
      <c r="U931" s="4"/>
      <c r="V931" s="168"/>
      <c r="W931" s="170"/>
      <c r="X931" s="82"/>
      <c r="Y931" s="82"/>
      <c r="Z931" s="82"/>
      <c r="AA931" s="65"/>
      <c r="AB931" s="5"/>
      <c r="AC931" s="5"/>
      <c r="AD931" s="5"/>
      <c r="AE931" s="5"/>
      <c r="AF931" s="5"/>
      <c r="AG931" s="5"/>
      <c r="AH931" s="5"/>
      <c r="AI931" s="5"/>
      <c r="AJ931" s="5"/>
      <c r="AK931" s="5"/>
      <c r="AL931" s="5"/>
      <c r="AM931" s="5"/>
    </row>
    <row r="932" spans="1:39" s="187" customFormat="1" ht="14.4">
      <c r="A932" s="63" t="s">
        <v>747</v>
      </c>
      <c r="B932" s="63" t="s">
        <v>426</v>
      </c>
      <c r="C932" s="63"/>
      <c r="D932" s="63" t="s">
        <v>204</v>
      </c>
      <c r="E932" s="11"/>
      <c r="F932" s="11"/>
      <c r="G932" s="8"/>
      <c r="H932" s="4"/>
      <c r="I932" s="63"/>
      <c r="J932" s="48"/>
      <c r="K932" s="104"/>
      <c r="L932" s="4"/>
      <c r="M932" s="63"/>
      <c r="N932" s="196"/>
      <c r="O932" s="4"/>
      <c r="P932" s="63">
        <v>1</v>
      </c>
      <c r="Q932" s="197">
        <v>400</v>
      </c>
      <c r="R932" s="4"/>
      <c r="S932" s="63">
        <v>1</v>
      </c>
      <c r="T932" s="197">
        <v>750</v>
      </c>
      <c r="U932" s="4"/>
      <c r="V932" s="168"/>
      <c r="W932" s="170"/>
      <c r="X932" s="82"/>
      <c r="Y932" s="82"/>
      <c r="Z932" s="82"/>
      <c r="AA932" s="65"/>
      <c r="AB932" s="5"/>
      <c r="AC932" s="5"/>
      <c r="AD932" s="5"/>
      <c r="AE932" s="5"/>
      <c r="AF932" s="5"/>
      <c r="AG932" s="5"/>
      <c r="AH932" s="5"/>
      <c r="AI932" s="5"/>
      <c r="AJ932" s="5"/>
      <c r="AK932" s="5"/>
      <c r="AL932" s="5"/>
      <c r="AM932" s="5"/>
    </row>
    <row r="933" spans="1:39" s="187" customFormat="1" ht="14.4">
      <c r="A933" s="63" t="s">
        <v>747</v>
      </c>
      <c r="B933" s="63" t="s">
        <v>427</v>
      </c>
      <c r="C933" s="63"/>
      <c r="D933" s="63" t="s">
        <v>129</v>
      </c>
      <c r="E933" s="11"/>
      <c r="F933" s="11"/>
      <c r="G933" s="8"/>
      <c r="H933" s="4"/>
      <c r="I933" s="63"/>
      <c r="J933" s="48"/>
      <c r="K933" s="104"/>
      <c r="L933" s="4"/>
      <c r="M933" s="63">
        <v>2</v>
      </c>
      <c r="N933" s="196">
        <v>646.33000000000004</v>
      </c>
      <c r="O933" s="4"/>
      <c r="P933" s="63">
        <v>1</v>
      </c>
      <c r="Q933" s="197">
        <v>200</v>
      </c>
      <c r="R933" s="4"/>
      <c r="S933" s="63"/>
      <c r="T933" s="197"/>
      <c r="U933" s="4"/>
      <c r="V933" s="168"/>
      <c r="W933" s="170"/>
      <c r="X933" s="82"/>
      <c r="Y933" s="82"/>
      <c r="Z933" s="82"/>
      <c r="AA933" s="65"/>
      <c r="AB933" s="5"/>
      <c r="AC933" s="5"/>
      <c r="AD933" s="5"/>
      <c r="AE933" s="5"/>
      <c r="AF933" s="5"/>
      <c r="AG933" s="5"/>
      <c r="AH933" s="5"/>
      <c r="AI933" s="5"/>
      <c r="AJ933" s="5"/>
      <c r="AK933" s="5"/>
      <c r="AL933" s="5"/>
      <c r="AM933" s="5"/>
    </row>
    <row r="934" spans="1:39" s="187" customFormat="1" ht="14.4">
      <c r="A934" s="63" t="s">
        <v>747</v>
      </c>
      <c r="B934" s="63" t="s">
        <v>432</v>
      </c>
      <c r="C934" s="63"/>
      <c r="D934" s="63" t="s">
        <v>431</v>
      </c>
      <c r="E934" s="11"/>
      <c r="F934" s="11"/>
      <c r="G934" s="8"/>
      <c r="H934" s="4"/>
      <c r="I934" s="63"/>
      <c r="J934" s="48"/>
      <c r="K934" s="104"/>
      <c r="L934" s="4"/>
      <c r="M934" s="63">
        <v>1</v>
      </c>
      <c r="N934" s="196">
        <v>400</v>
      </c>
      <c r="O934" s="4"/>
      <c r="P934" s="63"/>
      <c r="Q934" s="197"/>
      <c r="R934" s="4"/>
      <c r="S934" s="63">
        <v>1</v>
      </c>
      <c r="T934" s="197">
        <v>416.93</v>
      </c>
      <c r="U934" s="4"/>
      <c r="V934" s="168"/>
      <c r="W934" s="170"/>
      <c r="X934" s="82"/>
      <c r="Y934" s="82"/>
      <c r="Z934" s="82"/>
      <c r="AA934" s="65"/>
      <c r="AB934" s="5"/>
      <c r="AC934" s="5"/>
      <c r="AD934" s="5"/>
      <c r="AE934" s="5"/>
      <c r="AF934" s="5"/>
      <c r="AG934" s="5"/>
      <c r="AH934" s="5"/>
      <c r="AI934" s="5"/>
      <c r="AJ934" s="5"/>
      <c r="AK934" s="5"/>
      <c r="AL934" s="5"/>
      <c r="AM934" s="5"/>
    </row>
    <row r="935" spans="1:39" s="187" customFormat="1" ht="14.4">
      <c r="A935" s="63" t="s">
        <v>747</v>
      </c>
      <c r="B935" s="63" t="s">
        <v>445</v>
      </c>
      <c r="C935" s="63"/>
      <c r="D935" s="63" t="s">
        <v>195</v>
      </c>
      <c r="E935" s="11"/>
      <c r="F935" s="11"/>
      <c r="G935" s="8"/>
      <c r="H935" s="4"/>
      <c r="I935" s="63"/>
      <c r="J935" s="48"/>
      <c r="K935" s="104"/>
      <c r="L935" s="4"/>
      <c r="M935" s="63">
        <v>1</v>
      </c>
      <c r="N935" s="196">
        <v>400</v>
      </c>
      <c r="O935" s="4"/>
      <c r="P935" s="63"/>
      <c r="Q935" s="197"/>
      <c r="R935" s="4"/>
      <c r="S935" s="63"/>
      <c r="T935" s="197"/>
      <c r="U935" s="4"/>
      <c r="V935" s="168"/>
      <c r="W935" s="170"/>
      <c r="X935" s="82"/>
      <c r="Y935" s="82"/>
      <c r="Z935" s="82"/>
      <c r="AA935" s="65"/>
      <c r="AB935" s="5"/>
      <c r="AC935" s="5"/>
      <c r="AD935" s="5"/>
      <c r="AE935" s="5"/>
      <c r="AF935" s="5"/>
      <c r="AG935" s="5"/>
      <c r="AH935" s="5"/>
      <c r="AI935" s="5"/>
      <c r="AJ935" s="5"/>
      <c r="AK935" s="5"/>
      <c r="AL935" s="5"/>
      <c r="AM935" s="5"/>
    </row>
    <row r="936" spans="1:39" s="187" customFormat="1" ht="14.4">
      <c r="A936" s="63" t="s">
        <v>747</v>
      </c>
      <c r="B936" s="63" t="s">
        <v>446</v>
      </c>
      <c r="C936" s="63"/>
      <c r="D936" s="63" t="s">
        <v>193</v>
      </c>
      <c r="E936" s="11"/>
      <c r="F936" s="11"/>
      <c r="G936" s="8"/>
      <c r="H936" s="4"/>
      <c r="I936" s="63"/>
      <c r="J936" s="48"/>
      <c r="K936" s="104"/>
      <c r="L936" s="4"/>
      <c r="M936" s="63">
        <v>1</v>
      </c>
      <c r="N936" s="196">
        <v>700</v>
      </c>
      <c r="O936" s="4"/>
      <c r="P936" s="63"/>
      <c r="Q936" s="197"/>
      <c r="R936" s="4"/>
      <c r="S936" s="63"/>
      <c r="T936" s="197"/>
      <c r="U936" s="4"/>
      <c r="V936" s="168"/>
      <c r="W936" s="170"/>
      <c r="X936" s="82"/>
      <c r="Y936" s="82"/>
      <c r="Z936" s="82"/>
      <c r="AA936" s="65"/>
      <c r="AB936" s="5"/>
      <c r="AC936" s="5"/>
      <c r="AD936" s="5"/>
      <c r="AE936" s="5"/>
      <c r="AF936" s="5"/>
      <c r="AG936" s="5"/>
      <c r="AH936" s="5"/>
      <c r="AI936" s="5"/>
      <c r="AJ936" s="5"/>
      <c r="AK936" s="5"/>
      <c r="AL936" s="5"/>
      <c r="AM936" s="5"/>
    </row>
    <row r="937" spans="1:39" s="187" customFormat="1" ht="14.4">
      <c r="A937" s="63" t="s">
        <v>747</v>
      </c>
      <c r="B937" s="63" t="s">
        <v>452</v>
      </c>
      <c r="C937" s="63"/>
      <c r="D937" s="63" t="s">
        <v>244</v>
      </c>
      <c r="E937" s="11"/>
      <c r="F937" s="11"/>
      <c r="G937" s="8"/>
      <c r="H937" s="4"/>
      <c r="I937" s="63"/>
      <c r="J937" s="48"/>
      <c r="K937" s="104"/>
      <c r="L937" s="4"/>
      <c r="M937" s="63">
        <v>1</v>
      </c>
      <c r="N937" s="196">
        <v>400</v>
      </c>
      <c r="O937" s="4"/>
      <c r="P937" s="63"/>
      <c r="Q937" s="197"/>
      <c r="R937" s="4"/>
      <c r="S937" s="63"/>
      <c r="T937" s="197"/>
      <c r="U937" s="4"/>
      <c r="V937" s="168"/>
      <c r="W937" s="170"/>
      <c r="X937" s="82"/>
      <c r="Y937" s="82"/>
      <c r="Z937" s="82"/>
      <c r="AA937" s="65"/>
      <c r="AB937" s="5"/>
      <c r="AC937" s="5"/>
      <c r="AD937" s="5"/>
      <c r="AE937" s="5"/>
      <c r="AF937" s="5"/>
      <c r="AG937" s="5"/>
      <c r="AH937" s="5"/>
      <c r="AI937" s="5"/>
      <c r="AJ937" s="5"/>
      <c r="AK937" s="5"/>
      <c r="AL937" s="5"/>
      <c r="AM937" s="5"/>
    </row>
    <row r="938" spans="1:39" s="187" customFormat="1" ht="14.4">
      <c r="A938" s="63" t="s">
        <v>747</v>
      </c>
      <c r="B938" s="63" t="s">
        <v>453</v>
      </c>
      <c r="C938" s="63"/>
      <c r="D938" s="63" t="s">
        <v>155</v>
      </c>
      <c r="E938" s="11"/>
      <c r="F938" s="11"/>
      <c r="G938" s="8"/>
      <c r="H938" s="4"/>
      <c r="I938" s="63"/>
      <c r="J938" s="48"/>
      <c r="K938" s="104"/>
      <c r="L938" s="4"/>
      <c r="M938" s="63">
        <v>4</v>
      </c>
      <c r="N938" s="196">
        <v>1200</v>
      </c>
      <c r="O938" s="4"/>
      <c r="P938" s="63"/>
      <c r="Q938" s="197"/>
      <c r="R938" s="4"/>
      <c r="S938" s="63"/>
      <c r="T938" s="197"/>
      <c r="U938" s="4"/>
      <c r="V938" s="168"/>
      <c r="W938" s="170"/>
      <c r="X938" s="82"/>
      <c r="Y938" s="82"/>
      <c r="Z938" s="82"/>
      <c r="AA938" s="65"/>
      <c r="AB938" s="5"/>
      <c r="AC938" s="5"/>
      <c r="AD938" s="5"/>
      <c r="AE938" s="5"/>
      <c r="AF938" s="5"/>
      <c r="AG938" s="5"/>
      <c r="AH938" s="5"/>
      <c r="AI938" s="5"/>
      <c r="AJ938" s="5"/>
      <c r="AK938" s="5"/>
      <c r="AL938" s="5"/>
      <c r="AM938" s="5"/>
    </row>
    <row r="939" spans="1:39" s="187" customFormat="1" ht="14.4">
      <c r="A939" s="63" t="s">
        <v>747</v>
      </c>
      <c r="B939" s="63" t="s">
        <v>458</v>
      </c>
      <c r="C939" s="63"/>
      <c r="D939" s="63" t="s">
        <v>358</v>
      </c>
      <c r="E939" s="11"/>
      <c r="F939" s="11"/>
      <c r="G939" s="8"/>
      <c r="H939" s="4"/>
      <c r="I939" s="63"/>
      <c r="J939" s="48"/>
      <c r="K939" s="104"/>
      <c r="L939" s="4"/>
      <c r="M939" s="63">
        <v>1</v>
      </c>
      <c r="N939" s="196">
        <v>200</v>
      </c>
      <c r="O939" s="4"/>
      <c r="P939" s="63"/>
      <c r="Q939" s="197"/>
      <c r="R939" s="4"/>
      <c r="S939" s="63"/>
      <c r="T939" s="197"/>
      <c r="U939" s="4"/>
      <c r="V939" s="168"/>
      <c r="W939" s="170"/>
      <c r="X939" s="82"/>
      <c r="Y939" s="82"/>
      <c r="Z939" s="82"/>
      <c r="AA939" s="65"/>
      <c r="AB939" s="5"/>
      <c r="AC939" s="5"/>
      <c r="AD939" s="5"/>
      <c r="AE939" s="5"/>
      <c r="AF939" s="5"/>
      <c r="AG939" s="5"/>
      <c r="AH939" s="5"/>
      <c r="AI939" s="5"/>
      <c r="AJ939" s="5"/>
      <c r="AK939" s="5"/>
      <c r="AL939" s="5"/>
      <c r="AM939" s="5"/>
    </row>
    <row r="940" spans="1:39" s="187" customFormat="1" ht="14.4">
      <c r="A940" s="63"/>
      <c r="B940" s="63"/>
      <c r="C940" s="63"/>
      <c r="D940" s="63"/>
      <c r="E940" s="11"/>
      <c r="F940" s="11"/>
      <c r="G940" s="8"/>
      <c r="H940" s="4"/>
      <c r="I940" s="63"/>
      <c r="J940" s="48"/>
      <c r="K940" s="104"/>
      <c r="L940" s="4"/>
      <c r="M940" s="63"/>
      <c r="N940" s="196"/>
      <c r="O940" s="4"/>
      <c r="P940" s="63"/>
      <c r="Q940" s="197"/>
      <c r="R940" s="4"/>
      <c r="S940" s="63"/>
      <c r="T940" s="197"/>
      <c r="U940" s="4"/>
      <c r="V940" s="168"/>
      <c r="W940" s="170"/>
      <c r="X940" s="82"/>
      <c r="Y940" s="82"/>
      <c r="Z940" s="82"/>
      <c r="AA940" s="65"/>
      <c r="AB940" s="5"/>
      <c r="AC940" s="5"/>
      <c r="AD940" s="5"/>
      <c r="AE940" s="5"/>
      <c r="AF940" s="5"/>
      <c r="AG940" s="5"/>
      <c r="AH940" s="5"/>
      <c r="AI940" s="5"/>
      <c r="AJ940" s="5"/>
      <c r="AK940" s="5"/>
      <c r="AL940" s="5"/>
      <c r="AM940" s="5"/>
    </row>
    <row r="941" spans="1:39" s="187" customFormat="1" ht="52.8">
      <c r="A941" s="63" t="s">
        <v>749</v>
      </c>
      <c r="B941" s="63" t="s">
        <v>1368</v>
      </c>
      <c r="C941" s="63"/>
      <c r="D941" s="63" t="s">
        <v>1368</v>
      </c>
      <c r="E941" s="368" t="s">
        <v>1374</v>
      </c>
      <c r="F941" s="11"/>
      <c r="G941" s="369" t="s">
        <v>1373</v>
      </c>
      <c r="H941" s="4"/>
      <c r="I941" s="63"/>
      <c r="J941" s="48"/>
      <c r="K941" s="104"/>
      <c r="L941" s="4"/>
      <c r="M941" s="63"/>
      <c r="N941" s="196"/>
      <c r="O941" s="4"/>
      <c r="P941" s="63"/>
      <c r="Q941" s="197"/>
      <c r="R941" s="4"/>
      <c r="S941" s="63"/>
      <c r="T941" s="197"/>
      <c r="U941" s="4"/>
      <c r="V941" s="168"/>
      <c r="W941" s="170"/>
      <c r="X941" s="82"/>
      <c r="Y941" s="82"/>
      <c r="Z941" s="82"/>
      <c r="AA941" s="65"/>
      <c r="AB941" s="5"/>
      <c r="AC941" s="5"/>
      <c r="AD941" s="5"/>
      <c r="AE941" s="5"/>
      <c r="AF941" s="5"/>
      <c r="AG941" s="5"/>
      <c r="AH941" s="5"/>
      <c r="AI941" s="5"/>
      <c r="AJ941" s="5"/>
      <c r="AK941" s="5"/>
      <c r="AL941" s="5"/>
      <c r="AM941" s="5"/>
    </row>
    <row r="942" spans="1:39" s="187" customFormat="1" ht="14.4">
      <c r="A942" s="63" t="s">
        <v>749</v>
      </c>
      <c r="B942" s="63" t="s">
        <v>101</v>
      </c>
      <c r="C942" s="63"/>
      <c r="D942" s="63" t="s">
        <v>103</v>
      </c>
      <c r="E942" s="11"/>
      <c r="F942" s="11"/>
      <c r="G942" s="8"/>
      <c r="H942" s="4"/>
      <c r="I942" s="63"/>
      <c r="J942" s="48"/>
      <c r="K942" s="104"/>
      <c r="L942" s="4"/>
      <c r="M942" s="63">
        <v>1</v>
      </c>
      <c r="N942" s="196">
        <v>115</v>
      </c>
      <c r="O942" s="4"/>
      <c r="P942" s="63"/>
      <c r="Q942" s="197"/>
      <c r="R942" s="4"/>
      <c r="S942" s="63"/>
      <c r="T942" s="197"/>
      <c r="U942" s="4"/>
      <c r="V942" s="168"/>
      <c r="W942" s="170"/>
      <c r="X942" s="82"/>
      <c r="Y942" s="82"/>
      <c r="Z942" s="82"/>
      <c r="AA942" s="65"/>
      <c r="AB942" s="5"/>
      <c r="AC942" s="5"/>
      <c r="AD942" s="5"/>
      <c r="AE942" s="5"/>
      <c r="AF942" s="5"/>
      <c r="AG942" s="5"/>
      <c r="AH942" s="5"/>
      <c r="AI942" s="5"/>
      <c r="AJ942" s="5"/>
      <c r="AK942" s="5"/>
      <c r="AL942" s="5"/>
      <c r="AM942" s="5"/>
    </row>
    <row r="943" spans="1:39" s="187" customFormat="1" ht="14.4">
      <c r="A943" s="63" t="s">
        <v>749</v>
      </c>
      <c r="B943" s="63" t="s">
        <v>174</v>
      </c>
      <c r="C943" s="63"/>
      <c r="D943" s="63" t="s">
        <v>143</v>
      </c>
      <c r="E943" s="11"/>
      <c r="F943" s="11"/>
      <c r="G943" s="8"/>
      <c r="H943" s="4"/>
      <c r="I943" s="63"/>
      <c r="J943" s="48"/>
      <c r="K943" s="104"/>
      <c r="L943" s="4"/>
      <c r="M943" s="63">
        <v>1</v>
      </c>
      <c r="N943" s="196">
        <v>500</v>
      </c>
      <c r="O943" s="4"/>
      <c r="P943" s="63">
        <v>1</v>
      </c>
      <c r="Q943" s="197">
        <v>194.09</v>
      </c>
      <c r="R943" s="4"/>
      <c r="S943" s="63"/>
      <c r="T943" s="197"/>
      <c r="U943" s="4"/>
      <c r="V943" s="168"/>
      <c r="W943" s="170"/>
      <c r="X943" s="82"/>
      <c r="Y943" s="82"/>
      <c r="Z943" s="82"/>
      <c r="AA943" s="65"/>
      <c r="AB943" s="5"/>
      <c r="AC943" s="5"/>
      <c r="AD943" s="5"/>
      <c r="AE943" s="5"/>
      <c r="AF943" s="5"/>
      <c r="AG943" s="5"/>
      <c r="AH943" s="5"/>
      <c r="AI943" s="5"/>
      <c r="AJ943" s="5"/>
      <c r="AK943" s="5"/>
      <c r="AL943" s="5"/>
      <c r="AM943" s="5"/>
    </row>
    <row r="944" spans="1:39" s="187" customFormat="1" ht="14.4">
      <c r="A944" s="63" t="s">
        <v>749</v>
      </c>
      <c r="B944" s="63" t="s">
        <v>664</v>
      </c>
      <c r="C944" s="63"/>
      <c r="D944" s="63" t="s">
        <v>111</v>
      </c>
      <c r="E944" s="11"/>
      <c r="F944" s="11"/>
      <c r="G944" s="8"/>
      <c r="H944" s="4"/>
      <c r="I944" s="63"/>
      <c r="J944" s="48"/>
      <c r="K944" s="104"/>
      <c r="L944" s="4"/>
      <c r="M944" s="63">
        <v>1</v>
      </c>
      <c r="N944" s="196">
        <v>500</v>
      </c>
      <c r="O944" s="4"/>
      <c r="P944" s="63"/>
      <c r="Q944" s="197"/>
      <c r="R944" s="4"/>
      <c r="S944" s="63"/>
      <c r="T944" s="197"/>
      <c r="U944" s="4"/>
      <c r="V944" s="168"/>
      <c r="W944" s="170"/>
      <c r="X944" s="82"/>
      <c r="Y944" s="82"/>
      <c r="Z944" s="82"/>
      <c r="AA944" s="65"/>
      <c r="AB944" s="5"/>
      <c r="AC944" s="5"/>
      <c r="AD944" s="5"/>
      <c r="AE944" s="5"/>
      <c r="AF944" s="5"/>
      <c r="AG944" s="5"/>
      <c r="AH944" s="5"/>
      <c r="AI944" s="5"/>
      <c r="AJ944" s="5"/>
      <c r="AK944" s="5"/>
      <c r="AL944" s="5"/>
      <c r="AM944" s="5"/>
    </row>
    <row r="945" spans="1:39" s="187" customFormat="1" ht="14.4">
      <c r="A945" s="63" t="s">
        <v>749</v>
      </c>
      <c r="B945" s="63" t="s">
        <v>240</v>
      </c>
      <c r="C945" s="63"/>
      <c r="D945" s="63" t="s">
        <v>107</v>
      </c>
      <c r="E945" s="11"/>
      <c r="F945" s="11"/>
      <c r="G945" s="8"/>
      <c r="H945" s="4"/>
      <c r="I945" s="63"/>
      <c r="J945" s="48"/>
      <c r="K945" s="104"/>
      <c r="L945" s="4"/>
      <c r="M945" s="63">
        <v>1</v>
      </c>
      <c r="N945" s="196">
        <v>500</v>
      </c>
      <c r="O945" s="4"/>
      <c r="P945" s="63"/>
      <c r="Q945" s="197"/>
      <c r="R945" s="4"/>
      <c r="S945" s="63"/>
      <c r="T945" s="197"/>
      <c r="U945" s="4"/>
      <c r="V945" s="168"/>
      <c r="W945" s="170"/>
      <c r="X945" s="82"/>
      <c r="Y945" s="82"/>
      <c r="Z945" s="82"/>
      <c r="AA945" s="65"/>
      <c r="AB945" s="5"/>
      <c r="AC945" s="5"/>
      <c r="AD945" s="5"/>
      <c r="AE945" s="5"/>
      <c r="AF945" s="5"/>
      <c r="AG945" s="5"/>
      <c r="AH945" s="5"/>
      <c r="AI945" s="5"/>
      <c r="AJ945" s="5"/>
      <c r="AK945" s="5"/>
      <c r="AL945" s="5"/>
      <c r="AM945" s="5"/>
    </row>
    <row r="946" spans="1:39" s="187" customFormat="1" ht="14.4">
      <c r="A946" s="63" t="s">
        <v>749</v>
      </c>
      <c r="B946" s="63" t="s">
        <v>399</v>
      </c>
      <c r="C946" s="63"/>
      <c r="D946" s="63" t="s">
        <v>212</v>
      </c>
      <c r="E946" s="11"/>
      <c r="F946" s="11"/>
      <c r="G946" s="8"/>
      <c r="H946" s="4"/>
      <c r="I946" s="63"/>
      <c r="J946" s="48"/>
      <c r="K946" s="104"/>
      <c r="L946" s="4"/>
      <c r="M946" s="63">
        <v>1</v>
      </c>
      <c r="N946" s="196">
        <v>500</v>
      </c>
      <c r="O946" s="4"/>
      <c r="P946" s="63"/>
      <c r="Q946" s="197"/>
      <c r="R946" s="4"/>
      <c r="S946" s="63"/>
      <c r="T946" s="197"/>
      <c r="U946" s="4"/>
      <c r="V946" s="168"/>
      <c r="W946" s="170"/>
      <c r="X946" s="82"/>
      <c r="Y946" s="82"/>
      <c r="Z946" s="82"/>
      <c r="AA946" s="65"/>
      <c r="AB946" s="5"/>
      <c r="AC946" s="5"/>
      <c r="AD946" s="5"/>
      <c r="AE946" s="5"/>
      <c r="AF946" s="5"/>
      <c r="AG946" s="5"/>
      <c r="AH946" s="5"/>
      <c r="AI946" s="5"/>
      <c r="AJ946" s="5"/>
      <c r="AK946" s="5"/>
      <c r="AL946" s="5"/>
      <c r="AM946" s="5"/>
    </row>
    <row r="947" spans="1:39" s="4" customFormat="1" ht="14.4">
      <c r="A947" s="63"/>
      <c r="B947" s="63"/>
      <c r="C947" s="63"/>
      <c r="D947" s="63"/>
      <c r="E947" s="11"/>
      <c r="F947" s="11"/>
      <c r="G947" s="8"/>
      <c r="I947" s="63"/>
      <c r="J947" s="48"/>
      <c r="K947" s="104"/>
      <c r="M947" s="63"/>
      <c r="N947" s="196"/>
      <c r="P947" s="63"/>
      <c r="Q947" s="197"/>
      <c r="S947" s="63"/>
      <c r="T947" s="197"/>
      <c r="V947" s="168"/>
      <c r="W947" s="170"/>
      <c r="X947" s="82"/>
      <c r="Y947" s="82"/>
      <c r="Z947" s="82"/>
      <c r="AA947" s="65"/>
      <c r="AB947" s="5"/>
      <c r="AC947" s="5"/>
      <c r="AD947" s="5"/>
      <c r="AE947" s="5"/>
      <c r="AF947" s="5"/>
      <c r="AG947" s="5"/>
      <c r="AH947" s="5"/>
      <c r="AI947" s="5"/>
      <c r="AJ947" s="5"/>
      <c r="AK947" s="5"/>
      <c r="AL947" s="5"/>
      <c r="AM947" s="5"/>
    </row>
    <row r="948" spans="1:39" s="187" customFormat="1" ht="28.8">
      <c r="A948" s="63" t="s">
        <v>750</v>
      </c>
      <c r="B948" s="63" t="s">
        <v>1368</v>
      </c>
      <c r="C948" s="63"/>
      <c r="D948" s="63" t="s">
        <v>1368</v>
      </c>
      <c r="E948" s="370" t="s">
        <v>1372</v>
      </c>
      <c r="F948" s="11"/>
      <c r="G948" s="371" t="s">
        <v>1371</v>
      </c>
      <c r="H948" s="4"/>
      <c r="I948" s="63"/>
      <c r="J948" s="48"/>
      <c r="K948" s="104"/>
      <c r="L948" s="4"/>
      <c r="M948" s="63"/>
      <c r="N948" s="196"/>
      <c r="O948" s="4"/>
      <c r="P948" s="63"/>
      <c r="Q948" s="197"/>
      <c r="R948" s="4"/>
      <c r="S948" s="63"/>
      <c r="T948" s="197"/>
      <c r="U948" s="4"/>
      <c r="V948" s="168"/>
      <c r="W948" s="170"/>
      <c r="X948" s="82"/>
      <c r="Y948" s="82"/>
      <c r="Z948" s="82"/>
      <c r="AA948" s="65"/>
      <c r="AB948" s="5"/>
      <c r="AC948" s="5"/>
      <c r="AD948" s="5"/>
      <c r="AE948" s="5"/>
      <c r="AF948" s="5"/>
      <c r="AG948" s="5"/>
      <c r="AH948" s="5"/>
      <c r="AI948" s="5"/>
      <c r="AJ948" s="5"/>
      <c r="AK948" s="5"/>
      <c r="AL948" s="5"/>
      <c r="AM948" s="5"/>
    </row>
    <row r="949" spans="1:39" s="187" customFormat="1" ht="14.4">
      <c r="A949" s="63" t="s">
        <v>750</v>
      </c>
      <c r="B949" s="63" t="s">
        <v>646</v>
      </c>
      <c r="C949" s="63"/>
      <c r="D949" s="63" t="s">
        <v>646</v>
      </c>
      <c r="E949" s="11"/>
      <c r="F949" s="11"/>
      <c r="G949" s="8"/>
      <c r="H949" s="4"/>
      <c r="I949" s="63"/>
      <c r="J949" s="48"/>
      <c r="K949" s="104"/>
      <c r="L949" s="4"/>
      <c r="M949" s="63"/>
      <c r="N949" s="196"/>
      <c r="O949" s="4"/>
      <c r="P949" s="63"/>
      <c r="Q949" s="197">
        <v>5450.56</v>
      </c>
      <c r="R949" s="4"/>
      <c r="S949" s="63"/>
      <c r="T949" s="197"/>
      <c r="U949" s="4"/>
      <c r="V949" s="168"/>
      <c r="W949" s="170"/>
      <c r="X949" s="82"/>
      <c r="Y949" s="82"/>
      <c r="Z949" s="82"/>
      <c r="AA949" s="65"/>
      <c r="AB949" s="5"/>
      <c r="AC949" s="5"/>
      <c r="AD949" s="5"/>
      <c r="AE949" s="5"/>
      <c r="AF949" s="5"/>
      <c r="AG949" s="5"/>
      <c r="AH949" s="5"/>
      <c r="AI949" s="5"/>
      <c r="AJ949" s="5"/>
      <c r="AK949" s="5"/>
      <c r="AL949" s="5"/>
      <c r="AM949" s="5"/>
    </row>
    <row r="950" spans="1:39" s="187" customFormat="1" ht="14.4">
      <c r="A950" s="63" t="s">
        <v>750</v>
      </c>
      <c r="B950" s="63" t="s">
        <v>90</v>
      </c>
      <c r="C950" s="63"/>
      <c r="D950" s="63" t="s">
        <v>91</v>
      </c>
      <c r="E950" s="11"/>
      <c r="F950" s="11"/>
      <c r="G950" s="8"/>
      <c r="H950" s="4"/>
      <c r="I950" s="63"/>
      <c r="J950" s="48"/>
      <c r="K950" s="104"/>
      <c r="L950" s="4"/>
      <c r="M950" s="63"/>
      <c r="N950" s="196"/>
      <c r="O950" s="4"/>
      <c r="P950" s="63">
        <v>48</v>
      </c>
      <c r="Q950" s="197">
        <v>39923.22</v>
      </c>
      <c r="R950" s="4"/>
      <c r="S950" s="63"/>
      <c r="T950" s="197"/>
      <c r="U950" s="4"/>
      <c r="V950" s="168"/>
      <c r="W950" s="170"/>
      <c r="X950" s="82"/>
      <c r="Y950" s="82"/>
      <c r="Z950" s="82"/>
      <c r="AA950" s="65"/>
      <c r="AB950" s="5"/>
      <c r="AC950" s="5"/>
      <c r="AD950" s="5"/>
      <c r="AE950" s="5"/>
      <c r="AF950" s="5"/>
      <c r="AG950" s="5"/>
      <c r="AH950" s="5"/>
      <c r="AI950" s="5"/>
      <c r="AJ950" s="5"/>
      <c r="AK950" s="5"/>
      <c r="AL950" s="5"/>
      <c r="AM950" s="5"/>
    </row>
    <row r="951" spans="1:39" s="187" customFormat="1" ht="14.4">
      <c r="A951" s="63" t="s">
        <v>750</v>
      </c>
      <c r="B951" s="63" t="s">
        <v>90</v>
      </c>
      <c r="C951" s="63"/>
      <c r="D951" s="63" t="s">
        <v>92</v>
      </c>
      <c r="E951" s="11"/>
      <c r="F951" s="11"/>
      <c r="G951" s="8"/>
      <c r="H951" s="4"/>
      <c r="I951" s="63"/>
      <c r="J951" s="48"/>
      <c r="K951" s="104"/>
      <c r="L951" s="4"/>
      <c r="M951" s="63"/>
      <c r="N951" s="196"/>
      <c r="O951" s="4"/>
      <c r="P951" s="63">
        <v>7</v>
      </c>
      <c r="Q951" s="197">
        <v>3493.31</v>
      </c>
      <c r="R951" s="4"/>
      <c r="S951" s="63"/>
      <c r="T951" s="197"/>
      <c r="U951" s="4"/>
      <c r="V951" s="168"/>
      <c r="W951" s="170"/>
      <c r="X951" s="82"/>
      <c r="Y951" s="82"/>
      <c r="Z951" s="82"/>
      <c r="AA951" s="65"/>
      <c r="AB951" s="5"/>
      <c r="AC951" s="5"/>
      <c r="AD951" s="5"/>
      <c r="AE951" s="5"/>
      <c r="AF951" s="5"/>
      <c r="AG951" s="5"/>
      <c r="AH951" s="5"/>
      <c r="AI951" s="5"/>
      <c r="AJ951" s="5"/>
      <c r="AK951" s="5"/>
      <c r="AL951" s="5"/>
      <c r="AM951" s="5"/>
    </row>
    <row r="952" spans="1:39" s="187" customFormat="1" ht="14.4">
      <c r="A952" s="63" t="s">
        <v>750</v>
      </c>
      <c r="B952" s="63" t="s">
        <v>647</v>
      </c>
      <c r="C952" s="63"/>
      <c r="D952" s="63" t="s">
        <v>91</v>
      </c>
      <c r="E952" s="11"/>
      <c r="F952" s="11"/>
      <c r="G952" s="8"/>
      <c r="H952" s="4"/>
      <c r="I952" s="63"/>
      <c r="J952" s="48"/>
      <c r="K952" s="104"/>
      <c r="L952" s="4"/>
      <c r="M952" s="63"/>
      <c r="N952" s="196"/>
      <c r="O952" s="4"/>
      <c r="P952" s="63">
        <v>4</v>
      </c>
      <c r="Q952" s="197">
        <v>1786.33</v>
      </c>
      <c r="R952" s="4"/>
      <c r="S952" s="63"/>
      <c r="T952" s="197"/>
      <c r="U952" s="4"/>
      <c r="V952" s="168"/>
      <c r="W952" s="170"/>
      <c r="X952" s="82"/>
      <c r="Y952" s="82"/>
      <c r="Z952" s="82"/>
      <c r="AA952" s="65"/>
      <c r="AB952" s="5"/>
      <c r="AC952" s="5"/>
      <c r="AD952" s="5"/>
      <c r="AE952" s="5"/>
      <c r="AF952" s="5"/>
      <c r="AG952" s="5"/>
      <c r="AH952" s="5"/>
      <c r="AI952" s="5"/>
      <c r="AJ952" s="5"/>
      <c r="AK952" s="5"/>
      <c r="AL952" s="5"/>
      <c r="AM952" s="5"/>
    </row>
    <row r="953" spans="1:39" s="4" customFormat="1" ht="14.4">
      <c r="A953" s="63" t="s">
        <v>750</v>
      </c>
      <c r="B953" s="63" t="s">
        <v>93</v>
      </c>
      <c r="C953" s="63"/>
      <c r="D953" s="63" t="s">
        <v>94</v>
      </c>
      <c r="E953" s="11"/>
      <c r="F953" s="11"/>
      <c r="G953" s="8"/>
      <c r="I953" s="63"/>
      <c r="J953" s="48"/>
      <c r="K953" s="104"/>
      <c r="M953" s="63"/>
      <c r="N953" s="196"/>
      <c r="P953" s="63">
        <v>3</v>
      </c>
      <c r="Q953" s="197">
        <v>1137.68</v>
      </c>
      <c r="S953" s="63"/>
      <c r="T953" s="197"/>
      <c r="V953" s="168"/>
      <c r="W953" s="170"/>
      <c r="X953" s="82"/>
      <c r="Y953" s="82"/>
      <c r="Z953" s="82"/>
      <c r="AA953" s="65"/>
      <c r="AB953" s="5"/>
      <c r="AC953" s="5"/>
      <c r="AD953" s="5"/>
      <c r="AE953" s="5"/>
      <c r="AF953" s="5"/>
      <c r="AG953" s="5"/>
      <c r="AH953" s="5"/>
      <c r="AI953" s="5"/>
      <c r="AJ953" s="5"/>
      <c r="AK953" s="5"/>
      <c r="AL953" s="5"/>
      <c r="AM953" s="5"/>
    </row>
    <row r="954" spans="1:39" s="4" customFormat="1" ht="14.4">
      <c r="A954" s="63" t="s">
        <v>750</v>
      </c>
      <c r="B954" s="63" t="s">
        <v>95</v>
      </c>
      <c r="C954" s="63"/>
      <c r="D954" s="63" t="s">
        <v>96</v>
      </c>
      <c r="E954" s="11"/>
      <c r="F954" s="11"/>
      <c r="G954" s="8"/>
      <c r="I954" s="63"/>
      <c r="J954" s="48"/>
      <c r="K954" s="104"/>
      <c r="M954" s="63"/>
      <c r="N954" s="196"/>
      <c r="P954" s="63">
        <v>1</v>
      </c>
      <c r="Q954" s="197">
        <v>595.76</v>
      </c>
      <c r="S954" s="63"/>
      <c r="T954" s="197"/>
      <c r="V954" s="168"/>
      <c r="W954" s="170"/>
      <c r="X954" s="82"/>
      <c r="Y954" s="82"/>
      <c r="Z954" s="82"/>
      <c r="AA954" s="65"/>
      <c r="AB954" s="5"/>
      <c r="AC954" s="5"/>
      <c r="AD954" s="5"/>
      <c r="AE954" s="5"/>
      <c r="AF954" s="5"/>
      <c r="AG954" s="5"/>
      <c r="AH954" s="5"/>
      <c r="AI954" s="5"/>
      <c r="AJ954" s="5"/>
      <c r="AK954" s="5"/>
      <c r="AL954" s="5"/>
      <c r="AM954" s="5"/>
    </row>
    <row r="955" spans="1:39" s="4" customFormat="1" ht="14.4">
      <c r="A955" s="63" t="s">
        <v>750</v>
      </c>
      <c r="B955" s="63" t="s">
        <v>99</v>
      </c>
      <c r="C955" s="63"/>
      <c r="D955" s="63" t="s">
        <v>100</v>
      </c>
      <c r="E955" s="11"/>
      <c r="F955" s="11"/>
      <c r="G955" s="8"/>
      <c r="I955" s="63"/>
      <c r="J955" s="48"/>
      <c r="K955" s="104"/>
      <c r="M955" s="63"/>
      <c r="N955" s="196"/>
      <c r="P955" s="63">
        <v>19</v>
      </c>
      <c r="Q955" s="197">
        <v>14778.54</v>
      </c>
      <c r="S955" s="63"/>
      <c r="T955" s="197"/>
      <c r="V955" s="168"/>
      <c r="W955" s="170"/>
      <c r="X955" s="82"/>
      <c r="Y955" s="82"/>
      <c r="Z955" s="82"/>
      <c r="AA955" s="65"/>
      <c r="AB955" s="5"/>
      <c r="AC955" s="5"/>
      <c r="AD955" s="5"/>
      <c r="AE955" s="5"/>
      <c r="AF955" s="5"/>
      <c r="AG955" s="5"/>
      <c r="AH955" s="5"/>
      <c r="AI955" s="5"/>
      <c r="AJ955" s="5"/>
      <c r="AK955" s="5"/>
      <c r="AL955" s="5"/>
      <c r="AM955" s="5"/>
    </row>
    <row r="956" spans="1:39" s="4" customFormat="1" ht="14.4">
      <c r="A956" s="63" t="s">
        <v>750</v>
      </c>
      <c r="B956" s="63" t="s">
        <v>101</v>
      </c>
      <c r="C956" s="63"/>
      <c r="D956" s="63" t="s">
        <v>103</v>
      </c>
      <c r="E956" s="11"/>
      <c r="F956" s="11"/>
      <c r="G956" s="8"/>
      <c r="I956" s="63"/>
      <c r="J956" s="48"/>
      <c r="K956" s="104"/>
      <c r="M956" s="63"/>
      <c r="N956" s="196"/>
      <c r="P956" s="63">
        <v>214</v>
      </c>
      <c r="Q956" s="197">
        <v>233223.83</v>
      </c>
      <c r="S956" s="63"/>
      <c r="T956" s="197"/>
      <c r="V956" s="168"/>
      <c r="W956" s="170"/>
      <c r="X956" s="82"/>
      <c r="Y956" s="82"/>
      <c r="Z956" s="82"/>
      <c r="AA956" s="65"/>
      <c r="AB956" s="5"/>
      <c r="AC956" s="5"/>
      <c r="AD956" s="5"/>
      <c r="AE956" s="5"/>
      <c r="AF956" s="5"/>
      <c r="AG956" s="5"/>
      <c r="AH956" s="5"/>
      <c r="AI956" s="5"/>
      <c r="AJ956" s="5"/>
      <c r="AK956" s="5"/>
      <c r="AL956" s="5"/>
      <c r="AM956" s="5"/>
    </row>
    <row r="957" spans="1:39" s="4" customFormat="1" ht="14.4">
      <c r="A957" s="63" t="s">
        <v>750</v>
      </c>
      <c r="B957" s="63" t="s">
        <v>596</v>
      </c>
      <c r="C957" s="63"/>
      <c r="D957" s="63" t="s">
        <v>111</v>
      </c>
      <c r="E957" s="11"/>
      <c r="F957" s="11"/>
      <c r="G957" s="8"/>
      <c r="I957" s="63"/>
      <c r="J957" s="48"/>
      <c r="K957" s="104"/>
      <c r="M957" s="63"/>
      <c r="N957" s="196"/>
      <c r="P957" s="63">
        <v>20</v>
      </c>
      <c r="Q957" s="197">
        <v>33657.79</v>
      </c>
      <c r="S957" s="63"/>
      <c r="T957" s="197"/>
      <c r="V957" s="168"/>
      <c r="W957" s="170"/>
      <c r="X957" s="82"/>
      <c r="Y957" s="82"/>
      <c r="Z957" s="82"/>
      <c r="AA957" s="65"/>
      <c r="AB957" s="5"/>
      <c r="AC957" s="5"/>
      <c r="AD957" s="5"/>
      <c r="AE957" s="5"/>
      <c r="AF957" s="5"/>
      <c r="AG957" s="5"/>
      <c r="AH957" s="5"/>
      <c r="AI957" s="5"/>
      <c r="AJ957" s="5"/>
      <c r="AK957" s="5"/>
      <c r="AL957" s="5"/>
      <c r="AM957" s="5"/>
    </row>
    <row r="958" spans="1:39" s="4" customFormat="1" ht="14.4">
      <c r="A958" s="63" t="s">
        <v>750</v>
      </c>
      <c r="B958" s="63" t="s">
        <v>112</v>
      </c>
      <c r="C958" s="63"/>
      <c r="D958" s="63" t="s">
        <v>113</v>
      </c>
      <c r="E958" s="11"/>
      <c r="F958" s="11"/>
      <c r="G958" s="8"/>
      <c r="I958" s="63"/>
      <c r="J958" s="48"/>
      <c r="K958" s="104"/>
      <c r="M958" s="63"/>
      <c r="N958" s="196"/>
      <c r="P958" s="63">
        <v>3</v>
      </c>
      <c r="Q958" s="197">
        <v>1660.71</v>
      </c>
      <c r="S958" s="63"/>
      <c r="T958" s="197"/>
      <c r="V958" s="168"/>
      <c r="W958" s="170"/>
      <c r="X958" s="82"/>
      <c r="Y958" s="82"/>
      <c r="Z958" s="82"/>
      <c r="AA958" s="65"/>
      <c r="AB958" s="5"/>
      <c r="AC958" s="5"/>
      <c r="AD958" s="5"/>
      <c r="AE958" s="5"/>
      <c r="AF958" s="5"/>
      <c r="AG958" s="5"/>
      <c r="AH958" s="5"/>
      <c r="AI958" s="5"/>
      <c r="AJ958" s="5"/>
      <c r="AK958" s="5"/>
      <c r="AL958" s="5"/>
      <c r="AM958" s="5"/>
    </row>
    <row r="959" spans="1:39" s="4" customFormat="1" ht="14.4">
      <c r="A959" s="63" t="s">
        <v>750</v>
      </c>
      <c r="B959" s="63" t="s">
        <v>120</v>
      </c>
      <c r="C959" s="63"/>
      <c r="D959" s="63" t="s">
        <v>121</v>
      </c>
      <c r="E959" s="11"/>
      <c r="F959" s="11"/>
      <c r="G959" s="8"/>
      <c r="I959" s="63"/>
      <c r="J959" s="48"/>
      <c r="K959" s="104"/>
      <c r="M959" s="63"/>
      <c r="N959" s="196"/>
      <c r="P959" s="63">
        <v>1</v>
      </c>
      <c r="Q959" s="197">
        <v>930.92</v>
      </c>
      <c r="S959" s="63"/>
      <c r="T959" s="197"/>
      <c r="V959" s="168"/>
      <c r="W959" s="170"/>
      <c r="X959" s="82"/>
      <c r="Y959" s="82"/>
      <c r="Z959" s="82"/>
      <c r="AA959" s="65"/>
      <c r="AB959" s="5"/>
      <c r="AC959" s="5"/>
      <c r="AD959" s="5"/>
      <c r="AE959" s="5"/>
      <c r="AF959" s="5"/>
      <c r="AG959" s="5"/>
      <c r="AH959" s="5"/>
      <c r="AI959" s="5"/>
      <c r="AJ959" s="5"/>
      <c r="AK959" s="5"/>
      <c r="AL959" s="5"/>
      <c r="AM959" s="5"/>
    </row>
    <row r="960" spans="1:39" s="4" customFormat="1" ht="14.4">
      <c r="A960" s="63" t="s">
        <v>750</v>
      </c>
      <c r="B960" s="63" t="s">
        <v>122</v>
      </c>
      <c r="C960" s="63"/>
      <c r="D960" s="63" t="s">
        <v>123</v>
      </c>
      <c r="E960" s="11"/>
      <c r="F960" s="11"/>
      <c r="G960" s="8"/>
      <c r="I960" s="63"/>
      <c r="J960" s="48"/>
      <c r="K960" s="104"/>
      <c r="M960" s="63"/>
      <c r="N960" s="196"/>
      <c r="P960" s="63">
        <v>4</v>
      </c>
      <c r="Q960" s="197">
        <v>10787.01</v>
      </c>
      <c r="S960" s="63"/>
      <c r="T960" s="197"/>
      <c r="V960" s="168"/>
      <c r="W960" s="170"/>
      <c r="X960" s="82"/>
      <c r="Y960" s="82"/>
      <c r="Z960" s="82"/>
      <c r="AA960" s="65"/>
      <c r="AB960" s="5"/>
      <c r="AC960" s="5"/>
      <c r="AD960" s="5"/>
      <c r="AE960" s="5"/>
      <c r="AF960" s="5"/>
      <c r="AG960" s="5"/>
      <c r="AH960" s="5"/>
      <c r="AI960" s="5"/>
      <c r="AJ960" s="5"/>
      <c r="AK960" s="5"/>
      <c r="AL960" s="5"/>
      <c r="AM960" s="5"/>
    </row>
    <row r="961" spans="1:39" s="4" customFormat="1" ht="14.4">
      <c r="A961" s="63" t="s">
        <v>750</v>
      </c>
      <c r="B961" s="63" t="s">
        <v>126</v>
      </c>
      <c r="C961" s="63"/>
      <c r="D961" s="63" t="s">
        <v>94</v>
      </c>
      <c r="E961" s="11"/>
      <c r="F961" s="11"/>
      <c r="G961" s="8"/>
      <c r="I961" s="63"/>
      <c r="J961" s="48"/>
      <c r="K961" s="104"/>
      <c r="M961" s="63"/>
      <c r="N961" s="196"/>
      <c r="P961" s="63">
        <v>14</v>
      </c>
      <c r="Q961" s="197">
        <v>15659.04</v>
      </c>
      <c r="S961" s="63"/>
      <c r="T961" s="197"/>
      <c r="V961" s="168"/>
      <c r="W961" s="170"/>
      <c r="X961" s="82"/>
      <c r="Y961" s="82"/>
      <c r="Z961" s="82"/>
      <c r="AA961" s="65"/>
      <c r="AB961" s="5"/>
      <c r="AC961" s="5"/>
      <c r="AD961" s="5"/>
      <c r="AE961" s="5"/>
      <c r="AF961" s="5"/>
      <c r="AG961" s="5"/>
      <c r="AH961" s="5"/>
      <c r="AI961" s="5"/>
      <c r="AJ961" s="5"/>
      <c r="AK961" s="5"/>
      <c r="AL961" s="5"/>
      <c r="AM961" s="5"/>
    </row>
    <row r="962" spans="1:39" s="4" customFormat="1" ht="14.4">
      <c r="A962" s="63" t="s">
        <v>750</v>
      </c>
      <c r="B962" s="63" t="s">
        <v>128</v>
      </c>
      <c r="C962" s="63"/>
      <c r="D962" s="63" t="s">
        <v>129</v>
      </c>
      <c r="E962" s="11"/>
      <c r="F962" s="11"/>
      <c r="G962" s="8"/>
      <c r="I962" s="63"/>
      <c r="J962" s="48"/>
      <c r="K962" s="104"/>
      <c r="M962" s="63"/>
      <c r="N962" s="196"/>
      <c r="P962" s="63">
        <v>12</v>
      </c>
      <c r="Q962" s="197">
        <v>5855.24</v>
      </c>
      <c r="S962" s="63"/>
      <c r="T962" s="197"/>
      <c r="V962" s="168"/>
      <c r="W962" s="170"/>
      <c r="X962" s="82"/>
      <c r="Y962" s="82"/>
      <c r="Z962" s="82"/>
      <c r="AA962" s="65"/>
      <c r="AB962" s="5"/>
      <c r="AC962" s="5"/>
      <c r="AD962" s="5"/>
      <c r="AE962" s="5"/>
      <c r="AF962" s="5"/>
      <c r="AG962" s="5"/>
      <c r="AH962" s="5"/>
      <c r="AI962" s="5"/>
      <c r="AJ962" s="5"/>
      <c r="AK962" s="5"/>
      <c r="AL962" s="5"/>
      <c r="AM962" s="5"/>
    </row>
    <row r="963" spans="1:39" s="4" customFormat="1" ht="14.4">
      <c r="A963" s="63" t="s">
        <v>750</v>
      </c>
      <c r="B963" s="63" t="s">
        <v>130</v>
      </c>
      <c r="C963" s="63"/>
      <c r="D963" s="63" t="s">
        <v>98</v>
      </c>
      <c r="E963" s="11"/>
      <c r="F963" s="11"/>
      <c r="G963" s="8"/>
      <c r="I963" s="63"/>
      <c r="J963" s="48"/>
      <c r="K963" s="104"/>
      <c r="M963" s="63"/>
      <c r="N963" s="196"/>
      <c r="P963" s="63">
        <v>4</v>
      </c>
      <c r="Q963" s="197">
        <v>2569.2199999999998</v>
      </c>
      <c r="S963" s="63"/>
      <c r="T963" s="197"/>
      <c r="V963" s="168"/>
      <c r="W963" s="170"/>
      <c r="X963" s="82"/>
      <c r="Y963" s="82"/>
      <c r="Z963" s="82"/>
      <c r="AA963" s="65"/>
      <c r="AB963" s="5"/>
      <c r="AC963" s="5"/>
      <c r="AD963" s="5"/>
      <c r="AE963" s="5"/>
      <c r="AF963" s="5"/>
      <c r="AG963" s="5"/>
      <c r="AH963" s="5"/>
      <c r="AI963" s="5"/>
      <c r="AJ963" s="5"/>
      <c r="AK963" s="5"/>
      <c r="AL963" s="5"/>
      <c r="AM963" s="5"/>
    </row>
    <row r="964" spans="1:39" s="4" customFormat="1" ht="14.4">
      <c r="A964" s="63" t="s">
        <v>750</v>
      </c>
      <c r="B964" s="63" t="s">
        <v>131</v>
      </c>
      <c r="C964" s="63"/>
      <c r="D964" s="63" t="s">
        <v>98</v>
      </c>
      <c r="E964" s="11"/>
      <c r="F964" s="11"/>
      <c r="G964" s="8"/>
      <c r="I964" s="63"/>
      <c r="J964" s="48"/>
      <c r="K964" s="104"/>
      <c r="M964" s="63"/>
      <c r="N964" s="196"/>
      <c r="P964" s="63">
        <v>1</v>
      </c>
      <c r="Q964" s="197">
        <v>697.47</v>
      </c>
      <c r="S964" s="63"/>
      <c r="T964" s="197"/>
      <c r="V964" s="168"/>
      <c r="W964" s="170"/>
      <c r="X964" s="82"/>
      <c r="Y964" s="82"/>
      <c r="Z964" s="82"/>
      <c r="AA964" s="65"/>
      <c r="AB964" s="5"/>
      <c r="AC964" s="5"/>
      <c r="AD964" s="5"/>
      <c r="AE964" s="5"/>
      <c r="AF964" s="5"/>
      <c r="AG964" s="5"/>
      <c r="AH964" s="5"/>
      <c r="AI964" s="5"/>
      <c r="AJ964" s="5"/>
      <c r="AK964" s="5"/>
      <c r="AL964" s="5"/>
      <c r="AM964" s="5"/>
    </row>
    <row r="965" spans="1:39" s="4" customFormat="1" ht="14.4">
      <c r="A965" s="63" t="s">
        <v>750</v>
      </c>
      <c r="B965" s="63" t="s">
        <v>133</v>
      </c>
      <c r="C965" s="63"/>
      <c r="D965" s="63" t="s">
        <v>134</v>
      </c>
      <c r="E965" s="11"/>
      <c r="F965" s="11"/>
      <c r="G965" s="8"/>
      <c r="I965" s="63"/>
      <c r="J965" s="48"/>
      <c r="K965" s="104"/>
      <c r="M965" s="63"/>
      <c r="N965" s="196"/>
      <c r="P965" s="63">
        <v>1</v>
      </c>
      <c r="Q965" s="197">
        <v>5000</v>
      </c>
      <c r="S965" s="63"/>
      <c r="T965" s="197"/>
      <c r="V965" s="168"/>
      <c r="W965" s="170"/>
      <c r="X965" s="82"/>
      <c r="Y965" s="82"/>
      <c r="Z965" s="82"/>
      <c r="AA965" s="65"/>
      <c r="AB965" s="5"/>
      <c r="AC965" s="5"/>
      <c r="AD965" s="5"/>
      <c r="AE965" s="5"/>
      <c r="AF965" s="5"/>
      <c r="AG965" s="5"/>
      <c r="AH965" s="5"/>
      <c r="AI965" s="5"/>
      <c r="AJ965" s="5"/>
      <c r="AK965" s="5"/>
      <c r="AL965" s="5"/>
      <c r="AM965" s="5"/>
    </row>
    <row r="966" spans="1:39" s="4" customFormat="1" ht="14.4">
      <c r="A966" s="63" t="s">
        <v>750</v>
      </c>
      <c r="B966" s="63" t="s">
        <v>135</v>
      </c>
      <c r="C966" s="63"/>
      <c r="D966" s="63" t="s">
        <v>136</v>
      </c>
      <c r="E966" s="11"/>
      <c r="F966" s="11"/>
      <c r="G966" s="8"/>
      <c r="I966" s="63"/>
      <c r="J966" s="48"/>
      <c r="K966" s="104"/>
      <c r="M966" s="63"/>
      <c r="N966" s="196"/>
      <c r="P966" s="63">
        <v>233</v>
      </c>
      <c r="Q966" s="197">
        <v>243646.09</v>
      </c>
      <c r="S966" s="63"/>
      <c r="T966" s="197"/>
      <c r="V966" s="168"/>
      <c r="W966" s="170"/>
      <c r="X966" s="82"/>
      <c r="Y966" s="82"/>
      <c r="Z966" s="82"/>
      <c r="AA966" s="65"/>
      <c r="AB966" s="5"/>
      <c r="AC966" s="5"/>
      <c r="AD966" s="5"/>
      <c r="AE966" s="5"/>
      <c r="AF966" s="5"/>
      <c r="AG966" s="5"/>
      <c r="AH966" s="5"/>
      <c r="AI966" s="5"/>
      <c r="AJ966" s="5"/>
      <c r="AK966" s="5"/>
      <c r="AL966" s="5"/>
      <c r="AM966" s="5"/>
    </row>
    <row r="967" spans="1:39" s="4" customFormat="1" ht="14.4">
      <c r="A967" s="63" t="s">
        <v>750</v>
      </c>
      <c r="B967" s="63" t="s">
        <v>137</v>
      </c>
      <c r="C967" s="63"/>
      <c r="D967" s="63" t="s">
        <v>138</v>
      </c>
      <c r="E967" s="11"/>
      <c r="F967" s="11"/>
      <c r="G967" s="8"/>
      <c r="I967" s="63"/>
      <c r="J967" s="48"/>
      <c r="K967" s="104"/>
      <c r="M967" s="63"/>
      <c r="N967" s="196"/>
      <c r="P967" s="63">
        <v>19</v>
      </c>
      <c r="Q967" s="197">
        <v>17936.78</v>
      </c>
      <c r="S967" s="63"/>
      <c r="T967" s="197"/>
      <c r="V967" s="168"/>
      <c r="W967" s="170"/>
      <c r="X967" s="82"/>
      <c r="Y967" s="82"/>
      <c r="Z967" s="82"/>
      <c r="AA967" s="65"/>
      <c r="AB967" s="5"/>
      <c r="AC967" s="5"/>
      <c r="AD967" s="5"/>
      <c r="AE967" s="5"/>
      <c r="AF967" s="5"/>
      <c r="AG967" s="5"/>
      <c r="AH967" s="5"/>
      <c r="AI967" s="5"/>
      <c r="AJ967" s="5"/>
      <c r="AK967" s="5"/>
      <c r="AL967" s="5"/>
      <c r="AM967" s="5"/>
    </row>
    <row r="968" spans="1:39" s="4" customFormat="1" ht="14.4">
      <c r="A968" s="63" t="s">
        <v>750</v>
      </c>
      <c r="B968" s="63" t="s">
        <v>751</v>
      </c>
      <c r="C968" s="63"/>
      <c r="D968" s="63" t="s">
        <v>752</v>
      </c>
      <c r="E968" s="11"/>
      <c r="F968" s="11"/>
      <c r="G968" s="8"/>
      <c r="I968" s="63"/>
      <c r="J968" s="48"/>
      <c r="K968" s="104"/>
      <c r="M968" s="63"/>
      <c r="N968" s="196"/>
      <c r="P968" s="63">
        <v>1</v>
      </c>
      <c r="Q968" s="197">
        <v>219.92</v>
      </c>
      <c r="S968" s="63"/>
      <c r="T968" s="197"/>
      <c r="V968" s="168"/>
      <c r="W968" s="170"/>
      <c r="X968" s="82"/>
      <c r="Y968" s="82"/>
      <c r="Z968" s="82"/>
      <c r="AA968" s="65"/>
      <c r="AB968" s="5"/>
      <c r="AC968" s="5"/>
      <c r="AD968" s="5"/>
      <c r="AE968" s="5"/>
      <c r="AF968" s="5"/>
      <c r="AG968" s="5"/>
      <c r="AH968" s="5"/>
      <c r="AI968" s="5"/>
      <c r="AJ968" s="5"/>
      <c r="AK968" s="5"/>
      <c r="AL968" s="5"/>
      <c r="AM968" s="5"/>
    </row>
    <row r="969" spans="1:39" s="4" customFormat="1" ht="14.4">
      <c r="A969" s="63" t="s">
        <v>750</v>
      </c>
      <c r="B969" s="63" t="s">
        <v>139</v>
      </c>
      <c r="C969" s="63"/>
      <c r="D969" s="63" t="s">
        <v>136</v>
      </c>
      <c r="E969" s="11"/>
      <c r="F969" s="11"/>
      <c r="G969" s="8"/>
      <c r="I969" s="63"/>
      <c r="J969" s="48"/>
      <c r="K969" s="104"/>
      <c r="M969" s="63"/>
      <c r="N969" s="196"/>
      <c r="P969" s="63">
        <v>2</v>
      </c>
      <c r="Q969" s="197">
        <v>2833.21</v>
      </c>
      <c r="S969" s="63"/>
      <c r="T969" s="197"/>
      <c r="V969" s="168"/>
      <c r="W969" s="170"/>
      <c r="X969" s="82"/>
      <c r="Y969" s="82"/>
      <c r="Z969" s="82"/>
      <c r="AA969" s="65"/>
      <c r="AB969" s="5"/>
      <c r="AC969" s="5"/>
      <c r="AD969" s="5"/>
      <c r="AE969" s="5"/>
      <c r="AF969" s="5"/>
      <c r="AG969" s="5"/>
      <c r="AH969" s="5"/>
      <c r="AI969" s="5"/>
      <c r="AJ969" s="5"/>
      <c r="AK969" s="5"/>
      <c r="AL969" s="5"/>
      <c r="AM969" s="5"/>
    </row>
    <row r="970" spans="1:39" s="4" customFormat="1" ht="14.4">
      <c r="A970" s="63" t="s">
        <v>750</v>
      </c>
      <c r="B970" s="63" t="s">
        <v>140</v>
      </c>
      <c r="C970" s="63"/>
      <c r="D970" s="63" t="s">
        <v>141</v>
      </c>
      <c r="E970" s="11"/>
      <c r="F970" s="11"/>
      <c r="G970" s="8"/>
      <c r="I970" s="63"/>
      <c r="J970" s="48"/>
      <c r="K970" s="104"/>
      <c r="M970" s="63"/>
      <c r="N970" s="196"/>
      <c r="P970" s="63">
        <v>2</v>
      </c>
      <c r="Q970" s="197">
        <v>630.32000000000005</v>
      </c>
      <c r="S970" s="63"/>
      <c r="T970" s="197"/>
      <c r="V970" s="168"/>
      <c r="W970" s="170"/>
      <c r="X970" s="82"/>
      <c r="Y970" s="82"/>
      <c r="Z970" s="82"/>
      <c r="AA970" s="65"/>
      <c r="AB970" s="5"/>
      <c r="AC970" s="5"/>
      <c r="AD970" s="5"/>
      <c r="AE970" s="5"/>
      <c r="AF970" s="5"/>
      <c r="AG970" s="5"/>
      <c r="AH970" s="5"/>
      <c r="AI970" s="5"/>
      <c r="AJ970" s="5"/>
      <c r="AK970" s="5"/>
      <c r="AL970" s="5"/>
      <c r="AM970" s="5"/>
    </row>
    <row r="971" spans="1:39" s="4" customFormat="1" ht="14.4">
      <c r="A971" s="63" t="s">
        <v>750</v>
      </c>
      <c r="B971" s="63" t="s">
        <v>702</v>
      </c>
      <c r="C971" s="63"/>
      <c r="D971" s="63" t="s">
        <v>141</v>
      </c>
      <c r="E971" s="11"/>
      <c r="F971" s="11"/>
      <c r="G971" s="8"/>
      <c r="I971" s="63"/>
      <c r="J971" s="48"/>
      <c r="K971" s="104"/>
      <c r="M971" s="63"/>
      <c r="N971" s="196"/>
      <c r="P971" s="63">
        <v>1</v>
      </c>
      <c r="Q971" s="197">
        <v>223.28</v>
      </c>
      <c r="S971" s="63"/>
      <c r="T971" s="197"/>
      <c r="V971" s="168"/>
      <c r="W971" s="170"/>
      <c r="X971" s="82"/>
      <c r="Y971" s="82"/>
      <c r="Z971" s="82"/>
      <c r="AA971" s="65"/>
      <c r="AB971" s="5"/>
      <c r="AC971" s="5"/>
      <c r="AD971" s="5"/>
      <c r="AE971" s="5"/>
      <c r="AF971" s="5"/>
      <c r="AG971" s="5"/>
      <c r="AH971" s="5"/>
      <c r="AI971" s="5"/>
      <c r="AJ971" s="5"/>
      <c r="AK971" s="5"/>
      <c r="AL971" s="5"/>
      <c r="AM971" s="5"/>
    </row>
    <row r="972" spans="1:39" s="4" customFormat="1" ht="14.4">
      <c r="A972" s="63" t="s">
        <v>750</v>
      </c>
      <c r="B972" s="63" t="s">
        <v>142</v>
      </c>
      <c r="C972" s="63"/>
      <c r="D972" s="63" t="s">
        <v>143</v>
      </c>
      <c r="E972" s="11"/>
      <c r="F972" s="11"/>
      <c r="G972" s="8"/>
      <c r="I972" s="63"/>
      <c r="J972" s="48"/>
      <c r="K972" s="104"/>
      <c r="M972" s="63"/>
      <c r="N972" s="196"/>
      <c r="P972" s="63">
        <v>1</v>
      </c>
      <c r="Q972" s="197">
        <v>245.26</v>
      </c>
      <c r="S972" s="63"/>
      <c r="T972" s="197"/>
      <c r="V972" s="168"/>
      <c r="W972" s="170"/>
      <c r="X972" s="82"/>
      <c r="Y972" s="82"/>
      <c r="Z972" s="82"/>
      <c r="AA972" s="65"/>
      <c r="AB972" s="5"/>
      <c r="AC972" s="5"/>
      <c r="AD972" s="5"/>
      <c r="AE972" s="5"/>
      <c r="AF972" s="5"/>
      <c r="AG972" s="5"/>
      <c r="AH972" s="5"/>
      <c r="AI972" s="5"/>
      <c r="AJ972" s="5"/>
      <c r="AK972" s="5"/>
      <c r="AL972" s="5"/>
      <c r="AM972" s="5"/>
    </row>
    <row r="973" spans="1:39" s="4" customFormat="1" ht="14.4">
      <c r="A973" s="63" t="s">
        <v>750</v>
      </c>
      <c r="B973" s="63" t="s">
        <v>654</v>
      </c>
      <c r="C973" s="63"/>
      <c r="D973" s="63" t="s">
        <v>147</v>
      </c>
      <c r="E973" s="11"/>
      <c r="F973" s="11"/>
      <c r="G973" s="8"/>
      <c r="I973" s="63"/>
      <c r="J973" s="48"/>
      <c r="K973" s="104"/>
      <c r="M973" s="63"/>
      <c r="N973" s="196"/>
      <c r="P973" s="63">
        <v>2</v>
      </c>
      <c r="Q973" s="197">
        <v>3702.4</v>
      </c>
      <c r="S973" s="63"/>
      <c r="T973" s="197"/>
      <c r="V973" s="168"/>
      <c r="W973" s="170"/>
      <c r="X973" s="82"/>
      <c r="Y973" s="82"/>
      <c r="Z973" s="82"/>
      <c r="AA973" s="65"/>
      <c r="AB973" s="5"/>
      <c r="AC973" s="5"/>
      <c r="AD973" s="5"/>
      <c r="AE973" s="5"/>
      <c r="AF973" s="5"/>
      <c r="AG973" s="5"/>
      <c r="AH973" s="5"/>
      <c r="AI973" s="5"/>
      <c r="AJ973" s="5"/>
      <c r="AK973" s="5"/>
      <c r="AL973" s="5"/>
      <c r="AM973" s="5"/>
    </row>
    <row r="974" spans="1:39" s="4" customFormat="1" ht="14.4">
      <c r="A974" s="63" t="s">
        <v>750</v>
      </c>
      <c r="B974" s="63" t="s">
        <v>146</v>
      </c>
      <c r="C974" s="63"/>
      <c r="D974" s="63" t="s">
        <v>143</v>
      </c>
      <c r="E974" s="11"/>
      <c r="F974" s="11"/>
      <c r="G974" s="8"/>
      <c r="I974" s="63"/>
      <c r="J974" s="48"/>
      <c r="K974" s="104"/>
      <c r="M974" s="63"/>
      <c r="N974" s="196"/>
      <c r="P974" s="63">
        <v>10</v>
      </c>
      <c r="Q974" s="197">
        <v>8848.08</v>
      </c>
      <c r="S974" s="63"/>
      <c r="T974" s="197"/>
      <c r="V974" s="168"/>
      <c r="W974" s="170"/>
      <c r="X974" s="82"/>
      <c r="Y974" s="82"/>
      <c r="Z974" s="82"/>
      <c r="AA974" s="65"/>
      <c r="AB974" s="5"/>
      <c r="AC974" s="5"/>
      <c r="AD974" s="5"/>
      <c r="AE974" s="5"/>
      <c r="AF974" s="5"/>
      <c r="AG974" s="5"/>
      <c r="AH974" s="5"/>
      <c r="AI974" s="5"/>
      <c r="AJ974" s="5"/>
      <c r="AK974" s="5"/>
      <c r="AL974" s="5"/>
      <c r="AM974" s="5"/>
    </row>
    <row r="975" spans="1:39" s="4" customFormat="1" ht="14.4">
      <c r="A975" s="63" t="s">
        <v>750</v>
      </c>
      <c r="B975" s="63" t="s">
        <v>149</v>
      </c>
      <c r="C975" s="63"/>
      <c r="D975" s="63" t="s">
        <v>102</v>
      </c>
      <c r="E975" s="11"/>
      <c r="F975" s="11"/>
      <c r="G975" s="8"/>
      <c r="I975" s="63"/>
      <c r="J975" s="48"/>
      <c r="K975" s="104"/>
      <c r="M975" s="63"/>
      <c r="N975" s="196"/>
      <c r="P975" s="63">
        <v>1</v>
      </c>
      <c r="Q975" s="197">
        <v>559.41</v>
      </c>
      <c r="S975" s="63"/>
      <c r="T975" s="197"/>
      <c r="V975" s="168"/>
      <c r="W975" s="170"/>
      <c r="X975" s="82"/>
      <c r="Y975" s="82"/>
      <c r="Z975" s="82"/>
      <c r="AA975" s="65"/>
      <c r="AB975" s="5"/>
      <c r="AC975" s="5"/>
      <c r="AD975" s="5"/>
      <c r="AE975" s="5"/>
      <c r="AF975" s="5"/>
      <c r="AG975" s="5"/>
      <c r="AH975" s="5"/>
      <c r="AI975" s="5"/>
      <c r="AJ975" s="5"/>
      <c r="AK975" s="5"/>
      <c r="AL975" s="5"/>
      <c r="AM975" s="5"/>
    </row>
    <row r="976" spans="1:39" s="4" customFormat="1" ht="14.4">
      <c r="A976" s="63" t="s">
        <v>750</v>
      </c>
      <c r="B976" s="63" t="s">
        <v>149</v>
      </c>
      <c r="C976" s="63"/>
      <c r="D976" s="63" t="s">
        <v>111</v>
      </c>
      <c r="E976" s="11"/>
      <c r="F976" s="11"/>
      <c r="G976" s="8"/>
      <c r="I976" s="63"/>
      <c r="J976" s="48"/>
      <c r="K976" s="104"/>
      <c r="M976" s="63"/>
      <c r="N976" s="196"/>
      <c r="P976" s="63">
        <v>7</v>
      </c>
      <c r="Q976" s="197">
        <v>9628.94</v>
      </c>
      <c r="S976" s="63"/>
      <c r="T976" s="197"/>
      <c r="V976" s="168"/>
      <c r="W976" s="170"/>
      <c r="X976" s="82"/>
      <c r="Y976" s="82"/>
      <c r="Z976" s="82"/>
      <c r="AA976" s="65"/>
      <c r="AB976" s="5"/>
      <c r="AC976" s="5"/>
      <c r="AD976" s="5"/>
      <c r="AE976" s="5"/>
      <c r="AF976" s="5"/>
      <c r="AG976" s="5"/>
      <c r="AH976" s="5"/>
      <c r="AI976" s="5"/>
      <c r="AJ976" s="5"/>
      <c r="AK976" s="5"/>
      <c r="AL976" s="5"/>
      <c r="AM976" s="5"/>
    </row>
    <row r="977" spans="1:39" s="4" customFormat="1" ht="14.4">
      <c r="A977" s="63" t="s">
        <v>750</v>
      </c>
      <c r="B977" s="63" t="s">
        <v>150</v>
      </c>
      <c r="C977" s="63"/>
      <c r="D977" s="63" t="s">
        <v>151</v>
      </c>
      <c r="E977" s="11"/>
      <c r="F977" s="11"/>
      <c r="G977" s="8"/>
      <c r="I977" s="63"/>
      <c r="J977" s="48"/>
      <c r="K977" s="104"/>
      <c r="M977" s="63"/>
      <c r="N977" s="196"/>
      <c r="P977" s="63">
        <v>1</v>
      </c>
      <c r="Q977" s="197">
        <v>2138.65</v>
      </c>
      <c r="S977" s="63"/>
      <c r="T977" s="197"/>
      <c r="V977" s="168"/>
      <c r="W977" s="170"/>
      <c r="X977" s="82"/>
      <c r="Y977" s="82"/>
      <c r="Z977" s="82"/>
      <c r="AA977" s="65"/>
      <c r="AB977" s="5"/>
      <c r="AC977" s="5"/>
      <c r="AD977" s="5"/>
      <c r="AE977" s="5"/>
      <c r="AF977" s="5"/>
      <c r="AG977" s="5"/>
      <c r="AH977" s="5"/>
      <c r="AI977" s="5"/>
      <c r="AJ977" s="5"/>
      <c r="AK977" s="5"/>
      <c r="AL977" s="5"/>
      <c r="AM977" s="5"/>
    </row>
    <row r="978" spans="1:39" s="4" customFormat="1" ht="14.4">
      <c r="A978" s="63" t="s">
        <v>750</v>
      </c>
      <c r="B978" s="63" t="s">
        <v>152</v>
      </c>
      <c r="C978" s="63"/>
      <c r="D978" s="63" t="s">
        <v>153</v>
      </c>
      <c r="E978" s="11"/>
      <c r="F978" s="11"/>
      <c r="G978" s="8"/>
      <c r="I978" s="63"/>
      <c r="J978" s="48"/>
      <c r="K978" s="104"/>
      <c r="M978" s="63"/>
      <c r="N978" s="196"/>
      <c r="P978" s="63">
        <v>25</v>
      </c>
      <c r="Q978" s="197">
        <v>26216.97</v>
      </c>
      <c r="S978" s="63"/>
      <c r="T978" s="197"/>
      <c r="V978" s="168"/>
      <c r="W978" s="170"/>
      <c r="X978" s="82"/>
      <c r="Y978" s="82"/>
      <c r="Z978" s="82"/>
      <c r="AA978" s="65"/>
      <c r="AB978" s="5"/>
      <c r="AC978" s="5"/>
      <c r="AD978" s="5"/>
      <c r="AE978" s="5"/>
      <c r="AF978" s="5"/>
      <c r="AG978" s="5"/>
      <c r="AH978" s="5"/>
      <c r="AI978" s="5"/>
      <c r="AJ978" s="5"/>
      <c r="AK978" s="5"/>
      <c r="AL978" s="5"/>
      <c r="AM978" s="5"/>
    </row>
    <row r="979" spans="1:39" s="4" customFormat="1" ht="14.4">
      <c r="A979" s="63" t="s">
        <v>750</v>
      </c>
      <c r="B979" s="63" t="s">
        <v>154</v>
      </c>
      <c r="C979" s="63"/>
      <c r="D979" s="63" t="s">
        <v>155</v>
      </c>
      <c r="E979" s="11"/>
      <c r="F979" s="11"/>
      <c r="G979" s="8"/>
      <c r="I979" s="63"/>
      <c r="J979" s="48"/>
      <c r="K979" s="104"/>
      <c r="M979" s="63"/>
      <c r="N979" s="196"/>
      <c r="P979" s="63">
        <v>1</v>
      </c>
      <c r="Q979" s="197">
        <v>198.96</v>
      </c>
      <c r="S979" s="63"/>
      <c r="T979" s="197"/>
      <c r="V979" s="168"/>
      <c r="W979" s="170"/>
      <c r="X979" s="82"/>
      <c r="Y979" s="82"/>
      <c r="Z979" s="82"/>
      <c r="AA979" s="65"/>
      <c r="AB979" s="5"/>
      <c r="AC979" s="5"/>
      <c r="AD979" s="5"/>
      <c r="AE979" s="5"/>
      <c r="AF979" s="5"/>
      <c r="AG979" s="5"/>
      <c r="AH979" s="5"/>
      <c r="AI979" s="5"/>
      <c r="AJ979" s="5"/>
      <c r="AK979" s="5"/>
      <c r="AL979" s="5"/>
      <c r="AM979" s="5"/>
    </row>
    <row r="980" spans="1:39" s="4" customFormat="1" ht="14.4">
      <c r="A980" s="63" t="s">
        <v>750</v>
      </c>
      <c r="B980" s="63" t="s">
        <v>156</v>
      </c>
      <c r="C980" s="63"/>
      <c r="D980" s="63" t="s">
        <v>94</v>
      </c>
      <c r="E980" s="11"/>
      <c r="F980" s="11"/>
      <c r="G980" s="8"/>
      <c r="I980" s="63"/>
      <c r="J980" s="48"/>
      <c r="K980" s="104"/>
      <c r="M980" s="63"/>
      <c r="N980" s="196"/>
      <c r="P980" s="63">
        <v>2</v>
      </c>
      <c r="Q980" s="197">
        <v>356.43</v>
      </c>
      <c r="S980" s="63"/>
      <c r="T980" s="197"/>
      <c r="V980" s="168"/>
      <c r="W980" s="170"/>
      <c r="X980" s="82"/>
      <c r="Y980" s="82"/>
      <c r="Z980" s="82"/>
      <c r="AA980" s="65"/>
      <c r="AB980" s="5"/>
      <c r="AC980" s="5"/>
      <c r="AD980" s="5"/>
      <c r="AE980" s="5"/>
      <c r="AF980" s="5"/>
      <c r="AG980" s="5"/>
      <c r="AH980" s="5"/>
      <c r="AI980" s="5"/>
      <c r="AJ980" s="5"/>
      <c r="AK980" s="5"/>
      <c r="AL980" s="5"/>
      <c r="AM980" s="5"/>
    </row>
    <row r="981" spans="1:39" s="4" customFormat="1" ht="14.4">
      <c r="A981" s="63" t="s">
        <v>750</v>
      </c>
      <c r="B981" s="63" t="s">
        <v>156</v>
      </c>
      <c r="C981" s="63"/>
      <c r="D981" s="63" t="s">
        <v>157</v>
      </c>
      <c r="E981" s="11"/>
      <c r="F981" s="11"/>
      <c r="G981" s="8"/>
      <c r="I981" s="63"/>
      <c r="J981" s="48"/>
      <c r="K981" s="104"/>
      <c r="M981" s="63"/>
      <c r="N981" s="196"/>
      <c r="P981" s="63">
        <v>13</v>
      </c>
      <c r="Q981" s="197">
        <v>16426.240000000002</v>
      </c>
      <c r="S981" s="63"/>
      <c r="T981" s="197"/>
      <c r="V981" s="168"/>
      <c r="W981" s="170"/>
      <c r="X981" s="82"/>
      <c r="Y981" s="82"/>
      <c r="Z981" s="82"/>
      <c r="AA981" s="65"/>
      <c r="AB981" s="5"/>
      <c r="AC981" s="5"/>
      <c r="AD981" s="5"/>
      <c r="AE981" s="5"/>
      <c r="AF981" s="5"/>
      <c r="AG981" s="5"/>
      <c r="AH981" s="5"/>
      <c r="AI981" s="5"/>
      <c r="AJ981" s="5"/>
      <c r="AK981" s="5"/>
      <c r="AL981" s="5"/>
      <c r="AM981" s="5"/>
    </row>
    <row r="982" spans="1:39" s="4" customFormat="1" ht="14.4">
      <c r="A982" s="63" t="s">
        <v>750</v>
      </c>
      <c r="B982" s="63" t="s">
        <v>160</v>
      </c>
      <c r="C982" s="63"/>
      <c r="D982" s="63" t="s">
        <v>161</v>
      </c>
      <c r="E982" s="11"/>
      <c r="F982" s="11"/>
      <c r="G982" s="8"/>
      <c r="I982" s="63"/>
      <c r="J982" s="48"/>
      <c r="K982" s="104"/>
      <c r="M982" s="63"/>
      <c r="N982" s="196"/>
      <c r="P982" s="63">
        <v>8</v>
      </c>
      <c r="Q982" s="197">
        <v>21292.52</v>
      </c>
      <c r="S982" s="63"/>
      <c r="T982" s="197"/>
      <c r="V982" s="168"/>
      <c r="W982" s="170"/>
      <c r="X982" s="82"/>
      <c r="Y982" s="82"/>
      <c r="Z982" s="82"/>
      <c r="AA982" s="65"/>
      <c r="AB982" s="5"/>
      <c r="AC982" s="5"/>
      <c r="AD982" s="5"/>
      <c r="AE982" s="5"/>
      <c r="AF982" s="5"/>
      <c r="AG982" s="5"/>
      <c r="AH982" s="5"/>
      <c r="AI982" s="5"/>
      <c r="AJ982" s="5"/>
      <c r="AK982" s="5"/>
      <c r="AL982" s="5"/>
      <c r="AM982" s="5"/>
    </row>
    <row r="983" spans="1:39" s="4" customFormat="1" ht="14.4">
      <c r="A983" s="63" t="s">
        <v>750</v>
      </c>
      <c r="B983" s="63" t="s">
        <v>166</v>
      </c>
      <c r="C983" s="63"/>
      <c r="D983" s="63" t="s">
        <v>167</v>
      </c>
      <c r="E983" s="11"/>
      <c r="F983" s="11"/>
      <c r="G983" s="8"/>
      <c r="I983" s="63"/>
      <c r="J983" s="48"/>
      <c r="K983" s="104"/>
      <c r="M983" s="63"/>
      <c r="N983" s="196"/>
      <c r="P983" s="63">
        <v>5</v>
      </c>
      <c r="Q983" s="197">
        <v>6526.26</v>
      </c>
      <c r="S983" s="63"/>
      <c r="T983" s="197"/>
      <c r="V983" s="168"/>
      <c r="W983" s="170"/>
      <c r="X983" s="82"/>
      <c r="Y983" s="82"/>
      <c r="Z983" s="82"/>
      <c r="AA983" s="65"/>
      <c r="AB983" s="5"/>
      <c r="AC983" s="5"/>
      <c r="AD983" s="5"/>
      <c r="AE983" s="5"/>
      <c r="AF983" s="5"/>
      <c r="AG983" s="5"/>
      <c r="AH983" s="5"/>
      <c r="AI983" s="5"/>
      <c r="AJ983" s="5"/>
      <c r="AK983" s="5"/>
      <c r="AL983" s="5"/>
      <c r="AM983" s="5"/>
    </row>
    <row r="984" spans="1:39" s="4" customFormat="1" ht="14.4">
      <c r="A984" s="63" t="s">
        <v>750</v>
      </c>
      <c r="B984" s="63" t="s">
        <v>168</v>
      </c>
      <c r="C984" s="63"/>
      <c r="D984" s="63" t="s">
        <v>169</v>
      </c>
      <c r="E984" s="11"/>
      <c r="F984" s="11"/>
      <c r="G984" s="8"/>
      <c r="I984" s="63"/>
      <c r="J984" s="48"/>
      <c r="K984" s="104"/>
      <c r="M984" s="63"/>
      <c r="N984" s="196"/>
      <c r="P984" s="63">
        <v>4</v>
      </c>
      <c r="Q984" s="197">
        <v>2707.7</v>
      </c>
      <c r="S984" s="63"/>
      <c r="T984" s="197"/>
      <c r="V984" s="168"/>
      <c r="W984" s="170"/>
      <c r="X984" s="82"/>
      <c r="Y984" s="82"/>
      <c r="Z984" s="82"/>
      <c r="AA984" s="65"/>
      <c r="AB984" s="5"/>
      <c r="AC984" s="5"/>
      <c r="AD984" s="5"/>
      <c r="AE984" s="5"/>
      <c r="AF984" s="5"/>
      <c r="AG984" s="5"/>
      <c r="AH984" s="5"/>
      <c r="AI984" s="5"/>
      <c r="AJ984" s="5"/>
      <c r="AK984" s="5"/>
      <c r="AL984" s="5"/>
      <c r="AM984" s="5"/>
    </row>
    <row r="985" spans="1:39" s="4" customFormat="1" ht="14.4">
      <c r="A985" s="63" t="s">
        <v>750</v>
      </c>
      <c r="B985" s="63" t="s">
        <v>170</v>
      </c>
      <c r="C985" s="63"/>
      <c r="D985" s="63" t="s">
        <v>171</v>
      </c>
      <c r="E985" s="11"/>
      <c r="F985" s="11"/>
      <c r="G985" s="8"/>
      <c r="I985" s="63"/>
      <c r="J985" s="48"/>
      <c r="K985" s="104"/>
      <c r="M985" s="63"/>
      <c r="N985" s="196"/>
      <c r="P985" s="63">
        <v>29</v>
      </c>
      <c r="Q985" s="197">
        <v>25945.43</v>
      </c>
      <c r="S985" s="63"/>
      <c r="T985" s="197"/>
      <c r="V985" s="168"/>
      <c r="W985" s="170"/>
      <c r="X985" s="82"/>
      <c r="Y985" s="82"/>
      <c r="Z985" s="82"/>
      <c r="AA985" s="65"/>
      <c r="AB985" s="5"/>
      <c r="AC985" s="5"/>
      <c r="AD985" s="5"/>
      <c r="AE985" s="5"/>
      <c r="AF985" s="5"/>
      <c r="AG985" s="5"/>
      <c r="AH985" s="5"/>
      <c r="AI985" s="5"/>
      <c r="AJ985" s="5"/>
      <c r="AK985" s="5"/>
      <c r="AL985" s="5"/>
      <c r="AM985" s="5"/>
    </row>
    <row r="986" spans="1:39" s="4" customFormat="1" ht="14.4">
      <c r="A986" s="63" t="s">
        <v>750</v>
      </c>
      <c r="B986" s="63" t="s">
        <v>172</v>
      </c>
      <c r="C986" s="63"/>
      <c r="D986" s="63" t="s">
        <v>173</v>
      </c>
      <c r="E986" s="11"/>
      <c r="F986" s="11"/>
      <c r="G986" s="8"/>
      <c r="I986" s="63"/>
      <c r="J986" s="48"/>
      <c r="K986" s="104"/>
      <c r="M986" s="63"/>
      <c r="N986" s="196"/>
      <c r="P986" s="63">
        <v>54</v>
      </c>
      <c r="Q986" s="197">
        <v>80808.58</v>
      </c>
      <c r="S986" s="63"/>
      <c r="T986" s="197"/>
      <c r="V986" s="168"/>
      <c r="W986" s="170"/>
      <c r="X986" s="82"/>
      <c r="Y986" s="82"/>
      <c r="Z986" s="82"/>
      <c r="AA986" s="65"/>
      <c r="AB986" s="5"/>
      <c r="AC986" s="5"/>
      <c r="AD986" s="5"/>
      <c r="AE986" s="5"/>
      <c r="AF986" s="5"/>
      <c r="AG986" s="5"/>
      <c r="AH986" s="5"/>
      <c r="AI986" s="5"/>
      <c r="AJ986" s="5"/>
      <c r="AK986" s="5"/>
      <c r="AL986" s="5"/>
      <c r="AM986" s="5"/>
    </row>
    <row r="987" spans="1:39" s="4" customFormat="1" ht="14.4">
      <c r="A987" s="63" t="s">
        <v>750</v>
      </c>
      <c r="B987" s="63" t="s">
        <v>176</v>
      </c>
      <c r="C987" s="63"/>
      <c r="D987" s="63" t="s">
        <v>155</v>
      </c>
      <c r="E987" s="11"/>
      <c r="F987" s="11"/>
      <c r="G987" s="8"/>
      <c r="I987" s="63"/>
      <c r="J987" s="48"/>
      <c r="K987" s="104"/>
      <c r="M987" s="63"/>
      <c r="N987" s="196"/>
      <c r="P987" s="63">
        <v>13</v>
      </c>
      <c r="Q987" s="197">
        <v>14264.17</v>
      </c>
      <c r="S987" s="63"/>
      <c r="T987" s="197"/>
      <c r="V987" s="168"/>
      <c r="W987" s="170"/>
      <c r="X987" s="82"/>
      <c r="Y987" s="82"/>
      <c r="Z987" s="82"/>
      <c r="AA987" s="65"/>
      <c r="AB987" s="5"/>
      <c r="AC987" s="5"/>
      <c r="AD987" s="5"/>
      <c r="AE987" s="5"/>
      <c r="AF987" s="5"/>
      <c r="AG987" s="5"/>
      <c r="AH987" s="5"/>
      <c r="AI987" s="5"/>
      <c r="AJ987" s="5"/>
      <c r="AK987" s="5"/>
      <c r="AL987" s="5"/>
      <c r="AM987" s="5"/>
    </row>
    <row r="988" spans="1:39" s="4" customFormat="1" ht="14.4">
      <c r="A988" s="63" t="s">
        <v>750</v>
      </c>
      <c r="B988" s="63" t="s">
        <v>177</v>
      </c>
      <c r="C988" s="63"/>
      <c r="D988" s="63" t="s">
        <v>178</v>
      </c>
      <c r="E988" s="11"/>
      <c r="F988" s="11"/>
      <c r="G988" s="8"/>
      <c r="I988" s="63"/>
      <c r="J988" s="48"/>
      <c r="K988" s="104"/>
      <c r="M988" s="63"/>
      <c r="N988" s="196"/>
      <c r="P988" s="63">
        <v>1</v>
      </c>
      <c r="Q988" s="197">
        <v>1698.88</v>
      </c>
      <c r="S988" s="63"/>
      <c r="T988" s="197"/>
      <c r="V988" s="168"/>
      <c r="W988" s="170"/>
      <c r="X988" s="82"/>
      <c r="Y988" s="82"/>
      <c r="Z988" s="82"/>
      <c r="AA988" s="65"/>
      <c r="AB988" s="5"/>
      <c r="AC988" s="5"/>
      <c r="AD988" s="5"/>
      <c r="AE988" s="5"/>
      <c r="AF988" s="5"/>
      <c r="AG988" s="5"/>
      <c r="AH988" s="5"/>
      <c r="AI988" s="5"/>
      <c r="AJ988" s="5"/>
      <c r="AK988" s="5"/>
      <c r="AL988" s="5"/>
      <c r="AM988" s="5"/>
    </row>
    <row r="989" spans="1:39" s="4" customFormat="1" ht="14.4">
      <c r="A989" s="63" t="s">
        <v>750</v>
      </c>
      <c r="B989" s="63" t="s">
        <v>179</v>
      </c>
      <c r="C989" s="63"/>
      <c r="D989" s="63" t="s">
        <v>125</v>
      </c>
      <c r="E989" s="11"/>
      <c r="F989" s="11"/>
      <c r="G989" s="8"/>
      <c r="I989" s="63"/>
      <c r="J989" s="48"/>
      <c r="K989" s="104"/>
      <c r="M989" s="63"/>
      <c r="N989" s="196"/>
      <c r="P989" s="63">
        <v>4</v>
      </c>
      <c r="Q989" s="197">
        <v>4562.99</v>
      </c>
      <c r="S989" s="63"/>
      <c r="T989" s="197"/>
      <c r="V989" s="168"/>
      <c r="W989" s="170"/>
      <c r="X989" s="82"/>
      <c r="Y989" s="82"/>
      <c r="Z989" s="82"/>
      <c r="AA989" s="65"/>
      <c r="AB989" s="5"/>
      <c r="AC989" s="5"/>
      <c r="AD989" s="5"/>
      <c r="AE989" s="5"/>
      <c r="AF989" s="5"/>
      <c r="AG989" s="5"/>
      <c r="AH989" s="5"/>
      <c r="AI989" s="5"/>
      <c r="AJ989" s="5"/>
      <c r="AK989" s="5"/>
      <c r="AL989" s="5"/>
      <c r="AM989" s="5"/>
    </row>
    <row r="990" spans="1:39" s="4" customFormat="1" ht="14.4">
      <c r="A990" s="63" t="s">
        <v>750</v>
      </c>
      <c r="B990" s="63" t="s">
        <v>704</v>
      </c>
      <c r="C990" s="63"/>
      <c r="D990" s="63" t="s">
        <v>116</v>
      </c>
      <c r="E990" s="11"/>
      <c r="F990" s="11"/>
      <c r="G990" s="8"/>
      <c r="I990" s="63"/>
      <c r="J990" s="48"/>
      <c r="K990" s="104"/>
      <c r="M990" s="63"/>
      <c r="N990" s="196"/>
      <c r="P990" s="63">
        <v>2</v>
      </c>
      <c r="Q990" s="197">
        <v>627.32000000000005</v>
      </c>
      <c r="S990" s="63"/>
      <c r="T990" s="197"/>
      <c r="V990" s="168"/>
      <c r="W990" s="170"/>
      <c r="X990" s="82"/>
      <c r="Y990" s="82"/>
      <c r="Z990" s="82"/>
      <c r="AA990" s="65"/>
      <c r="AB990" s="5"/>
      <c r="AC990" s="5"/>
      <c r="AD990" s="5"/>
      <c r="AE990" s="5"/>
      <c r="AF990" s="5"/>
      <c r="AG990" s="5"/>
      <c r="AH990" s="5"/>
      <c r="AI990" s="5"/>
      <c r="AJ990" s="5"/>
      <c r="AK990" s="5"/>
      <c r="AL990" s="5"/>
      <c r="AM990" s="5"/>
    </row>
    <row r="991" spans="1:39" s="4" customFormat="1" ht="14.4">
      <c r="A991" s="63" t="s">
        <v>750</v>
      </c>
      <c r="B991" s="63" t="s">
        <v>753</v>
      </c>
      <c r="C991" s="63"/>
      <c r="D991" s="63" t="s">
        <v>212</v>
      </c>
      <c r="E991" s="11"/>
      <c r="F991" s="11"/>
      <c r="G991" s="8"/>
      <c r="I991" s="63"/>
      <c r="J991" s="48"/>
      <c r="K991" s="104"/>
      <c r="M991" s="63"/>
      <c r="N991" s="196"/>
      <c r="P991" s="63">
        <v>1</v>
      </c>
      <c r="Q991" s="197">
        <v>5000</v>
      </c>
      <c r="S991" s="63"/>
      <c r="T991" s="197"/>
      <c r="V991" s="168"/>
      <c r="W991" s="170"/>
      <c r="X991" s="82"/>
      <c r="Y991" s="82"/>
      <c r="Z991" s="82"/>
      <c r="AA991" s="65"/>
      <c r="AB991" s="5"/>
      <c r="AC991" s="5"/>
      <c r="AD991" s="5"/>
      <c r="AE991" s="5"/>
      <c r="AF991" s="5"/>
      <c r="AG991" s="5"/>
      <c r="AH991" s="5"/>
      <c r="AI991" s="5"/>
      <c r="AJ991" s="5"/>
      <c r="AK991" s="5"/>
      <c r="AL991" s="5"/>
      <c r="AM991" s="5"/>
    </row>
    <row r="992" spans="1:39" s="4" customFormat="1" ht="14.4">
      <c r="A992" s="63" t="s">
        <v>750</v>
      </c>
      <c r="B992" s="63" t="s">
        <v>182</v>
      </c>
      <c r="C992" s="63"/>
      <c r="D992" s="63" t="s">
        <v>183</v>
      </c>
      <c r="E992" s="11"/>
      <c r="F992" s="11"/>
      <c r="G992" s="8"/>
      <c r="I992" s="63"/>
      <c r="J992" s="48"/>
      <c r="K992" s="104"/>
      <c r="M992" s="63"/>
      <c r="N992" s="196"/>
      <c r="P992" s="63">
        <v>1</v>
      </c>
      <c r="Q992" s="197">
        <v>2911.11</v>
      </c>
      <c r="S992" s="63"/>
      <c r="T992" s="197"/>
      <c r="V992" s="168"/>
      <c r="W992" s="170"/>
      <c r="X992" s="82"/>
      <c r="Y992" s="82"/>
      <c r="Z992" s="82"/>
      <c r="AA992" s="65"/>
      <c r="AB992" s="5"/>
      <c r="AC992" s="5"/>
      <c r="AD992" s="5"/>
      <c r="AE992" s="5"/>
      <c r="AF992" s="5"/>
      <c r="AG992" s="5"/>
      <c r="AH992" s="5"/>
      <c r="AI992" s="5"/>
      <c r="AJ992" s="5"/>
      <c r="AK992" s="5"/>
      <c r="AL992" s="5"/>
      <c r="AM992" s="5"/>
    </row>
    <row r="993" spans="1:39" s="4" customFormat="1" ht="14.4">
      <c r="A993" s="63" t="s">
        <v>750</v>
      </c>
      <c r="B993" s="63" t="s">
        <v>184</v>
      </c>
      <c r="C993" s="63"/>
      <c r="D993" s="63" t="s">
        <v>185</v>
      </c>
      <c r="E993" s="11"/>
      <c r="F993" s="11"/>
      <c r="G993" s="8"/>
      <c r="I993" s="63"/>
      <c r="J993" s="48"/>
      <c r="K993" s="104"/>
      <c r="M993" s="63"/>
      <c r="N993" s="196"/>
      <c r="P993" s="63">
        <v>1</v>
      </c>
      <c r="Q993" s="197">
        <v>1004.66</v>
      </c>
      <c r="S993" s="63"/>
      <c r="T993" s="197"/>
      <c r="V993" s="168"/>
      <c r="W993" s="170"/>
      <c r="X993" s="82"/>
      <c r="Y993" s="82"/>
      <c r="Z993" s="82"/>
      <c r="AA993" s="65"/>
      <c r="AB993" s="5"/>
      <c r="AC993" s="5"/>
      <c r="AD993" s="5"/>
      <c r="AE993" s="5"/>
      <c r="AF993" s="5"/>
      <c r="AG993" s="5"/>
      <c r="AH993" s="5"/>
      <c r="AI993" s="5"/>
      <c r="AJ993" s="5"/>
      <c r="AK993" s="5"/>
      <c r="AL993" s="5"/>
      <c r="AM993" s="5"/>
    </row>
    <row r="994" spans="1:39" s="4" customFormat="1" ht="14.4">
      <c r="A994" s="63" t="s">
        <v>750</v>
      </c>
      <c r="B994" s="63" t="s">
        <v>186</v>
      </c>
      <c r="C994" s="63"/>
      <c r="D994" s="63" t="s">
        <v>187</v>
      </c>
      <c r="E994" s="11"/>
      <c r="F994" s="11"/>
      <c r="G994" s="8"/>
      <c r="I994" s="63"/>
      <c r="J994" s="48"/>
      <c r="K994" s="104"/>
      <c r="M994" s="63"/>
      <c r="N994" s="196"/>
      <c r="P994" s="63">
        <v>4</v>
      </c>
      <c r="Q994" s="197">
        <v>3145</v>
      </c>
      <c r="S994" s="63"/>
      <c r="T994" s="197"/>
      <c r="V994" s="168"/>
      <c r="W994" s="170"/>
      <c r="X994" s="82"/>
      <c r="Y994" s="82"/>
      <c r="Z994" s="82"/>
      <c r="AA994" s="65"/>
      <c r="AB994" s="5"/>
      <c r="AC994" s="5"/>
      <c r="AD994" s="5"/>
      <c r="AE994" s="5"/>
      <c r="AF994" s="5"/>
      <c r="AG994" s="5"/>
      <c r="AH994" s="5"/>
      <c r="AI994" s="5"/>
      <c r="AJ994" s="5"/>
      <c r="AK994" s="5"/>
      <c r="AL994" s="5"/>
      <c r="AM994" s="5"/>
    </row>
    <row r="995" spans="1:39" s="4" customFormat="1" ht="14.4">
      <c r="A995" s="63" t="s">
        <v>750</v>
      </c>
      <c r="B995" s="63" t="s">
        <v>707</v>
      </c>
      <c r="C995" s="63"/>
      <c r="D995" s="63" t="s">
        <v>193</v>
      </c>
      <c r="E995" s="11"/>
      <c r="F995" s="11"/>
      <c r="G995" s="8"/>
      <c r="I995" s="63"/>
      <c r="J995" s="48"/>
      <c r="K995" s="104"/>
      <c r="M995" s="63"/>
      <c r="N995" s="196"/>
      <c r="P995" s="63">
        <v>1</v>
      </c>
      <c r="Q995" s="197">
        <v>5.32</v>
      </c>
      <c r="S995" s="63"/>
      <c r="T995" s="197"/>
      <c r="V995" s="168"/>
      <c r="W995" s="170"/>
      <c r="X995" s="82"/>
      <c r="Y995" s="82"/>
      <c r="Z995" s="82"/>
      <c r="AA995" s="65"/>
      <c r="AB995" s="5"/>
      <c r="AC995" s="5"/>
      <c r="AD995" s="5"/>
      <c r="AE995" s="5"/>
      <c r="AF995" s="5"/>
      <c r="AG995" s="5"/>
      <c r="AH995" s="5"/>
      <c r="AI995" s="5"/>
      <c r="AJ995" s="5"/>
      <c r="AK995" s="5"/>
      <c r="AL995" s="5"/>
      <c r="AM995" s="5"/>
    </row>
    <row r="996" spans="1:39" s="4" customFormat="1" ht="14.4">
      <c r="A996" s="63" t="s">
        <v>750</v>
      </c>
      <c r="B996" s="63" t="s">
        <v>194</v>
      </c>
      <c r="C996" s="63"/>
      <c r="D996" s="63" t="s">
        <v>195</v>
      </c>
      <c r="E996" s="11"/>
      <c r="F996" s="11"/>
      <c r="G996" s="8"/>
      <c r="I996" s="63"/>
      <c r="J996" s="48"/>
      <c r="K996" s="104"/>
      <c r="M996" s="63"/>
      <c r="N996" s="196"/>
      <c r="P996" s="63">
        <v>2</v>
      </c>
      <c r="Q996" s="197">
        <v>6738.86</v>
      </c>
      <c r="S996" s="63"/>
      <c r="T996" s="197"/>
      <c r="V996" s="168"/>
      <c r="W996" s="170"/>
      <c r="X996" s="82"/>
      <c r="Y996" s="82"/>
      <c r="Z996" s="82"/>
      <c r="AA996" s="65"/>
      <c r="AB996" s="5"/>
      <c r="AC996" s="5"/>
      <c r="AD996" s="5"/>
      <c r="AE996" s="5"/>
      <c r="AF996" s="5"/>
      <c r="AG996" s="5"/>
      <c r="AH996" s="5"/>
      <c r="AI996" s="5"/>
      <c r="AJ996" s="5"/>
      <c r="AK996" s="5"/>
      <c r="AL996" s="5"/>
      <c r="AM996" s="5"/>
    </row>
    <row r="997" spans="1:39" s="4" customFormat="1" ht="14.4">
      <c r="A997" s="63" t="s">
        <v>750</v>
      </c>
      <c r="B997" s="63" t="s">
        <v>196</v>
      </c>
      <c r="C997" s="63"/>
      <c r="D997" s="63" t="s">
        <v>197</v>
      </c>
      <c r="E997" s="11"/>
      <c r="F997" s="11"/>
      <c r="G997" s="8"/>
      <c r="I997" s="63"/>
      <c r="J997" s="48"/>
      <c r="K997" s="104"/>
      <c r="M997" s="63"/>
      <c r="N997" s="196"/>
      <c r="P997" s="63">
        <v>1</v>
      </c>
      <c r="Q997" s="197">
        <v>936.11</v>
      </c>
      <c r="S997" s="63"/>
      <c r="T997" s="197"/>
      <c r="V997" s="168"/>
      <c r="W997" s="170"/>
      <c r="X997" s="82"/>
      <c r="Y997" s="82"/>
      <c r="Z997" s="82"/>
      <c r="AA997" s="65"/>
      <c r="AB997" s="5"/>
      <c r="AC997" s="5"/>
      <c r="AD997" s="5"/>
      <c r="AE997" s="5"/>
      <c r="AF997" s="5"/>
      <c r="AG997" s="5"/>
      <c r="AH997" s="5"/>
      <c r="AI997" s="5"/>
      <c r="AJ997" s="5"/>
      <c r="AK997" s="5"/>
      <c r="AL997" s="5"/>
      <c r="AM997" s="5"/>
    </row>
    <row r="998" spans="1:39" s="4" customFormat="1" ht="14.4">
      <c r="A998" s="63" t="s">
        <v>750</v>
      </c>
      <c r="B998" s="63" t="s">
        <v>198</v>
      </c>
      <c r="C998" s="63"/>
      <c r="D998" s="63" t="s">
        <v>199</v>
      </c>
      <c r="E998" s="11"/>
      <c r="F998" s="11"/>
      <c r="G998" s="8"/>
      <c r="I998" s="63"/>
      <c r="J998" s="48"/>
      <c r="K998" s="104"/>
      <c r="M998" s="63"/>
      <c r="N998" s="196"/>
      <c r="P998" s="63">
        <v>1</v>
      </c>
      <c r="Q998" s="197">
        <v>5000</v>
      </c>
      <c r="S998" s="63"/>
      <c r="T998" s="197"/>
      <c r="V998" s="168"/>
      <c r="W998" s="170"/>
      <c r="X998" s="82"/>
      <c r="Y998" s="82"/>
      <c r="Z998" s="82"/>
      <c r="AA998" s="65"/>
      <c r="AB998" s="5"/>
      <c r="AC998" s="5"/>
      <c r="AD998" s="5"/>
      <c r="AE998" s="5"/>
      <c r="AF998" s="5"/>
      <c r="AG998" s="5"/>
      <c r="AH998" s="5"/>
      <c r="AI998" s="5"/>
      <c r="AJ998" s="5"/>
      <c r="AK998" s="5"/>
      <c r="AL998" s="5"/>
      <c r="AM998" s="5"/>
    </row>
    <row r="999" spans="1:39" s="4" customFormat="1" ht="14.4">
      <c r="A999" s="63" t="s">
        <v>750</v>
      </c>
      <c r="B999" s="63" t="s">
        <v>663</v>
      </c>
      <c r="C999" s="63"/>
      <c r="D999" s="63" t="s">
        <v>195</v>
      </c>
      <c r="E999" s="11"/>
      <c r="F999" s="11"/>
      <c r="G999" s="8"/>
      <c r="I999" s="63"/>
      <c r="J999" s="48"/>
      <c r="K999" s="104"/>
      <c r="M999" s="63"/>
      <c r="N999" s="196"/>
      <c r="P999" s="63">
        <v>18</v>
      </c>
      <c r="Q999" s="197">
        <v>23338.400000000001</v>
      </c>
      <c r="S999" s="63"/>
      <c r="T999" s="197"/>
      <c r="V999" s="168"/>
      <c r="W999" s="170"/>
      <c r="X999" s="82"/>
      <c r="Y999" s="82"/>
      <c r="Z999" s="82"/>
      <c r="AA999" s="65"/>
      <c r="AB999" s="5"/>
      <c r="AC999" s="5"/>
      <c r="AD999" s="5"/>
      <c r="AE999" s="5"/>
      <c r="AF999" s="5"/>
      <c r="AG999" s="5"/>
      <c r="AH999" s="5"/>
      <c r="AI999" s="5"/>
      <c r="AJ999" s="5"/>
      <c r="AK999" s="5"/>
      <c r="AL999" s="5"/>
      <c r="AM999" s="5"/>
    </row>
    <row r="1000" spans="1:39" s="4" customFormat="1" ht="14.4">
      <c r="A1000" s="63" t="s">
        <v>750</v>
      </c>
      <c r="B1000" s="63" t="s">
        <v>664</v>
      </c>
      <c r="C1000" s="63"/>
      <c r="D1000" s="63" t="s">
        <v>111</v>
      </c>
      <c r="E1000" s="11"/>
      <c r="F1000" s="11"/>
      <c r="G1000" s="8"/>
      <c r="I1000" s="63"/>
      <c r="J1000" s="48"/>
      <c r="K1000" s="104"/>
      <c r="M1000" s="63"/>
      <c r="N1000" s="196"/>
      <c r="P1000" s="63">
        <v>31</v>
      </c>
      <c r="Q1000" s="197">
        <v>47998.05</v>
      </c>
      <c r="S1000" s="63"/>
      <c r="T1000" s="197"/>
      <c r="V1000" s="168"/>
      <c r="W1000" s="170"/>
      <c r="X1000" s="82"/>
      <c r="Y1000" s="82"/>
      <c r="Z1000" s="82"/>
      <c r="AA1000" s="65"/>
      <c r="AB1000" s="5"/>
      <c r="AC1000" s="5"/>
      <c r="AD1000" s="5"/>
      <c r="AE1000" s="5"/>
      <c r="AF1000" s="5"/>
      <c r="AG1000" s="5"/>
      <c r="AH1000" s="5"/>
      <c r="AI1000" s="5"/>
      <c r="AJ1000" s="5"/>
      <c r="AK1000" s="5"/>
      <c r="AL1000" s="5"/>
      <c r="AM1000" s="5"/>
    </row>
    <row r="1001" spans="1:39" s="4" customFormat="1" ht="14.4">
      <c r="A1001" s="63" t="s">
        <v>750</v>
      </c>
      <c r="B1001" s="63" t="s">
        <v>206</v>
      </c>
      <c r="C1001" s="63"/>
      <c r="D1001" s="63" t="s">
        <v>98</v>
      </c>
      <c r="E1001" s="11"/>
      <c r="F1001" s="11"/>
      <c r="G1001" s="8"/>
      <c r="I1001" s="63"/>
      <c r="J1001" s="48"/>
      <c r="K1001" s="104"/>
      <c r="M1001" s="63"/>
      <c r="N1001" s="196"/>
      <c r="P1001" s="63">
        <v>1</v>
      </c>
      <c r="Q1001" s="197">
        <v>1324.41</v>
      </c>
      <c r="S1001" s="63"/>
      <c r="T1001" s="197"/>
      <c r="V1001" s="168"/>
      <c r="W1001" s="170"/>
      <c r="X1001" s="82"/>
      <c r="Y1001" s="82"/>
      <c r="Z1001" s="82"/>
      <c r="AA1001" s="65"/>
      <c r="AB1001" s="5"/>
      <c r="AC1001" s="5"/>
      <c r="AD1001" s="5"/>
      <c r="AE1001" s="5"/>
      <c r="AF1001" s="5"/>
      <c r="AG1001" s="5"/>
      <c r="AH1001" s="5"/>
      <c r="AI1001" s="5"/>
      <c r="AJ1001" s="5"/>
      <c r="AK1001" s="5"/>
      <c r="AL1001" s="5"/>
      <c r="AM1001" s="5"/>
    </row>
    <row r="1002" spans="1:39" s="4" customFormat="1" ht="14.4">
      <c r="A1002" s="63" t="s">
        <v>750</v>
      </c>
      <c r="B1002" s="63" t="s">
        <v>207</v>
      </c>
      <c r="C1002" s="63"/>
      <c r="D1002" s="63" t="s">
        <v>163</v>
      </c>
      <c r="E1002" s="11"/>
      <c r="F1002" s="11"/>
      <c r="G1002" s="8"/>
      <c r="I1002" s="63"/>
      <c r="J1002" s="48"/>
      <c r="K1002" s="104"/>
      <c r="M1002" s="63"/>
      <c r="N1002" s="196"/>
      <c r="P1002" s="63">
        <v>21</v>
      </c>
      <c r="Q1002" s="197">
        <v>33059.519999999997</v>
      </c>
      <c r="S1002" s="63"/>
      <c r="T1002" s="197"/>
      <c r="V1002" s="168"/>
      <c r="W1002" s="170"/>
      <c r="X1002" s="82"/>
      <c r="Y1002" s="82"/>
      <c r="Z1002" s="82"/>
      <c r="AA1002" s="65"/>
      <c r="AB1002" s="5"/>
      <c r="AC1002" s="5"/>
      <c r="AD1002" s="5"/>
      <c r="AE1002" s="5"/>
      <c r="AF1002" s="5"/>
      <c r="AG1002" s="5"/>
      <c r="AH1002" s="5"/>
      <c r="AI1002" s="5"/>
      <c r="AJ1002" s="5"/>
      <c r="AK1002" s="5"/>
      <c r="AL1002" s="5"/>
      <c r="AM1002" s="5"/>
    </row>
    <row r="1003" spans="1:39" s="4" customFormat="1" ht="14.4">
      <c r="A1003" s="63" t="s">
        <v>750</v>
      </c>
      <c r="B1003" s="63" t="s">
        <v>208</v>
      </c>
      <c r="C1003" s="63"/>
      <c r="D1003" s="63" t="s">
        <v>209</v>
      </c>
      <c r="E1003" s="11"/>
      <c r="F1003" s="11"/>
      <c r="G1003" s="8"/>
      <c r="I1003" s="63"/>
      <c r="J1003" s="48"/>
      <c r="K1003" s="104"/>
      <c r="M1003" s="63"/>
      <c r="N1003" s="196"/>
      <c r="P1003" s="63">
        <v>1</v>
      </c>
      <c r="Q1003" s="197">
        <v>752.34</v>
      </c>
      <c r="S1003" s="63"/>
      <c r="T1003" s="197"/>
      <c r="V1003" s="168"/>
      <c r="W1003" s="170"/>
      <c r="X1003" s="82"/>
      <c r="Y1003" s="82"/>
      <c r="Z1003" s="82"/>
      <c r="AA1003" s="65"/>
      <c r="AB1003" s="5"/>
      <c r="AC1003" s="5"/>
      <c r="AD1003" s="5"/>
      <c r="AE1003" s="5"/>
      <c r="AF1003" s="5"/>
      <c r="AG1003" s="5"/>
      <c r="AH1003" s="5"/>
      <c r="AI1003" s="5"/>
      <c r="AJ1003" s="5"/>
      <c r="AK1003" s="5"/>
      <c r="AL1003" s="5"/>
      <c r="AM1003" s="5"/>
    </row>
    <row r="1004" spans="1:39" s="4" customFormat="1" ht="14.4">
      <c r="A1004" s="63" t="s">
        <v>750</v>
      </c>
      <c r="B1004" s="63" t="s">
        <v>211</v>
      </c>
      <c r="C1004" s="63"/>
      <c r="D1004" s="63" t="s">
        <v>212</v>
      </c>
      <c r="E1004" s="11"/>
      <c r="F1004" s="11"/>
      <c r="G1004" s="8"/>
      <c r="I1004" s="63"/>
      <c r="J1004" s="48"/>
      <c r="K1004" s="104"/>
      <c r="M1004" s="63"/>
      <c r="N1004" s="196"/>
      <c r="P1004" s="63">
        <v>49</v>
      </c>
      <c r="Q1004" s="197">
        <v>43403.39</v>
      </c>
      <c r="S1004" s="63"/>
      <c r="T1004" s="197"/>
      <c r="V1004" s="168"/>
      <c r="W1004" s="170"/>
      <c r="X1004" s="82"/>
      <c r="Y1004" s="82"/>
      <c r="Z1004" s="82"/>
      <c r="AA1004" s="65"/>
      <c r="AB1004" s="5"/>
      <c r="AC1004" s="5"/>
      <c r="AD1004" s="5"/>
      <c r="AE1004" s="5"/>
      <c r="AF1004" s="5"/>
      <c r="AG1004" s="5"/>
      <c r="AH1004" s="5"/>
      <c r="AI1004" s="5"/>
      <c r="AJ1004" s="5"/>
      <c r="AK1004" s="5"/>
      <c r="AL1004" s="5"/>
      <c r="AM1004" s="5"/>
    </row>
    <row r="1005" spans="1:39" s="4" customFormat="1" ht="14.4">
      <c r="A1005" s="63" t="s">
        <v>750</v>
      </c>
      <c r="B1005" s="63" t="s">
        <v>213</v>
      </c>
      <c r="C1005" s="63"/>
      <c r="D1005" s="63" t="s">
        <v>147</v>
      </c>
      <c r="E1005" s="11"/>
      <c r="F1005" s="11"/>
      <c r="G1005" s="8"/>
      <c r="I1005" s="63"/>
      <c r="J1005" s="48"/>
      <c r="K1005" s="104"/>
      <c r="M1005" s="63"/>
      <c r="N1005" s="196"/>
      <c r="P1005" s="63">
        <v>1</v>
      </c>
      <c r="Q1005" s="197">
        <v>477</v>
      </c>
      <c r="S1005" s="63"/>
      <c r="T1005" s="197"/>
      <c r="V1005" s="168"/>
      <c r="W1005" s="170"/>
      <c r="X1005" s="82"/>
      <c r="Y1005" s="82"/>
      <c r="Z1005" s="82"/>
      <c r="AA1005" s="65"/>
      <c r="AB1005" s="5"/>
      <c r="AC1005" s="5"/>
      <c r="AD1005" s="5"/>
      <c r="AE1005" s="5"/>
      <c r="AF1005" s="5"/>
      <c r="AG1005" s="5"/>
      <c r="AH1005" s="5"/>
      <c r="AI1005" s="5"/>
      <c r="AJ1005" s="5"/>
      <c r="AK1005" s="5"/>
      <c r="AL1005" s="5"/>
      <c r="AM1005" s="5"/>
    </row>
    <row r="1006" spans="1:39" s="4" customFormat="1" ht="14.4">
      <c r="A1006" s="63" t="s">
        <v>750</v>
      </c>
      <c r="B1006" s="63" t="s">
        <v>214</v>
      </c>
      <c r="C1006" s="63"/>
      <c r="D1006" s="63" t="s">
        <v>215</v>
      </c>
      <c r="E1006" s="11"/>
      <c r="F1006" s="11"/>
      <c r="G1006" s="8"/>
      <c r="I1006" s="63"/>
      <c r="J1006" s="48"/>
      <c r="K1006" s="104"/>
      <c r="M1006" s="63"/>
      <c r="N1006" s="196"/>
      <c r="P1006" s="63">
        <v>1</v>
      </c>
      <c r="Q1006" s="197">
        <v>3785.46</v>
      </c>
      <c r="S1006" s="63"/>
      <c r="T1006" s="197"/>
      <c r="V1006" s="168"/>
      <c r="W1006" s="170"/>
      <c r="X1006" s="82"/>
      <c r="Y1006" s="82"/>
      <c r="Z1006" s="82"/>
      <c r="AA1006" s="65"/>
      <c r="AB1006" s="5"/>
      <c r="AC1006" s="5"/>
      <c r="AD1006" s="5"/>
      <c r="AE1006" s="5"/>
      <c r="AF1006" s="5"/>
      <c r="AG1006" s="5"/>
      <c r="AH1006" s="5"/>
      <c r="AI1006" s="5"/>
      <c r="AJ1006" s="5"/>
      <c r="AK1006" s="5"/>
      <c r="AL1006" s="5"/>
      <c r="AM1006" s="5"/>
    </row>
    <row r="1007" spans="1:39" s="4" customFormat="1" ht="14.4">
      <c r="A1007" s="63" t="s">
        <v>750</v>
      </c>
      <c r="B1007" s="63" t="s">
        <v>219</v>
      </c>
      <c r="C1007" s="63"/>
      <c r="D1007" s="63" t="s">
        <v>220</v>
      </c>
      <c r="E1007" s="11"/>
      <c r="F1007" s="11"/>
      <c r="G1007" s="8"/>
      <c r="I1007" s="63"/>
      <c r="J1007" s="48"/>
      <c r="K1007" s="104"/>
      <c r="M1007" s="63"/>
      <c r="N1007" s="196"/>
      <c r="P1007" s="63">
        <v>1</v>
      </c>
      <c r="Q1007" s="197">
        <v>198.78</v>
      </c>
      <c r="S1007" s="63"/>
      <c r="T1007" s="197"/>
      <c r="V1007" s="168"/>
      <c r="W1007" s="170"/>
      <c r="X1007" s="82"/>
      <c r="Y1007" s="82"/>
      <c r="Z1007" s="82"/>
      <c r="AA1007" s="65"/>
      <c r="AB1007" s="5"/>
      <c r="AC1007" s="5"/>
      <c r="AD1007" s="5"/>
      <c r="AE1007" s="5"/>
      <c r="AF1007" s="5"/>
      <c r="AG1007" s="5"/>
      <c r="AH1007" s="5"/>
      <c r="AI1007" s="5"/>
      <c r="AJ1007" s="5"/>
      <c r="AK1007" s="5"/>
      <c r="AL1007" s="5"/>
      <c r="AM1007" s="5"/>
    </row>
    <row r="1008" spans="1:39" s="4" customFormat="1" ht="14.4">
      <c r="A1008" s="63" t="s">
        <v>750</v>
      </c>
      <c r="B1008" s="63" t="s">
        <v>224</v>
      </c>
      <c r="C1008" s="63"/>
      <c r="D1008" s="63" t="s">
        <v>147</v>
      </c>
      <c r="E1008" s="11"/>
      <c r="F1008" s="11"/>
      <c r="G1008" s="8"/>
      <c r="I1008" s="63"/>
      <c r="J1008" s="48"/>
      <c r="K1008" s="104"/>
      <c r="M1008" s="63"/>
      <c r="N1008" s="196"/>
      <c r="P1008" s="63">
        <v>3</v>
      </c>
      <c r="Q1008" s="197">
        <v>1403.08</v>
      </c>
      <c r="S1008" s="63"/>
      <c r="T1008" s="197"/>
      <c r="V1008" s="168"/>
      <c r="W1008" s="170"/>
      <c r="X1008" s="82"/>
      <c r="Y1008" s="82"/>
      <c r="Z1008" s="82"/>
      <c r="AA1008" s="65"/>
      <c r="AB1008" s="5"/>
      <c r="AC1008" s="5"/>
      <c r="AD1008" s="5"/>
      <c r="AE1008" s="5"/>
      <c r="AF1008" s="5"/>
      <c r="AG1008" s="5"/>
      <c r="AH1008" s="5"/>
      <c r="AI1008" s="5"/>
      <c r="AJ1008" s="5"/>
      <c r="AK1008" s="5"/>
      <c r="AL1008" s="5"/>
      <c r="AM1008" s="5"/>
    </row>
    <row r="1009" spans="1:39" s="4" customFormat="1" ht="14.4">
      <c r="A1009" s="63" t="s">
        <v>750</v>
      </c>
      <c r="B1009" s="63" t="s">
        <v>225</v>
      </c>
      <c r="C1009" s="63"/>
      <c r="D1009" s="63" t="s">
        <v>98</v>
      </c>
      <c r="E1009" s="11"/>
      <c r="F1009" s="11"/>
      <c r="G1009" s="8"/>
      <c r="I1009" s="63"/>
      <c r="J1009" s="48"/>
      <c r="K1009" s="104"/>
      <c r="M1009" s="63"/>
      <c r="N1009" s="196"/>
      <c r="P1009" s="63">
        <v>2</v>
      </c>
      <c r="Q1009" s="197">
        <v>5121.92</v>
      </c>
      <c r="S1009" s="63"/>
      <c r="T1009" s="197"/>
      <c r="V1009" s="168"/>
      <c r="W1009" s="170"/>
      <c r="X1009" s="82"/>
      <c r="Y1009" s="82"/>
      <c r="Z1009" s="82"/>
      <c r="AA1009" s="65"/>
      <c r="AB1009" s="5"/>
      <c r="AC1009" s="5"/>
      <c r="AD1009" s="5"/>
      <c r="AE1009" s="5"/>
      <c r="AF1009" s="5"/>
      <c r="AG1009" s="5"/>
      <c r="AH1009" s="5"/>
      <c r="AI1009" s="5"/>
      <c r="AJ1009" s="5"/>
      <c r="AK1009" s="5"/>
      <c r="AL1009" s="5"/>
      <c r="AM1009" s="5"/>
    </row>
    <row r="1010" spans="1:39" s="4" customFormat="1" ht="14.4">
      <c r="A1010" s="63" t="s">
        <v>750</v>
      </c>
      <c r="B1010" s="63" t="s">
        <v>230</v>
      </c>
      <c r="C1010" s="63"/>
      <c r="D1010" s="63" t="s">
        <v>231</v>
      </c>
      <c r="E1010" s="11"/>
      <c r="F1010" s="11"/>
      <c r="G1010" s="8"/>
      <c r="I1010" s="63"/>
      <c r="J1010" s="48"/>
      <c r="K1010" s="104"/>
      <c r="M1010" s="63"/>
      <c r="N1010" s="196"/>
      <c r="P1010" s="63">
        <v>16</v>
      </c>
      <c r="Q1010" s="197">
        <v>30549.86</v>
      </c>
      <c r="S1010" s="63"/>
      <c r="T1010" s="197"/>
      <c r="V1010" s="168"/>
      <c r="W1010" s="170"/>
      <c r="X1010" s="82"/>
      <c r="Y1010" s="82"/>
      <c r="Z1010" s="82"/>
      <c r="AA1010" s="65"/>
      <c r="AB1010" s="5"/>
      <c r="AC1010" s="5"/>
      <c r="AD1010" s="5"/>
      <c r="AE1010" s="5"/>
      <c r="AF1010" s="5"/>
      <c r="AG1010" s="5"/>
      <c r="AH1010" s="5"/>
      <c r="AI1010" s="5"/>
      <c r="AJ1010" s="5"/>
      <c r="AK1010" s="5"/>
      <c r="AL1010" s="5"/>
      <c r="AM1010" s="5"/>
    </row>
    <row r="1011" spans="1:39" s="4" customFormat="1" ht="14.4">
      <c r="A1011" s="63" t="s">
        <v>750</v>
      </c>
      <c r="B1011" s="63" t="s">
        <v>754</v>
      </c>
      <c r="C1011" s="63"/>
      <c r="D1011" s="63" t="s">
        <v>755</v>
      </c>
      <c r="E1011" s="11"/>
      <c r="F1011" s="11"/>
      <c r="G1011" s="8"/>
      <c r="I1011" s="63"/>
      <c r="J1011" s="48"/>
      <c r="K1011" s="104"/>
      <c r="M1011" s="63"/>
      <c r="N1011" s="196"/>
      <c r="P1011" s="63">
        <v>1</v>
      </c>
      <c r="Q1011" s="197">
        <v>564.26</v>
      </c>
      <c r="S1011" s="63"/>
      <c r="T1011" s="197"/>
      <c r="V1011" s="168"/>
      <c r="W1011" s="170"/>
      <c r="X1011" s="82"/>
      <c r="Y1011" s="82"/>
      <c r="Z1011" s="82"/>
      <c r="AA1011" s="65"/>
      <c r="AB1011" s="5"/>
      <c r="AC1011" s="5"/>
      <c r="AD1011" s="5"/>
      <c r="AE1011" s="5"/>
      <c r="AF1011" s="5"/>
      <c r="AG1011" s="5"/>
      <c r="AH1011" s="5"/>
      <c r="AI1011" s="5"/>
      <c r="AJ1011" s="5"/>
      <c r="AK1011" s="5"/>
      <c r="AL1011" s="5"/>
      <c r="AM1011" s="5"/>
    </row>
    <row r="1012" spans="1:39" s="4" customFormat="1" ht="14.4">
      <c r="A1012" s="63" t="s">
        <v>750</v>
      </c>
      <c r="B1012" s="63" t="s">
        <v>232</v>
      </c>
      <c r="C1012" s="63"/>
      <c r="D1012" s="63" t="s">
        <v>91</v>
      </c>
      <c r="E1012" s="11"/>
      <c r="F1012" s="11"/>
      <c r="G1012" s="8"/>
      <c r="I1012" s="63"/>
      <c r="J1012" s="48"/>
      <c r="K1012" s="104"/>
      <c r="M1012" s="63"/>
      <c r="N1012" s="196"/>
      <c r="P1012" s="63">
        <v>3</v>
      </c>
      <c r="Q1012" s="197">
        <v>451.96</v>
      </c>
      <c r="S1012" s="63"/>
      <c r="T1012" s="197"/>
      <c r="V1012" s="168"/>
      <c r="W1012" s="170"/>
      <c r="X1012" s="82"/>
      <c r="Y1012" s="82"/>
      <c r="Z1012" s="82"/>
      <c r="AA1012" s="65"/>
      <c r="AB1012" s="5"/>
      <c r="AC1012" s="5"/>
      <c r="AD1012" s="5"/>
      <c r="AE1012" s="5"/>
      <c r="AF1012" s="5"/>
      <c r="AG1012" s="5"/>
      <c r="AH1012" s="5"/>
      <c r="AI1012" s="5"/>
      <c r="AJ1012" s="5"/>
      <c r="AK1012" s="5"/>
      <c r="AL1012" s="5"/>
      <c r="AM1012" s="5"/>
    </row>
    <row r="1013" spans="1:39" s="4" customFormat="1" ht="14.4">
      <c r="A1013" s="63" t="s">
        <v>750</v>
      </c>
      <c r="B1013" s="63" t="s">
        <v>232</v>
      </c>
      <c r="C1013" s="63"/>
      <c r="D1013" s="63" t="s">
        <v>92</v>
      </c>
      <c r="E1013" s="11"/>
      <c r="F1013" s="11"/>
      <c r="G1013" s="8"/>
      <c r="I1013" s="63"/>
      <c r="J1013" s="48"/>
      <c r="K1013" s="104"/>
      <c r="M1013" s="63"/>
      <c r="N1013" s="196"/>
      <c r="P1013" s="63">
        <v>110</v>
      </c>
      <c r="Q1013" s="197">
        <v>82617.350000000006</v>
      </c>
      <c r="S1013" s="63"/>
      <c r="T1013" s="197"/>
      <c r="V1013" s="168"/>
      <c r="W1013" s="170"/>
      <c r="X1013" s="82"/>
      <c r="Y1013" s="82"/>
      <c r="Z1013" s="82"/>
      <c r="AA1013" s="65"/>
      <c r="AB1013" s="5"/>
      <c r="AC1013" s="5"/>
      <c r="AD1013" s="5"/>
      <c r="AE1013" s="5"/>
      <c r="AF1013" s="5"/>
      <c r="AG1013" s="5"/>
      <c r="AH1013" s="5"/>
      <c r="AI1013" s="5"/>
      <c r="AJ1013" s="5"/>
      <c r="AK1013" s="5"/>
      <c r="AL1013" s="5"/>
      <c r="AM1013" s="5"/>
    </row>
    <row r="1014" spans="1:39" s="4" customFormat="1" ht="14.4">
      <c r="A1014" s="63" t="s">
        <v>750</v>
      </c>
      <c r="B1014" s="63" t="s">
        <v>236</v>
      </c>
      <c r="C1014" s="63"/>
      <c r="D1014" s="63" t="s">
        <v>237</v>
      </c>
      <c r="E1014" s="11"/>
      <c r="F1014" s="11"/>
      <c r="G1014" s="8"/>
      <c r="I1014" s="63"/>
      <c r="J1014" s="48"/>
      <c r="K1014" s="104"/>
      <c r="M1014" s="63"/>
      <c r="N1014" s="196"/>
      <c r="P1014" s="63">
        <v>5</v>
      </c>
      <c r="Q1014" s="197">
        <v>6764.89</v>
      </c>
      <c r="S1014" s="63"/>
      <c r="T1014" s="197"/>
      <c r="V1014" s="168"/>
      <c r="W1014" s="170"/>
      <c r="X1014" s="82"/>
      <c r="Y1014" s="82"/>
      <c r="Z1014" s="82"/>
      <c r="AA1014" s="65"/>
      <c r="AB1014" s="5"/>
      <c r="AC1014" s="5"/>
      <c r="AD1014" s="5"/>
      <c r="AE1014" s="5"/>
      <c r="AF1014" s="5"/>
      <c r="AG1014" s="5"/>
      <c r="AH1014" s="5"/>
      <c r="AI1014" s="5"/>
      <c r="AJ1014" s="5"/>
      <c r="AK1014" s="5"/>
      <c r="AL1014" s="5"/>
      <c r="AM1014" s="5"/>
    </row>
    <row r="1015" spans="1:39" s="4" customFormat="1" ht="14.4">
      <c r="A1015" s="63" t="s">
        <v>750</v>
      </c>
      <c r="B1015" s="63" t="s">
        <v>238</v>
      </c>
      <c r="C1015" s="63"/>
      <c r="D1015" s="63" t="s">
        <v>239</v>
      </c>
      <c r="E1015" s="11"/>
      <c r="F1015" s="11"/>
      <c r="G1015" s="8"/>
      <c r="I1015" s="63"/>
      <c r="J1015" s="48"/>
      <c r="K1015" s="104"/>
      <c r="M1015" s="63"/>
      <c r="N1015" s="196"/>
      <c r="P1015" s="63">
        <v>13</v>
      </c>
      <c r="Q1015" s="197">
        <v>11556.32</v>
      </c>
      <c r="S1015" s="63"/>
      <c r="T1015" s="197"/>
      <c r="V1015" s="168"/>
      <c r="W1015" s="170"/>
      <c r="X1015" s="82"/>
      <c r="Y1015" s="82"/>
      <c r="Z1015" s="82"/>
      <c r="AA1015" s="65"/>
      <c r="AB1015" s="5"/>
      <c r="AC1015" s="5"/>
      <c r="AD1015" s="5"/>
      <c r="AE1015" s="5"/>
      <c r="AF1015" s="5"/>
      <c r="AG1015" s="5"/>
      <c r="AH1015" s="5"/>
      <c r="AI1015" s="5"/>
      <c r="AJ1015" s="5"/>
      <c r="AK1015" s="5"/>
      <c r="AL1015" s="5"/>
      <c r="AM1015" s="5"/>
    </row>
    <row r="1016" spans="1:39" s="4" customFormat="1" ht="14.4">
      <c r="A1016" s="63" t="s">
        <v>750</v>
      </c>
      <c r="B1016" s="63" t="s">
        <v>240</v>
      </c>
      <c r="C1016" s="63"/>
      <c r="D1016" s="63" t="s">
        <v>107</v>
      </c>
      <c r="E1016" s="11"/>
      <c r="F1016" s="11"/>
      <c r="G1016" s="8"/>
      <c r="I1016" s="63"/>
      <c r="J1016" s="48"/>
      <c r="K1016" s="104"/>
      <c r="M1016" s="63"/>
      <c r="N1016" s="196"/>
      <c r="P1016" s="63">
        <v>71</v>
      </c>
      <c r="Q1016" s="197">
        <v>63796.86</v>
      </c>
      <c r="S1016" s="63"/>
      <c r="T1016" s="197"/>
      <c r="V1016" s="168"/>
      <c r="W1016" s="170"/>
      <c r="X1016" s="82"/>
      <c r="Y1016" s="82"/>
      <c r="Z1016" s="82"/>
      <c r="AA1016" s="65"/>
      <c r="AB1016" s="5"/>
      <c r="AC1016" s="5"/>
      <c r="AD1016" s="5"/>
      <c r="AE1016" s="5"/>
      <c r="AF1016" s="5"/>
      <c r="AG1016" s="5"/>
      <c r="AH1016" s="5"/>
      <c r="AI1016" s="5"/>
      <c r="AJ1016" s="5"/>
      <c r="AK1016" s="5"/>
      <c r="AL1016" s="5"/>
      <c r="AM1016" s="5"/>
    </row>
    <row r="1017" spans="1:39" s="4" customFormat="1" ht="14.4">
      <c r="A1017" s="63" t="s">
        <v>750</v>
      </c>
      <c r="B1017" s="63" t="s">
        <v>245</v>
      </c>
      <c r="C1017" s="63"/>
      <c r="D1017" s="63" t="s">
        <v>195</v>
      </c>
      <c r="E1017" s="11"/>
      <c r="F1017" s="11"/>
      <c r="G1017" s="8"/>
      <c r="I1017" s="63"/>
      <c r="J1017" s="48"/>
      <c r="K1017" s="104"/>
      <c r="M1017" s="63"/>
      <c r="N1017" s="196"/>
      <c r="P1017" s="63">
        <v>2</v>
      </c>
      <c r="Q1017" s="197">
        <v>817.87</v>
      </c>
      <c r="S1017" s="63"/>
      <c r="T1017" s="197"/>
      <c r="V1017" s="168"/>
      <c r="W1017" s="170"/>
      <c r="X1017" s="82"/>
      <c r="Y1017" s="82"/>
      <c r="Z1017" s="82"/>
      <c r="AA1017" s="65"/>
      <c r="AB1017" s="5"/>
      <c r="AC1017" s="5"/>
      <c r="AD1017" s="5"/>
      <c r="AE1017" s="5"/>
      <c r="AF1017" s="5"/>
      <c r="AG1017" s="5"/>
      <c r="AH1017" s="5"/>
      <c r="AI1017" s="5"/>
      <c r="AJ1017" s="5"/>
      <c r="AK1017" s="5"/>
      <c r="AL1017" s="5"/>
      <c r="AM1017" s="5"/>
    </row>
    <row r="1018" spans="1:39" s="4" customFormat="1" ht="14.4">
      <c r="A1018" s="63" t="s">
        <v>750</v>
      </c>
      <c r="B1018" s="63" t="s">
        <v>246</v>
      </c>
      <c r="C1018" s="63"/>
      <c r="D1018" s="63" t="s">
        <v>247</v>
      </c>
      <c r="E1018" s="11"/>
      <c r="F1018" s="11"/>
      <c r="G1018" s="8"/>
      <c r="I1018" s="63"/>
      <c r="J1018" s="48"/>
      <c r="K1018" s="104"/>
      <c r="M1018" s="63"/>
      <c r="N1018" s="196"/>
      <c r="P1018" s="63">
        <v>2</v>
      </c>
      <c r="Q1018" s="197">
        <v>1562.94</v>
      </c>
      <c r="S1018" s="63"/>
      <c r="T1018" s="197"/>
      <c r="V1018" s="168"/>
      <c r="W1018" s="170"/>
      <c r="X1018" s="82"/>
      <c r="Y1018" s="82"/>
      <c r="Z1018" s="82"/>
      <c r="AA1018" s="65"/>
      <c r="AB1018" s="5"/>
      <c r="AC1018" s="5"/>
      <c r="AD1018" s="5"/>
      <c r="AE1018" s="5"/>
      <c r="AF1018" s="5"/>
      <c r="AG1018" s="5"/>
      <c r="AH1018" s="5"/>
      <c r="AI1018" s="5"/>
      <c r="AJ1018" s="5"/>
      <c r="AK1018" s="5"/>
      <c r="AL1018" s="5"/>
      <c r="AM1018" s="5"/>
    </row>
    <row r="1019" spans="1:39" s="4" customFormat="1" ht="14.4">
      <c r="A1019" s="63" t="s">
        <v>750</v>
      </c>
      <c r="B1019" s="63" t="s">
        <v>248</v>
      </c>
      <c r="C1019" s="63"/>
      <c r="D1019" s="63" t="s">
        <v>249</v>
      </c>
      <c r="E1019" s="11"/>
      <c r="F1019" s="11"/>
      <c r="G1019" s="8"/>
      <c r="I1019" s="63"/>
      <c r="J1019" s="48"/>
      <c r="K1019" s="104"/>
      <c r="M1019" s="63"/>
      <c r="N1019" s="196"/>
      <c r="P1019" s="63">
        <v>3</v>
      </c>
      <c r="Q1019" s="197">
        <v>1360.57</v>
      </c>
      <c r="S1019" s="63"/>
      <c r="T1019" s="197"/>
      <c r="V1019" s="168"/>
      <c r="W1019" s="170"/>
      <c r="X1019" s="82"/>
      <c r="Y1019" s="82"/>
      <c r="Z1019" s="82"/>
      <c r="AA1019" s="65"/>
      <c r="AB1019" s="5"/>
      <c r="AC1019" s="5"/>
      <c r="AD1019" s="5"/>
      <c r="AE1019" s="5"/>
      <c r="AF1019" s="5"/>
      <c r="AG1019" s="5"/>
      <c r="AH1019" s="5"/>
      <c r="AI1019" s="5"/>
      <c r="AJ1019" s="5"/>
      <c r="AK1019" s="5"/>
      <c r="AL1019" s="5"/>
      <c r="AM1019" s="5"/>
    </row>
    <row r="1020" spans="1:39" s="4" customFormat="1" ht="14.4">
      <c r="A1020" s="63" t="s">
        <v>750</v>
      </c>
      <c r="B1020" s="63" t="s">
        <v>250</v>
      </c>
      <c r="C1020" s="63"/>
      <c r="D1020" s="63" t="s">
        <v>251</v>
      </c>
      <c r="E1020" s="11"/>
      <c r="F1020" s="11"/>
      <c r="G1020" s="8"/>
      <c r="I1020" s="63"/>
      <c r="J1020" s="48"/>
      <c r="K1020" s="104"/>
      <c r="M1020" s="63"/>
      <c r="N1020" s="196"/>
      <c r="P1020" s="63">
        <v>2</v>
      </c>
      <c r="Q1020" s="197">
        <v>2923.99</v>
      </c>
      <c r="S1020" s="63"/>
      <c r="T1020" s="197"/>
      <c r="V1020" s="168"/>
      <c r="W1020" s="170"/>
      <c r="X1020" s="82"/>
      <c r="Y1020" s="82"/>
      <c r="Z1020" s="82"/>
      <c r="AA1020" s="65"/>
      <c r="AB1020" s="5"/>
      <c r="AC1020" s="5"/>
      <c r="AD1020" s="5"/>
      <c r="AE1020" s="5"/>
      <c r="AF1020" s="5"/>
      <c r="AG1020" s="5"/>
      <c r="AH1020" s="5"/>
      <c r="AI1020" s="5"/>
      <c r="AJ1020" s="5"/>
      <c r="AK1020" s="5"/>
      <c r="AL1020" s="5"/>
      <c r="AM1020" s="5"/>
    </row>
    <row r="1021" spans="1:39" s="4" customFormat="1" ht="14.4">
      <c r="A1021" s="63" t="s">
        <v>750</v>
      </c>
      <c r="B1021" s="63" t="s">
        <v>252</v>
      </c>
      <c r="C1021" s="63"/>
      <c r="D1021" s="63" t="s">
        <v>98</v>
      </c>
      <c r="E1021" s="11"/>
      <c r="F1021" s="11"/>
      <c r="G1021" s="8"/>
      <c r="I1021" s="63"/>
      <c r="J1021" s="48"/>
      <c r="K1021" s="104"/>
      <c r="M1021" s="63"/>
      <c r="N1021" s="196"/>
      <c r="P1021" s="63">
        <v>25</v>
      </c>
      <c r="Q1021" s="197">
        <v>33918.68</v>
      </c>
      <c r="S1021" s="63"/>
      <c r="T1021" s="197"/>
      <c r="V1021" s="168"/>
      <c r="W1021" s="170"/>
      <c r="X1021" s="82"/>
      <c r="Y1021" s="82"/>
      <c r="Z1021" s="82"/>
      <c r="AA1021" s="65"/>
      <c r="AB1021" s="5"/>
      <c r="AC1021" s="5"/>
      <c r="AD1021" s="5"/>
      <c r="AE1021" s="5"/>
      <c r="AF1021" s="5"/>
      <c r="AG1021" s="5"/>
      <c r="AH1021" s="5"/>
      <c r="AI1021" s="5"/>
      <c r="AJ1021" s="5"/>
      <c r="AK1021" s="5"/>
      <c r="AL1021" s="5"/>
      <c r="AM1021" s="5"/>
    </row>
    <row r="1022" spans="1:39" s="4" customFormat="1" ht="14.4">
      <c r="A1022" s="63" t="s">
        <v>750</v>
      </c>
      <c r="B1022" s="63" t="s">
        <v>253</v>
      </c>
      <c r="C1022" s="63"/>
      <c r="D1022" s="63" t="s">
        <v>254</v>
      </c>
      <c r="E1022" s="11"/>
      <c r="F1022" s="11"/>
      <c r="G1022" s="8"/>
      <c r="I1022" s="63"/>
      <c r="J1022" s="48"/>
      <c r="K1022" s="104"/>
      <c r="M1022" s="63"/>
      <c r="N1022" s="196"/>
      <c r="P1022" s="63">
        <v>1</v>
      </c>
      <c r="Q1022" s="197">
        <v>406.08</v>
      </c>
      <c r="S1022" s="63"/>
      <c r="T1022" s="197"/>
      <c r="V1022" s="168"/>
      <c r="W1022" s="170"/>
      <c r="X1022" s="82"/>
      <c r="Y1022" s="82"/>
      <c r="Z1022" s="82"/>
      <c r="AA1022" s="65"/>
      <c r="AB1022" s="5"/>
      <c r="AC1022" s="5"/>
      <c r="AD1022" s="5"/>
      <c r="AE1022" s="5"/>
      <c r="AF1022" s="5"/>
      <c r="AG1022" s="5"/>
      <c r="AH1022" s="5"/>
      <c r="AI1022" s="5"/>
      <c r="AJ1022" s="5"/>
      <c r="AK1022" s="5"/>
      <c r="AL1022" s="5"/>
      <c r="AM1022" s="5"/>
    </row>
    <row r="1023" spans="1:39" s="4" customFormat="1" ht="14.4">
      <c r="A1023" s="63" t="s">
        <v>750</v>
      </c>
      <c r="B1023" s="63" t="s">
        <v>256</v>
      </c>
      <c r="C1023" s="63"/>
      <c r="D1023" s="63" t="s">
        <v>257</v>
      </c>
      <c r="E1023" s="11"/>
      <c r="F1023" s="11"/>
      <c r="G1023" s="8"/>
      <c r="I1023" s="63"/>
      <c r="J1023" s="48"/>
      <c r="K1023" s="104"/>
      <c r="M1023" s="63"/>
      <c r="N1023" s="196"/>
      <c r="P1023" s="63">
        <v>1</v>
      </c>
      <c r="Q1023" s="197">
        <v>305.77</v>
      </c>
      <c r="S1023" s="63"/>
      <c r="T1023" s="197"/>
      <c r="V1023" s="168"/>
      <c r="W1023" s="170"/>
      <c r="X1023" s="82"/>
      <c r="Y1023" s="82"/>
      <c r="Z1023" s="82"/>
      <c r="AA1023" s="65"/>
      <c r="AB1023" s="5"/>
      <c r="AC1023" s="5"/>
      <c r="AD1023" s="5"/>
      <c r="AE1023" s="5"/>
      <c r="AF1023" s="5"/>
      <c r="AG1023" s="5"/>
      <c r="AH1023" s="5"/>
      <c r="AI1023" s="5"/>
      <c r="AJ1023" s="5"/>
      <c r="AK1023" s="5"/>
      <c r="AL1023" s="5"/>
      <c r="AM1023" s="5"/>
    </row>
    <row r="1024" spans="1:39" s="4" customFormat="1" ht="14.4">
      <c r="A1024" s="63" t="s">
        <v>750</v>
      </c>
      <c r="B1024" s="63" t="s">
        <v>259</v>
      </c>
      <c r="C1024" s="63"/>
      <c r="D1024" s="63" t="s">
        <v>260</v>
      </c>
      <c r="E1024" s="11"/>
      <c r="F1024" s="11"/>
      <c r="G1024" s="8"/>
      <c r="I1024" s="63"/>
      <c r="J1024" s="48"/>
      <c r="K1024" s="104"/>
      <c r="M1024" s="63"/>
      <c r="N1024" s="196"/>
      <c r="P1024" s="63">
        <v>2</v>
      </c>
      <c r="Q1024" s="197">
        <v>1004.02</v>
      </c>
      <c r="S1024" s="63"/>
      <c r="T1024" s="197"/>
      <c r="V1024" s="168"/>
      <c r="W1024" s="170"/>
      <c r="X1024" s="82"/>
      <c r="Y1024" s="82"/>
      <c r="Z1024" s="82"/>
      <c r="AA1024" s="65"/>
      <c r="AB1024" s="5"/>
      <c r="AC1024" s="5"/>
      <c r="AD1024" s="5"/>
      <c r="AE1024" s="5"/>
      <c r="AF1024" s="5"/>
      <c r="AG1024" s="5"/>
      <c r="AH1024" s="5"/>
      <c r="AI1024" s="5"/>
      <c r="AJ1024" s="5"/>
      <c r="AK1024" s="5"/>
      <c r="AL1024" s="5"/>
      <c r="AM1024" s="5"/>
    </row>
    <row r="1025" spans="1:39" s="4" customFormat="1" ht="14.4">
      <c r="A1025" s="63" t="s">
        <v>750</v>
      </c>
      <c r="B1025" s="63" t="s">
        <v>261</v>
      </c>
      <c r="C1025" s="63"/>
      <c r="D1025" s="63" t="s">
        <v>262</v>
      </c>
      <c r="E1025" s="11"/>
      <c r="F1025" s="11"/>
      <c r="G1025" s="8"/>
      <c r="I1025" s="63"/>
      <c r="J1025" s="48"/>
      <c r="K1025" s="104"/>
      <c r="M1025" s="63"/>
      <c r="N1025" s="196"/>
      <c r="P1025" s="63">
        <v>4</v>
      </c>
      <c r="Q1025" s="197">
        <v>10406.16</v>
      </c>
      <c r="S1025" s="63"/>
      <c r="T1025" s="197"/>
      <c r="V1025" s="168"/>
      <c r="W1025" s="170"/>
      <c r="X1025" s="82"/>
      <c r="Y1025" s="82"/>
      <c r="Z1025" s="82"/>
      <c r="AA1025" s="65"/>
      <c r="AB1025" s="5"/>
      <c r="AC1025" s="5"/>
      <c r="AD1025" s="5"/>
      <c r="AE1025" s="5"/>
      <c r="AF1025" s="5"/>
      <c r="AG1025" s="5"/>
      <c r="AH1025" s="5"/>
      <c r="AI1025" s="5"/>
      <c r="AJ1025" s="5"/>
      <c r="AK1025" s="5"/>
      <c r="AL1025" s="5"/>
      <c r="AM1025" s="5"/>
    </row>
    <row r="1026" spans="1:39" s="4" customFormat="1" ht="14.4">
      <c r="A1026" s="63" t="s">
        <v>750</v>
      </c>
      <c r="B1026" s="63" t="s">
        <v>716</v>
      </c>
      <c r="C1026" s="63"/>
      <c r="D1026" s="63" t="s">
        <v>116</v>
      </c>
      <c r="E1026" s="11"/>
      <c r="F1026" s="11"/>
      <c r="G1026" s="8"/>
      <c r="I1026" s="63"/>
      <c r="J1026" s="48"/>
      <c r="K1026" s="104"/>
      <c r="M1026" s="63"/>
      <c r="N1026" s="196"/>
      <c r="P1026" s="63">
        <v>3</v>
      </c>
      <c r="Q1026" s="197">
        <v>863.75</v>
      </c>
      <c r="S1026" s="63"/>
      <c r="T1026" s="197"/>
      <c r="V1026" s="168"/>
      <c r="W1026" s="170"/>
      <c r="X1026" s="82"/>
      <c r="Y1026" s="82"/>
      <c r="Z1026" s="82"/>
      <c r="AA1026" s="65"/>
      <c r="AB1026" s="5"/>
      <c r="AC1026" s="5"/>
      <c r="AD1026" s="5"/>
      <c r="AE1026" s="5"/>
      <c r="AF1026" s="5"/>
      <c r="AG1026" s="5"/>
      <c r="AH1026" s="5"/>
      <c r="AI1026" s="5"/>
      <c r="AJ1026" s="5"/>
      <c r="AK1026" s="5"/>
      <c r="AL1026" s="5"/>
      <c r="AM1026" s="5"/>
    </row>
    <row r="1027" spans="1:39" s="4" customFormat="1" ht="14.4">
      <c r="A1027" s="63" t="s">
        <v>750</v>
      </c>
      <c r="B1027" s="63" t="s">
        <v>265</v>
      </c>
      <c r="C1027" s="63"/>
      <c r="D1027" s="63" t="s">
        <v>266</v>
      </c>
      <c r="E1027" s="11"/>
      <c r="F1027" s="11"/>
      <c r="G1027" s="8"/>
      <c r="I1027" s="63"/>
      <c r="J1027" s="48"/>
      <c r="K1027" s="104"/>
      <c r="M1027" s="63"/>
      <c r="N1027" s="196"/>
      <c r="P1027" s="63">
        <v>2</v>
      </c>
      <c r="Q1027" s="197">
        <v>5808.59</v>
      </c>
      <c r="S1027" s="63"/>
      <c r="T1027" s="197"/>
      <c r="V1027" s="168"/>
      <c r="W1027" s="170"/>
      <c r="X1027" s="82"/>
      <c r="Y1027" s="82"/>
      <c r="Z1027" s="82"/>
      <c r="AA1027" s="65"/>
      <c r="AB1027" s="5"/>
      <c r="AC1027" s="5"/>
      <c r="AD1027" s="5"/>
      <c r="AE1027" s="5"/>
      <c r="AF1027" s="5"/>
      <c r="AG1027" s="5"/>
      <c r="AH1027" s="5"/>
      <c r="AI1027" s="5"/>
      <c r="AJ1027" s="5"/>
      <c r="AK1027" s="5"/>
      <c r="AL1027" s="5"/>
      <c r="AM1027" s="5"/>
    </row>
    <row r="1028" spans="1:39" s="4" customFormat="1" ht="14.4">
      <c r="A1028" s="63" t="s">
        <v>750</v>
      </c>
      <c r="B1028" s="63" t="s">
        <v>270</v>
      </c>
      <c r="C1028" s="63"/>
      <c r="D1028" s="63" t="s">
        <v>271</v>
      </c>
      <c r="E1028" s="11"/>
      <c r="F1028" s="11"/>
      <c r="G1028" s="8"/>
      <c r="I1028" s="63"/>
      <c r="J1028" s="48"/>
      <c r="K1028" s="104"/>
      <c r="M1028" s="63"/>
      <c r="N1028" s="196"/>
      <c r="P1028" s="63">
        <v>7</v>
      </c>
      <c r="Q1028" s="197">
        <v>4507.12</v>
      </c>
      <c r="S1028" s="63"/>
      <c r="T1028" s="197"/>
      <c r="V1028" s="168"/>
      <c r="W1028" s="170"/>
      <c r="X1028" s="82"/>
      <c r="Y1028" s="82"/>
      <c r="Z1028" s="82"/>
      <c r="AA1028" s="65"/>
      <c r="AB1028" s="5"/>
      <c r="AC1028" s="5"/>
      <c r="AD1028" s="5"/>
      <c r="AE1028" s="5"/>
      <c r="AF1028" s="5"/>
      <c r="AG1028" s="5"/>
      <c r="AH1028" s="5"/>
      <c r="AI1028" s="5"/>
      <c r="AJ1028" s="5"/>
      <c r="AK1028" s="5"/>
      <c r="AL1028" s="5"/>
      <c r="AM1028" s="5"/>
    </row>
    <row r="1029" spans="1:39" s="4" customFormat="1" ht="14.4">
      <c r="A1029" s="63" t="s">
        <v>750</v>
      </c>
      <c r="B1029" s="63" t="s">
        <v>275</v>
      </c>
      <c r="C1029" s="63"/>
      <c r="D1029" s="63" t="s">
        <v>276</v>
      </c>
      <c r="E1029" s="11"/>
      <c r="F1029" s="11"/>
      <c r="G1029" s="8"/>
      <c r="I1029" s="63"/>
      <c r="J1029" s="48"/>
      <c r="K1029" s="104"/>
      <c r="M1029" s="63"/>
      <c r="N1029" s="196"/>
      <c r="P1029" s="63">
        <v>6</v>
      </c>
      <c r="Q1029" s="197">
        <v>6691.44</v>
      </c>
      <c r="S1029" s="63"/>
      <c r="T1029" s="197"/>
      <c r="V1029" s="168"/>
      <c r="W1029" s="170"/>
      <c r="X1029" s="82"/>
      <c r="Y1029" s="82"/>
      <c r="Z1029" s="82"/>
      <c r="AA1029" s="65"/>
      <c r="AB1029" s="5"/>
      <c r="AC1029" s="5"/>
      <c r="AD1029" s="5"/>
      <c r="AE1029" s="5"/>
      <c r="AF1029" s="5"/>
      <c r="AG1029" s="5"/>
      <c r="AH1029" s="5"/>
      <c r="AI1029" s="5"/>
      <c r="AJ1029" s="5"/>
      <c r="AK1029" s="5"/>
      <c r="AL1029" s="5"/>
      <c r="AM1029" s="5"/>
    </row>
    <row r="1030" spans="1:39" s="4" customFormat="1" ht="14.4">
      <c r="A1030" s="63" t="s">
        <v>750</v>
      </c>
      <c r="B1030" s="63" t="s">
        <v>277</v>
      </c>
      <c r="C1030" s="63"/>
      <c r="D1030" s="63" t="s">
        <v>151</v>
      </c>
      <c r="E1030" s="11"/>
      <c r="F1030" s="11"/>
      <c r="G1030" s="8"/>
      <c r="I1030" s="63"/>
      <c r="J1030" s="48"/>
      <c r="K1030" s="104"/>
      <c r="M1030" s="63"/>
      <c r="N1030" s="196"/>
      <c r="P1030" s="63">
        <v>17</v>
      </c>
      <c r="Q1030" s="197">
        <v>26360.1</v>
      </c>
      <c r="S1030" s="63"/>
      <c r="T1030" s="197"/>
      <c r="V1030" s="168"/>
      <c r="W1030" s="170"/>
      <c r="X1030" s="82"/>
      <c r="Y1030" s="82"/>
      <c r="Z1030" s="82"/>
      <c r="AA1030" s="65"/>
      <c r="AB1030" s="5"/>
      <c r="AC1030" s="5"/>
      <c r="AD1030" s="5"/>
      <c r="AE1030" s="5"/>
      <c r="AF1030" s="5"/>
      <c r="AG1030" s="5"/>
      <c r="AH1030" s="5"/>
      <c r="AI1030" s="5"/>
      <c r="AJ1030" s="5"/>
      <c r="AK1030" s="5"/>
      <c r="AL1030" s="5"/>
      <c r="AM1030" s="5"/>
    </row>
    <row r="1031" spans="1:39" s="4" customFormat="1" ht="14.4">
      <c r="A1031" s="63" t="s">
        <v>750</v>
      </c>
      <c r="B1031" s="63" t="s">
        <v>278</v>
      </c>
      <c r="C1031" s="63"/>
      <c r="D1031" s="63" t="s">
        <v>173</v>
      </c>
      <c r="E1031" s="11"/>
      <c r="F1031" s="11"/>
      <c r="G1031" s="8"/>
      <c r="I1031" s="63"/>
      <c r="J1031" s="48"/>
      <c r="K1031" s="104"/>
      <c r="M1031" s="63"/>
      <c r="N1031" s="196"/>
      <c r="P1031" s="63">
        <v>11</v>
      </c>
      <c r="Q1031" s="197">
        <v>9879.1</v>
      </c>
      <c r="S1031" s="63"/>
      <c r="T1031" s="197"/>
      <c r="V1031" s="168"/>
      <c r="W1031" s="170"/>
      <c r="X1031" s="82"/>
      <c r="Y1031" s="82"/>
      <c r="Z1031" s="82"/>
      <c r="AA1031" s="65"/>
      <c r="AB1031" s="5"/>
      <c r="AC1031" s="5"/>
      <c r="AD1031" s="5"/>
      <c r="AE1031" s="5"/>
      <c r="AF1031" s="5"/>
      <c r="AG1031" s="5"/>
      <c r="AH1031" s="5"/>
      <c r="AI1031" s="5"/>
      <c r="AJ1031" s="5"/>
      <c r="AK1031" s="5"/>
      <c r="AL1031" s="5"/>
      <c r="AM1031" s="5"/>
    </row>
    <row r="1032" spans="1:39" s="4" customFormat="1" ht="14.4">
      <c r="A1032" s="63" t="s">
        <v>750</v>
      </c>
      <c r="B1032" s="63" t="s">
        <v>285</v>
      </c>
      <c r="C1032" s="63"/>
      <c r="D1032" s="63" t="s">
        <v>173</v>
      </c>
      <c r="E1032" s="11"/>
      <c r="F1032" s="11"/>
      <c r="G1032" s="8"/>
      <c r="I1032" s="63"/>
      <c r="J1032" s="48"/>
      <c r="K1032" s="104"/>
      <c r="M1032" s="63"/>
      <c r="N1032" s="196"/>
      <c r="P1032" s="63">
        <v>61</v>
      </c>
      <c r="Q1032" s="197">
        <v>58522.75</v>
      </c>
      <c r="S1032" s="63"/>
      <c r="T1032" s="197"/>
      <c r="V1032" s="168"/>
      <c r="W1032" s="170"/>
      <c r="X1032" s="82"/>
      <c r="Y1032" s="82"/>
      <c r="Z1032" s="82"/>
      <c r="AA1032" s="65"/>
      <c r="AB1032" s="5"/>
      <c r="AC1032" s="5"/>
      <c r="AD1032" s="5"/>
      <c r="AE1032" s="5"/>
      <c r="AF1032" s="5"/>
      <c r="AG1032" s="5"/>
      <c r="AH1032" s="5"/>
      <c r="AI1032" s="5"/>
      <c r="AJ1032" s="5"/>
      <c r="AK1032" s="5"/>
      <c r="AL1032" s="5"/>
      <c r="AM1032" s="5"/>
    </row>
    <row r="1033" spans="1:39" s="4" customFormat="1" ht="14.4">
      <c r="A1033" s="63" t="s">
        <v>750</v>
      </c>
      <c r="B1033" s="63" t="s">
        <v>286</v>
      </c>
      <c r="C1033" s="63"/>
      <c r="D1033" s="63" t="s">
        <v>287</v>
      </c>
      <c r="E1033" s="11"/>
      <c r="F1033" s="11"/>
      <c r="G1033" s="8"/>
      <c r="I1033" s="63"/>
      <c r="J1033" s="48"/>
      <c r="K1033" s="104"/>
      <c r="M1033" s="63"/>
      <c r="N1033" s="196"/>
      <c r="P1033" s="63">
        <v>5</v>
      </c>
      <c r="Q1033" s="197">
        <v>13504.27</v>
      </c>
      <c r="S1033" s="63"/>
      <c r="T1033" s="197"/>
      <c r="V1033" s="168"/>
      <c r="W1033" s="170"/>
      <c r="X1033" s="82"/>
      <c r="Y1033" s="82"/>
      <c r="Z1033" s="82"/>
      <c r="AA1033" s="65"/>
      <c r="AB1033" s="5"/>
      <c r="AC1033" s="5"/>
      <c r="AD1033" s="5"/>
      <c r="AE1033" s="5"/>
      <c r="AF1033" s="5"/>
      <c r="AG1033" s="5"/>
      <c r="AH1033" s="5"/>
      <c r="AI1033" s="5"/>
      <c r="AJ1033" s="5"/>
      <c r="AK1033" s="5"/>
      <c r="AL1033" s="5"/>
      <c r="AM1033" s="5"/>
    </row>
    <row r="1034" spans="1:39" s="4" customFormat="1" ht="14.4">
      <c r="A1034" s="63" t="s">
        <v>750</v>
      </c>
      <c r="B1034" s="63" t="s">
        <v>719</v>
      </c>
      <c r="C1034" s="63"/>
      <c r="D1034" s="63" t="s">
        <v>204</v>
      </c>
      <c r="E1034" s="11"/>
      <c r="F1034" s="11"/>
      <c r="G1034" s="8"/>
      <c r="I1034" s="63"/>
      <c r="J1034" s="48"/>
      <c r="K1034" s="104"/>
      <c r="M1034" s="63"/>
      <c r="N1034" s="196"/>
      <c r="P1034" s="63">
        <v>12</v>
      </c>
      <c r="Q1034" s="197">
        <v>5446.26</v>
      </c>
      <c r="S1034" s="63"/>
      <c r="T1034" s="197"/>
      <c r="V1034" s="168"/>
      <c r="W1034" s="170"/>
      <c r="X1034" s="82"/>
      <c r="Y1034" s="82"/>
      <c r="Z1034" s="82"/>
      <c r="AA1034" s="65"/>
      <c r="AB1034" s="5"/>
      <c r="AC1034" s="5"/>
      <c r="AD1034" s="5"/>
      <c r="AE1034" s="5"/>
      <c r="AF1034" s="5"/>
      <c r="AG1034" s="5"/>
      <c r="AH1034" s="5"/>
      <c r="AI1034" s="5"/>
      <c r="AJ1034" s="5"/>
      <c r="AK1034" s="5"/>
      <c r="AL1034" s="5"/>
      <c r="AM1034" s="5"/>
    </row>
    <row r="1035" spans="1:39" s="4" customFormat="1" ht="14.4">
      <c r="A1035" s="63" t="s">
        <v>750</v>
      </c>
      <c r="B1035" s="63" t="s">
        <v>292</v>
      </c>
      <c r="C1035" s="63"/>
      <c r="D1035" s="63" t="s">
        <v>195</v>
      </c>
      <c r="E1035" s="11"/>
      <c r="F1035" s="11"/>
      <c r="G1035" s="8"/>
      <c r="I1035" s="63"/>
      <c r="J1035" s="48"/>
      <c r="K1035" s="104"/>
      <c r="M1035" s="63"/>
      <c r="N1035" s="196"/>
      <c r="P1035" s="63">
        <v>2</v>
      </c>
      <c r="Q1035" s="197">
        <v>787.84</v>
      </c>
      <c r="S1035" s="63"/>
      <c r="T1035" s="197"/>
      <c r="V1035" s="168"/>
      <c r="W1035" s="170"/>
      <c r="X1035" s="82"/>
      <c r="Y1035" s="82"/>
      <c r="Z1035" s="82"/>
      <c r="AA1035" s="65"/>
      <c r="AB1035" s="5"/>
      <c r="AC1035" s="5"/>
      <c r="AD1035" s="5"/>
      <c r="AE1035" s="5"/>
      <c r="AF1035" s="5"/>
      <c r="AG1035" s="5"/>
      <c r="AH1035" s="5"/>
      <c r="AI1035" s="5"/>
      <c r="AJ1035" s="5"/>
      <c r="AK1035" s="5"/>
      <c r="AL1035" s="5"/>
      <c r="AM1035" s="5"/>
    </row>
    <row r="1036" spans="1:39" s="4" customFormat="1" ht="14.4">
      <c r="A1036" s="63" t="s">
        <v>750</v>
      </c>
      <c r="B1036" s="63" t="s">
        <v>293</v>
      </c>
      <c r="C1036" s="63"/>
      <c r="D1036" s="63" t="s">
        <v>294</v>
      </c>
      <c r="E1036" s="11"/>
      <c r="F1036" s="11"/>
      <c r="G1036" s="8"/>
      <c r="I1036" s="63"/>
      <c r="J1036" s="48"/>
      <c r="K1036" s="104"/>
      <c r="M1036" s="63"/>
      <c r="N1036" s="196"/>
      <c r="P1036" s="63">
        <v>3</v>
      </c>
      <c r="Q1036" s="197">
        <v>5287.43</v>
      </c>
      <c r="S1036" s="63"/>
      <c r="T1036" s="197"/>
      <c r="V1036" s="168"/>
      <c r="W1036" s="170"/>
      <c r="X1036" s="82"/>
      <c r="Y1036" s="82"/>
      <c r="Z1036" s="82"/>
      <c r="AA1036" s="65"/>
      <c r="AB1036" s="5"/>
      <c r="AC1036" s="5"/>
      <c r="AD1036" s="5"/>
      <c r="AE1036" s="5"/>
      <c r="AF1036" s="5"/>
      <c r="AG1036" s="5"/>
      <c r="AH1036" s="5"/>
      <c r="AI1036" s="5"/>
      <c r="AJ1036" s="5"/>
      <c r="AK1036" s="5"/>
      <c r="AL1036" s="5"/>
      <c r="AM1036" s="5"/>
    </row>
    <row r="1037" spans="1:39" s="4" customFormat="1" ht="14.4">
      <c r="A1037" s="63" t="s">
        <v>750</v>
      </c>
      <c r="B1037" s="63" t="s">
        <v>295</v>
      </c>
      <c r="C1037" s="63"/>
      <c r="D1037" s="63" t="s">
        <v>119</v>
      </c>
      <c r="E1037" s="11"/>
      <c r="F1037" s="11"/>
      <c r="G1037" s="8"/>
      <c r="I1037" s="63"/>
      <c r="J1037" s="48"/>
      <c r="K1037" s="104"/>
      <c r="M1037" s="63"/>
      <c r="N1037" s="196"/>
      <c r="P1037" s="63">
        <v>26</v>
      </c>
      <c r="Q1037" s="197">
        <v>32463.45</v>
      </c>
      <c r="S1037" s="63"/>
      <c r="T1037" s="197"/>
      <c r="V1037" s="168"/>
      <c r="W1037" s="170"/>
      <c r="X1037" s="82"/>
      <c r="Y1037" s="82"/>
      <c r="Z1037" s="82"/>
      <c r="AA1037" s="65"/>
      <c r="AB1037" s="5"/>
      <c r="AC1037" s="5"/>
      <c r="AD1037" s="5"/>
      <c r="AE1037" s="5"/>
      <c r="AF1037" s="5"/>
      <c r="AG1037" s="5"/>
      <c r="AH1037" s="5"/>
      <c r="AI1037" s="5"/>
      <c r="AJ1037" s="5"/>
      <c r="AK1037" s="5"/>
      <c r="AL1037" s="5"/>
      <c r="AM1037" s="5"/>
    </row>
    <row r="1038" spans="1:39" s="4" customFormat="1" ht="14.4">
      <c r="A1038" s="63" t="s">
        <v>750</v>
      </c>
      <c r="B1038" s="63" t="s">
        <v>296</v>
      </c>
      <c r="C1038" s="63"/>
      <c r="D1038" s="63" t="s">
        <v>297</v>
      </c>
      <c r="E1038" s="11"/>
      <c r="F1038" s="11"/>
      <c r="G1038" s="8"/>
      <c r="I1038" s="63"/>
      <c r="J1038" s="48"/>
      <c r="K1038" s="104"/>
      <c r="M1038" s="63"/>
      <c r="N1038" s="196"/>
      <c r="P1038" s="63">
        <v>1</v>
      </c>
      <c r="Q1038" s="197">
        <v>2153.38</v>
      </c>
      <c r="S1038" s="63"/>
      <c r="T1038" s="197"/>
      <c r="V1038" s="168"/>
      <c r="W1038" s="170"/>
      <c r="X1038" s="82"/>
      <c r="Y1038" s="82"/>
      <c r="Z1038" s="82"/>
      <c r="AA1038" s="65"/>
      <c r="AB1038" s="5"/>
      <c r="AC1038" s="5"/>
      <c r="AD1038" s="5"/>
      <c r="AE1038" s="5"/>
      <c r="AF1038" s="5"/>
      <c r="AG1038" s="5"/>
      <c r="AH1038" s="5"/>
      <c r="AI1038" s="5"/>
      <c r="AJ1038" s="5"/>
      <c r="AK1038" s="5"/>
      <c r="AL1038" s="5"/>
      <c r="AM1038" s="5"/>
    </row>
    <row r="1039" spans="1:39" s="4" customFormat="1" ht="14.4">
      <c r="A1039" s="63" t="s">
        <v>750</v>
      </c>
      <c r="B1039" s="63" t="s">
        <v>298</v>
      </c>
      <c r="C1039" s="63"/>
      <c r="D1039" s="63" t="s">
        <v>299</v>
      </c>
      <c r="E1039" s="11"/>
      <c r="F1039" s="11"/>
      <c r="G1039" s="8"/>
      <c r="I1039" s="63"/>
      <c r="J1039" s="48"/>
      <c r="K1039" s="104"/>
      <c r="M1039" s="63"/>
      <c r="N1039" s="196"/>
      <c r="P1039" s="63">
        <v>12</v>
      </c>
      <c r="Q1039" s="197">
        <v>11294.99</v>
      </c>
      <c r="S1039" s="63"/>
      <c r="T1039" s="197"/>
      <c r="V1039" s="168"/>
      <c r="W1039" s="170"/>
      <c r="X1039" s="82"/>
      <c r="Y1039" s="82"/>
      <c r="Z1039" s="82"/>
      <c r="AA1039" s="65"/>
      <c r="AB1039" s="5"/>
      <c r="AC1039" s="5"/>
      <c r="AD1039" s="5"/>
      <c r="AE1039" s="5"/>
      <c r="AF1039" s="5"/>
      <c r="AG1039" s="5"/>
      <c r="AH1039" s="5"/>
      <c r="AI1039" s="5"/>
      <c r="AJ1039" s="5"/>
      <c r="AK1039" s="5"/>
      <c r="AL1039" s="5"/>
      <c r="AM1039" s="5"/>
    </row>
    <row r="1040" spans="1:39" s="4" customFormat="1" ht="14.4">
      <c r="A1040" s="63" t="s">
        <v>750</v>
      </c>
      <c r="B1040" s="63" t="s">
        <v>300</v>
      </c>
      <c r="C1040" s="63"/>
      <c r="D1040" s="63" t="s">
        <v>301</v>
      </c>
      <c r="E1040" s="11"/>
      <c r="F1040" s="11"/>
      <c r="G1040" s="8"/>
      <c r="I1040" s="63"/>
      <c r="J1040" s="48"/>
      <c r="K1040" s="104"/>
      <c r="M1040" s="63"/>
      <c r="N1040" s="196"/>
      <c r="P1040" s="63">
        <v>4</v>
      </c>
      <c r="Q1040" s="197">
        <v>792.89</v>
      </c>
      <c r="S1040" s="63"/>
      <c r="T1040" s="197"/>
      <c r="V1040" s="168"/>
      <c r="W1040" s="170"/>
      <c r="X1040" s="82"/>
      <c r="Y1040" s="82"/>
      <c r="Z1040" s="82"/>
      <c r="AA1040" s="65"/>
      <c r="AB1040" s="5"/>
      <c r="AC1040" s="5"/>
      <c r="AD1040" s="5"/>
      <c r="AE1040" s="5"/>
      <c r="AF1040" s="5"/>
      <c r="AG1040" s="5"/>
      <c r="AH1040" s="5"/>
      <c r="AI1040" s="5"/>
      <c r="AJ1040" s="5"/>
      <c r="AK1040" s="5"/>
      <c r="AL1040" s="5"/>
      <c r="AM1040" s="5"/>
    </row>
    <row r="1041" spans="1:39" s="4" customFormat="1" ht="14.4">
      <c r="A1041" s="63" t="s">
        <v>750</v>
      </c>
      <c r="B1041" s="63" t="s">
        <v>302</v>
      </c>
      <c r="C1041" s="63"/>
      <c r="D1041" s="63" t="s">
        <v>273</v>
      </c>
      <c r="E1041" s="11"/>
      <c r="F1041" s="11"/>
      <c r="G1041" s="8"/>
      <c r="I1041" s="63"/>
      <c r="J1041" s="48"/>
      <c r="K1041" s="104"/>
      <c r="M1041" s="63"/>
      <c r="N1041" s="196"/>
      <c r="P1041" s="63">
        <v>9</v>
      </c>
      <c r="Q1041" s="197">
        <v>10582.04</v>
      </c>
      <c r="S1041" s="63"/>
      <c r="T1041" s="197"/>
      <c r="V1041" s="168"/>
      <c r="W1041" s="170"/>
      <c r="X1041" s="82"/>
      <c r="Y1041" s="82"/>
      <c r="Z1041" s="82"/>
      <c r="AA1041" s="65"/>
      <c r="AB1041" s="5"/>
      <c r="AC1041" s="5"/>
      <c r="AD1041" s="5"/>
      <c r="AE1041" s="5"/>
      <c r="AF1041" s="5"/>
      <c r="AG1041" s="5"/>
      <c r="AH1041" s="5"/>
      <c r="AI1041" s="5"/>
      <c r="AJ1041" s="5"/>
      <c r="AK1041" s="5"/>
      <c r="AL1041" s="5"/>
      <c r="AM1041" s="5"/>
    </row>
    <row r="1042" spans="1:39" s="4" customFormat="1" ht="14.4">
      <c r="A1042" s="63" t="s">
        <v>750</v>
      </c>
      <c r="B1042" s="63" t="s">
        <v>721</v>
      </c>
      <c r="C1042" s="63"/>
      <c r="D1042" s="63" t="s">
        <v>273</v>
      </c>
      <c r="E1042" s="11"/>
      <c r="F1042" s="11"/>
      <c r="G1042" s="8"/>
      <c r="I1042" s="63"/>
      <c r="J1042" s="48"/>
      <c r="K1042" s="104"/>
      <c r="M1042" s="63"/>
      <c r="N1042" s="196"/>
      <c r="P1042" s="63">
        <v>3</v>
      </c>
      <c r="Q1042" s="197">
        <v>3277.04</v>
      </c>
      <c r="S1042" s="63"/>
      <c r="T1042" s="197"/>
      <c r="V1042" s="168"/>
      <c r="W1042" s="170"/>
      <c r="X1042" s="82"/>
      <c r="Y1042" s="82"/>
      <c r="Z1042" s="82"/>
      <c r="AA1042" s="65"/>
      <c r="AB1042" s="5"/>
      <c r="AC1042" s="5"/>
      <c r="AD1042" s="5"/>
      <c r="AE1042" s="5"/>
      <c r="AF1042" s="5"/>
      <c r="AG1042" s="5"/>
      <c r="AH1042" s="5"/>
      <c r="AI1042" s="5"/>
      <c r="AJ1042" s="5"/>
      <c r="AK1042" s="5"/>
      <c r="AL1042" s="5"/>
      <c r="AM1042" s="5"/>
    </row>
    <row r="1043" spans="1:39" s="4" customFormat="1" ht="14.4">
      <c r="A1043" s="63" t="s">
        <v>750</v>
      </c>
      <c r="B1043" s="63" t="s">
        <v>303</v>
      </c>
      <c r="C1043" s="63"/>
      <c r="D1043" s="63" t="s">
        <v>121</v>
      </c>
      <c r="E1043" s="11"/>
      <c r="F1043" s="11"/>
      <c r="G1043" s="8"/>
      <c r="I1043" s="63"/>
      <c r="J1043" s="48"/>
      <c r="K1043" s="104"/>
      <c r="M1043" s="63"/>
      <c r="N1043" s="196"/>
      <c r="P1043" s="63">
        <v>2</v>
      </c>
      <c r="Q1043" s="197">
        <v>1182.5999999999999</v>
      </c>
      <c r="S1043" s="63"/>
      <c r="T1043" s="197"/>
      <c r="V1043" s="168"/>
      <c r="W1043" s="170"/>
      <c r="X1043" s="82"/>
      <c r="Y1043" s="82"/>
      <c r="Z1043" s="82"/>
      <c r="AA1043" s="65"/>
      <c r="AB1043" s="5"/>
      <c r="AC1043" s="5"/>
      <c r="AD1043" s="5"/>
      <c r="AE1043" s="5"/>
      <c r="AF1043" s="5"/>
      <c r="AG1043" s="5"/>
      <c r="AH1043" s="5"/>
      <c r="AI1043" s="5"/>
      <c r="AJ1043" s="5"/>
      <c r="AK1043" s="5"/>
      <c r="AL1043" s="5"/>
      <c r="AM1043" s="5"/>
    </row>
    <row r="1044" spans="1:39" s="4" customFormat="1" ht="14.4">
      <c r="A1044" s="63" t="s">
        <v>750</v>
      </c>
      <c r="B1044" s="63" t="s">
        <v>304</v>
      </c>
      <c r="C1044" s="63"/>
      <c r="D1044" s="63" t="s">
        <v>282</v>
      </c>
      <c r="E1044" s="11"/>
      <c r="F1044" s="11"/>
      <c r="G1044" s="8"/>
      <c r="I1044" s="63"/>
      <c r="J1044" s="48"/>
      <c r="K1044" s="104"/>
      <c r="M1044" s="63"/>
      <c r="N1044" s="196"/>
      <c r="P1044" s="63">
        <v>1</v>
      </c>
      <c r="Q1044" s="197">
        <v>13.33</v>
      </c>
      <c r="S1044" s="63"/>
      <c r="T1044" s="197"/>
      <c r="V1044" s="168"/>
      <c r="W1044" s="170"/>
      <c r="X1044" s="82"/>
      <c r="Y1044" s="82"/>
      <c r="Z1044" s="82"/>
      <c r="AA1044" s="65"/>
      <c r="AB1044" s="5"/>
      <c r="AC1044" s="5"/>
      <c r="AD1044" s="5"/>
      <c r="AE1044" s="5"/>
      <c r="AF1044" s="5"/>
      <c r="AG1044" s="5"/>
      <c r="AH1044" s="5"/>
      <c r="AI1044" s="5"/>
      <c r="AJ1044" s="5"/>
      <c r="AK1044" s="5"/>
      <c r="AL1044" s="5"/>
      <c r="AM1044" s="5"/>
    </row>
    <row r="1045" spans="1:39" s="4" customFormat="1" ht="14.4">
      <c r="A1045" s="63" t="s">
        <v>750</v>
      </c>
      <c r="B1045" s="63" t="s">
        <v>307</v>
      </c>
      <c r="C1045" s="63"/>
      <c r="D1045" s="63" t="s">
        <v>159</v>
      </c>
      <c r="E1045" s="11"/>
      <c r="F1045" s="11"/>
      <c r="G1045" s="8"/>
      <c r="I1045" s="63"/>
      <c r="J1045" s="48"/>
      <c r="K1045" s="104"/>
      <c r="M1045" s="63"/>
      <c r="N1045" s="196"/>
      <c r="P1045" s="63">
        <v>1</v>
      </c>
      <c r="Q1045" s="197">
        <v>930.38</v>
      </c>
      <c r="S1045" s="63"/>
      <c r="T1045" s="197"/>
      <c r="V1045" s="168"/>
      <c r="W1045" s="170"/>
      <c r="X1045" s="82"/>
      <c r="Y1045" s="82"/>
      <c r="Z1045" s="82"/>
      <c r="AA1045" s="65"/>
      <c r="AB1045" s="5"/>
      <c r="AC1045" s="5"/>
      <c r="AD1045" s="5"/>
      <c r="AE1045" s="5"/>
      <c r="AF1045" s="5"/>
      <c r="AG1045" s="5"/>
      <c r="AH1045" s="5"/>
      <c r="AI1045" s="5"/>
      <c r="AJ1045" s="5"/>
      <c r="AK1045" s="5"/>
      <c r="AL1045" s="5"/>
      <c r="AM1045" s="5"/>
    </row>
    <row r="1046" spans="1:39" s="4" customFormat="1" ht="14.4">
      <c r="A1046" s="63" t="s">
        <v>750</v>
      </c>
      <c r="B1046" s="63" t="s">
        <v>308</v>
      </c>
      <c r="C1046" s="63"/>
      <c r="D1046" s="63" t="s">
        <v>123</v>
      </c>
      <c r="E1046" s="11"/>
      <c r="F1046" s="11"/>
      <c r="G1046" s="8"/>
      <c r="I1046" s="63"/>
      <c r="J1046" s="48"/>
      <c r="K1046" s="104"/>
      <c r="M1046" s="63"/>
      <c r="N1046" s="196"/>
      <c r="P1046" s="63">
        <v>72</v>
      </c>
      <c r="Q1046" s="197">
        <v>121753.31</v>
      </c>
      <c r="S1046" s="63"/>
      <c r="T1046" s="197"/>
      <c r="V1046" s="168"/>
      <c r="W1046" s="170"/>
      <c r="X1046" s="82"/>
      <c r="Y1046" s="82"/>
      <c r="Z1046" s="82"/>
      <c r="AA1046" s="65"/>
      <c r="AB1046" s="5"/>
      <c r="AC1046" s="5"/>
      <c r="AD1046" s="5"/>
      <c r="AE1046" s="5"/>
      <c r="AF1046" s="5"/>
      <c r="AG1046" s="5"/>
      <c r="AH1046" s="5"/>
      <c r="AI1046" s="5"/>
      <c r="AJ1046" s="5"/>
      <c r="AK1046" s="5"/>
      <c r="AL1046" s="5"/>
      <c r="AM1046" s="5"/>
    </row>
    <row r="1047" spans="1:39" s="4" customFormat="1" ht="14.4">
      <c r="A1047" s="63" t="s">
        <v>750</v>
      </c>
      <c r="B1047" s="63" t="s">
        <v>310</v>
      </c>
      <c r="C1047" s="63"/>
      <c r="D1047" s="63" t="s">
        <v>111</v>
      </c>
      <c r="E1047" s="11"/>
      <c r="F1047" s="11"/>
      <c r="G1047" s="8"/>
      <c r="I1047" s="63"/>
      <c r="J1047" s="48"/>
      <c r="K1047" s="104"/>
      <c r="M1047" s="63"/>
      <c r="N1047" s="196"/>
      <c r="P1047" s="63">
        <v>21</v>
      </c>
      <c r="Q1047" s="197">
        <v>23037.66</v>
      </c>
      <c r="S1047" s="63"/>
      <c r="T1047" s="197"/>
      <c r="V1047" s="168"/>
      <c r="W1047" s="170"/>
      <c r="X1047" s="82"/>
      <c r="Y1047" s="82"/>
      <c r="Z1047" s="82"/>
      <c r="AA1047" s="65"/>
      <c r="AB1047" s="5"/>
      <c r="AC1047" s="5"/>
      <c r="AD1047" s="5"/>
      <c r="AE1047" s="5"/>
      <c r="AF1047" s="5"/>
      <c r="AG1047" s="5"/>
      <c r="AH1047" s="5"/>
      <c r="AI1047" s="5"/>
      <c r="AJ1047" s="5"/>
      <c r="AK1047" s="5"/>
      <c r="AL1047" s="5"/>
      <c r="AM1047" s="5"/>
    </row>
    <row r="1048" spans="1:39" s="4" customFormat="1" ht="14.4">
      <c r="A1048" s="63" t="s">
        <v>750</v>
      </c>
      <c r="B1048" s="63" t="s">
        <v>722</v>
      </c>
      <c r="C1048" s="63"/>
      <c r="D1048" s="63" t="s">
        <v>312</v>
      </c>
      <c r="E1048" s="11"/>
      <c r="F1048" s="11"/>
      <c r="G1048" s="8"/>
      <c r="I1048" s="63"/>
      <c r="J1048" s="48"/>
      <c r="K1048" s="104"/>
      <c r="M1048" s="63"/>
      <c r="N1048" s="196"/>
      <c r="P1048" s="63">
        <v>1</v>
      </c>
      <c r="Q1048" s="197">
        <v>5000</v>
      </c>
      <c r="S1048" s="63"/>
      <c r="T1048" s="197"/>
      <c r="V1048" s="168"/>
      <c r="W1048" s="170"/>
      <c r="X1048" s="82"/>
      <c r="Y1048" s="82"/>
      <c r="Z1048" s="82"/>
      <c r="AA1048" s="65"/>
      <c r="AB1048" s="5"/>
      <c r="AC1048" s="5"/>
      <c r="AD1048" s="5"/>
      <c r="AE1048" s="5"/>
      <c r="AF1048" s="5"/>
      <c r="AG1048" s="5"/>
      <c r="AH1048" s="5"/>
      <c r="AI1048" s="5"/>
      <c r="AJ1048" s="5"/>
      <c r="AK1048" s="5"/>
      <c r="AL1048" s="5"/>
      <c r="AM1048" s="5"/>
    </row>
    <row r="1049" spans="1:39" s="4" customFormat="1" ht="14.4">
      <c r="A1049" s="63" t="s">
        <v>750</v>
      </c>
      <c r="B1049" s="63" t="s">
        <v>313</v>
      </c>
      <c r="C1049" s="63"/>
      <c r="D1049" s="63" t="s">
        <v>314</v>
      </c>
      <c r="E1049" s="11"/>
      <c r="F1049" s="11"/>
      <c r="G1049" s="8"/>
      <c r="I1049" s="63"/>
      <c r="J1049" s="48"/>
      <c r="K1049" s="104"/>
      <c r="M1049" s="63"/>
      <c r="N1049" s="196"/>
      <c r="P1049" s="63">
        <v>3</v>
      </c>
      <c r="Q1049" s="197">
        <v>8908</v>
      </c>
      <c r="S1049" s="63"/>
      <c r="T1049" s="197"/>
      <c r="V1049" s="168"/>
      <c r="W1049" s="170"/>
      <c r="X1049" s="82"/>
      <c r="Y1049" s="82"/>
      <c r="Z1049" s="82"/>
      <c r="AA1049" s="65"/>
      <c r="AB1049" s="5"/>
      <c r="AC1049" s="5"/>
      <c r="AD1049" s="5"/>
      <c r="AE1049" s="5"/>
      <c r="AF1049" s="5"/>
      <c r="AG1049" s="5"/>
      <c r="AH1049" s="5"/>
      <c r="AI1049" s="5"/>
      <c r="AJ1049" s="5"/>
      <c r="AK1049" s="5"/>
      <c r="AL1049" s="5"/>
      <c r="AM1049" s="5"/>
    </row>
    <row r="1050" spans="1:39" s="4" customFormat="1" ht="14.4">
      <c r="A1050" s="63" t="s">
        <v>750</v>
      </c>
      <c r="B1050" s="63" t="s">
        <v>315</v>
      </c>
      <c r="C1050" s="63"/>
      <c r="D1050" s="63" t="s">
        <v>151</v>
      </c>
      <c r="E1050" s="11"/>
      <c r="F1050" s="11"/>
      <c r="G1050" s="8"/>
      <c r="I1050" s="63"/>
      <c r="J1050" s="48"/>
      <c r="K1050" s="104"/>
      <c r="M1050" s="63"/>
      <c r="N1050" s="196"/>
      <c r="P1050" s="63">
        <v>159</v>
      </c>
      <c r="Q1050" s="197">
        <v>177920.38</v>
      </c>
      <c r="S1050" s="63"/>
      <c r="T1050" s="197"/>
      <c r="V1050" s="168"/>
      <c r="W1050" s="170"/>
      <c r="X1050" s="82"/>
      <c r="Y1050" s="82"/>
      <c r="Z1050" s="82"/>
      <c r="AA1050" s="65"/>
      <c r="AB1050" s="5"/>
      <c r="AC1050" s="5"/>
      <c r="AD1050" s="5"/>
      <c r="AE1050" s="5"/>
      <c r="AF1050" s="5"/>
      <c r="AG1050" s="5"/>
      <c r="AH1050" s="5"/>
      <c r="AI1050" s="5"/>
      <c r="AJ1050" s="5"/>
      <c r="AK1050" s="5"/>
      <c r="AL1050" s="5"/>
      <c r="AM1050" s="5"/>
    </row>
    <row r="1051" spans="1:39" s="4" customFormat="1" ht="14.4">
      <c r="A1051" s="63" t="s">
        <v>750</v>
      </c>
      <c r="B1051" s="63" t="s">
        <v>316</v>
      </c>
      <c r="C1051" s="63"/>
      <c r="D1051" s="63" t="s">
        <v>317</v>
      </c>
      <c r="E1051" s="11"/>
      <c r="F1051" s="11"/>
      <c r="G1051" s="8"/>
      <c r="I1051" s="63"/>
      <c r="J1051" s="48"/>
      <c r="K1051" s="104"/>
      <c r="M1051" s="63"/>
      <c r="N1051" s="196"/>
      <c r="P1051" s="63">
        <v>1</v>
      </c>
      <c r="Q1051" s="197">
        <v>678.28</v>
      </c>
      <c r="S1051" s="63"/>
      <c r="T1051" s="197"/>
      <c r="V1051" s="168"/>
      <c r="W1051" s="170"/>
      <c r="X1051" s="82"/>
      <c r="Y1051" s="82"/>
      <c r="Z1051" s="82"/>
      <c r="AA1051" s="65"/>
      <c r="AB1051" s="5"/>
      <c r="AC1051" s="5"/>
      <c r="AD1051" s="5"/>
      <c r="AE1051" s="5"/>
      <c r="AF1051" s="5"/>
      <c r="AG1051" s="5"/>
      <c r="AH1051" s="5"/>
      <c r="AI1051" s="5"/>
      <c r="AJ1051" s="5"/>
      <c r="AK1051" s="5"/>
      <c r="AL1051" s="5"/>
      <c r="AM1051" s="5"/>
    </row>
    <row r="1052" spans="1:39" s="4" customFormat="1" ht="14.4">
      <c r="A1052" s="63" t="s">
        <v>750</v>
      </c>
      <c r="B1052" s="63" t="s">
        <v>756</v>
      </c>
      <c r="C1052" s="63"/>
      <c r="D1052" s="63" t="s">
        <v>273</v>
      </c>
      <c r="E1052" s="11"/>
      <c r="F1052" s="11"/>
      <c r="G1052" s="8"/>
      <c r="I1052" s="63"/>
      <c r="J1052" s="48"/>
      <c r="K1052" s="104"/>
      <c r="M1052" s="63"/>
      <c r="N1052" s="196"/>
      <c r="P1052" s="63">
        <v>2</v>
      </c>
      <c r="Q1052" s="197">
        <v>372.99</v>
      </c>
      <c r="S1052" s="63"/>
      <c r="T1052" s="197"/>
      <c r="V1052" s="168"/>
      <c r="W1052" s="170"/>
      <c r="X1052" s="82"/>
      <c r="Y1052" s="82"/>
      <c r="Z1052" s="82"/>
      <c r="AA1052" s="65"/>
      <c r="AB1052" s="5"/>
      <c r="AC1052" s="5"/>
      <c r="AD1052" s="5"/>
      <c r="AE1052" s="5"/>
      <c r="AF1052" s="5"/>
      <c r="AG1052" s="5"/>
      <c r="AH1052" s="5"/>
      <c r="AI1052" s="5"/>
      <c r="AJ1052" s="5"/>
      <c r="AK1052" s="5"/>
      <c r="AL1052" s="5"/>
      <c r="AM1052" s="5"/>
    </row>
    <row r="1053" spans="1:39" s="4" customFormat="1" ht="14.4">
      <c r="A1053" s="63" t="s">
        <v>750</v>
      </c>
      <c r="B1053" s="63" t="s">
        <v>318</v>
      </c>
      <c r="C1053" s="63"/>
      <c r="D1053" s="63" t="s">
        <v>319</v>
      </c>
      <c r="E1053" s="11"/>
      <c r="F1053" s="11"/>
      <c r="G1053" s="8"/>
      <c r="I1053" s="63"/>
      <c r="J1053" s="48"/>
      <c r="K1053" s="104"/>
      <c r="M1053" s="63"/>
      <c r="N1053" s="196"/>
      <c r="P1053" s="63">
        <v>4</v>
      </c>
      <c r="Q1053" s="197">
        <v>4791.71</v>
      </c>
      <c r="S1053" s="63"/>
      <c r="T1053" s="197"/>
      <c r="V1053" s="168"/>
      <c r="W1053" s="170"/>
      <c r="X1053" s="82"/>
      <c r="Y1053" s="82"/>
      <c r="Z1053" s="82"/>
      <c r="AA1053" s="65"/>
      <c r="AB1053" s="5"/>
      <c r="AC1053" s="5"/>
      <c r="AD1053" s="5"/>
      <c r="AE1053" s="5"/>
      <c r="AF1053" s="5"/>
      <c r="AG1053" s="5"/>
      <c r="AH1053" s="5"/>
      <c r="AI1053" s="5"/>
      <c r="AJ1053" s="5"/>
      <c r="AK1053" s="5"/>
      <c r="AL1053" s="5"/>
      <c r="AM1053" s="5"/>
    </row>
    <row r="1054" spans="1:39" s="4" customFormat="1" ht="14.4">
      <c r="A1054" s="63" t="s">
        <v>750</v>
      </c>
      <c r="B1054" s="63" t="s">
        <v>320</v>
      </c>
      <c r="C1054" s="63"/>
      <c r="D1054" s="63" t="s">
        <v>321</v>
      </c>
      <c r="E1054" s="11"/>
      <c r="F1054" s="11"/>
      <c r="G1054" s="8"/>
      <c r="I1054" s="63"/>
      <c r="J1054" s="48"/>
      <c r="K1054" s="104"/>
      <c r="M1054" s="63"/>
      <c r="N1054" s="196"/>
      <c r="P1054" s="63">
        <v>2</v>
      </c>
      <c r="Q1054" s="197">
        <v>889.72</v>
      </c>
      <c r="S1054" s="63"/>
      <c r="T1054" s="197"/>
      <c r="V1054" s="168"/>
      <c r="W1054" s="170"/>
      <c r="X1054" s="82"/>
      <c r="Y1054" s="82"/>
      <c r="Z1054" s="82"/>
      <c r="AA1054" s="65"/>
      <c r="AB1054" s="5"/>
      <c r="AC1054" s="5"/>
      <c r="AD1054" s="5"/>
      <c r="AE1054" s="5"/>
      <c r="AF1054" s="5"/>
      <c r="AG1054" s="5"/>
      <c r="AH1054" s="5"/>
      <c r="AI1054" s="5"/>
      <c r="AJ1054" s="5"/>
      <c r="AK1054" s="5"/>
      <c r="AL1054" s="5"/>
      <c r="AM1054" s="5"/>
    </row>
    <row r="1055" spans="1:39" s="4" customFormat="1" ht="14.4">
      <c r="A1055" s="63" t="s">
        <v>750</v>
      </c>
      <c r="B1055" s="63" t="s">
        <v>322</v>
      </c>
      <c r="C1055" s="63"/>
      <c r="D1055" s="63" t="s">
        <v>223</v>
      </c>
      <c r="E1055" s="11"/>
      <c r="F1055" s="11"/>
      <c r="G1055" s="8"/>
      <c r="I1055" s="63"/>
      <c r="J1055" s="48"/>
      <c r="K1055" s="104"/>
      <c r="M1055" s="63"/>
      <c r="N1055" s="196"/>
      <c r="P1055" s="63">
        <v>3</v>
      </c>
      <c r="Q1055" s="197">
        <v>1553.39</v>
      </c>
      <c r="S1055" s="63"/>
      <c r="T1055" s="197"/>
      <c r="V1055" s="168"/>
      <c r="W1055" s="170"/>
      <c r="X1055" s="82"/>
      <c r="Y1055" s="82"/>
      <c r="Z1055" s="82"/>
      <c r="AA1055" s="65"/>
      <c r="AB1055" s="5"/>
      <c r="AC1055" s="5"/>
      <c r="AD1055" s="5"/>
      <c r="AE1055" s="5"/>
      <c r="AF1055" s="5"/>
      <c r="AG1055" s="5"/>
      <c r="AH1055" s="5"/>
      <c r="AI1055" s="5"/>
      <c r="AJ1055" s="5"/>
      <c r="AK1055" s="5"/>
      <c r="AL1055" s="5"/>
      <c r="AM1055" s="5"/>
    </row>
    <row r="1056" spans="1:39" s="4" customFormat="1" ht="14.4">
      <c r="A1056" s="63" t="s">
        <v>750</v>
      </c>
      <c r="B1056" s="63" t="s">
        <v>326</v>
      </c>
      <c r="C1056" s="63"/>
      <c r="D1056" s="63" t="s">
        <v>327</v>
      </c>
      <c r="E1056" s="11"/>
      <c r="F1056" s="11"/>
      <c r="G1056" s="8"/>
      <c r="I1056" s="63"/>
      <c r="J1056" s="48"/>
      <c r="K1056" s="104"/>
      <c r="M1056" s="63"/>
      <c r="N1056" s="196"/>
      <c r="P1056" s="63">
        <v>11</v>
      </c>
      <c r="Q1056" s="197">
        <v>25227.51</v>
      </c>
      <c r="S1056" s="63"/>
      <c r="T1056" s="197"/>
      <c r="V1056" s="168"/>
      <c r="W1056" s="170"/>
      <c r="X1056" s="82"/>
      <c r="Y1056" s="82"/>
      <c r="Z1056" s="82"/>
      <c r="AA1056" s="65"/>
      <c r="AB1056" s="5"/>
      <c r="AC1056" s="5"/>
      <c r="AD1056" s="5"/>
      <c r="AE1056" s="5"/>
      <c r="AF1056" s="5"/>
      <c r="AG1056" s="5"/>
      <c r="AH1056" s="5"/>
      <c r="AI1056" s="5"/>
      <c r="AJ1056" s="5"/>
      <c r="AK1056" s="5"/>
      <c r="AL1056" s="5"/>
      <c r="AM1056" s="5"/>
    </row>
    <row r="1057" spans="1:39" s="4" customFormat="1" ht="14.4">
      <c r="A1057" s="63" t="s">
        <v>750</v>
      </c>
      <c r="B1057" s="63" t="s">
        <v>328</v>
      </c>
      <c r="C1057" s="63"/>
      <c r="D1057" s="63" t="s">
        <v>204</v>
      </c>
      <c r="E1057" s="11"/>
      <c r="F1057" s="11"/>
      <c r="G1057" s="8"/>
      <c r="I1057" s="63"/>
      <c r="J1057" s="48"/>
      <c r="K1057" s="104"/>
      <c r="M1057" s="63"/>
      <c r="N1057" s="196"/>
      <c r="P1057" s="63">
        <v>43</v>
      </c>
      <c r="Q1057" s="197">
        <v>31774.89</v>
      </c>
      <c r="S1057" s="63"/>
      <c r="T1057" s="197"/>
      <c r="V1057" s="168"/>
      <c r="W1057" s="170"/>
      <c r="X1057" s="82"/>
      <c r="Y1057" s="82"/>
      <c r="Z1057" s="82"/>
      <c r="AA1057" s="65"/>
      <c r="AB1057" s="5"/>
      <c r="AC1057" s="5"/>
      <c r="AD1057" s="5"/>
      <c r="AE1057" s="5"/>
      <c r="AF1057" s="5"/>
      <c r="AG1057" s="5"/>
      <c r="AH1057" s="5"/>
      <c r="AI1057" s="5"/>
      <c r="AJ1057" s="5"/>
      <c r="AK1057" s="5"/>
      <c r="AL1057" s="5"/>
      <c r="AM1057" s="5"/>
    </row>
    <row r="1058" spans="1:39" s="4" customFormat="1" ht="14.4">
      <c r="A1058" s="63" t="s">
        <v>750</v>
      </c>
      <c r="B1058" s="63" t="s">
        <v>330</v>
      </c>
      <c r="C1058" s="63"/>
      <c r="D1058" s="63" t="s">
        <v>282</v>
      </c>
      <c r="E1058" s="11"/>
      <c r="F1058" s="11"/>
      <c r="G1058" s="8"/>
      <c r="I1058" s="63"/>
      <c r="J1058" s="48"/>
      <c r="K1058" s="104"/>
      <c r="M1058" s="63"/>
      <c r="N1058" s="196"/>
      <c r="P1058" s="63">
        <v>2</v>
      </c>
      <c r="Q1058" s="197">
        <v>680.63</v>
      </c>
      <c r="S1058" s="63"/>
      <c r="T1058" s="197"/>
      <c r="V1058" s="168"/>
      <c r="W1058" s="170"/>
      <c r="X1058" s="82"/>
      <c r="Y1058" s="82"/>
      <c r="Z1058" s="82"/>
      <c r="AA1058" s="65"/>
      <c r="AB1058" s="5"/>
      <c r="AC1058" s="5"/>
      <c r="AD1058" s="5"/>
      <c r="AE1058" s="5"/>
      <c r="AF1058" s="5"/>
      <c r="AG1058" s="5"/>
      <c r="AH1058" s="5"/>
      <c r="AI1058" s="5"/>
      <c r="AJ1058" s="5"/>
      <c r="AK1058" s="5"/>
      <c r="AL1058" s="5"/>
      <c r="AM1058" s="5"/>
    </row>
    <row r="1059" spans="1:39" s="4" customFormat="1" ht="14.4">
      <c r="A1059" s="63" t="s">
        <v>750</v>
      </c>
      <c r="B1059" s="63" t="s">
        <v>332</v>
      </c>
      <c r="C1059" s="63"/>
      <c r="D1059" s="63" t="s">
        <v>229</v>
      </c>
      <c r="E1059" s="11"/>
      <c r="F1059" s="11"/>
      <c r="G1059" s="8"/>
      <c r="I1059" s="63"/>
      <c r="J1059" s="48"/>
      <c r="K1059" s="104"/>
      <c r="M1059" s="63"/>
      <c r="N1059" s="196"/>
      <c r="P1059" s="63">
        <v>11</v>
      </c>
      <c r="Q1059" s="197">
        <v>12947.03</v>
      </c>
      <c r="S1059" s="63"/>
      <c r="T1059" s="197"/>
      <c r="V1059" s="168"/>
      <c r="W1059" s="170"/>
      <c r="X1059" s="82"/>
      <c r="Y1059" s="82"/>
      <c r="Z1059" s="82"/>
      <c r="AA1059" s="65"/>
      <c r="AB1059" s="5"/>
      <c r="AC1059" s="5"/>
      <c r="AD1059" s="5"/>
      <c r="AE1059" s="5"/>
      <c r="AF1059" s="5"/>
      <c r="AG1059" s="5"/>
      <c r="AH1059" s="5"/>
      <c r="AI1059" s="5"/>
      <c r="AJ1059" s="5"/>
      <c r="AK1059" s="5"/>
      <c r="AL1059" s="5"/>
      <c r="AM1059" s="5"/>
    </row>
    <row r="1060" spans="1:39" s="4" customFormat="1" ht="14.4">
      <c r="A1060" s="63" t="s">
        <v>750</v>
      </c>
      <c r="B1060" s="63" t="s">
        <v>333</v>
      </c>
      <c r="C1060" s="63"/>
      <c r="D1060" s="63" t="s">
        <v>234</v>
      </c>
      <c r="E1060" s="11"/>
      <c r="F1060" s="11"/>
      <c r="G1060" s="8"/>
      <c r="I1060" s="63"/>
      <c r="J1060" s="48"/>
      <c r="K1060" s="104"/>
      <c r="M1060" s="63"/>
      <c r="N1060" s="196"/>
      <c r="P1060" s="63">
        <v>4</v>
      </c>
      <c r="Q1060" s="197">
        <v>4718.25</v>
      </c>
      <c r="S1060" s="63"/>
      <c r="T1060" s="197"/>
      <c r="V1060" s="168"/>
      <c r="W1060" s="170"/>
      <c r="X1060" s="82"/>
      <c r="Y1060" s="82"/>
      <c r="Z1060" s="82"/>
      <c r="AA1060" s="65"/>
      <c r="AB1060" s="5"/>
      <c r="AC1060" s="5"/>
      <c r="AD1060" s="5"/>
      <c r="AE1060" s="5"/>
      <c r="AF1060" s="5"/>
      <c r="AG1060" s="5"/>
      <c r="AH1060" s="5"/>
      <c r="AI1060" s="5"/>
      <c r="AJ1060" s="5"/>
      <c r="AK1060" s="5"/>
      <c r="AL1060" s="5"/>
      <c r="AM1060" s="5"/>
    </row>
    <row r="1061" spans="1:39" s="4" customFormat="1" ht="14.4">
      <c r="A1061" s="63" t="s">
        <v>750</v>
      </c>
      <c r="B1061" s="63" t="s">
        <v>334</v>
      </c>
      <c r="C1061" s="63"/>
      <c r="D1061" s="63" t="s">
        <v>335</v>
      </c>
      <c r="E1061" s="11"/>
      <c r="F1061" s="11"/>
      <c r="G1061" s="8"/>
      <c r="I1061" s="63"/>
      <c r="J1061" s="48"/>
      <c r="K1061" s="104"/>
      <c r="M1061" s="63"/>
      <c r="N1061" s="196"/>
      <c r="P1061" s="63">
        <v>12</v>
      </c>
      <c r="Q1061" s="197">
        <v>10369.43</v>
      </c>
      <c r="S1061" s="63"/>
      <c r="T1061" s="197"/>
      <c r="V1061" s="168"/>
      <c r="W1061" s="170"/>
      <c r="X1061" s="82"/>
      <c r="Y1061" s="82"/>
      <c r="Z1061" s="82"/>
      <c r="AA1061" s="65"/>
      <c r="AB1061" s="5"/>
      <c r="AC1061" s="5"/>
      <c r="AD1061" s="5"/>
      <c r="AE1061" s="5"/>
      <c r="AF1061" s="5"/>
      <c r="AG1061" s="5"/>
      <c r="AH1061" s="5"/>
      <c r="AI1061" s="5"/>
      <c r="AJ1061" s="5"/>
      <c r="AK1061" s="5"/>
      <c r="AL1061" s="5"/>
      <c r="AM1061" s="5"/>
    </row>
    <row r="1062" spans="1:39" s="4" customFormat="1" ht="14.4">
      <c r="A1062" s="63" t="s">
        <v>750</v>
      </c>
      <c r="B1062" s="63" t="s">
        <v>336</v>
      </c>
      <c r="C1062" s="63"/>
      <c r="D1062" s="63" t="s">
        <v>337</v>
      </c>
      <c r="E1062" s="11"/>
      <c r="F1062" s="11"/>
      <c r="G1062" s="8"/>
      <c r="I1062" s="63"/>
      <c r="J1062" s="48"/>
      <c r="K1062" s="104"/>
      <c r="M1062" s="63"/>
      <c r="N1062" s="196"/>
      <c r="P1062" s="63">
        <v>2</v>
      </c>
      <c r="Q1062" s="197">
        <v>5015.92</v>
      </c>
      <c r="S1062" s="63"/>
      <c r="T1062" s="197"/>
      <c r="V1062" s="168"/>
      <c r="W1062" s="170"/>
      <c r="X1062" s="82"/>
      <c r="Y1062" s="82"/>
      <c r="Z1062" s="82"/>
      <c r="AA1062" s="65"/>
      <c r="AB1062" s="5"/>
      <c r="AC1062" s="5"/>
      <c r="AD1062" s="5"/>
      <c r="AE1062" s="5"/>
      <c r="AF1062" s="5"/>
      <c r="AG1062" s="5"/>
      <c r="AH1062" s="5"/>
      <c r="AI1062" s="5"/>
      <c r="AJ1062" s="5"/>
      <c r="AK1062" s="5"/>
      <c r="AL1062" s="5"/>
      <c r="AM1062" s="5"/>
    </row>
    <row r="1063" spans="1:39" s="4" customFormat="1" ht="14.4">
      <c r="A1063" s="63" t="s">
        <v>750</v>
      </c>
      <c r="B1063" s="63" t="s">
        <v>677</v>
      </c>
      <c r="C1063" s="63"/>
      <c r="D1063" s="63" t="s">
        <v>147</v>
      </c>
      <c r="E1063" s="11"/>
      <c r="F1063" s="11"/>
      <c r="G1063" s="8"/>
      <c r="I1063" s="63"/>
      <c r="J1063" s="48"/>
      <c r="K1063" s="104"/>
      <c r="M1063" s="63"/>
      <c r="N1063" s="196"/>
      <c r="P1063" s="63">
        <v>1</v>
      </c>
      <c r="Q1063" s="197">
        <v>107.03</v>
      </c>
      <c r="S1063" s="63"/>
      <c r="T1063" s="197"/>
      <c r="V1063" s="168"/>
      <c r="W1063" s="170"/>
      <c r="X1063" s="82"/>
      <c r="Y1063" s="82"/>
      <c r="Z1063" s="82"/>
      <c r="AA1063" s="65"/>
      <c r="AB1063" s="5"/>
      <c r="AC1063" s="5"/>
      <c r="AD1063" s="5"/>
      <c r="AE1063" s="5"/>
      <c r="AF1063" s="5"/>
      <c r="AG1063" s="5"/>
      <c r="AH1063" s="5"/>
      <c r="AI1063" s="5"/>
      <c r="AJ1063" s="5"/>
      <c r="AK1063" s="5"/>
      <c r="AL1063" s="5"/>
      <c r="AM1063" s="5"/>
    </row>
    <row r="1064" spans="1:39" s="4" customFormat="1" ht="14.4">
      <c r="A1064" s="63" t="s">
        <v>750</v>
      </c>
      <c r="B1064" s="63" t="s">
        <v>678</v>
      </c>
      <c r="C1064" s="63"/>
      <c r="D1064" s="63" t="s">
        <v>244</v>
      </c>
      <c r="E1064" s="11"/>
      <c r="F1064" s="11"/>
      <c r="G1064" s="8"/>
      <c r="I1064" s="63"/>
      <c r="J1064" s="48"/>
      <c r="K1064" s="104"/>
      <c r="M1064" s="63"/>
      <c r="N1064" s="196"/>
      <c r="P1064" s="63">
        <v>1</v>
      </c>
      <c r="Q1064" s="197">
        <v>302.52999999999997</v>
      </c>
      <c r="S1064" s="63"/>
      <c r="T1064" s="197"/>
      <c r="V1064" s="168"/>
      <c r="W1064" s="170"/>
      <c r="X1064" s="82"/>
      <c r="Y1064" s="82"/>
      <c r="Z1064" s="82"/>
      <c r="AA1064" s="65"/>
      <c r="AB1064" s="5"/>
      <c r="AC1064" s="5"/>
      <c r="AD1064" s="5"/>
      <c r="AE1064" s="5"/>
      <c r="AF1064" s="5"/>
      <c r="AG1064" s="5"/>
      <c r="AH1064" s="5"/>
      <c r="AI1064" s="5"/>
      <c r="AJ1064" s="5"/>
      <c r="AK1064" s="5"/>
      <c r="AL1064" s="5"/>
      <c r="AM1064" s="5"/>
    </row>
    <row r="1065" spans="1:39" s="4" customFormat="1" ht="14.4">
      <c r="A1065" s="63" t="s">
        <v>750</v>
      </c>
      <c r="B1065" s="63" t="s">
        <v>338</v>
      </c>
      <c r="C1065" s="63"/>
      <c r="D1065" s="63" t="s">
        <v>339</v>
      </c>
      <c r="E1065" s="11"/>
      <c r="F1065" s="11"/>
      <c r="G1065" s="8"/>
      <c r="I1065" s="63"/>
      <c r="J1065" s="48"/>
      <c r="K1065" s="104"/>
      <c r="M1065" s="63"/>
      <c r="N1065" s="196"/>
      <c r="P1065" s="63">
        <v>11</v>
      </c>
      <c r="Q1065" s="197">
        <v>5931.05</v>
      </c>
      <c r="S1065" s="63"/>
      <c r="T1065" s="197"/>
      <c r="V1065" s="168"/>
      <c r="W1065" s="170"/>
      <c r="X1065" s="82"/>
      <c r="Y1065" s="82"/>
      <c r="Z1065" s="82"/>
      <c r="AA1065" s="65"/>
      <c r="AB1065" s="5"/>
      <c r="AC1065" s="5"/>
      <c r="AD1065" s="5"/>
      <c r="AE1065" s="5"/>
      <c r="AF1065" s="5"/>
      <c r="AG1065" s="5"/>
      <c r="AH1065" s="5"/>
      <c r="AI1065" s="5"/>
      <c r="AJ1065" s="5"/>
      <c r="AK1065" s="5"/>
      <c r="AL1065" s="5"/>
      <c r="AM1065" s="5"/>
    </row>
    <row r="1066" spans="1:39" s="4" customFormat="1" ht="14.4">
      <c r="A1066" s="63" t="s">
        <v>750</v>
      </c>
      <c r="B1066" s="63" t="s">
        <v>340</v>
      </c>
      <c r="C1066" s="63"/>
      <c r="D1066" s="63" t="s">
        <v>341</v>
      </c>
      <c r="E1066" s="11"/>
      <c r="F1066" s="11"/>
      <c r="G1066" s="8"/>
      <c r="I1066" s="63"/>
      <c r="J1066" s="48"/>
      <c r="K1066" s="104"/>
      <c r="M1066" s="63"/>
      <c r="N1066" s="196"/>
      <c r="P1066" s="63">
        <v>10</v>
      </c>
      <c r="Q1066" s="197">
        <v>9426.86</v>
      </c>
      <c r="S1066" s="63"/>
      <c r="T1066" s="197"/>
      <c r="V1066" s="168"/>
      <c r="W1066" s="170"/>
      <c r="X1066" s="82"/>
      <c r="Y1066" s="82"/>
      <c r="Z1066" s="82"/>
      <c r="AA1066" s="65"/>
      <c r="AB1066" s="5"/>
      <c r="AC1066" s="5"/>
      <c r="AD1066" s="5"/>
      <c r="AE1066" s="5"/>
      <c r="AF1066" s="5"/>
      <c r="AG1066" s="5"/>
      <c r="AH1066" s="5"/>
      <c r="AI1066" s="5"/>
      <c r="AJ1066" s="5"/>
      <c r="AK1066" s="5"/>
      <c r="AL1066" s="5"/>
      <c r="AM1066" s="5"/>
    </row>
    <row r="1067" spans="1:39" s="4" customFormat="1" ht="14.4">
      <c r="A1067" s="63" t="s">
        <v>750</v>
      </c>
      <c r="B1067" s="63" t="s">
        <v>344</v>
      </c>
      <c r="C1067" s="63"/>
      <c r="D1067" s="63" t="s">
        <v>345</v>
      </c>
      <c r="E1067" s="11"/>
      <c r="F1067" s="11"/>
      <c r="G1067" s="8"/>
      <c r="I1067" s="63"/>
      <c r="J1067" s="48"/>
      <c r="K1067" s="104"/>
      <c r="M1067" s="63"/>
      <c r="N1067" s="196"/>
      <c r="P1067" s="63">
        <v>3</v>
      </c>
      <c r="Q1067" s="197">
        <v>2744.43</v>
      </c>
      <c r="S1067" s="63"/>
      <c r="T1067" s="197"/>
      <c r="V1067" s="168"/>
      <c r="W1067" s="170"/>
      <c r="X1067" s="82"/>
      <c r="Y1067" s="82"/>
      <c r="Z1067" s="82"/>
      <c r="AA1067" s="65"/>
      <c r="AB1067" s="5"/>
      <c r="AC1067" s="5"/>
      <c r="AD1067" s="5"/>
      <c r="AE1067" s="5"/>
      <c r="AF1067" s="5"/>
      <c r="AG1067" s="5"/>
      <c r="AH1067" s="5"/>
      <c r="AI1067" s="5"/>
      <c r="AJ1067" s="5"/>
      <c r="AK1067" s="5"/>
      <c r="AL1067" s="5"/>
      <c r="AM1067" s="5"/>
    </row>
    <row r="1068" spans="1:39" s="4" customFormat="1" ht="14.4">
      <c r="A1068" s="63" t="s">
        <v>750</v>
      </c>
      <c r="B1068" s="63" t="s">
        <v>347</v>
      </c>
      <c r="C1068" s="63"/>
      <c r="D1068" s="63" t="s">
        <v>121</v>
      </c>
      <c r="E1068" s="11"/>
      <c r="F1068" s="11"/>
      <c r="G1068" s="8"/>
      <c r="I1068" s="63"/>
      <c r="J1068" s="48"/>
      <c r="K1068" s="104"/>
      <c r="M1068" s="63"/>
      <c r="N1068" s="196"/>
      <c r="P1068" s="63">
        <v>7</v>
      </c>
      <c r="Q1068" s="197">
        <v>10357.219999999999</v>
      </c>
      <c r="S1068" s="63"/>
      <c r="T1068" s="197"/>
      <c r="V1068" s="168"/>
      <c r="W1068" s="170"/>
      <c r="X1068" s="82"/>
      <c r="Y1068" s="82"/>
      <c r="Z1068" s="82"/>
      <c r="AA1068" s="65"/>
      <c r="AB1068" s="5"/>
      <c r="AC1068" s="5"/>
      <c r="AD1068" s="5"/>
      <c r="AE1068" s="5"/>
      <c r="AF1068" s="5"/>
      <c r="AG1068" s="5"/>
      <c r="AH1068" s="5"/>
      <c r="AI1068" s="5"/>
      <c r="AJ1068" s="5"/>
      <c r="AK1068" s="5"/>
      <c r="AL1068" s="5"/>
      <c r="AM1068" s="5"/>
    </row>
    <row r="1069" spans="1:39" s="4" customFormat="1" ht="14.4">
      <c r="A1069" s="63" t="s">
        <v>750</v>
      </c>
      <c r="B1069" s="63" t="s">
        <v>348</v>
      </c>
      <c r="C1069" s="63"/>
      <c r="D1069" s="63" t="s">
        <v>204</v>
      </c>
      <c r="E1069" s="11"/>
      <c r="F1069" s="11"/>
      <c r="G1069" s="8"/>
      <c r="I1069" s="63"/>
      <c r="J1069" s="48"/>
      <c r="K1069" s="104"/>
      <c r="M1069" s="63"/>
      <c r="N1069" s="196"/>
      <c r="P1069" s="63">
        <v>5</v>
      </c>
      <c r="Q1069" s="197">
        <v>2753.56</v>
      </c>
      <c r="S1069" s="63"/>
      <c r="T1069" s="197"/>
      <c r="V1069" s="168"/>
      <c r="W1069" s="170"/>
      <c r="X1069" s="82"/>
      <c r="Y1069" s="82"/>
      <c r="Z1069" s="82"/>
      <c r="AA1069" s="65"/>
      <c r="AB1069" s="5"/>
      <c r="AC1069" s="5"/>
      <c r="AD1069" s="5"/>
      <c r="AE1069" s="5"/>
      <c r="AF1069" s="5"/>
      <c r="AG1069" s="5"/>
      <c r="AH1069" s="5"/>
      <c r="AI1069" s="5"/>
      <c r="AJ1069" s="5"/>
      <c r="AK1069" s="5"/>
      <c r="AL1069" s="5"/>
      <c r="AM1069" s="5"/>
    </row>
    <row r="1070" spans="1:39" s="4" customFormat="1" ht="14.4">
      <c r="A1070" s="63" t="s">
        <v>750</v>
      </c>
      <c r="B1070" s="63" t="s">
        <v>349</v>
      </c>
      <c r="C1070" s="63"/>
      <c r="D1070" s="63" t="s">
        <v>350</v>
      </c>
      <c r="E1070" s="11"/>
      <c r="F1070" s="11"/>
      <c r="G1070" s="8"/>
      <c r="I1070" s="63"/>
      <c r="J1070" s="48"/>
      <c r="K1070" s="104"/>
      <c r="M1070" s="63"/>
      <c r="N1070" s="196"/>
      <c r="P1070" s="63">
        <v>17</v>
      </c>
      <c r="Q1070" s="197">
        <v>34222.78</v>
      </c>
      <c r="S1070" s="63"/>
      <c r="T1070" s="197"/>
      <c r="V1070" s="168"/>
      <c r="W1070" s="170"/>
      <c r="X1070" s="82"/>
      <c r="Y1070" s="82"/>
      <c r="Z1070" s="82"/>
      <c r="AA1070" s="65"/>
      <c r="AB1070" s="5"/>
      <c r="AC1070" s="5"/>
      <c r="AD1070" s="5"/>
      <c r="AE1070" s="5"/>
      <c r="AF1070" s="5"/>
      <c r="AG1070" s="5"/>
      <c r="AH1070" s="5"/>
      <c r="AI1070" s="5"/>
      <c r="AJ1070" s="5"/>
      <c r="AK1070" s="5"/>
      <c r="AL1070" s="5"/>
      <c r="AM1070" s="5"/>
    </row>
    <row r="1071" spans="1:39" s="4" customFormat="1" ht="14.4">
      <c r="A1071" s="63" t="s">
        <v>750</v>
      </c>
      <c r="B1071" s="63" t="s">
        <v>353</v>
      </c>
      <c r="C1071" s="63"/>
      <c r="D1071" s="63" t="s">
        <v>153</v>
      </c>
      <c r="E1071" s="11"/>
      <c r="F1071" s="11"/>
      <c r="G1071" s="8"/>
      <c r="I1071" s="63"/>
      <c r="J1071" s="48"/>
      <c r="K1071" s="104"/>
      <c r="M1071" s="63"/>
      <c r="N1071" s="196"/>
      <c r="P1071" s="63">
        <v>37</v>
      </c>
      <c r="Q1071" s="197">
        <v>66169.919999999998</v>
      </c>
      <c r="S1071" s="63"/>
      <c r="T1071" s="197"/>
      <c r="V1071" s="168"/>
      <c r="W1071" s="170"/>
      <c r="X1071" s="82"/>
      <c r="Y1071" s="82"/>
      <c r="Z1071" s="82"/>
      <c r="AA1071" s="65"/>
      <c r="AB1071" s="5"/>
      <c r="AC1071" s="5"/>
      <c r="AD1071" s="5"/>
      <c r="AE1071" s="5"/>
      <c r="AF1071" s="5"/>
      <c r="AG1071" s="5"/>
      <c r="AH1071" s="5"/>
      <c r="AI1071" s="5"/>
      <c r="AJ1071" s="5"/>
      <c r="AK1071" s="5"/>
      <c r="AL1071" s="5"/>
      <c r="AM1071" s="5"/>
    </row>
    <row r="1072" spans="1:39" s="4" customFormat="1" ht="14.4">
      <c r="A1072" s="63" t="s">
        <v>750</v>
      </c>
      <c r="B1072" s="63" t="s">
        <v>354</v>
      </c>
      <c r="C1072" s="63"/>
      <c r="D1072" s="63" t="s">
        <v>355</v>
      </c>
      <c r="E1072" s="11"/>
      <c r="F1072" s="11"/>
      <c r="G1072" s="8"/>
      <c r="I1072" s="63"/>
      <c r="J1072" s="48"/>
      <c r="K1072" s="104"/>
      <c r="M1072" s="63"/>
      <c r="N1072" s="196"/>
      <c r="P1072" s="63">
        <v>31</v>
      </c>
      <c r="Q1072" s="197">
        <v>62422.09</v>
      </c>
      <c r="S1072" s="63"/>
      <c r="T1072" s="197"/>
      <c r="V1072" s="168"/>
      <c r="W1072" s="170"/>
      <c r="X1072" s="82"/>
      <c r="Y1072" s="82"/>
      <c r="Z1072" s="82"/>
      <c r="AA1072" s="65"/>
      <c r="AB1072" s="5"/>
      <c r="AC1072" s="5"/>
      <c r="AD1072" s="5"/>
      <c r="AE1072" s="5"/>
      <c r="AF1072" s="5"/>
      <c r="AG1072" s="5"/>
      <c r="AH1072" s="5"/>
      <c r="AI1072" s="5"/>
      <c r="AJ1072" s="5"/>
      <c r="AK1072" s="5"/>
      <c r="AL1072" s="5"/>
      <c r="AM1072" s="5"/>
    </row>
    <row r="1073" spans="1:39" s="4" customFormat="1" ht="14.4">
      <c r="A1073" s="63" t="s">
        <v>750</v>
      </c>
      <c r="B1073" s="63" t="s">
        <v>356</v>
      </c>
      <c r="C1073" s="63"/>
      <c r="D1073" s="63" t="s">
        <v>125</v>
      </c>
      <c r="E1073" s="11"/>
      <c r="F1073" s="11"/>
      <c r="G1073" s="8"/>
      <c r="I1073" s="63"/>
      <c r="J1073" s="48"/>
      <c r="K1073" s="104"/>
      <c r="M1073" s="63"/>
      <c r="N1073" s="196"/>
      <c r="P1073" s="63">
        <v>2</v>
      </c>
      <c r="Q1073" s="197">
        <v>2785.2</v>
      </c>
      <c r="S1073" s="63"/>
      <c r="T1073" s="197"/>
      <c r="V1073" s="168"/>
      <c r="W1073" s="170"/>
      <c r="X1073" s="82"/>
      <c r="Y1073" s="82"/>
      <c r="Z1073" s="82"/>
      <c r="AA1073" s="65"/>
      <c r="AB1073" s="5"/>
      <c r="AC1073" s="5"/>
      <c r="AD1073" s="5"/>
      <c r="AE1073" s="5"/>
      <c r="AF1073" s="5"/>
      <c r="AG1073" s="5"/>
      <c r="AH1073" s="5"/>
      <c r="AI1073" s="5"/>
      <c r="AJ1073" s="5"/>
      <c r="AK1073" s="5"/>
      <c r="AL1073" s="5"/>
      <c r="AM1073" s="5"/>
    </row>
    <row r="1074" spans="1:39" s="4" customFormat="1" ht="14.4">
      <c r="A1074" s="63" t="s">
        <v>750</v>
      </c>
      <c r="B1074" s="63" t="s">
        <v>359</v>
      </c>
      <c r="C1074" s="63"/>
      <c r="D1074" s="63" t="s">
        <v>173</v>
      </c>
      <c r="E1074" s="11"/>
      <c r="F1074" s="11"/>
      <c r="G1074" s="8"/>
      <c r="I1074" s="63"/>
      <c r="J1074" s="48"/>
      <c r="K1074" s="104"/>
      <c r="M1074" s="63"/>
      <c r="N1074" s="196"/>
      <c r="P1074" s="63">
        <v>36</v>
      </c>
      <c r="Q1074" s="197">
        <v>46376.86</v>
      </c>
      <c r="S1074" s="63"/>
      <c r="T1074" s="197"/>
      <c r="V1074" s="168"/>
      <c r="W1074" s="170"/>
      <c r="X1074" s="82"/>
      <c r="Y1074" s="82"/>
      <c r="Z1074" s="82"/>
      <c r="AA1074" s="65"/>
      <c r="AB1074" s="5"/>
      <c r="AC1074" s="5"/>
      <c r="AD1074" s="5"/>
      <c r="AE1074" s="5"/>
      <c r="AF1074" s="5"/>
      <c r="AG1074" s="5"/>
      <c r="AH1074" s="5"/>
      <c r="AI1074" s="5"/>
      <c r="AJ1074" s="5"/>
      <c r="AK1074" s="5"/>
      <c r="AL1074" s="5"/>
      <c r="AM1074" s="5"/>
    </row>
    <row r="1075" spans="1:39" s="4" customFormat="1" ht="14.4">
      <c r="A1075" s="63" t="s">
        <v>750</v>
      </c>
      <c r="B1075" s="63" t="s">
        <v>360</v>
      </c>
      <c r="C1075" s="63"/>
      <c r="D1075" s="63" t="s">
        <v>91</v>
      </c>
      <c r="E1075" s="11"/>
      <c r="F1075" s="11"/>
      <c r="G1075" s="8"/>
      <c r="I1075" s="63"/>
      <c r="J1075" s="48"/>
      <c r="K1075" s="104"/>
      <c r="M1075" s="63"/>
      <c r="N1075" s="196"/>
      <c r="P1075" s="63">
        <v>4</v>
      </c>
      <c r="Q1075" s="197">
        <v>1737.46</v>
      </c>
      <c r="S1075" s="63"/>
      <c r="T1075" s="197"/>
      <c r="V1075" s="168"/>
      <c r="W1075" s="170"/>
      <c r="X1075" s="82"/>
      <c r="Y1075" s="82"/>
      <c r="Z1075" s="82"/>
      <c r="AA1075" s="65"/>
      <c r="AB1075" s="5"/>
      <c r="AC1075" s="5"/>
      <c r="AD1075" s="5"/>
      <c r="AE1075" s="5"/>
      <c r="AF1075" s="5"/>
      <c r="AG1075" s="5"/>
      <c r="AH1075" s="5"/>
      <c r="AI1075" s="5"/>
      <c r="AJ1075" s="5"/>
      <c r="AK1075" s="5"/>
      <c r="AL1075" s="5"/>
      <c r="AM1075" s="5"/>
    </row>
    <row r="1076" spans="1:39" s="4" customFormat="1" ht="14.4">
      <c r="A1076" s="63" t="s">
        <v>750</v>
      </c>
      <c r="B1076" s="63" t="s">
        <v>361</v>
      </c>
      <c r="C1076" s="63"/>
      <c r="D1076" s="63" t="s">
        <v>362</v>
      </c>
      <c r="E1076" s="11"/>
      <c r="F1076" s="11"/>
      <c r="G1076" s="8"/>
      <c r="I1076" s="63"/>
      <c r="J1076" s="48"/>
      <c r="K1076" s="104"/>
      <c r="M1076" s="63"/>
      <c r="N1076" s="196"/>
      <c r="P1076" s="63">
        <v>14</v>
      </c>
      <c r="Q1076" s="197">
        <v>14834.53</v>
      </c>
      <c r="S1076" s="63"/>
      <c r="T1076" s="197"/>
      <c r="V1076" s="168"/>
      <c r="W1076" s="170"/>
      <c r="X1076" s="82"/>
      <c r="Y1076" s="82"/>
      <c r="Z1076" s="82"/>
      <c r="AA1076" s="65"/>
      <c r="AB1076" s="5"/>
      <c r="AC1076" s="5"/>
      <c r="AD1076" s="5"/>
      <c r="AE1076" s="5"/>
      <c r="AF1076" s="5"/>
      <c r="AG1076" s="5"/>
      <c r="AH1076" s="5"/>
      <c r="AI1076" s="5"/>
      <c r="AJ1076" s="5"/>
      <c r="AK1076" s="5"/>
      <c r="AL1076" s="5"/>
      <c r="AM1076" s="5"/>
    </row>
    <row r="1077" spans="1:39" s="4" customFormat="1" ht="14.4">
      <c r="A1077" s="63" t="s">
        <v>750</v>
      </c>
      <c r="B1077" s="63" t="s">
        <v>364</v>
      </c>
      <c r="C1077" s="63"/>
      <c r="D1077" s="63" t="s">
        <v>102</v>
      </c>
      <c r="E1077" s="11"/>
      <c r="F1077" s="11"/>
      <c r="G1077" s="8"/>
      <c r="I1077" s="63"/>
      <c r="J1077" s="48"/>
      <c r="K1077" s="104"/>
      <c r="M1077" s="63"/>
      <c r="N1077" s="196"/>
      <c r="P1077" s="63">
        <v>139</v>
      </c>
      <c r="Q1077" s="197">
        <v>122054.12</v>
      </c>
      <c r="S1077" s="63"/>
      <c r="T1077" s="197"/>
      <c r="V1077" s="168"/>
      <c r="W1077" s="170"/>
      <c r="X1077" s="82"/>
      <c r="Y1077" s="82"/>
      <c r="Z1077" s="82"/>
      <c r="AA1077" s="65"/>
      <c r="AB1077" s="5"/>
      <c r="AC1077" s="5"/>
      <c r="AD1077" s="5"/>
      <c r="AE1077" s="5"/>
      <c r="AF1077" s="5"/>
      <c r="AG1077" s="5"/>
      <c r="AH1077" s="5"/>
      <c r="AI1077" s="5"/>
      <c r="AJ1077" s="5"/>
      <c r="AK1077" s="5"/>
      <c r="AL1077" s="5"/>
      <c r="AM1077" s="5"/>
    </row>
    <row r="1078" spans="1:39" s="4" customFormat="1" ht="14.4">
      <c r="A1078" s="63" t="s">
        <v>750</v>
      </c>
      <c r="B1078" s="63" t="s">
        <v>365</v>
      </c>
      <c r="C1078" s="63"/>
      <c r="D1078" s="63" t="s">
        <v>366</v>
      </c>
      <c r="E1078" s="11"/>
      <c r="F1078" s="11"/>
      <c r="G1078" s="8"/>
      <c r="I1078" s="63"/>
      <c r="J1078" s="48"/>
      <c r="K1078" s="104"/>
      <c r="M1078" s="63"/>
      <c r="N1078" s="196"/>
      <c r="P1078" s="63">
        <v>3</v>
      </c>
      <c r="Q1078" s="197">
        <v>2577.0100000000002</v>
      </c>
      <c r="S1078" s="63"/>
      <c r="T1078" s="197"/>
      <c r="V1078" s="168"/>
      <c r="W1078" s="170"/>
      <c r="X1078" s="82"/>
      <c r="Y1078" s="82"/>
      <c r="Z1078" s="82"/>
      <c r="AA1078" s="65"/>
      <c r="AB1078" s="5"/>
      <c r="AC1078" s="5"/>
      <c r="AD1078" s="5"/>
      <c r="AE1078" s="5"/>
      <c r="AF1078" s="5"/>
      <c r="AG1078" s="5"/>
      <c r="AH1078" s="5"/>
      <c r="AI1078" s="5"/>
      <c r="AJ1078" s="5"/>
      <c r="AK1078" s="5"/>
      <c r="AL1078" s="5"/>
      <c r="AM1078" s="5"/>
    </row>
    <row r="1079" spans="1:39" s="4" customFormat="1" ht="14.4">
      <c r="A1079" s="63" t="s">
        <v>750</v>
      </c>
      <c r="B1079" s="63" t="s">
        <v>367</v>
      </c>
      <c r="C1079" s="63"/>
      <c r="D1079" s="63" t="s">
        <v>229</v>
      </c>
      <c r="E1079" s="11"/>
      <c r="F1079" s="11"/>
      <c r="G1079" s="8"/>
      <c r="I1079" s="63"/>
      <c r="J1079" s="48"/>
      <c r="K1079" s="104"/>
      <c r="M1079" s="63"/>
      <c r="N1079" s="196"/>
      <c r="P1079" s="63">
        <v>1</v>
      </c>
      <c r="Q1079" s="197">
        <v>3975.1</v>
      </c>
      <c r="S1079" s="63"/>
      <c r="T1079" s="197"/>
      <c r="V1079" s="168"/>
      <c r="W1079" s="170"/>
      <c r="X1079" s="82"/>
      <c r="Y1079" s="82"/>
      <c r="Z1079" s="82"/>
      <c r="AA1079" s="65"/>
      <c r="AB1079" s="5"/>
      <c r="AC1079" s="5"/>
      <c r="AD1079" s="5"/>
      <c r="AE1079" s="5"/>
      <c r="AF1079" s="5"/>
      <c r="AG1079" s="5"/>
      <c r="AH1079" s="5"/>
      <c r="AI1079" s="5"/>
      <c r="AJ1079" s="5"/>
      <c r="AK1079" s="5"/>
      <c r="AL1079" s="5"/>
      <c r="AM1079" s="5"/>
    </row>
    <row r="1080" spans="1:39" s="4" customFormat="1" ht="14.4">
      <c r="A1080" s="63" t="s">
        <v>750</v>
      </c>
      <c r="B1080" s="63" t="s">
        <v>368</v>
      </c>
      <c r="C1080" s="63"/>
      <c r="D1080" s="63" t="s">
        <v>369</v>
      </c>
      <c r="E1080" s="11"/>
      <c r="F1080" s="11"/>
      <c r="G1080" s="8"/>
      <c r="I1080" s="63"/>
      <c r="J1080" s="48"/>
      <c r="K1080" s="104"/>
      <c r="M1080" s="63"/>
      <c r="N1080" s="196"/>
      <c r="P1080" s="63">
        <v>2</v>
      </c>
      <c r="Q1080" s="197">
        <v>694.96</v>
      </c>
      <c r="S1080" s="63"/>
      <c r="T1080" s="197"/>
      <c r="V1080" s="168"/>
      <c r="W1080" s="170"/>
      <c r="X1080" s="82"/>
      <c r="Y1080" s="82"/>
      <c r="Z1080" s="82"/>
      <c r="AA1080" s="65"/>
      <c r="AB1080" s="5"/>
      <c r="AC1080" s="5"/>
      <c r="AD1080" s="5"/>
      <c r="AE1080" s="5"/>
      <c r="AF1080" s="5"/>
      <c r="AG1080" s="5"/>
      <c r="AH1080" s="5"/>
      <c r="AI1080" s="5"/>
      <c r="AJ1080" s="5"/>
      <c r="AK1080" s="5"/>
      <c r="AL1080" s="5"/>
      <c r="AM1080" s="5"/>
    </row>
    <row r="1081" spans="1:39" s="4" customFormat="1" ht="14.4">
      <c r="A1081" s="63" t="s">
        <v>750</v>
      </c>
      <c r="B1081" s="63" t="s">
        <v>370</v>
      </c>
      <c r="C1081" s="63"/>
      <c r="D1081" s="63" t="s">
        <v>371</v>
      </c>
      <c r="E1081" s="11"/>
      <c r="F1081" s="11"/>
      <c r="G1081" s="8"/>
      <c r="I1081" s="63"/>
      <c r="J1081" s="48"/>
      <c r="K1081" s="104"/>
      <c r="M1081" s="63"/>
      <c r="N1081" s="196"/>
      <c r="P1081" s="63">
        <v>6</v>
      </c>
      <c r="Q1081" s="197">
        <v>7359.53</v>
      </c>
      <c r="S1081" s="63"/>
      <c r="T1081" s="197"/>
      <c r="V1081" s="168"/>
      <c r="W1081" s="170"/>
      <c r="X1081" s="82"/>
      <c r="Y1081" s="82"/>
      <c r="Z1081" s="82"/>
      <c r="AA1081" s="65"/>
      <c r="AB1081" s="5"/>
      <c r="AC1081" s="5"/>
      <c r="AD1081" s="5"/>
      <c r="AE1081" s="5"/>
      <c r="AF1081" s="5"/>
      <c r="AG1081" s="5"/>
      <c r="AH1081" s="5"/>
      <c r="AI1081" s="5"/>
      <c r="AJ1081" s="5"/>
      <c r="AK1081" s="5"/>
      <c r="AL1081" s="5"/>
      <c r="AM1081" s="5"/>
    </row>
    <row r="1082" spans="1:39" s="4" customFormat="1" ht="14.4">
      <c r="A1082" s="63" t="s">
        <v>750</v>
      </c>
      <c r="B1082" s="63" t="s">
        <v>372</v>
      </c>
      <c r="C1082" s="63"/>
      <c r="D1082" s="63" t="s">
        <v>373</v>
      </c>
      <c r="E1082" s="11"/>
      <c r="F1082" s="11"/>
      <c r="G1082" s="8"/>
      <c r="I1082" s="63"/>
      <c r="J1082" s="48"/>
      <c r="K1082" s="104"/>
      <c r="M1082" s="63"/>
      <c r="N1082" s="196"/>
      <c r="P1082" s="63">
        <v>1</v>
      </c>
      <c r="Q1082" s="197">
        <v>360.76</v>
      </c>
      <c r="S1082" s="63"/>
      <c r="T1082" s="197"/>
      <c r="V1082" s="168"/>
      <c r="W1082" s="170"/>
      <c r="X1082" s="82"/>
      <c r="Y1082" s="82"/>
      <c r="Z1082" s="82"/>
      <c r="AA1082" s="65"/>
      <c r="AB1082" s="5"/>
      <c r="AC1082" s="5"/>
      <c r="AD1082" s="5"/>
      <c r="AE1082" s="5"/>
      <c r="AF1082" s="5"/>
      <c r="AG1082" s="5"/>
      <c r="AH1082" s="5"/>
      <c r="AI1082" s="5"/>
      <c r="AJ1082" s="5"/>
      <c r="AK1082" s="5"/>
      <c r="AL1082" s="5"/>
      <c r="AM1082" s="5"/>
    </row>
    <row r="1083" spans="1:39" s="4" customFormat="1" ht="14.4">
      <c r="A1083" s="63" t="s">
        <v>750</v>
      </c>
      <c r="B1083" s="63" t="s">
        <v>374</v>
      </c>
      <c r="C1083" s="63"/>
      <c r="D1083" s="63" t="s">
        <v>375</v>
      </c>
      <c r="E1083" s="11"/>
      <c r="F1083" s="11"/>
      <c r="G1083" s="8"/>
      <c r="I1083" s="63"/>
      <c r="J1083" s="48"/>
      <c r="K1083" s="104"/>
      <c r="M1083" s="63"/>
      <c r="N1083" s="196"/>
      <c r="P1083" s="63">
        <v>5</v>
      </c>
      <c r="Q1083" s="197">
        <v>11465.37</v>
      </c>
      <c r="S1083" s="63"/>
      <c r="T1083" s="197"/>
      <c r="V1083" s="168"/>
      <c r="W1083" s="170"/>
      <c r="X1083" s="82"/>
      <c r="Y1083" s="82"/>
      <c r="Z1083" s="82"/>
      <c r="AA1083" s="65"/>
      <c r="AB1083" s="5"/>
      <c r="AC1083" s="5"/>
      <c r="AD1083" s="5"/>
      <c r="AE1083" s="5"/>
      <c r="AF1083" s="5"/>
      <c r="AG1083" s="5"/>
      <c r="AH1083" s="5"/>
      <c r="AI1083" s="5"/>
      <c r="AJ1083" s="5"/>
      <c r="AK1083" s="5"/>
      <c r="AL1083" s="5"/>
      <c r="AM1083" s="5"/>
    </row>
    <row r="1084" spans="1:39" s="4" customFormat="1" ht="14.4">
      <c r="A1084" s="63" t="s">
        <v>750</v>
      </c>
      <c r="B1084" s="63" t="s">
        <v>477</v>
      </c>
      <c r="C1084" s="63"/>
      <c r="D1084" s="63" t="s">
        <v>375</v>
      </c>
      <c r="E1084" s="11"/>
      <c r="F1084" s="11"/>
      <c r="G1084" s="8"/>
      <c r="I1084" s="63"/>
      <c r="J1084" s="48"/>
      <c r="K1084" s="104"/>
      <c r="M1084" s="63"/>
      <c r="N1084" s="196"/>
      <c r="P1084" s="63">
        <v>1</v>
      </c>
      <c r="Q1084" s="197">
        <v>508.89</v>
      </c>
      <c r="S1084" s="63"/>
      <c r="T1084" s="197"/>
      <c r="V1084" s="168"/>
      <c r="W1084" s="170"/>
      <c r="X1084" s="82"/>
      <c r="Y1084" s="82"/>
      <c r="Z1084" s="82"/>
      <c r="AA1084" s="65"/>
      <c r="AB1084" s="5"/>
      <c r="AC1084" s="5"/>
      <c r="AD1084" s="5"/>
      <c r="AE1084" s="5"/>
      <c r="AF1084" s="5"/>
      <c r="AG1084" s="5"/>
      <c r="AH1084" s="5"/>
      <c r="AI1084" s="5"/>
      <c r="AJ1084" s="5"/>
      <c r="AK1084" s="5"/>
      <c r="AL1084" s="5"/>
      <c r="AM1084" s="5"/>
    </row>
    <row r="1085" spans="1:39" s="4" customFormat="1" ht="14.4">
      <c r="A1085" s="63" t="s">
        <v>750</v>
      </c>
      <c r="B1085" s="63" t="s">
        <v>541</v>
      </c>
      <c r="C1085" s="63"/>
      <c r="D1085" s="63" t="s">
        <v>350</v>
      </c>
      <c r="E1085" s="11"/>
      <c r="F1085" s="11"/>
      <c r="G1085" s="8"/>
      <c r="I1085" s="63"/>
      <c r="J1085" s="48"/>
      <c r="K1085" s="104"/>
      <c r="M1085" s="63"/>
      <c r="N1085" s="196"/>
      <c r="P1085" s="63">
        <v>1</v>
      </c>
      <c r="Q1085" s="197">
        <v>1170.55</v>
      </c>
      <c r="S1085" s="63"/>
      <c r="T1085" s="197"/>
      <c r="V1085" s="168"/>
      <c r="W1085" s="170"/>
      <c r="X1085" s="82"/>
      <c r="Y1085" s="82"/>
      <c r="Z1085" s="82"/>
      <c r="AA1085" s="65"/>
      <c r="AB1085" s="5"/>
      <c r="AC1085" s="5"/>
      <c r="AD1085" s="5"/>
      <c r="AE1085" s="5"/>
      <c r="AF1085" s="5"/>
      <c r="AG1085" s="5"/>
      <c r="AH1085" s="5"/>
      <c r="AI1085" s="5"/>
      <c r="AJ1085" s="5"/>
      <c r="AK1085" s="5"/>
      <c r="AL1085" s="5"/>
      <c r="AM1085" s="5"/>
    </row>
    <row r="1086" spans="1:39" s="4" customFormat="1" ht="14.4">
      <c r="A1086" s="63" t="s">
        <v>750</v>
      </c>
      <c r="B1086" s="63" t="s">
        <v>377</v>
      </c>
      <c r="C1086" s="63"/>
      <c r="D1086" s="63" t="s">
        <v>378</v>
      </c>
      <c r="E1086" s="11"/>
      <c r="F1086" s="11"/>
      <c r="G1086" s="8"/>
      <c r="I1086" s="63"/>
      <c r="J1086" s="48"/>
      <c r="K1086" s="104"/>
      <c r="M1086" s="63"/>
      <c r="N1086" s="196"/>
      <c r="P1086" s="63">
        <v>6</v>
      </c>
      <c r="Q1086" s="197">
        <v>6185.53</v>
      </c>
      <c r="S1086" s="63"/>
      <c r="T1086" s="197"/>
      <c r="V1086" s="168"/>
      <c r="W1086" s="170"/>
      <c r="X1086" s="82"/>
      <c r="Y1086" s="82"/>
      <c r="Z1086" s="82"/>
      <c r="AA1086" s="65"/>
      <c r="AB1086" s="5"/>
      <c r="AC1086" s="5"/>
      <c r="AD1086" s="5"/>
      <c r="AE1086" s="5"/>
      <c r="AF1086" s="5"/>
      <c r="AG1086" s="5"/>
      <c r="AH1086" s="5"/>
      <c r="AI1086" s="5"/>
      <c r="AJ1086" s="5"/>
      <c r="AK1086" s="5"/>
      <c r="AL1086" s="5"/>
      <c r="AM1086" s="5"/>
    </row>
    <row r="1087" spans="1:39" s="4" customFormat="1" ht="14.4">
      <c r="A1087" s="63" t="s">
        <v>750</v>
      </c>
      <c r="B1087" s="63" t="s">
        <v>379</v>
      </c>
      <c r="C1087" s="63"/>
      <c r="D1087" s="63" t="s">
        <v>380</v>
      </c>
      <c r="E1087" s="11"/>
      <c r="F1087" s="11"/>
      <c r="G1087" s="8"/>
      <c r="I1087" s="63"/>
      <c r="J1087" s="48"/>
      <c r="K1087" s="104"/>
      <c r="M1087" s="63"/>
      <c r="N1087" s="196"/>
      <c r="P1087" s="63">
        <v>1</v>
      </c>
      <c r="Q1087" s="197">
        <v>13.28</v>
      </c>
      <c r="S1087" s="63"/>
      <c r="T1087" s="197"/>
      <c r="V1087" s="168"/>
      <c r="W1087" s="170"/>
      <c r="X1087" s="82"/>
      <c r="Y1087" s="82"/>
      <c r="Z1087" s="82"/>
      <c r="AA1087" s="65"/>
      <c r="AB1087" s="5"/>
      <c r="AC1087" s="5"/>
      <c r="AD1087" s="5"/>
      <c r="AE1087" s="5"/>
      <c r="AF1087" s="5"/>
      <c r="AG1087" s="5"/>
      <c r="AH1087" s="5"/>
      <c r="AI1087" s="5"/>
      <c r="AJ1087" s="5"/>
      <c r="AK1087" s="5"/>
      <c r="AL1087" s="5"/>
      <c r="AM1087" s="5"/>
    </row>
    <row r="1088" spans="1:39" s="4" customFormat="1" ht="14.4">
      <c r="A1088" s="63" t="s">
        <v>750</v>
      </c>
      <c r="B1088" s="63" t="s">
        <v>381</v>
      </c>
      <c r="C1088" s="63"/>
      <c r="D1088" s="63" t="s">
        <v>382</v>
      </c>
      <c r="E1088" s="11"/>
      <c r="F1088" s="11"/>
      <c r="G1088" s="8"/>
      <c r="I1088" s="63"/>
      <c r="J1088" s="48"/>
      <c r="K1088" s="104"/>
      <c r="M1088" s="63"/>
      <c r="N1088" s="196"/>
      <c r="P1088" s="63">
        <v>15</v>
      </c>
      <c r="Q1088" s="197">
        <v>6830.83</v>
      </c>
      <c r="S1088" s="63"/>
      <c r="T1088" s="197"/>
      <c r="V1088" s="168"/>
      <c r="W1088" s="170"/>
      <c r="X1088" s="82"/>
      <c r="Y1088" s="82"/>
      <c r="Z1088" s="82"/>
      <c r="AA1088" s="65"/>
      <c r="AB1088" s="5"/>
      <c r="AC1088" s="5"/>
      <c r="AD1088" s="5"/>
      <c r="AE1088" s="5"/>
      <c r="AF1088" s="5"/>
      <c r="AG1088" s="5"/>
      <c r="AH1088" s="5"/>
      <c r="AI1088" s="5"/>
      <c r="AJ1088" s="5"/>
      <c r="AK1088" s="5"/>
      <c r="AL1088" s="5"/>
      <c r="AM1088" s="5"/>
    </row>
    <row r="1089" spans="1:39" s="4" customFormat="1" ht="14.4">
      <c r="A1089" s="63" t="s">
        <v>750</v>
      </c>
      <c r="B1089" s="63" t="s">
        <v>384</v>
      </c>
      <c r="C1089" s="63"/>
      <c r="D1089" s="63" t="s">
        <v>385</v>
      </c>
      <c r="E1089" s="11"/>
      <c r="F1089" s="11"/>
      <c r="G1089" s="8"/>
      <c r="I1089" s="63"/>
      <c r="J1089" s="48"/>
      <c r="K1089" s="104"/>
      <c r="M1089" s="63"/>
      <c r="N1089" s="196"/>
      <c r="P1089" s="63">
        <v>7</v>
      </c>
      <c r="Q1089" s="197">
        <v>3822.49</v>
      </c>
      <c r="S1089" s="63"/>
      <c r="T1089" s="197"/>
      <c r="V1089" s="168"/>
      <c r="W1089" s="170"/>
      <c r="X1089" s="82"/>
      <c r="Y1089" s="82"/>
      <c r="Z1089" s="82"/>
      <c r="AA1089" s="65"/>
      <c r="AB1089" s="5"/>
      <c r="AC1089" s="5"/>
      <c r="AD1089" s="5"/>
      <c r="AE1089" s="5"/>
      <c r="AF1089" s="5"/>
      <c r="AG1089" s="5"/>
      <c r="AH1089" s="5"/>
      <c r="AI1089" s="5"/>
      <c r="AJ1089" s="5"/>
      <c r="AK1089" s="5"/>
      <c r="AL1089" s="5"/>
      <c r="AM1089" s="5"/>
    </row>
    <row r="1090" spans="1:39" s="4" customFormat="1" ht="14.4">
      <c r="A1090" s="63" t="s">
        <v>750</v>
      </c>
      <c r="B1090" s="63" t="s">
        <v>386</v>
      </c>
      <c r="C1090" s="63"/>
      <c r="D1090" s="63" t="s">
        <v>297</v>
      </c>
      <c r="E1090" s="11"/>
      <c r="F1090" s="11"/>
      <c r="G1090" s="8"/>
      <c r="I1090" s="63"/>
      <c r="J1090" s="48"/>
      <c r="K1090" s="104"/>
      <c r="M1090" s="63"/>
      <c r="N1090" s="196"/>
      <c r="P1090" s="63">
        <v>49</v>
      </c>
      <c r="Q1090" s="197">
        <v>59930.57</v>
      </c>
      <c r="S1090" s="63"/>
      <c r="T1090" s="197"/>
      <c r="V1090" s="168"/>
      <c r="W1090" s="170"/>
      <c r="X1090" s="82"/>
      <c r="Y1090" s="82"/>
      <c r="Z1090" s="82"/>
      <c r="AA1090" s="65"/>
      <c r="AB1090" s="5"/>
      <c r="AC1090" s="5"/>
      <c r="AD1090" s="5"/>
      <c r="AE1090" s="5"/>
      <c r="AF1090" s="5"/>
      <c r="AG1090" s="5"/>
      <c r="AH1090" s="5"/>
      <c r="AI1090" s="5"/>
      <c r="AJ1090" s="5"/>
      <c r="AK1090" s="5"/>
      <c r="AL1090" s="5"/>
      <c r="AM1090" s="5"/>
    </row>
    <row r="1091" spans="1:39" s="4" customFormat="1" ht="14.4">
      <c r="A1091" s="63" t="s">
        <v>750</v>
      </c>
      <c r="B1091" s="63" t="s">
        <v>387</v>
      </c>
      <c r="C1091" s="63"/>
      <c r="D1091" s="63" t="s">
        <v>123</v>
      </c>
      <c r="E1091" s="11"/>
      <c r="F1091" s="11"/>
      <c r="G1091" s="8"/>
      <c r="I1091" s="63"/>
      <c r="J1091" s="48"/>
      <c r="K1091" s="104"/>
      <c r="M1091" s="63"/>
      <c r="N1091" s="196"/>
      <c r="P1091" s="63">
        <v>2</v>
      </c>
      <c r="Q1091" s="197">
        <v>5355.82</v>
      </c>
      <c r="S1091" s="63"/>
      <c r="T1091" s="197"/>
      <c r="V1091" s="168"/>
      <c r="W1091" s="170"/>
      <c r="X1091" s="82"/>
      <c r="Y1091" s="82"/>
      <c r="Z1091" s="82"/>
      <c r="AA1091" s="65"/>
      <c r="AB1091" s="5"/>
      <c r="AC1091" s="5"/>
      <c r="AD1091" s="5"/>
      <c r="AE1091" s="5"/>
      <c r="AF1091" s="5"/>
      <c r="AG1091" s="5"/>
      <c r="AH1091" s="5"/>
      <c r="AI1091" s="5"/>
      <c r="AJ1091" s="5"/>
      <c r="AK1091" s="5"/>
      <c r="AL1091" s="5"/>
      <c r="AM1091" s="5"/>
    </row>
    <row r="1092" spans="1:39" s="4" customFormat="1" ht="14.4">
      <c r="A1092" s="63" t="s">
        <v>750</v>
      </c>
      <c r="B1092" s="63" t="s">
        <v>393</v>
      </c>
      <c r="C1092" s="63"/>
      <c r="D1092" s="63" t="s">
        <v>343</v>
      </c>
      <c r="E1092" s="11"/>
      <c r="F1092" s="11"/>
      <c r="G1092" s="8"/>
      <c r="I1092" s="63"/>
      <c r="J1092" s="48"/>
      <c r="K1092" s="104"/>
      <c r="M1092" s="63"/>
      <c r="N1092" s="196"/>
      <c r="P1092" s="63">
        <v>3</v>
      </c>
      <c r="Q1092" s="197">
        <v>7468.61</v>
      </c>
      <c r="S1092" s="63"/>
      <c r="T1092" s="197"/>
      <c r="V1092" s="168"/>
      <c r="W1092" s="170"/>
      <c r="X1092" s="82"/>
      <c r="Y1092" s="82"/>
      <c r="Z1092" s="82"/>
      <c r="AA1092" s="65"/>
      <c r="AB1092" s="5"/>
      <c r="AC1092" s="5"/>
      <c r="AD1092" s="5"/>
      <c r="AE1092" s="5"/>
      <c r="AF1092" s="5"/>
      <c r="AG1092" s="5"/>
      <c r="AH1092" s="5"/>
      <c r="AI1092" s="5"/>
      <c r="AJ1092" s="5"/>
      <c r="AK1092" s="5"/>
      <c r="AL1092" s="5"/>
      <c r="AM1092" s="5"/>
    </row>
    <row r="1093" spans="1:39" s="4" customFormat="1" ht="14.4">
      <c r="A1093" s="63" t="s">
        <v>750</v>
      </c>
      <c r="B1093" s="63" t="s">
        <v>394</v>
      </c>
      <c r="C1093" s="63"/>
      <c r="D1093" s="63" t="s">
        <v>116</v>
      </c>
      <c r="E1093" s="11"/>
      <c r="F1093" s="11"/>
      <c r="G1093" s="8"/>
      <c r="I1093" s="63"/>
      <c r="J1093" s="48"/>
      <c r="K1093" s="104"/>
      <c r="M1093" s="63"/>
      <c r="N1093" s="196"/>
      <c r="P1093" s="63">
        <v>43</v>
      </c>
      <c r="Q1093" s="197">
        <v>42193.94</v>
      </c>
      <c r="S1093" s="63"/>
      <c r="T1093" s="197"/>
      <c r="V1093" s="168"/>
      <c r="W1093" s="170"/>
      <c r="X1093" s="82"/>
      <c r="Y1093" s="82"/>
      <c r="Z1093" s="82"/>
      <c r="AA1093" s="65"/>
      <c r="AB1093" s="5"/>
      <c r="AC1093" s="5"/>
      <c r="AD1093" s="5"/>
      <c r="AE1093" s="5"/>
      <c r="AF1093" s="5"/>
      <c r="AG1093" s="5"/>
      <c r="AH1093" s="5"/>
      <c r="AI1093" s="5"/>
      <c r="AJ1093" s="5"/>
      <c r="AK1093" s="5"/>
      <c r="AL1093" s="5"/>
      <c r="AM1093" s="5"/>
    </row>
    <row r="1094" spans="1:39" s="4" customFormat="1" ht="14.4">
      <c r="A1094" s="63" t="s">
        <v>750</v>
      </c>
      <c r="B1094" s="63" t="s">
        <v>399</v>
      </c>
      <c r="C1094" s="63"/>
      <c r="D1094" s="63" t="s">
        <v>212</v>
      </c>
      <c r="E1094" s="11"/>
      <c r="F1094" s="11"/>
      <c r="G1094" s="8"/>
      <c r="I1094" s="63"/>
      <c r="J1094" s="48"/>
      <c r="K1094" s="104"/>
      <c r="M1094" s="63"/>
      <c r="N1094" s="196"/>
      <c r="P1094" s="63">
        <v>199</v>
      </c>
      <c r="Q1094" s="197">
        <v>167390.01999999999</v>
      </c>
      <c r="S1094" s="63"/>
      <c r="T1094" s="197"/>
      <c r="V1094" s="168"/>
      <c r="W1094" s="170"/>
      <c r="X1094" s="82"/>
      <c r="Y1094" s="82"/>
      <c r="Z1094" s="82"/>
      <c r="AA1094" s="65"/>
      <c r="AB1094" s="5"/>
      <c r="AC1094" s="5"/>
      <c r="AD1094" s="5"/>
      <c r="AE1094" s="5"/>
      <c r="AF1094" s="5"/>
      <c r="AG1094" s="5"/>
      <c r="AH1094" s="5"/>
      <c r="AI1094" s="5"/>
      <c r="AJ1094" s="5"/>
      <c r="AK1094" s="5"/>
      <c r="AL1094" s="5"/>
      <c r="AM1094" s="5"/>
    </row>
    <row r="1095" spans="1:39" s="4" customFormat="1" ht="14.4">
      <c r="A1095" s="63" t="s">
        <v>750</v>
      </c>
      <c r="B1095" s="63" t="s">
        <v>401</v>
      </c>
      <c r="C1095" s="63"/>
      <c r="D1095" s="63" t="s">
        <v>92</v>
      </c>
      <c r="E1095" s="11"/>
      <c r="F1095" s="11"/>
      <c r="G1095" s="8"/>
      <c r="I1095" s="63"/>
      <c r="J1095" s="48"/>
      <c r="K1095" s="104"/>
      <c r="M1095" s="63"/>
      <c r="N1095" s="196"/>
      <c r="P1095" s="63">
        <v>10</v>
      </c>
      <c r="Q1095" s="197">
        <v>12731.94</v>
      </c>
      <c r="S1095" s="63"/>
      <c r="T1095" s="197"/>
      <c r="V1095" s="168"/>
      <c r="W1095" s="170"/>
      <c r="X1095" s="82"/>
      <c r="Y1095" s="82"/>
      <c r="Z1095" s="82"/>
      <c r="AA1095" s="65"/>
      <c r="AB1095" s="5"/>
      <c r="AC1095" s="5"/>
      <c r="AD1095" s="5"/>
      <c r="AE1095" s="5"/>
      <c r="AF1095" s="5"/>
      <c r="AG1095" s="5"/>
      <c r="AH1095" s="5"/>
      <c r="AI1095" s="5"/>
      <c r="AJ1095" s="5"/>
      <c r="AK1095" s="5"/>
      <c r="AL1095" s="5"/>
      <c r="AM1095" s="5"/>
    </row>
    <row r="1096" spans="1:39" s="4" customFormat="1" ht="14.4">
      <c r="A1096" s="63" t="s">
        <v>750</v>
      </c>
      <c r="B1096" s="63" t="s">
        <v>403</v>
      </c>
      <c r="C1096" s="63"/>
      <c r="D1096" s="63" t="s">
        <v>331</v>
      </c>
      <c r="E1096" s="11"/>
      <c r="F1096" s="11"/>
      <c r="G1096" s="8"/>
      <c r="I1096" s="63"/>
      <c r="J1096" s="48"/>
      <c r="K1096" s="104"/>
      <c r="M1096" s="63"/>
      <c r="N1096" s="196"/>
      <c r="P1096" s="63">
        <v>11</v>
      </c>
      <c r="Q1096" s="197">
        <v>10160.200000000001</v>
      </c>
      <c r="S1096" s="63"/>
      <c r="T1096" s="197"/>
      <c r="V1096" s="168"/>
      <c r="W1096" s="170"/>
      <c r="X1096" s="82"/>
      <c r="Y1096" s="82"/>
      <c r="Z1096" s="82"/>
      <c r="AA1096" s="65"/>
      <c r="AB1096" s="5"/>
      <c r="AC1096" s="5"/>
      <c r="AD1096" s="5"/>
      <c r="AE1096" s="5"/>
      <c r="AF1096" s="5"/>
      <c r="AG1096" s="5"/>
      <c r="AH1096" s="5"/>
      <c r="AI1096" s="5"/>
      <c r="AJ1096" s="5"/>
      <c r="AK1096" s="5"/>
      <c r="AL1096" s="5"/>
      <c r="AM1096" s="5"/>
    </row>
    <row r="1097" spans="1:39" s="4" customFormat="1" ht="14.4">
      <c r="A1097" s="63" t="s">
        <v>750</v>
      </c>
      <c r="B1097" s="63" t="s">
        <v>404</v>
      </c>
      <c r="C1097" s="63"/>
      <c r="D1097" s="63" t="s">
        <v>405</v>
      </c>
      <c r="E1097" s="11"/>
      <c r="F1097" s="11"/>
      <c r="G1097" s="8"/>
      <c r="I1097" s="63"/>
      <c r="J1097" s="48"/>
      <c r="K1097" s="104"/>
      <c r="M1097" s="63"/>
      <c r="N1097" s="196"/>
      <c r="P1097" s="63">
        <v>2</v>
      </c>
      <c r="Q1097" s="197">
        <v>581.76</v>
      </c>
      <c r="S1097" s="63"/>
      <c r="T1097" s="197"/>
      <c r="V1097" s="168"/>
      <c r="W1097" s="170"/>
      <c r="X1097" s="82"/>
      <c r="Y1097" s="82"/>
      <c r="Z1097" s="82"/>
      <c r="AA1097" s="65"/>
      <c r="AB1097" s="5"/>
      <c r="AC1097" s="5"/>
      <c r="AD1097" s="5"/>
      <c r="AE1097" s="5"/>
      <c r="AF1097" s="5"/>
      <c r="AG1097" s="5"/>
      <c r="AH1097" s="5"/>
      <c r="AI1097" s="5"/>
      <c r="AJ1097" s="5"/>
      <c r="AK1097" s="5"/>
      <c r="AL1097" s="5"/>
      <c r="AM1097" s="5"/>
    </row>
    <row r="1098" spans="1:39" s="4" customFormat="1" ht="14.4">
      <c r="A1098" s="63" t="s">
        <v>750</v>
      </c>
      <c r="B1098" s="63" t="s">
        <v>415</v>
      </c>
      <c r="C1098" s="63"/>
      <c r="D1098" s="63" t="s">
        <v>416</v>
      </c>
      <c r="E1098" s="11"/>
      <c r="F1098" s="11"/>
      <c r="G1098" s="8"/>
      <c r="I1098" s="63"/>
      <c r="J1098" s="48"/>
      <c r="K1098" s="104"/>
      <c r="M1098" s="63"/>
      <c r="N1098" s="196"/>
      <c r="P1098" s="63">
        <v>13</v>
      </c>
      <c r="Q1098" s="197">
        <v>18848.39</v>
      </c>
      <c r="S1098" s="63"/>
      <c r="T1098" s="197"/>
      <c r="V1098" s="168"/>
      <c r="W1098" s="170"/>
      <c r="X1098" s="82"/>
      <c r="Y1098" s="82"/>
      <c r="Z1098" s="82"/>
      <c r="AA1098" s="65"/>
      <c r="AB1098" s="5"/>
      <c r="AC1098" s="5"/>
      <c r="AD1098" s="5"/>
      <c r="AE1098" s="5"/>
      <c r="AF1098" s="5"/>
      <c r="AG1098" s="5"/>
      <c r="AH1098" s="5"/>
      <c r="AI1098" s="5"/>
      <c r="AJ1098" s="5"/>
      <c r="AK1098" s="5"/>
      <c r="AL1098" s="5"/>
      <c r="AM1098" s="5"/>
    </row>
    <row r="1099" spans="1:39" s="4" customFormat="1" ht="14.4">
      <c r="A1099" s="63" t="s">
        <v>750</v>
      </c>
      <c r="B1099" s="63" t="s">
        <v>418</v>
      </c>
      <c r="C1099" s="63"/>
      <c r="D1099" s="63" t="s">
        <v>143</v>
      </c>
      <c r="E1099" s="11"/>
      <c r="F1099" s="11"/>
      <c r="G1099" s="8"/>
      <c r="I1099" s="63"/>
      <c r="J1099" s="48"/>
      <c r="K1099" s="104"/>
      <c r="M1099" s="63"/>
      <c r="N1099" s="196"/>
      <c r="P1099" s="63">
        <v>2</v>
      </c>
      <c r="Q1099" s="197">
        <v>1429.49</v>
      </c>
      <c r="S1099" s="63"/>
      <c r="T1099" s="197"/>
      <c r="V1099" s="168"/>
      <c r="W1099" s="170"/>
      <c r="X1099" s="82"/>
      <c r="Y1099" s="82"/>
      <c r="Z1099" s="82"/>
      <c r="AA1099" s="65"/>
      <c r="AB1099" s="5"/>
      <c r="AC1099" s="5"/>
      <c r="AD1099" s="5"/>
      <c r="AE1099" s="5"/>
      <c r="AF1099" s="5"/>
      <c r="AG1099" s="5"/>
      <c r="AH1099" s="5"/>
      <c r="AI1099" s="5"/>
      <c r="AJ1099" s="5"/>
      <c r="AK1099" s="5"/>
      <c r="AL1099" s="5"/>
      <c r="AM1099" s="5"/>
    </row>
    <row r="1100" spans="1:39" s="4" customFormat="1" ht="14.4">
      <c r="A1100" s="63" t="s">
        <v>750</v>
      </c>
      <c r="B1100" s="63" t="s">
        <v>419</v>
      </c>
      <c r="C1100" s="63"/>
      <c r="D1100" s="63" t="s">
        <v>105</v>
      </c>
      <c r="E1100" s="11"/>
      <c r="F1100" s="11"/>
      <c r="G1100" s="8"/>
      <c r="I1100" s="63"/>
      <c r="J1100" s="48"/>
      <c r="K1100" s="104"/>
      <c r="M1100" s="63"/>
      <c r="N1100" s="196"/>
      <c r="P1100" s="63">
        <v>24</v>
      </c>
      <c r="Q1100" s="197">
        <v>24168.15</v>
      </c>
      <c r="S1100" s="63"/>
      <c r="T1100" s="197"/>
      <c r="V1100" s="168"/>
      <c r="W1100" s="170"/>
      <c r="X1100" s="82"/>
      <c r="Y1100" s="82"/>
      <c r="Z1100" s="82"/>
      <c r="AA1100" s="65"/>
      <c r="AB1100" s="5"/>
      <c r="AC1100" s="5"/>
      <c r="AD1100" s="5"/>
      <c r="AE1100" s="5"/>
      <c r="AF1100" s="5"/>
      <c r="AG1100" s="5"/>
      <c r="AH1100" s="5"/>
      <c r="AI1100" s="5"/>
      <c r="AJ1100" s="5"/>
      <c r="AK1100" s="5"/>
      <c r="AL1100" s="5"/>
      <c r="AM1100" s="5"/>
    </row>
    <row r="1101" spans="1:39" s="4" customFormat="1" ht="14.4">
      <c r="A1101" s="63" t="s">
        <v>750</v>
      </c>
      <c r="B1101" s="63" t="s">
        <v>420</v>
      </c>
      <c r="C1101" s="63"/>
      <c r="D1101" s="63" t="s">
        <v>98</v>
      </c>
      <c r="E1101" s="11"/>
      <c r="F1101" s="11"/>
      <c r="G1101" s="8"/>
      <c r="I1101" s="63"/>
      <c r="J1101" s="48"/>
      <c r="K1101" s="104"/>
      <c r="M1101" s="63"/>
      <c r="N1101" s="196"/>
      <c r="P1101" s="63">
        <v>2</v>
      </c>
      <c r="Q1101" s="197">
        <v>934.81</v>
      </c>
      <c r="S1101" s="63"/>
      <c r="T1101" s="197"/>
      <c r="V1101" s="168"/>
      <c r="W1101" s="170"/>
      <c r="X1101" s="82"/>
      <c r="Y1101" s="82"/>
      <c r="Z1101" s="82"/>
      <c r="AA1101" s="65"/>
      <c r="AB1101" s="5"/>
      <c r="AC1101" s="5"/>
      <c r="AD1101" s="5"/>
      <c r="AE1101" s="5"/>
      <c r="AF1101" s="5"/>
      <c r="AG1101" s="5"/>
      <c r="AH1101" s="5"/>
      <c r="AI1101" s="5"/>
      <c r="AJ1101" s="5"/>
      <c r="AK1101" s="5"/>
      <c r="AL1101" s="5"/>
      <c r="AM1101" s="5"/>
    </row>
    <row r="1102" spans="1:39" s="4" customFormat="1" ht="14.4">
      <c r="A1102" s="63" t="s">
        <v>750</v>
      </c>
      <c r="B1102" s="63" t="s">
        <v>421</v>
      </c>
      <c r="C1102" s="63"/>
      <c r="D1102" s="63" t="s">
        <v>266</v>
      </c>
      <c r="E1102" s="11"/>
      <c r="F1102" s="11"/>
      <c r="G1102" s="8"/>
      <c r="I1102" s="63"/>
      <c r="J1102" s="48"/>
      <c r="K1102" s="104"/>
      <c r="M1102" s="63"/>
      <c r="N1102" s="196"/>
      <c r="P1102" s="63">
        <v>3</v>
      </c>
      <c r="Q1102" s="197">
        <v>7840.72</v>
      </c>
      <c r="S1102" s="63"/>
      <c r="T1102" s="197"/>
      <c r="V1102" s="168"/>
      <c r="W1102" s="170"/>
      <c r="X1102" s="82"/>
      <c r="Y1102" s="82"/>
      <c r="Z1102" s="82"/>
      <c r="AA1102" s="65"/>
      <c r="AB1102" s="5"/>
      <c r="AC1102" s="5"/>
      <c r="AD1102" s="5"/>
      <c r="AE1102" s="5"/>
      <c r="AF1102" s="5"/>
      <c r="AG1102" s="5"/>
      <c r="AH1102" s="5"/>
      <c r="AI1102" s="5"/>
      <c r="AJ1102" s="5"/>
      <c r="AK1102" s="5"/>
      <c r="AL1102" s="5"/>
      <c r="AM1102" s="5"/>
    </row>
    <row r="1103" spans="1:39" s="4" customFormat="1" ht="14.4">
      <c r="A1103" s="63" t="s">
        <v>750</v>
      </c>
      <c r="B1103" s="63" t="s">
        <v>422</v>
      </c>
      <c r="C1103" s="63"/>
      <c r="D1103" s="63" t="s">
        <v>94</v>
      </c>
      <c r="E1103" s="11"/>
      <c r="F1103" s="11"/>
      <c r="G1103" s="8"/>
      <c r="I1103" s="63"/>
      <c r="J1103" s="48"/>
      <c r="K1103" s="104"/>
      <c r="M1103" s="63"/>
      <c r="N1103" s="196"/>
      <c r="P1103" s="63">
        <v>2</v>
      </c>
      <c r="Q1103" s="197">
        <v>553.08000000000004</v>
      </c>
      <c r="S1103" s="63"/>
      <c r="T1103" s="197"/>
      <c r="V1103" s="168"/>
      <c r="W1103" s="170"/>
      <c r="X1103" s="82"/>
      <c r="Y1103" s="82"/>
      <c r="Z1103" s="82"/>
      <c r="AA1103" s="65"/>
      <c r="AB1103" s="5"/>
      <c r="AC1103" s="5"/>
      <c r="AD1103" s="5"/>
      <c r="AE1103" s="5"/>
      <c r="AF1103" s="5"/>
      <c r="AG1103" s="5"/>
      <c r="AH1103" s="5"/>
      <c r="AI1103" s="5"/>
      <c r="AJ1103" s="5"/>
      <c r="AK1103" s="5"/>
      <c r="AL1103" s="5"/>
      <c r="AM1103" s="5"/>
    </row>
    <row r="1104" spans="1:39" s="4" customFormat="1" ht="14.4">
      <c r="A1104" s="63" t="s">
        <v>750</v>
      </c>
      <c r="B1104" s="63" t="s">
        <v>426</v>
      </c>
      <c r="C1104" s="63"/>
      <c r="D1104" s="63" t="s">
        <v>204</v>
      </c>
      <c r="E1104" s="11"/>
      <c r="F1104" s="11"/>
      <c r="G1104" s="8"/>
      <c r="I1104" s="63"/>
      <c r="J1104" s="48"/>
      <c r="K1104" s="104"/>
      <c r="M1104" s="63"/>
      <c r="N1104" s="196"/>
      <c r="P1104" s="63">
        <v>26</v>
      </c>
      <c r="Q1104" s="197">
        <v>17927.61</v>
      </c>
      <c r="S1104" s="63"/>
      <c r="T1104" s="197"/>
      <c r="V1104" s="168"/>
      <c r="W1104" s="170"/>
      <c r="X1104" s="82"/>
      <c r="Y1104" s="82"/>
      <c r="Z1104" s="82"/>
      <c r="AA1104" s="65"/>
      <c r="AB1104" s="5"/>
      <c r="AC1104" s="5"/>
      <c r="AD1104" s="5"/>
      <c r="AE1104" s="5"/>
      <c r="AF1104" s="5"/>
      <c r="AG1104" s="5"/>
      <c r="AH1104" s="5"/>
      <c r="AI1104" s="5"/>
      <c r="AJ1104" s="5"/>
      <c r="AK1104" s="5"/>
      <c r="AL1104" s="5"/>
      <c r="AM1104" s="5"/>
    </row>
    <row r="1105" spans="1:39" s="4" customFormat="1" ht="14.4">
      <c r="A1105" s="63" t="s">
        <v>750</v>
      </c>
      <c r="B1105" s="63" t="s">
        <v>427</v>
      </c>
      <c r="C1105" s="63"/>
      <c r="D1105" s="63" t="s">
        <v>129</v>
      </c>
      <c r="E1105" s="11"/>
      <c r="F1105" s="11"/>
      <c r="G1105" s="8"/>
      <c r="I1105" s="63"/>
      <c r="J1105" s="48"/>
      <c r="K1105" s="104"/>
      <c r="M1105" s="63"/>
      <c r="N1105" s="196"/>
      <c r="P1105" s="63">
        <v>27</v>
      </c>
      <c r="Q1105" s="197">
        <v>36714.68</v>
      </c>
      <c r="S1105" s="63"/>
      <c r="T1105" s="197"/>
      <c r="V1105" s="168"/>
      <c r="W1105" s="170"/>
      <c r="X1105" s="82"/>
      <c r="Y1105" s="82"/>
      <c r="Z1105" s="82"/>
      <c r="AA1105" s="65"/>
      <c r="AB1105" s="5"/>
      <c r="AC1105" s="5"/>
      <c r="AD1105" s="5"/>
      <c r="AE1105" s="5"/>
      <c r="AF1105" s="5"/>
      <c r="AG1105" s="5"/>
      <c r="AH1105" s="5"/>
      <c r="AI1105" s="5"/>
      <c r="AJ1105" s="5"/>
      <c r="AK1105" s="5"/>
      <c r="AL1105" s="5"/>
      <c r="AM1105" s="5"/>
    </row>
    <row r="1106" spans="1:39" s="4" customFormat="1" ht="14.4">
      <c r="A1106" s="63" t="s">
        <v>750</v>
      </c>
      <c r="B1106" s="63" t="s">
        <v>429</v>
      </c>
      <c r="C1106" s="63"/>
      <c r="D1106" s="63" t="s">
        <v>136</v>
      </c>
      <c r="E1106" s="11"/>
      <c r="F1106" s="11"/>
      <c r="G1106" s="8"/>
      <c r="I1106" s="63"/>
      <c r="J1106" s="48"/>
      <c r="K1106" s="104"/>
      <c r="M1106" s="63"/>
      <c r="N1106" s="196"/>
      <c r="P1106" s="63">
        <v>3</v>
      </c>
      <c r="Q1106" s="197">
        <v>3144.28</v>
      </c>
      <c r="S1106" s="63"/>
      <c r="T1106" s="197"/>
      <c r="V1106" s="168"/>
      <c r="W1106" s="170"/>
      <c r="X1106" s="82"/>
      <c r="Y1106" s="82"/>
      <c r="Z1106" s="82"/>
      <c r="AA1106" s="65"/>
      <c r="AB1106" s="5"/>
      <c r="AC1106" s="5"/>
      <c r="AD1106" s="5"/>
      <c r="AE1106" s="5"/>
      <c r="AF1106" s="5"/>
      <c r="AG1106" s="5"/>
      <c r="AH1106" s="5"/>
      <c r="AI1106" s="5"/>
      <c r="AJ1106" s="5"/>
      <c r="AK1106" s="5"/>
      <c r="AL1106" s="5"/>
      <c r="AM1106" s="5"/>
    </row>
    <row r="1107" spans="1:39" s="4" customFormat="1" ht="14.4">
      <c r="A1107" s="63" t="s">
        <v>750</v>
      </c>
      <c r="B1107" s="63" t="s">
        <v>432</v>
      </c>
      <c r="C1107" s="63"/>
      <c r="D1107" s="63" t="s">
        <v>431</v>
      </c>
      <c r="E1107" s="11"/>
      <c r="F1107" s="11"/>
      <c r="G1107" s="8"/>
      <c r="I1107" s="63"/>
      <c r="J1107" s="48"/>
      <c r="K1107" s="104"/>
      <c r="M1107" s="63"/>
      <c r="N1107" s="196"/>
      <c r="P1107" s="63">
        <v>12</v>
      </c>
      <c r="Q1107" s="197">
        <v>16227.64</v>
      </c>
      <c r="S1107" s="63"/>
      <c r="T1107" s="197"/>
      <c r="V1107" s="168"/>
      <c r="W1107" s="170"/>
      <c r="X1107" s="82"/>
      <c r="Y1107" s="82"/>
      <c r="Z1107" s="82"/>
      <c r="AA1107" s="65"/>
      <c r="AB1107" s="5"/>
      <c r="AC1107" s="5"/>
      <c r="AD1107" s="5"/>
      <c r="AE1107" s="5"/>
      <c r="AF1107" s="5"/>
      <c r="AG1107" s="5"/>
      <c r="AH1107" s="5"/>
      <c r="AI1107" s="5"/>
      <c r="AJ1107" s="5"/>
      <c r="AK1107" s="5"/>
      <c r="AL1107" s="5"/>
      <c r="AM1107" s="5"/>
    </row>
    <row r="1108" spans="1:39" s="4" customFormat="1" ht="14.4">
      <c r="A1108" s="63" t="s">
        <v>750</v>
      </c>
      <c r="B1108" s="63" t="s">
        <v>434</v>
      </c>
      <c r="C1108" s="63"/>
      <c r="D1108" s="63" t="s">
        <v>187</v>
      </c>
      <c r="E1108" s="11"/>
      <c r="F1108" s="11"/>
      <c r="G1108" s="8"/>
      <c r="I1108" s="63"/>
      <c r="J1108" s="48"/>
      <c r="K1108" s="104"/>
      <c r="M1108" s="63"/>
      <c r="N1108" s="196"/>
      <c r="P1108" s="63">
        <v>26</v>
      </c>
      <c r="Q1108" s="197">
        <v>31064.35</v>
      </c>
      <c r="S1108" s="63"/>
      <c r="T1108" s="197"/>
      <c r="V1108" s="168"/>
      <c r="W1108" s="170"/>
      <c r="X1108" s="82"/>
      <c r="Y1108" s="82"/>
      <c r="Z1108" s="82"/>
      <c r="AA1108" s="65"/>
      <c r="AB1108" s="5"/>
      <c r="AC1108" s="5"/>
      <c r="AD1108" s="5"/>
      <c r="AE1108" s="5"/>
      <c r="AF1108" s="5"/>
      <c r="AG1108" s="5"/>
      <c r="AH1108" s="5"/>
      <c r="AI1108" s="5"/>
      <c r="AJ1108" s="5"/>
      <c r="AK1108" s="5"/>
      <c r="AL1108" s="5"/>
      <c r="AM1108" s="5"/>
    </row>
    <row r="1109" spans="1:39" s="4" customFormat="1" ht="14.4">
      <c r="A1109" s="63" t="s">
        <v>750</v>
      </c>
      <c r="B1109" s="63" t="s">
        <v>436</v>
      </c>
      <c r="C1109" s="63"/>
      <c r="D1109" s="63" t="s">
        <v>437</v>
      </c>
      <c r="E1109" s="11"/>
      <c r="F1109" s="11"/>
      <c r="G1109" s="8"/>
      <c r="I1109" s="63"/>
      <c r="J1109" s="48"/>
      <c r="K1109" s="104"/>
      <c r="M1109" s="63"/>
      <c r="N1109" s="196"/>
      <c r="P1109" s="63">
        <v>4</v>
      </c>
      <c r="Q1109" s="197">
        <v>12680.41</v>
      </c>
      <c r="S1109" s="63"/>
      <c r="T1109" s="197"/>
      <c r="V1109" s="168"/>
      <c r="W1109" s="170"/>
      <c r="X1109" s="82"/>
      <c r="Y1109" s="82"/>
      <c r="Z1109" s="82"/>
      <c r="AA1109" s="65"/>
      <c r="AB1109" s="5"/>
      <c r="AC1109" s="5"/>
      <c r="AD1109" s="5"/>
      <c r="AE1109" s="5"/>
      <c r="AF1109" s="5"/>
      <c r="AG1109" s="5"/>
      <c r="AH1109" s="5"/>
      <c r="AI1109" s="5"/>
      <c r="AJ1109" s="5"/>
      <c r="AK1109" s="5"/>
      <c r="AL1109" s="5"/>
      <c r="AM1109" s="5"/>
    </row>
    <row r="1110" spans="1:39" s="4" customFormat="1" ht="14.4">
      <c r="A1110" s="63" t="s">
        <v>750</v>
      </c>
      <c r="B1110" s="63" t="s">
        <v>444</v>
      </c>
      <c r="C1110" s="63"/>
      <c r="D1110" s="63" t="s">
        <v>167</v>
      </c>
      <c r="E1110" s="11"/>
      <c r="F1110" s="11"/>
      <c r="G1110" s="8"/>
      <c r="I1110" s="63"/>
      <c r="J1110" s="48"/>
      <c r="K1110" s="104"/>
      <c r="M1110" s="63"/>
      <c r="N1110" s="196"/>
      <c r="P1110" s="63">
        <v>5</v>
      </c>
      <c r="Q1110" s="197">
        <v>2486.21</v>
      </c>
      <c r="S1110" s="63"/>
      <c r="T1110" s="197"/>
      <c r="V1110" s="168"/>
      <c r="W1110" s="170"/>
      <c r="X1110" s="82"/>
      <c r="Y1110" s="82"/>
      <c r="Z1110" s="82"/>
      <c r="AA1110" s="65"/>
      <c r="AB1110" s="5"/>
      <c r="AC1110" s="5"/>
      <c r="AD1110" s="5"/>
      <c r="AE1110" s="5"/>
      <c r="AF1110" s="5"/>
      <c r="AG1110" s="5"/>
      <c r="AH1110" s="5"/>
      <c r="AI1110" s="5"/>
      <c r="AJ1110" s="5"/>
      <c r="AK1110" s="5"/>
      <c r="AL1110" s="5"/>
      <c r="AM1110" s="5"/>
    </row>
    <row r="1111" spans="1:39" s="4" customFormat="1" ht="14.4">
      <c r="A1111" s="63" t="s">
        <v>750</v>
      </c>
      <c r="B1111" s="63" t="s">
        <v>559</v>
      </c>
      <c r="C1111" s="63"/>
      <c r="D1111" s="63" t="s">
        <v>167</v>
      </c>
      <c r="E1111" s="11"/>
      <c r="F1111" s="11"/>
      <c r="G1111" s="8"/>
      <c r="I1111" s="63"/>
      <c r="J1111" s="48"/>
      <c r="K1111" s="104"/>
      <c r="M1111" s="63"/>
      <c r="N1111" s="196"/>
      <c r="P1111" s="63">
        <v>1</v>
      </c>
      <c r="Q1111" s="197">
        <v>98.37</v>
      </c>
      <c r="S1111" s="63"/>
      <c r="T1111" s="197"/>
      <c r="V1111" s="168"/>
      <c r="W1111" s="170"/>
      <c r="X1111" s="82"/>
      <c r="Y1111" s="82"/>
      <c r="Z1111" s="82"/>
      <c r="AA1111" s="65"/>
      <c r="AB1111" s="5"/>
      <c r="AC1111" s="5"/>
      <c r="AD1111" s="5"/>
      <c r="AE1111" s="5"/>
      <c r="AF1111" s="5"/>
      <c r="AG1111" s="5"/>
      <c r="AH1111" s="5"/>
      <c r="AI1111" s="5"/>
      <c r="AJ1111" s="5"/>
      <c r="AK1111" s="5"/>
      <c r="AL1111" s="5"/>
      <c r="AM1111" s="5"/>
    </row>
    <row r="1112" spans="1:39" s="4" customFormat="1" ht="14.4">
      <c r="A1112" s="63" t="s">
        <v>750</v>
      </c>
      <c r="B1112" s="63" t="s">
        <v>446</v>
      </c>
      <c r="C1112" s="63"/>
      <c r="D1112" s="63" t="s">
        <v>193</v>
      </c>
      <c r="E1112" s="11"/>
      <c r="F1112" s="11"/>
      <c r="G1112" s="8"/>
      <c r="I1112" s="63"/>
      <c r="J1112" s="48"/>
      <c r="K1112" s="104"/>
      <c r="M1112" s="63"/>
      <c r="N1112" s="196"/>
      <c r="P1112" s="63">
        <v>4</v>
      </c>
      <c r="Q1112" s="197">
        <v>8979.42</v>
      </c>
      <c r="S1112" s="63"/>
      <c r="T1112" s="197"/>
      <c r="V1112" s="168"/>
      <c r="W1112" s="170"/>
      <c r="X1112" s="82"/>
      <c r="Y1112" s="82"/>
      <c r="Z1112" s="82"/>
      <c r="AA1112" s="65"/>
      <c r="AB1112" s="5"/>
      <c r="AC1112" s="5"/>
      <c r="AD1112" s="5"/>
      <c r="AE1112" s="5"/>
      <c r="AF1112" s="5"/>
      <c r="AG1112" s="5"/>
      <c r="AH1112" s="5"/>
      <c r="AI1112" s="5"/>
      <c r="AJ1112" s="5"/>
      <c r="AK1112" s="5"/>
      <c r="AL1112" s="5"/>
      <c r="AM1112" s="5"/>
    </row>
    <row r="1113" spans="1:39" s="4" customFormat="1" ht="14.4">
      <c r="A1113" s="63" t="s">
        <v>750</v>
      </c>
      <c r="B1113" s="63" t="s">
        <v>739</v>
      </c>
      <c r="C1113" s="63"/>
      <c r="D1113" s="63" t="s">
        <v>100</v>
      </c>
      <c r="E1113" s="11"/>
      <c r="F1113" s="11"/>
      <c r="G1113" s="8"/>
      <c r="I1113" s="63"/>
      <c r="J1113" s="48"/>
      <c r="K1113" s="104"/>
      <c r="M1113" s="63"/>
      <c r="N1113" s="196"/>
      <c r="P1113" s="63">
        <v>6</v>
      </c>
      <c r="Q1113" s="197">
        <v>14354.71</v>
      </c>
      <c r="S1113" s="63"/>
      <c r="T1113" s="197"/>
      <c r="V1113" s="168"/>
      <c r="W1113" s="170"/>
      <c r="X1113" s="82"/>
      <c r="Y1113" s="82"/>
      <c r="Z1113" s="82"/>
      <c r="AA1113" s="65"/>
      <c r="AB1113" s="5"/>
      <c r="AC1113" s="5"/>
      <c r="AD1113" s="5"/>
      <c r="AE1113" s="5"/>
      <c r="AF1113" s="5"/>
      <c r="AG1113" s="5"/>
      <c r="AH1113" s="5"/>
      <c r="AI1113" s="5"/>
      <c r="AJ1113" s="5"/>
      <c r="AK1113" s="5"/>
      <c r="AL1113" s="5"/>
      <c r="AM1113" s="5"/>
    </row>
    <row r="1114" spans="1:39" s="4" customFormat="1" ht="14.4">
      <c r="A1114" s="63" t="s">
        <v>750</v>
      </c>
      <c r="B1114" s="63" t="s">
        <v>740</v>
      </c>
      <c r="C1114" s="63"/>
      <c r="D1114" s="63" t="s">
        <v>102</v>
      </c>
      <c r="E1114" s="11"/>
      <c r="F1114" s="11"/>
      <c r="G1114" s="8"/>
      <c r="I1114" s="63"/>
      <c r="J1114" s="48"/>
      <c r="K1114" s="104"/>
      <c r="M1114" s="63"/>
      <c r="N1114" s="196"/>
      <c r="P1114" s="63">
        <v>5</v>
      </c>
      <c r="Q1114" s="197">
        <v>2235.11</v>
      </c>
      <c r="S1114" s="63"/>
      <c r="T1114" s="197"/>
      <c r="V1114" s="168"/>
      <c r="W1114" s="170"/>
      <c r="X1114" s="82"/>
      <c r="Y1114" s="82"/>
      <c r="Z1114" s="82"/>
      <c r="AA1114" s="65"/>
      <c r="AB1114" s="5"/>
      <c r="AC1114" s="5"/>
      <c r="AD1114" s="5"/>
      <c r="AE1114" s="5"/>
      <c r="AF1114" s="5"/>
      <c r="AG1114" s="5"/>
      <c r="AH1114" s="5"/>
      <c r="AI1114" s="5"/>
      <c r="AJ1114" s="5"/>
      <c r="AK1114" s="5"/>
      <c r="AL1114" s="5"/>
      <c r="AM1114" s="5"/>
    </row>
    <row r="1115" spans="1:39" s="4" customFormat="1" ht="14.4">
      <c r="A1115" s="63" t="s">
        <v>750</v>
      </c>
      <c r="B1115" s="63" t="s">
        <v>447</v>
      </c>
      <c r="C1115" s="63"/>
      <c r="D1115" s="63" t="s">
        <v>127</v>
      </c>
      <c r="E1115" s="11"/>
      <c r="F1115" s="11"/>
      <c r="G1115" s="8"/>
      <c r="I1115" s="63"/>
      <c r="J1115" s="48"/>
      <c r="K1115" s="104"/>
      <c r="M1115" s="63"/>
      <c r="N1115" s="196"/>
      <c r="P1115" s="63">
        <v>8</v>
      </c>
      <c r="Q1115" s="197">
        <v>4198.3100000000004</v>
      </c>
      <c r="S1115" s="63"/>
      <c r="T1115" s="197"/>
      <c r="V1115" s="168"/>
      <c r="W1115" s="170"/>
      <c r="X1115" s="82"/>
      <c r="Y1115" s="82"/>
      <c r="Z1115" s="82"/>
      <c r="AA1115" s="65"/>
      <c r="AB1115" s="5"/>
      <c r="AC1115" s="5"/>
      <c r="AD1115" s="5"/>
      <c r="AE1115" s="5"/>
      <c r="AF1115" s="5"/>
      <c r="AG1115" s="5"/>
      <c r="AH1115" s="5"/>
      <c r="AI1115" s="5"/>
      <c r="AJ1115" s="5"/>
      <c r="AK1115" s="5"/>
      <c r="AL1115" s="5"/>
      <c r="AM1115" s="5"/>
    </row>
    <row r="1116" spans="1:39" s="4" customFormat="1" ht="14.4">
      <c r="A1116" s="63" t="s">
        <v>750</v>
      </c>
      <c r="B1116" s="63" t="s">
        <v>448</v>
      </c>
      <c r="C1116" s="63"/>
      <c r="D1116" s="63" t="s">
        <v>159</v>
      </c>
      <c r="E1116" s="11"/>
      <c r="F1116" s="11"/>
      <c r="G1116" s="8"/>
      <c r="I1116" s="63"/>
      <c r="J1116" s="48"/>
      <c r="K1116" s="104"/>
      <c r="M1116" s="63"/>
      <c r="N1116" s="196"/>
      <c r="P1116" s="63">
        <v>7</v>
      </c>
      <c r="Q1116" s="197">
        <v>2010.8</v>
      </c>
      <c r="S1116" s="63"/>
      <c r="T1116" s="197"/>
      <c r="V1116" s="168"/>
      <c r="W1116" s="170"/>
      <c r="X1116" s="82"/>
      <c r="Y1116" s="82"/>
      <c r="Z1116" s="82"/>
      <c r="AA1116" s="65"/>
      <c r="AB1116" s="5"/>
      <c r="AC1116" s="5"/>
      <c r="AD1116" s="5"/>
      <c r="AE1116" s="5"/>
      <c r="AF1116" s="5"/>
      <c r="AG1116" s="5"/>
      <c r="AH1116" s="5"/>
      <c r="AI1116" s="5"/>
      <c r="AJ1116" s="5"/>
      <c r="AK1116" s="5"/>
      <c r="AL1116" s="5"/>
      <c r="AM1116" s="5"/>
    </row>
    <row r="1117" spans="1:39" s="4" customFormat="1" ht="14.4">
      <c r="A1117" s="63" t="s">
        <v>750</v>
      </c>
      <c r="B1117" s="63" t="s">
        <v>741</v>
      </c>
      <c r="C1117" s="63"/>
      <c r="D1117" s="63" t="s">
        <v>204</v>
      </c>
      <c r="E1117" s="11"/>
      <c r="F1117" s="11"/>
      <c r="G1117" s="8"/>
      <c r="I1117" s="63"/>
      <c r="J1117" s="48"/>
      <c r="K1117" s="104"/>
      <c r="M1117" s="63"/>
      <c r="N1117" s="196"/>
      <c r="P1117" s="63">
        <v>5</v>
      </c>
      <c r="Q1117" s="197">
        <v>6958.58</v>
      </c>
      <c r="S1117" s="63"/>
      <c r="T1117" s="197"/>
      <c r="V1117" s="168"/>
      <c r="W1117" s="170"/>
      <c r="X1117" s="82"/>
      <c r="Y1117" s="82"/>
      <c r="Z1117" s="82"/>
      <c r="AA1117" s="65"/>
      <c r="AB1117" s="5"/>
      <c r="AC1117" s="5"/>
      <c r="AD1117" s="5"/>
      <c r="AE1117" s="5"/>
      <c r="AF1117" s="5"/>
      <c r="AG1117" s="5"/>
      <c r="AH1117" s="5"/>
      <c r="AI1117" s="5"/>
      <c r="AJ1117" s="5"/>
      <c r="AK1117" s="5"/>
      <c r="AL1117" s="5"/>
      <c r="AM1117" s="5"/>
    </row>
    <row r="1118" spans="1:39" s="4" customFormat="1" ht="14.4">
      <c r="A1118" s="63" t="s">
        <v>750</v>
      </c>
      <c r="B1118" s="63" t="s">
        <v>683</v>
      </c>
      <c r="C1118" s="63"/>
      <c r="D1118" s="63" t="s">
        <v>244</v>
      </c>
      <c r="E1118" s="11"/>
      <c r="F1118" s="11"/>
      <c r="G1118" s="8"/>
      <c r="I1118" s="63"/>
      <c r="J1118" s="48"/>
      <c r="K1118" s="104"/>
      <c r="M1118" s="63"/>
      <c r="N1118" s="196"/>
      <c r="P1118" s="63">
        <v>3</v>
      </c>
      <c r="Q1118" s="197">
        <v>7084.43</v>
      </c>
      <c r="S1118" s="63"/>
      <c r="T1118" s="197"/>
      <c r="V1118" s="168"/>
      <c r="W1118" s="170"/>
      <c r="X1118" s="82"/>
      <c r="Y1118" s="82"/>
      <c r="Z1118" s="82"/>
      <c r="AA1118" s="65"/>
      <c r="AB1118" s="5"/>
      <c r="AC1118" s="5"/>
      <c r="AD1118" s="5"/>
      <c r="AE1118" s="5"/>
      <c r="AF1118" s="5"/>
      <c r="AG1118" s="5"/>
      <c r="AH1118" s="5"/>
      <c r="AI1118" s="5"/>
      <c r="AJ1118" s="5"/>
      <c r="AK1118" s="5"/>
      <c r="AL1118" s="5"/>
      <c r="AM1118" s="5"/>
    </row>
    <row r="1119" spans="1:39" s="4" customFormat="1" ht="14.4">
      <c r="A1119" s="63" t="s">
        <v>750</v>
      </c>
      <c r="B1119" s="63" t="s">
        <v>449</v>
      </c>
      <c r="C1119" s="63"/>
      <c r="D1119" s="63" t="s">
        <v>123</v>
      </c>
      <c r="E1119" s="11"/>
      <c r="F1119" s="11"/>
      <c r="G1119" s="8"/>
      <c r="I1119" s="63"/>
      <c r="J1119" s="48"/>
      <c r="K1119" s="104"/>
      <c r="M1119" s="63"/>
      <c r="N1119" s="196"/>
      <c r="P1119" s="63">
        <v>4</v>
      </c>
      <c r="Q1119" s="197">
        <v>1741.26</v>
      </c>
      <c r="S1119" s="63"/>
      <c r="T1119" s="197"/>
      <c r="V1119" s="168"/>
      <c r="W1119" s="170"/>
      <c r="X1119" s="82"/>
      <c r="Y1119" s="82"/>
      <c r="Z1119" s="82"/>
      <c r="AA1119" s="65"/>
      <c r="AB1119" s="5"/>
      <c r="AC1119" s="5"/>
      <c r="AD1119" s="5"/>
      <c r="AE1119" s="5"/>
      <c r="AF1119" s="5"/>
      <c r="AG1119" s="5"/>
      <c r="AH1119" s="5"/>
      <c r="AI1119" s="5"/>
      <c r="AJ1119" s="5"/>
      <c r="AK1119" s="5"/>
      <c r="AL1119" s="5"/>
      <c r="AM1119" s="5"/>
    </row>
    <row r="1120" spans="1:39" s="4" customFormat="1" ht="14.4">
      <c r="A1120" s="63" t="s">
        <v>750</v>
      </c>
      <c r="B1120" s="63" t="s">
        <v>450</v>
      </c>
      <c r="C1120" s="63"/>
      <c r="D1120" s="63" t="s">
        <v>143</v>
      </c>
      <c r="E1120" s="11"/>
      <c r="F1120" s="11"/>
      <c r="G1120" s="8"/>
      <c r="I1120" s="63"/>
      <c r="J1120" s="48"/>
      <c r="K1120" s="104"/>
      <c r="M1120" s="63"/>
      <c r="N1120" s="196"/>
      <c r="P1120" s="63">
        <v>1</v>
      </c>
      <c r="Q1120" s="197">
        <v>490.74</v>
      </c>
      <c r="S1120" s="63"/>
      <c r="T1120" s="197"/>
      <c r="V1120" s="168"/>
      <c r="W1120" s="170"/>
      <c r="X1120" s="82"/>
      <c r="Y1120" s="82"/>
      <c r="Z1120" s="82"/>
      <c r="AA1120" s="65"/>
      <c r="AB1120" s="5"/>
      <c r="AC1120" s="5"/>
      <c r="AD1120" s="5"/>
      <c r="AE1120" s="5"/>
      <c r="AF1120" s="5"/>
      <c r="AG1120" s="5"/>
      <c r="AH1120" s="5"/>
      <c r="AI1120" s="5"/>
      <c r="AJ1120" s="5"/>
      <c r="AK1120" s="5"/>
      <c r="AL1120" s="5"/>
      <c r="AM1120" s="5"/>
    </row>
    <row r="1121" spans="1:39" s="4" customFormat="1" ht="14.4">
      <c r="A1121" s="63" t="s">
        <v>750</v>
      </c>
      <c r="B1121" s="63" t="s">
        <v>450</v>
      </c>
      <c r="C1121" s="63"/>
      <c r="D1121" s="63" t="s">
        <v>451</v>
      </c>
      <c r="E1121" s="11"/>
      <c r="F1121" s="11"/>
      <c r="G1121" s="8"/>
      <c r="I1121" s="63"/>
      <c r="J1121" s="48"/>
      <c r="K1121" s="104"/>
      <c r="M1121" s="63"/>
      <c r="N1121" s="196"/>
      <c r="P1121" s="63">
        <v>4</v>
      </c>
      <c r="Q1121" s="197">
        <v>9893.07</v>
      </c>
      <c r="S1121" s="63"/>
      <c r="T1121" s="197"/>
      <c r="V1121" s="168"/>
      <c r="W1121" s="170"/>
      <c r="X1121" s="82"/>
      <c r="Y1121" s="82"/>
      <c r="Z1121" s="82"/>
      <c r="AA1121" s="65"/>
      <c r="AB1121" s="5"/>
      <c r="AC1121" s="5"/>
      <c r="AD1121" s="5"/>
      <c r="AE1121" s="5"/>
      <c r="AF1121" s="5"/>
      <c r="AG1121" s="5"/>
      <c r="AH1121" s="5"/>
      <c r="AI1121" s="5"/>
      <c r="AJ1121" s="5"/>
      <c r="AK1121" s="5"/>
      <c r="AL1121" s="5"/>
      <c r="AM1121" s="5"/>
    </row>
    <row r="1122" spans="1:39" s="4" customFormat="1" ht="14.4">
      <c r="A1122" s="63" t="s">
        <v>750</v>
      </c>
      <c r="B1122" s="63" t="s">
        <v>452</v>
      </c>
      <c r="C1122" s="63"/>
      <c r="D1122" s="63" t="s">
        <v>244</v>
      </c>
      <c r="E1122" s="11"/>
      <c r="F1122" s="11"/>
      <c r="G1122" s="8"/>
      <c r="I1122" s="63"/>
      <c r="J1122" s="48"/>
      <c r="K1122" s="104"/>
      <c r="M1122" s="63"/>
      <c r="N1122" s="196"/>
      <c r="P1122" s="63">
        <v>6</v>
      </c>
      <c r="Q1122" s="197">
        <v>4892.8999999999996</v>
      </c>
      <c r="S1122" s="63"/>
      <c r="T1122" s="197"/>
      <c r="V1122" s="168"/>
      <c r="W1122" s="170"/>
      <c r="X1122" s="82"/>
      <c r="Y1122" s="82"/>
      <c r="Z1122" s="82"/>
      <c r="AA1122" s="65"/>
      <c r="AB1122" s="5"/>
      <c r="AC1122" s="5"/>
      <c r="AD1122" s="5"/>
      <c r="AE1122" s="5"/>
      <c r="AF1122" s="5"/>
      <c r="AG1122" s="5"/>
      <c r="AH1122" s="5"/>
      <c r="AI1122" s="5"/>
      <c r="AJ1122" s="5"/>
      <c r="AK1122" s="5"/>
      <c r="AL1122" s="5"/>
      <c r="AM1122" s="5"/>
    </row>
    <row r="1123" spans="1:39" s="4" customFormat="1" ht="14.4">
      <c r="A1123" s="63" t="s">
        <v>750</v>
      </c>
      <c r="B1123" s="63" t="s">
        <v>453</v>
      </c>
      <c r="C1123" s="63"/>
      <c r="D1123" s="63" t="s">
        <v>155</v>
      </c>
      <c r="E1123" s="11"/>
      <c r="F1123" s="11"/>
      <c r="G1123" s="8"/>
      <c r="I1123" s="63"/>
      <c r="J1123" s="48"/>
      <c r="K1123" s="104"/>
      <c r="M1123" s="63"/>
      <c r="N1123" s="196"/>
      <c r="P1123" s="63">
        <v>77</v>
      </c>
      <c r="Q1123" s="197">
        <v>92342.13</v>
      </c>
      <c r="S1123" s="63"/>
      <c r="T1123" s="197"/>
      <c r="V1123" s="168"/>
      <c r="W1123" s="170"/>
      <c r="X1123" s="82"/>
      <c r="Y1123" s="82"/>
      <c r="Z1123" s="82"/>
      <c r="AA1123" s="65"/>
      <c r="AB1123" s="5"/>
      <c r="AC1123" s="5"/>
      <c r="AD1123" s="5"/>
      <c r="AE1123" s="5"/>
      <c r="AF1123" s="5"/>
      <c r="AG1123" s="5"/>
      <c r="AH1123" s="5"/>
      <c r="AI1123" s="5"/>
      <c r="AJ1123" s="5"/>
      <c r="AK1123" s="5"/>
      <c r="AL1123" s="5"/>
      <c r="AM1123" s="5"/>
    </row>
    <row r="1124" spans="1:39" s="4" customFormat="1" ht="14.4">
      <c r="A1124" s="63" t="s">
        <v>750</v>
      </c>
      <c r="B1124" s="63" t="s">
        <v>454</v>
      </c>
      <c r="C1124" s="63"/>
      <c r="D1124" s="63" t="s">
        <v>229</v>
      </c>
      <c r="E1124" s="11"/>
      <c r="F1124" s="11"/>
      <c r="G1124" s="8"/>
      <c r="I1124" s="63"/>
      <c r="J1124" s="48"/>
      <c r="K1124" s="104"/>
      <c r="M1124" s="63"/>
      <c r="N1124" s="196"/>
      <c r="P1124" s="63">
        <v>2</v>
      </c>
      <c r="Q1124" s="197">
        <v>545</v>
      </c>
      <c r="S1124" s="63"/>
      <c r="T1124" s="197"/>
      <c r="V1124" s="168"/>
      <c r="W1124" s="170"/>
      <c r="X1124" s="82"/>
      <c r="Y1124" s="82"/>
      <c r="Z1124" s="82"/>
      <c r="AA1124" s="65"/>
      <c r="AB1124" s="5"/>
      <c r="AC1124" s="5"/>
      <c r="AD1124" s="5"/>
      <c r="AE1124" s="5"/>
      <c r="AF1124" s="5"/>
      <c r="AG1124" s="5"/>
      <c r="AH1124" s="5"/>
      <c r="AI1124" s="5"/>
      <c r="AJ1124" s="5"/>
      <c r="AK1124" s="5"/>
      <c r="AL1124" s="5"/>
      <c r="AM1124" s="5"/>
    </row>
    <row r="1125" spans="1:39" s="4" customFormat="1" ht="14.4">
      <c r="A1125" s="63" t="s">
        <v>750</v>
      </c>
      <c r="B1125" s="63" t="s">
        <v>455</v>
      </c>
      <c r="C1125" s="63"/>
      <c r="D1125" s="63" t="s">
        <v>456</v>
      </c>
      <c r="E1125" s="11"/>
      <c r="F1125" s="11"/>
      <c r="G1125" s="8"/>
      <c r="I1125" s="63"/>
      <c r="J1125" s="48"/>
      <c r="K1125" s="104"/>
      <c r="M1125" s="63"/>
      <c r="N1125" s="196"/>
      <c r="P1125" s="63">
        <v>4</v>
      </c>
      <c r="Q1125" s="197">
        <v>4587.1400000000003</v>
      </c>
      <c r="S1125" s="63"/>
      <c r="T1125" s="197"/>
      <c r="V1125" s="168"/>
      <c r="W1125" s="170"/>
      <c r="X1125" s="82"/>
      <c r="Y1125" s="82"/>
      <c r="Z1125" s="82"/>
      <c r="AA1125" s="65"/>
      <c r="AB1125" s="5"/>
      <c r="AC1125" s="5"/>
      <c r="AD1125" s="5"/>
      <c r="AE1125" s="5"/>
      <c r="AF1125" s="5"/>
      <c r="AG1125" s="5"/>
      <c r="AH1125" s="5"/>
      <c r="AI1125" s="5"/>
      <c r="AJ1125" s="5"/>
      <c r="AK1125" s="5"/>
      <c r="AL1125" s="5"/>
      <c r="AM1125" s="5"/>
    </row>
    <row r="1126" spans="1:39" s="4" customFormat="1" ht="14.4">
      <c r="A1126" s="63" t="s">
        <v>750</v>
      </c>
      <c r="B1126" s="63" t="s">
        <v>457</v>
      </c>
      <c r="C1126" s="63"/>
      <c r="D1126" s="63" t="s">
        <v>125</v>
      </c>
      <c r="E1126" s="11"/>
      <c r="F1126" s="11"/>
      <c r="G1126" s="8"/>
      <c r="I1126" s="63"/>
      <c r="J1126" s="48"/>
      <c r="K1126" s="104"/>
      <c r="M1126" s="63"/>
      <c r="N1126" s="196"/>
      <c r="P1126" s="63">
        <v>4</v>
      </c>
      <c r="Q1126" s="197">
        <v>4651.5600000000004</v>
      </c>
      <c r="S1126" s="63"/>
      <c r="T1126" s="197"/>
      <c r="V1126" s="168"/>
      <c r="W1126" s="170"/>
      <c r="X1126" s="82"/>
      <c r="Y1126" s="82"/>
      <c r="Z1126" s="82"/>
      <c r="AA1126" s="65"/>
      <c r="AB1126" s="5"/>
      <c r="AC1126" s="5"/>
      <c r="AD1126" s="5"/>
      <c r="AE1126" s="5"/>
      <c r="AF1126" s="5"/>
      <c r="AG1126" s="5"/>
      <c r="AH1126" s="5"/>
      <c r="AI1126" s="5"/>
      <c r="AJ1126" s="5"/>
      <c r="AK1126" s="5"/>
      <c r="AL1126" s="5"/>
      <c r="AM1126" s="5"/>
    </row>
    <row r="1127" spans="1:39" s="4" customFormat="1" ht="14.4">
      <c r="A1127" s="63" t="s">
        <v>750</v>
      </c>
      <c r="B1127" s="63" t="s">
        <v>458</v>
      </c>
      <c r="C1127" s="63"/>
      <c r="D1127" s="63" t="s">
        <v>358</v>
      </c>
      <c r="E1127" s="11"/>
      <c r="F1127" s="11"/>
      <c r="G1127" s="8"/>
      <c r="I1127" s="63"/>
      <c r="J1127" s="48"/>
      <c r="K1127" s="104"/>
      <c r="M1127" s="63"/>
      <c r="N1127" s="196"/>
      <c r="P1127" s="63">
        <v>15</v>
      </c>
      <c r="Q1127" s="197">
        <v>10496.34</v>
      </c>
      <c r="S1127" s="63"/>
      <c r="T1127" s="197"/>
      <c r="V1127" s="168"/>
      <c r="W1127" s="170"/>
      <c r="X1127" s="82"/>
      <c r="Y1127" s="82"/>
      <c r="Z1127" s="82"/>
      <c r="AA1127" s="65"/>
      <c r="AB1127" s="5"/>
      <c r="AC1127" s="5"/>
      <c r="AD1127" s="5"/>
      <c r="AE1127" s="5"/>
      <c r="AF1127" s="5"/>
      <c r="AG1127" s="5"/>
      <c r="AH1127" s="5"/>
      <c r="AI1127" s="5"/>
      <c r="AJ1127" s="5"/>
      <c r="AK1127" s="5"/>
      <c r="AL1127" s="5"/>
      <c r="AM1127" s="5"/>
    </row>
    <row r="1128" spans="1:39" s="4" customFormat="1" ht="14.4">
      <c r="A1128" s="63"/>
      <c r="B1128" s="63"/>
      <c r="C1128" s="63"/>
      <c r="D1128" s="63"/>
      <c r="E1128" s="11"/>
      <c r="F1128" s="11"/>
      <c r="G1128" s="8"/>
      <c r="I1128" s="63"/>
      <c r="J1128" s="48"/>
      <c r="K1128" s="104"/>
      <c r="M1128" s="63"/>
      <c r="N1128" s="196"/>
      <c r="P1128" s="63"/>
      <c r="Q1128" s="197"/>
      <c r="S1128" s="63"/>
      <c r="T1128" s="197"/>
      <c r="V1128" s="168"/>
      <c r="W1128" s="170"/>
      <c r="X1128" s="82"/>
      <c r="Y1128" s="82"/>
      <c r="Z1128" s="82"/>
      <c r="AA1128" s="65"/>
      <c r="AB1128" s="5"/>
      <c r="AC1128" s="5"/>
      <c r="AD1128" s="5"/>
      <c r="AE1128" s="5"/>
      <c r="AF1128" s="5"/>
      <c r="AG1128" s="5"/>
      <c r="AH1128" s="5"/>
      <c r="AI1128" s="5"/>
      <c r="AJ1128" s="5"/>
      <c r="AK1128" s="5"/>
      <c r="AL1128" s="5"/>
      <c r="AM1128" s="5"/>
    </row>
    <row r="1129" spans="1:39" s="4" customFormat="1" ht="53.4">
      <c r="A1129" s="63" t="s">
        <v>757</v>
      </c>
      <c r="B1129" s="63" t="s">
        <v>1368</v>
      </c>
      <c r="C1129" s="63"/>
      <c r="D1129" s="63" t="s">
        <v>1368</v>
      </c>
      <c r="E1129" s="369" t="s">
        <v>1370</v>
      </c>
      <c r="F1129" s="11"/>
      <c r="G1129" s="369" t="s">
        <v>1369</v>
      </c>
      <c r="I1129" s="63"/>
      <c r="J1129" s="48"/>
      <c r="K1129" s="104"/>
      <c r="M1129" s="63"/>
      <c r="N1129" s="196"/>
      <c r="P1129" s="63"/>
      <c r="Q1129" s="197"/>
      <c r="S1129" s="63"/>
      <c r="T1129" s="197"/>
      <c r="V1129" s="168"/>
      <c r="W1129" s="170"/>
      <c r="X1129" s="82"/>
      <c r="Y1129" s="82"/>
      <c r="Z1129" s="82"/>
      <c r="AA1129" s="65"/>
      <c r="AB1129" s="5"/>
      <c r="AC1129" s="5"/>
      <c r="AD1129" s="5"/>
      <c r="AE1129" s="5"/>
      <c r="AF1129" s="5"/>
      <c r="AG1129" s="5"/>
      <c r="AH1129" s="5"/>
      <c r="AI1129" s="5"/>
      <c r="AJ1129" s="5"/>
      <c r="AK1129" s="5"/>
      <c r="AL1129" s="5"/>
      <c r="AM1129" s="5"/>
    </row>
    <row r="1130" spans="1:39" s="4" customFormat="1" ht="14.4">
      <c r="A1130" s="63" t="s">
        <v>757</v>
      </c>
      <c r="B1130" s="63" t="s">
        <v>646</v>
      </c>
      <c r="C1130" s="63"/>
      <c r="D1130" s="63" t="s">
        <v>646</v>
      </c>
      <c r="E1130" s="11"/>
      <c r="F1130" s="11"/>
      <c r="G1130" s="8"/>
      <c r="I1130" s="63"/>
      <c r="J1130" s="48"/>
      <c r="K1130" s="104"/>
      <c r="M1130" s="63"/>
      <c r="N1130" s="196"/>
      <c r="P1130" s="63"/>
      <c r="Q1130" s="197">
        <v>401.78</v>
      </c>
      <c r="S1130" s="63"/>
      <c r="T1130" s="197"/>
      <c r="V1130" s="168"/>
      <c r="W1130" s="170"/>
      <c r="X1130" s="82"/>
      <c r="Y1130" s="82"/>
      <c r="Z1130" s="82"/>
      <c r="AA1130" s="65"/>
      <c r="AB1130" s="5"/>
      <c r="AC1130" s="5"/>
      <c r="AD1130" s="5"/>
      <c r="AE1130" s="5"/>
      <c r="AF1130" s="5"/>
      <c r="AG1130" s="5"/>
      <c r="AH1130" s="5"/>
      <c r="AI1130" s="5"/>
      <c r="AJ1130" s="5"/>
      <c r="AK1130" s="5"/>
      <c r="AL1130" s="5"/>
      <c r="AM1130" s="5"/>
    </row>
    <row r="1131" spans="1:39" s="4" customFormat="1" ht="14.4">
      <c r="A1131" s="63" t="s">
        <v>757</v>
      </c>
      <c r="B1131" s="63" t="s">
        <v>90</v>
      </c>
      <c r="C1131" s="63"/>
      <c r="D1131" s="63" t="s">
        <v>91</v>
      </c>
      <c r="E1131" s="11"/>
      <c r="F1131" s="11"/>
      <c r="G1131" s="8"/>
      <c r="I1131" s="63"/>
      <c r="J1131" s="48"/>
      <c r="K1131" s="104"/>
      <c r="M1131" s="63"/>
      <c r="N1131" s="196"/>
      <c r="P1131" s="63">
        <v>6</v>
      </c>
      <c r="Q1131" s="197">
        <v>3472.08</v>
      </c>
      <c r="S1131" s="63"/>
      <c r="T1131" s="197"/>
      <c r="V1131" s="168"/>
      <c r="W1131" s="170"/>
      <c r="X1131" s="82"/>
      <c r="Y1131" s="82"/>
      <c r="Z1131" s="82"/>
      <c r="AA1131" s="65"/>
      <c r="AB1131" s="5"/>
      <c r="AC1131" s="5"/>
      <c r="AD1131" s="5"/>
      <c r="AE1131" s="5"/>
      <c r="AF1131" s="5"/>
      <c r="AG1131" s="5"/>
      <c r="AH1131" s="5"/>
      <c r="AI1131" s="5"/>
      <c r="AJ1131" s="5"/>
      <c r="AK1131" s="5"/>
      <c r="AL1131" s="5"/>
      <c r="AM1131" s="5"/>
    </row>
    <row r="1132" spans="1:39" s="4" customFormat="1" ht="14.4">
      <c r="A1132" s="63" t="s">
        <v>757</v>
      </c>
      <c r="B1132" s="63" t="s">
        <v>647</v>
      </c>
      <c r="C1132" s="63"/>
      <c r="D1132" s="63" t="s">
        <v>91</v>
      </c>
      <c r="E1132" s="11"/>
      <c r="F1132" s="11"/>
      <c r="G1132" s="8"/>
      <c r="I1132" s="63"/>
      <c r="J1132" s="48"/>
      <c r="K1132" s="104"/>
      <c r="M1132" s="63"/>
      <c r="N1132" s="196"/>
      <c r="P1132" s="63">
        <v>1</v>
      </c>
      <c r="Q1132" s="197">
        <v>7196.73</v>
      </c>
      <c r="S1132" s="63"/>
      <c r="T1132" s="197"/>
      <c r="V1132" s="168"/>
      <c r="W1132" s="170"/>
      <c r="X1132" s="82"/>
      <c r="Y1132" s="82"/>
      <c r="Z1132" s="82"/>
      <c r="AA1132" s="65"/>
      <c r="AB1132" s="5"/>
      <c r="AC1132" s="5"/>
      <c r="AD1132" s="5"/>
      <c r="AE1132" s="5"/>
      <c r="AF1132" s="5"/>
      <c r="AG1132" s="5"/>
      <c r="AH1132" s="5"/>
      <c r="AI1132" s="5"/>
      <c r="AJ1132" s="5"/>
      <c r="AK1132" s="5"/>
      <c r="AL1132" s="5"/>
      <c r="AM1132" s="5"/>
    </row>
    <row r="1133" spans="1:39" s="4" customFormat="1" ht="14.4">
      <c r="A1133" s="63" t="s">
        <v>757</v>
      </c>
      <c r="B1133" s="63" t="s">
        <v>101</v>
      </c>
      <c r="C1133" s="63"/>
      <c r="D1133" s="63" t="s">
        <v>103</v>
      </c>
      <c r="E1133" s="11"/>
      <c r="F1133" s="11"/>
      <c r="G1133" s="8"/>
      <c r="I1133" s="63"/>
      <c r="J1133" s="48"/>
      <c r="K1133" s="104"/>
      <c r="M1133" s="63"/>
      <c r="N1133" s="196"/>
      <c r="P1133" s="63">
        <v>17</v>
      </c>
      <c r="Q1133" s="197">
        <v>16169.9</v>
      </c>
      <c r="S1133" s="63"/>
      <c r="T1133" s="197"/>
      <c r="V1133" s="168"/>
      <c r="W1133" s="170"/>
      <c r="X1133" s="82"/>
      <c r="Y1133" s="82"/>
      <c r="Z1133" s="82"/>
      <c r="AA1133" s="65"/>
      <c r="AB1133" s="5"/>
      <c r="AC1133" s="5"/>
      <c r="AD1133" s="5"/>
      <c r="AE1133" s="5"/>
      <c r="AF1133" s="5"/>
      <c r="AG1133" s="5"/>
      <c r="AH1133" s="5"/>
      <c r="AI1133" s="5"/>
      <c r="AJ1133" s="5"/>
      <c r="AK1133" s="5"/>
      <c r="AL1133" s="5"/>
      <c r="AM1133" s="5"/>
    </row>
    <row r="1134" spans="1:39" s="4" customFormat="1" ht="14.4">
      <c r="A1134" s="63" t="s">
        <v>757</v>
      </c>
      <c r="B1134" s="63" t="s">
        <v>596</v>
      </c>
      <c r="C1134" s="63"/>
      <c r="D1134" s="63" t="s">
        <v>111</v>
      </c>
      <c r="E1134" s="11"/>
      <c r="F1134" s="11"/>
      <c r="G1134" s="8"/>
      <c r="I1134" s="63"/>
      <c r="J1134" s="48"/>
      <c r="K1134" s="104"/>
      <c r="M1134" s="63"/>
      <c r="N1134" s="196"/>
      <c r="P1134" s="63">
        <v>1</v>
      </c>
      <c r="Q1134" s="197">
        <v>2114.13</v>
      </c>
      <c r="S1134" s="63"/>
      <c r="T1134" s="197"/>
      <c r="V1134" s="168"/>
      <c r="W1134" s="170"/>
      <c r="X1134" s="82"/>
      <c r="Y1134" s="82"/>
      <c r="Z1134" s="82"/>
      <c r="AA1134" s="65"/>
      <c r="AB1134" s="5"/>
      <c r="AC1134" s="5"/>
      <c r="AD1134" s="5"/>
      <c r="AE1134" s="5"/>
      <c r="AF1134" s="5"/>
      <c r="AG1134" s="5"/>
      <c r="AH1134" s="5"/>
      <c r="AI1134" s="5"/>
      <c r="AJ1134" s="5"/>
      <c r="AK1134" s="5"/>
      <c r="AL1134" s="5"/>
      <c r="AM1134" s="5"/>
    </row>
    <row r="1135" spans="1:39" s="4" customFormat="1" ht="14.4">
      <c r="A1135" s="63" t="s">
        <v>757</v>
      </c>
      <c r="B1135" s="63" t="s">
        <v>122</v>
      </c>
      <c r="C1135" s="63"/>
      <c r="D1135" s="63" t="s">
        <v>123</v>
      </c>
      <c r="E1135" s="11"/>
      <c r="F1135" s="11"/>
      <c r="G1135" s="8"/>
      <c r="I1135" s="63"/>
      <c r="J1135" s="48"/>
      <c r="K1135" s="104"/>
      <c r="M1135" s="63"/>
      <c r="N1135" s="196"/>
      <c r="P1135" s="63">
        <v>1</v>
      </c>
      <c r="Q1135" s="197">
        <v>78.430000000000007</v>
      </c>
      <c r="S1135" s="63"/>
      <c r="T1135" s="197"/>
      <c r="V1135" s="168"/>
      <c r="W1135" s="170"/>
      <c r="X1135" s="82"/>
      <c r="Y1135" s="82"/>
      <c r="Z1135" s="82"/>
      <c r="AA1135" s="65"/>
      <c r="AB1135" s="5"/>
      <c r="AC1135" s="5"/>
      <c r="AD1135" s="5"/>
      <c r="AE1135" s="5"/>
      <c r="AF1135" s="5"/>
      <c r="AG1135" s="5"/>
      <c r="AH1135" s="5"/>
      <c r="AI1135" s="5"/>
      <c r="AJ1135" s="5"/>
      <c r="AK1135" s="5"/>
      <c r="AL1135" s="5"/>
      <c r="AM1135" s="5"/>
    </row>
    <row r="1136" spans="1:39" s="4" customFormat="1" ht="14.4">
      <c r="A1136" s="63" t="s">
        <v>757</v>
      </c>
      <c r="B1136" s="63" t="s">
        <v>170</v>
      </c>
      <c r="C1136" s="63"/>
      <c r="D1136" s="63" t="s">
        <v>171</v>
      </c>
      <c r="E1136" s="11"/>
      <c r="F1136" s="11"/>
      <c r="G1136" s="8"/>
      <c r="I1136" s="63"/>
      <c r="J1136" s="48"/>
      <c r="K1136" s="104"/>
      <c r="M1136" s="63"/>
      <c r="N1136" s="196"/>
      <c r="P1136" s="63">
        <v>2</v>
      </c>
      <c r="Q1136" s="197">
        <v>535.34</v>
      </c>
      <c r="S1136" s="63"/>
      <c r="T1136" s="197"/>
      <c r="V1136" s="168"/>
      <c r="W1136" s="170"/>
      <c r="X1136" s="82"/>
      <c r="Y1136" s="82"/>
      <c r="Z1136" s="82"/>
      <c r="AA1136" s="65"/>
      <c r="AB1136" s="5"/>
      <c r="AC1136" s="5"/>
      <c r="AD1136" s="5"/>
      <c r="AE1136" s="5"/>
      <c r="AF1136" s="5"/>
      <c r="AG1136" s="5"/>
      <c r="AH1136" s="5"/>
      <c r="AI1136" s="5"/>
      <c r="AJ1136" s="5"/>
      <c r="AK1136" s="5"/>
      <c r="AL1136" s="5"/>
      <c r="AM1136" s="5"/>
    </row>
    <row r="1137" spans="1:39" s="4" customFormat="1" ht="14.4">
      <c r="A1137" s="63" t="s">
        <v>757</v>
      </c>
      <c r="B1137" s="63" t="s">
        <v>753</v>
      </c>
      <c r="C1137" s="63"/>
      <c r="D1137" s="63" t="s">
        <v>212</v>
      </c>
      <c r="E1137" s="11"/>
      <c r="F1137" s="11"/>
      <c r="G1137" s="8"/>
      <c r="I1137" s="63"/>
      <c r="J1137" s="48"/>
      <c r="K1137" s="104"/>
      <c r="M1137" s="63"/>
      <c r="N1137" s="196"/>
      <c r="P1137" s="63">
        <v>1</v>
      </c>
      <c r="Q1137" s="197">
        <v>9766.08</v>
      </c>
      <c r="S1137" s="63"/>
      <c r="T1137" s="197"/>
      <c r="V1137" s="168"/>
      <c r="W1137" s="170"/>
      <c r="X1137" s="82"/>
      <c r="Y1137" s="82"/>
      <c r="Z1137" s="82"/>
      <c r="AA1137" s="65"/>
      <c r="AB1137" s="5"/>
      <c r="AC1137" s="5"/>
      <c r="AD1137" s="5"/>
      <c r="AE1137" s="5"/>
      <c r="AF1137" s="5"/>
      <c r="AG1137" s="5"/>
      <c r="AH1137" s="5"/>
      <c r="AI1137" s="5"/>
      <c r="AJ1137" s="5"/>
      <c r="AK1137" s="5"/>
      <c r="AL1137" s="5"/>
      <c r="AM1137" s="5"/>
    </row>
    <row r="1138" spans="1:39" s="4" customFormat="1" ht="14.4">
      <c r="A1138" s="63" t="s">
        <v>757</v>
      </c>
      <c r="B1138" s="63" t="s">
        <v>707</v>
      </c>
      <c r="C1138" s="63"/>
      <c r="D1138" s="63" t="s">
        <v>193</v>
      </c>
      <c r="E1138" s="11"/>
      <c r="F1138" s="11"/>
      <c r="G1138" s="8"/>
      <c r="I1138" s="63"/>
      <c r="J1138" s="48"/>
      <c r="K1138" s="104"/>
      <c r="M1138" s="63"/>
      <c r="N1138" s="196"/>
      <c r="P1138" s="63">
        <v>1</v>
      </c>
      <c r="Q1138" s="197">
        <v>4916.1499999999996</v>
      </c>
      <c r="S1138" s="63"/>
      <c r="T1138" s="197"/>
      <c r="V1138" s="168"/>
      <c r="W1138" s="170"/>
      <c r="X1138" s="82"/>
      <c r="Y1138" s="82"/>
      <c r="Z1138" s="82"/>
      <c r="AA1138" s="65"/>
      <c r="AB1138" s="5"/>
      <c r="AC1138" s="5"/>
      <c r="AD1138" s="5"/>
      <c r="AE1138" s="5"/>
      <c r="AF1138" s="5"/>
      <c r="AG1138" s="5"/>
      <c r="AH1138" s="5"/>
      <c r="AI1138" s="5"/>
      <c r="AJ1138" s="5"/>
      <c r="AK1138" s="5"/>
      <c r="AL1138" s="5"/>
      <c r="AM1138" s="5"/>
    </row>
    <row r="1139" spans="1:39" s="4" customFormat="1" ht="14.4">
      <c r="A1139" s="63" t="s">
        <v>757</v>
      </c>
      <c r="B1139" s="63" t="s">
        <v>194</v>
      </c>
      <c r="C1139" s="63"/>
      <c r="D1139" s="63" t="s">
        <v>195</v>
      </c>
      <c r="E1139" s="11"/>
      <c r="F1139" s="11"/>
      <c r="G1139" s="8"/>
      <c r="I1139" s="63"/>
      <c r="J1139" s="48"/>
      <c r="K1139" s="104"/>
      <c r="M1139" s="63"/>
      <c r="N1139" s="196"/>
      <c r="P1139" s="63">
        <v>1</v>
      </c>
      <c r="Q1139" s="197">
        <v>5296.82</v>
      </c>
      <c r="S1139" s="63"/>
      <c r="T1139" s="197"/>
      <c r="V1139" s="168"/>
      <c r="W1139" s="170"/>
      <c r="X1139" s="82"/>
      <c r="Y1139" s="82"/>
      <c r="Z1139" s="82"/>
      <c r="AA1139" s="65"/>
      <c r="AB1139" s="5"/>
      <c r="AC1139" s="5"/>
      <c r="AD1139" s="5"/>
      <c r="AE1139" s="5"/>
      <c r="AF1139" s="5"/>
      <c r="AG1139" s="5"/>
      <c r="AH1139" s="5"/>
      <c r="AI1139" s="5"/>
      <c r="AJ1139" s="5"/>
      <c r="AK1139" s="5"/>
      <c r="AL1139" s="5"/>
      <c r="AM1139" s="5"/>
    </row>
    <row r="1140" spans="1:39" s="4" customFormat="1" ht="14.4">
      <c r="A1140" s="63" t="s">
        <v>757</v>
      </c>
      <c r="B1140" s="63" t="s">
        <v>200</v>
      </c>
      <c r="C1140" s="63"/>
      <c r="D1140" s="63" t="s">
        <v>201</v>
      </c>
      <c r="E1140" s="11"/>
      <c r="F1140" s="11"/>
      <c r="G1140" s="8"/>
      <c r="I1140" s="63"/>
      <c r="J1140" s="48"/>
      <c r="K1140" s="104"/>
      <c r="M1140" s="63"/>
      <c r="N1140" s="196"/>
      <c r="P1140" s="63">
        <v>1</v>
      </c>
      <c r="Q1140" s="197">
        <v>1471.47</v>
      </c>
      <c r="S1140" s="63"/>
      <c r="T1140" s="197"/>
      <c r="V1140" s="168"/>
      <c r="W1140" s="170"/>
      <c r="X1140" s="82"/>
      <c r="Y1140" s="82"/>
      <c r="Z1140" s="82"/>
      <c r="AA1140" s="65"/>
      <c r="AB1140" s="5"/>
      <c r="AC1140" s="5"/>
      <c r="AD1140" s="5"/>
      <c r="AE1140" s="5"/>
      <c r="AF1140" s="5"/>
      <c r="AG1140" s="5"/>
      <c r="AH1140" s="5"/>
      <c r="AI1140" s="5"/>
      <c r="AJ1140" s="5"/>
      <c r="AK1140" s="5"/>
      <c r="AL1140" s="5"/>
      <c r="AM1140" s="5"/>
    </row>
    <row r="1141" spans="1:39" s="4" customFormat="1" ht="14.4">
      <c r="A1141" s="63" t="s">
        <v>757</v>
      </c>
      <c r="B1141" s="63" t="s">
        <v>663</v>
      </c>
      <c r="C1141" s="63"/>
      <c r="D1141" s="63" t="s">
        <v>195</v>
      </c>
      <c r="E1141" s="11"/>
      <c r="F1141" s="11"/>
      <c r="G1141" s="8"/>
      <c r="I1141" s="63"/>
      <c r="J1141" s="48"/>
      <c r="K1141" s="104"/>
      <c r="M1141" s="63"/>
      <c r="N1141" s="196"/>
      <c r="P1141" s="63">
        <v>1</v>
      </c>
      <c r="Q1141" s="197">
        <v>203.26</v>
      </c>
      <c r="S1141" s="63"/>
      <c r="T1141" s="197"/>
      <c r="V1141" s="168"/>
      <c r="W1141" s="170"/>
      <c r="X1141" s="82"/>
      <c r="Y1141" s="82"/>
      <c r="Z1141" s="82"/>
      <c r="AA1141" s="65"/>
      <c r="AB1141" s="5"/>
      <c r="AC1141" s="5"/>
      <c r="AD1141" s="5"/>
      <c r="AE1141" s="5"/>
      <c r="AF1141" s="5"/>
      <c r="AG1141" s="5"/>
      <c r="AH1141" s="5"/>
      <c r="AI1141" s="5"/>
      <c r="AJ1141" s="5"/>
      <c r="AK1141" s="5"/>
      <c r="AL1141" s="5"/>
      <c r="AM1141" s="5"/>
    </row>
    <row r="1142" spans="1:39" s="4" customFormat="1" ht="14.4">
      <c r="A1142" s="63" t="s">
        <v>757</v>
      </c>
      <c r="B1142" s="63" t="s">
        <v>664</v>
      </c>
      <c r="C1142" s="63"/>
      <c r="D1142" s="63" t="s">
        <v>111</v>
      </c>
      <c r="E1142" s="11"/>
      <c r="F1142" s="11"/>
      <c r="G1142" s="8"/>
      <c r="I1142" s="63"/>
      <c r="J1142" s="48"/>
      <c r="K1142" s="104"/>
      <c r="M1142" s="63"/>
      <c r="N1142" s="196"/>
      <c r="P1142" s="63">
        <v>3</v>
      </c>
      <c r="Q1142" s="197">
        <v>1877.28</v>
      </c>
      <c r="S1142" s="63"/>
      <c r="T1142" s="197"/>
      <c r="V1142" s="168"/>
      <c r="W1142" s="170"/>
      <c r="X1142" s="82"/>
      <c r="Y1142" s="82"/>
      <c r="Z1142" s="82"/>
      <c r="AA1142" s="65"/>
      <c r="AB1142" s="5"/>
      <c r="AC1142" s="5"/>
      <c r="AD1142" s="5"/>
      <c r="AE1142" s="5"/>
      <c r="AF1142" s="5"/>
      <c r="AG1142" s="5"/>
      <c r="AH1142" s="5"/>
      <c r="AI1142" s="5"/>
      <c r="AJ1142" s="5"/>
      <c r="AK1142" s="5"/>
      <c r="AL1142" s="5"/>
      <c r="AM1142" s="5"/>
    </row>
    <row r="1143" spans="1:39" s="4" customFormat="1" ht="14.4">
      <c r="A1143" s="63" t="s">
        <v>757</v>
      </c>
      <c r="B1143" s="63" t="s">
        <v>232</v>
      </c>
      <c r="C1143" s="63"/>
      <c r="D1143" s="63" t="s">
        <v>92</v>
      </c>
      <c r="E1143" s="11"/>
      <c r="F1143" s="11"/>
      <c r="G1143" s="8"/>
      <c r="I1143" s="63"/>
      <c r="J1143" s="48"/>
      <c r="K1143" s="104"/>
      <c r="M1143" s="63"/>
      <c r="N1143" s="196"/>
      <c r="P1143" s="63">
        <v>4</v>
      </c>
      <c r="Q1143" s="197">
        <v>1417.36</v>
      </c>
      <c r="S1143" s="63"/>
      <c r="T1143" s="197"/>
      <c r="V1143" s="168"/>
      <c r="W1143" s="170"/>
      <c r="X1143" s="82"/>
      <c r="Y1143" s="82"/>
      <c r="Z1143" s="82"/>
      <c r="AA1143" s="65"/>
      <c r="AB1143" s="5"/>
      <c r="AC1143" s="5"/>
      <c r="AD1143" s="5"/>
      <c r="AE1143" s="5"/>
      <c r="AF1143" s="5"/>
      <c r="AG1143" s="5"/>
      <c r="AH1143" s="5"/>
      <c r="AI1143" s="5"/>
      <c r="AJ1143" s="5"/>
      <c r="AK1143" s="5"/>
      <c r="AL1143" s="5"/>
      <c r="AM1143" s="5"/>
    </row>
    <row r="1144" spans="1:39" s="4" customFormat="1" ht="14.4">
      <c r="A1144" s="63" t="s">
        <v>757</v>
      </c>
      <c r="B1144" s="63" t="s">
        <v>238</v>
      </c>
      <c r="C1144" s="63"/>
      <c r="D1144" s="63" t="s">
        <v>239</v>
      </c>
      <c r="E1144" s="11"/>
      <c r="F1144" s="11"/>
      <c r="G1144" s="8"/>
      <c r="I1144" s="63"/>
      <c r="J1144" s="48"/>
      <c r="K1144" s="104"/>
      <c r="M1144" s="63"/>
      <c r="N1144" s="196"/>
      <c r="P1144" s="63">
        <v>1</v>
      </c>
      <c r="Q1144" s="197">
        <v>66</v>
      </c>
      <c r="S1144" s="63"/>
      <c r="T1144" s="197"/>
      <c r="V1144" s="168"/>
      <c r="W1144" s="170"/>
      <c r="X1144" s="82"/>
      <c r="Y1144" s="82"/>
      <c r="Z1144" s="82"/>
      <c r="AA1144" s="65"/>
      <c r="AB1144" s="5"/>
      <c r="AC1144" s="5"/>
      <c r="AD1144" s="5"/>
      <c r="AE1144" s="5"/>
      <c r="AF1144" s="5"/>
      <c r="AG1144" s="5"/>
      <c r="AH1144" s="5"/>
      <c r="AI1144" s="5"/>
      <c r="AJ1144" s="5"/>
      <c r="AK1144" s="5"/>
      <c r="AL1144" s="5"/>
      <c r="AM1144" s="5"/>
    </row>
    <row r="1145" spans="1:39" s="4" customFormat="1" ht="14.4">
      <c r="A1145" s="63" t="s">
        <v>757</v>
      </c>
      <c r="B1145" s="63" t="s">
        <v>240</v>
      </c>
      <c r="C1145" s="63"/>
      <c r="D1145" s="63" t="s">
        <v>107</v>
      </c>
      <c r="E1145" s="11"/>
      <c r="F1145" s="11"/>
      <c r="G1145" s="8"/>
      <c r="I1145" s="63"/>
      <c r="J1145" s="48"/>
      <c r="K1145" s="104"/>
      <c r="M1145" s="63"/>
      <c r="N1145" s="196"/>
      <c r="P1145" s="63">
        <v>5</v>
      </c>
      <c r="Q1145" s="197">
        <v>2955.84</v>
      </c>
      <c r="S1145" s="63"/>
      <c r="T1145" s="197"/>
      <c r="V1145" s="168"/>
      <c r="W1145" s="170"/>
      <c r="X1145" s="82"/>
      <c r="Y1145" s="82"/>
      <c r="Z1145" s="82"/>
      <c r="AA1145" s="65"/>
      <c r="AB1145" s="5"/>
      <c r="AC1145" s="5"/>
      <c r="AD1145" s="5"/>
      <c r="AE1145" s="5"/>
      <c r="AF1145" s="5"/>
      <c r="AG1145" s="5"/>
      <c r="AH1145" s="5"/>
      <c r="AI1145" s="5"/>
      <c r="AJ1145" s="5"/>
      <c r="AK1145" s="5"/>
      <c r="AL1145" s="5"/>
      <c r="AM1145" s="5"/>
    </row>
    <row r="1146" spans="1:39" s="4" customFormat="1" ht="14.4">
      <c r="A1146" s="63" t="s">
        <v>757</v>
      </c>
      <c r="B1146" s="63" t="s">
        <v>252</v>
      </c>
      <c r="C1146" s="63"/>
      <c r="D1146" s="63" t="s">
        <v>98</v>
      </c>
      <c r="E1146" s="11"/>
      <c r="F1146" s="11"/>
      <c r="G1146" s="8"/>
      <c r="I1146" s="63"/>
      <c r="J1146" s="48"/>
      <c r="K1146" s="104"/>
      <c r="M1146" s="63"/>
      <c r="N1146" s="196"/>
      <c r="P1146" s="63">
        <v>3</v>
      </c>
      <c r="Q1146" s="197">
        <v>3475.24</v>
      </c>
      <c r="S1146" s="63"/>
      <c r="T1146" s="197"/>
      <c r="V1146" s="168"/>
      <c r="W1146" s="170"/>
      <c r="X1146" s="82"/>
      <c r="Y1146" s="82"/>
      <c r="Z1146" s="82"/>
      <c r="AA1146" s="65"/>
      <c r="AB1146" s="5"/>
      <c r="AC1146" s="5"/>
      <c r="AD1146" s="5"/>
      <c r="AE1146" s="5"/>
      <c r="AF1146" s="5"/>
      <c r="AG1146" s="5"/>
      <c r="AH1146" s="5"/>
      <c r="AI1146" s="5"/>
      <c r="AJ1146" s="5"/>
      <c r="AK1146" s="5"/>
      <c r="AL1146" s="5"/>
      <c r="AM1146" s="5"/>
    </row>
    <row r="1147" spans="1:39" s="4" customFormat="1" ht="14.4">
      <c r="A1147" s="63" t="s">
        <v>757</v>
      </c>
      <c r="B1147" s="63" t="s">
        <v>286</v>
      </c>
      <c r="C1147" s="63"/>
      <c r="D1147" s="63" t="s">
        <v>287</v>
      </c>
      <c r="E1147" s="11"/>
      <c r="F1147" s="11"/>
      <c r="G1147" s="8"/>
      <c r="I1147" s="63"/>
      <c r="J1147" s="48"/>
      <c r="K1147" s="104"/>
      <c r="M1147" s="63"/>
      <c r="N1147" s="196"/>
      <c r="P1147" s="63">
        <v>1</v>
      </c>
      <c r="Q1147" s="197">
        <v>4353.1000000000004</v>
      </c>
      <c r="S1147" s="63"/>
      <c r="T1147" s="197"/>
      <c r="V1147" s="168"/>
      <c r="W1147" s="170"/>
      <c r="X1147" s="82"/>
      <c r="Y1147" s="82"/>
      <c r="Z1147" s="82"/>
      <c r="AA1147" s="65"/>
      <c r="AB1147" s="5"/>
      <c r="AC1147" s="5"/>
      <c r="AD1147" s="5"/>
      <c r="AE1147" s="5"/>
      <c r="AF1147" s="5"/>
      <c r="AG1147" s="5"/>
      <c r="AH1147" s="5"/>
      <c r="AI1147" s="5"/>
      <c r="AJ1147" s="5"/>
      <c r="AK1147" s="5"/>
      <c r="AL1147" s="5"/>
      <c r="AM1147" s="5"/>
    </row>
    <row r="1148" spans="1:39" s="4" customFormat="1" ht="14.4">
      <c r="A1148" s="63" t="s">
        <v>757</v>
      </c>
      <c r="B1148" s="63" t="s">
        <v>293</v>
      </c>
      <c r="C1148" s="63"/>
      <c r="D1148" s="63" t="s">
        <v>294</v>
      </c>
      <c r="E1148" s="11"/>
      <c r="F1148" s="11"/>
      <c r="G1148" s="8"/>
      <c r="I1148" s="63"/>
      <c r="J1148" s="48"/>
      <c r="K1148" s="104"/>
      <c r="M1148" s="63"/>
      <c r="N1148" s="196"/>
      <c r="P1148" s="63">
        <v>1</v>
      </c>
      <c r="Q1148" s="197">
        <v>153.25</v>
      </c>
      <c r="S1148" s="63"/>
      <c r="T1148" s="197"/>
      <c r="V1148" s="168"/>
      <c r="W1148" s="170"/>
      <c r="X1148" s="82"/>
      <c r="Y1148" s="82"/>
      <c r="Z1148" s="82"/>
      <c r="AA1148" s="65"/>
      <c r="AB1148" s="5"/>
      <c r="AC1148" s="5"/>
      <c r="AD1148" s="5"/>
      <c r="AE1148" s="5"/>
      <c r="AF1148" s="5"/>
      <c r="AG1148" s="5"/>
      <c r="AH1148" s="5"/>
      <c r="AI1148" s="5"/>
      <c r="AJ1148" s="5"/>
      <c r="AK1148" s="5"/>
      <c r="AL1148" s="5"/>
      <c r="AM1148" s="5"/>
    </row>
    <row r="1149" spans="1:39" s="4" customFormat="1" ht="14.4">
      <c r="A1149" s="63" t="s">
        <v>757</v>
      </c>
      <c r="B1149" s="63" t="s">
        <v>298</v>
      </c>
      <c r="C1149" s="63"/>
      <c r="D1149" s="63" t="s">
        <v>299</v>
      </c>
      <c r="E1149" s="11"/>
      <c r="F1149" s="11"/>
      <c r="G1149" s="8"/>
      <c r="I1149" s="63"/>
      <c r="J1149" s="48"/>
      <c r="K1149" s="104"/>
      <c r="M1149" s="63"/>
      <c r="N1149" s="196"/>
      <c r="P1149" s="63">
        <v>3</v>
      </c>
      <c r="Q1149" s="197">
        <v>1292.1199999999999</v>
      </c>
      <c r="S1149" s="63"/>
      <c r="T1149" s="197"/>
      <c r="V1149" s="168"/>
      <c r="W1149" s="170"/>
      <c r="X1149" s="82"/>
      <c r="Y1149" s="82"/>
      <c r="Z1149" s="82"/>
      <c r="AA1149" s="65"/>
      <c r="AB1149" s="5"/>
      <c r="AC1149" s="5"/>
      <c r="AD1149" s="5"/>
      <c r="AE1149" s="5"/>
      <c r="AF1149" s="5"/>
      <c r="AG1149" s="5"/>
      <c r="AH1149" s="5"/>
      <c r="AI1149" s="5"/>
      <c r="AJ1149" s="5"/>
      <c r="AK1149" s="5"/>
      <c r="AL1149" s="5"/>
      <c r="AM1149" s="5"/>
    </row>
    <row r="1150" spans="1:39" s="4" customFormat="1" ht="14.4">
      <c r="A1150" s="63" t="s">
        <v>757</v>
      </c>
      <c r="B1150" s="63" t="s">
        <v>308</v>
      </c>
      <c r="C1150" s="63"/>
      <c r="D1150" s="63" t="s">
        <v>123</v>
      </c>
      <c r="E1150" s="11"/>
      <c r="F1150" s="11"/>
      <c r="G1150" s="8"/>
      <c r="I1150" s="63"/>
      <c r="J1150" s="48"/>
      <c r="K1150" s="104"/>
      <c r="M1150" s="63"/>
      <c r="N1150" s="196"/>
      <c r="P1150" s="63">
        <v>8</v>
      </c>
      <c r="Q1150" s="197">
        <v>10602.46</v>
      </c>
      <c r="S1150" s="63"/>
      <c r="T1150" s="197"/>
      <c r="V1150" s="168"/>
      <c r="W1150" s="170"/>
      <c r="X1150" s="82"/>
      <c r="Y1150" s="82"/>
      <c r="Z1150" s="82"/>
      <c r="AA1150" s="65"/>
      <c r="AB1150" s="5"/>
      <c r="AC1150" s="5"/>
      <c r="AD1150" s="5"/>
      <c r="AE1150" s="5"/>
      <c r="AF1150" s="5"/>
      <c r="AG1150" s="5"/>
      <c r="AH1150" s="5"/>
      <c r="AI1150" s="5"/>
      <c r="AJ1150" s="5"/>
      <c r="AK1150" s="5"/>
      <c r="AL1150" s="5"/>
      <c r="AM1150" s="5"/>
    </row>
    <row r="1151" spans="1:39" s="4" customFormat="1" ht="14.4">
      <c r="A1151" s="63" t="s">
        <v>757</v>
      </c>
      <c r="B1151" s="63" t="s">
        <v>318</v>
      </c>
      <c r="C1151" s="63"/>
      <c r="D1151" s="63" t="s">
        <v>319</v>
      </c>
      <c r="E1151" s="11"/>
      <c r="F1151" s="11"/>
      <c r="G1151" s="8"/>
      <c r="I1151" s="63"/>
      <c r="J1151" s="48"/>
      <c r="K1151" s="104"/>
      <c r="M1151" s="63"/>
      <c r="N1151" s="196"/>
      <c r="P1151" s="63">
        <v>1</v>
      </c>
      <c r="Q1151" s="197">
        <v>428.62</v>
      </c>
      <c r="S1151" s="63"/>
      <c r="T1151" s="197"/>
      <c r="V1151" s="168"/>
      <c r="W1151" s="170"/>
      <c r="X1151" s="82"/>
      <c r="Y1151" s="82"/>
      <c r="Z1151" s="82"/>
      <c r="AA1151" s="65"/>
      <c r="AB1151" s="5"/>
      <c r="AC1151" s="5"/>
      <c r="AD1151" s="5"/>
      <c r="AE1151" s="5"/>
      <c r="AF1151" s="5"/>
      <c r="AG1151" s="5"/>
      <c r="AH1151" s="5"/>
      <c r="AI1151" s="5"/>
      <c r="AJ1151" s="5"/>
      <c r="AK1151" s="5"/>
      <c r="AL1151" s="5"/>
      <c r="AM1151" s="5"/>
    </row>
    <row r="1152" spans="1:39" s="4" customFormat="1" ht="14.4">
      <c r="A1152" s="63" t="s">
        <v>757</v>
      </c>
      <c r="B1152" s="63" t="s">
        <v>326</v>
      </c>
      <c r="C1152" s="63"/>
      <c r="D1152" s="63" t="s">
        <v>327</v>
      </c>
      <c r="E1152" s="11"/>
      <c r="F1152" s="11"/>
      <c r="G1152" s="8"/>
      <c r="I1152" s="63"/>
      <c r="J1152" s="48"/>
      <c r="K1152" s="104"/>
      <c r="M1152" s="63"/>
      <c r="N1152" s="196"/>
      <c r="P1152" s="63">
        <v>2</v>
      </c>
      <c r="Q1152" s="197">
        <v>325.94</v>
      </c>
      <c r="S1152" s="63"/>
      <c r="T1152" s="197"/>
      <c r="V1152" s="168"/>
      <c r="W1152" s="170"/>
      <c r="X1152" s="82"/>
      <c r="Y1152" s="82"/>
      <c r="Z1152" s="82"/>
      <c r="AA1152" s="65"/>
      <c r="AB1152" s="5"/>
      <c r="AC1152" s="5"/>
      <c r="AD1152" s="5"/>
      <c r="AE1152" s="5"/>
      <c r="AF1152" s="5"/>
      <c r="AG1152" s="5"/>
      <c r="AH1152" s="5"/>
      <c r="AI1152" s="5"/>
      <c r="AJ1152" s="5"/>
      <c r="AK1152" s="5"/>
      <c r="AL1152" s="5"/>
      <c r="AM1152" s="5"/>
    </row>
    <row r="1153" spans="1:39" s="4" customFormat="1" ht="14.4">
      <c r="A1153" s="63" t="s">
        <v>757</v>
      </c>
      <c r="B1153" s="63" t="s">
        <v>338</v>
      </c>
      <c r="C1153" s="63"/>
      <c r="D1153" s="63" t="s">
        <v>339</v>
      </c>
      <c r="E1153" s="11"/>
      <c r="F1153" s="11"/>
      <c r="G1153" s="8"/>
      <c r="I1153" s="63"/>
      <c r="J1153" s="48"/>
      <c r="K1153" s="104"/>
      <c r="M1153" s="63"/>
      <c r="N1153" s="196"/>
      <c r="P1153" s="63">
        <v>1</v>
      </c>
      <c r="Q1153" s="197">
        <v>3619.4</v>
      </c>
      <c r="S1153" s="63"/>
      <c r="T1153" s="197"/>
      <c r="V1153" s="168"/>
      <c r="W1153" s="170"/>
      <c r="X1153" s="82"/>
      <c r="Y1153" s="82"/>
      <c r="Z1153" s="82"/>
      <c r="AA1153" s="65"/>
      <c r="AB1153" s="5"/>
      <c r="AC1153" s="5"/>
      <c r="AD1153" s="5"/>
      <c r="AE1153" s="5"/>
      <c r="AF1153" s="5"/>
      <c r="AG1153" s="5"/>
      <c r="AH1153" s="5"/>
      <c r="AI1153" s="5"/>
      <c r="AJ1153" s="5"/>
      <c r="AK1153" s="5"/>
      <c r="AL1153" s="5"/>
      <c r="AM1153" s="5"/>
    </row>
    <row r="1154" spans="1:39" s="4" customFormat="1" ht="14.4">
      <c r="A1154" s="63" t="s">
        <v>757</v>
      </c>
      <c r="B1154" s="63" t="s">
        <v>349</v>
      </c>
      <c r="C1154" s="63"/>
      <c r="D1154" s="63" t="s">
        <v>350</v>
      </c>
      <c r="E1154" s="11"/>
      <c r="F1154" s="11"/>
      <c r="G1154" s="8"/>
      <c r="I1154" s="63"/>
      <c r="J1154" s="48"/>
      <c r="K1154" s="104"/>
      <c r="M1154" s="63"/>
      <c r="N1154" s="196"/>
      <c r="P1154" s="63">
        <v>7</v>
      </c>
      <c r="Q1154" s="197">
        <v>3183.08</v>
      </c>
      <c r="S1154" s="63"/>
      <c r="T1154" s="197"/>
      <c r="V1154" s="168"/>
      <c r="W1154" s="170"/>
      <c r="X1154" s="82"/>
      <c r="Y1154" s="82"/>
      <c r="Z1154" s="82"/>
      <c r="AA1154" s="65"/>
      <c r="AB1154" s="5"/>
      <c r="AC1154" s="5"/>
      <c r="AD1154" s="5"/>
      <c r="AE1154" s="5"/>
      <c r="AF1154" s="5"/>
      <c r="AG1154" s="5"/>
      <c r="AH1154" s="5"/>
      <c r="AI1154" s="5"/>
      <c r="AJ1154" s="5"/>
      <c r="AK1154" s="5"/>
      <c r="AL1154" s="5"/>
      <c r="AM1154" s="5"/>
    </row>
    <row r="1155" spans="1:39" s="4" customFormat="1" ht="14.4">
      <c r="A1155" s="63" t="s">
        <v>757</v>
      </c>
      <c r="B1155" s="63" t="s">
        <v>361</v>
      </c>
      <c r="C1155" s="63"/>
      <c r="D1155" s="63" t="s">
        <v>362</v>
      </c>
      <c r="E1155" s="11"/>
      <c r="F1155" s="11"/>
      <c r="G1155" s="8"/>
      <c r="I1155" s="63"/>
      <c r="J1155" s="48"/>
      <c r="K1155" s="104"/>
      <c r="M1155" s="63"/>
      <c r="N1155" s="196"/>
      <c r="P1155" s="63">
        <v>2</v>
      </c>
      <c r="Q1155" s="197">
        <v>1219.76</v>
      </c>
      <c r="S1155" s="63"/>
      <c r="T1155" s="197"/>
      <c r="V1155" s="168"/>
      <c r="W1155" s="170"/>
      <c r="X1155" s="82"/>
      <c r="Y1155" s="82"/>
      <c r="Z1155" s="82"/>
      <c r="AA1155" s="65"/>
      <c r="AB1155" s="5"/>
      <c r="AC1155" s="5"/>
      <c r="AD1155" s="5"/>
      <c r="AE1155" s="5"/>
      <c r="AF1155" s="5"/>
      <c r="AG1155" s="5"/>
      <c r="AH1155" s="5"/>
      <c r="AI1155" s="5"/>
      <c r="AJ1155" s="5"/>
      <c r="AK1155" s="5"/>
      <c r="AL1155" s="5"/>
      <c r="AM1155" s="5"/>
    </row>
    <row r="1156" spans="1:39" s="4" customFormat="1" ht="14.4">
      <c r="A1156" s="63" t="s">
        <v>757</v>
      </c>
      <c r="B1156" s="63" t="s">
        <v>364</v>
      </c>
      <c r="C1156" s="63"/>
      <c r="D1156" s="63" t="s">
        <v>102</v>
      </c>
      <c r="E1156" s="11"/>
      <c r="F1156" s="11"/>
      <c r="G1156" s="8"/>
      <c r="I1156" s="63"/>
      <c r="J1156" s="48"/>
      <c r="K1156" s="104"/>
      <c r="M1156" s="63"/>
      <c r="N1156" s="196"/>
      <c r="P1156" s="63">
        <v>1</v>
      </c>
      <c r="Q1156" s="197">
        <v>217.98</v>
      </c>
      <c r="S1156" s="63"/>
      <c r="T1156" s="197"/>
      <c r="V1156" s="168"/>
      <c r="W1156" s="170"/>
      <c r="X1156" s="82"/>
      <c r="Y1156" s="82"/>
      <c r="Z1156" s="82"/>
      <c r="AA1156" s="65"/>
      <c r="AB1156" s="5"/>
      <c r="AC1156" s="5"/>
      <c r="AD1156" s="5"/>
      <c r="AE1156" s="5"/>
      <c r="AF1156" s="5"/>
      <c r="AG1156" s="5"/>
      <c r="AH1156" s="5"/>
      <c r="AI1156" s="5"/>
      <c r="AJ1156" s="5"/>
      <c r="AK1156" s="5"/>
      <c r="AL1156" s="5"/>
      <c r="AM1156" s="5"/>
    </row>
    <row r="1157" spans="1:39" s="4" customFormat="1" ht="14.4">
      <c r="A1157" s="63" t="s">
        <v>757</v>
      </c>
      <c r="B1157" s="63" t="s">
        <v>394</v>
      </c>
      <c r="C1157" s="63"/>
      <c r="D1157" s="63" t="s">
        <v>116</v>
      </c>
      <c r="E1157" s="11"/>
      <c r="F1157" s="11"/>
      <c r="G1157" s="8"/>
      <c r="I1157" s="63"/>
      <c r="J1157" s="48"/>
      <c r="K1157" s="104"/>
      <c r="M1157" s="63"/>
      <c r="N1157" s="196"/>
      <c r="P1157" s="63">
        <v>4</v>
      </c>
      <c r="Q1157" s="197">
        <v>5444.58</v>
      </c>
      <c r="S1157" s="63"/>
      <c r="T1157" s="197"/>
      <c r="V1157" s="168"/>
      <c r="W1157" s="170"/>
      <c r="X1157" s="82"/>
      <c r="Y1157" s="82"/>
      <c r="Z1157" s="82"/>
      <c r="AA1157" s="65"/>
      <c r="AB1157" s="5"/>
      <c r="AC1157" s="5"/>
      <c r="AD1157" s="5"/>
      <c r="AE1157" s="5"/>
      <c r="AF1157" s="5"/>
      <c r="AG1157" s="5"/>
      <c r="AH1157" s="5"/>
      <c r="AI1157" s="5"/>
      <c r="AJ1157" s="5"/>
      <c r="AK1157" s="5"/>
      <c r="AL1157" s="5"/>
      <c r="AM1157" s="5"/>
    </row>
    <row r="1158" spans="1:39" s="4" customFormat="1" ht="14.4">
      <c r="A1158" s="63" t="s">
        <v>757</v>
      </c>
      <c r="B1158" s="63" t="s">
        <v>403</v>
      </c>
      <c r="C1158" s="63"/>
      <c r="D1158" s="63" t="s">
        <v>331</v>
      </c>
      <c r="E1158" s="11"/>
      <c r="F1158" s="11"/>
      <c r="G1158" s="8"/>
      <c r="I1158" s="63"/>
      <c r="J1158" s="48"/>
      <c r="K1158" s="104"/>
      <c r="M1158" s="63"/>
      <c r="N1158" s="196"/>
      <c r="P1158" s="63">
        <v>1</v>
      </c>
      <c r="Q1158" s="197">
        <v>325</v>
      </c>
      <c r="S1158" s="63"/>
      <c r="T1158" s="197"/>
      <c r="V1158" s="168"/>
      <c r="W1158" s="170"/>
      <c r="X1158" s="82"/>
      <c r="Y1158" s="82"/>
      <c r="Z1158" s="82"/>
      <c r="AA1158" s="65"/>
      <c r="AB1158" s="5"/>
      <c r="AC1158" s="5"/>
      <c r="AD1158" s="5"/>
      <c r="AE1158" s="5"/>
      <c r="AF1158" s="5"/>
      <c r="AG1158" s="5"/>
      <c r="AH1158" s="5"/>
      <c r="AI1158" s="5"/>
      <c r="AJ1158" s="5"/>
      <c r="AK1158" s="5"/>
      <c r="AL1158" s="5"/>
      <c r="AM1158" s="5"/>
    </row>
    <row r="1159" spans="1:39" s="4" customFormat="1" ht="14.4">
      <c r="A1159" s="63" t="s">
        <v>757</v>
      </c>
      <c r="B1159" s="63" t="s">
        <v>419</v>
      </c>
      <c r="C1159" s="63"/>
      <c r="D1159" s="63" t="s">
        <v>105</v>
      </c>
      <c r="E1159" s="11"/>
      <c r="F1159" s="11"/>
      <c r="G1159" s="8"/>
      <c r="I1159" s="63"/>
      <c r="J1159" s="48"/>
      <c r="K1159" s="104"/>
      <c r="M1159" s="63"/>
      <c r="N1159" s="196"/>
      <c r="P1159" s="63">
        <v>5</v>
      </c>
      <c r="Q1159" s="197">
        <v>2347.4499999999998</v>
      </c>
      <c r="S1159" s="63"/>
      <c r="T1159" s="197"/>
      <c r="V1159" s="168"/>
      <c r="W1159" s="170"/>
      <c r="X1159" s="82"/>
      <c r="Y1159" s="82"/>
      <c r="Z1159" s="82"/>
      <c r="AA1159" s="65"/>
      <c r="AB1159" s="5"/>
      <c r="AC1159" s="5"/>
      <c r="AD1159" s="5"/>
      <c r="AE1159" s="5"/>
      <c r="AF1159" s="5"/>
      <c r="AG1159" s="5"/>
      <c r="AH1159" s="5"/>
      <c r="AI1159" s="5"/>
      <c r="AJ1159" s="5"/>
      <c r="AK1159" s="5"/>
      <c r="AL1159" s="5"/>
      <c r="AM1159" s="5"/>
    </row>
    <row r="1160" spans="1:39" s="4" customFormat="1" ht="14.4">
      <c r="A1160" s="63" t="s">
        <v>757</v>
      </c>
      <c r="B1160" s="63" t="s">
        <v>427</v>
      </c>
      <c r="C1160" s="63"/>
      <c r="D1160" s="63" t="s">
        <v>129</v>
      </c>
      <c r="E1160" s="11"/>
      <c r="F1160" s="11"/>
      <c r="G1160" s="8"/>
      <c r="I1160" s="63"/>
      <c r="J1160" s="48"/>
      <c r="K1160" s="104"/>
      <c r="M1160" s="63"/>
      <c r="N1160" s="196"/>
      <c r="P1160" s="63">
        <v>1</v>
      </c>
      <c r="Q1160" s="197">
        <v>325.61</v>
      </c>
      <c r="S1160" s="63"/>
      <c r="T1160" s="197"/>
      <c r="V1160" s="168"/>
      <c r="W1160" s="170"/>
      <c r="X1160" s="82"/>
      <c r="Y1160" s="82"/>
      <c r="Z1160" s="82"/>
      <c r="AA1160" s="65"/>
      <c r="AB1160" s="5"/>
      <c r="AC1160" s="5"/>
      <c r="AD1160" s="5"/>
      <c r="AE1160" s="5"/>
      <c r="AF1160" s="5"/>
      <c r="AG1160" s="5"/>
      <c r="AH1160" s="5"/>
      <c r="AI1160" s="5"/>
      <c r="AJ1160" s="5"/>
      <c r="AK1160" s="5"/>
      <c r="AL1160" s="5"/>
      <c r="AM1160" s="5"/>
    </row>
    <row r="1161" spans="1:39" s="4" customFormat="1" ht="14.4">
      <c r="A1161" s="63" t="s">
        <v>757</v>
      </c>
      <c r="B1161" s="63" t="s">
        <v>432</v>
      </c>
      <c r="C1161" s="63"/>
      <c r="D1161" s="63" t="s">
        <v>431</v>
      </c>
      <c r="E1161" s="11"/>
      <c r="F1161" s="11"/>
      <c r="G1161" s="8"/>
      <c r="I1161" s="63"/>
      <c r="J1161" s="48"/>
      <c r="K1161" s="104"/>
      <c r="M1161" s="63"/>
      <c r="N1161" s="196"/>
      <c r="P1161" s="63">
        <v>1</v>
      </c>
      <c r="Q1161" s="197">
        <v>172.94</v>
      </c>
      <c r="S1161" s="63"/>
      <c r="T1161" s="197"/>
      <c r="V1161" s="168"/>
      <c r="W1161" s="170"/>
      <c r="X1161" s="82"/>
      <c r="Y1161" s="82"/>
      <c r="Z1161" s="82"/>
      <c r="AA1161" s="65"/>
      <c r="AB1161" s="5"/>
      <c r="AC1161" s="5"/>
      <c r="AD1161" s="5"/>
      <c r="AE1161" s="5"/>
      <c r="AF1161" s="5"/>
      <c r="AG1161" s="5"/>
      <c r="AH1161" s="5"/>
      <c r="AI1161" s="5"/>
      <c r="AJ1161" s="5"/>
      <c r="AK1161" s="5"/>
      <c r="AL1161" s="5"/>
      <c r="AM1161" s="5"/>
    </row>
    <row r="1162" spans="1:39" s="4" customFormat="1" ht="14.4">
      <c r="A1162" s="63" t="s">
        <v>757</v>
      </c>
      <c r="B1162" s="63" t="s">
        <v>453</v>
      </c>
      <c r="C1162" s="63"/>
      <c r="D1162" s="63" t="s">
        <v>155</v>
      </c>
      <c r="E1162" s="11"/>
      <c r="F1162" s="11"/>
      <c r="G1162" s="8"/>
      <c r="I1162" s="63"/>
      <c r="J1162" s="48"/>
      <c r="K1162" s="104"/>
      <c r="M1162" s="63"/>
      <c r="N1162" s="196"/>
      <c r="P1162" s="63">
        <v>7</v>
      </c>
      <c r="Q1162" s="197">
        <v>21205.8</v>
      </c>
      <c r="S1162" s="63"/>
      <c r="T1162" s="197"/>
      <c r="V1162" s="168"/>
      <c r="W1162" s="170"/>
      <c r="X1162" s="82"/>
      <c r="Y1162" s="82"/>
      <c r="Z1162" s="82"/>
      <c r="AA1162" s="65"/>
      <c r="AB1162" s="5"/>
      <c r="AC1162" s="5"/>
      <c r="AD1162" s="5"/>
      <c r="AE1162" s="5"/>
      <c r="AF1162" s="5"/>
      <c r="AG1162" s="5"/>
      <c r="AH1162" s="5"/>
      <c r="AI1162" s="5"/>
      <c r="AJ1162" s="5"/>
      <c r="AK1162" s="5"/>
      <c r="AL1162" s="5"/>
      <c r="AM1162" s="5"/>
    </row>
    <row r="1163" spans="1:39" s="4" customFormat="1" ht="14.4">
      <c r="A1163" s="63"/>
      <c r="B1163" s="63"/>
      <c r="C1163" s="63"/>
      <c r="D1163" s="63"/>
      <c r="E1163" s="11"/>
      <c r="F1163" s="11"/>
      <c r="G1163" s="8"/>
      <c r="I1163" s="63"/>
      <c r="J1163" s="48"/>
      <c r="K1163" s="104"/>
      <c r="M1163" s="63"/>
      <c r="N1163" s="108"/>
      <c r="P1163" s="63"/>
      <c r="Q1163" s="48"/>
      <c r="S1163" s="63"/>
      <c r="T1163" s="48"/>
      <c r="V1163" s="168"/>
      <c r="W1163" s="170"/>
      <c r="X1163" s="82"/>
      <c r="Y1163" s="82"/>
      <c r="Z1163" s="82"/>
      <c r="AA1163" s="65"/>
      <c r="AB1163" s="5"/>
      <c r="AC1163" s="5"/>
      <c r="AD1163" s="5"/>
      <c r="AE1163" s="5"/>
      <c r="AF1163" s="5"/>
      <c r="AG1163" s="5"/>
      <c r="AH1163" s="5"/>
      <c r="AI1163" s="5"/>
      <c r="AJ1163" s="5"/>
      <c r="AK1163" s="5"/>
      <c r="AL1163" s="5"/>
      <c r="AM1163" s="5"/>
    </row>
    <row r="1164" spans="1:39" s="4" customFormat="1" ht="15" thickBot="1">
      <c r="A1164" s="110"/>
      <c r="B1164" s="110"/>
      <c r="C1164" s="110"/>
      <c r="D1164" s="110"/>
      <c r="E1164" s="11"/>
      <c r="F1164" s="91"/>
      <c r="G1164" s="8"/>
      <c r="I1164" s="110"/>
      <c r="J1164" s="110"/>
      <c r="K1164" s="111"/>
      <c r="M1164" s="110"/>
      <c r="N1164" s="113"/>
      <c r="P1164" s="110"/>
      <c r="Q1164" s="114"/>
      <c r="S1164" s="110"/>
      <c r="T1164" s="114"/>
      <c r="V1164" s="136"/>
      <c r="W1164" s="136"/>
      <c r="X1164" s="136"/>
      <c r="Y1164" s="136"/>
      <c r="Z1164" s="136"/>
      <c r="AA1164" s="65"/>
      <c r="AB1164" s="5"/>
      <c r="AC1164" s="5"/>
      <c r="AD1164" s="5"/>
      <c r="AE1164" s="5"/>
      <c r="AF1164" s="5"/>
      <c r="AG1164" s="5"/>
      <c r="AH1164" s="5"/>
      <c r="AI1164" s="5"/>
      <c r="AJ1164" s="5"/>
      <c r="AK1164" s="5"/>
      <c r="AL1164" s="5"/>
      <c r="AM1164" s="5"/>
    </row>
    <row r="1165" spans="1:39" s="4" customFormat="1" ht="15" thickBot="1">
      <c r="A1165" s="160" t="s">
        <v>55</v>
      </c>
      <c r="B1165" s="161"/>
      <c r="C1165" s="102"/>
      <c r="D1165" s="102"/>
      <c r="E1165" s="135"/>
      <c r="F1165" s="134"/>
      <c r="G1165" s="133"/>
      <c r="I1165" s="160"/>
      <c r="J1165" s="162"/>
      <c r="K1165" s="112"/>
      <c r="M1165" s="160"/>
      <c r="N1165" s="156"/>
      <c r="P1165" s="115"/>
      <c r="Q1165" s="116"/>
      <c r="S1165" s="115"/>
      <c r="T1165" s="116"/>
      <c r="V1165" s="159"/>
      <c r="W1165" s="132"/>
      <c r="X1165" s="132"/>
      <c r="Y1165" s="132"/>
      <c r="Z1165" s="131"/>
      <c r="AA1165" s="65"/>
      <c r="AB1165" s="5"/>
      <c r="AC1165" s="5"/>
      <c r="AD1165" s="5"/>
      <c r="AE1165" s="5"/>
      <c r="AF1165" s="5"/>
      <c r="AG1165" s="5"/>
      <c r="AH1165" s="5"/>
      <c r="AI1165" s="5"/>
      <c r="AJ1165" s="5"/>
      <c r="AK1165" s="5"/>
      <c r="AL1165" s="5"/>
      <c r="AM1165" s="5"/>
    </row>
    <row r="1166" spans="1:39" s="4" customFormat="1" ht="13.2">
      <c r="A1166" s="76"/>
      <c r="B1166" s="76"/>
      <c r="C1166" s="76"/>
      <c r="D1166" s="76"/>
      <c r="V1166" s="65"/>
      <c r="W1166" s="65"/>
      <c r="X1166" s="65"/>
      <c r="Y1166" s="65"/>
      <c r="Z1166" s="65"/>
      <c r="AA1166" s="65"/>
      <c r="AB1166" s="5"/>
      <c r="AC1166" s="5"/>
      <c r="AD1166" s="5"/>
      <c r="AE1166" s="5"/>
      <c r="AF1166" s="5"/>
      <c r="AG1166" s="5"/>
      <c r="AH1166" s="5"/>
      <c r="AI1166" s="5"/>
      <c r="AJ1166" s="5"/>
      <c r="AK1166" s="5"/>
      <c r="AL1166" s="5"/>
      <c r="AM1166" s="5"/>
    </row>
    <row r="1167" spans="1:39" s="4" customFormat="1" ht="13.2">
      <c r="V1167" s="65"/>
      <c r="W1167" s="65"/>
      <c r="X1167" s="65"/>
      <c r="Y1167" s="65"/>
      <c r="Z1167" s="65"/>
      <c r="AA1167" s="65"/>
      <c r="AB1167" s="5"/>
      <c r="AC1167" s="5"/>
      <c r="AD1167" s="5"/>
      <c r="AE1167" s="5"/>
      <c r="AF1167" s="5"/>
      <c r="AG1167" s="5"/>
      <c r="AH1167" s="5"/>
      <c r="AI1167" s="5"/>
      <c r="AJ1167" s="5"/>
      <c r="AK1167" s="5"/>
      <c r="AL1167" s="5"/>
      <c r="AM1167" s="5"/>
    </row>
  </sheetData>
  <mergeCells count="9">
    <mergeCell ref="I2:K2"/>
    <mergeCell ref="M2:N2"/>
    <mergeCell ref="V2:W2"/>
    <mergeCell ref="A2:B2"/>
    <mergeCell ref="I6:K7"/>
    <mergeCell ref="A6:G7"/>
    <mergeCell ref="A4:G4"/>
    <mergeCell ref="I4:K4"/>
    <mergeCell ref="M4:T4"/>
  </mergeCells>
  <hyperlinks>
    <hyperlink ref="Z12" r:id="rId1"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447A8F99-5DDA-4E4E-8140-9F88712CB776}"/>
    <hyperlink ref="Z13" r:id="rId2"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79E6FC05-C5FD-47DF-825D-2A3EBD9CE47E}"/>
    <hyperlink ref="Z14" r:id="rId3"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AAF52A88-7C8B-4D74-A7DC-B8782B20CC1A}"/>
    <hyperlink ref="Z15" r:id="rId4"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0A92DF0C-937C-4949-8864-4EEF9AEBE678}"/>
    <hyperlink ref="Z21" r:id="rId5" display="https://www.atlanticcityelectric.com/my-account/customer-support/assistance-programs/bill-payment-assistance" xr:uid="{9969E53B-024B-4770-9A5A-3E8BBB083DD0}"/>
    <hyperlink ref="Z22" r:id="rId6" display="https://www.youtube.com/watch?v=1NC-_QLMNSc" xr:uid="{95871767-6AB8-45CD-AA2D-F38B507FAB2E}"/>
  </hyperlinks>
  <pageMargins left="0.7" right="0.7" top="0.75" bottom="0.75" header="0.3" footer="0.3"/>
  <pageSetup scale="39" orientation="portrait" r:id="rId7"/>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E11" sqref="E11"/>
    </sheetView>
  </sheetViews>
  <sheetFormatPr defaultColWidth="0" defaultRowHeight="13.2" zeroHeight="1"/>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c r="A1" s="60" t="s">
        <v>758</v>
      </c>
      <c r="B1" s="4"/>
      <c r="C1" s="4"/>
      <c r="D1" s="4"/>
    </row>
    <row r="2" spans="1:16384" ht="65.400000000000006" customHeight="1" thickBot="1">
      <c r="A2" s="478" t="s">
        <v>759</v>
      </c>
      <c r="B2" s="480"/>
      <c r="C2" s="19"/>
      <c r="D2" s="19"/>
      <c r="E2" s="16"/>
      <c r="F2" s="27"/>
      <c r="G2" s="27"/>
      <c r="H2" s="27"/>
      <c r="I2" s="27"/>
      <c r="J2" s="27"/>
    </row>
    <row r="3" spans="1:16384" s="4" customFormat="1">
      <c r="F3" s="4" t="s">
        <v>760</v>
      </c>
      <c r="G3" s="4" t="s">
        <v>760</v>
      </c>
      <c r="H3" s="4" t="s">
        <v>760</v>
      </c>
      <c r="I3" s="4" t="s">
        <v>760</v>
      </c>
      <c r="J3" s="4" t="s">
        <v>760</v>
      </c>
      <c r="K3" s="4" t="s">
        <v>760</v>
      </c>
      <c r="L3" s="4" t="s">
        <v>760</v>
      </c>
      <c r="M3" s="4" t="s">
        <v>760</v>
      </c>
      <c r="N3" s="4" t="s">
        <v>760</v>
      </c>
      <c r="O3" s="4" t="s">
        <v>760</v>
      </c>
      <c r="P3" s="4" t="s">
        <v>760</v>
      </c>
      <c r="Q3" s="4" t="s">
        <v>760</v>
      </c>
      <c r="R3" s="4" t="s">
        <v>760</v>
      </c>
      <c r="S3" s="4" t="s">
        <v>760</v>
      </c>
      <c r="T3" s="4" t="s">
        <v>760</v>
      </c>
      <c r="U3" s="4" t="s">
        <v>760</v>
      </c>
      <c r="V3" s="4" t="s">
        <v>760</v>
      </c>
      <c r="W3" s="4" t="s">
        <v>760</v>
      </c>
      <c r="X3" s="4" t="s">
        <v>760</v>
      </c>
      <c r="Y3" s="4" t="s">
        <v>760</v>
      </c>
      <c r="Z3" s="4" t="s">
        <v>760</v>
      </c>
      <c r="AA3" s="4" t="s">
        <v>760</v>
      </c>
      <c r="AB3" s="4" t="s">
        <v>760</v>
      </c>
      <c r="AC3" s="4" t="s">
        <v>760</v>
      </c>
      <c r="AD3" s="4" t="s">
        <v>760</v>
      </c>
      <c r="AE3" s="4" t="s">
        <v>760</v>
      </c>
      <c r="AF3" s="4" t="s">
        <v>760</v>
      </c>
      <c r="AG3" s="4" t="s">
        <v>760</v>
      </c>
      <c r="AH3" s="4" t="s">
        <v>760</v>
      </c>
      <c r="AI3" s="4" t="s">
        <v>760</v>
      </c>
      <c r="AJ3" s="4" t="s">
        <v>760</v>
      </c>
      <c r="AK3" s="4" t="s">
        <v>760</v>
      </c>
      <c r="AL3" s="4" t="s">
        <v>760</v>
      </c>
      <c r="AM3" s="4" t="s">
        <v>760</v>
      </c>
      <c r="AN3" s="4" t="s">
        <v>760</v>
      </c>
      <c r="AO3" s="4" t="s">
        <v>760</v>
      </c>
      <c r="AP3" s="4" t="s">
        <v>760</v>
      </c>
      <c r="AQ3" s="4" t="s">
        <v>760</v>
      </c>
      <c r="AR3" s="4" t="s">
        <v>760</v>
      </c>
      <c r="AS3" s="4" t="s">
        <v>760</v>
      </c>
      <c r="AT3" s="4" t="s">
        <v>760</v>
      </c>
      <c r="AU3" s="4" t="s">
        <v>760</v>
      </c>
      <c r="AV3" s="4" t="s">
        <v>760</v>
      </c>
      <c r="AW3" s="4" t="s">
        <v>760</v>
      </c>
      <c r="AX3" s="4" t="s">
        <v>760</v>
      </c>
      <c r="AY3" s="4" t="s">
        <v>760</v>
      </c>
      <c r="AZ3" s="4" t="s">
        <v>760</v>
      </c>
      <c r="BA3" s="4" t="s">
        <v>760</v>
      </c>
      <c r="BB3" s="4" t="s">
        <v>760</v>
      </c>
      <c r="BC3" s="4" t="s">
        <v>760</v>
      </c>
      <c r="BD3" s="4" t="s">
        <v>760</v>
      </c>
      <c r="BE3" s="4" t="s">
        <v>760</v>
      </c>
      <c r="BF3" s="4" t="s">
        <v>760</v>
      </c>
      <c r="BG3" s="4" t="s">
        <v>760</v>
      </c>
      <c r="BH3" s="4" t="s">
        <v>760</v>
      </c>
      <c r="BI3" s="4" t="s">
        <v>760</v>
      </c>
      <c r="BJ3" s="4" t="s">
        <v>760</v>
      </c>
      <c r="BK3" s="4" t="s">
        <v>760</v>
      </c>
      <c r="BL3" s="4" t="s">
        <v>760</v>
      </c>
      <c r="BM3" s="4" t="s">
        <v>760</v>
      </c>
      <c r="BN3" s="4" t="s">
        <v>760</v>
      </c>
      <c r="BO3" s="4" t="s">
        <v>760</v>
      </c>
      <c r="BP3" s="4" t="s">
        <v>760</v>
      </c>
      <c r="BQ3" s="4" t="s">
        <v>760</v>
      </c>
      <c r="BR3" s="4" t="s">
        <v>760</v>
      </c>
      <c r="BS3" s="4" t="s">
        <v>760</v>
      </c>
      <c r="BT3" s="4" t="s">
        <v>760</v>
      </c>
      <c r="BU3" s="4" t="s">
        <v>760</v>
      </c>
      <c r="BV3" s="4" t="s">
        <v>760</v>
      </c>
      <c r="BW3" s="4" t="s">
        <v>760</v>
      </c>
      <c r="BX3" s="4" t="s">
        <v>760</v>
      </c>
      <c r="BY3" s="4" t="s">
        <v>760</v>
      </c>
      <c r="BZ3" s="4" t="s">
        <v>760</v>
      </c>
      <c r="CA3" s="4" t="s">
        <v>760</v>
      </c>
      <c r="CB3" s="4" t="s">
        <v>760</v>
      </c>
      <c r="CC3" s="4" t="s">
        <v>760</v>
      </c>
      <c r="CD3" s="4" t="s">
        <v>760</v>
      </c>
      <c r="CE3" s="4" t="s">
        <v>760</v>
      </c>
      <c r="CF3" s="4" t="s">
        <v>760</v>
      </c>
      <c r="CG3" s="4" t="s">
        <v>760</v>
      </c>
      <c r="CH3" s="4" t="s">
        <v>760</v>
      </c>
      <c r="CI3" s="4" t="s">
        <v>760</v>
      </c>
      <c r="CJ3" s="4" t="s">
        <v>760</v>
      </c>
      <c r="CK3" s="4" t="s">
        <v>760</v>
      </c>
      <c r="CL3" s="4" t="s">
        <v>760</v>
      </c>
      <c r="CM3" s="4" t="s">
        <v>760</v>
      </c>
      <c r="CN3" s="4" t="s">
        <v>760</v>
      </c>
      <c r="CO3" s="4" t="s">
        <v>760</v>
      </c>
      <c r="CP3" s="4" t="s">
        <v>760</v>
      </c>
      <c r="CQ3" s="4" t="s">
        <v>760</v>
      </c>
      <c r="CR3" s="4" t="s">
        <v>760</v>
      </c>
      <c r="CS3" s="4" t="s">
        <v>760</v>
      </c>
      <c r="CT3" s="4" t="s">
        <v>760</v>
      </c>
      <c r="CU3" s="4" t="s">
        <v>760</v>
      </c>
      <c r="CV3" s="4" t="s">
        <v>760</v>
      </c>
      <c r="CW3" s="4" t="s">
        <v>760</v>
      </c>
      <c r="CX3" s="4" t="s">
        <v>760</v>
      </c>
      <c r="CY3" s="4" t="s">
        <v>760</v>
      </c>
      <c r="CZ3" s="4" t="s">
        <v>760</v>
      </c>
      <c r="DA3" s="4" t="s">
        <v>760</v>
      </c>
      <c r="DB3" s="4" t="s">
        <v>760</v>
      </c>
      <c r="DC3" s="4" t="s">
        <v>760</v>
      </c>
      <c r="DD3" s="4" t="s">
        <v>760</v>
      </c>
      <c r="DE3" s="4" t="s">
        <v>760</v>
      </c>
      <c r="DF3" s="4" t="s">
        <v>760</v>
      </c>
      <c r="DG3" s="4" t="s">
        <v>760</v>
      </c>
      <c r="DH3" s="4" t="s">
        <v>760</v>
      </c>
      <c r="DI3" s="4" t="s">
        <v>760</v>
      </c>
      <c r="DJ3" s="4" t="s">
        <v>760</v>
      </c>
      <c r="DK3" s="4" t="s">
        <v>760</v>
      </c>
      <c r="DL3" s="4" t="s">
        <v>760</v>
      </c>
      <c r="DM3" s="4" t="s">
        <v>760</v>
      </c>
      <c r="DN3" s="4" t="s">
        <v>760</v>
      </c>
      <c r="DO3" s="4" t="s">
        <v>760</v>
      </c>
      <c r="DP3" s="4" t="s">
        <v>760</v>
      </c>
      <c r="DQ3" s="4" t="s">
        <v>760</v>
      </c>
      <c r="DR3" s="4" t="s">
        <v>760</v>
      </c>
      <c r="DS3" s="4" t="s">
        <v>760</v>
      </c>
      <c r="DT3" s="4" t="s">
        <v>760</v>
      </c>
      <c r="DU3" s="4" t="s">
        <v>760</v>
      </c>
      <c r="DV3" s="4" t="s">
        <v>760</v>
      </c>
      <c r="DW3" s="4" t="s">
        <v>760</v>
      </c>
      <c r="DX3" s="4" t="s">
        <v>760</v>
      </c>
      <c r="DY3" s="4" t="s">
        <v>760</v>
      </c>
      <c r="DZ3" s="4" t="s">
        <v>760</v>
      </c>
      <c r="EA3" s="4" t="s">
        <v>760</v>
      </c>
      <c r="EB3" s="4" t="s">
        <v>760</v>
      </c>
      <c r="EC3" s="4" t="s">
        <v>760</v>
      </c>
      <c r="ED3" s="4" t="s">
        <v>760</v>
      </c>
      <c r="EE3" s="4" t="s">
        <v>760</v>
      </c>
      <c r="EF3" s="4" t="s">
        <v>760</v>
      </c>
      <c r="EG3" s="4" t="s">
        <v>760</v>
      </c>
      <c r="EH3" s="4" t="s">
        <v>760</v>
      </c>
      <c r="EI3" s="4" t="s">
        <v>760</v>
      </c>
      <c r="EJ3" s="4" t="s">
        <v>760</v>
      </c>
      <c r="EK3" s="4" t="s">
        <v>760</v>
      </c>
      <c r="EL3" s="4" t="s">
        <v>760</v>
      </c>
      <c r="EM3" s="4" t="s">
        <v>760</v>
      </c>
      <c r="EN3" s="4" t="s">
        <v>760</v>
      </c>
      <c r="EO3" s="4" t="s">
        <v>760</v>
      </c>
      <c r="EP3" s="4" t="s">
        <v>760</v>
      </c>
      <c r="EQ3" s="4" t="s">
        <v>760</v>
      </c>
      <c r="ER3" s="4" t="s">
        <v>760</v>
      </c>
      <c r="ES3" s="4" t="s">
        <v>760</v>
      </c>
      <c r="ET3" s="4" t="s">
        <v>760</v>
      </c>
      <c r="EU3" s="4" t="s">
        <v>760</v>
      </c>
      <c r="EV3" s="4" t="s">
        <v>760</v>
      </c>
      <c r="EW3" s="4" t="s">
        <v>760</v>
      </c>
      <c r="EX3" s="4" t="s">
        <v>760</v>
      </c>
      <c r="EY3" s="4" t="s">
        <v>760</v>
      </c>
      <c r="EZ3" s="4" t="s">
        <v>760</v>
      </c>
      <c r="FA3" s="4" t="s">
        <v>760</v>
      </c>
      <c r="FB3" s="4" t="s">
        <v>760</v>
      </c>
      <c r="FC3" s="4" t="s">
        <v>760</v>
      </c>
      <c r="FD3" s="4" t="s">
        <v>760</v>
      </c>
      <c r="FE3" s="4" t="s">
        <v>760</v>
      </c>
      <c r="FF3" s="4" t="s">
        <v>760</v>
      </c>
      <c r="FG3" s="4" t="s">
        <v>760</v>
      </c>
      <c r="FH3" s="4" t="s">
        <v>760</v>
      </c>
      <c r="FI3" s="4" t="s">
        <v>760</v>
      </c>
      <c r="FJ3" s="4" t="s">
        <v>760</v>
      </c>
      <c r="FK3" s="4" t="s">
        <v>760</v>
      </c>
      <c r="FL3" s="4" t="s">
        <v>760</v>
      </c>
      <c r="FM3" s="4" t="s">
        <v>760</v>
      </c>
      <c r="FN3" s="4" t="s">
        <v>760</v>
      </c>
      <c r="FO3" s="4" t="s">
        <v>760</v>
      </c>
      <c r="FP3" s="4" t="s">
        <v>760</v>
      </c>
      <c r="FQ3" s="4" t="s">
        <v>760</v>
      </c>
      <c r="FR3" s="4" t="s">
        <v>760</v>
      </c>
      <c r="FS3" s="4" t="s">
        <v>760</v>
      </c>
      <c r="FT3" s="4" t="s">
        <v>760</v>
      </c>
      <c r="FU3" s="4" t="s">
        <v>760</v>
      </c>
      <c r="FV3" s="4" t="s">
        <v>760</v>
      </c>
      <c r="FW3" s="4" t="s">
        <v>760</v>
      </c>
      <c r="FX3" s="4" t="s">
        <v>760</v>
      </c>
      <c r="FY3" s="4" t="s">
        <v>760</v>
      </c>
      <c r="FZ3" s="4" t="s">
        <v>760</v>
      </c>
      <c r="GA3" s="4" t="s">
        <v>760</v>
      </c>
      <c r="GB3" s="4" t="s">
        <v>760</v>
      </c>
      <c r="GC3" s="4" t="s">
        <v>760</v>
      </c>
      <c r="GD3" s="4" t="s">
        <v>760</v>
      </c>
      <c r="GE3" s="4" t="s">
        <v>760</v>
      </c>
      <c r="GF3" s="4" t="s">
        <v>760</v>
      </c>
      <c r="GG3" s="4" t="s">
        <v>760</v>
      </c>
      <c r="GH3" s="4" t="s">
        <v>760</v>
      </c>
      <c r="GI3" s="4" t="s">
        <v>760</v>
      </c>
      <c r="GJ3" s="4" t="s">
        <v>760</v>
      </c>
      <c r="GK3" s="4" t="s">
        <v>760</v>
      </c>
      <c r="GL3" s="4" t="s">
        <v>760</v>
      </c>
      <c r="GM3" s="4" t="s">
        <v>760</v>
      </c>
      <c r="GN3" s="4" t="s">
        <v>760</v>
      </c>
      <c r="GO3" s="4" t="s">
        <v>760</v>
      </c>
      <c r="GP3" s="4" t="s">
        <v>760</v>
      </c>
      <c r="GQ3" s="4" t="s">
        <v>760</v>
      </c>
      <c r="GR3" s="4" t="s">
        <v>760</v>
      </c>
      <c r="GS3" s="4" t="s">
        <v>760</v>
      </c>
      <c r="GT3" s="4" t="s">
        <v>760</v>
      </c>
      <c r="GU3" s="4" t="s">
        <v>760</v>
      </c>
      <c r="GV3" s="4" t="s">
        <v>760</v>
      </c>
      <c r="GW3" s="4" t="s">
        <v>760</v>
      </c>
      <c r="GX3" s="4" t="s">
        <v>760</v>
      </c>
      <c r="GY3" s="4" t="s">
        <v>760</v>
      </c>
      <c r="GZ3" s="4" t="s">
        <v>760</v>
      </c>
      <c r="HA3" s="4" t="s">
        <v>760</v>
      </c>
      <c r="HB3" s="4" t="s">
        <v>760</v>
      </c>
      <c r="HC3" s="4" t="s">
        <v>760</v>
      </c>
      <c r="HD3" s="4" t="s">
        <v>760</v>
      </c>
      <c r="HE3" s="4" t="s">
        <v>760</v>
      </c>
      <c r="HF3" s="4" t="s">
        <v>760</v>
      </c>
      <c r="HG3" s="4" t="s">
        <v>760</v>
      </c>
      <c r="HH3" s="4" t="s">
        <v>760</v>
      </c>
      <c r="HI3" s="4" t="s">
        <v>760</v>
      </c>
      <c r="HJ3" s="4" t="s">
        <v>760</v>
      </c>
      <c r="HK3" s="4" t="s">
        <v>760</v>
      </c>
      <c r="HL3" s="4" t="s">
        <v>760</v>
      </c>
      <c r="HM3" s="4" t="s">
        <v>760</v>
      </c>
      <c r="HN3" s="4" t="s">
        <v>760</v>
      </c>
      <c r="HO3" s="4" t="s">
        <v>760</v>
      </c>
      <c r="HP3" s="4" t="s">
        <v>760</v>
      </c>
      <c r="HQ3" s="4" t="s">
        <v>760</v>
      </c>
      <c r="HR3" s="4" t="s">
        <v>760</v>
      </c>
      <c r="HS3" s="4" t="s">
        <v>760</v>
      </c>
      <c r="HT3" s="4" t="s">
        <v>760</v>
      </c>
      <c r="HU3" s="4" t="s">
        <v>760</v>
      </c>
      <c r="HV3" s="4" t="s">
        <v>760</v>
      </c>
      <c r="HW3" s="4" t="s">
        <v>760</v>
      </c>
      <c r="HX3" s="4" t="s">
        <v>760</v>
      </c>
      <c r="HY3" s="4" t="s">
        <v>760</v>
      </c>
      <c r="HZ3" s="4" t="s">
        <v>760</v>
      </c>
      <c r="IA3" s="4" t="s">
        <v>760</v>
      </c>
      <c r="IB3" s="4" t="s">
        <v>760</v>
      </c>
      <c r="IC3" s="4" t="s">
        <v>760</v>
      </c>
      <c r="ID3" s="4" t="s">
        <v>760</v>
      </c>
      <c r="IE3" s="4" t="s">
        <v>760</v>
      </c>
      <c r="IF3" s="4" t="s">
        <v>760</v>
      </c>
      <c r="IG3" s="4" t="s">
        <v>760</v>
      </c>
      <c r="IH3" s="4" t="s">
        <v>760</v>
      </c>
      <c r="II3" s="4" t="s">
        <v>760</v>
      </c>
      <c r="IJ3" s="4" t="s">
        <v>760</v>
      </c>
      <c r="IK3" s="4" t="s">
        <v>760</v>
      </c>
      <c r="IL3" s="4" t="s">
        <v>760</v>
      </c>
      <c r="IM3" s="4" t="s">
        <v>760</v>
      </c>
      <c r="IN3" s="4" t="s">
        <v>760</v>
      </c>
      <c r="IO3" s="4" t="s">
        <v>760</v>
      </c>
      <c r="IP3" s="4" t="s">
        <v>760</v>
      </c>
      <c r="IQ3" s="4" t="s">
        <v>760</v>
      </c>
      <c r="IR3" s="4" t="s">
        <v>760</v>
      </c>
      <c r="IS3" s="4" t="s">
        <v>760</v>
      </c>
      <c r="IT3" s="4" t="s">
        <v>760</v>
      </c>
      <c r="IU3" s="4" t="s">
        <v>760</v>
      </c>
      <c r="IV3" s="4" t="s">
        <v>760</v>
      </c>
      <c r="IW3" s="4" t="s">
        <v>760</v>
      </c>
      <c r="IX3" s="4" t="s">
        <v>760</v>
      </c>
      <c r="IY3" s="4" t="s">
        <v>760</v>
      </c>
      <c r="IZ3" s="4" t="s">
        <v>760</v>
      </c>
      <c r="JA3" s="4" t="s">
        <v>760</v>
      </c>
      <c r="JB3" s="4" t="s">
        <v>760</v>
      </c>
      <c r="JC3" s="4" t="s">
        <v>760</v>
      </c>
      <c r="JD3" s="4" t="s">
        <v>760</v>
      </c>
      <c r="JE3" s="4" t="s">
        <v>760</v>
      </c>
      <c r="JF3" s="4" t="s">
        <v>760</v>
      </c>
      <c r="JG3" s="4" t="s">
        <v>760</v>
      </c>
      <c r="JH3" s="4" t="s">
        <v>760</v>
      </c>
      <c r="JI3" s="4" t="s">
        <v>760</v>
      </c>
      <c r="JJ3" s="4" t="s">
        <v>760</v>
      </c>
      <c r="JK3" s="4" t="s">
        <v>760</v>
      </c>
      <c r="JL3" s="4" t="s">
        <v>760</v>
      </c>
      <c r="JM3" s="4" t="s">
        <v>760</v>
      </c>
      <c r="JN3" s="4" t="s">
        <v>760</v>
      </c>
      <c r="JO3" s="4" t="s">
        <v>760</v>
      </c>
      <c r="JP3" s="4" t="s">
        <v>760</v>
      </c>
      <c r="JQ3" s="4" t="s">
        <v>760</v>
      </c>
      <c r="JR3" s="4" t="s">
        <v>760</v>
      </c>
      <c r="JS3" s="4" t="s">
        <v>760</v>
      </c>
      <c r="JT3" s="4" t="s">
        <v>760</v>
      </c>
      <c r="JU3" s="4" t="s">
        <v>760</v>
      </c>
      <c r="JV3" s="4" t="s">
        <v>760</v>
      </c>
      <c r="JW3" s="4" t="s">
        <v>760</v>
      </c>
      <c r="JX3" s="4" t="s">
        <v>760</v>
      </c>
      <c r="JY3" s="4" t="s">
        <v>760</v>
      </c>
      <c r="JZ3" s="4" t="s">
        <v>760</v>
      </c>
      <c r="KA3" s="4" t="s">
        <v>760</v>
      </c>
      <c r="KB3" s="4" t="s">
        <v>760</v>
      </c>
      <c r="KC3" s="4" t="s">
        <v>760</v>
      </c>
      <c r="KD3" s="4" t="s">
        <v>760</v>
      </c>
      <c r="KE3" s="4" t="s">
        <v>760</v>
      </c>
      <c r="KF3" s="4" t="s">
        <v>760</v>
      </c>
      <c r="KG3" s="4" t="s">
        <v>760</v>
      </c>
      <c r="KH3" s="4" t="s">
        <v>760</v>
      </c>
      <c r="KI3" s="4" t="s">
        <v>760</v>
      </c>
      <c r="KJ3" s="4" t="s">
        <v>760</v>
      </c>
      <c r="KK3" s="4" t="s">
        <v>760</v>
      </c>
      <c r="KL3" s="4" t="s">
        <v>760</v>
      </c>
      <c r="KM3" s="4" t="s">
        <v>760</v>
      </c>
      <c r="KN3" s="4" t="s">
        <v>760</v>
      </c>
      <c r="KO3" s="4" t="s">
        <v>760</v>
      </c>
      <c r="KP3" s="4" t="s">
        <v>760</v>
      </c>
      <c r="KQ3" s="4" t="s">
        <v>760</v>
      </c>
      <c r="KR3" s="4" t="s">
        <v>760</v>
      </c>
      <c r="KS3" s="4" t="s">
        <v>760</v>
      </c>
      <c r="KT3" s="4" t="s">
        <v>760</v>
      </c>
      <c r="KU3" s="4" t="s">
        <v>760</v>
      </c>
      <c r="KV3" s="4" t="s">
        <v>760</v>
      </c>
      <c r="KW3" s="4" t="s">
        <v>760</v>
      </c>
      <c r="KX3" s="4" t="s">
        <v>760</v>
      </c>
      <c r="KY3" s="4" t="s">
        <v>760</v>
      </c>
      <c r="KZ3" s="4" t="s">
        <v>760</v>
      </c>
      <c r="LA3" s="4" t="s">
        <v>760</v>
      </c>
      <c r="LB3" s="4" t="s">
        <v>760</v>
      </c>
      <c r="LC3" s="4" t="s">
        <v>760</v>
      </c>
      <c r="LD3" s="4" t="s">
        <v>760</v>
      </c>
      <c r="LE3" s="4" t="s">
        <v>760</v>
      </c>
      <c r="LF3" s="4" t="s">
        <v>760</v>
      </c>
      <c r="LG3" s="4" t="s">
        <v>760</v>
      </c>
      <c r="LH3" s="4" t="s">
        <v>760</v>
      </c>
      <c r="LI3" s="4" t="s">
        <v>760</v>
      </c>
      <c r="LJ3" s="4" t="s">
        <v>760</v>
      </c>
      <c r="LK3" s="4" t="s">
        <v>760</v>
      </c>
      <c r="LL3" s="4" t="s">
        <v>760</v>
      </c>
      <c r="LM3" s="4" t="s">
        <v>760</v>
      </c>
      <c r="LN3" s="4" t="s">
        <v>760</v>
      </c>
      <c r="LO3" s="4" t="s">
        <v>760</v>
      </c>
      <c r="LP3" s="4" t="s">
        <v>760</v>
      </c>
      <c r="LQ3" s="4" t="s">
        <v>760</v>
      </c>
      <c r="LR3" s="4" t="s">
        <v>760</v>
      </c>
      <c r="LS3" s="4" t="s">
        <v>760</v>
      </c>
      <c r="LT3" s="4" t="s">
        <v>760</v>
      </c>
      <c r="LU3" s="4" t="s">
        <v>760</v>
      </c>
      <c r="LV3" s="4" t="s">
        <v>760</v>
      </c>
      <c r="LW3" s="4" t="s">
        <v>760</v>
      </c>
      <c r="LX3" s="4" t="s">
        <v>760</v>
      </c>
      <c r="LY3" s="4" t="s">
        <v>760</v>
      </c>
      <c r="LZ3" s="4" t="s">
        <v>760</v>
      </c>
      <c r="MA3" s="4" t="s">
        <v>760</v>
      </c>
      <c r="MB3" s="4" t="s">
        <v>760</v>
      </c>
      <c r="MC3" s="4" t="s">
        <v>760</v>
      </c>
      <c r="MD3" s="4" t="s">
        <v>760</v>
      </c>
      <c r="ME3" s="4" t="s">
        <v>760</v>
      </c>
      <c r="MF3" s="4" t="s">
        <v>760</v>
      </c>
      <c r="MG3" s="4" t="s">
        <v>760</v>
      </c>
      <c r="MH3" s="4" t="s">
        <v>760</v>
      </c>
      <c r="MI3" s="4" t="s">
        <v>760</v>
      </c>
      <c r="MJ3" s="4" t="s">
        <v>760</v>
      </c>
      <c r="MK3" s="4" t="s">
        <v>760</v>
      </c>
      <c r="ML3" s="4" t="s">
        <v>760</v>
      </c>
      <c r="MM3" s="4" t="s">
        <v>760</v>
      </c>
      <c r="MN3" s="4" t="s">
        <v>760</v>
      </c>
      <c r="MO3" s="4" t="s">
        <v>760</v>
      </c>
      <c r="MP3" s="4" t="s">
        <v>760</v>
      </c>
      <c r="MQ3" s="4" t="s">
        <v>760</v>
      </c>
      <c r="MR3" s="4" t="s">
        <v>760</v>
      </c>
      <c r="MS3" s="4" t="s">
        <v>760</v>
      </c>
      <c r="MT3" s="4" t="s">
        <v>760</v>
      </c>
      <c r="MU3" s="4" t="s">
        <v>760</v>
      </c>
      <c r="MV3" s="4" t="s">
        <v>760</v>
      </c>
      <c r="MW3" s="4" t="s">
        <v>760</v>
      </c>
      <c r="MX3" s="4" t="s">
        <v>760</v>
      </c>
      <c r="MY3" s="4" t="s">
        <v>760</v>
      </c>
      <c r="MZ3" s="4" t="s">
        <v>760</v>
      </c>
      <c r="NA3" s="4" t="s">
        <v>760</v>
      </c>
      <c r="NB3" s="4" t="s">
        <v>760</v>
      </c>
      <c r="NC3" s="4" t="s">
        <v>760</v>
      </c>
      <c r="ND3" s="4" t="s">
        <v>760</v>
      </c>
      <c r="NE3" s="4" t="s">
        <v>760</v>
      </c>
      <c r="NF3" s="4" t="s">
        <v>760</v>
      </c>
      <c r="NG3" s="4" t="s">
        <v>760</v>
      </c>
      <c r="NH3" s="4" t="s">
        <v>760</v>
      </c>
      <c r="NI3" s="4" t="s">
        <v>760</v>
      </c>
      <c r="NJ3" s="4" t="s">
        <v>760</v>
      </c>
      <c r="NK3" s="4" t="s">
        <v>760</v>
      </c>
      <c r="NL3" s="4" t="s">
        <v>760</v>
      </c>
      <c r="NM3" s="4" t="s">
        <v>760</v>
      </c>
      <c r="NN3" s="4" t="s">
        <v>760</v>
      </c>
      <c r="NO3" s="4" t="s">
        <v>760</v>
      </c>
      <c r="NP3" s="4" t="s">
        <v>760</v>
      </c>
      <c r="NQ3" s="4" t="s">
        <v>760</v>
      </c>
      <c r="NR3" s="4" t="s">
        <v>760</v>
      </c>
      <c r="NS3" s="4" t="s">
        <v>760</v>
      </c>
      <c r="NT3" s="4" t="s">
        <v>760</v>
      </c>
      <c r="NU3" s="4" t="s">
        <v>760</v>
      </c>
      <c r="NV3" s="4" t="s">
        <v>760</v>
      </c>
      <c r="NW3" s="4" t="s">
        <v>760</v>
      </c>
      <c r="NX3" s="4" t="s">
        <v>760</v>
      </c>
      <c r="NY3" s="4" t="s">
        <v>760</v>
      </c>
      <c r="NZ3" s="4" t="s">
        <v>760</v>
      </c>
      <c r="OA3" s="4" t="s">
        <v>760</v>
      </c>
      <c r="OB3" s="4" t="s">
        <v>760</v>
      </c>
      <c r="OC3" s="4" t="s">
        <v>760</v>
      </c>
      <c r="OD3" s="4" t="s">
        <v>760</v>
      </c>
      <c r="OE3" s="4" t="s">
        <v>760</v>
      </c>
      <c r="OF3" s="4" t="s">
        <v>760</v>
      </c>
      <c r="OG3" s="4" t="s">
        <v>760</v>
      </c>
      <c r="OH3" s="4" t="s">
        <v>760</v>
      </c>
      <c r="OI3" s="4" t="s">
        <v>760</v>
      </c>
      <c r="OJ3" s="4" t="s">
        <v>760</v>
      </c>
      <c r="OK3" s="4" t="s">
        <v>760</v>
      </c>
      <c r="OL3" s="4" t="s">
        <v>760</v>
      </c>
      <c r="OM3" s="4" t="s">
        <v>760</v>
      </c>
      <c r="ON3" s="4" t="s">
        <v>760</v>
      </c>
      <c r="OO3" s="4" t="s">
        <v>760</v>
      </c>
      <c r="OP3" s="4" t="s">
        <v>760</v>
      </c>
      <c r="OQ3" s="4" t="s">
        <v>760</v>
      </c>
      <c r="OR3" s="4" t="s">
        <v>760</v>
      </c>
      <c r="OS3" s="4" t="s">
        <v>760</v>
      </c>
      <c r="OT3" s="4" t="s">
        <v>760</v>
      </c>
      <c r="OU3" s="4" t="s">
        <v>760</v>
      </c>
      <c r="OV3" s="4" t="s">
        <v>760</v>
      </c>
      <c r="OW3" s="4" t="s">
        <v>760</v>
      </c>
      <c r="OX3" s="4" t="s">
        <v>760</v>
      </c>
      <c r="OY3" s="4" t="s">
        <v>760</v>
      </c>
      <c r="OZ3" s="4" t="s">
        <v>760</v>
      </c>
      <c r="PA3" s="4" t="s">
        <v>760</v>
      </c>
      <c r="PB3" s="4" t="s">
        <v>760</v>
      </c>
      <c r="PC3" s="4" t="s">
        <v>760</v>
      </c>
      <c r="PD3" s="4" t="s">
        <v>760</v>
      </c>
      <c r="PE3" s="4" t="s">
        <v>760</v>
      </c>
      <c r="PF3" s="4" t="s">
        <v>760</v>
      </c>
      <c r="PG3" s="4" t="s">
        <v>760</v>
      </c>
      <c r="PH3" s="4" t="s">
        <v>760</v>
      </c>
      <c r="PI3" s="4" t="s">
        <v>760</v>
      </c>
      <c r="PJ3" s="4" t="s">
        <v>760</v>
      </c>
      <c r="PK3" s="4" t="s">
        <v>760</v>
      </c>
      <c r="PL3" s="4" t="s">
        <v>760</v>
      </c>
      <c r="PM3" s="4" t="s">
        <v>760</v>
      </c>
      <c r="PN3" s="4" t="s">
        <v>760</v>
      </c>
      <c r="PO3" s="4" t="s">
        <v>760</v>
      </c>
      <c r="PP3" s="4" t="s">
        <v>760</v>
      </c>
      <c r="PQ3" s="4" t="s">
        <v>760</v>
      </c>
      <c r="PR3" s="4" t="s">
        <v>760</v>
      </c>
      <c r="PS3" s="4" t="s">
        <v>760</v>
      </c>
      <c r="PT3" s="4" t="s">
        <v>760</v>
      </c>
      <c r="PU3" s="4" t="s">
        <v>760</v>
      </c>
      <c r="PV3" s="4" t="s">
        <v>760</v>
      </c>
      <c r="PW3" s="4" t="s">
        <v>760</v>
      </c>
      <c r="PX3" s="4" t="s">
        <v>760</v>
      </c>
      <c r="PY3" s="4" t="s">
        <v>760</v>
      </c>
      <c r="PZ3" s="4" t="s">
        <v>760</v>
      </c>
      <c r="QA3" s="4" t="s">
        <v>760</v>
      </c>
      <c r="QB3" s="4" t="s">
        <v>760</v>
      </c>
      <c r="QC3" s="4" t="s">
        <v>760</v>
      </c>
      <c r="QD3" s="4" t="s">
        <v>760</v>
      </c>
      <c r="QE3" s="4" t="s">
        <v>760</v>
      </c>
      <c r="QF3" s="4" t="s">
        <v>760</v>
      </c>
      <c r="QG3" s="4" t="s">
        <v>760</v>
      </c>
      <c r="QH3" s="4" t="s">
        <v>760</v>
      </c>
      <c r="QI3" s="4" t="s">
        <v>760</v>
      </c>
      <c r="QJ3" s="4" t="s">
        <v>760</v>
      </c>
      <c r="QK3" s="4" t="s">
        <v>760</v>
      </c>
      <c r="QL3" s="4" t="s">
        <v>760</v>
      </c>
      <c r="QM3" s="4" t="s">
        <v>760</v>
      </c>
      <c r="QN3" s="4" t="s">
        <v>760</v>
      </c>
      <c r="QO3" s="4" t="s">
        <v>760</v>
      </c>
      <c r="QP3" s="4" t="s">
        <v>760</v>
      </c>
      <c r="QQ3" s="4" t="s">
        <v>760</v>
      </c>
      <c r="QR3" s="4" t="s">
        <v>760</v>
      </c>
      <c r="QS3" s="4" t="s">
        <v>760</v>
      </c>
      <c r="QT3" s="4" t="s">
        <v>760</v>
      </c>
      <c r="QU3" s="4" t="s">
        <v>760</v>
      </c>
      <c r="QV3" s="4" t="s">
        <v>760</v>
      </c>
      <c r="QW3" s="4" t="s">
        <v>760</v>
      </c>
      <c r="QX3" s="4" t="s">
        <v>760</v>
      </c>
      <c r="QY3" s="4" t="s">
        <v>760</v>
      </c>
      <c r="QZ3" s="4" t="s">
        <v>760</v>
      </c>
      <c r="RA3" s="4" t="s">
        <v>760</v>
      </c>
      <c r="RB3" s="4" t="s">
        <v>760</v>
      </c>
      <c r="RC3" s="4" t="s">
        <v>760</v>
      </c>
      <c r="RD3" s="4" t="s">
        <v>760</v>
      </c>
      <c r="RE3" s="4" t="s">
        <v>760</v>
      </c>
      <c r="RF3" s="4" t="s">
        <v>760</v>
      </c>
      <c r="RG3" s="4" t="s">
        <v>760</v>
      </c>
      <c r="RH3" s="4" t="s">
        <v>760</v>
      </c>
      <c r="RI3" s="4" t="s">
        <v>760</v>
      </c>
      <c r="RJ3" s="4" t="s">
        <v>760</v>
      </c>
      <c r="RK3" s="4" t="s">
        <v>760</v>
      </c>
      <c r="RL3" s="4" t="s">
        <v>760</v>
      </c>
      <c r="RM3" s="4" t="s">
        <v>760</v>
      </c>
      <c r="RN3" s="4" t="s">
        <v>760</v>
      </c>
      <c r="RO3" s="4" t="s">
        <v>760</v>
      </c>
      <c r="RP3" s="4" t="s">
        <v>760</v>
      </c>
      <c r="RQ3" s="4" t="s">
        <v>760</v>
      </c>
      <c r="RR3" s="4" t="s">
        <v>760</v>
      </c>
      <c r="RS3" s="4" t="s">
        <v>760</v>
      </c>
      <c r="RT3" s="4" t="s">
        <v>760</v>
      </c>
      <c r="RU3" s="4" t="s">
        <v>760</v>
      </c>
      <c r="RV3" s="4" t="s">
        <v>760</v>
      </c>
      <c r="RW3" s="4" t="s">
        <v>760</v>
      </c>
      <c r="RX3" s="4" t="s">
        <v>760</v>
      </c>
      <c r="RY3" s="4" t="s">
        <v>760</v>
      </c>
      <c r="RZ3" s="4" t="s">
        <v>760</v>
      </c>
      <c r="SA3" s="4" t="s">
        <v>760</v>
      </c>
      <c r="SB3" s="4" t="s">
        <v>760</v>
      </c>
      <c r="SC3" s="4" t="s">
        <v>760</v>
      </c>
      <c r="SD3" s="4" t="s">
        <v>760</v>
      </c>
      <c r="SE3" s="4" t="s">
        <v>760</v>
      </c>
      <c r="SF3" s="4" t="s">
        <v>760</v>
      </c>
      <c r="SG3" s="4" t="s">
        <v>760</v>
      </c>
      <c r="SH3" s="4" t="s">
        <v>760</v>
      </c>
      <c r="SI3" s="4" t="s">
        <v>760</v>
      </c>
      <c r="SJ3" s="4" t="s">
        <v>760</v>
      </c>
      <c r="SK3" s="4" t="s">
        <v>760</v>
      </c>
      <c r="SL3" s="4" t="s">
        <v>760</v>
      </c>
      <c r="SM3" s="4" t="s">
        <v>760</v>
      </c>
      <c r="SN3" s="4" t="s">
        <v>760</v>
      </c>
      <c r="SO3" s="4" t="s">
        <v>760</v>
      </c>
      <c r="SP3" s="4" t="s">
        <v>760</v>
      </c>
      <c r="SQ3" s="4" t="s">
        <v>760</v>
      </c>
      <c r="SR3" s="4" t="s">
        <v>760</v>
      </c>
      <c r="SS3" s="4" t="s">
        <v>760</v>
      </c>
      <c r="ST3" s="4" t="s">
        <v>760</v>
      </c>
      <c r="SU3" s="4" t="s">
        <v>760</v>
      </c>
      <c r="SV3" s="4" t="s">
        <v>760</v>
      </c>
      <c r="SW3" s="4" t="s">
        <v>760</v>
      </c>
      <c r="SX3" s="4" t="s">
        <v>760</v>
      </c>
      <c r="SY3" s="4" t="s">
        <v>760</v>
      </c>
      <c r="SZ3" s="4" t="s">
        <v>760</v>
      </c>
      <c r="TA3" s="4" t="s">
        <v>760</v>
      </c>
      <c r="TB3" s="4" t="s">
        <v>760</v>
      </c>
      <c r="TC3" s="4" t="s">
        <v>760</v>
      </c>
      <c r="TD3" s="4" t="s">
        <v>760</v>
      </c>
      <c r="TE3" s="4" t="s">
        <v>760</v>
      </c>
      <c r="TF3" s="4" t="s">
        <v>760</v>
      </c>
      <c r="TG3" s="4" t="s">
        <v>760</v>
      </c>
      <c r="TH3" s="4" t="s">
        <v>760</v>
      </c>
      <c r="TI3" s="4" t="s">
        <v>760</v>
      </c>
      <c r="TJ3" s="4" t="s">
        <v>760</v>
      </c>
      <c r="TK3" s="4" t="s">
        <v>760</v>
      </c>
      <c r="TL3" s="4" t="s">
        <v>760</v>
      </c>
      <c r="TM3" s="4" t="s">
        <v>760</v>
      </c>
      <c r="TN3" s="4" t="s">
        <v>760</v>
      </c>
      <c r="TO3" s="4" t="s">
        <v>760</v>
      </c>
      <c r="TP3" s="4" t="s">
        <v>760</v>
      </c>
      <c r="TQ3" s="4" t="s">
        <v>760</v>
      </c>
      <c r="TR3" s="4" t="s">
        <v>760</v>
      </c>
      <c r="TS3" s="4" t="s">
        <v>760</v>
      </c>
      <c r="TT3" s="4" t="s">
        <v>760</v>
      </c>
      <c r="TU3" s="4" t="s">
        <v>760</v>
      </c>
      <c r="TV3" s="4" t="s">
        <v>760</v>
      </c>
      <c r="TW3" s="4" t="s">
        <v>760</v>
      </c>
      <c r="TX3" s="4" t="s">
        <v>760</v>
      </c>
      <c r="TY3" s="4" t="s">
        <v>760</v>
      </c>
      <c r="TZ3" s="4" t="s">
        <v>760</v>
      </c>
      <c r="UA3" s="4" t="s">
        <v>760</v>
      </c>
      <c r="UB3" s="4" t="s">
        <v>760</v>
      </c>
      <c r="UC3" s="4" t="s">
        <v>760</v>
      </c>
      <c r="UD3" s="4" t="s">
        <v>760</v>
      </c>
      <c r="UE3" s="4" t="s">
        <v>760</v>
      </c>
      <c r="UF3" s="4" t="s">
        <v>760</v>
      </c>
      <c r="UG3" s="4" t="s">
        <v>760</v>
      </c>
      <c r="UH3" s="4" t="s">
        <v>760</v>
      </c>
      <c r="UI3" s="4" t="s">
        <v>760</v>
      </c>
      <c r="UJ3" s="4" t="s">
        <v>760</v>
      </c>
      <c r="UK3" s="4" t="s">
        <v>760</v>
      </c>
      <c r="UL3" s="4" t="s">
        <v>760</v>
      </c>
      <c r="UM3" s="4" t="s">
        <v>760</v>
      </c>
      <c r="UN3" s="4" t="s">
        <v>760</v>
      </c>
      <c r="UO3" s="4" t="s">
        <v>760</v>
      </c>
      <c r="UP3" s="4" t="s">
        <v>760</v>
      </c>
      <c r="UQ3" s="4" t="s">
        <v>760</v>
      </c>
      <c r="UR3" s="4" t="s">
        <v>760</v>
      </c>
      <c r="US3" s="4" t="s">
        <v>760</v>
      </c>
      <c r="UT3" s="4" t="s">
        <v>760</v>
      </c>
      <c r="UU3" s="4" t="s">
        <v>760</v>
      </c>
      <c r="UV3" s="4" t="s">
        <v>760</v>
      </c>
      <c r="UW3" s="4" t="s">
        <v>760</v>
      </c>
      <c r="UX3" s="4" t="s">
        <v>760</v>
      </c>
      <c r="UY3" s="4" t="s">
        <v>760</v>
      </c>
      <c r="UZ3" s="4" t="s">
        <v>760</v>
      </c>
      <c r="VA3" s="4" t="s">
        <v>760</v>
      </c>
      <c r="VB3" s="4" t="s">
        <v>760</v>
      </c>
      <c r="VC3" s="4" t="s">
        <v>760</v>
      </c>
      <c r="VD3" s="4" t="s">
        <v>760</v>
      </c>
      <c r="VE3" s="4" t="s">
        <v>760</v>
      </c>
      <c r="VF3" s="4" t="s">
        <v>760</v>
      </c>
      <c r="VG3" s="4" t="s">
        <v>760</v>
      </c>
      <c r="VH3" s="4" t="s">
        <v>760</v>
      </c>
      <c r="VI3" s="4" t="s">
        <v>760</v>
      </c>
      <c r="VJ3" s="4" t="s">
        <v>760</v>
      </c>
      <c r="VK3" s="4" t="s">
        <v>760</v>
      </c>
      <c r="VL3" s="4" t="s">
        <v>760</v>
      </c>
      <c r="VM3" s="4" t="s">
        <v>760</v>
      </c>
      <c r="VN3" s="4" t="s">
        <v>760</v>
      </c>
      <c r="VO3" s="4" t="s">
        <v>760</v>
      </c>
      <c r="VP3" s="4" t="s">
        <v>760</v>
      </c>
      <c r="VQ3" s="4" t="s">
        <v>760</v>
      </c>
      <c r="VR3" s="4" t="s">
        <v>760</v>
      </c>
      <c r="VS3" s="4" t="s">
        <v>760</v>
      </c>
      <c r="VT3" s="4" t="s">
        <v>760</v>
      </c>
      <c r="VU3" s="4" t="s">
        <v>760</v>
      </c>
      <c r="VV3" s="4" t="s">
        <v>760</v>
      </c>
      <c r="VW3" s="4" t="s">
        <v>760</v>
      </c>
      <c r="VX3" s="4" t="s">
        <v>760</v>
      </c>
      <c r="VY3" s="4" t="s">
        <v>760</v>
      </c>
      <c r="VZ3" s="4" t="s">
        <v>760</v>
      </c>
      <c r="WA3" s="4" t="s">
        <v>760</v>
      </c>
      <c r="WB3" s="4" t="s">
        <v>760</v>
      </c>
      <c r="WC3" s="4" t="s">
        <v>760</v>
      </c>
      <c r="WD3" s="4" t="s">
        <v>760</v>
      </c>
      <c r="WE3" s="4" t="s">
        <v>760</v>
      </c>
      <c r="WF3" s="4" t="s">
        <v>760</v>
      </c>
      <c r="WG3" s="4" t="s">
        <v>760</v>
      </c>
      <c r="WH3" s="4" t="s">
        <v>760</v>
      </c>
      <c r="WI3" s="4" t="s">
        <v>760</v>
      </c>
      <c r="WJ3" s="4" t="s">
        <v>760</v>
      </c>
      <c r="WK3" s="4" t="s">
        <v>760</v>
      </c>
      <c r="WL3" s="4" t="s">
        <v>760</v>
      </c>
      <c r="WM3" s="4" t="s">
        <v>760</v>
      </c>
      <c r="WN3" s="4" t="s">
        <v>760</v>
      </c>
      <c r="WO3" s="4" t="s">
        <v>760</v>
      </c>
      <c r="WP3" s="4" t="s">
        <v>760</v>
      </c>
      <c r="WQ3" s="4" t="s">
        <v>760</v>
      </c>
      <c r="WR3" s="4" t="s">
        <v>760</v>
      </c>
      <c r="WS3" s="4" t="s">
        <v>760</v>
      </c>
      <c r="WT3" s="4" t="s">
        <v>760</v>
      </c>
      <c r="WU3" s="4" t="s">
        <v>760</v>
      </c>
      <c r="WV3" s="4" t="s">
        <v>760</v>
      </c>
      <c r="WW3" s="4" t="s">
        <v>760</v>
      </c>
      <c r="WX3" s="4" t="s">
        <v>760</v>
      </c>
      <c r="WY3" s="4" t="s">
        <v>760</v>
      </c>
      <c r="WZ3" s="4" t="s">
        <v>760</v>
      </c>
      <c r="XA3" s="4" t="s">
        <v>760</v>
      </c>
      <c r="XB3" s="4" t="s">
        <v>760</v>
      </c>
      <c r="XC3" s="4" t="s">
        <v>760</v>
      </c>
      <c r="XD3" s="4" t="s">
        <v>760</v>
      </c>
      <c r="XE3" s="4" t="s">
        <v>760</v>
      </c>
      <c r="XF3" s="4" t="s">
        <v>760</v>
      </c>
      <c r="XG3" s="4" t="s">
        <v>760</v>
      </c>
      <c r="XH3" s="4" t="s">
        <v>760</v>
      </c>
      <c r="XI3" s="4" t="s">
        <v>760</v>
      </c>
      <c r="XJ3" s="4" t="s">
        <v>760</v>
      </c>
      <c r="XK3" s="4" t="s">
        <v>760</v>
      </c>
      <c r="XL3" s="4" t="s">
        <v>760</v>
      </c>
      <c r="XM3" s="4" t="s">
        <v>760</v>
      </c>
      <c r="XN3" s="4" t="s">
        <v>760</v>
      </c>
      <c r="XO3" s="4" t="s">
        <v>760</v>
      </c>
      <c r="XP3" s="4" t="s">
        <v>760</v>
      </c>
      <c r="XQ3" s="4" t="s">
        <v>760</v>
      </c>
      <c r="XR3" s="4" t="s">
        <v>760</v>
      </c>
      <c r="XS3" s="4" t="s">
        <v>760</v>
      </c>
      <c r="XT3" s="4" t="s">
        <v>760</v>
      </c>
      <c r="XU3" s="4" t="s">
        <v>760</v>
      </c>
      <c r="XV3" s="4" t="s">
        <v>760</v>
      </c>
      <c r="XW3" s="4" t="s">
        <v>760</v>
      </c>
      <c r="XX3" s="4" t="s">
        <v>760</v>
      </c>
      <c r="XY3" s="4" t="s">
        <v>760</v>
      </c>
      <c r="XZ3" s="4" t="s">
        <v>760</v>
      </c>
      <c r="YA3" s="4" t="s">
        <v>760</v>
      </c>
      <c r="YB3" s="4" t="s">
        <v>760</v>
      </c>
      <c r="YC3" s="4" t="s">
        <v>760</v>
      </c>
      <c r="YD3" s="4" t="s">
        <v>760</v>
      </c>
      <c r="YE3" s="4" t="s">
        <v>760</v>
      </c>
      <c r="YF3" s="4" t="s">
        <v>760</v>
      </c>
      <c r="YG3" s="4" t="s">
        <v>760</v>
      </c>
      <c r="YH3" s="4" t="s">
        <v>760</v>
      </c>
      <c r="YI3" s="4" t="s">
        <v>760</v>
      </c>
      <c r="YJ3" s="4" t="s">
        <v>760</v>
      </c>
      <c r="YK3" s="4" t="s">
        <v>760</v>
      </c>
      <c r="YL3" s="4" t="s">
        <v>760</v>
      </c>
      <c r="YM3" s="4" t="s">
        <v>760</v>
      </c>
      <c r="YN3" s="4" t="s">
        <v>760</v>
      </c>
      <c r="YO3" s="4" t="s">
        <v>760</v>
      </c>
      <c r="YP3" s="4" t="s">
        <v>760</v>
      </c>
      <c r="YQ3" s="4" t="s">
        <v>760</v>
      </c>
      <c r="YR3" s="4" t="s">
        <v>760</v>
      </c>
      <c r="YS3" s="4" t="s">
        <v>760</v>
      </c>
      <c r="YT3" s="4" t="s">
        <v>760</v>
      </c>
      <c r="YU3" s="4" t="s">
        <v>760</v>
      </c>
      <c r="YV3" s="4" t="s">
        <v>760</v>
      </c>
      <c r="YW3" s="4" t="s">
        <v>760</v>
      </c>
      <c r="YX3" s="4" t="s">
        <v>760</v>
      </c>
      <c r="YY3" s="4" t="s">
        <v>760</v>
      </c>
      <c r="YZ3" s="4" t="s">
        <v>760</v>
      </c>
      <c r="ZA3" s="4" t="s">
        <v>760</v>
      </c>
      <c r="ZB3" s="4" t="s">
        <v>760</v>
      </c>
      <c r="ZC3" s="4" t="s">
        <v>760</v>
      </c>
      <c r="ZD3" s="4" t="s">
        <v>760</v>
      </c>
      <c r="ZE3" s="4" t="s">
        <v>760</v>
      </c>
      <c r="ZF3" s="4" t="s">
        <v>760</v>
      </c>
      <c r="ZG3" s="4" t="s">
        <v>760</v>
      </c>
      <c r="ZH3" s="4" t="s">
        <v>760</v>
      </c>
      <c r="ZI3" s="4" t="s">
        <v>760</v>
      </c>
      <c r="ZJ3" s="4" t="s">
        <v>760</v>
      </c>
      <c r="ZK3" s="4" t="s">
        <v>760</v>
      </c>
      <c r="ZL3" s="4" t="s">
        <v>760</v>
      </c>
      <c r="ZM3" s="4" t="s">
        <v>760</v>
      </c>
      <c r="ZN3" s="4" t="s">
        <v>760</v>
      </c>
      <c r="ZO3" s="4" t="s">
        <v>760</v>
      </c>
      <c r="ZP3" s="4" t="s">
        <v>760</v>
      </c>
      <c r="ZQ3" s="4" t="s">
        <v>760</v>
      </c>
      <c r="ZR3" s="4" t="s">
        <v>760</v>
      </c>
      <c r="ZS3" s="4" t="s">
        <v>760</v>
      </c>
      <c r="ZT3" s="4" t="s">
        <v>760</v>
      </c>
      <c r="ZU3" s="4" t="s">
        <v>760</v>
      </c>
      <c r="ZV3" s="4" t="s">
        <v>760</v>
      </c>
      <c r="ZW3" s="4" t="s">
        <v>760</v>
      </c>
      <c r="ZX3" s="4" t="s">
        <v>760</v>
      </c>
      <c r="ZY3" s="4" t="s">
        <v>760</v>
      </c>
      <c r="ZZ3" s="4" t="s">
        <v>760</v>
      </c>
      <c r="AAA3" s="4" t="s">
        <v>760</v>
      </c>
      <c r="AAB3" s="4" t="s">
        <v>760</v>
      </c>
      <c r="AAC3" s="4" t="s">
        <v>760</v>
      </c>
      <c r="AAD3" s="4" t="s">
        <v>760</v>
      </c>
      <c r="AAE3" s="4" t="s">
        <v>760</v>
      </c>
      <c r="AAF3" s="4" t="s">
        <v>760</v>
      </c>
      <c r="AAG3" s="4" t="s">
        <v>760</v>
      </c>
      <c r="AAH3" s="4" t="s">
        <v>760</v>
      </c>
      <c r="AAI3" s="4" t="s">
        <v>760</v>
      </c>
      <c r="AAJ3" s="4" t="s">
        <v>760</v>
      </c>
      <c r="AAK3" s="4" t="s">
        <v>760</v>
      </c>
      <c r="AAL3" s="4" t="s">
        <v>760</v>
      </c>
      <c r="AAM3" s="4" t="s">
        <v>760</v>
      </c>
      <c r="AAN3" s="4" t="s">
        <v>760</v>
      </c>
      <c r="AAO3" s="4" t="s">
        <v>760</v>
      </c>
      <c r="AAP3" s="4" t="s">
        <v>760</v>
      </c>
      <c r="AAQ3" s="4" t="s">
        <v>760</v>
      </c>
      <c r="AAR3" s="4" t="s">
        <v>760</v>
      </c>
      <c r="AAS3" s="4" t="s">
        <v>760</v>
      </c>
      <c r="AAT3" s="4" t="s">
        <v>760</v>
      </c>
      <c r="AAU3" s="4" t="s">
        <v>760</v>
      </c>
      <c r="AAV3" s="4" t="s">
        <v>760</v>
      </c>
      <c r="AAW3" s="4" t="s">
        <v>760</v>
      </c>
      <c r="AAX3" s="4" t="s">
        <v>760</v>
      </c>
      <c r="AAY3" s="4" t="s">
        <v>760</v>
      </c>
      <c r="AAZ3" s="4" t="s">
        <v>760</v>
      </c>
      <c r="ABA3" s="4" t="s">
        <v>760</v>
      </c>
      <c r="ABB3" s="4" t="s">
        <v>760</v>
      </c>
      <c r="ABC3" s="4" t="s">
        <v>760</v>
      </c>
      <c r="ABD3" s="4" t="s">
        <v>760</v>
      </c>
      <c r="ABE3" s="4" t="s">
        <v>760</v>
      </c>
      <c r="ABF3" s="4" t="s">
        <v>760</v>
      </c>
      <c r="ABG3" s="4" t="s">
        <v>760</v>
      </c>
      <c r="ABH3" s="4" t="s">
        <v>760</v>
      </c>
      <c r="ABI3" s="4" t="s">
        <v>760</v>
      </c>
      <c r="ABJ3" s="4" t="s">
        <v>760</v>
      </c>
      <c r="ABK3" s="4" t="s">
        <v>760</v>
      </c>
      <c r="ABL3" s="4" t="s">
        <v>760</v>
      </c>
      <c r="ABM3" s="4" t="s">
        <v>760</v>
      </c>
      <c r="ABN3" s="4" t="s">
        <v>760</v>
      </c>
      <c r="ABO3" s="4" t="s">
        <v>760</v>
      </c>
      <c r="ABP3" s="4" t="s">
        <v>760</v>
      </c>
      <c r="ABQ3" s="4" t="s">
        <v>760</v>
      </c>
      <c r="ABR3" s="4" t="s">
        <v>760</v>
      </c>
      <c r="ABS3" s="4" t="s">
        <v>760</v>
      </c>
      <c r="ABT3" s="4" t="s">
        <v>760</v>
      </c>
      <c r="ABU3" s="4" t="s">
        <v>760</v>
      </c>
      <c r="ABV3" s="4" t="s">
        <v>760</v>
      </c>
      <c r="ABW3" s="4" t="s">
        <v>760</v>
      </c>
      <c r="ABX3" s="4" t="s">
        <v>760</v>
      </c>
      <c r="ABY3" s="4" t="s">
        <v>760</v>
      </c>
      <c r="ABZ3" s="4" t="s">
        <v>760</v>
      </c>
      <c r="ACA3" s="4" t="s">
        <v>760</v>
      </c>
      <c r="ACB3" s="4" t="s">
        <v>760</v>
      </c>
      <c r="ACC3" s="4" t="s">
        <v>760</v>
      </c>
      <c r="ACD3" s="4" t="s">
        <v>760</v>
      </c>
      <c r="ACE3" s="4" t="s">
        <v>760</v>
      </c>
      <c r="ACF3" s="4" t="s">
        <v>760</v>
      </c>
      <c r="ACG3" s="4" t="s">
        <v>760</v>
      </c>
      <c r="ACH3" s="4" t="s">
        <v>760</v>
      </c>
      <c r="ACI3" s="4" t="s">
        <v>760</v>
      </c>
      <c r="ACJ3" s="4" t="s">
        <v>760</v>
      </c>
      <c r="ACK3" s="4" t="s">
        <v>760</v>
      </c>
      <c r="ACL3" s="4" t="s">
        <v>760</v>
      </c>
      <c r="ACM3" s="4" t="s">
        <v>760</v>
      </c>
      <c r="ACN3" s="4" t="s">
        <v>760</v>
      </c>
      <c r="ACO3" s="4" t="s">
        <v>760</v>
      </c>
      <c r="ACP3" s="4" t="s">
        <v>760</v>
      </c>
      <c r="ACQ3" s="4" t="s">
        <v>760</v>
      </c>
      <c r="ACR3" s="4" t="s">
        <v>760</v>
      </c>
      <c r="ACS3" s="4" t="s">
        <v>760</v>
      </c>
      <c r="ACT3" s="4" t="s">
        <v>760</v>
      </c>
      <c r="ACU3" s="4" t="s">
        <v>760</v>
      </c>
      <c r="ACV3" s="4" t="s">
        <v>760</v>
      </c>
      <c r="ACW3" s="4" t="s">
        <v>760</v>
      </c>
      <c r="ACX3" s="4" t="s">
        <v>760</v>
      </c>
      <c r="ACY3" s="4" t="s">
        <v>760</v>
      </c>
      <c r="ACZ3" s="4" t="s">
        <v>760</v>
      </c>
      <c r="ADA3" s="4" t="s">
        <v>760</v>
      </c>
      <c r="ADB3" s="4" t="s">
        <v>760</v>
      </c>
      <c r="ADC3" s="4" t="s">
        <v>760</v>
      </c>
      <c r="ADD3" s="4" t="s">
        <v>760</v>
      </c>
      <c r="ADE3" s="4" t="s">
        <v>760</v>
      </c>
      <c r="ADF3" s="4" t="s">
        <v>760</v>
      </c>
      <c r="ADG3" s="4" t="s">
        <v>760</v>
      </c>
      <c r="ADH3" s="4" t="s">
        <v>760</v>
      </c>
      <c r="ADI3" s="4" t="s">
        <v>760</v>
      </c>
      <c r="ADJ3" s="4" t="s">
        <v>760</v>
      </c>
      <c r="ADK3" s="4" t="s">
        <v>760</v>
      </c>
      <c r="ADL3" s="4" t="s">
        <v>760</v>
      </c>
      <c r="ADM3" s="4" t="s">
        <v>760</v>
      </c>
      <c r="ADN3" s="4" t="s">
        <v>760</v>
      </c>
      <c r="ADO3" s="4" t="s">
        <v>760</v>
      </c>
      <c r="ADP3" s="4" t="s">
        <v>760</v>
      </c>
      <c r="ADQ3" s="4" t="s">
        <v>760</v>
      </c>
      <c r="ADR3" s="4" t="s">
        <v>760</v>
      </c>
      <c r="ADS3" s="4" t="s">
        <v>760</v>
      </c>
      <c r="ADT3" s="4" t="s">
        <v>760</v>
      </c>
      <c r="ADU3" s="4" t="s">
        <v>760</v>
      </c>
      <c r="ADV3" s="4" t="s">
        <v>760</v>
      </c>
      <c r="ADW3" s="4" t="s">
        <v>760</v>
      </c>
      <c r="ADX3" s="4" t="s">
        <v>760</v>
      </c>
      <c r="ADY3" s="4" t="s">
        <v>760</v>
      </c>
      <c r="ADZ3" s="4" t="s">
        <v>760</v>
      </c>
      <c r="AEA3" s="4" t="s">
        <v>760</v>
      </c>
      <c r="AEB3" s="4" t="s">
        <v>760</v>
      </c>
      <c r="AEC3" s="4" t="s">
        <v>760</v>
      </c>
      <c r="AED3" s="4" t="s">
        <v>760</v>
      </c>
      <c r="AEE3" s="4" t="s">
        <v>760</v>
      </c>
      <c r="AEF3" s="4" t="s">
        <v>760</v>
      </c>
      <c r="AEG3" s="4" t="s">
        <v>760</v>
      </c>
      <c r="AEH3" s="4" t="s">
        <v>760</v>
      </c>
      <c r="AEI3" s="4" t="s">
        <v>760</v>
      </c>
      <c r="AEJ3" s="4" t="s">
        <v>760</v>
      </c>
      <c r="AEK3" s="4" t="s">
        <v>760</v>
      </c>
      <c r="AEL3" s="4" t="s">
        <v>760</v>
      </c>
      <c r="AEM3" s="4" t="s">
        <v>760</v>
      </c>
      <c r="AEN3" s="4" t="s">
        <v>760</v>
      </c>
      <c r="AEO3" s="4" t="s">
        <v>760</v>
      </c>
      <c r="AEP3" s="4" t="s">
        <v>760</v>
      </c>
      <c r="AEQ3" s="4" t="s">
        <v>760</v>
      </c>
      <c r="AER3" s="4" t="s">
        <v>760</v>
      </c>
      <c r="AES3" s="4" t="s">
        <v>760</v>
      </c>
      <c r="AET3" s="4" t="s">
        <v>760</v>
      </c>
      <c r="AEU3" s="4" t="s">
        <v>760</v>
      </c>
      <c r="AEV3" s="4" t="s">
        <v>760</v>
      </c>
      <c r="AEW3" s="4" t="s">
        <v>760</v>
      </c>
      <c r="AEX3" s="4" t="s">
        <v>760</v>
      </c>
      <c r="AEY3" s="4" t="s">
        <v>760</v>
      </c>
      <c r="AEZ3" s="4" t="s">
        <v>760</v>
      </c>
      <c r="AFA3" s="4" t="s">
        <v>760</v>
      </c>
      <c r="AFB3" s="4" t="s">
        <v>760</v>
      </c>
      <c r="AFC3" s="4" t="s">
        <v>760</v>
      </c>
      <c r="AFD3" s="4" t="s">
        <v>760</v>
      </c>
      <c r="AFE3" s="4" t="s">
        <v>760</v>
      </c>
      <c r="AFF3" s="4" t="s">
        <v>760</v>
      </c>
      <c r="AFG3" s="4" t="s">
        <v>760</v>
      </c>
      <c r="AFH3" s="4" t="s">
        <v>760</v>
      </c>
      <c r="AFI3" s="4" t="s">
        <v>760</v>
      </c>
      <c r="AFJ3" s="4" t="s">
        <v>760</v>
      </c>
      <c r="AFK3" s="4" t="s">
        <v>760</v>
      </c>
      <c r="AFL3" s="4" t="s">
        <v>760</v>
      </c>
      <c r="AFM3" s="4" t="s">
        <v>760</v>
      </c>
      <c r="AFN3" s="4" t="s">
        <v>760</v>
      </c>
      <c r="AFO3" s="4" t="s">
        <v>760</v>
      </c>
      <c r="AFP3" s="4" t="s">
        <v>760</v>
      </c>
      <c r="AFQ3" s="4" t="s">
        <v>760</v>
      </c>
      <c r="AFR3" s="4" t="s">
        <v>760</v>
      </c>
      <c r="AFS3" s="4" t="s">
        <v>760</v>
      </c>
      <c r="AFT3" s="4" t="s">
        <v>760</v>
      </c>
      <c r="AFU3" s="4" t="s">
        <v>760</v>
      </c>
      <c r="AFV3" s="4" t="s">
        <v>760</v>
      </c>
      <c r="AFW3" s="4" t="s">
        <v>760</v>
      </c>
      <c r="AFX3" s="4" t="s">
        <v>760</v>
      </c>
      <c r="AFY3" s="4" t="s">
        <v>760</v>
      </c>
      <c r="AFZ3" s="4" t="s">
        <v>760</v>
      </c>
      <c r="AGA3" s="4" t="s">
        <v>760</v>
      </c>
      <c r="AGB3" s="4" t="s">
        <v>760</v>
      </c>
      <c r="AGC3" s="4" t="s">
        <v>760</v>
      </c>
      <c r="AGD3" s="4" t="s">
        <v>760</v>
      </c>
      <c r="AGE3" s="4" t="s">
        <v>760</v>
      </c>
      <c r="AGF3" s="4" t="s">
        <v>760</v>
      </c>
      <c r="AGG3" s="4" t="s">
        <v>760</v>
      </c>
      <c r="AGH3" s="4" t="s">
        <v>760</v>
      </c>
      <c r="AGI3" s="4" t="s">
        <v>760</v>
      </c>
      <c r="AGJ3" s="4" t="s">
        <v>760</v>
      </c>
      <c r="AGK3" s="4" t="s">
        <v>760</v>
      </c>
      <c r="AGL3" s="4" t="s">
        <v>760</v>
      </c>
      <c r="AGM3" s="4" t="s">
        <v>760</v>
      </c>
      <c r="AGN3" s="4" t="s">
        <v>760</v>
      </c>
      <c r="AGO3" s="4" t="s">
        <v>760</v>
      </c>
      <c r="AGP3" s="4" t="s">
        <v>760</v>
      </c>
      <c r="AGQ3" s="4" t="s">
        <v>760</v>
      </c>
      <c r="AGR3" s="4" t="s">
        <v>760</v>
      </c>
      <c r="AGS3" s="4" t="s">
        <v>760</v>
      </c>
      <c r="AGT3" s="4" t="s">
        <v>760</v>
      </c>
      <c r="AGU3" s="4" t="s">
        <v>760</v>
      </c>
      <c r="AGV3" s="4" t="s">
        <v>760</v>
      </c>
      <c r="AGW3" s="4" t="s">
        <v>760</v>
      </c>
      <c r="AGX3" s="4" t="s">
        <v>760</v>
      </c>
      <c r="AGY3" s="4" t="s">
        <v>760</v>
      </c>
      <c r="AGZ3" s="4" t="s">
        <v>760</v>
      </c>
      <c r="AHA3" s="4" t="s">
        <v>760</v>
      </c>
      <c r="AHB3" s="4" t="s">
        <v>760</v>
      </c>
      <c r="AHC3" s="4" t="s">
        <v>760</v>
      </c>
      <c r="AHD3" s="4" t="s">
        <v>760</v>
      </c>
      <c r="AHE3" s="4" t="s">
        <v>760</v>
      </c>
      <c r="AHF3" s="4" t="s">
        <v>760</v>
      </c>
      <c r="AHG3" s="4" t="s">
        <v>760</v>
      </c>
      <c r="AHH3" s="4" t="s">
        <v>760</v>
      </c>
      <c r="AHI3" s="4" t="s">
        <v>760</v>
      </c>
      <c r="AHJ3" s="4" t="s">
        <v>760</v>
      </c>
      <c r="AHK3" s="4" t="s">
        <v>760</v>
      </c>
      <c r="AHL3" s="4" t="s">
        <v>760</v>
      </c>
      <c r="AHM3" s="4" t="s">
        <v>760</v>
      </c>
      <c r="AHN3" s="4" t="s">
        <v>760</v>
      </c>
      <c r="AHO3" s="4" t="s">
        <v>760</v>
      </c>
      <c r="AHP3" s="4" t="s">
        <v>760</v>
      </c>
      <c r="AHQ3" s="4" t="s">
        <v>760</v>
      </c>
      <c r="AHR3" s="4" t="s">
        <v>760</v>
      </c>
      <c r="AHS3" s="4" t="s">
        <v>760</v>
      </c>
      <c r="AHT3" s="4" t="s">
        <v>760</v>
      </c>
      <c r="AHU3" s="4" t="s">
        <v>760</v>
      </c>
      <c r="AHV3" s="4" t="s">
        <v>760</v>
      </c>
      <c r="AHW3" s="4" t="s">
        <v>760</v>
      </c>
      <c r="AHX3" s="4" t="s">
        <v>760</v>
      </c>
      <c r="AHY3" s="4" t="s">
        <v>760</v>
      </c>
      <c r="AHZ3" s="4" t="s">
        <v>760</v>
      </c>
      <c r="AIA3" s="4" t="s">
        <v>760</v>
      </c>
      <c r="AIB3" s="4" t="s">
        <v>760</v>
      </c>
      <c r="AIC3" s="4" t="s">
        <v>760</v>
      </c>
      <c r="AID3" s="4" t="s">
        <v>760</v>
      </c>
      <c r="AIE3" s="4" t="s">
        <v>760</v>
      </c>
      <c r="AIF3" s="4" t="s">
        <v>760</v>
      </c>
      <c r="AIG3" s="4" t="s">
        <v>760</v>
      </c>
      <c r="AIH3" s="4" t="s">
        <v>760</v>
      </c>
      <c r="AII3" s="4" t="s">
        <v>760</v>
      </c>
      <c r="AIJ3" s="4" t="s">
        <v>760</v>
      </c>
      <c r="AIK3" s="4" t="s">
        <v>760</v>
      </c>
      <c r="AIL3" s="4" t="s">
        <v>760</v>
      </c>
      <c r="AIM3" s="4" t="s">
        <v>760</v>
      </c>
      <c r="AIN3" s="4" t="s">
        <v>760</v>
      </c>
      <c r="AIO3" s="4" t="s">
        <v>760</v>
      </c>
      <c r="AIP3" s="4" t="s">
        <v>760</v>
      </c>
      <c r="AIQ3" s="4" t="s">
        <v>760</v>
      </c>
      <c r="AIR3" s="4" t="s">
        <v>760</v>
      </c>
      <c r="AIS3" s="4" t="s">
        <v>760</v>
      </c>
      <c r="AIT3" s="4" t="s">
        <v>760</v>
      </c>
      <c r="AIU3" s="4" t="s">
        <v>760</v>
      </c>
      <c r="AIV3" s="4" t="s">
        <v>760</v>
      </c>
      <c r="AIW3" s="4" t="s">
        <v>760</v>
      </c>
      <c r="AIX3" s="4" t="s">
        <v>760</v>
      </c>
      <c r="AIY3" s="4" t="s">
        <v>760</v>
      </c>
      <c r="AIZ3" s="4" t="s">
        <v>760</v>
      </c>
      <c r="AJA3" s="4" t="s">
        <v>760</v>
      </c>
      <c r="AJB3" s="4" t="s">
        <v>760</v>
      </c>
      <c r="AJC3" s="4" t="s">
        <v>760</v>
      </c>
      <c r="AJD3" s="4" t="s">
        <v>760</v>
      </c>
      <c r="AJE3" s="4" t="s">
        <v>760</v>
      </c>
      <c r="AJF3" s="4" t="s">
        <v>760</v>
      </c>
      <c r="AJG3" s="4" t="s">
        <v>760</v>
      </c>
      <c r="AJH3" s="4" t="s">
        <v>760</v>
      </c>
      <c r="AJI3" s="4" t="s">
        <v>760</v>
      </c>
      <c r="AJJ3" s="4" t="s">
        <v>760</v>
      </c>
      <c r="AJK3" s="4" t="s">
        <v>760</v>
      </c>
      <c r="AJL3" s="4" t="s">
        <v>760</v>
      </c>
      <c r="AJM3" s="4" t="s">
        <v>760</v>
      </c>
      <c r="AJN3" s="4" t="s">
        <v>760</v>
      </c>
      <c r="AJO3" s="4" t="s">
        <v>760</v>
      </c>
      <c r="AJP3" s="4" t="s">
        <v>760</v>
      </c>
      <c r="AJQ3" s="4" t="s">
        <v>760</v>
      </c>
      <c r="AJR3" s="4" t="s">
        <v>760</v>
      </c>
      <c r="AJS3" s="4" t="s">
        <v>760</v>
      </c>
      <c r="AJT3" s="4" t="s">
        <v>760</v>
      </c>
      <c r="AJU3" s="4" t="s">
        <v>760</v>
      </c>
      <c r="AJV3" s="4" t="s">
        <v>760</v>
      </c>
      <c r="AJW3" s="4" t="s">
        <v>760</v>
      </c>
      <c r="AJX3" s="4" t="s">
        <v>760</v>
      </c>
      <c r="AJY3" s="4" t="s">
        <v>760</v>
      </c>
      <c r="AJZ3" s="4" t="s">
        <v>760</v>
      </c>
      <c r="AKA3" s="4" t="s">
        <v>760</v>
      </c>
      <c r="AKB3" s="4" t="s">
        <v>760</v>
      </c>
      <c r="AKC3" s="4" t="s">
        <v>760</v>
      </c>
      <c r="AKD3" s="4" t="s">
        <v>760</v>
      </c>
      <c r="AKE3" s="4" t="s">
        <v>760</v>
      </c>
      <c r="AKF3" s="4" t="s">
        <v>760</v>
      </c>
      <c r="AKG3" s="4" t="s">
        <v>760</v>
      </c>
      <c r="AKH3" s="4" t="s">
        <v>760</v>
      </c>
      <c r="AKI3" s="4" t="s">
        <v>760</v>
      </c>
      <c r="AKJ3" s="4" t="s">
        <v>760</v>
      </c>
      <c r="AKK3" s="4" t="s">
        <v>760</v>
      </c>
      <c r="AKL3" s="4" t="s">
        <v>760</v>
      </c>
      <c r="AKM3" s="4" t="s">
        <v>760</v>
      </c>
      <c r="AKN3" s="4" t="s">
        <v>760</v>
      </c>
      <c r="AKO3" s="4" t="s">
        <v>760</v>
      </c>
      <c r="AKP3" s="4" t="s">
        <v>760</v>
      </c>
      <c r="AKQ3" s="4" t="s">
        <v>760</v>
      </c>
      <c r="AKR3" s="4" t="s">
        <v>760</v>
      </c>
      <c r="AKS3" s="4" t="s">
        <v>760</v>
      </c>
      <c r="AKT3" s="4" t="s">
        <v>760</v>
      </c>
      <c r="AKU3" s="4" t="s">
        <v>760</v>
      </c>
      <c r="AKV3" s="4" t="s">
        <v>760</v>
      </c>
      <c r="AKW3" s="4" t="s">
        <v>760</v>
      </c>
      <c r="AKX3" s="4" t="s">
        <v>760</v>
      </c>
      <c r="AKY3" s="4" t="s">
        <v>760</v>
      </c>
      <c r="AKZ3" s="4" t="s">
        <v>760</v>
      </c>
      <c r="ALA3" s="4" t="s">
        <v>760</v>
      </c>
      <c r="ALB3" s="4" t="s">
        <v>760</v>
      </c>
      <c r="ALC3" s="4" t="s">
        <v>760</v>
      </c>
      <c r="ALD3" s="4" t="s">
        <v>760</v>
      </c>
      <c r="ALE3" s="4" t="s">
        <v>760</v>
      </c>
      <c r="ALF3" s="4" t="s">
        <v>760</v>
      </c>
      <c r="ALG3" s="4" t="s">
        <v>760</v>
      </c>
      <c r="ALH3" s="4" t="s">
        <v>760</v>
      </c>
      <c r="ALI3" s="4" t="s">
        <v>760</v>
      </c>
      <c r="ALJ3" s="4" t="s">
        <v>760</v>
      </c>
      <c r="ALK3" s="4" t="s">
        <v>760</v>
      </c>
      <c r="ALL3" s="4" t="s">
        <v>760</v>
      </c>
      <c r="ALM3" s="4" t="s">
        <v>760</v>
      </c>
      <c r="ALN3" s="4" t="s">
        <v>760</v>
      </c>
      <c r="ALO3" s="4" t="s">
        <v>760</v>
      </c>
      <c r="ALP3" s="4" t="s">
        <v>760</v>
      </c>
      <c r="ALQ3" s="4" t="s">
        <v>760</v>
      </c>
      <c r="ALR3" s="4" t="s">
        <v>760</v>
      </c>
      <c r="ALS3" s="4" t="s">
        <v>760</v>
      </c>
      <c r="ALT3" s="4" t="s">
        <v>760</v>
      </c>
      <c r="ALU3" s="4" t="s">
        <v>760</v>
      </c>
      <c r="ALV3" s="4" t="s">
        <v>760</v>
      </c>
      <c r="ALW3" s="4" t="s">
        <v>760</v>
      </c>
      <c r="ALX3" s="4" t="s">
        <v>760</v>
      </c>
      <c r="ALY3" s="4" t="s">
        <v>760</v>
      </c>
      <c r="ALZ3" s="4" t="s">
        <v>760</v>
      </c>
      <c r="AMA3" s="4" t="s">
        <v>760</v>
      </c>
      <c r="AMB3" s="4" t="s">
        <v>760</v>
      </c>
      <c r="AMC3" s="4" t="s">
        <v>760</v>
      </c>
      <c r="AMD3" s="4" t="s">
        <v>760</v>
      </c>
      <c r="AME3" s="4" t="s">
        <v>760</v>
      </c>
      <c r="AMF3" s="4" t="s">
        <v>760</v>
      </c>
      <c r="AMG3" s="4" t="s">
        <v>760</v>
      </c>
      <c r="AMH3" s="4" t="s">
        <v>760</v>
      </c>
      <c r="AMI3" s="4" t="s">
        <v>760</v>
      </c>
      <c r="AMJ3" s="4" t="s">
        <v>760</v>
      </c>
      <c r="AMK3" s="4" t="s">
        <v>760</v>
      </c>
      <c r="AML3" s="4" t="s">
        <v>760</v>
      </c>
      <c r="AMM3" s="4" t="s">
        <v>760</v>
      </c>
      <c r="AMN3" s="4" t="s">
        <v>760</v>
      </c>
      <c r="AMO3" s="4" t="s">
        <v>760</v>
      </c>
      <c r="AMP3" s="4" t="s">
        <v>760</v>
      </c>
      <c r="AMQ3" s="4" t="s">
        <v>760</v>
      </c>
      <c r="AMR3" s="4" t="s">
        <v>760</v>
      </c>
      <c r="AMS3" s="4" t="s">
        <v>760</v>
      </c>
      <c r="AMT3" s="4" t="s">
        <v>760</v>
      </c>
      <c r="AMU3" s="4" t="s">
        <v>760</v>
      </c>
      <c r="AMV3" s="4" t="s">
        <v>760</v>
      </c>
      <c r="AMW3" s="4" t="s">
        <v>760</v>
      </c>
      <c r="AMX3" s="4" t="s">
        <v>760</v>
      </c>
      <c r="AMY3" s="4" t="s">
        <v>760</v>
      </c>
      <c r="AMZ3" s="4" t="s">
        <v>760</v>
      </c>
      <c r="ANA3" s="4" t="s">
        <v>760</v>
      </c>
      <c r="ANB3" s="4" t="s">
        <v>760</v>
      </c>
      <c r="ANC3" s="4" t="s">
        <v>760</v>
      </c>
      <c r="AND3" s="4" t="s">
        <v>760</v>
      </c>
      <c r="ANE3" s="4" t="s">
        <v>760</v>
      </c>
      <c r="ANF3" s="4" t="s">
        <v>760</v>
      </c>
      <c r="ANG3" s="4" t="s">
        <v>760</v>
      </c>
      <c r="ANH3" s="4" t="s">
        <v>760</v>
      </c>
      <c r="ANI3" s="4" t="s">
        <v>760</v>
      </c>
      <c r="ANJ3" s="4" t="s">
        <v>760</v>
      </c>
      <c r="ANK3" s="4" t="s">
        <v>760</v>
      </c>
      <c r="ANL3" s="4" t="s">
        <v>760</v>
      </c>
      <c r="ANM3" s="4" t="s">
        <v>760</v>
      </c>
      <c r="ANN3" s="4" t="s">
        <v>760</v>
      </c>
      <c r="ANO3" s="4" t="s">
        <v>760</v>
      </c>
      <c r="ANP3" s="4" t="s">
        <v>760</v>
      </c>
      <c r="ANQ3" s="4" t="s">
        <v>760</v>
      </c>
      <c r="ANR3" s="4" t="s">
        <v>760</v>
      </c>
      <c r="ANS3" s="4" t="s">
        <v>760</v>
      </c>
      <c r="ANT3" s="4" t="s">
        <v>760</v>
      </c>
      <c r="ANU3" s="4" t="s">
        <v>760</v>
      </c>
      <c r="ANV3" s="4" t="s">
        <v>760</v>
      </c>
      <c r="ANW3" s="4" t="s">
        <v>760</v>
      </c>
      <c r="ANX3" s="4" t="s">
        <v>760</v>
      </c>
      <c r="ANY3" s="4" t="s">
        <v>760</v>
      </c>
      <c r="ANZ3" s="4" t="s">
        <v>760</v>
      </c>
      <c r="AOA3" s="4" t="s">
        <v>760</v>
      </c>
      <c r="AOB3" s="4" t="s">
        <v>760</v>
      </c>
      <c r="AOC3" s="4" t="s">
        <v>760</v>
      </c>
      <c r="AOD3" s="4" t="s">
        <v>760</v>
      </c>
      <c r="AOE3" s="4" t="s">
        <v>760</v>
      </c>
      <c r="AOF3" s="4" t="s">
        <v>760</v>
      </c>
      <c r="AOG3" s="4" t="s">
        <v>760</v>
      </c>
      <c r="AOH3" s="4" t="s">
        <v>760</v>
      </c>
      <c r="AOI3" s="4" t="s">
        <v>760</v>
      </c>
      <c r="AOJ3" s="4" t="s">
        <v>760</v>
      </c>
      <c r="AOK3" s="4" t="s">
        <v>760</v>
      </c>
      <c r="AOL3" s="4" t="s">
        <v>760</v>
      </c>
      <c r="AOM3" s="4" t="s">
        <v>760</v>
      </c>
      <c r="AON3" s="4" t="s">
        <v>760</v>
      </c>
      <c r="AOO3" s="4" t="s">
        <v>760</v>
      </c>
      <c r="AOP3" s="4" t="s">
        <v>760</v>
      </c>
      <c r="AOQ3" s="4" t="s">
        <v>760</v>
      </c>
      <c r="AOR3" s="4" t="s">
        <v>760</v>
      </c>
      <c r="AOS3" s="4" t="s">
        <v>760</v>
      </c>
      <c r="AOT3" s="4" t="s">
        <v>760</v>
      </c>
      <c r="AOU3" s="4" t="s">
        <v>760</v>
      </c>
      <c r="AOV3" s="4" t="s">
        <v>760</v>
      </c>
      <c r="AOW3" s="4" t="s">
        <v>760</v>
      </c>
      <c r="AOX3" s="4" t="s">
        <v>760</v>
      </c>
      <c r="AOY3" s="4" t="s">
        <v>760</v>
      </c>
      <c r="AOZ3" s="4" t="s">
        <v>760</v>
      </c>
      <c r="APA3" s="4" t="s">
        <v>760</v>
      </c>
      <c r="APB3" s="4" t="s">
        <v>760</v>
      </c>
      <c r="APC3" s="4" t="s">
        <v>760</v>
      </c>
      <c r="APD3" s="4" t="s">
        <v>760</v>
      </c>
      <c r="APE3" s="4" t="s">
        <v>760</v>
      </c>
      <c r="APF3" s="4" t="s">
        <v>760</v>
      </c>
      <c r="APG3" s="4" t="s">
        <v>760</v>
      </c>
      <c r="APH3" s="4" t="s">
        <v>760</v>
      </c>
      <c r="API3" s="4" t="s">
        <v>760</v>
      </c>
      <c r="APJ3" s="4" t="s">
        <v>760</v>
      </c>
      <c r="APK3" s="4" t="s">
        <v>760</v>
      </c>
      <c r="APL3" s="4" t="s">
        <v>760</v>
      </c>
      <c r="APM3" s="4" t="s">
        <v>760</v>
      </c>
      <c r="APN3" s="4" t="s">
        <v>760</v>
      </c>
      <c r="APO3" s="4" t="s">
        <v>760</v>
      </c>
      <c r="APP3" s="4" t="s">
        <v>760</v>
      </c>
      <c r="APQ3" s="4" t="s">
        <v>760</v>
      </c>
      <c r="APR3" s="4" t="s">
        <v>760</v>
      </c>
      <c r="APS3" s="4" t="s">
        <v>760</v>
      </c>
      <c r="APT3" s="4" t="s">
        <v>760</v>
      </c>
      <c r="APU3" s="4" t="s">
        <v>760</v>
      </c>
      <c r="APV3" s="4" t="s">
        <v>760</v>
      </c>
      <c r="APW3" s="4" t="s">
        <v>760</v>
      </c>
      <c r="APX3" s="4" t="s">
        <v>760</v>
      </c>
      <c r="APY3" s="4" t="s">
        <v>760</v>
      </c>
      <c r="APZ3" s="4" t="s">
        <v>760</v>
      </c>
      <c r="AQA3" s="4" t="s">
        <v>760</v>
      </c>
      <c r="AQB3" s="4" t="s">
        <v>760</v>
      </c>
      <c r="AQC3" s="4" t="s">
        <v>760</v>
      </c>
      <c r="AQD3" s="4" t="s">
        <v>760</v>
      </c>
      <c r="AQE3" s="4" t="s">
        <v>760</v>
      </c>
      <c r="AQF3" s="4" t="s">
        <v>760</v>
      </c>
      <c r="AQG3" s="4" t="s">
        <v>760</v>
      </c>
      <c r="AQH3" s="4" t="s">
        <v>760</v>
      </c>
      <c r="AQI3" s="4" t="s">
        <v>760</v>
      </c>
      <c r="AQJ3" s="4" t="s">
        <v>760</v>
      </c>
      <c r="AQK3" s="4" t="s">
        <v>760</v>
      </c>
      <c r="AQL3" s="4" t="s">
        <v>760</v>
      </c>
      <c r="AQM3" s="4" t="s">
        <v>760</v>
      </c>
      <c r="AQN3" s="4" t="s">
        <v>760</v>
      </c>
      <c r="AQO3" s="4" t="s">
        <v>760</v>
      </c>
      <c r="AQP3" s="4" t="s">
        <v>760</v>
      </c>
      <c r="AQQ3" s="4" t="s">
        <v>760</v>
      </c>
      <c r="AQR3" s="4" t="s">
        <v>760</v>
      </c>
      <c r="AQS3" s="4" t="s">
        <v>760</v>
      </c>
      <c r="AQT3" s="4" t="s">
        <v>760</v>
      </c>
      <c r="AQU3" s="4" t="s">
        <v>760</v>
      </c>
      <c r="AQV3" s="4" t="s">
        <v>760</v>
      </c>
      <c r="AQW3" s="4" t="s">
        <v>760</v>
      </c>
      <c r="AQX3" s="4" t="s">
        <v>760</v>
      </c>
      <c r="AQY3" s="4" t="s">
        <v>760</v>
      </c>
      <c r="AQZ3" s="4" t="s">
        <v>760</v>
      </c>
      <c r="ARA3" s="4" t="s">
        <v>760</v>
      </c>
      <c r="ARB3" s="4" t="s">
        <v>760</v>
      </c>
      <c r="ARC3" s="4" t="s">
        <v>760</v>
      </c>
      <c r="ARD3" s="4" t="s">
        <v>760</v>
      </c>
      <c r="ARE3" s="4" t="s">
        <v>760</v>
      </c>
      <c r="ARF3" s="4" t="s">
        <v>760</v>
      </c>
      <c r="ARG3" s="4" t="s">
        <v>760</v>
      </c>
      <c r="ARH3" s="4" t="s">
        <v>760</v>
      </c>
      <c r="ARI3" s="4" t="s">
        <v>760</v>
      </c>
      <c r="ARJ3" s="4" t="s">
        <v>760</v>
      </c>
      <c r="ARK3" s="4" t="s">
        <v>760</v>
      </c>
      <c r="ARL3" s="4" t="s">
        <v>760</v>
      </c>
      <c r="ARM3" s="4" t="s">
        <v>760</v>
      </c>
      <c r="ARN3" s="4" t="s">
        <v>760</v>
      </c>
      <c r="ARO3" s="4" t="s">
        <v>760</v>
      </c>
      <c r="ARP3" s="4" t="s">
        <v>760</v>
      </c>
      <c r="ARQ3" s="4" t="s">
        <v>760</v>
      </c>
      <c r="ARR3" s="4" t="s">
        <v>760</v>
      </c>
      <c r="ARS3" s="4" t="s">
        <v>760</v>
      </c>
      <c r="ART3" s="4" t="s">
        <v>760</v>
      </c>
      <c r="ARU3" s="4" t="s">
        <v>760</v>
      </c>
      <c r="ARV3" s="4" t="s">
        <v>760</v>
      </c>
      <c r="ARW3" s="4" t="s">
        <v>760</v>
      </c>
      <c r="ARX3" s="4" t="s">
        <v>760</v>
      </c>
      <c r="ARY3" s="4" t="s">
        <v>760</v>
      </c>
      <c r="ARZ3" s="4" t="s">
        <v>760</v>
      </c>
      <c r="ASA3" s="4" t="s">
        <v>760</v>
      </c>
      <c r="ASB3" s="4" t="s">
        <v>760</v>
      </c>
      <c r="ASC3" s="4" t="s">
        <v>760</v>
      </c>
      <c r="ASD3" s="4" t="s">
        <v>760</v>
      </c>
      <c r="ASE3" s="4" t="s">
        <v>760</v>
      </c>
      <c r="ASF3" s="4" t="s">
        <v>760</v>
      </c>
      <c r="ASG3" s="4" t="s">
        <v>760</v>
      </c>
      <c r="ASH3" s="4" t="s">
        <v>760</v>
      </c>
      <c r="ASI3" s="4" t="s">
        <v>760</v>
      </c>
      <c r="ASJ3" s="4" t="s">
        <v>760</v>
      </c>
      <c r="ASK3" s="4" t="s">
        <v>760</v>
      </c>
      <c r="ASL3" s="4" t="s">
        <v>760</v>
      </c>
      <c r="ASM3" s="4" t="s">
        <v>760</v>
      </c>
      <c r="ASN3" s="4" t="s">
        <v>760</v>
      </c>
      <c r="ASO3" s="4" t="s">
        <v>760</v>
      </c>
      <c r="ASP3" s="4" t="s">
        <v>760</v>
      </c>
      <c r="ASQ3" s="4" t="s">
        <v>760</v>
      </c>
      <c r="ASR3" s="4" t="s">
        <v>760</v>
      </c>
      <c r="ASS3" s="4" t="s">
        <v>760</v>
      </c>
      <c r="AST3" s="4" t="s">
        <v>760</v>
      </c>
      <c r="ASU3" s="4" t="s">
        <v>760</v>
      </c>
      <c r="ASV3" s="4" t="s">
        <v>760</v>
      </c>
      <c r="ASW3" s="4" t="s">
        <v>760</v>
      </c>
      <c r="ASX3" s="4" t="s">
        <v>760</v>
      </c>
      <c r="ASY3" s="4" t="s">
        <v>760</v>
      </c>
      <c r="ASZ3" s="4" t="s">
        <v>760</v>
      </c>
      <c r="ATA3" s="4" t="s">
        <v>760</v>
      </c>
      <c r="ATB3" s="4" t="s">
        <v>760</v>
      </c>
      <c r="ATC3" s="4" t="s">
        <v>760</v>
      </c>
      <c r="ATD3" s="4" t="s">
        <v>760</v>
      </c>
      <c r="ATE3" s="4" t="s">
        <v>760</v>
      </c>
      <c r="ATF3" s="4" t="s">
        <v>760</v>
      </c>
      <c r="ATG3" s="4" t="s">
        <v>760</v>
      </c>
      <c r="ATH3" s="4" t="s">
        <v>760</v>
      </c>
      <c r="ATI3" s="4" t="s">
        <v>760</v>
      </c>
      <c r="ATJ3" s="4" t="s">
        <v>760</v>
      </c>
      <c r="ATK3" s="4" t="s">
        <v>760</v>
      </c>
      <c r="ATL3" s="4" t="s">
        <v>760</v>
      </c>
      <c r="ATM3" s="4" t="s">
        <v>760</v>
      </c>
      <c r="ATN3" s="4" t="s">
        <v>760</v>
      </c>
      <c r="ATO3" s="4" t="s">
        <v>760</v>
      </c>
      <c r="ATP3" s="4" t="s">
        <v>760</v>
      </c>
      <c r="ATQ3" s="4" t="s">
        <v>760</v>
      </c>
      <c r="ATR3" s="4" t="s">
        <v>760</v>
      </c>
      <c r="ATS3" s="4" t="s">
        <v>760</v>
      </c>
      <c r="ATT3" s="4" t="s">
        <v>760</v>
      </c>
      <c r="ATU3" s="4" t="s">
        <v>760</v>
      </c>
      <c r="ATV3" s="4" t="s">
        <v>760</v>
      </c>
      <c r="ATW3" s="4" t="s">
        <v>760</v>
      </c>
      <c r="ATX3" s="4" t="s">
        <v>760</v>
      </c>
      <c r="ATY3" s="4" t="s">
        <v>760</v>
      </c>
      <c r="ATZ3" s="4" t="s">
        <v>760</v>
      </c>
      <c r="AUA3" s="4" t="s">
        <v>760</v>
      </c>
      <c r="AUB3" s="4" t="s">
        <v>760</v>
      </c>
      <c r="AUC3" s="4" t="s">
        <v>760</v>
      </c>
      <c r="AUD3" s="4" t="s">
        <v>760</v>
      </c>
      <c r="AUE3" s="4" t="s">
        <v>760</v>
      </c>
      <c r="AUF3" s="4" t="s">
        <v>760</v>
      </c>
      <c r="AUG3" s="4" t="s">
        <v>760</v>
      </c>
      <c r="AUH3" s="4" t="s">
        <v>760</v>
      </c>
      <c r="AUI3" s="4" t="s">
        <v>760</v>
      </c>
      <c r="AUJ3" s="4" t="s">
        <v>760</v>
      </c>
      <c r="AUK3" s="4" t="s">
        <v>760</v>
      </c>
      <c r="AUL3" s="4" t="s">
        <v>760</v>
      </c>
      <c r="AUM3" s="4" t="s">
        <v>760</v>
      </c>
      <c r="AUN3" s="4" t="s">
        <v>760</v>
      </c>
      <c r="AUO3" s="4" t="s">
        <v>760</v>
      </c>
      <c r="AUP3" s="4" t="s">
        <v>760</v>
      </c>
      <c r="AUQ3" s="4" t="s">
        <v>760</v>
      </c>
      <c r="AUR3" s="4" t="s">
        <v>760</v>
      </c>
      <c r="AUS3" s="4" t="s">
        <v>760</v>
      </c>
      <c r="AUT3" s="4" t="s">
        <v>760</v>
      </c>
      <c r="AUU3" s="4" t="s">
        <v>760</v>
      </c>
      <c r="AUV3" s="4" t="s">
        <v>760</v>
      </c>
      <c r="AUW3" s="4" t="s">
        <v>760</v>
      </c>
      <c r="AUX3" s="4" t="s">
        <v>760</v>
      </c>
      <c r="AUY3" s="4" t="s">
        <v>760</v>
      </c>
      <c r="AUZ3" s="4" t="s">
        <v>760</v>
      </c>
      <c r="AVA3" s="4" t="s">
        <v>760</v>
      </c>
      <c r="AVB3" s="4" t="s">
        <v>760</v>
      </c>
      <c r="AVC3" s="4" t="s">
        <v>760</v>
      </c>
      <c r="AVD3" s="4" t="s">
        <v>760</v>
      </c>
      <c r="AVE3" s="4" t="s">
        <v>760</v>
      </c>
      <c r="AVF3" s="4" t="s">
        <v>760</v>
      </c>
      <c r="AVG3" s="4" t="s">
        <v>760</v>
      </c>
      <c r="AVH3" s="4" t="s">
        <v>760</v>
      </c>
      <c r="AVI3" s="4" t="s">
        <v>760</v>
      </c>
      <c r="AVJ3" s="4" t="s">
        <v>760</v>
      </c>
      <c r="AVK3" s="4" t="s">
        <v>760</v>
      </c>
      <c r="AVL3" s="4" t="s">
        <v>760</v>
      </c>
      <c r="AVM3" s="4" t="s">
        <v>760</v>
      </c>
      <c r="AVN3" s="4" t="s">
        <v>760</v>
      </c>
      <c r="AVO3" s="4" t="s">
        <v>760</v>
      </c>
      <c r="AVP3" s="4" t="s">
        <v>760</v>
      </c>
      <c r="AVQ3" s="4" t="s">
        <v>760</v>
      </c>
      <c r="AVR3" s="4" t="s">
        <v>760</v>
      </c>
      <c r="AVS3" s="4" t="s">
        <v>760</v>
      </c>
      <c r="AVT3" s="4" t="s">
        <v>760</v>
      </c>
      <c r="AVU3" s="4" t="s">
        <v>760</v>
      </c>
      <c r="AVV3" s="4" t="s">
        <v>760</v>
      </c>
      <c r="AVW3" s="4" t="s">
        <v>760</v>
      </c>
      <c r="AVX3" s="4" t="s">
        <v>760</v>
      </c>
      <c r="AVY3" s="4" t="s">
        <v>760</v>
      </c>
      <c r="AVZ3" s="4" t="s">
        <v>760</v>
      </c>
      <c r="AWA3" s="4" t="s">
        <v>760</v>
      </c>
      <c r="AWB3" s="4" t="s">
        <v>760</v>
      </c>
      <c r="AWC3" s="4" t="s">
        <v>760</v>
      </c>
      <c r="AWD3" s="4" t="s">
        <v>760</v>
      </c>
      <c r="AWE3" s="4" t="s">
        <v>760</v>
      </c>
      <c r="AWF3" s="4" t="s">
        <v>760</v>
      </c>
      <c r="AWG3" s="4" t="s">
        <v>760</v>
      </c>
      <c r="AWH3" s="4" t="s">
        <v>760</v>
      </c>
      <c r="AWI3" s="4" t="s">
        <v>760</v>
      </c>
      <c r="AWJ3" s="4" t="s">
        <v>760</v>
      </c>
      <c r="AWK3" s="4" t="s">
        <v>760</v>
      </c>
      <c r="AWL3" s="4" t="s">
        <v>760</v>
      </c>
      <c r="AWM3" s="4" t="s">
        <v>760</v>
      </c>
      <c r="AWN3" s="4" t="s">
        <v>760</v>
      </c>
      <c r="AWO3" s="4" t="s">
        <v>760</v>
      </c>
      <c r="AWP3" s="4" t="s">
        <v>760</v>
      </c>
      <c r="AWQ3" s="4" t="s">
        <v>760</v>
      </c>
      <c r="AWR3" s="4" t="s">
        <v>760</v>
      </c>
      <c r="AWS3" s="4" t="s">
        <v>760</v>
      </c>
      <c r="AWT3" s="4" t="s">
        <v>760</v>
      </c>
      <c r="AWU3" s="4" t="s">
        <v>760</v>
      </c>
      <c r="AWV3" s="4" t="s">
        <v>760</v>
      </c>
      <c r="AWW3" s="4" t="s">
        <v>760</v>
      </c>
      <c r="AWX3" s="4" t="s">
        <v>760</v>
      </c>
      <c r="AWY3" s="4" t="s">
        <v>760</v>
      </c>
      <c r="AWZ3" s="4" t="s">
        <v>760</v>
      </c>
      <c r="AXA3" s="4" t="s">
        <v>760</v>
      </c>
      <c r="AXB3" s="4" t="s">
        <v>760</v>
      </c>
      <c r="AXC3" s="4" t="s">
        <v>760</v>
      </c>
      <c r="AXD3" s="4" t="s">
        <v>760</v>
      </c>
      <c r="AXE3" s="4" t="s">
        <v>760</v>
      </c>
      <c r="AXF3" s="4" t="s">
        <v>760</v>
      </c>
      <c r="AXG3" s="4" t="s">
        <v>760</v>
      </c>
      <c r="AXH3" s="4" t="s">
        <v>760</v>
      </c>
      <c r="AXI3" s="4" t="s">
        <v>760</v>
      </c>
      <c r="AXJ3" s="4" t="s">
        <v>760</v>
      </c>
      <c r="AXK3" s="4" t="s">
        <v>760</v>
      </c>
      <c r="AXL3" s="4" t="s">
        <v>760</v>
      </c>
      <c r="AXM3" s="4" t="s">
        <v>760</v>
      </c>
      <c r="AXN3" s="4" t="s">
        <v>760</v>
      </c>
      <c r="AXO3" s="4" t="s">
        <v>760</v>
      </c>
      <c r="AXP3" s="4" t="s">
        <v>760</v>
      </c>
      <c r="AXQ3" s="4" t="s">
        <v>760</v>
      </c>
      <c r="AXR3" s="4" t="s">
        <v>760</v>
      </c>
      <c r="AXS3" s="4" t="s">
        <v>760</v>
      </c>
      <c r="AXT3" s="4" t="s">
        <v>760</v>
      </c>
      <c r="AXU3" s="4" t="s">
        <v>760</v>
      </c>
      <c r="AXV3" s="4" t="s">
        <v>760</v>
      </c>
      <c r="AXW3" s="4" t="s">
        <v>760</v>
      </c>
      <c r="AXX3" s="4" t="s">
        <v>760</v>
      </c>
      <c r="AXY3" s="4" t="s">
        <v>760</v>
      </c>
      <c r="AXZ3" s="4" t="s">
        <v>760</v>
      </c>
      <c r="AYA3" s="4" t="s">
        <v>760</v>
      </c>
      <c r="AYB3" s="4" t="s">
        <v>760</v>
      </c>
      <c r="AYC3" s="4" t="s">
        <v>760</v>
      </c>
      <c r="AYD3" s="4" t="s">
        <v>760</v>
      </c>
      <c r="AYE3" s="4" t="s">
        <v>760</v>
      </c>
      <c r="AYF3" s="4" t="s">
        <v>760</v>
      </c>
      <c r="AYG3" s="4" t="s">
        <v>760</v>
      </c>
      <c r="AYH3" s="4" t="s">
        <v>760</v>
      </c>
      <c r="AYI3" s="4" t="s">
        <v>760</v>
      </c>
      <c r="AYJ3" s="4" t="s">
        <v>760</v>
      </c>
      <c r="AYK3" s="4" t="s">
        <v>760</v>
      </c>
      <c r="AYL3" s="4" t="s">
        <v>760</v>
      </c>
      <c r="AYM3" s="4" t="s">
        <v>760</v>
      </c>
      <c r="AYN3" s="4" t="s">
        <v>760</v>
      </c>
      <c r="AYO3" s="4" t="s">
        <v>760</v>
      </c>
      <c r="AYP3" s="4" t="s">
        <v>760</v>
      </c>
      <c r="AYQ3" s="4" t="s">
        <v>760</v>
      </c>
      <c r="AYR3" s="4" t="s">
        <v>760</v>
      </c>
      <c r="AYS3" s="4" t="s">
        <v>760</v>
      </c>
      <c r="AYT3" s="4" t="s">
        <v>760</v>
      </c>
      <c r="AYU3" s="4" t="s">
        <v>760</v>
      </c>
      <c r="AYV3" s="4" t="s">
        <v>760</v>
      </c>
      <c r="AYW3" s="4" t="s">
        <v>760</v>
      </c>
      <c r="AYX3" s="4" t="s">
        <v>760</v>
      </c>
      <c r="AYY3" s="4" t="s">
        <v>760</v>
      </c>
      <c r="AYZ3" s="4" t="s">
        <v>760</v>
      </c>
      <c r="AZA3" s="4" t="s">
        <v>760</v>
      </c>
      <c r="AZB3" s="4" t="s">
        <v>760</v>
      </c>
      <c r="AZC3" s="4" t="s">
        <v>760</v>
      </c>
      <c r="AZD3" s="4" t="s">
        <v>760</v>
      </c>
      <c r="AZE3" s="4" t="s">
        <v>760</v>
      </c>
      <c r="AZF3" s="4" t="s">
        <v>760</v>
      </c>
      <c r="AZG3" s="4" t="s">
        <v>760</v>
      </c>
      <c r="AZH3" s="4" t="s">
        <v>760</v>
      </c>
      <c r="AZI3" s="4" t="s">
        <v>760</v>
      </c>
      <c r="AZJ3" s="4" t="s">
        <v>760</v>
      </c>
      <c r="AZK3" s="4" t="s">
        <v>760</v>
      </c>
      <c r="AZL3" s="4" t="s">
        <v>760</v>
      </c>
      <c r="AZM3" s="4" t="s">
        <v>760</v>
      </c>
      <c r="AZN3" s="4" t="s">
        <v>760</v>
      </c>
      <c r="AZO3" s="4" t="s">
        <v>760</v>
      </c>
      <c r="AZP3" s="4" t="s">
        <v>760</v>
      </c>
      <c r="AZQ3" s="4" t="s">
        <v>760</v>
      </c>
      <c r="AZR3" s="4" t="s">
        <v>760</v>
      </c>
      <c r="AZS3" s="4" t="s">
        <v>760</v>
      </c>
      <c r="AZT3" s="4" t="s">
        <v>760</v>
      </c>
      <c r="AZU3" s="4" t="s">
        <v>760</v>
      </c>
      <c r="AZV3" s="4" t="s">
        <v>760</v>
      </c>
      <c r="AZW3" s="4" t="s">
        <v>760</v>
      </c>
      <c r="AZX3" s="4" t="s">
        <v>760</v>
      </c>
      <c r="AZY3" s="4" t="s">
        <v>760</v>
      </c>
      <c r="AZZ3" s="4" t="s">
        <v>760</v>
      </c>
      <c r="BAA3" s="4" t="s">
        <v>760</v>
      </c>
      <c r="BAB3" s="4" t="s">
        <v>760</v>
      </c>
      <c r="BAC3" s="4" t="s">
        <v>760</v>
      </c>
      <c r="BAD3" s="4" t="s">
        <v>760</v>
      </c>
      <c r="BAE3" s="4" t="s">
        <v>760</v>
      </c>
      <c r="BAF3" s="4" t="s">
        <v>760</v>
      </c>
      <c r="BAG3" s="4" t="s">
        <v>760</v>
      </c>
      <c r="BAH3" s="4" t="s">
        <v>760</v>
      </c>
      <c r="BAI3" s="4" t="s">
        <v>760</v>
      </c>
      <c r="BAJ3" s="4" t="s">
        <v>760</v>
      </c>
      <c r="BAK3" s="4" t="s">
        <v>760</v>
      </c>
      <c r="BAL3" s="4" t="s">
        <v>760</v>
      </c>
      <c r="BAM3" s="4" t="s">
        <v>760</v>
      </c>
      <c r="BAN3" s="4" t="s">
        <v>760</v>
      </c>
      <c r="BAO3" s="4" t="s">
        <v>760</v>
      </c>
      <c r="BAP3" s="4" t="s">
        <v>760</v>
      </c>
      <c r="BAQ3" s="4" t="s">
        <v>760</v>
      </c>
      <c r="BAR3" s="4" t="s">
        <v>760</v>
      </c>
      <c r="BAS3" s="4" t="s">
        <v>760</v>
      </c>
      <c r="BAT3" s="4" t="s">
        <v>760</v>
      </c>
      <c r="BAU3" s="4" t="s">
        <v>760</v>
      </c>
      <c r="BAV3" s="4" t="s">
        <v>760</v>
      </c>
      <c r="BAW3" s="4" t="s">
        <v>760</v>
      </c>
      <c r="BAX3" s="4" t="s">
        <v>760</v>
      </c>
      <c r="BAY3" s="4" t="s">
        <v>760</v>
      </c>
      <c r="BAZ3" s="4" t="s">
        <v>760</v>
      </c>
      <c r="BBA3" s="4" t="s">
        <v>760</v>
      </c>
      <c r="BBB3" s="4" t="s">
        <v>760</v>
      </c>
      <c r="BBC3" s="4" t="s">
        <v>760</v>
      </c>
      <c r="BBD3" s="4" t="s">
        <v>760</v>
      </c>
      <c r="BBE3" s="4" t="s">
        <v>760</v>
      </c>
      <c r="BBF3" s="4" t="s">
        <v>760</v>
      </c>
      <c r="BBG3" s="4" t="s">
        <v>760</v>
      </c>
      <c r="BBH3" s="4" t="s">
        <v>760</v>
      </c>
      <c r="BBI3" s="4" t="s">
        <v>760</v>
      </c>
      <c r="BBJ3" s="4" t="s">
        <v>760</v>
      </c>
      <c r="BBK3" s="4" t="s">
        <v>760</v>
      </c>
      <c r="BBL3" s="4" t="s">
        <v>760</v>
      </c>
      <c r="BBM3" s="4" t="s">
        <v>760</v>
      </c>
      <c r="BBN3" s="4" t="s">
        <v>760</v>
      </c>
      <c r="BBO3" s="4" t="s">
        <v>760</v>
      </c>
      <c r="BBP3" s="4" t="s">
        <v>760</v>
      </c>
      <c r="BBQ3" s="4" t="s">
        <v>760</v>
      </c>
      <c r="BBR3" s="4" t="s">
        <v>760</v>
      </c>
      <c r="BBS3" s="4" t="s">
        <v>760</v>
      </c>
      <c r="BBT3" s="4" t="s">
        <v>760</v>
      </c>
      <c r="BBU3" s="4" t="s">
        <v>760</v>
      </c>
      <c r="BBV3" s="4" t="s">
        <v>760</v>
      </c>
      <c r="BBW3" s="4" t="s">
        <v>760</v>
      </c>
      <c r="BBX3" s="4" t="s">
        <v>760</v>
      </c>
      <c r="BBY3" s="4" t="s">
        <v>760</v>
      </c>
      <c r="BBZ3" s="4" t="s">
        <v>760</v>
      </c>
      <c r="BCA3" s="4" t="s">
        <v>760</v>
      </c>
      <c r="BCB3" s="4" t="s">
        <v>760</v>
      </c>
      <c r="BCC3" s="4" t="s">
        <v>760</v>
      </c>
      <c r="BCD3" s="4" t="s">
        <v>760</v>
      </c>
      <c r="BCE3" s="4" t="s">
        <v>760</v>
      </c>
      <c r="BCF3" s="4" t="s">
        <v>760</v>
      </c>
      <c r="BCG3" s="4" t="s">
        <v>760</v>
      </c>
      <c r="BCH3" s="4" t="s">
        <v>760</v>
      </c>
      <c r="BCI3" s="4" t="s">
        <v>760</v>
      </c>
      <c r="BCJ3" s="4" t="s">
        <v>760</v>
      </c>
      <c r="BCK3" s="4" t="s">
        <v>760</v>
      </c>
      <c r="BCL3" s="4" t="s">
        <v>760</v>
      </c>
      <c r="BCM3" s="4" t="s">
        <v>760</v>
      </c>
      <c r="BCN3" s="4" t="s">
        <v>760</v>
      </c>
      <c r="BCO3" s="4" t="s">
        <v>760</v>
      </c>
      <c r="BCP3" s="4" t="s">
        <v>760</v>
      </c>
      <c r="BCQ3" s="4" t="s">
        <v>760</v>
      </c>
      <c r="BCR3" s="4" t="s">
        <v>760</v>
      </c>
      <c r="BCS3" s="4" t="s">
        <v>760</v>
      </c>
      <c r="BCT3" s="4" t="s">
        <v>760</v>
      </c>
      <c r="BCU3" s="4" t="s">
        <v>760</v>
      </c>
      <c r="BCV3" s="4" t="s">
        <v>760</v>
      </c>
      <c r="BCW3" s="4" t="s">
        <v>760</v>
      </c>
      <c r="BCX3" s="4" t="s">
        <v>760</v>
      </c>
      <c r="BCY3" s="4" t="s">
        <v>760</v>
      </c>
      <c r="BCZ3" s="4" t="s">
        <v>760</v>
      </c>
      <c r="BDA3" s="4" t="s">
        <v>760</v>
      </c>
      <c r="BDB3" s="4" t="s">
        <v>760</v>
      </c>
      <c r="BDC3" s="4" t="s">
        <v>760</v>
      </c>
      <c r="BDD3" s="4" t="s">
        <v>760</v>
      </c>
      <c r="BDE3" s="4" t="s">
        <v>760</v>
      </c>
      <c r="BDF3" s="4" t="s">
        <v>760</v>
      </c>
      <c r="BDG3" s="4" t="s">
        <v>760</v>
      </c>
      <c r="BDH3" s="4" t="s">
        <v>760</v>
      </c>
      <c r="BDI3" s="4" t="s">
        <v>760</v>
      </c>
      <c r="BDJ3" s="4" t="s">
        <v>760</v>
      </c>
      <c r="BDK3" s="4" t="s">
        <v>760</v>
      </c>
      <c r="BDL3" s="4" t="s">
        <v>760</v>
      </c>
      <c r="BDM3" s="4" t="s">
        <v>760</v>
      </c>
      <c r="BDN3" s="4" t="s">
        <v>760</v>
      </c>
      <c r="BDO3" s="4" t="s">
        <v>760</v>
      </c>
      <c r="BDP3" s="4" t="s">
        <v>760</v>
      </c>
      <c r="BDQ3" s="4" t="s">
        <v>760</v>
      </c>
      <c r="BDR3" s="4" t="s">
        <v>760</v>
      </c>
      <c r="BDS3" s="4" t="s">
        <v>760</v>
      </c>
      <c r="BDT3" s="4" t="s">
        <v>760</v>
      </c>
      <c r="BDU3" s="4" t="s">
        <v>760</v>
      </c>
      <c r="BDV3" s="4" t="s">
        <v>760</v>
      </c>
      <c r="BDW3" s="4" t="s">
        <v>760</v>
      </c>
      <c r="BDX3" s="4" t="s">
        <v>760</v>
      </c>
      <c r="BDY3" s="4" t="s">
        <v>760</v>
      </c>
      <c r="BDZ3" s="4" t="s">
        <v>760</v>
      </c>
      <c r="BEA3" s="4" t="s">
        <v>760</v>
      </c>
      <c r="BEB3" s="4" t="s">
        <v>760</v>
      </c>
      <c r="BEC3" s="4" t="s">
        <v>760</v>
      </c>
      <c r="BED3" s="4" t="s">
        <v>760</v>
      </c>
      <c r="BEE3" s="4" t="s">
        <v>760</v>
      </c>
      <c r="BEF3" s="4" t="s">
        <v>760</v>
      </c>
      <c r="BEG3" s="4" t="s">
        <v>760</v>
      </c>
      <c r="BEH3" s="4" t="s">
        <v>760</v>
      </c>
      <c r="BEI3" s="4" t="s">
        <v>760</v>
      </c>
      <c r="BEJ3" s="4" t="s">
        <v>760</v>
      </c>
      <c r="BEK3" s="4" t="s">
        <v>760</v>
      </c>
      <c r="BEL3" s="4" t="s">
        <v>760</v>
      </c>
      <c r="BEM3" s="4" t="s">
        <v>760</v>
      </c>
      <c r="BEN3" s="4" t="s">
        <v>760</v>
      </c>
      <c r="BEO3" s="4" t="s">
        <v>760</v>
      </c>
      <c r="BEP3" s="4" t="s">
        <v>760</v>
      </c>
      <c r="BEQ3" s="4" t="s">
        <v>760</v>
      </c>
      <c r="BER3" s="4" t="s">
        <v>760</v>
      </c>
      <c r="BES3" s="4" t="s">
        <v>760</v>
      </c>
      <c r="BET3" s="4" t="s">
        <v>760</v>
      </c>
      <c r="BEU3" s="4" t="s">
        <v>760</v>
      </c>
      <c r="BEV3" s="4" t="s">
        <v>760</v>
      </c>
      <c r="BEW3" s="4" t="s">
        <v>760</v>
      </c>
      <c r="BEX3" s="4" t="s">
        <v>760</v>
      </c>
      <c r="BEY3" s="4" t="s">
        <v>760</v>
      </c>
      <c r="BEZ3" s="4" t="s">
        <v>760</v>
      </c>
      <c r="BFA3" s="4" t="s">
        <v>760</v>
      </c>
      <c r="BFB3" s="4" t="s">
        <v>760</v>
      </c>
      <c r="BFC3" s="4" t="s">
        <v>760</v>
      </c>
      <c r="BFD3" s="4" t="s">
        <v>760</v>
      </c>
      <c r="BFE3" s="4" t="s">
        <v>760</v>
      </c>
      <c r="BFF3" s="4" t="s">
        <v>760</v>
      </c>
      <c r="BFG3" s="4" t="s">
        <v>760</v>
      </c>
      <c r="BFH3" s="4" t="s">
        <v>760</v>
      </c>
      <c r="BFI3" s="4" t="s">
        <v>760</v>
      </c>
      <c r="BFJ3" s="4" t="s">
        <v>760</v>
      </c>
      <c r="BFK3" s="4" t="s">
        <v>760</v>
      </c>
      <c r="BFL3" s="4" t="s">
        <v>760</v>
      </c>
      <c r="BFM3" s="4" t="s">
        <v>760</v>
      </c>
      <c r="BFN3" s="4" t="s">
        <v>760</v>
      </c>
      <c r="BFO3" s="4" t="s">
        <v>760</v>
      </c>
      <c r="BFP3" s="4" t="s">
        <v>760</v>
      </c>
      <c r="BFQ3" s="4" t="s">
        <v>760</v>
      </c>
      <c r="BFR3" s="4" t="s">
        <v>760</v>
      </c>
      <c r="BFS3" s="4" t="s">
        <v>760</v>
      </c>
      <c r="BFT3" s="4" t="s">
        <v>760</v>
      </c>
      <c r="BFU3" s="4" t="s">
        <v>760</v>
      </c>
      <c r="BFV3" s="4" t="s">
        <v>760</v>
      </c>
      <c r="BFW3" s="4" t="s">
        <v>760</v>
      </c>
      <c r="BFX3" s="4" t="s">
        <v>760</v>
      </c>
      <c r="BFY3" s="4" t="s">
        <v>760</v>
      </c>
      <c r="BFZ3" s="4" t="s">
        <v>760</v>
      </c>
      <c r="BGA3" s="4" t="s">
        <v>760</v>
      </c>
      <c r="BGB3" s="4" t="s">
        <v>760</v>
      </c>
      <c r="BGC3" s="4" t="s">
        <v>760</v>
      </c>
      <c r="BGD3" s="4" t="s">
        <v>760</v>
      </c>
      <c r="BGE3" s="4" t="s">
        <v>760</v>
      </c>
      <c r="BGF3" s="4" t="s">
        <v>760</v>
      </c>
      <c r="BGG3" s="4" t="s">
        <v>760</v>
      </c>
      <c r="BGH3" s="4" t="s">
        <v>760</v>
      </c>
      <c r="BGI3" s="4" t="s">
        <v>760</v>
      </c>
      <c r="BGJ3" s="4" t="s">
        <v>760</v>
      </c>
      <c r="BGK3" s="4" t="s">
        <v>760</v>
      </c>
      <c r="BGL3" s="4" t="s">
        <v>760</v>
      </c>
      <c r="BGM3" s="4" t="s">
        <v>760</v>
      </c>
      <c r="BGN3" s="4" t="s">
        <v>760</v>
      </c>
      <c r="BGO3" s="4" t="s">
        <v>760</v>
      </c>
      <c r="BGP3" s="4" t="s">
        <v>760</v>
      </c>
      <c r="BGQ3" s="4" t="s">
        <v>760</v>
      </c>
      <c r="BGR3" s="4" t="s">
        <v>760</v>
      </c>
      <c r="BGS3" s="4" t="s">
        <v>760</v>
      </c>
      <c r="BGT3" s="4" t="s">
        <v>760</v>
      </c>
      <c r="BGU3" s="4" t="s">
        <v>760</v>
      </c>
      <c r="BGV3" s="4" t="s">
        <v>760</v>
      </c>
      <c r="BGW3" s="4" t="s">
        <v>760</v>
      </c>
      <c r="BGX3" s="4" t="s">
        <v>760</v>
      </c>
      <c r="BGY3" s="4" t="s">
        <v>760</v>
      </c>
      <c r="BGZ3" s="4" t="s">
        <v>760</v>
      </c>
      <c r="BHA3" s="4" t="s">
        <v>760</v>
      </c>
      <c r="BHB3" s="4" t="s">
        <v>760</v>
      </c>
      <c r="BHC3" s="4" t="s">
        <v>760</v>
      </c>
      <c r="BHD3" s="4" t="s">
        <v>760</v>
      </c>
      <c r="BHE3" s="4" t="s">
        <v>760</v>
      </c>
      <c r="BHF3" s="4" t="s">
        <v>760</v>
      </c>
      <c r="BHG3" s="4" t="s">
        <v>760</v>
      </c>
      <c r="BHH3" s="4" t="s">
        <v>760</v>
      </c>
      <c r="BHI3" s="4" t="s">
        <v>760</v>
      </c>
      <c r="BHJ3" s="4" t="s">
        <v>760</v>
      </c>
      <c r="BHK3" s="4" t="s">
        <v>760</v>
      </c>
      <c r="BHL3" s="4" t="s">
        <v>760</v>
      </c>
      <c r="BHM3" s="4" t="s">
        <v>760</v>
      </c>
      <c r="BHN3" s="4" t="s">
        <v>760</v>
      </c>
      <c r="BHO3" s="4" t="s">
        <v>760</v>
      </c>
      <c r="BHP3" s="4" t="s">
        <v>760</v>
      </c>
      <c r="BHQ3" s="4" t="s">
        <v>760</v>
      </c>
      <c r="BHR3" s="4" t="s">
        <v>760</v>
      </c>
      <c r="BHS3" s="4" t="s">
        <v>760</v>
      </c>
      <c r="BHT3" s="4" t="s">
        <v>760</v>
      </c>
      <c r="BHU3" s="4" t="s">
        <v>760</v>
      </c>
      <c r="BHV3" s="4" t="s">
        <v>760</v>
      </c>
      <c r="BHW3" s="4" t="s">
        <v>760</v>
      </c>
      <c r="BHX3" s="4" t="s">
        <v>760</v>
      </c>
      <c r="BHY3" s="4" t="s">
        <v>760</v>
      </c>
      <c r="BHZ3" s="4" t="s">
        <v>760</v>
      </c>
      <c r="BIA3" s="4" t="s">
        <v>760</v>
      </c>
      <c r="BIB3" s="4" t="s">
        <v>760</v>
      </c>
      <c r="BIC3" s="4" t="s">
        <v>760</v>
      </c>
      <c r="BID3" s="4" t="s">
        <v>760</v>
      </c>
      <c r="BIE3" s="4" t="s">
        <v>760</v>
      </c>
      <c r="BIF3" s="4" t="s">
        <v>760</v>
      </c>
      <c r="BIG3" s="4" t="s">
        <v>760</v>
      </c>
      <c r="BIH3" s="4" t="s">
        <v>760</v>
      </c>
      <c r="BII3" s="4" t="s">
        <v>760</v>
      </c>
      <c r="BIJ3" s="4" t="s">
        <v>760</v>
      </c>
      <c r="BIK3" s="4" t="s">
        <v>760</v>
      </c>
      <c r="BIL3" s="4" t="s">
        <v>760</v>
      </c>
      <c r="BIM3" s="4" t="s">
        <v>760</v>
      </c>
      <c r="BIN3" s="4" t="s">
        <v>760</v>
      </c>
      <c r="BIO3" s="4" t="s">
        <v>760</v>
      </c>
      <c r="BIP3" s="4" t="s">
        <v>760</v>
      </c>
      <c r="BIQ3" s="4" t="s">
        <v>760</v>
      </c>
      <c r="BIR3" s="4" t="s">
        <v>760</v>
      </c>
      <c r="BIS3" s="4" t="s">
        <v>760</v>
      </c>
      <c r="BIT3" s="4" t="s">
        <v>760</v>
      </c>
      <c r="BIU3" s="4" t="s">
        <v>760</v>
      </c>
      <c r="BIV3" s="4" t="s">
        <v>760</v>
      </c>
      <c r="BIW3" s="4" t="s">
        <v>760</v>
      </c>
      <c r="BIX3" s="4" t="s">
        <v>760</v>
      </c>
      <c r="BIY3" s="4" t="s">
        <v>760</v>
      </c>
      <c r="BIZ3" s="4" t="s">
        <v>760</v>
      </c>
      <c r="BJA3" s="4" t="s">
        <v>760</v>
      </c>
      <c r="BJB3" s="4" t="s">
        <v>760</v>
      </c>
      <c r="BJC3" s="4" t="s">
        <v>760</v>
      </c>
      <c r="BJD3" s="4" t="s">
        <v>760</v>
      </c>
      <c r="BJE3" s="4" t="s">
        <v>760</v>
      </c>
      <c r="BJF3" s="4" t="s">
        <v>760</v>
      </c>
      <c r="BJG3" s="4" t="s">
        <v>760</v>
      </c>
      <c r="BJH3" s="4" t="s">
        <v>760</v>
      </c>
      <c r="BJI3" s="4" t="s">
        <v>760</v>
      </c>
      <c r="BJJ3" s="4" t="s">
        <v>760</v>
      </c>
      <c r="BJK3" s="4" t="s">
        <v>760</v>
      </c>
      <c r="BJL3" s="4" t="s">
        <v>760</v>
      </c>
      <c r="BJM3" s="4" t="s">
        <v>760</v>
      </c>
      <c r="BJN3" s="4" t="s">
        <v>760</v>
      </c>
      <c r="BJO3" s="4" t="s">
        <v>760</v>
      </c>
      <c r="BJP3" s="4" t="s">
        <v>760</v>
      </c>
      <c r="BJQ3" s="4" t="s">
        <v>760</v>
      </c>
      <c r="BJR3" s="4" t="s">
        <v>760</v>
      </c>
      <c r="BJS3" s="4" t="s">
        <v>760</v>
      </c>
      <c r="BJT3" s="4" t="s">
        <v>760</v>
      </c>
      <c r="BJU3" s="4" t="s">
        <v>760</v>
      </c>
      <c r="BJV3" s="4" t="s">
        <v>760</v>
      </c>
      <c r="BJW3" s="4" t="s">
        <v>760</v>
      </c>
      <c r="BJX3" s="4" t="s">
        <v>760</v>
      </c>
      <c r="BJY3" s="4" t="s">
        <v>760</v>
      </c>
      <c r="BJZ3" s="4" t="s">
        <v>760</v>
      </c>
      <c r="BKA3" s="4" t="s">
        <v>760</v>
      </c>
      <c r="BKB3" s="4" t="s">
        <v>760</v>
      </c>
      <c r="BKC3" s="4" t="s">
        <v>760</v>
      </c>
      <c r="BKD3" s="4" t="s">
        <v>760</v>
      </c>
      <c r="BKE3" s="4" t="s">
        <v>760</v>
      </c>
      <c r="BKF3" s="4" t="s">
        <v>760</v>
      </c>
      <c r="BKG3" s="4" t="s">
        <v>760</v>
      </c>
      <c r="BKH3" s="4" t="s">
        <v>760</v>
      </c>
      <c r="BKI3" s="4" t="s">
        <v>760</v>
      </c>
      <c r="BKJ3" s="4" t="s">
        <v>760</v>
      </c>
      <c r="BKK3" s="4" t="s">
        <v>760</v>
      </c>
      <c r="BKL3" s="4" t="s">
        <v>760</v>
      </c>
      <c r="BKM3" s="4" t="s">
        <v>760</v>
      </c>
      <c r="BKN3" s="4" t="s">
        <v>760</v>
      </c>
      <c r="BKO3" s="4" t="s">
        <v>760</v>
      </c>
      <c r="BKP3" s="4" t="s">
        <v>760</v>
      </c>
      <c r="BKQ3" s="4" t="s">
        <v>760</v>
      </c>
      <c r="BKR3" s="4" t="s">
        <v>760</v>
      </c>
      <c r="BKS3" s="4" t="s">
        <v>760</v>
      </c>
      <c r="BKT3" s="4" t="s">
        <v>760</v>
      </c>
      <c r="BKU3" s="4" t="s">
        <v>760</v>
      </c>
      <c r="BKV3" s="4" t="s">
        <v>760</v>
      </c>
      <c r="BKW3" s="4" t="s">
        <v>760</v>
      </c>
      <c r="BKX3" s="4" t="s">
        <v>760</v>
      </c>
      <c r="BKY3" s="4" t="s">
        <v>760</v>
      </c>
      <c r="BKZ3" s="4" t="s">
        <v>760</v>
      </c>
      <c r="BLA3" s="4" t="s">
        <v>760</v>
      </c>
      <c r="BLB3" s="4" t="s">
        <v>760</v>
      </c>
      <c r="BLC3" s="4" t="s">
        <v>760</v>
      </c>
      <c r="BLD3" s="4" t="s">
        <v>760</v>
      </c>
      <c r="BLE3" s="4" t="s">
        <v>760</v>
      </c>
      <c r="BLF3" s="4" t="s">
        <v>760</v>
      </c>
      <c r="BLG3" s="4" t="s">
        <v>760</v>
      </c>
      <c r="BLH3" s="4" t="s">
        <v>760</v>
      </c>
      <c r="BLI3" s="4" t="s">
        <v>760</v>
      </c>
      <c r="BLJ3" s="4" t="s">
        <v>760</v>
      </c>
      <c r="BLK3" s="4" t="s">
        <v>760</v>
      </c>
      <c r="BLL3" s="4" t="s">
        <v>760</v>
      </c>
      <c r="BLM3" s="4" t="s">
        <v>760</v>
      </c>
      <c r="BLN3" s="4" t="s">
        <v>760</v>
      </c>
      <c r="BLO3" s="4" t="s">
        <v>760</v>
      </c>
      <c r="BLP3" s="4" t="s">
        <v>760</v>
      </c>
      <c r="BLQ3" s="4" t="s">
        <v>760</v>
      </c>
      <c r="BLR3" s="4" t="s">
        <v>760</v>
      </c>
      <c r="BLS3" s="4" t="s">
        <v>760</v>
      </c>
      <c r="BLT3" s="4" t="s">
        <v>760</v>
      </c>
      <c r="BLU3" s="4" t="s">
        <v>760</v>
      </c>
      <c r="BLV3" s="4" t="s">
        <v>760</v>
      </c>
      <c r="BLW3" s="4" t="s">
        <v>760</v>
      </c>
      <c r="BLX3" s="4" t="s">
        <v>760</v>
      </c>
      <c r="BLY3" s="4" t="s">
        <v>760</v>
      </c>
      <c r="BLZ3" s="4" t="s">
        <v>760</v>
      </c>
      <c r="BMA3" s="4" t="s">
        <v>760</v>
      </c>
      <c r="BMB3" s="4" t="s">
        <v>760</v>
      </c>
      <c r="BMC3" s="4" t="s">
        <v>760</v>
      </c>
      <c r="BMD3" s="4" t="s">
        <v>760</v>
      </c>
      <c r="BME3" s="4" t="s">
        <v>760</v>
      </c>
      <c r="BMF3" s="4" t="s">
        <v>760</v>
      </c>
      <c r="BMG3" s="4" t="s">
        <v>760</v>
      </c>
      <c r="BMH3" s="4" t="s">
        <v>760</v>
      </c>
      <c r="BMI3" s="4" t="s">
        <v>760</v>
      </c>
      <c r="BMJ3" s="4" t="s">
        <v>760</v>
      </c>
      <c r="BMK3" s="4" t="s">
        <v>760</v>
      </c>
      <c r="BML3" s="4" t="s">
        <v>760</v>
      </c>
      <c r="BMM3" s="4" t="s">
        <v>760</v>
      </c>
      <c r="BMN3" s="4" t="s">
        <v>760</v>
      </c>
      <c r="BMO3" s="4" t="s">
        <v>760</v>
      </c>
      <c r="BMP3" s="4" t="s">
        <v>760</v>
      </c>
      <c r="BMQ3" s="4" t="s">
        <v>760</v>
      </c>
      <c r="BMR3" s="4" t="s">
        <v>760</v>
      </c>
      <c r="BMS3" s="4" t="s">
        <v>760</v>
      </c>
      <c r="BMT3" s="4" t="s">
        <v>760</v>
      </c>
      <c r="BMU3" s="4" t="s">
        <v>760</v>
      </c>
      <c r="BMV3" s="4" t="s">
        <v>760</v>
      </c>
      <c r="BMW3" s="4" t="s">
        <v>760</v>
      </c>
      <c r="BMX3" s="4" t="s">
        <v>760</v>
      </c>
      <c r="BMY3" s="4" t="s">
        <v>760</v>
      </c>
      <c r="BMZ3" s="4" t="s">
        <v>760</v>
      </c>
      <c r="BNA3" s="4" t="s">
        <v>760</v>
      </c>
      <c r="BNB3" s="4" t="s">
        <v>760</v>
      </c>
      <c r="BNC3" s="4" t="s">
        <v>760</v>
      </c>
      <c r="BND3" s="4" t="s">
        <v>760</v>
      </c>
      <c r="BNE3" s="4" t="s">
        <v>760</v>
      </c>
      <c r="BNF3" s="4" t="s">
        <v>760</v>
      </c>
      <c r="BNG3" s="4" t="s">
        <v>760</v>
      </c>
      <c r="BNH3" s="4" t="s">
        <v>760</v>
      </c>
      <c r="BNI3" s="4" t="s">
        <v>760</v>
      </c>
      <c r="BNJ3" s="4" t="s">
        <v>760</v>
      </c>
      <c r="BNK3" s="4" t="s">
        <v>760</v>
      </c>
      <c r="BNL3" s="4" t="s">
        <v>760</v>
      </c>
      <c r="BNM3" s="4" t="s">
        <v>760</v>
      </c>
      <c r="BNN3" s="4" t="s">
        <v>760</v>
      </c>
      <c r="BNO3" s="4" t="s">
        <v>760</v>
      </c>
      <c r="BNP3" s="4" t="s">
        <v>760</v>
      </c>
      <c r="BNQ3" s="4" t="s">
        <v>760</v>
      </c>
      <c r="BNR3" s="4" t="s">
        <v>760</v>
      </c>
      <c r="BNS3" s="4" t="s">
        <v>760</v>
      </c>
      <c r="BNT3" s="4" t="s">
        <v>760</v>
      </c>
      <c r="BNU3" s="4" t="s">
        <v>760</v>
      </c>
      <c r="BNV3" s="4" t="s">
        <v>760</v>
      </c>
      <c r="BNW3" s="4" t="s">
        <v>760</v>
      </c>
      <c r="BNX3" s="4" t="s">
        <v>760</v>
      </c>
      <c r="BNY3" s="4" t="s">
        <v>760</v>
      </c>
      <c r="BNZ3" s="4" t="s">
        <v>760</v>
      </c>
      <c r="BOA3" s="4" t="s">
        <v>760</v>
      </c>
      <c r="BOB3" s="4" t="s">
        <v>760</v>
      </c>
      <c r="BOC3" s="4" t="s">
        <v>760</v>
      </c>
      <c r="BOD3" s="4" t="s">
        <v>760</v>
      </c>
      <c r="BOE3" s="4" t="s">
        <v>760</v>
      </c>
      <c r="BOF3" s="4" t="s">
        <v>760</v>
      </c>
      <c r="BOG3" s="4" t="s">
        <v>760</v>
      </c>
      <c r="BOH3" s="4" t="s">
        <v>760</v>
      </c>
      <c r="BOI3" s="4" t="s">
        <v>760</v>
      </c>
      <c r="BOJ3" s="4" t="s">
        <v>760</v>
      </c>
      <c r="BOK3" s="4" t="s">
        <v>760</v>
      </c>
      <c r="BOL3" s="4" t="s">
        <v>760</v>
      </c>
      <c r="BOM3" s="4" t="s">
        <v>760</v>
      </c>
      <c r="BON3" s="4" t="s">
        <v>760</v>
      </c>
      <c r="BOO3" s="4" t="s">
        <v>760</v>
      </c>
      <c r="BOP3" s="4" t="s">
        <v>760</v>
      </c>
      <c r="BOQ3" s="4" t="s">
        <v>760</v>
      </c>
      <c r="BOR3" s="4" t="s">
        <v>760</v>
      </c>
      <c r="BOS3" s="4" t="s">
        <v>760</v>
      </c>
      <c r="BOT3" s="4" t="s">
        <v>760</v>
      </c>
      <c r="BOU3" s="4" t="s">
        <v>760</v>
      </c>
      <c r="BOV3" s="4" t="s">
        <v>760</v>
      </c>
      <c r="BOW3" s="4" t="s">
        <v>760</v>
      </c>
      <c r="BOX3" s="4" t="s">
        <v>760</v>
      </c>
      <c r="BOY3" s="4" t="s">
        <v>760</v>
      </c>
      <c r="BOZ3" s="4" t="s">
        <v>760</v>
      </c>
      <c r="BPA3" s="4" t="s">
        <v>760</v>
      </c>
      <c r="BPB3" s="4" t="s">
        <v>760</v>
      </c>
      <c r="BPC3" s="4" t="s">
        <v>760</v>
      </c>
      <c r="BPD3" s="4" t="s">
        <v>760</v>
      </c>
      <c r="BPE3" s="4" t="s">
        <v>760</v>
      </c>
      <c r="BPF3" s="4" t="s">
        <v>760</v>
      </c>
      <c r="BPG3" s="4" t="s">
        <v>760</v>
      </c>
      <c r="BPH3" s="4" t="s">
        <v>760</v>
      </c>
      <c r="BPI3" s="4" t="s">
        <v>760</v>
      </c>
      <c r="BPJ3" s="4" t="s">
        <v>760</v>
      </c>
      <c r="BPK3" s="4" t="s">
        <v>760</v>
      </c>
      <c r="BPL3" s="4" t="s">
        <v>760</v>
      </c>
      <c r="BPM3" s="4" t="s">
        <v>760</v>
      </c>
      <c r="BPN3" s="4" t="s">
        <v>760</v>
      </c>
      <c r="BPO3" s="4" t="s">
        <v>760</v>
      </c>
      <c r="BPP3" s="4" t="s">
        <v>760</v>
      </c>
      <c r="BPQ3" s="4" t="s">
        <v>760</v>
      </c>
      <c r="BPR3" s="4" t="s">
        <v>760</v>
      </c>
      <c r="BPS3" s="4" t="s">
        <v>760</v>
      </c>
      <c r="BPT3" s="4" t="s">
        <v>760</v>
      </c>
      <c r="BPU3" s="4" t="s">
        <v>760</v>
      </c>
      <c r="BPV3" s="4" t="s">
        <v>760</v>
      </c>
      <c r="BPW3" s="4" t="s">
        <v>760</v>
      </c>
      <c r="BPX3" s="4" t="s">
        <v>760</v>
      </c>
      <c r="BPY3" s="4" t="s">
        <v>760</v>
      </c>
      <c r="BPZ3" s="4" t="s">
        <v>760</v>
      </c>
      <c r="BQA3" s="4" t="s">
        <v>760</v>
      </c>
      <c r="BQB3" s="4" t="s">
        <v>760</v>
      </c>
      <c r="BQC3" s="4" t="s">
        <v>760</v>
      </c>
      <c r="BQD3" s="4" t="s">
        <v>760</v>
      </c>
      <c r="BQE3" s="4" t="s">
        <v>760</v>
      </c>
      <c r="BQF3" s="4" t="s">
        <v>760</v>
      </c>
      <c r="BQG3" s="4" t="s">
        <v>760</v>
      </c>
      <c r="BQH3" s="4" t="s">
        <v>760</v>
      </c>
      <c r="BQI3" s="4" t="s">
        <v>760</v>
      </c>
      <c r="BQJ3" s="4" t="s">
        <v>760</v>
      </c>
      <c r="BQK3" s="4" t="s">
        <v>760</v>
      </c>
      <c r="BQL3" s="4" t="s">
        <v>760</v>
      </c>
      <c r="BQM3" s="4" t="s">
        <v>760</v>
      </c>
      <c r="BQN3" s="4" t="s">
        <v>760</v>
      </c>
      <c r="BQO3" s="4" t="s">
        <v>760</v>
      </c>
      <c r="BQP3" s="4" t="s">
        <v>760</v>
      </c>
      <c r="BQQ3" s="4" t="s">
        <v>760</v>
      </c>
      <c r="BQR3" s="4" t="s">
        <v>760</v>
      </c>
      <c r="BQS3" s="4" t="s">
        <v>760</v>
      </c>
      <c r="BQT3" s="4" t="s">
        <v>760</v>
      </c>
      <c r="BQU3" s="4" t="s">
        <v>760</v>
      </c>
      <c r="BQV3" s="4" t="s">
        <v>760</v>
      </c>
      <c r="BQW3" s="4" t="s">
        <v>760</v>
      </c>
      <c r="BQX3" s="4" t="s">
        <v>760</v>
      </c>
      <c r="BQY3" s="4" t="s">
        <v>760</v>
      </c>
      <c r="BQZ3" s="4" t="s">
        <v>760</v>
      </c>
      <c r="BRA3" s="4" t="s">
        <v>760</v>
      </c>
      <c r="BRB3" s="4" t="s">
        <v>760</v>
      </c>
      <c r="BRC3" s="4" t="s">
        <v>760</v>
      </c>
      <c r="BRD3" s="4" t="s">
        <v>760</v>
      </c>
      <c r="BRE3" s="4" t="s">
        <v>760</v>
      </c>
      <c r="BRF3" s="4" t="s">
        <v>760</v>
      </c>
      <c r="BRG3" s="4" t="s">
        <v>760</v>
      </c>
      <c r="BRH3" s="4" t="s">
        <v>760</v>
      </c>
      <c r="BRI3" s="4" t="s">
        <v>760</v>
      </c>
      <c r="BRJ3" s="4" t="s">
        <v>760</v>
      </c>
      <c r="BRK3" s="4" t="s">
        <v>760</v>
      </c>
      <c r="BRL3" s="4" t="s">
        <v>760</v>
      </c>
      <c r="BRM3" s="4" t="s">
        <v>760</v>
      </c>
      <c r="BRN3" s="4" t="s">
        <v>760</v>
      </c>
      <c r="BRO3" s="4" t="s">
        <v>760</v>
      </c>
      <c r="BRP3" s="4" t="s">
        <v>760</v>
      </c>
      <c r="BRQ3" s="4" t="s">
        <v>760</v>
      </c>
      <c r="BRR3" s="4" t="s">
        <v>760</v>
      </c>
      <c r="BRS3" s="4" t="s">
        <v>760</v>
      </c>
      <c r="BRT3" s="4" t="s">
        <v>760</v>
      </c>
      <c r="BRU3" s="4" t="s">
        <v>760</v>
      </c>
      <c r="BRV3" s="4" t="s">
        <v>760</v>
      </c>
      <c r="BRW3" s="4" t="s">
        <v>760</v>
      </c>
      <c r="BRX3" s="4" t="s">
        <v>760</v>
      </c>
      <c r="BRY3" s="4" t="s">
        <v>760</v>
      </c>
      <c r="BRZ3" s="4" t="s">
        <v>760</v>
      </c>
      <c r="BSA3" s="4" t="s">
        <v>760</v>
      </c>
      <c r="BSB3" s="4" t="s">
        <v>760</v>
      </c>
      <c r="BSC3" s="4" t="s">
        <v>760</v>
      </c>
      <c r="BSD3" s="4" t="s">
        <v>760</v>
      </c>
      <c r="BSE3" s="4" t="s">
        <v>760</v>
      </c>
      <c r="BSF3" s="4" t="s">
        <v>760</v>
      </c>
      <c r="BSG3" s="4" t="s">
        <v>760</v>
      </c>
      <c r="BSH3" s="4" t="s">
        <v>760</v>
      </c>
      <c r="BSI3" s="4" t="s">
        <v>760</v>
      </c>
      <c r="BSJ3" s="4" t="s">
        <v>760</v>
      </c>
      <c r="BSK3" s="4" t="s">
        <v>760</v>
      </c>
      <c r="BSL3" s="4" t="s">
        <v>760</v>
      </c>
      <c r="BSM3" s="4" t="s">
        <v>760</v>
      </c>
      <c r="BSN3" s="4" t="s">
        <v>760</v>
      </c>
      <c r="BSO3" s="4" t="s">
        <v>760</v>
      </c>
      <c r="BSP3" s="4" t="s">
        <v>760</v>
      </c>
      <c r="BSQ3" s="4" t="s">
        <v>760</v>
      </c>
      <c r="BSR3" s="4" t="s">
        <v>760</v>
      </c>
      <c r="BSS3" s="4" t="s">
        <v>760</v>
      </c>
      <c r="BST3" s="4" t="s">
        <v>760</v>
      </c>
      <c r="BSU3" s="4" t="s">
        <v>760</v>
      </c>
      <c r="BSV3" s="4" t="s">
        <v>760</v>
      </c>
      <c r="BSW3" s="4" t="s">
        <v>760</v>
      </c>
      <c r="BSX3" s="4" t="s">
        <v>760</v>
      </c>
      <c r="BSY3" s="4" t="s">
        <v>760</v>
      </c>
      <c r="BSZ3" s="4" t="s">
        <v>760</v>
      </c>
      <c r="BTA3" s="4" t="s">
        <v>760</v>
      </c>
      <c r="BTB3" s="4" t="s">
        <v>760</v>
      </c>
      <c r="BTC3" s="4" t="s">
        <v>760</v>
      </c>
      <c r="BTD3" s="4" t="s">
        <v>760</v>
      </c>
      <c r="BTE3" s="4" t="s">
        <v>760</v>
      </c>
      <c r="BTF3" s="4" t="s">
        <v>760</v>
      </c>
      <c r="BTG3" s="4" t="s">
        <v>760</v>
      </c>
      <c r="BTH3" s="4" t="s">
        <v>760</v>
      </c>
      <c r="BTI3" s="4" t="s">
        <v>760</v>
      </c>
      <c r="BTJ3" s="4" t="s">
        <v>760</v>
      </c>
      <c r="BTK3" s="4" t="s">
        <v>760</v>
      </c>
      <c r="BTL3" s="4" t="s">
        <v>760</v>
      </c>
      <c r="BTM3" s="4" t="s">
        <v>760</v>
      </c>
      <c r="BTN3" s="4" t="s">
        <v>760</v>
      </c>
      <c r="BTO3" s="4" t="s">
        <v>760</v>
      </c>
      <c r="BTP3" s="4" t="s">
        <v>760</v>
      </c>
      <c r="BTQ3" s="4" t="s">
        <v>760</v>
      </c>
      <c r="BTR3" s="4" t="s">
        <v>760</v>
      </c>
      <c r="BTS3" s="4" t="s">
        <v>760</v>
      </c>
      <c r="BTT3" s="4" t="s">
        <v>760</v>
      </c>
      <c r="BTU3" s="4" t="s">
        <v>760</v>
      </c>
      <c r="BTV3" s="4" t="s">
        <v>760</v>
      </c>
      <c r="BTW3" s="4" t="s">
        <v>760</v>
      </c>
      <c r="BTX3" s="4" t="s">
        <v>760</v>
      </c>
      <c r="BTY3" s="4" t="s">
        <v>760</v>
      </c>
      <c r="BTZ3" s="4" t="s">
        <v>760</v>
      </c>
      <c r="BUA3" s="4" t="s">
        <v>760</v>
      </c>
      <c r="BUB3" s="4" t="s">
        <v>760</v>
      </c>
      <c r="BUC3" s="4" t="s">
        <v>760</v>
      </c>
      <c r="BUD3" s="4" t="s">
        <v>760</v>
      </c>
      <c r="BUE3" s="4" t="s">
        <v>760</v>
      </c>
      <c r="BUF3" s="4" t="s">
        <v>760</v>
      </c>
      <c r="BUG3" s="4" t="s">
        <v>760</v>
      </c>
      <c r="BUH3" s="4" t="s">
        <v>760</v>
      </c>
      <c r="BUI3" s="4" t="s">
        <v>760</v>
      </c>
      <c r="BUJ3" s="4" t="s">
        <v>760</v>
      </c>
      <c r="BUK3" s="4" t="s">
        <v>760</v>
      </c>
      <c r="BUL3" s="4" t="s">
        <v>760</v>
      </c>
      <c r="BUM3" s="4" t="s">
        <v>760</v>
      </c>
      <c r="BUN3" s="4" t="s">
        <v>760</v>
      </c>
      <c r="BUO3" s="4" t="s">
        <v>760</v>
      </c>
      <c r="BUP3" s="4" t="s">
        <v>760</v>
      </c>
      <c r="BUQ3" s="4" t="s">
        <v>760</v>
      </c>
      <c r="BUR3" s="4" t="s">
        <v>760</v>
      </c>
      <c r="BUS3" s="4" t="s">
        <v>760</v>
      </c>
      <c r="BUT3" s="4" t="s">
        <v>760</v>
      </c>
      <c r="BUU3" s="4" t="s">
        <v>760</v>
      </c>
      <c r="BUV3" s="4" t="s">
        <v>760</v>
      </c>
      <c r="BUW3" s="4" t="s">
        <v>760</v>
      </c>
      <c r="BUX3" s="4" t="s">
        <v>760</v>
      </c>
      <c r="BUY3" s="4" t="s">
        <v>760</v>
      </c>
      <c r="BUZ3" s="4" t="s">
        <v>760</v>
      </c>
      <c r="BVA3" s="4" t="s">
        <v>760</v>
      </c>
      <c r="BVB3" s="4" t="s">
        <v>760</v>
      </c>
      <c r="BVC3" s="4" t="s">
        <v>760</v>
      </c>
      <c r="BVD3" s="4" t="s">
        <v>760</v>
      </c>
      <c r="BVE3" s="4" t="s">
        <v>760</v>
      </c>
      <c r="BVF3" s="4" t="s">
        <v>760</v>
      </c>
      <c r="BVG3" s="4" t="s">
        <v>760</v>
      </c>
      <c r="BVH3" s="4" t="s">
        <v>760</v>
      </c>
      <c r="BVI3" s="4" t="s">
        <v>760</v>
      </c>
      <c r="BVJ3" s="4" t="s">
        <v>760</v>
      </c>
      <c r="BVK3" s="4" t="s">
        <v>760</v>
      </c>
      <c r="BVL3" s="4" t="s">
        <v>760</v>
      </c>
      <c r="BVM3" s="4" t="s">
        <v>760</v>
      </c>
      <c r="BVN3" s="4" t="s">
        <v>760</v>
      </c>
      <c r="BVO3" s="4" t="s">
        <v>760</v>
      </c>
      <c r="BVP3" s="4" t="s">
        <v>760</v>
      </c>
      <c r="BVQ3" s="4" t="s">
        <v>760</v>
      </c>
      <c r="BVR3" s="4" t="s">
        <v>760</v>
      </c>
      <c r="BVS3" s="4" t="s">
        <v>760</v>
      </c>
      <c r="BVT3" s="4" t="s">
        <v>760</v>
      </c>
      <c r="BVU3" s="4" t="s">
        <v>760</v>
      </c>
      <c r="BVV3" s="4" t="s">
        <v>760</v>
      </c>
      <c r="BVW3" s="4" t="s">
        <v>760</v>
      </c>
      <c r="BVX3" s="4" t="s">
        <v>760</v>
      </c>
      <c r="BVY3" s="4" t="s">
        <v>760</v>
      </c>
      <c r="BVZ3" s="4" t="s">
        <v>760</v>
      </c>
      <c r="BWA3" s="4" t="s">
        <v>760</v>
      </c>
      <c r="BWB3" s="4" t="s">
        <v>760</v>
      </c>
      <c r="BWC3" s="4" t="s">
        <v>760</v>
      </c>
      <c r="BWD3" s="4" t="s">
        <v>760</v>
      </c>
      <c r="BWE3" s="4" t="s">
        <v>760</v>
      </c>
      <c r="BWF3" s="4" t="s">
        <v>760</v>
      </c>
      <c r="BWG3" s="4" t="s">
        <v>760</v>
      </c>
      <c r="BWH3" s="4" t="s">
        <v>760</v>
      </c>
      <c r="BWI3" s="4" t="s">
        <v>760</v>
      </c>
      <c r="BWJ3" s="4" t="s">
        <v>760</v>
      </c>
      <c r="BWK3" s="4" t="s">
        <v>760</v>
      </c>
      <c r="BWL3" s="4" t="s">
        <v>760</v>
      </c>
      <c r="BWM3" s="4" t="s">
        <v>760</v>
      </c>
      <c r="BWN3" s="4" t="s">
        <v>760</v>
      </c>
      <c r="BWO3" s="4" t="s">
        <v>760</v>
      </c>
      <c r="BWP3" s="4" t="s">
        <v>760</v>
      </c>
      <c r="BWQ3" s="4" t="s">
        <v>760</v>
      </c>
      <c r="BWR3" s="4" t="s">
        <v>760</v>
      </c>
      <c r="BWS3" s="4" t="s">
        <v>760</v>
      </c>
      <c r="BWT3" s="4" t="s">
        <v>760</v>
      </c>
      <c r="BWU3" s="4" t="s">
        <v>760</v>
      </c>
      <c r="BWV3" s="4" t="s">
        <v>760</v>
      </c>
      <c r="BWW3" s="4" t="s">
        <v>760</v>
      </c>
      <c r="BWX3" s="4" t="s">
        <v>760</v>
      </c>
      <c r="BWY3" s="4" t="s">
        <v>760</v>
      </c>
      <c r="BWZ3" s="4" t="s">
        <v>760</v>
      </c>
      <c r="BXA3" s="4" t="s">
        <v>760</v>
      </c>
      <c r="BXB3" s="4" t="s">
        <v>760</v>
      </c>
      <c r="BXC3" s="4" t="s">
        <v>760</v>
      </c>
      <c r="BXD3" s="4" t="s">
        <v>760</v>
      </c>
      <c r="BXE3" s="4" t="s">
        <v>760</v>
      </c>
      <c r="BXF3" s="4" t="s">
        <v>760</v>
      </c>
      <c r="BXG3" s="4" t="s">
        <v>760</v>
      </c>
      <c r="BXH3" s="4" t="s">
        <v>760</v>
      </c>
      <c r="BXI3" s="4" t="s">
        <v>760</v>
      </c>
      <c r="BXJ3" s="4" t="s">
        <v>760</v>
      </c>
      <c r="BXK3" s="4" t="s">
        <v>760</v>
      </c>
      <c r="BXL3" s="4" t="s">
        <v>760</v>
      </c>
      <c r="BXM3" s="4" t="s">
        <v>760</v>
      </c>
      <c r="BXN3" s="4" t="s">
        <v>760</v>
      </c>
      <c r="BXO3" s="4" t="s">
        <v>760</v>
      </c>
      <c r="BXP3" s="4" t="s">
        <v>760</v>
      </c>
      <c r="BXQ3" s="4" t="s">
        <v>760</v>
      </c>
      <c r="BXR3" s="4" t="s">
        <v>760</v>
      </c>
      <c r="BXS3" s="4" t="s">
        <v>760</v>
      </c>
      <c r="BXT3" s="4" t="s">
        <v>760</v>
      </c>
      <c r="BXU3" s="4" t="s">
        <v>760</v>
      </c>
      <c r="BXV3" s="4" t="s">
        <v>760</v>
      </c>
      <c r="BXW3" s="4" t="s">
        <v>760</v>
      </c>
      <c r="BXX3" s="4" t="s">
        <v>760</v>
      </c>
      <c r="BXY3" s="4" t="s">
        <v>760</v>
      </c>
      <c r="BXZ3" s="4" t="s">
        <v>760</v>
      </c>
      <c r="BYA3" s="4" t="s">
        <v>760</v>
      </c>
      <c r="BYB3" s="4" t="s">
        <v>760</v>
      </c>
      <c r="BYC3" s="4" t="s">
        <v>760</v>
      </c>
      <c r="BYD3" s="4" t="s">
        <v>760</v>
      </c>
      <c r="BYE3" s="4" t="s">
        <v>760</v>
      </c>
      <c r="BYF3" s="4" t="s">
        <v>760</v>
      </c>
      <c r="BYG3" s="4" t="s">
        <v>760</v>
      </c>
      <c r="BYH3" s="4" t="s">
        <v>760</v>
      </c>
      <c r="BYI3" s="4" t="s">
        <v>760</v>
      </c>
      <c r="BYJ3" s="4" t="s">
        <v>760</v>
      </c>
      <c r="BYK3" s="4" t="s">
        <v>760</v>
      </c>
      <c r="BYL3" s="4" t="s">
        <v>760</v>
      </c>
      <c r="BYM3" s="4" t="s">
        <v>760</v>
      </c>
      <c r="BYN3" s="4" t="s">
        <v>760</v>
      </c>
      <c r="BYO3" s="4" t="s">
        <v>760</v>
      </c>
      <c r="BYP3" s="4" t="s">
        <v>760</v>
      </c>
      <c r="BYQ3" s="4" t="s">
        <v>760</v>
      </c>
      <c r="BYR3" s="4" t="s">
        <v>760</v>
      </c>
      <c r="BYS3" s="4" t="s">
        <v>760</v>
      </c>
      <c r="BYT3" s="4" t="s">
        <v>760</v>
      </c>
      <c r="BYU3" s="4" t="s">
        <v>760</v>
      </c>
      <c r="BYV3" s="4" t="s">
        <v>760</v>
      </c>
      <c r="BYW3" s="4" t="s">
        <v>760</v>
      </c>
      <c r="BYX3" s="4" t="s">
        <v>760</v>
      </c>
      <c r="BYY3" s="4" t="s">
        <v>760</v>
      </c>
      <c r="BYZ3" s="4" t="s">
        <v>760</v>
      </c>
      <c r="BZA3" s="4" t="s">
        <v>760</v>
      </c>
      <c r="BZB3" s="4" t="s">
        <v>760</v>
      </c>
      <c r="BZC3" s="4" t="s">
        <v>760</v>
      </c>
      <c r="BZD3" s="4" t="s">
        <v>760</v>
      </c>
      <c r="BZE3" s="4" t="s">
        <v>760</v>
      </c>
      <c r="BZF3" s="4" t="s">
        <v>760</v>
      </c>
      <c r="BZG3" s="4" t="s">
        <v>760</v>
      </c>
      <c r="BZH3" s="4" t="s">
        <v>760</v>
      </c>
      <c r="BZI3" s="4" t="s">
        <v>760</v>
      </c>
      <c r="BZJ3" s="4" t="s">
        <v>760</v>
      </c>
      <c r="BZK3" s="4" t="s">
        <v>760</v>
      </c>
      <c r="BZL3" s="4" t="s">
        <v>760</v>
      </c>
      <c r="BZM3" s="4" t="s">
        <v>760</v>
      </c>
      <c r="BZN3" s="4" t="s">
        <v>760</v>
      </c>
      <c r="BZO3" s="4" t="s">
        <v>760</v>
      </c>
      <c r="BZP3" s="4" t="s">
        <v>760</v>
      </c>
      <c r="BZQ3" s="4" t="s">
        <v>760</v>
      </c>
      <c r="BZR3" s="4" t="s">
        <v>760</v>
      </c>
      <c r="BZS3" s="4" t="s">
        <v>760</v>
      </c>
      <c r="BZT3" s="4" t="s">
        <v>760</v>
      </c>
      <c r="BZU3" s="4" t="s">
        <v>760</v>
      </c>
      <c r="BZV3" s="4" t="s">
        <v>760</v>
      </c>
      <c r="BZW3" s="4" t="s">
        <v>760</v>
      </c>
      <c r="BZX3" s="4" t="s">
        <v>760</v>
      </c>
      <c r="BZY3" s="4" t="s">
        <v>760</v>
      </c>
      <c r="BZZ3" s="4" t="s">
        <v>760</v>
      </c>
      <c r="CAA3" s="4" t="s">
        <v>760</v>
      </c>
      <c r="CAB3" s="4" t="s">
        <v>760</v>
      </c>
      <c r="CAC3" s="4" t="s">
        <v>760</v>
      </c>
      <c r="CAD3" s="4" t="s">
        <v>760</v>
      </c>
      <c r="CAE3" s="4" t="s">
        <v>760</v>
      </c>
      <c r="CAF3" s="4" t="s">
        <v>760</v>
      </c>
      <c r="CAG3" s="4" t="s">
        <v>760</v>
      </c>
      <c r="CAH3" s="4" t="s">
        <v>760</v>
      </c>
      <c r="CAI3" s="4" t="s">
        <v>760</v>
      </c>
      <c r="CAJ3" s="4" t="s">
        <v>760</v>
      </c>
      <c r="CAK3" s="4" t="s">
        <v>760</v>
      </c>
      <c r="CAL3" s="4" t="s">
        <v>760</v>
      </c>
      <c r="CAM3" s="4" t="s">
        <v>760</v>
      </c>
      <c r="CAN3" s="4" t="s">
        <v>760</v>
      </c>
      <c r="CAO3" s="4" t="s">
        <v>760</v>
      </c>
      <c r="CAP3" s="4" t="s">
        <v>760</v>
      </c>
      <c r="CAQ3" s="4" t="s">
        <v>760</v>
      </c>
      <c r="CAR3" s="4" t="s">
        <v>760</v>
      </c>
      <c r="CAS3" s="4" t="s">
        <v>760</v>
      </c>
      <c r="CAT3" s="4" t="s">
        <v>760</v>
      </c>
      <c r="CAU3" s="4" t="s">
        <v>760</v>
      </c>
      <c r="CAV3" s="4" t="s">
        <v>760</v>
      </c>
      <c r="CAW3" s="4" t="s">
        <v>760</v>
      </c>
      <c r="CAX3" s="4" t="s">
        <v>760</v>
      </c>
      <c r="CAY3" s="4" t="s">
        <v>760</v>
      </c>
      <c r="CAZ3" s="4" t="s">
        <v>760</v>
      </c>
      <c r="CBA3" s="4" t="s">
        <v>760</v>
      </c>
      <c r="CBB3" s="4" t="s">
        <v>760</v>
      </c>
      <c r="CBC3" s="4" t="s">
        <v>760</v>
      </c>
      <c r="CBD3" s="4" t="s">
        <v>760</v>
      </c>
      <c r="CBE3" s="4" t="s">
        <v>760</v>
      </c>
      <c r="CBF3" s="4" t="s">
        <v>760</v>
      </c>
      <c r="CBG3" s="4" t="s">
        <v>760</v>
      </c>
      <c r="CBH3" s="4" t="s">
        <v>760</v>
      </c>
      <c r="CBI3" s="4" t="s">
        <v>760</v>
      </c>
      <c r="CBJ3" s="4" t="s">
        <v>760</v>
      </c>
      <c r="CBK3" s="4" t="s">
        <v>760</v>
      </c>
      <c r="CBL3" s="4" t="s">
        <v>760</v>
      </c>
      <c r="CBM3" s="4" t="s">
        <v>760</v>
      </c>
      <c r="CBN3" s="4" t="s">
        <v>760</v>
      </c>
      <c r="CBO3" s="4" t="s">
        <v>760</v>
      </c>
      <c r="CBP3" s="4" t="s">
        <v>760</v>
      </c>
      <c r="CBQ3" s="4" t="s">
        <v>760</v>
      </c>
      <c r="CBR3" s="4" t="s">
        <v>760</v>
      </c>
      <c r="CBS3" s="4" t="s">
        <v>760</v>
      </c>
      <c r="CBT3" s="4" t="s">
        <v>760</v>
      </c>
      <c r="CBU3" s="4" t="s">
        <v>760</v>
      </c>
      <c r="CBV3" s="4" t="s">
        <v>760</v>
      </c>
      <c r="CBW3" s="4" t="s">
        <v>760</v>
      </c>
      <c r="CBX3" s="4" t="s">
        <v>760</v>
      </c>
      <c r="CBY3" s="4" t="s">
        <v>760</v>
      </c>
      <c r="CBZ3" s="4" t="s">
        <v>760</v>
      </c>
      <c r="CCA3" s="4" t="s">
        <v>760</v>
      </c>
      <c r="CCB3" s="4" t="s">
        <v>760</v>
      </c>
      <c r="CCC3" s="4" t="s">
        <v>760</v>
      </c>
      <c r="CCD3" s="4" t="s">
        <v>760</v>
      </c>
      <c r="CCE3" s="4" t="s">
        <v>760</v>
      </c>
      <c r="CCF3" s="4" t="s">
        <v>760</v>
      </c>
      <c r="CCG3" s="4" t="s">
        <v>760</v>
      </c>
      <c r="CCH3" s="4" t="s">
        <v>760</v>
      </c>
      <c r="CCI3" s="4" t="s">
        <v>760</v>
      </c>
      <c r="CCJ3" s="4" t="s">
        <v>760</v>
      </c>
      <c r="CCK3" s="4" t="s">
        <v>760</v>
      </c>
      <c r="CCL3" s="4" t="s">
        <v>760</v>
      </c>
      <c r="CCM3" s="4" t="s">
        <v>760</v>
      </c>
      <c r="CCN3" s="4" t="s">
        <v>760</v>
      </c>
      <c r="CCO3" s="4" t="s">
        <v>760</v>
      </c>
      <c r="CCP3" s="4" t="s">
        <v>760</v>
      </c>
      <c r="CCQ3" s="4" t="s">
        <v>760</v>
      </c>
      <c r="CCR3" s="4" t="s">
        <v>760</v>
      </c>
      <c r="CCS3" s="4" t="s">
        <v>760</v>
      </c>
      <c r="CCT3" s="4" t="s">
        <v>760</v>
      </c>
      <c r="CCU3" s="4" t="s">
        <v>760</v>
      </c>
      <c r="CCV3" s="4" t="s">
        <v>760</v>
      </c>
      <c r="CCW3" s="4" t="s">
        <v>760</v>
      </c>
      <c r="CCX3" s="4" t="s">
        <v>760</v>
      </c>
      <c r="CCY3" s="4" t="s">
        <v>760</v>
      </c>
      <c r="CCZ3" s="4" t="s">
        <v>760</v>
      </c>
      <c r="CDA3" s="4" t="s">
        <v>760</v>
      </c>
      <c r="CDB3" s="4" t="s">
        <v>760</v>
      </c>
      <c r="CDC3" s="4" t="s">
        <v>760</v>
      </c>
      <c r="CDD3" s="4" t="s">
        <v>760</v>
      </c>
      <c r="CDE3" s="4" t="s">
        <v>760</v>
      </c>
      <c r="CDF3" s="4" t="s">
        <v>760</v>
      </c>
      <c r="CDG3" s="4" t="s">
        <v>760</v>
      </c>
      <c r="CDH3" s="4" t="s">
        <v>760</v>
      </c>
      <c r="CDI3" s="4" t="s">
        <v>760</v>
      </c>
      <c r="CDJ3" s="4" t="s">
        <v>760</v>
      </c>
      <c r="CDK3" s="4" t="s">
        <v>760</v>
      </c>
      <c r="CDL3" s="4" t="s">
        <v>760</v>
      </c>
      <c r="CDM3" s="4" t="s">
        <v>760</v>
      </c>
      <c r="CDN3" s="4" t="s">
        <v>760</v>
      </c>
      <c r="CDO3" s="4" t="s">
        <v>760</v>
      </c>
      <c r="CDP3" s="4" t="s">
        <v>760</v>
      </c>
      <c r="CDQ3" s="4" t="s">
        <v>760</v>
      </c>
      <c r="CDR3" s="4" t="s">
        <v>760</v>
      </c>
      <c r="CDS3" s="4" t="s">
        <v>760</v>
      </c>
      <c r="CDT3" s="4" t="s">
        <v>760</v>
      </c>
      <c r="CDU3" s="4" t="s">
        <v>760</v>
      </c>
      <c r="CDV3" s="4" t="s">
        <v>760</v>
      </c>
      <c r="CDW3" s="4" t="s">
        <v>760</v>
      </c>
      <c r="CDX3" s="4" t="s">
        <v>760</v>
      </c>
      <c r="CDY3" s="4" t="s">
        <v>760</v>
      </c>
      <c r="CDZ3" s="4" t="s">
        <v>760</v>
      </c>
      <c r="CEA3" s="4" t="s">
        <v>760</v>
      </c>
      <c r="CEB3" s="4" t="s">
        <v>760</v>
      </c>
      <c r="CEC3" s="4" t="s">
        <v>760</v>
      </c>
      <c r="CED3" s="4" t="s">
        <v>760</v>
      </c>
      <c r="CEE3" s="4" t="s">
        <v>760</v>
      </c>
      <c r="CEF3" s="4" t="s">
        <v>760</v>
      </c>
      <c r="CEG3" s="4" t="s">
        <v>760</v>
      </c>
      <c r="CEH3" s="4" t="s">
        <v>760</v>
      </c>
      <c r="CEI3" s="4" t="s">
        <v>760</v>
      </c>
      <c r="CEJ3" s="4" t="s">
        <v>760</v>
      </c>
      <c r="CEK3" s="4" t="s">
        <v>760</v>
      </c>
      <c r="CEL3" s="4" t="s">
        <v>760</v>
      </c>
      <c r="CEM3" s="4" t="s">
        <v>760</v>
      </c>
      <c r="CEN3" s="4" t="s">
        <v>760</v>
      </c>
      <c r="CEO3" s="4" t="s">
        <v>760</v>
      </c>
      <c r="CEP3" s="4" t="s">
        <v>760</v>
      </c>
      <c r="CEQ3" s="4" t="s">
        <v>760</v>
      </c>
      <c r="CER3" s="4" t="s">
        <v>760</v>
      </c>
      <c r="CES3" s="4" t="s">
        <v>760</v>
      </c>
      <c r="CET3" s="4" t="s">
        <v>760</v>
      </c>
      <c r="CEU3" s="4" t="s">
        <v>760</v>
      </c>
      <c r="CEV3" s="4" t="s">
        <v>760</v>
      </c>
      <c r="CEW3" s="4" t="s">
        <v>760</v>
      </c>
      <c r="CEX3" s="4" t="s">
        <v>760</v>
      </c>
      <c r="CEY3" s="4" t="s">
        <v>760</v>
      </c>
      <c r="CEZ3" s="4" t="s">
        <v>760</v>
      </c>
      <c r="CFA3" s="4" t="s">
        <v>760</v>
      </c>
      <c r="CFB3" s="4" t="s">
        <v>760</v>
      </c>
      <c r="CFC3" s="4" t="s">
        <v>760</v>
      </c>
      <c r="CFD3" s="4" t="s">
        <v>760</v>
      </c>
      <c r="CFE3" s="4" t="s">
        <v>760</v>
      </c>
      <c r="CFF3" s="4" t="s">
        <v>760</v>
      </c>
      <c r="CFG3" s="4" t="s">
        <v>760</v>
      </c>
      <c r="CFH3" s="4" t="s">
        <v>760</v>
      </c>
      <c r="CFI3" s="4" t="s">
        <v>760</v>
      </c>
      <c r="CFJ3" s="4" t="s">
        <v>760</v>
      </c>
      <c r="CFK3" s="4" t="s">
        <v>760</v>
      </c>
      <c r="CFL3" s="4" t="s">
        <v>760</v>
      </c>
      <c r="CFM3" s="4" t="s">
        <v>760</v>
      </c>
      <c r="CFN3" s="4" t="s">
        <v>760</v>
      </c>
      <c r="CFO3" s="4" t="s">
        <v>760</v>
      </c>
      <c r="CFP3" s="4" t="s">
        <v>760</v>
      </c>
      <c r="CFQ3" s="4" t="s">
        <v>760</v>
      </c>
      <c r="CFR3" s="4" t="s">
        <v>760</v>
      </c>
      <c r="CFS3" s="4" t="s">
        <v>760</v>
      </c>
      <c r="CFT3" s="4" t="s">
        <v>760</v>
      </c>
      <c r="CFU3" s="4" t="s">
        <v>760</v>
      </c>
      <c r="CFV3" s="4" t="s">
        <v>760</v>
      </c>
      <c r="CFW3" s="4" t="s">
        <v>760</v>
      </c>
      <c r="CFX3" s="4" t="s">
        <v>760</v>
      </c>
      <c r="CFY3" s="4" t="s">
        <v>760</v>
      </c>
      <c r="CFZ3" s="4" t="s">
        <v>760</v>
      </c>
      <c r="CGA3" s="4" t="s">
        <v>760</v>
      </c>
      <c r="CGB3" s="4" t="s">
        <v>760</v>
      </c>
      <c r="CGC3" s="4" t="s">
        <v>760</v>
      </c>
      <c r="CGD3" s="4" t="s">
        <v>760</v>
      </c>
      <c r="CGE3" s="4" t="s">
        <v>760</v>
      </c>
      <c r="CGF3" s="4" t="s">
        <v>760</v>
      </c>
      <c r="CGG3" s="4" t="s">
        <v>760</v>
      </c>
      <c r="CGH3" s="4" t="s">
        <v>760</v>
      </c>
      <c r="CGI3" s="4" t="s">
        <v>760</v>
      </c>
      <c r="CGJ3" s="4" t="s">
        <v>760</v>
      </c>
      <c r="CGK3" s="4" t="s">
        <v>760</v>
      </c>
      <c r="CGL3" s="4" t="s">
        <v>760</v>
      </c>
      <c r="CGM3" s="4" t="s">
        <v>760</v>
      </c>
      <c r="CGN3" s="4" t="s">
        <v>760</v>
      </c>
      <c r="CGO3" s="4" t="s">
        <v>760</v>
      </c>
      <c r="CGP3" s="4" t="s">
        <v>760</v>
      </c>
      <c r="CGQ3" s="4" t="s">
        <v>760</v>
      </c>
      <c r="CGR3" s="4" t="s">
        <v>760</v>
      </c>
      <c r="CGS3" s="4" t="s">
        <v>760</v>
      </c>
      <c r="CGT3" s="4" t="s">
        <v>760</v>
      </c>
      <c r="CGU3" s="4" t="s">
        <v>760</v>
      </c>
      <c r="CGV3" s="4" t="s">
        <v>760</v>
      </c>
      <c r="CGW3" s="4" t="s">
        <v>760</v>
      </c>
      <c r="CGX3" s="4" t="s">
        <v>760</v>
      </c>
      <c r="CGY3" s="4" t="s">
        <v>760</v>
      </c>
      <c r="CGZ3" s="4" t="s">
        <v>760</v>
      </c>
      <c r="CHA3" s="4" t="s">
        <v>760</v>
      </c>
      <c r="CHB3" s="4" t="s">
        <v>760</v>
      </c>
      <c r="CHC3" s="4" t="s">
        <v>760</v>
      </c>
      <c r="CHD3" s="4" t="s">
        <v>760</v>
      </c>
      <c r="CHE3" s="4" t="s">
        <v>760</v>
      </c>
      <c r="CHF3" s="4" t="s">
        <v>760</v>
      </c>
      <c r="CHG3" s="4" t="s">
        <v>760</v>
      </c>
      <c r="CHH3" s="4" t="s">
        <v>760</v>
      </c>
      <c r="CHI3" s="4" t="s">
        <v>760</v>
      </c>
      <c r="CHJ3" s="4" t="s">
        <v>760</v>
      </c>
      <c r="CHK3" s="4" t="s">
        <v>760</v>
      </c>
      <c r="CHL3" s="4" t="s">
        <v>760</v>
      </c>
      <c r="CHM3" s="4" t="s">
        <v>760</v>
      </c>
      <c r="CHN3" s="4" t="s">
        <v>760</v>
      </c>
      <c r="CHO3" s="4" t="s">
        <v>760</v>
      </c>
      <c r="CHP3" s="4" t="s">
        <v>760</v>
      </c>
      <c r="CHQ3" s="4" t="s">
        <v>760</v>
      </c>
      <c r="CHR3" s="4" t="s">
        <v>760</v>
      </c>
      <c r="CHS3" s="4" t="s">
        <v>760</v>
      </c>
      <c r="CHT3" s="4" t="s">
        <v>760</v>
      </c>
      <c r="CHU3" s="4" t="s">
        <v>760</v>
      </c>
      <c r="CHV3" s="4" t="s">
        <v>760</v>
      </c>
      <c r="CHW3" s="4" t="s">
        <v>760</v>
      </c>
      <c r="CHX3" s="4" t="s">
        <v>760</v>
      </c>
      <c r="CHY3" s="4" t="s">
        <v>760</v>
      </c>
      <c r="CHZ3" s="4" t="s">
        <v>760</v>
      </c>
      <c r="CIA3" s="4" t="s">
        <v>760</v>
      </c>
      <c r="CIB3" s="4" t="s">
        <v>760</v>
      </c>
      <c r="CIC3" s="4" t="s">
        <v>760</v>
      </c>
      <c r="CID3" s="4" t="s">
        <v>760</v>
      </c>
      <c r="CIE3" s="4" t="s">
        <v>760</v>
      </c>
      <c r="CIF3" s="4" t="s">
        <v>760</v>
      </c>
      <c r="CIG3" s="4" t="s">
        <v>760</v>
      </c>
      <c r="CIH3" s="4" t="s">
        <v>760</v>
      </c>
      <c r="CII3" s="4" t="s">
        <v>760</v>
      </c>
      <c r="CIJ3" s="4" t="s">
        <v>760</v>
      </c>
      <c r="CIK3" s="4" t="s">
        <v>760</v>
      </c>
      <c r="CIL3" s="4" t="s">
        <v>760</v>
      </c>
      <c r="CIM3" s="4" t="s">
        <v>760</v>
      </c>
      <c r="CIN3" s="4" t="s">
        <v>760</v>
      </c>
      <c r="CIO3" s="4" t="s">
        <v>760</v>
      </c>
      <c r="CIP3" s="4" t="s">
        <v>760</v>
      </c>
      <c r="CIQ3" s="4" t="s">
        <v>760</v>
      </c>
      <c r="CIR3" s="4" t="s">
        <v>760</v>
      </c>
      <c r="CIS3" s="4" t="s">
        <v>760</v>
      </c>
      <c r="CIT3" s="4" t="s">
        <v>760</v>
      </c>
      <c r="CIU3" s="4" t="s">
        <v>760</v>
      </c>
      <c r="CIV3" s="4" t="s">
        <v>760</v>
      </c>
      <c r="CIW3" s="4" t="s">
        <v>760</v>
      </c>
      <c r="CIX3" s="4" t="s">
        <v>760</v>
      </c>
      <c r="CIY3" s="4" t="s">
        <v>760</v>
      </c>
      <c r="CIZ3" s="4" t="s">
        <v>760</v>
      </c>
      <c r="CJA3" s="4" t="s">
        <v>760</v>
      </c>
      <c r="CJB3" s="4" t="s">
        <v>760</v>
      </c>
      <c r="CJC3" s="4" t="s">
        <v>760</v>
      </c>
      <c r="CJD3" s="4" t="s">
        <v>760</v>
      </c>
      <c r="CJE3" s="4" t="s">
        <v>760</v>
      </c>
      <c r="CJF3" s="4" t="s">
        <v>760</v>
      </c>
      <c r="CJG3" s="4" t="s">
        <v>760</v>
      </c>
      <c r="CJH3" s="4" t="s">
        <v>760</v>
      </c>
      <c r="CJI3" s="4" t="s">
        <v>760</v>
      </c>
      <c r="CJJ3" s="4" t="s">
        <v>760</v>
      </c>
      <c r="CJK3" s="4" t="s">
        <v>760</v>
      </c>
      <c r="CJL3" s="4" t="s">
        <v>760</v>
      </c>
      <c r="CJM3" s="4" t="s">
        <v>760</v>
      </c>
      <c r="CJN3" s="4" t="s">
        <v>760</v>
      </c>
      <c r="CJO3" s="4" t="s">
        <v>760</v>
      </c>
      <c r="CJP3" s="4" t="s">
        <v>760</v>
      </c>
      <c r="CJQ3" s="4" t="s">
        <v>760</v>
      </c>
      <c r="CJR3" s="4" t="s">
        <v>760</v>
      </c>
      <c r="CJS3" s="4" t="s">
        <v>760</v>
      </c>
      <c r="CJT3" s="4" t="s">
        <v>760</v>
      </c>
      <c r="CJU3" s="4" t="s">
        <v>760</v>
      </c>
      <c r="CJV3" s="4" t="s">
        <v>760</v>
      </c>
      <c r="CJW3" s="4" t="s">
        <v>760</v>
      </c>
      <c r="CJX3" s="4" t="s">
        <v>760</v>
      </c>
      <c r="CJY3" s="4" t="s">
        <v>760</v>
      </c>
      <c r="CJZ3" s="4" t="s">
        <v>760</v>
      </c>
      <c r="CKA3" s="4" t="s">
        <v>760</v>
      </c>
      <c r="CKB3" s="4" t="s">
        <v>760</v>
      </c>
      <c r="CKC3" s="4" t="s">
        <v>760</v>
      </c>
      <c r="CKD3" s="4" t="s">
        <v>760</v>
      </c>
      <c r="CKE3" s="4" t="s">
        <v>760</v>
      </c>
      <c r="CKF3" s="4" t="s">
        <v>760</v>
      </c>
      <c r="CKG3" s="4" t="s">
        <v>760</v>
      </c>
      <c r="CKH3" s="4" t="s">
        <v>760</v>
      </c>
      <c r="CKI3" s="4" t="s">
        <v>760</v>
      </c>
      <c r="CKJ3" s="4" t="s">
        <v>760</v>
      </c>
      <c r="CKK3" s="4" t="s">
        <v>760</v>
      </c>
      <c r="CKL3" s="4" t="s">
        <v>760</v>
      </c>
      <c r="CKM3" s="4" t="s">
        <v>760</v>
      </c>
      <c r="CKN3" s="4" t="s">
        <v>760</v>
      </c>
      <c r="CKO3" s="4" t="s">
        <v>760</v>
      </c>
      <c r="CKP3" s="4" t="s">
        <v>760</v>
      </c>
      <c r="CKQ3" s="4" t="s">
        <v>760</v>
      </c>
      <c r="CKR3" s="4" t="s">
        <v>760</v>
      </c>
      <c r="CKS3" s="4" t="s">
        <v>760</v>
      </c>
      <c r="CKT3" s="4" t="s">
        <v>760</v>
      </c>
      <c r="CKU3" s="4" t="s">
        <v>760</v>
      </c>
      <c r="CKV3" s="4" t="s">
        <v>760</v>
      </c>
      <c r="CKW3" s="4" t="s">
        <v>760</v>
      </c>
      <c r="CKX3" s="4" t="s">
        <v>760</v>
      </c>
      <c r="CKY3" s="4" t="s">
        <v>760</v>
      </c>
      <c r="CKZ3" s="4" t="s">
        <v>760</v>
      </c>
      <c r="CLA3" s="4" t="s">
        <v>760</v>
      </c>
      <c r="CLB3" s="4" t="s">
        <v>760</v>
      </c>
      <c r="CLC3" s="4" t="s">
        <v>760</v>
      </c>
      <c r="CLD3" s="4" t="s">
        <v>760</v>
      </c>
      <c r="CLE3" s="4" t="s">
        <v>760</v>
      </c>
      <c r="CLF3" s="4" t="s">
        <v>760</v>
      </c>
      <c r="CLG3" s="4" t="s">
        <v>760</v>
      </c>
      <c r="CLH3" s="4" t="s">
        <v>760</v>
      </c>
      <c r="CLI3" s="4" t="s">
        <v>760</v>
      </c>
      <c r="CLJ3" s="4" t="s">
        <v>760</v>
      </c>
      <c r="CLK3" s="4" t="s">
        <v>760</v>
      </c>
      <c r="CLL3" s="4" t="s">
        <v>760</v>
      </c>
      <c r="CLM3" s="4" t="s">
        <v>760</v>
      </c>
      <c r="CLN3" s="4" t="s">
        <v>760</v>
      </c>
      <c r="CLO3" s="4" t="s">
        <v>760</v>
      </c>
      <c r="CLP3" s="4" t="s">
        <v>760</v>
      </c>
      <c r="CLQ3" s="4" t="s">
        <v>760</v>
      </c>
      <c r="CLR3" s="4" t="s">
        <v>760</v>
      </c>
      <c r="CLS3" s="4" t="s">
        <v>760</v>
      </c>
      <c r="CLT3" s="4" t="s">
        <v>760</v>
      </c>
      <c r="CLU3" s="4" t="s">
        <v>760</v>
      </c>
      <c r="CLV3" s="4" t="s">
        <v>760</v>
      </c>
      <c r="CLW3" s="4" t="s">
        <v>760</v>
      </c>
      <c r="CLX3" s="4" t="s">
        <v>760</v>
      </c>
      <c r="CLY3" s="4" t="s">
        <v>760</v>
      </c>
      <c r="CLZ3" s="4" t="s">
        <v>760</v>
      </c>
      <c r="CMA3" s="4" t="s">
        <v>760</v>
      </c>
      <c r="CMB3" s="4" t="s">
        <v>760</v>
      </c>
      <c r="CMC3" s="4" t="s">
        <v>760</v>
      </c>
      <c r="CMD3" s="4" t="s">
        <v>760</v>
      </c>
      <c r="CME3" s="4" t="s">
        <v>760</v>
      </c>
      <c r="CMF3" s="4" t="s">
        <v>760</v>
      </c>
      <c r="CMG3" s="4" t="s">
        <v>760</v>
      </c>
      <c r="CMH3" s="4" t="s">
        <v>760</v>
      </c>
      <c r="CMI3" s="4" t="s">
        <v>760</v>
      </c>
      <c r="CMJ3" s="4" t="s">
        <v>760</v>
      </c>
      <c r="CMK3" s="4" t="s">
        <v>760</v>
      </c>
      <c r="CML3" s="4" t="s">
        <v>760</v>
      </c>
      <c r="CMM3" s="4" t="s">
        <v>760</v>
      </c>
      <c r="CMN3" s="4" t="s">
        <v>760</v>
      </c>
      <c r="CMO3" s="4" t="s">
        <v>760</v>
      </c>
      <c r="CMP3" s="4" t="s">
        <v>760</v>
      </c>
      <c r="CMQ3" s="4" t="s">
        <v>760</v>
      </c>
      <c r="CMR3" s="4" t="s">
        <v>760</v>
      </c>
      <c r="CMS3" s="4" t="s">
        <v>760</v>
      </c>
      <c r="CMT3" s="4" t="s">
        <v>760</v>
      </c>
      <c r="CMU3" s="4" t="s">
        <v>760</v>
      </c>
      <c r="CMV3" s="4" t="s">
        <v>760</v>
      </c>
      <c r="CMW3" s="4" t="s">
        <v>760</v>
      </c>
      <c r="CMX3" s="4" t="s">
        <v>760</v>
      </c>
      <c r="CMY3" s="4" t="s">
        <v>760</v>
      </c>
      <c r="CMZ3" s="4" t="s">
        <v>760</v>
      </c>
      <c r="CNA3" s="4" t="s">
        <v>760</v>
      </c>
      <c r="CNB3" s="4" t="s">
        <v>760</v>
      </c>
      <c r="CNC3" s="4" t="s">
        <v>760</v>
      </c>
      <c r="CND3" s="4" t="s">
        <v>760</v>
      </c>
      <c r="CNE3" s="4" t="s">
        <v>760</v>
      </c>
      <c r="CNF3" s="4" t="s">
        <v>760</v>
      </c>
      <c r="CNG3" s="4" t="s">
        <v>760</v>
      </c>
      <c r="CNH3" s="4" t="s">
        <v>760</v>
      </c>
      <c r="CNI3" s="4" t="s">
        <v>760</v>
      </c>
      <c r="CNJ3" s="4" t="s">
        <v>760</v>
      </c>
      <c r="CNK3" s="4" t="s">
        <v>760</v>
      </c>
      <c r="CNL3" s="4" t="s">
        <v>760</v>
      </c>
      <c r="CNM3" s="4" t="s">
        <v>760</v>
      </c>
      <c r="CNN3" s="4" t="s">
        <v>760</v>
      </c>
      <c r="CNO3" s="4" t="s">
        <v>760</v>
      </c>
      <c r="CNP3" s="4" t="s">
        <v>760</v>
      </c>
      <c r="CNQ3" s="4" t="s">
        <v>760</v>
      </c>
      <c r="CNR3" s="4" t="s">
        <v>760</v>
      </c>
      <c r="CNS3" s="4" t="s">
        <v>760</v>
      </c>
      <c r="CNT3" s="4" t="s">
        <v>760</v>
      </c>
      <c r="CNU3" s="4" t="s">
        <v>760</v>
      </c>
      <c r="CNV3" s="4" t="s">
        <v>760</v>
      </c>
      <c r="CNW3" s="4" t="s">
        <v>760</v>
      </c>
      <c r="CNX3" s="4" t="s">
        <v>760</v>
      </c>
      <c r="CNY3" s="4" t="s">
        <v>760</v>
      </c>
      <c r="CNZ3" s="4" t="s">
        <v>760</v>
      </c>
      <c r="COA3" s="4" t="s">
        <v>760</v>
      </c>
      <c r="COB3" s="4" t="s">
        <v>760</v>
      </c>
      <c r="COC3" s="4" t="s">
        <v>760</v>
      </c>
      <c r="COD3" s="4" t="s">
        <v>760</v>
      </c>
      <c r="COE3" s="4" t="s">
        <v>760</v>
      </c>
      <c r="COF3" s="4" t="s">
        <v>760</v>
      </c>
      <c r="COG3" s="4" t="s">
        <v>760</v>
      </c>
      <c r="COH3" s="4" t="s">
        <v>760</v>
      </c>
      <c r="COI3" s="4" t="s">
        <v>760</v>
      </c>
      <c r="COJ3" s="4" t="s">
        <v>760</v>
      </c>
      <c r="COK3" s="4" t="s">
        <v>760</v>
      </c>
      <c r="COL3" s="4" t="s">
        <v>760</v>
      </c>
      <c r="COM3" s="4" t="s">
        <v>760</v>
      </c>
      <c r="CON3" s="4" t="s">
        <v>760</v>
      </c>
      <c r="COO3" s="4" t="s">
        <v>760</v>
      </c>
      <c r="COP3" s="4" t="s">
        <v>760</v>
      </c>
      <c r="COQ3" s="4" t="s">
        <v>760</v>
      </c>
      <c r="COR3" s="4" t="s">
        <v>760</v>
      </c>
      <c r="COS3" s="4" t="s">
        <v>760</v>
      </c>
      <c r="COT3" s="4" t="s">
        <v>760</v>
      </c>
      <c r="COU3" s="4" t="s">
        <v>760</v>
      </c>
      <c r="COV3" s="4" t="s">
        <v>760</v>
      </c>
      <c r="COW3" s="4" t="s">
        <v>760</v>
      </c>
      <c r="COX3" s="4" t="s">
        <v>760</v>
      </c>
      <c r="COY3" s="4" t="s">
        <v>760</v>
      </c>
      <c r="COZ3" s="4" t="s">
        <v>760</v>
      </c>
      <c r="CPA3" s="4" t="s">
        <v>760</v>
      </c>
      <c r="CPB3" s="4" t="s">
        <v>760</v>
      </c>
      <c r="CPC3" s="4" t="s">
        <v>760</v>
      </c>
      <c r="CPD3" s="4" t="s">
        <v>760</v>
      </c>
      <c r="CPE3" s="4" t="s">
        <v>760</v>
      </c>
      <c r="CPF3" s="4" t="s">
        <v>760</v>
      </c>
      <c r="CPG3" s="4" t="s">
        <v>760</v>
      </c>
      <c r="CPH3" s="4" t="s">
        <v>760</v>
      </c>
      <c r="CPI3" s="4" t="s">
        <v>760</v>
      </c>
      <c r="CPJ3" s="4" t="s">
        <v>760</v>
      </c>
      <c r="CPK3" s="4" t="s">
        <v>760</v>
      </c>
      <c r="CPL3" s="4" t="s">
        <v>760</v>
      </c>
      <c r="CPM3" s="4" t="s">
        <v>760</v>
      </c>
      <c r="CPN3" s="4" t="s">
        <v>760</v>
      </c>
      <c r="CPO3" s="4" t="s">
        <v>760</v>
      </c>
      <c r="CPP3" s="4" t="s">
        <v>760</v>
      </c>
      <c r="CPQ3" s="4" t="s">
        <v>760</v>
      </c>
      <c r="CPR3" s="4" t="s">
        <v>760</v>
      </c>
      <c r="CPS3" s="4" t="s">
        <v>760</v>
      </c>
      <c r="CPT3" s="4" t="s">
        <v>760</v>
      </c>
      <c r="CPU3" s="4" t="s">
        <v>760</v>
      </c>
      <c r="CPV3" s="4" t="s">
        <v>760</v>
      </c>
      <c r="CPW3" s="4" t="s">
        <v>760</v>
      </c>
      <c r="CPX3" s="4" t="s">
        <v>760</v>
      </c>
      <c r="CPY3" s="4" t="s">
        <v>760</v>
      </c>
      <c r="CPZ3" s="4" t="s">
        <v>760</v>
      </c>
      <c r="CQA3" s="4" t="s">
        <v>760</v>
      </c>
      <c r="CQB3" s="4" t="s">
        <v>760</v>
      </c>
      <c r="CQC3" s="4" t="s">
        <v>760</v>
      </c>
      <c r="CQD3" s="4" t="s">
        <v>760</v>
      </c>
      <c r="CQE3" s="4" t="s">
        <v>760</v>
      </c>
      <c r="CQF3" s="4" t="s">
        <v>760</v>
      </c>
      <c r="CQG3" s="4" t="s">
        <v>760</v>
      </c>
      <c r="CQH3" s="4" t="s">
        <v>760</v>
      </c>
      <c r="CQI3" s="4" t="s">
        <v>760</v>
      </c>
      <c r="CQJ3" s="4" t="s">
        <v>760</v>
      </c>
      <c r="CQK3" s="4" t="s">
        <v>760</v>
      </c>
      <c r="CQL3" s="4" t="s">
        <v>760</v>
      </c>
      <c r="CQM3" s="4" t="s">
        <v>760</v>
      </c>
      <c r="CQN3" s="4" t="s">
        <v>760</v>
      </c>
      <c r="CQO3" s="4" t="s">
        <v>760</v>
      </c>
      <c r="CQP3" s="4" t="s">
        <v>760</v>
      </c>
      <c r="CQQ3" s="4" t="s">
        <v>760</v>
      </c>
      <c r="CQR3" s="4" t="s">
        <v>760</v>
      </c>
      <c r="CQS3" s="4" t="s">
        <v>760</v>
      </c>
      <c r="CQT3" s="4" t="s">
        <v>760</v>
      </c>
      <c r="CQU3" s="4" t="s">
        <v>760</v>
      </c>
      <c r="CQV3" s="4" t="s">
        <v>760</v>
      </c>
      <c r="CQW3" s="4" t="s">
        <v>760</v>
      </c>
      <c r="CQX3" s="4" t="s">
        <v>760</v>
      </c>
      <c r="CQY3" s="4" t="s">
        <v>760</v>
      </c>
      <c r="CQZ3" s="4" t="s">
        <v>760</v>
      </c>
      <c r="CRA3" s="4" t="s">
        <v>760</v>
      </c>
      <c r="CRB3" s="4" t="s">
        <v>760</v>
      </c>
      <c r="CRC3" s="4" t="s">
        <v>760</v>
      </c>
      <c r="CRD3" s="4" t="s">
        <v>760</v>
      </c>
      <c r="CRE3" s="4" t="s">
        <v>760</v>
      </c>
      <c r="CRF3" s="4" t="s">
        <v>760</v>
      </c>
      <c r="CRG3" s="4" t="s">
        <v>760</v>
      </c>
      <c r="CRH3" s="4" t="s">
        <v>760</v>
      </c>
      <c r="CRI3" s="4" t="s">
        <v>760</v>
      </c>
      <c r="CRJ3" s="4" t="s">
        <v>760</v>
      </c>
      <c r="CRK3" s="4" t="s">
        <v>760</v>
      </c>
      <c r="CRL3" s="4" t="s">
        <v>760</v>
      </c>
      <c r="CRM3" s="4" t="s">
        <v>760</v>
      </c>
      <c r="CRN3" s="4" t="s">
        <v>760</v>
      </c>
      <c r="CRO3" s="4" t="s">
        <v>760</v>
      </c>
      <c r="CRP3" s="4" t="s">
        <v>760</v>
      </c>
      <c r="CRQ3" s="4" t="s">
        <v>760</v>
      </c>
      <c r="CRR3" s="4" t="s">
        <v>760</v>
      </c>
      <c r="CRS3" s="4" t="s">
        <v>760</v>
      </c>
      <c r="CRT3" s="4" t="s">
        <v>760</v>
      </c>
      <c r="CRU3" s="4" t="s">
        <v>760</v>
      </c>
      <c r="CRV3" s="4" t="s">
        <v>760</v>
      </c>
      <c r="CRW3" s="4" t="s">
        <v>760</v>
      </c>
      <c r="CRX3" s="4" t="s">
        <v>760</v>
      </c>
      <c r="CRY3" s="4" t="s">
        <v>760</v>
      </c>
      <c r="CRZ3" s="4" t="s">
        <v>760</v>
      </c>
      <c r="CSA3" s="4" t="s">
        <v>760</v>
      </c>
      <c r="CSB3" s="4" t="s">
        <v>760</v>
      </c>
      <c r="CSC3" s="4" t="s">
        <v>760</v>
      </c>
      <c r="CSD3" s="4" t="s">
        <v>760</v>
      </c>
      <c r="CSE3" s="4" t="s">
        <v>760</v>
      </c>
      <c r="CSF3" s="4" t="s">
        <v>760</v>
      </c>
      <c r="CSG3" s="4" t="s">
        <v>760</v>
      </c>
      <c r="CSH3" s="4" t="s">
        <v>760</v>
      </c>
      <c r="CSI3" s="4" t="s">
        <v>760</v>
      </c>
      <c r="CSJ3" s="4" t="s">
        <v>760</v>
      </c>
      <c r="CSK3" s="4" t="s">
        <v>760</v>
      </c>
      <c r="CSL3" s="4" t="s">
        <v>760</v>
      </c>
      <c r="CSM3" s="4" t="s">
        <v>760</v>
      </c>
      <c r="CSN3" s="4" t="s">
        <v>760</v>
      </c>
      <c r="CSO3" s="4" t="s">
        <v>760</v>
      </c>
      <c r="CSP3" s="4" t="s">
        <v>760</v>
      </c>
      <c r="CSQ3" s="4" t="s">
        <v>760</v>
      </c>
      <c r="CSR3" s="4" t="s">
        <v>760</v>
      </c>
      <c r="CSS3" s="4" t="s">
        <v>760</v>
      </c>
      <c r="CST3" s="4" t="s">
        <v>760</v>
      </c>
      <c r="CSU3" s="4" t="s">
        <v>760</v>
      </c>
      <c r="CSV3" s="4" t="s">
        <v>760</v>
      </c>
      <c r="CSW3" s="4" t="s">
        <v>760</v>
      </c>
      <c r="CSX3" s="4" t="s">
        <v>760</v>
      </c>
      <c r="CSY3" s="4" t="s">
        <v>760</v>
      </c>
      <c r="CSZ3" s="4" t="s">
        <v>760</v>
      </c>
      <c r="CTA3" s="4" t="s">
        <v>760</v>
      </c>
      <c r="CTB3" s="4" t="s">
        <v>760</v>
      </c>
      <c r="CTC3" s="4" t="s">
        <v>760</v>
      </c>
      <c r="CTD3" s="4" t="s">
        <v>760</v>
      </c>
      <c r="CTE3" s="4" t="s">
        <v>760</v>
      </c>
      <c r="CTF3" s="4" t="s">
        <v>760</v>
      </c>
      <c r="CTG3" s="4" t="s">
        <v>760</v>
      </c>
      <c r="CTH3" s="4" t="s">
        <v>760</v>
      </c>
      <c r="CTI3" s="4" t="s">
        <v>760</v>
      </c>
      <c r="CTJ3" s="4" t="s">
        <v>760</v>
      </c>
      <c r="CTK3" s="4" t="s">
        <v>760</v>
      </c>
      <c r="CTL3" s="4" t="s">
        <v>760</v>
      </c>
      <c r="CTM3" s="4" t="s">
        <v>760</v>
      </c>
      <c r="CTN3" s="4" t="s">
        <v>760</v>
      </c>
      <c r="CTO3" s="4" t="s">
        <v>760</v>
      </c>
      <c r="CTP3" s="4" t="s">
        <v>760</v>
      </c>
      <c r="CTQ3" s="4" t="s">
        <v>760</v>
      </c>
      <c r="CTR3" s="4" t="s">
        <v>760</v>
      </c>
      <c r="CTS3" s="4" t="s">
        <v>760</v>
      </c>
      <c r="CTT3" s="4" t="s">
        <v>760</v>
      </c>
      <c r="CTU3" s="4" t="s">
        <v>760</v>
      </c>
      <c r="CTV3" s="4" t="s">
        <v>760</v>
      </c>
      <c r="CTW3" s="4" t="s">
        <v>760</v>
      </c>
      <c r="CTX3" s="4" t="s">
        <v>760</v>
      </c>
      <c r="CTY3" s="4" t="s">
        <v>760</v>
      </c>
      <c r="CTZ3" s="4" t="s">
        <v>760</v>
      </c>
      <c r="CUA3" s="4" t="s">
        <v>760</v>
      </c>
      <c r="CUB3" s="4" t="s">
        <v>760</v>
      </c>
      <c r="CUC3" s="4" t="s">
        <v>760</v>
      </c>
      <c r="CUD3" s="4" t="s">
        <v>760</v>
      </c>
      <c r="CUE3" s="4" t="s">
        <v>760</v>
      </c>
      <c r="CUF3" s="4" t="s">
        <v>760</v>
      </c>
      <c r="CUG3" s="4" t="s">
        <v>760</v>
      </c>
      <c r="CUH3" s="4" t="s">
        <v>760</v>
      </c>
      <c r="CUI3" s="4" t="s">
        <v>760</v>
      </c>
      <c r="CUJ3" s="4" t="s">
        <v>760</v>
      </c>
      <c r="CUK3" s="4" t="s">
        <v>760</v>
      </c>
      <c r="CUL3" s="4" t="s">
        <v>760</v>
      </c>
      <c r="CUM3" s="4" t="s">
        <v>760</v>
      </c>
      <c r="CUN3" s="4" t="s">
        <v>760</v>
      </c>
      <c r="CUO3" s="4" t="s">
        <v>760</v>
      </c>
      <c r="CUP3" s="4" t="s">
        <v>760</v>
      </c>
      <c r="CUQ3" s="4" t="s">
        <v>760</v>
      </c>
      <c r="CUR3" s="4" t="s">
        <v>760</v>
      </c>
      <c r="CUS3" s="4" t="s">
        <v>760</v>
      </c>
      <c r="CUT3" s="4" t="s">
        <v>760</v>
      </c>
      <c r="CUU3" s="4" t="s">
        <v>760</v>
      </c>
      <c r="CUV3" s="4" t="s">
        <v>760</v>
      </c>
      <c r="CUW3" s="4" t="s">
        <v>760</v>
      </c>
      <c r="CUX3" s="4" t="s">
        <v>760</v>
      </c>
      <c r="CUY3" s="4" t="s">
        <v>760</v>
      </c>
      <c r="CUZ3" s="4" t="s">
        <v>760</v>
      </c>
      <c r="CVA3" s="4" t="s">
        <v>760</v>
      </c>
      <c r="CVB3" s="4" t="s">
        <v>760</v>
      </c>
      <c r="CVC3" s="4" t="s">
        <v>760</v>
      </c>
      <c r="CVD3" s="4" t="s">
        <v>760</v>
      </c>
      <c r="CVE3" s="4" t="s">
        <v>760</v>
      </c>
      <c r="CVF3" s="4" t="s">
        <v>760</v>
      </c>
      <c r="CVG3" s="4" t="s">
        <v>760</v>
      </c>
      <c r="CVH3" s="4" t="s">
        <v>760</v>
      </c>
      <c r="CVI3" s="4" t="s">
        <v>760</v>
      </c>
      <c r="CVJ3" s="4" t="s">
        <v>760</v>
      </c>
      <c r="CVK3" s="4" t="s">
        <v>760</v>
      </c>
      <c r="CVL3" s="4" t="s">
        <v>760</v>
      </c>
      <c r="CVM3" s="4" t="s">
        <v>760</v>
      </c>
      <c r="CVN3" s="4" t="s">
        <v>760</v>
      </c>
      <c r="CVO3" s="4" t="s">
        <v>760</v>
      </c>
      <c r="CVP3" s="4" t="s">
        <v>760</v>
      </c>
      <c r="CVQ3" s="4" t="s">
        <v>760</v>
      </c>
      <c r="CVR3" s="4" t="s">
        <v>760</v>
      </c>
      <c r="CVS3" s="4" t="s">
        <v>760</v>
      </c>
      <c r="CVT3" s="4" t="s">
        <v>760</v>
      </c>
      <c r="CVU3" s="4" t="s">
        <v>760</v>
      </c>
      <c r="CVV3" s="4" t="s">
        <v>760</v>
      </c>
      <c r="CVW3" s="4" t="s">
        <v>760</v>
      </c>
      <c r="CVX3" s="4" t="s">
        <v>760</v>
      </c>
      <c r="CVY3" s="4" t="s">
        <v>760</v>
      </c>
      <c r="CVZ3" s="4" t="s">
        <v>760</v>
      </c>
      <c r="CWA3" s="4" t="s">
        <v>760</v>
      </c>
      <c r="CWB3" s="4" t="s">
        <v>760</v>
      </c>
      <c r="CWC3" s="4" t="s">
        <v>760</v>
      </c>
      <c r="CWD3" s="4" t="s">
        <v>760</v>
      </c>
      <c r="CWE3" s="4" t="s">
        <v>760</v>
      </c>
      <c r="CWF3" s="4" t="s">
        <v>760</v>
      </c>
      <c r="CWG3" s="4" t="s">
        <v>760</v>
      </c>
      <c r="CWH3" s="4" t="s">
        <v>760</v>
      </c>
      <c r="CWI3" s="4" t="s">
        <v>760</v>
      </c>
      <c r="CWJ3" s="4" t="s">
        <v>760</v>
      </c>
      <c r="CWK3" s="4" t="s">
        <v>760</v>
      </c>
      <c r="CWL3" s="4" t="s">
        <v>760</v>
      </c>
      <c r="CWM3" s="4" t="s">
        <v>760</v>
      </c>
      <c r="CWN3" s="4" t="s">
        <v>760</v>
      </c>
      <c r="CWO3" s="4" t="s">
        <v>760</v>
      </c>
      <c r="CWP3" s="4" t="s">
        <v>760</v>
      </c>
      <c r="CWQ3" s="4" t="s">
        <v>760</v>
      </c>
      <c r="CWR3" s="4" t="s">
        <v>760</v>
      </c>
      <c r="CWS3" s="4" t="s">
        <v>760</v>
      </c>
      <c r="CWT3" s="4" t="s">
        <v>760</v>
      </c>
      <c r="CWU3" s="4" t="s">
        <v>760</v>
      </c>
      <c r="CWV3" s="4" t="s">
        <v>760</v>
      </c>
      <c r="CWW3" s="4" t="s">
        <v>760</v>
      </c>
      <c r="CWX3" s="4" t="s">
        <v>760</v>
      </c>
      <c r="CWY3" s="4" t="s">
        <v>760</v>
      </c>
      <c r="CWZ3" s="4" t="s">
        <v>760</v>
      </c>
      <c r="CXA3" s="4" t="s">
        <v>760</v>
      </c>
      <c r="CXB3" s="4" t="s">
        <v>760</v>
      </c>
      <c r="CXC3" s="4" t="s">
        <v>760</v>
      </c>
      <c r="CXD3" s="4" t="s">
        <v>760</v>
      </c>
      <c r="CXE3" s="4" t="s">
        <v>760</v>
      </c>
      <c r="CXF3" s="4" t="s">
        <v>760</v>
      </c>
      <c r="CXG3" s="4" t="s">
        <v>760</v>
      </c>
      <c r="CXH3" s="4" t="s">
        <v>760</v>
      </c>
      <c r="CXI3" s="4" t="s">
        <v>760</v>
      </c>
      <c r="CXJ3" s="4" t="s">
        <v>760</v>
      </c>
      <c r="CXK3" s="4" t="s">
        <v>760</v>
      </c>
      <c r="CXL3" s="4" t="s">
        <v>760</v>
      </c>
      <c r="CXM3" s="4" t="s">
        <v>760</v>
      </c>
      <c r="CXN3" s="4" t="s">
        <v>760</v>
      </c>
      <c r="CXO3" s="4" t="s">
        <v>760</v>
      </c>
      <c r="CXP3" s="4" t="s">
        <v>760</v>
      </c>
      <c r="CXQ3" s="4" t="s">
        <v>760</v>
      </c>
      <c r="CXR3" s="4" t="s">
        <v>760</v>
      </c>
      <c r="CXS3" s="4" t="s">
        <v>760</v>
      </c>
      <c r="CXT3" s="4" t="s">
        <v>760</v>
      </c>
      <c r="CXU3" s="4" t="s">
        <v>760</v>
      </c>
      <c r="CXV3" s="4" t="s">
        <v>760</v>
      </c>
      <c r="CXW3" s="4" t="s">
        <v>760</v>
      </c>
      <c r="CXX3" s="4" t="s">
        <v>760</v>
      </c>
      <c r="CXY3" s="4" t="s">
        <v>760</v>
      </c>
      <c r="CXZ3" s="4" t="s">
        <v>760</v>
      </c>
      <c r="CYA3" s="4" t="s">
        <v>760</v>
      </c>
      <c r="CYB3" s="4" t="s">
        <v>760</v>
      </c>
      <c r="CYC3" s="4" t="s">
        <v>760</v>
      </c>
      <c r="CYD3" s="4" t="s">
        <v>760</v>
      </c>
      <c r="CYE3" s="4" t="s">
        <v>760</v>
      </c>
      <c r="CYF3" s="4" t="s">
        <v>760</v>
      </c>
      <c r="CYG3" s="4" t="s">
        <v>760</v>
      </c>
      <c r="CYH3" s="4" t="s">
        <v>760</v>
      </c>
      <c r="CYI3" s="4" t="s">
        <v>760</v>
      </c>
      <c r="CYJ3" s="4" t="s">
        <v>760</v>
      </c>
      <c r="CYK3" s="4" t="s">
        <v>760</v>
      </c>
      <c r="CYL3" s="4" t="s">
        <v>760</v>
      </c>
      <c r="CYM3" s="4" t="s">
        <v>760</v>
      </c>
      <c r="CYN3" s="4" t="s">
        <v>760</v>
      </c>
      <c r="CYO3" s="4" t="s">
        <v>760</v>
      </c>
      <c r="CYP3" s="4" t="s">
        <v>760</v>
      </c>
      <c r="CYQ3" s="4" t="s">
        <v>760</v>
      </c>
      <c r="CYR3" s="4" t="s">
        <v>760</v>
      </c>
      <c r="CYS3" s="4" t="s">
        <v>760</v>
      </c>
      <c r="CYT3" s="4" t="s">
        <v>760</v>
      </c>
      <c r="CYU3" s="4" t="s">
        <v>760</v>
      </c>
      <c r="CYV3" s="4" t="s">
        <v>760</v>
      </c>
      <c r="CYW3" s="4" t="s">
        <v>760</v>
      </c>
      <c r="CYX3" s="4" t="s">
        <v>760</v>
      </c>
      <c r="CYY3" s="4" t="s">
        <v>760</v>
      </c>
      <c r="CYZ3" s="4" t="s">
        <v>760</v>
      </c>
      <c r="CZA3" s="4" t="s">
        <v>760</v>
      </c>
      <c r="CZB3" s="4" t="s">
        <v>760</v>
      </c>
      <c r="CZC3" s="4" t="s">
        <v>760</v>
      </c>
      <c r="CZD3" s="4" t="s">
        <v>760</v>
      </c>
      <c r="CZE3" s="4" t="s">
        <v>760</v>
      </c>
      <c r="CZF3" s="4" t="s">
        <v>760</v>
      </c>
      <c r="CZG3" s="4" t="s">
        <v>760</v>
      </c>
      <c r="CZH3" s="4" t="s">
        <v>760</v>
      </c>
      <c r="CZI3" s="4" t="s">
        <v>760</v>
      </c>
      <c r="CZJ3" s="4" t="s">
        <v>760</v>
      </c>
      <c r="CZK3" s="4" t="s">
        <v>760</v>
      </c>
      <c r="CZL3" s="4" t="s">
        <v>760</v>
      </c>
      <c r="CZM3" s="4" t="s">
        <v>760</v>
      </c>
      <c r="CZN3" s="4" t="s">
        <v>760</v>
      </c>
      <c r="CZO3" s="4" t="s">
        <v>760</v>
      </c>
      <c r="CZP3" s="4" t="s">
        <v>760</v>
      </c>
      <c r="CZQ3" s="4" t="s">
        <v>760</v>
      </c>
      <c r="CZR3" s="4" t="s">
        <v>760</v>
      </c>
      <c r="CZS3" s="4" t="s">
        <v>760</v>
      </c>
      <c r="CZT3" s="4" t="s">
        <v>760</v>
      </c>
      <c r="CZU3" s="4" t="s">
        <v>760</v>
      </c>
      <c r="CZV3" s="4" t="s">
        <v>760</v>
      </c>
      <c r="CZW3" s="4" t="s">
        <v>760</v>
      </c>
      <c r="CZX3" s="4" t="s">
        <v>760</v>
      </c>
      <c r="CZY3" s="4" t="s">
        <v>760</v>
      </c>
      <c r="CZZ3" s="4" t="s">
        <v>760</v>
      </c>
      <c r="DAA3" s="4" t="s">
        <v>760</v>
      </c>
      <c r="DAB3" s="4" t="s">
        <v>760</v>
      </c>
      <c r="DAC3" s="4" t="s">
        <v>760</v>
      </c>
      <c r="DAD3" s="4" t="s">
        <v>760</v>
      </c>
      <c r="DAE3" s="4" t="s">
        <v>760</v>
      </c>
      <c r="DAF3" s="4" t="s">
        <v>760</v>
      </c>
      <c r="DAG3" s="4" t="s">
        <v>760</v>
      </c>
      <c r="DAH3" s="4" t="s">
        <v>760</v>
      </c>
      <c r="DAI3" s="4" t="s">
        <v>760</v>
      </c>
      <c r="DAJ3" s="4" t="s">
        <v>760</v>
      </c>
      <c r="DAK3" s="4" t="s">
        <v>760</v>
      </c>
      <c r="DAL3" s="4" t="s">
        <v>760</v>
      </c>
      <c r="DAM3" s="4" t="s">
        <v>760</v>
      </c>
      <c r="DAN3" s="4" t="s">
        <v>760</v>
      </c>
      <c r="DAO3" s="4" t="s">
        <v>760</v>
      </c>
      <c r="DAP3" s="4" t="s">
        <v>760</v>
      </c>
      <c r="DAQ3" s="4" t="s">
        <v>760</v>
      </c>
      <c r="DAR3" s="4" t="s">
        <v>760</v>
      </c>
      <c r="DAS3" s="4" t="s">
        <v>760</v>
      </c>
      <c r="DAT3" s="4" t="s">
        <v>760</v>
      </c>
      <c r="DAU3" s="4" t="s">
        <v>760</v>
      </c>
      <c r="DAV3" s="4" t="s">
        <v>760</v>
      </c>
      <c r="DAW3" s="4" t="s">
        <v>760</v>
      </c>
      <c r="DAX3" s="4" t="s">
        <v>760</v>
      </c>
      <c r="DAY3" s="4" t="s">
        <v>760</v>
      </c>
      <c r="DAZ3" s="4" t="s">
        <v>760</v>
      </c>
      <c r="DBA3" s="4" t="s">
        <v>760</v>
      </c>
      <c r="DBB3" s="4" t="s">
        <v>760</v>
      </c>
      <c r="DBC3" s="4" t="s">
        <v>760</v>
      </c>
      <c r="DBD3" s="4" t="s">
        <v>760</v>
      </c>
      <c r="DBE3" s="4" t="s">
        <v>760</v>
      </c>
      <c r="DBF3" s="4" t="s">
        <v>760</v>
      </c>
      <c r="DBG3" s="4" t="s">
        <v>760</v>
      </c>
      <c r="DBH3" s="4" t="s">
        <v>760</v>
      </c>
      <c r="DBI3" s="4" t="s">
        <v>760</v>
      </c>
      <c r="DBJ3" s="4" t="s">
        <v>760</v>
      </c>
      <c r="DBK3" s="4" t="s">
        <v>760</v>
      </c>
      <c r="DBL3" s="4" t="s">
        <v>760</v>
      </c>
      <c r="DBM3" s="4" t="s">
        <v>760</v>
      </c>
      <c r="DBN3" s="4" t="s">
        <v>760</v>
      </c>
      <c r="DBO3" s="4" t="s">
        <v>760</v>
      </c>
      <c r="DBP3" s="4" t="s">
        <v>760</v>
      </c>
      <c r="DBQ3" s="4" t="s">
        <v>760</v>
      </c>
      <c r="DBR3" s="4" t="s">
        <v>760</v>
      </c>
      <c r="DBS3" s="4" t="s">
        <v>760</v>
      </c>
      <c r="DBT3" s="4" t="s">
        <v>760</v>
      </c>
      <c r="DBU3" s="4" t="s">
        <v>760</v>
      </c>
      <c r="DBV3" s="4" t="s">
        <v>760</v>
      </c>
      <c r="DBW3" s="4" t="s">
        <v>760</v>
      </c>
      <c r="DBX3" s="4" t="s">
        <v>760</v>
      </c>
      <c r="DBY3" s="4" t="s">
        <v>760</v>
      </c>
      <c r="DBZ3" s="4" t="s">
        <v>760</v>
      </c>
      <c r="DCA3" s="4" t="s">
        <v>760</v>
      </c>
      <c r="DCB3" s="4" t="s">
        <v>760</v>
      </c>
      <c r="DCC3" s="4" t="s">
        <v>760</v>
      </c>
      <c r="DCD3" s="4" t="s">
        <v>760</v>
      </c>
      <c r="DCE3" s="4" t="s">
        <v>760</v>
      </c>
      <c r="DCF3" s="4" t="s">
        <v>760</v>
      </c>
      <c r="DCG3" s="4" t="s">
        <v>760</v>
      </c>
      <c r="DCH3" s="4" t="s">
        <v>760</v>
      </c>
      <c r="DCI3" s="4" t="s">
        <v>760</v>
      </c>
      <c r="DCJ3" s="4" t="s">
        <v>760</v>
      </c>
      <c r="DCK3" s="4" t="s">
        <v>760</v>
      </c>
      <c r="DCL3" s="4" t="s">
        <v>760</v>
      </c>
      <c r="DCM3" s="4" t="s">
        <v>760</v>
      </c>
      <c r="DCN3" s="4" t="s">
        <v>760</v>
      </c>
      <c r="DCO3" s="4" t="s">
        <v>760</v>
      </c>
      <c r="DCP3" s="4" t="s">
        <v>760</v>
      </c>
      <c r="DCQ3" s="4" t="s">
        <v>760</v>
      </c>
      <c r="DCR3" s="4" t="s">
        <v>760</v>
      </c>
      <c r="DCS3" s="4" t="s">
        <v>760</v>
      </c>
      <c r="DCT3" s="4" t="s">
        <v>760</v>
      </c>
      <c r="DCU3" s="4" t="s">
        <v>760</v>
      </c>
      <c r="DCV3" s="4" t="s">
        <v>760</v>
      </c>
      <c r="DCW3" s="4" t="s">
        <v>760</v>
      </c>
      <c r="DCX3" s="4" t="s">
        <v>760</v>
      </c>
      <c r="DCY3" s="4" t="s">
        <v>760</v>
      </c>
      <c r="DCZ3" s="4" t="s">
        <v>760</v>
      </c>
      <c r="DDA3" s="4" t="s">
        <v>760</v>
      </c>
      <c r="DDB3" s="4" t="s">
        <v>760</v>
      </c>
      <c r="DDC3" s="4" t="s">
        <v>760</v>
      </c>
      <c r="DDD3" s="4" t="s">
        <v>760</v>
      </c>
      <c r="DDE3" s="4" t="s">
        <v>760</v>
      </c>
      <c r="DDF3" s="4" t="s">
        <v>760</v>
      </c>
      <c r="DDG3" s="4" t="s">
        <v>760</v>
      </c>
      <c r="DDH3" s="4" t="s">
        <v>760</v>
      </c>
      <c r="DDI3" s="4" t="s">
        <v>760</v>
      </c>
      <c r="DDJ3" s="4" t="s">
        <v>760</v>
      </c>
      <c r="DDK3" s="4" t="s">
        <v>760</v>
      </c>
      <c r="DDL3" s="4" t="s">
        <v>760</v>
      </c>
      <c r="DDM3" s="4" t="s">
        <v>760</v>
      </c>
      <c r="DDN3" s="4" t="s">
        <v>760</v>
      </c>
      <c r="DDO3" s="4" t="s">
        <v>760</v>
      </c>
      <c r="DDP3" s="4" t="s">
        <v>760</v>
      </c>
      <c r="DDQ3" s="4" t="s">
        <v>760</v>
      </c>
      <c r="DDR3" s="4" t="s">
        <v>760</v>
      </c>
      <c r="DDS3" s="4" t="s">
        <v>760</v>
      </c>
      <c r="DDT3" s="4" t="s">
        <v>760</v>
      </c>
      <c r="DDU3" s="4" t="s">
        <v>760</v>
      </c>
      <c r="DDV3" s="4" t="s">
        <v>760</v>
      </c>
      <c r="DDW3" s="4" t="s">
        <v>760</v>
      </c>
      <c r="DDX3" s="4" t="s">
        <v>760</v>
      </c>
      <c r="DDY3" s="4" t="s">
        <v>760</v>
      </c>
      <c r="DDZ3" s="4" t="s">
        <v>760</v>
      </c>
      <c r="DEA3" s="4" t="s">
        <v>760</v>
      </c>
      <c r="DEB3" s="4" t="s">
        <v>760</v>
      </c>
      <c r="DEC3" s="4" t="s">
        <v>760</v>
      </c>
      <c r="DED3" s="4" t="s">
        <v>760</v>
      </c>
      <c r="DEE3" s="4" t="s">
        <v>760</v>
      </c>
      <c r="DEF3" s="4" t="s">
        <v>760</v>
      </c>
      <c r="DEG3" s="4" t="s">
        <v>760</v>
      </c>
      <c r="DEH3" s="4" t="s">
        <v>760</v>
      </c>
      <c r="DEI3" s="4" t="s">
        <v>760</v>
      </c>
      <c r="DEJ3" s="4" t="s">
        <v>760</v>
      </c>
      <c r="DEK3" s="4" t="s">
        <v>760</v>
      </c>
      <c r="DEL3" s="4" t="s">
        <v>760</v>
      </c>
      <c r="DEM3" s="4" t="s">
        <v>760</v>
      </c>
      <c r="DEN3" s="4" t="s">
        <v>760</v>
      </c>
      <c r="DEO3" s="4" t="s">
        <v>760</v>
      </c>
      <c r="DEP3" s="4" t="s">
        <v>760</v>
      </c>
      <c r="DEQ3" s="4" t="s">
        <v>760</v>
      </c>
      <c r="DER3" s="4" t="s">
        <v>760</v>
      </c>
      <c r="DES3" s="4" t="s">
        <v>760</v>
      </c>
      <c r="DET3" s="4" t="s">
        <v>760</v>
      </c>
      <c r="DEU3" s="4" t="s">
        <v>760</v>
      </c>
      <c r="DEV3" s="4" t="s">
        <v>760</v>
      </c>
      <c r="DEW3" s="4" t="s">
        <v>760</v>
      </c>
      <c r="DEX3" s="4" t="s">
        <v>760</v>
      </c>
      <c r="DEY3" s="4" t="s">
        <v>760</v>
      </c>
      <c r="DEZ3" s="4" t="s">
        <v>760</v>
      </c>
      <c r="DFA3" s="4" t="s">
        <v>760</v>
      </c>
      <c r="DFB3" s="4" t="s">
        <v>760</v>
      </c>
      <c r="DFC3" s="4" t="s">
        <v>760</v>
      </c>
      <c r="DFD3" s="4" t="s">
        <v>760</v>
      </c>
      <c r="DFE3" s="4" t="s">
        <v>760</v>
      </c>
      <c r="DFF3" s="4" t="s">
        <v>760</v>
      </c>
      <c r="DFG3" s="4" t="s">
        <v>760</v>
      </c>
      <c r="DFH3" s="4" t="s">
        <v>760</v>
      </c>
      <c r="DFI3" s="4" t="s">
        <v>760</v>
      </c>
      <c r="DFJ3" s="4" t="s">
        <v>760</v>
      </c>
      <c r="DFK3" s="4" t="s">
        <v>760</v>
      </c>
      <c r="DFL3" s="4" t="s">
        <v>760</v>
      </c>
      <c r="DFM3" s="4" t="s">
        <v>760</v>
      </c>
      <c r="DFN3" s="4" t="s">
        <v>760</v>
      </c>
      <c r="DFO3" s="4" t="s">
        <v>760</v>
      </c>
      <c r="DFP3" s="4" t="s">
        <v>760</v>
      </c>
      <c r="DFQ3" s="4" t="s">
        <v>760</v>
      </c>
      <c r="DFR3" s="4" t="s">
        <v>760</v>
      </c>
      <c r="DFS3" s="4" t="s">
        <v>760</v>
      </c>
      <c r="DFT3" s="4" t="s">
        <v>760</v>
      </c>
      <c r="DFU3" s="4" t="s">
        <v>760</v>
      </c>
      <c r="DFV3" s="4" t="s">
        <v>760</v>
      </c>
      <c r="DFW3" s="4" t="s">
        <v>760</v>
      </c>
      <c r="DFX3" s="4" t="s">
        <v>760</v>
      </c>
      <c r="DFY3" s="4" t="s">
        <v>760</v>
      </c>
      <c r="DFZ3" s="4" t="s">
        <v>760</v>
      </c>
      <c r="DGA3" s="4" t="s">
        <v>760</v>
      </c>
      <c r="DGB3" s="4" t="s">
        <v>760</v>
      </c>
      <c r="DGC3" s="4" t="s">
        <v>760</v>
      </c>
      <c r="DGD3" s="4" t="s">
        <v>760</v>
      </c>
      <c r="DGE3" s="4" t="s">
        <v>760</v>
      </c>
      <c r="DGF3" s="4" t="s">
        <v>760</v>
      </c>
      <c r="DGG3" s="4" t="s">
        <v>760</v>
      </c>
      <c r="DGH3" s="4" t="s">
        <v>760</v>
      </c>
      <c r="DGI3" s="4" t="s">
        <v>760</v>
      </c>
      <c r="DGJ3" s="4" t="s">
        <v>760</v>
      </c>
      <c r="DGK3" s="4" t="s">
        <v>760</v>
      </c>
      <c r="DGL3" s="4" t="s">
        <v>760</v>
      </c>
      <c r="DGM3" s="4" t="s">
        <v>760</v>
      </c>
      <c r="DGN3" s="4" t="s">
        <v>760</v>
      </c>
      <c r="DGO3" s="4" t="s">
        <v>760</v>
      </c>
      <c r="DGP3" s="4" t="s">
        <v>760</v>
      </c>
      <c r="DGQ3" s="4" t="s">
        <v>760</v>
      </c>
      <c r="DGR3" s="4" t="s">
        <v>760</v>
      </c>
      <c r="DGS3" s="4" t="s">
        <v>760</v>
      </c>
      <c r="DGT3" s="4" t="s">
        <v>760</v>
      </c>
      <c r="DGU3" s="4" t="s">
        <v>760</v>
      </c>
      <c r="DGV3" s="4" t="s">
        <v>760</v>
      </c>
      <c r="DGW3" s="4" t="s">
        <v>760</v>
      </c>
      <c r="DGX3" s="4" t="s">
        <v>760</v>
      </c>
      <c r="DGY3" s="4" t="s">
        <v>760</v>
      </c>
      <c r="DGZ3" s="4" t="s">
        <v>760</v>
      </c>
      <c r="DHA3" s="4" t="s">
        <v>760</v>
      </c>
      <c r="DHB3" s="4" t="s">
        <v>760</v>
      </c>
      <c r="DHC3" s="4" t="s">
        <v>760</v>
      </c>
      <c r="DHD3" s="4" t="s">
        <v>760</v>
      </c>
      <c r="DHE3" s="4" t="s">
        <v>760</v>
      </c>
      <c r="DHF3" s="4" t="s">
        <v>760</v>
      </c>
      <c r="DHG3" s="4" t="s">
        <v>760</v>
      </c>
      <c r="DHH3" s="4" t="s">
        <v>760</v>
      </c>
      <c r="DHI3" s="4" t="s">
        <v>760</v>
      </c>
      <c r="DHJ3" s="4" t="s">
        <v>760</v>
      </c>
      <c r="DHK3" s="4" t="s">
        <v>760</v>
      </c>
      <c r="DHL3" s="4" t="s">
        <v>760</v>
      </c>
      <c r="DHM3" s="4" t="s">
        <v>760</v>
      </c>
      <c r="DHN3" s="4" t="s">
        <v>760</v>
      </c>
      <c r="DHO3" s="4" t="s">
        <v>760</v>
      </c>
      <c r="DHP3" s="4" t="s">
        <v>760</v>
      </c>
      <c r="DHQ3" s="4" t="s">
        <v>760</v>
      </c>
      <c r="DHR3" s="4" t="s">
        <v>760</v>
      </c>
      <c r="DHS3" s="4" t="s">
        <v>760</v>
      </c>
      <c r="DHT3" s="4" t="s">
        <v>760</v>
      </c>
      <c r="DHU3" s="4" t="s">
        <v>760</v>
      </c>
      <c r="DHV3" s="4" t="s">
        <v>760</v>
      </c>
      <c r="DHW3" s="4" t="s">
        <v>760</v>
      </c>
      <c r="DHX3" s="4" t="s">
        <v>760</v>
      </c>
      <c r="DHY3" s="4" t="s">
        <v>760</v>
      </c>
      <c r="DHZ3" s="4" t="s">
        <v>760</v>
      </c>
      <c r="DIA3" s="4" t="s">
        <v>760</v>
      </c>
      <c r="DIB3" s="4" t="s">
        <v>760</v>
      </c>
      <c r="DIC3" s="4" t="s">
        <v>760</v>
      </c>
      <c r="DID3" s="4" t="s">
        <v>760</v>
      </c>
      <c r="DIE3" s="4" t="s">
        <v>760</v>
      </c>
      <c r="DIF3" s="4" t="s">
        <v>760</v>
      </c>
      <c r="DIG3" s="4" t="s">
        <v>760</v>
      </c>
      <c r="DIH3" s="4" t="s">
        <v>760</v>
      </c>
      <c r="DII3" s="4" t="s">
        <v>760</v>
      </c>
      <c r="DIJ3" s="4" t="s">
        <v>760</v>
      </c>
      <c r="DIK3" s="4" t="s">
        <v>760</v>
      </c>
      <c r="DIL3" s="4" t="s">
        <v>760</v>
      </c>
      <c r="DIM3" s="4" t="s">
        <v>760</v>
      </c>
      <c r="DIN3" s="4" t="s">
        <v>760</v>
      </c>
      <c r="DIO3" s="4" t="s">
        <v>760</v>
      </c>
      <c r="DIP3" s="4" t="s">
        <v>760</v>
      </c>
      <c r="DIQ3" s="4" t="s">
        <v>760</v>
      </c>
      <c r="DIR3" s="4" t="s">
        <v>760</v>
      </c>
      <c r="DIS3" s="4" t="s">
        <v>760</v>
      </c>
      <c r="DIT3" s="4" t="s">
        <v>760</v>
      </c>
      <c r="DIU3" s="4" t="s">
        <v>760</v>
      </c>
      <c r="DIV3" s="4" t="s">
        <v>760</v>
      </c>
      <c r="DIW3" s="4" t="s">
        <v>760</v>
      </c>
      <c r="DIX3" s="4" t="s">
        <v>760</v>
      </c>
      <c r="DIY3" s="4" t="s">
        <v>760</v>
      </c>
      <c r="DIZ3" s="4" t="s">
        <v>760</v>
      </c>
      <c r="DJA3" s="4" t="s">
        <v>760</v>
      </c>
      <c r="DJB3" s="4" t="s">
        <v>760</v>
      </c>
      <c r="DJC3" s="4" t="s">
        <v>760</v>
      </c>
      <c r="DJD3" s="4" t="s">
        <v>760</v>
      </c>
      <c r="DJE3" s="4" t="s">
        <v>760</v>
      </c>
      <c r="DJF3" s="4" t="s">
        <v>760</v>
      </c>
      <c r="DJG3" s="4" t="s">
        <v>760</v>
      </c>
      <c r="DJH3" s="4" t="s">
        <v>760</v>
      </c>
      <c r="DJI3" s="4" t="s">
        <v>760</v>
      </c>
      <c r="DJJ3" s="4" t="s">
        <v>760</v>
      </c>
      <c r="DJK3" s="4" t="s">
        <v>760</v>
      </c>
      <c r="DJL3" s="4" t="s">
        <v>760</v>
      </c>
      <c r="DJM3" s="4" t="s">
        <v>760</v>
      </c>
      <c r="DJN3" s="4" t="s">
        <v>760</v>
      </c>
      <c r="DJO3" s="4" t="s">
        <v>760</v>
      </c>
      <c r="DJP3" s="4" t="s">
        <v>760</v>
      </c>
      <c r="DJQ3" s="4" t="s">
        <v>760</v>
      </c>
      <c r="DJR3" s="4" t="s">
        <v>760</v>
      </c>
      <c r="DJS3" s="4" t="s">
        <v>760</v>
      </c>
      <c r="DJT3" s="4" t="s">
        <v>760</v>
      </c>
      <c r="DJU3" s="4" t="s">
        <v>760</v>
      </c>
      <c r="DJV3" s="4" t="s">
        <v>760</v>
      </c>
      <c r="DJW3" s="4" t="s">
        <v>760</v>
      </c>
      <c r="DJX3" s="4" t="s">
        <v>760</v>
      </c>
      <c r="DJY3" s="4" t="s">
        <v>760</v>
      </c>
      <c r="DJZ3" s="4" t="s">
        <v>760</v>
      </c>
      <c r="DKA3" s="4" t="s">
        <v>760</v>
      </c>
      <c r="DKB3" s="4" t="s">
        <v>760</v>
      </c>
      <c r="DKC3" s="4" t="s">
        <v>760</v>
      </c>
      <c r="DKD3" s="4" t="s">
        <v>760</v>
      </c>
      <c r="DKE3" s="4" t="s">
        <v>760</v>
      </c>
      <c r="DKF3" s="4" t="s">
        <v>760</v>
      </c>
      <c r="DKG3" s="4" t="s">
        <v>760</v>
      </c>
      <c r="DKH3" s="4" t="s">
        <v>760</v>
      </c>
      <c r="DKI3" s="4" t="s">
        <v>760</v>
      </c>
      <c r="DKJ3" s="4" t="s">
        <v>760</v>
      </c>
      <c r="DKK3" s="4" t="s">
        <v>760</v>
      </c>
      <c r="DKL3" s="4" t="s">
        <v>760</v>
      </c>
      <c r="DKM3" s="4" t="s">
        <v>760</v>
      </c>
      <c r="DKN3" s="4" t="s">
        <v>760</v>
      </c>
      <c r="DKO3" s="4" t="s">
        <v>760</v>
      </c>
      <c r="DKP3" s="4" t="s">
        <v>760</v>
      </c>
      <c r="DKQ3" s="4" t="s">
        <v>760</v>
      </c>
      <c r="DKR3" s="4" t="s">
        <v>760</v>
      </c>
      <c r="DKS3" s="4" t="s">
        <v>760</v>
      </c>
      <c r="DKT3" s="4" t="s">
        <v>760</v>
      </c>
      <c r="DKU3" s="4" t="s">
        <v>760</v>
      </c>
      <c r="DKV3" s="4" t="s">
        <v>760</v>
      </c>
      <c r="DKW3" s="4" t="s">
        <v>760</v>
      </c>
      <c r="DKX3" s="4" t="s">
        <v>760</v>
      </c>
      <c r="DKY3" s="4" t="s">
        <v>760</v>
      </c>
      <c r="DKZ3" s="4" t="s">
        <v>760</v>
      </c>
      <c r="DLA3" s="4" t="s">
        <v>760</v>
      </c>
      <c r="DLB3" s="4" t="s">
        <v>760</v>
      </c>
      <c r="DLC3" s="4" t="s">
        <v>760</v>
      </c>
      <c r="DLD3" s="4" t="s">
        <v>760</v>
      </c>
      <c r="DLE3" s="4" t="s">
        <v>760</v>
      </c>
      <c r="DLF3" s="4" t="s">
        <v>760</v>
      </c>
      <c r="DLG3" s="4" t="s">
        <v>760</v>
      </c>
      <c r="DLH3" s="4" t="s">
        <v>760</v>
      </c>
      <c r="DLI3" s="4" t="s">
        <v>760</v>
      </c>
      <c r="DLJ3" s="4" t="s">
        <v>760</v>
      </c>
      <c r="DLK3" s="4" t="s">
        <v>760</v>
      </c>
      <c r="DLL3" s="4" t="s">
        <v>760</v>
      </c>
      <c r="DLM3" s="4" t="s">
        <v>760</v>
      </c>
      <c r="DLN3" s="4" t="s">
        <v>760</v>
      </c>
      <c r="DLO3" s="4" t="s">
        <v>760</v>
      </c>
      <c r="DLP3" s="4" t="s">
        <v>760</v>
      </c>
      <c r="DLQ3" s="4" t="s">
        <v>760</v>
      </c>
      <c r="DLR3" s="4" t="s">
        <v>760</v>
      </c>
      <c r="DLS3" s="4" t="s">
        <v>760</v>
      </c>
      <c r="DLT3" s="4" t="s">
        <v>760</v>
      </c>
      <c r="DLU3" s="4" t="s">
        <v>760</v>
      </c>
      <c r="DLV3" s="4" t="s">
        <v>760</v>
      </c>
      <c r="DLW3" s="4" t="s">
        <v>760</v>
      </c>
      <c r="DLX3" s="4" t="s">
        <v>760</v>
      </c>
      <c r="DLY3" s="4" t="s">
        <v>760</v>
      </c>
      <c r="DLZ3" s="4" t="s">
        <v>760</v>
      </c>
      <c r="DMA3" s="4" t="s">
        <v>760</v>
      </c>
      <c r="DMB3" s="4" t="s">
        <v>760</v>
      </c>
      <c r="DMC3" s="4" t="s">
        <v>760</v>
      </c>
      <c r="DMD3" s="4" t="s">
        <v>760</v>
      </c>
      <c r="DME3" s="4" t="s">
        <v>760</v>
      </c>
      <c r="DMF3" s="4" t="s">
        <v>760</v>
      </c>
      <c r="DMG3" s="4" t="s">
        <v>760</v>
      </c>
      <c r="DMH3" s="4" t="s">
        <v>760</v>
      </c>
      <c r="DMI3" s="4" t="s">
        <v>760</v>
      </c>
      <c r="DMJ3" s="4" t="s">
        <v>760</v>
      </c>
      <c r="DMK3" s="4" t="s">
        <v>760</v>
      </c>
      <c r="DML3" s="4" t="s">
        <v>760</v>
      </c>
      <c r="DMM3" s="4" t="s">
        <v>760</v>
      </c>
      <c r="DMN3" s="4" t="s">
        <v>760</v>
      </c>
      <c r="DMO3" s="4" t="s">
        <v>760</v>
      </c>
      <c r="DMP3" s="4" t="s">
        <v>760</v>
      </c>
      <c r="DMQ3" s="4" t="s">
        <v>760</v>
      </c>
      <c r="DMR3" s="4" t="s">
        <v>760</v>
      </c>
      <c r="DMS3" s="4" t="s">
        <v>760</v>
      </c>
      <c r="DMT3" s="4" t="s">
        <v>760</v>
      </c>
      <c r="DMU3" s="4" t="s">
        <v>760</v>
      </c>
      <c r="DMV3" s="4" t="s">
        <v>760</v>
      </c>
      <c r="DMW3" s="4" t="s">
        <v>760</v>
      </c>
      <c r="DMX3" s="4" t="s">
        <v>760</v>
      </c>
      <c r="DMY3" s="4" t="s">
        <v>760</v>
      </c>
      <c r="DMZ3" s="4" t="s">
        <v>760</v>
      </c>
      <c r="DNA3" s="4" t="s">
        <v>760</v>
      </c>
      <c r="DNB3" s="4" t="s">
        <v>760</v>
      </c>
      <c r="DNC3" s="4" t="s">
        <v>760</v>
      </c>
      <c r="DND3" s="4" t="s">
        <v>760</v>
      </c>
      <c r="DNE3" s="4" t="s">
        <v>760</v>
      </c>
      <c r="DNF3" s="4" t="s">
        <v>760</v>
      </c>
      <c r="DNG3" s="4" t="s">
        <v>760</v>
      </c>
      <c r="DNH3" s="4" t="s">
        <v>760</v>
      </c>
      <c r="DNI3" s="4" t="s">
        <v>760</v>
      </c>
      <c r="DNJ3" s="4" t="s">
        <v>760</v>
      </c>
      <c r="DNK3" s="4" t="s">
        <v>760</v>
      </c>
      <c r="DNL3" s="4" t="s">
        <v>760</v>
      </c>
      <c r="DNM3" s="4" t="s">
        <v>760</v>
      </c>
      <c r="DNN3" s="4" t="s">
        <v>760</v>
      </c>
      <c r="DNO3" s="4" t="s">
        <v>760</v>
      </c>
      <c r="DNP3" s="4" t="s">
        <v>760</v>
      </c>
      <c r="DNQ3" s="4" t="s">
        <v>760</v>
      </c>
      <c r="DNR3" s="4" t="s">
        <v>760</v>
      </c>
      <c r="DNS3" s="4" t="s">
        <v>760</v>
      </c>
      <c r="DNT3" s="4" t="s">
        <v>760</v>
      </c>
      <c r="DNU3" s="4" t="s">
        <v>760</v>
      </c>
      <c r="DNV3" s="4" t="s">
        <v>760</v>
      </c>
      <c r="DNW3" s="4" t="s">
        <v>760</v>
      </c>
      <c r="DNX3" s="4" t="s">
        <v>760</v>
      </c>
      <c r="DNY3" s="4" t="s">
        <v>760</v>
      </c>
      <c r="DNZ3" s="4" t="s">
        <v>760</v>
      </c>
      <c r="DOA3" s="4" t="s">
        <v>760</v>
      </c>
      <c r="DOB3" s="4" t="s">
        <v>760</v>
      </c>
      <c r="DOC3" s="4" t="s">
        <v>760</v>
      </c>
      <c r="DOD3" s="4" t="s">
        <v>760</v>
      </c>
      <c r="DOE3" s="4" t="s">
        <v>760</v>
      </c>
      <c r="DOF3" s="4" t="s">
        <v>760</v>
      </c>
      <c r="DOG3" s="4" t="s">
        <v>760</v>
      </c>
      <c r="DOH3" s="4" t="s">
        <v>760</v>
      </c>
      <c r="DOI3" s="4" t="s">
        <v>760</v>
      </c>
      <c r="DOJ3" s="4" t="s">
        <v>760</v>
      </c>
      <c r="DOK3" s="4" t="s">
        <v>760</v>
      </c>
      <c r="DOL3" s="4" t="s">
        <v>760</v>
      </c>
      <c r="DOM3" s="4" t="s">
        <v>760</v>
      </c>
      <c r="DON3" s="4" t="s">
        <v>760</v>
      </c>
      <c r="DOO3" s="4" t="s">
        <v>760</v>
      </c>
      <c r="DOP3" s="4" t="s">
        <v>760</v>
      </c>
      <c r="DOQ3" s="4" t="s">
        <v>760</v>
      </c>
      <c r="DOR3" s="4" t="s">
        <v>760</v>
      </c>
      <c r="DOS3" s="4" t="s">
        <v>760</v>
      </c>
      <c r="DOT3" s="4" t="s">
        <v>760</v>
      </c>
      <c r="DOU3" s="4" t="s">
        <v>760</v>
      </c>
      <c r="DOV3" s="4" t="s">
        <v>760</v>
      </c>
      <c r="DOW3" s="4" t="s">
        <v>760</v>
      </c>
      <c r="DOX3" s="4" t="s">
        <v>760</v>
      </c>
      <c r="DOY3" s="4" t="s">
        <v>760</v>
      </c>
      <c r="DOZ3" s="4" t="s">
        <v>760</v>
      </c>
      <c r="DPA3" s="4" t="s">
        <v>760</v>
      </c>
      <c r="DPB3" s="4" t="s">
        <v>760</v>
      </c>
      <c r="DPC3" s="4" t="s">
        <v>760</v>
      </c>
      <c r="DPD3" s="4" t="s">
        <v>760</v>
      </c>
      <c r="DPE3" s="4" t="s">
        <v>760</v>
      </c>
      <c r="DPF3" s="4" t="s">
        <v>760</v>
      </c>
      <c r="DPG3" s="4" t="s">
        <v>760</v>
      </c>
      <c r="DPH3" s="4" t="s">
        <v>760</v>
      </c>
      <c r="DPI3" s="4" t="s">
        <v>760</v>
      </c>
      <c r="DPJ3" s="4" t="s">
        <v>760</v>
      </c>
      <c r="DPK3" s="4" t="s">
        <v>760</v>
      </c>
      <c r="DPL3" s="4" t="s">
        <v>760</v>
      </c>
      <c r="DPM3" s="4" t="s">
        <v>760</v>
      </c>
      <c r="DPN3" s="4" t="s">
        <v>760</v>
      </c>
      <c r="DPO3" s="4" t="s">
        <v>760</v>
      </c>
      <c r="DPP3" s="4" t="s">
        <v>760</v>
      </c>
      <c r="DPQ3" s="4" t="s">
        <v>760</v>
      </c>
      <c r="DPR3" s="4" t="s">
        <v>760</v>
      </c>
      <c r="DPS3" s="4" t="s">
        <v>760</v>
      </c>
      <c r="DPT3" s="4" t="s">
        <v>760</v>
      </c>
      <c r="DPU3" s="4" t="s">
        <v>760</v>
      </c>
      <c r="DPV3" s="4" t="s">
        <v>760</v>
      </c>
      <c r="DPW3" s="4" t="s">
        <v>760</v>
      </c>
      <c r="DPX3" s="4" t="s">
        <v>760</v>
      </c>
      <c r="DPY3" s="4" t="s">
        <v>760</v>
      </c>
      <c r="DPZ3" s="4" t="s">
        <v>760</v>
      </c>
      <c r="DQA3" s="4" t="s">
        <v>760</v>
      </c>
      <c r="DQB3" s="4" t="s">
        <v>760</v>
      </c>
      <c r="DQC3" s="4" t="s">
        <v>760</v>
      </c>
      <c r="DQD3" s="4" t="s">
        <v>760</v>
      </c>
      <c r="DQE3" s="4" t="s">
        <v>760</v>
      </c>
      <c r="DQF3" s="4" t="s">
        <v>760</v>
      </c>
      <c r="DQG3" s="4" t="s">
        <v>760</v>
      </c>
      <c r="DQH3" s="4" t="s">
        <v>760</v>
      </c>
      <c r="DQI3" s="4" t="s">
        <v>760</v>
      </c>
      <c r="DQJ3" s="4" t="s">
        <v>760</v>
      </c>
      <c r="DQK3" s="4" t="s">
        <v>760</v>
      </c>
      <c r="DQL3" s="4" t="s">
        <v>760</v>
      </c>
      <c r="DQM3" s="4" t="s">
        <v>760</v>
      </c>
      <c r="DQN3" s="4" t="s">
        <v>760</v>
      </c>
      <c r="DQO3" s="4" t="s">
        <v>760</v>
      </c>
      <c r="DQP3" s="4" t="s">
        <v>760</v>
      </c>
      <c r="DQQ3" s="4" t="s">
        <v>760</v>
      </c>
      <c r="DQR3" s="4" t="s">
        <v>760</v>
      </c>
      <c r="DQS3" s="4" t="s">
        <v>760</v>
      </c>
      <c r="DQT3" s="4" t="s">
        <v>760</v>
      </c>
      <c r="DQU3" s="4" t="s">
        <v>760</v>
      </c>
      <c r="DQV3" s="4" t="s">
        <v>760</v>
      </c>
      <c r="DQW3" s="4" t="s">
        <v>760</v>
      </c>
      <c r="DQX3" s="4" t="s">
        <v>760</v>
      </c>
      <c r="DQY3" s="4" t="s">
        <v>760</v>
      </c>
      <c r="DQZ3" s="4" t="s">
        <v>760</v>
      </c>
      <c r="DRA3" s="4" t="s">
        <v>760</v>
      </c>
      <c r="DRB3" s="4" t="s">
        <v>760</v>
      </c>
      <c r="DRC3" s="4" t="s">
        <v>760</v>
      </c>
      <c r="DRD3" s="4" t="s">
        <v>760</v>
      </c>
      <c r="DRE3" s="4" t="s">
        <v>760</v>
      </c>
      <c r="DRF3" s="4" t="s">
        <v>760</v>
      </c>
      <c r="DRG3" s="4" t="s">
        <v>760</v>
      </c>
      <c r="DRH3" s="4" t="s">
        <v>760</v>
      </c>
      <c r="DRI3" s="4" t="s">
        <v>760</v>
      </c>
      <c r="DRJ3" s="4" t="s">
        <v>760</v>
      </c>
      <c r="DRK3" s="4" t="s">
        <v>760</v>
      </c>
      <c r="DRL3" s="4" t="s">
        <v>760</v>
      </c>
      <c r="DRM3" s="4" t="s">
        <v>760</v>
      </c>
      <c r="DRN3" s="4" t="s">
        <v>760</v>
      </c>
      <c r="DRO3" s="4" t="s">
        <v>760</v>
      </c>
      <c r="DRP3" s="4" t="s">
        <v>760</v>
      </c>
      <c r="DRQ3" s="4" t="s">
        <v>760</v>
      </c>
      <c r="DRR3" s="4" t="s">
        <v>760</v>
      </c>
      <c r="DRS3" s="4" t="s">
        <v>760</v>
      </c>
      <c r="DRT3" s="4" t="s">
        <v>760</v>
      </c>
      <c r="DRU3" s="4" t="s">
        <v>760</v>
      </c>
      <c r="DRV3" s="4" t="s">
        <v>760</v>
      </c>
      <c r="DRW3" s="4" t="s">
        <v>760</v>
      </c>
      <c r="DRX3" s="4" t="s">
        <v>760</v>
      </c>
      <c r="DRY3" s="4" t="s">
        <v>760</v>
      </c>
      <c r="DRZ3" s="4" t="s">
        <v>760</v>
      </c>
      <c r="DSA3" s="4" t="s">
        <v>760</v>
      </c>
      <c r="DSB3" s="4" t="s">
        <v>760</v>
      </c>
      <c r="DSC3" s="4" t="s">
        <v>760</v>
      </c>
      <c r="DSD3" s="4" t="s">
        <v>760</v>
      </c>
      <c r="DSE3" s="4" t="s">
        <v>760</v>
      </c>
      <c r="DSF3" s="4" t="s">
        <v>760</v>
      </c>
      <c r="DSG3" s="4" t="s">
        <v>760</v>
      </c>
      <c r="DSH3" s="4" t="s">
        <v>760</v>
      </c>
      <c r="DSI3" s="4" t="s">
        <v>760</v>
      </c>
      <c r="DSJ3" s="4" t="s">
        <v>760</v>
      </c>
      <c r="DSK3" s="4" t="s">
        <v>760</v>
      </c>
      <c r="DSL3" s="4" t="s">
        <v>760</v>
      </c>
      <c r="DSM3" s="4" t="s">
        <v>760</v>
      </c>
      <c r="DSN3" s="4" t="s">
        <v>760</v>
      </c>
      <c r="DSO3" s="4" t="s">
        <v>760</v>
      </c>
      <c r="DSP3" s="4" t="s">
        <v>760</v>
      </c>
      <c r="DSQ3" s="4" t="s">
        <v>760</v>
      </c>
      <c r="DSR3" s="4" t="s">
        <v>760</v>
      </c>
      <c r="DSS3" s="4" t="s">
        <v>760</v>
      </c>
      <c r="DST3" s="4" t="s">
        <v>760</v>
      </c>
      <c r="DSU3" s="4" t="s">
        <v>760</v>
      </c>
      <c r="DSV3" s="4" t="s">
        <v>760</v>
      </c>
      <c r="DSW3" s="4" t="s">
        <v>760</v>
      </c>
      <c r="DSX3" s="4" t="s">
        <v>760</v>
      </c>
      <c r="DSY3" s="4" t="s">
        <v>760</v>
      </c>
      <c r="DSZ3" s="4" t="s">
        <v>760</v>
      </c>
      <c r="DTA3" s="4" t="s">
        <v>760</v>
      </c>
      <c r="DTB3" s="4" t="s">
        <v>760</v>
      </c>
      <c r="DTC3" s="4" t="s">
        <v>760</v>
      </c>
      <c r="DTD3" s="4" t="s">
        <v>760</v>
      </c>
      <c r="DTE3" s="4" t="s">
        <v>760</v>
      </c>
      <c r="DTF3" s="4" t="s">
        <v>760</v>
      </c>
      <c r="DTG3" s="4" t="s">
        <v>760</v>
      </c>
      <c r="DTH3" s="4" t="s">
        <v>760</v>
      </c>
      <c r="DTI3" s="4" t="s">
        <v>760</v>
      </c>
      <c r="DTJ3" s="4" t="s">
        <v>760</v>
      </c>
      <c r="DTK3" s="4" t="s">
        <v>760</v>
      </c>
      <c r="DTL3" s="4" t="s">
        <v>760</v>
      </c>
      <c r="DTM3" s="4" t="s">
        <v>760</v>
      </c>
      <c r="DTN3" s="4" t="s">
        <v>760</v>
      </c>
      <c r="DTO3" s="4" t="s">
        <v>760</v>
      </c>
      <c r="DTP3" s="4" t="s">
        <v>760</v>
      </c>
      <c r="DTQ3" s="4" t="s">
        <v>760</v>
      </c>
      <c r="DTR3" s="4" t="s">
        <v>760</v>
      </c>
      <c r="DTS3" s="4" t="s">
        <v>760</v>
      </c>
      <c r="DTT3" s="4" t="s">
        <v>760</v>
      </c>
      <c r="DTU3" s="4" t="s">
        <v>760</v>
      </c>
      <c r="DTV3" s="4" t="s">
        <v>760</v>
      </c>
      <c r="DTW3" s="4" t="s">
        <v>760</v>
      </c>
      <c r="DTX3" s="4" t="s">
        <v>760</v>
      </c>
      <c r="DTY3" s="4" t="s">
        <v>760</v>
      </c>
      <c r="DTZ3" s="4" t="s">
        <v>760</v>
      </c>
      <c r="DUA3" s="4" t="s">
        <v>760</v>
      </c>
      <c r="DUB3" s="4" t="s">
        <v>760</v>
      </c>
      <c r="DUC3" s="4" t="s">
        <v>760</v>
      </c>
      <c r="DUD3" s="4" t="s">
        <v>760</v>
      </c>
      <c r="DUE3" s="4" t="s">
        <v>760</v>
      </c>
      <c r="DUF3" s="4" t="s">
        <v>760</v>
      </c>
      <c r="DUG3" s="4" t="s">
        <v>760</v>
      </c>
      <c r="DUH3" s="4" t="s">
        <v>760</v>
      </c>
      <c r="DUI3" s="4" t="s">
        <v>760</v>
      </c>
      <c r="DUJ3" s="4" t="s">
        <v>760</v>
      </c>
      <c r="DUK3" s="4" t="s">
        <v>760</v>
      </c>
      <c r="DUL3" s="4" t="s">
        <v>760</v>
      </c>
      <c r="DUM3" s="4" t="s">
        <v>760</v>
      </c>
      <c r="DUN3" s="4" t="s">
        <v>760</v>
      </c>
      <c r="DUO3" s="4" t="s">
        <v>760</v>
      </c>
      <c r="DUP3" s="4" t="s">
        <v>760</v>
      </c>
      <c r="DUQ3" s="4" t="s">
        <v>760</v>
      </c>
      <c r="DUR3" s="4" t="s">
        <v>760</v>
      </c>
      <c r="DUS3" s="4" t="s">
        <v>760</v>
      </c>
      <c r="DUT3" s="4" t="s">
        <v>760</v>
      </c>
      <c r="DUU3" s="4" t="s">
        <v>760</v>
      </c>
      <c r="DUV3" s="4" t="s">
        <v>760</v>
      </c>
      <c r="DUW3" s="4" t="s">
        <v>760</v>
      </c>
      <c r="DUX3" s="4" t="s">
        <v>760</v>
      </c>
      <c r="DUY3" s="4" t="s">
        <v>760</v>
      </c>
      <c r="DUZ3" s="4" t="s">
        <v>760</v>
      </c>
      <c r="DVA3" s="4" t="s">
        <v>760</v>
      </c>
      <c r="DVB3" s="4" t="s">
        <v>760</v>
      </c>
      <c r="DVC3" s="4" t="s">
        <v>760</v>
      </c>
      <c r="DVD3" s="4" t="s">
        <v>760</v>
      </c>
      <c r="DVE3" s="4" t="s">
        <v>760</v>
      </c>
      <c r="DVF3" s="4" t="s">
        <v>760</v>
      </c>
      <c r="DVG3" s="4" t="s">
        <v>760</v>
      </c>
      <c r="DVH3" s="4" t="s">
        <v>760</v>
      </c>
      <c r="DVI3" s="4" t="s">
        <v>760</v>
      </c>
      <c r="DVJ3" s="4" t="s">
        <v>760</v>
      </c>
      <c r="DVK3" s="4" t="s">
        <v>760</v>
      </c>
      <c r="DVL3" s="4" t="s">
        <v>760</v>
      </c>
      <c r="DVM3" s="4" t="s">
        <v>760</v>
      </c>
      <c r="DVN3" s="4" t="s">
        <v>760</v>
      </c>
      <c r="DVO3" s="4" t="s">
        <v>760</v>
      </c>
      <c r="DVP3" s="4" t="s">
        <v>760</v>
      </c>
      <c r="DVQ3" s="4" t="s">
        <v>760</v>
      </c>
      <c r="DVR3" s="4" t="s">
        <v>760</v>
      </c>
      <c r="DVS3" s="4" t="s">
        <v>760</v>
      </c>
      <c r="DVT3" s="4" t="s">
        <v>760</v>
      </c>
      <c r="DVU3" s="4" t="s">
        <v>760</v>
      </c>
      <c r="DVV3" s="4" t="s">
        <v>760</v>
      </c>
      <c r="DVW3" s="4" t="s">
        <v>760</v>
      </c>
      <c r="DVX3" s="4" t="s">
        <v>760</v>
      </c>
      <c r="DVY3" s="4" t="s">
        <v>760</v>
      </c>
      <c r="DVZ3" s="4" t="s">
        <v>760</v>
      </c>
      <c r="DWA3" s="4" t="s">
        <v>760</v>
      </c>
      <c r="DWB3" s="4" t="s">
        <v>760</v>
      </c>
      <c r="DWC3" s="4" t="s">
        <v>760</v>
      </c>
      <c r="DWD3" s="4" t="s">
        <v>760</v>
      </c>
      <c r="DWE3" s="4" t="s">
        <v>760</v>
      </c>
      <c r="DWF3" s="4" t="s">
        <v>760</v>
      </c>
      <c r="DWG3" s="4" t="s">
        <v>760</v>
      </c>
      <c r="DWH3" s="4" t="s">
        <v>760</v>
      </c>
      <c r="DWI3" s="4" t="s">
        <v>760</v>
      </c>
      <c r="DWJ3" s="4" t="s">
        <v>760</v>
      </c>
      <c r="DWK3" s="4" t="s">
        <v>760</v>
      </c>
      <c r="DWL3" s="4" t="s">
        <v>760</v>
      </c>
      <c r="DWM3" s="4" t="s">
        <v>760</v>
      </c>
      <c r="DWN3" s="4" t="s">
        <v>760</v>
      </c>
      <c r="DWO3" s="4" t="s">
        <v>760</v>
      </c>
      <c r="DWP3" s="4" t="s">
        <v>760</v>
      </c>
      <c r="DWQ3" s="4" t="s">
        <v>760</v>
      </c>
      <c r="DWR3" s="4" t="s">
        <v>760</v>
      </c>
      <c r="DWS3" s="4" t="s">
        <v>760</v>
      </c>
      <c r="DWT3" s="4" t="s">
        <v>760</v>
      </c>
      <c r="DWU3" s="4" t="s">
        <v>760</v>
      </c>
      <c r="DWV3" s="4" t="s">
        <v>760</v>
      </c>
      <c r="DWW3" s="4" t="s">
        <v>760</v>
      </c>
      <c r="DWX3" s="4" t="s">
        <v>760</v>
      </c>
      <c r="DWY3" s="4" t="s">
        <v>760</v>
      </c>
      <c r="DWZ3" s="4" t="s">
        <v>760</v>
      </c>
      <c r="DXA3" s="4" t="s">
        <v>760</v>
      </c>
      <c r="DXB3" s="4" t="s">
        <v>760</v>
      </c>
      <c r="DXC3" s="4" t="s">
        <v>760</v>
      </c>
      <c r="DXD3" s="4" t="s">
        <v>760</v>
      </c>
      <c r="DXE3" s="4" t="s">
        <v>760</v>
      </c>
      <c r="DXF3" s="4" t="s">
        <v>760</v>
      </c>
      <c r="DXG3" s="4" t="s">
        <v>760</v>
      </c>
      <c r="DXH3" s="4" t="s">
        <v>760</v>
      </c>
      <c r="DXI3" s="4" t="s">
        <v>760</v>
      </c>
      <c r="DXJ3" s="4" t="s">
        <v>760</v>
      </c>
      <c r="DXK3" s="4" t="s">
        <v>760</v>
      </c>
      <c r="DXL3" s="4" t="s">
        <v>760</v>
      </c>
      <c r="DXM3" s="4" t="s">
        <v>760</v>
      </c>
      <c r="DXN3" s="4" t="s">
        <v>760</v>
      </c>
      <c r="DXO3" s="4" t="s">
        <v>760</v>
      </c>
      <c r="DXP3" s="4" t="s">
        <v>760</v>
      </c>
      <c r="DXQ3" s="4" t="s">
        <v>760</v>
      </c>
      <c r="DXR3" s="4" t="s">
        <v>760</v>
      </c>
      <c r="DXS3" s="4" t="s">
        <v>760</v>
      </c>
      <c r="DXT3" s="4" t="s">
        <v>760</v>
      </c>
      <c r="DXU3" s="4" t="s">
        <v>760</v>
      </c>
      <c r="DXV3" s="4" t="s">
        <v>760</v>
      </c>
      <c r="DXW3" s="4" t="s">
        <v>760</v>
      </c>
      <c r="DXX3" s="4" t="s">
        <v>760</v>
      </c>
      <c r="DXY3" s="4" t="s">
        <v>760</v>
      </c>
      <c r="DXZ3" s="4" t="s">
        <v>760</v>
      </c>
      <c r="DYA3" s="4" t="s">
        <v>760</v>
      </c>
      <c r="DYB3" s="4" t="s">
        <v>760</v>
      </c>
      <c r="DYC3" s="4" t="s">
        <v>760</v>
      </c>
      <c r="DYD3" s="4" t="s">
        <v>760</v>
      </c>
      <c r="DYE3" s="4" t="s">
        <v>760</v>
      </c>
      <c r="DYF3" s="4" t="s">
        <v>760</v>
      </c>
      <c r="DYG3" s="4" t="s">
        <v>760</v>
      </c>
      <c r="DYH3" s="4" t="s">
        <v>760</v>
      </c>
      <c r="DYI3" s="4" t="s">
        <v>760</v>
      </c>
      <c r="DYJ3" s="4" t="s">
        <v>760</v>
      </c>
      <c r="DYK3" s="4" t="s">
        <v>760</v>
      </c>
      <c r="DYL3" s="4" t="s">
        <v>760</v>
      </c>
      <c r="DYM3" s="4" t="s">
        <v>760</v>
      </c>
      <c r="DYN3" s="4" t="s">
        <v>760</v>
      </c>
      <c r="DYO3" s="4" t="s">
        <v>760</v>
      </c>
      <c r="DYP3" s="4" t="s">
        <v>760</v>
      </c>
      <c r="DYQ3" s="4" t="s">
        <v>760</v>
      </c>
      <c r="DYR3" s="4" t="s">
        <v>760</v>
      </c>
      <c r="DYS3" s="4" t="s">
        <v>760</v>
      </c>
      <c r="DYT3" s="4" t="s">
        <v>760</v>
      </c>
      <c r="DYU3" s="4" t="s">
        <v>760</v>
      </c>
      <c r="DYV3" s="4" t="s">
        <v>760</v>
      </c>
      <c r="DYW3" s="4" t="s">
        <v>760</v>
      </c>
      <c r="DYX3" s="4" t="s">
        <v>760</v>
      </c>
      <c r="DYY3" s="4" t="s">
        <v>760</v>
      </c>
      <c r="DYZ3" s="4" t="s">
        <v>760</v>
      </c>
      <c r="DZA3" s="4" t="s">
        <v>760</v>
      </c>
      <c r="DZB3" s="4" t="s">
        <v>760</v>
      </c>
      <c r="DZC3" s="4" t="s">
        <v>760</v>
      </c>
      <c r="DZD3" s="4" t="s">
        <v>760</v>
      </c>
      <c r="DZE3" s="4" t="s">
        <v>760</v>
      </c>
      <c r="DZF3" s="4" t="s">
        <v>760</v>
      </c>
      <c r="DZG3" s="4" t="s">
        <v>760</v>
      </c>
      <c r="DZH3" s="4" t="s">
        <v>760</v>
      </c>
      <c r="DZI3" s="4" t="s">
        <v>760</v>
      </c>
      <c r="DZJ3" s="4" t="s">
        <v>760</v>
      </c>
      <c r="DZK3" s="4" t="s">
        <v>760</v>
      </c>
      <c r="DZL3" s="4" t="s">
        <v>760</v>
      </c>
      <c r="DZM3" s="4" t="s">
        <v>760</v>
      </c>
      <c r="DZN3" s="4" t="s">
        <v>760</v>
      </c>
      <c r="DZO3" s="4" t="s">
        <v>760</v>
      </c>
      <c r="DZP3" s="4" t="s">
        <v>760</v>
      </c>
      <c r="DZQ3" s="4" t="s">
        <v>760</v>
      </c>
      <c r="DZR3" s="4" t="s">
        <v>760</v>
      </c>
      <c r="DZS3" s="4" t="s">
        <v>760</v>
      </c>
      <c r="DZT3" s="4" t="s">
        <v>760</v>
      </c>
      <c r="DZU3" s="4" t="s">
        <v>760</v>
      </c>
      <c r="DZV3" s="4" t="s">
        <v>760</v>
      </c>
      <c r="DZW3" s="4" t="s">
        <v>760</v>
      </c>
      <c r="DZX3" s="4" t="s">
        <v>760</v>
      </c>
      <c r="DZY3" s="4" t="s">
        <v>760</v>
      </c>
      <c r="DZZ3" s="4" t="s">
        <v>760</v>
      </c>
      <c r="EAA3" s="4" t="s">
        <v>760</v>
      </c>
      <c r="EAB3" s="4" t="s">
        <v>760</v>
      </c>
      <c r="EAC3" s="4" t="s">
        <v>760</v>
      </c>
      <c r="EAD3" s="4" t="s">
        <v>760</v>
      </c>
      <c r="EAE3" s="4" t="s">
        <v>760</v>
      </c>
      <c r="EAF3" s="4" t="s">
        <v>760</v>
      </c>
      <c r="EAG3" s="4" t="s">
        <v>760</v>
      </c>
      <c r="EAH3" s="4" t="s">
        <v>760</v>
      </c>
      <c r="EAI3" s="4" t="s">
        <v>760</v>
      </c>
      <c r="EAJ3" s="4" t="s">
        <v>760</v>
      </c>
      <c r="EAK3" s="4" t="s">
        <v>760</v>
      </c>
      <c r="EAL3" s="4" t="s">
        <v>760</v>
      </c>
      <c r="EAM3" s="4" t="s">
        <v>760</v>
      </c>
      <c r="EAN3" s="4" t="s">
        <v>760</v>
      </c>
      <c r="EAO3" s="4" t="s">
        <v>760</v>
      </c>
      <c r="EAP3" s="4" t="s">
        <v>760</v>
      </c>
      <c r="EAQ3" s="4" t="s">
        <v>760</v>
      </c>
      <c r="EAR3" s="4" t="s">
        <v>760</v>
      </c>
      <c r="EAS3" s="4" t="s">
        <v>760</v>
      </c>
      <c r="EAT3" s="4" t="s">
        <v>760</v>
      </c>
      <c r="EAU3" s="4" t="s">
        <v>760</v>
      </c>
      <c r="EAV3" s="4" t="s">
        <v>760</v>
      </c>
      <c r="EAW3" s="4" t="s">
        <v>760</v>
      </c>
      <c r="EAX3" s="4" t="s">
        <v>760</v>
      </c>
      <c r="EAY3" s="4" t="s">
        <v>760</v>
      </c>
      <c r="EAZ3" s="4" t="s">
        <v>760</v>
      </c>
      <c r="EBA3" s="4" t="s">
        <v>760</v>
      </c>
      <c r="EBB3" s="4" t="s">
        <v>760</v>
      </c>
      <c r="EBC3" s="4" t="s">
        <v>760</v>
      </c>
      <c r="EBD3" s="4" t="s">
        <v>760</v>
      </c>
      <c r="EBE3" s="4" t="s">
        <v>760</v>
      </c>
      <c r="EBF3" s="4" t="s">
        <v>760</v>
      </c>
      <c r="EBG3" s="4" t="s">
        <v>760</v>
      </c>
      <c r="EBH3" s="4" t="s">
        <v>760</v>
      </c>
      <c r="EBI3" s="4" t="s">
        <v>760</v>
      </c>
      <c r="EBJ3" s="4" t="s">
        <v>760</v>
      </c>
      <c r="EBK3" s="4" t="s">
        <v>760</v>
      </c>
      <c r="EBL3" s="4" t="s">
        <v>760</v>
      </c>
      <c r="EBM3" s="4" t="s">
        <v>760</v>
      </c>
      <c r="EBN3" s="4" t="s">
        <v>760</v>
      </c>
      <c r="EBO3" s="4" t="s">
        <v>760</v>
      </c>
      <c r="EBP3" s="4" t="s">
        <v>760</v>
      </c>
      <c r="EBQ3" s="4" t="s">
        <v>760</v>
      </c>
      <c r="EBR3" s="4" t="s">
        <v>760</v>
      </c>
      <c r="EBS3" s="4" t="s">
        <v>760</v>
      </c>
      <c r="EBT3" s="4" t="s">
        <v>760</v>
      </c>
      <c r="EBU3" s="4" t="s">
        <v>760</v>
      </c>
      <c r="EBV3" s="4" t="s">
        <v>760</v>
      </c>
      <c r="EBW3" s="4" t="s">
        <v>760</v>
      </c>
      <c r="EBX3" s="4" t="s">
        <v>760</v>
      </c>
      <c r="EBY3" s="4" t="s">
        <v>760</v>
      </c>
      <c r="EBZ3" s="4" t="s">
        <v>760</v>
      </c>
      <c r="ECA3" s="4" t="s">
        <v>760</v>
      </c>
      <c r="ECB3" s="4" t="s">
        <v>760</v>
      </c>
      <c r="ECC3" s="4" t="s">
        <v>760</v>
      </c>
      <c r="ECD3" s="4" t="s">
        <v>760</v>
      </c>
      <c r="ECE3" s="4" t="s">
        <v>760</v>
      </c>
      <c r="ECF3" s="4" t="s">
        <v>760</v>
      </c>
      <c r="ECG3" s="4" t="s">
        <v>760</v>
      </c>
      <c r="ECH3" s="4" t="s">
        <v>760</v>
      </c>
      <c r="ECI3" s="4" t="s">
        <v>760</v>
      </c>
      <c r="ECJ3" s="4" t="s">
        <v>760</v>
      </c>
      <c r="ECK3" s="4" t="s">
        <v>760</v>
      </c>
      <c r="ECL3" s="4" t="s">
        <v>760</v>
      </c>
      <c r="ECM3" s="4" t="s">
        <v>760</v>
      </c>
      <c r="ECN3" s="4" t="s">
        <v>760</v>
      </c>
      <c r="ECO3" s="4" t="s">
        <v>760</v>
      </c>
      <c r="ECP3" s="4" t="s">
        <v>760</v>
      </c>
      <c r="ECQ3" s="4" t="s">
        <v>760</v>
      </c>
      <c r="ECR3" s="4" t="s">
        <v>760</v>
      </c>
      <c r="ECS3" s="4" t="s">
        <v>760</v>
      </c>
      <c r="ECT3" s="4" t="s">
        <v>760</v>
      </c>
      <c r="ECU3" s="4" t="s">
        <v>760</v>
      </c>
      <c r="ECV3" s="4" t="s">
        <v>760</v>
      </c>
      <c r="ECW3" s="4" t="s">
        <v>760</v>
      </c>
      <c r="ECX3" s="4" t="s">
        <v>760</v>
      </c>
      <c r="ECY3" s="4" t="s">
        <v>760</v>
      </c>
      <c r="ECZ3" s="4" t="s">
        <v>760</v>
      </c>
      <c r="EDA3" s="4" t="s">
        <v>760</v>
      </c>
      <c r="EDB3" s="4" t="s">
        <v>760</v>
      </c>
      <c r="EDC3" s="4" t="s">
        <v>760</v>
      </c>
      <c r="EDD3" s="4" t="s">
        <v>760</v>
      </c>
      <c r="EDE3" s="4" t="s">
        <v>760</v>
      </c>
      <c r="EDF3" s="4" t="s">
        <v>760</v>
      </c>
      <c r="EDG3" s="4" t="s">
        <v>760</v>
      </c>
      <c r="EDH3" s="4" t="s">
        <v>760</v>
      </c>
      <c r="EDI3" s="4" t="s">
        <v>760</v>
      </c>
      <c r="EDJ3" s="4" t="s">
        <v>760</v>
      </c>
      <c r="EDK3" s="4" t="s">
        <v>760</v>
      </c>
      <c r="EDL3" s="4" t="s">
        <v>760</v>
      </c>
      <c r="EDM3" s="4" t="s">
        <v>760</v>
      </c>
      <c r="EDN3" s="4" t="s">
        <v>760</v>
      </c>
      <c r="EDO3" s="4" t="s">
        <v>760</v>
      </c>
      <c r="EDP3" s="4" t="s">
        <v>760</v>
      </c>
      <c r="EDQ3" s="4" t="s">
        <v>760</v>
      </c>
      <c r="EDR3" s="4" t="s">
        <v>760</v>
      </c>
      <c r="EDS3" s="4" t="s">
        <v>760</v>
      </c>
      <c r="EDT3" s="4" t="s">
        <v>760</v>
      </c>
      <c r="EDU3" s="4" t="s">
        <v>760</v>
      </c>
      <c r="EDV3" s="4" t="s">
        <v>760</v>
      </c>
      <c r="EDW3" s="4" t="s">
        <v>760</v>
      </c>
      <c r="EDX3" s="4" t="s">
        <v>760</v>
      </c>
      <c r="EDY3" s="4" t="s">
        <v>760</v>
      </c>
      <c r="EDZ3" s="4" t="s">
        <v>760</v>
      </c>
      <c r="EEA3" s="4" t="s">
        <v>760</v>
      </c>
      <c r="EEB3" s="4" t="s">
        <v>760</v>
      </c>
      <c r="EEC3" s="4" t="s">
        <v>760</v>
      </c>
      <c r="EED3" s="4" t="s">
        <v>760</v>
      </c>
      <c r="EEE3" s="4" t="s">
        <v>760</v>
      </c>
      <c r="EEF3" s="4" t="s">
        <v>760</v>
      </c>
      <c r="EEG3" s="4" t="s">
        <v>760</v>
      </c>
      <c r="EEH3" s="4" t="s">
        <v>760</v>
      </c>
      <c r="EEI3" s="4" t="s">
        <v>760</v>
      </c>
      <c r="EEJ3" s="4" t="s">
        <v>760</v>
      </c>
      <c r="EEK3" s="4" t="s">
        <v>760</v>
      </c>
      <c r="EEL3" s="4" t="s">
        <v>760</v>
      </c>
      <c r="EEM3" s="4" t="s">
        <v>760</v>
      </c>
      <c r="EEN3" s="4" t="s">
        <v>760</v>
      </c>
      <c r="EEO3" s="4" t="s">
        <v>760</v>
      </c>
      <c r="EEP3" s="4" t="s">
        <v>760</v>
      </c>
      <c r="EEQ3" s="4" t="s">
        <v>760</v>
      </c>
      <c r="EER3" s="4" t="s">
        <v>760</v>
      </c>
      <c r="EES3" s="4" t="s">
        <v>760</v>
      </c>
      <c r="EET3" s="4" t="s">
        <v>760</v>
      </c>
      <c r="EEU3" s="4" t="s">
        <v>760</v>
      </c>
      <c r="EEV3" s="4" t="s">
        <v>760</v>
      </c>
      <c r="EEW3" s="4" t="s">
        <v>760</v>
      </c>
      <c r="EEX3" s="4" t="s">
        <v>760</v>
      </c>
      <c r="EEY3" s="4" t="s">
        <v>760</v>
      </c>
      <c r="EEZ3" s="4" t="s">
        <v>760</v>
      </c>
      <c r="EFA3" s="4" t="s">
        <v>760</v>
      </c>
      <c r="EFB3" s="4" t="s">
        <v>760</v>
      </c>
      <c r="EFC3" s="4" t="s">
        <v>760</v>
      </c>
      <c r="EFD3" s="4" t="s">
        <v>760</v>
      </c>
      <c r="EFE3" s="4" t="s">
        <v>760</v>
      </c>
      <c r="EFF3" s="4" t="s">
        <v>760</v>
      </c>
      <c r="EFG3" s="4" t="s">
        <v>760</v>
      </c>
      <c r="EFH3" s="4" t="s">
        <v>760</v>
      </c>
      <c r="EFI3" s="4" t="s">
        <v>760</v>
      </c>
      <c r="EFJ3" s="4" t="s">
        <v>760</v>
      </c>
      <c r="EFK3" s="4" t="s">
        <v>760</v>
      </c>
      <c r="EFL3" s="4" t="s">
        <v>760</v>
      </c>
      <c r="EFM3" s="4" t="s">
        <v>760</v>
      </c>
      <c r="EFN3" s="4" t="s">
        <v>760</v>
      </c>
      <c r="EFO3" s="4" t="s">
        <v>760</v>
      </c>
      <c r="EFP3" s="4" t="s">
        <v>760</v>
      </c>
      <c r="EFQ3" s="4" t="s">
        <v>760</v>
      </c>
      <c r="EFR3" s="4" t="s">
        <v>760</v>
      </c>
      <c r="EFS3" s="4" t="s">
        <v>760</v>
      </c>
      <c r="EFT3" s="4" t="s">
        <v>760</v>
      </c>
      <c r="EFU3" s="4" t="s">
        <v>760</v>
      </c>
      <c r="EFV3" s="4" t="s">
        <v>760</v>
      </c>
      <c r="EFW3" s="4" t="s">
        <v>760</v>
      </c>
      <c r="EFX3" s="4" t="s">
        <v>760</v>
      </c>
      <c r="EFY3" s="4" t="s">
        <v>760</v>
      </c>
      <c r="EFZ3" s="4" t="s">
        <v>760</v>
      </c>
      <c r="EGA3" s="4" t="s">
        <v>760</v>
      </c>
      <c r="EGB3" s="4" t="s">
        <v>760</v>
      </c>
      <c r="EGC3" s="4" t="s">
        <v>760</v>
      </c>
      <c r="EGD3" s="4" t="s">
        <v>760</v>
      </c>
      <c r="EGE3" s="4" t="s">
        <v>760</v>
      </c>
      <c r="EGF3" s="4" t="s">
        <v>760</v>
      </c>
      <c r="EGG3" s="4" t="s">
        <v>760</v>
      </c>
      <c r="EGH3" s="4" t="s">
        <v>760</v>
      </c>
      <c r="EGI3" s="4" t="s">
        <v>760</v>
      </c>
      <c r="EGJ3" s="4" t="s">
        <v>760</v>
      </c>
      <c r="EGK3" s="4" t="s">
        <v>760</v>
      </c>
      <c r="EGL3" s="4" t="s">
        <v>760</v>
      </c>
      <c r="EGM3" s="4" t="s">
        <v>760</v>
      </c>
      <c r="EGN3" s="4" t="s">
        <v>760</v>
      </c>
      <c r="EGO3" s="4" t="s">
        <v>760</v>
      </c>
      <c r="EGP3" s="4" t="s">
        <v>760</v>
      </c>
      <c r="EGQ3" s="4" t="s">
        <v>760</v>
      </c>
      <c r="EGR3" s="4" t="s">
        <v>760</v>
      </c>
      <c r="EGS3" s="4" t="s">
        <v>760</v>
      </c>
      <c r="EGT3" s="4" t="s">
        <v>760</v>
      </c>
      <c r="EGU3" s="4" t="s">
        <v>760</v>
      </c>
      <c r="EGV3" s="4" t="s">
        <v>760</v>
      </c>
      <c r="EGW3" s="4" t="s">
        <v>760</v>
      </c>
      <c r="EGX3" s="4" t="s">
        <v>760</v>
      </c>
      <c r="EGY3" s="4" t="s">
        <v>760</v>
      </c>
      <c r="EGZ3" s="4" t="s">
        <v>760</v>
      </c>
      <c r="EHA3" s="4" t="s">
        <v>760</v>
      </c>
      <c r="EHB3" s="4" t="s">
        <v>760</v>
      </c>
      <c r="EHC3" s="4" t="s">
        <v>760</v>
      </c>
      <c r="EHD3" s="4" t="s">
        <v>760</v>
      </c>
      <c r="EHE3" s="4" t="s">
        <v>760</v>
      </c>
      <c r="EHF3" s="4" t="s">
        <v>760</v>
      </c>
      <c r="EHG3" s="4" t="s">
        <v>760</v>
      </c>
      <c r="EHH3" s="4" t="s">
        <v>760</v>
      </c>
      <c r="EHI3" s="4" t="s">
        <v>760</v>
      </c>
      <c r="EHJ3" s="4" t="s">
        <v>760</v>
      </c>
      <c r="EHK3" s="4" t="s">
        <v>760</v>
      </c>
      <c r="EHL3" s="4" t="s">
        <v>760</v>
      </c>
      <c r="EHM3" s="4" t="s">
        <v>760</v>
      </c>
      <c r="EHN3" s="4" t="s">
        <v>760</v>
      </c>
      <c r="EHO3" s="4" t="s">
        <v>760</v>
      </c>
      <c r="EHP3" s="4" t="s">
        <v>760</v>
      </c>
      <c r="EHQ3" s="4" t="s">
        <v>760</v>
      </c>
      <c r="EHR3" s="4" t="s">
        <v>760</v>
      </c>
      <c r="EHS3" s="4" t="s">
        <v>760</v>
      </c>
      <c r="EHT3" s="4" t="s">
        <v>760</v>
      </c>
      <c r="EHU3" s="4" t="s">
        <v>760</v>
      </c>
      <c r="EHV3" s="4" t="s">
        <v>760</v>
      </c>
      <c r="EHW3" s="4" t="s">
        <v>760</v>
      </c>
      <c r="EHX3" s="4" t="s">
        <v>760</v>
      </c>
      <c r="EHY3" s="4" t="s">
        <v>760</v>
      </c>
      <c r="EHZ3" s="4" t="s">
        <v>760</v>
      </c>
      <c r="EIA3" s="4" t="s">
        <v>760</v>
      </c>
      <c r="EIB3" s="4" t="s">
        <v>760</v>
      </c>
      <c r="EIC3" s="4" t="s">
        <v>760</v>
      </c>
      <c r="EID3" s="4" t="s">
        <v>760</v>
      </c>
      <c r="EIE3" s="4" t="s">
        <v>760</v>
      </c>
      <c r="EIF3" s="4" t="s">
        <v>760</v>
      </c>
      <c r="EIG3" s="4" t="s">
        <v>760</v>
      </c>
      <c r="EIH3" s="4" t="s">
        <v>760</v>
      </c>
      <c r="EII3" s="4" t="s">
        <v>760</v>
      </c>
      <c r="EIJ3" s="4" t="s">
        <v>760</v>
      </c>
      <c r="EIK3" s="4" t="s">
        <v>760</v>
      </c>
      <c r="EIL3" s="4" t="s">
        <v>760</v>
      </c>
      <c r="EIM3" s="4" t="s">
        <v>760</v>
      </c>
      <c r="EIN3" s="4" t="s">
        <v>760</v>
      </c>
      <c r="EIO3" s="4" t="s">
        <v>760</v>
      </c>
      <c r="EIP3" s="4" t="s">
        <v>760</v>
      </c>
      <c r="EIQ3" s="4" t="s">
        <v>760</v>
      </c>
      <c r="EIR3" s="4" t="s">
        <v>760</v>
      </c>
      <c r="EIS3" s="4" t="s">
        <v>760</v>
      </c>
      <c r="EIT3" s="4" t="s">
        <v>760</v>
      </c>
      <c r="EIU3" s="4" t="s">
        <v>760</v>
      </c>
      <c r="EIV3" s="4" t="s">
        <v>760</v>
      </c>
      <c r="EIW3" s="4" t="s">
        <v>760</v>
      </c>
      <c r="EIX3" s="4" t="s">
        <v>760</v>
      </c>
      <c r="EIY3" s="4" t="s">
        <v>760</v>
      </c>
      <c r="EIZ3" s="4" t="s">
        <v>760</v>
      </c>
      <c r="EJA3" s="4" t="s">
        <v>760</v>
      </c>
      <c r="EJB3" s="4" t="s">
        <v>760</v>
      </c>
      <c r="EJC3" s="4" t="s">
        <v>760</v>
      </c>
      <c r="EJD3" s="4" t="s">
        <v>760</v>
      </c>
      <c r="EJE3" s="4" t="s">
        <v>760</v>
      </c>
      <c r="EJF3" s="4" t="s">
        <v>760</v>
      </c>
      <c r="EJG3" s="4" t="s">
        <v>760</v>
      </c>
      <c r="EJH3" s="4" t="s">
        <v>760</v>
      </c>
      <c r="EJI3" s="4" t="s">
        <v>760</v>
      </c>
      <c r="EJJ3" s="4" t="s">
        <v>760</v>
      </c>
      <c r="EJK3" s="4" t="s">
        <v>760</v>
      </c>
      <c r="EJL3" s="4" t="s">
        <v>760</v>
      </c>
      <c r="EJM3" s="4" t="s">
        <v>760</v>
      </c>
      <c r="EJN3" s="4" t="s">
        <v>760</v>
      </c>
      <c r="EJO3" s="4" t="s">
        <v>760</v>
      </c>
      <c r="EJP3" s="4" t="s">
        <v>760</v>
      </c>
      <c r="EJQ3" s="4" t="s">
        <v>760</v>
      </c>
      <c r="EJR3" s="4" t="s">
        <v>760</v>
      </c>
      <c r="EJS3" s="4" t="s">
        <v>760</v>
      </c>
      <c r="EJT3" s="4" t="s">
        <v>760</v>
      </c>
      <c r="EJU3" s="4" t="s">
        <v>760</v>
      </c>
      <c r="EJV3" s="4" t="s">
        <v>760</v>
      </c>
      <c r="EJW3" s="4" t="s">
        <v>760</v>
      </c>
      <c r="EJX3" s="4" t="s">
        <v>760</v>
      </c>
      <c r="EJY3" s="4" t="s">
        <v>760</v>
      </c>
      <c r="EJZ3" s="4" t="s">
        <v>760</v>
      </c>
      <c r="EKA3" s="4" t="s">
        <v>760</v>
      </c>
      <c r="EKB3" s="4" t="s">
        <v>760</v>
      </c>
      <c r="EKC3" s="4" t="s">
        <v>760</v>
      </c>
      <c r="EKD3" s="4" t="s">
        <v>760</v>
      </c>
      <c r="EKE3" s="4" t="s">
        <v>760</v>
      </c>
      <c r="EKF3" s="4" t="s">
        <v>760</v>
      </c>
      <c r="EKG3" s="4" t="s">
        <v>760</v>
      </c>
      <c r="EKH3" s="4" t="s">
        <v>760</v>
      </c>
      <c r="EKI3" s="4" t="s">
        <v>760</v>
      </c>
      <c r="EKJ3" s="4" t="s">
        <v>760</v>
      </c>
      <c r="EKK3" s="4" t="s">
        <v>760</v>
      </c>
      <c r="EKL3" s="4" t="s">
        <v>760</v>
      </c>
      <c r="EKM3" s="4" t="s">
        <v>760</v>
      </c>
      <c r="EKN3" s="4" t="s">
        <v>760</v>
      </c>
      <c r="EKO3" s="4" t="s">
        <v>760</v>
      </c>
      <c r="EKP3" s="4" t="s">
        <v>760</v>
      </c>
      <c r="EKQ3" s="4" t="s">
        <v>760</v>
      </c>
      <c r="EKR3" s="4" t="s">
        <v>760</v>
      </c>
      <c r="EKS3" s="4" t="s">
        <v>760</v>
      </c>
      <c r="EKT3" s="4" t="s">
        <v>760</v>
      </c>
      <c r="EKU3" s="4" t="s">
        <v>760</v>
      </c>
      <c r="EKV3" s="4" t="s">
        <v>760</v>
      </c>
      <c r="EKW3" s="4" t="s">
        <v>760</v>
      </c>
      <c r="EKX3" s="4" t="s">
        <v>760</v>
      </c>
      <c r="EKY3" s="4" t="s">
        <v>760</v>
      </c>
      <c r="EKZ3" s="4" t="s">
        <v>760</v>
      </c>
      <c r="ELA3" s="4" t="s">
        <v>760</v>
      </c>
      <c r="ELB3" s="4" t="s">
        <v>760</v>
      </c>
      <c r="ELC3" s="4" t="s">
        <v>760</v>
      </c>
      <c r="ELD3" s="4" t="s">
        <v>760</v>
      </c>
      <c r="ELE3" s="4" t="s">
        <v>760</v>
      </c>
      <c r="ELF3" s="4" t="s">
        <v>760</v>
      </c>
      <c r="ELG3" s="4" t="s">
        <v>760</v>
      </c>
      <c r="ELH3" s="4" t="s">
        <v>760</v>
      </c>
      <c r="ELI3" s="4" t="s">
        <v>760</v>
      </c>
      <c r="ELJ3" s="4" t="s">
        <v>760</v>
      </c>
      <c r="ELK3" s="4" t="s">
        <v>760</v>
      </c>
      <c r="ELL3" s="4" t="s">
        <v>760</v>
      </c>
      <c r="ELM3" s="4" t="s">
        <v>760</v>
      </c>
      <c r="ELN3" s="4" t="s">
        <v>760</v>
      </c>
      <c r="ELO3" s="4" t="s">
        <v>760</v>
      </c>
      <c r="ELP3" s="4" t="s">
        <v>760</v>
      </c>
      <c r="ELQ3" s="4" t="s">
        <v>760</v>
      </c>
      <c r="ELR3" s="4" t="s">
        <v>760</v>
      </c>
      <c r="ELS3" s="4" t="s">
        <v>760</v>
      </c>
      <c r="ELT3" s="4" t="s">
        <v>760</v>
      </c>
      <c r="ELU3" s="4" t="s">
        <v>760</v>
      </c>
      <c r="ELV3" s="4" t="s">
        <v>760</v>
      </c>
      <c r="ELW3" s="4" t="s">
        <v>760</v>
      </c>
      <c r="ELX3" s="4" t="s">
        <v>760</v>
      </c>
      <c r="ELY3" s="4" t="s">
        <v>760</v>
      </c>
      <c r="ELZ3" s="4" t="s">
        <v>760</v>
      </c>
      <c r="EMA3" s="4" t="s">
        <v>760</v>
      </c>
      <c r="EMB3" s="4" t="s">
        <v>760</v>
      </c>
      <c r="EMC3" s="4" t="s">
        <v>760</v>
      </c>
      <c r="EMD3" s="4" t="s">
        <v>760</v>
      </c>
      <c r="EME3" s="4" t="s">
        <v>760</v>
      </c>
      <c r="EMF3" s="4" t="s">
        <v>760</v>
      </c>
      <c r="EMG3" s="4" t="s">
        <v>760</v>
      </c>
      <c r="EMH3" s="4" t="s">
        <v>760</v>
      </c>
      <c r="EMI3" s="4" t="s">
        <v>760</v>
      </c>
      <c r="EMJ3" s="4" t="s">
        <v>760</v>
      </c>
      <c r="EMK3" s="4" t="s">
        <v>760</v>
      </c>
      <c r="EML3" s="4" t="s">
        <v>760</v>
      </c>
      <c r="EMM3" s="4" t="s">
        <v>760</v>
      </c>
      <c r="EMN3" s="4" t="s">
        <v>760</v>
      </c>
      <c r="EMO3" s="4" t="s">
        <v>760</v>
      </c>
      <c r="EMP3" s="4" t="s">
        <v>760</v>
      </c>
      <c r="EMQ3" s="4" t="s">
        <v>760</v>
      </c>
      <c r="EMR3" s="4" t="s">
        <v>760</v>
      </c>
      <c r="EMS3" s="4" t="s">
        <v>760</v>
      </c>
      <c r="EMT3" s="4" t="s">
        <v>760</v>
      </c>
      <c r="EMU3" s="4" t="s">
        <v>760</v>
      </c>
      <c r="EMV3" s="4" t="s">
        <v>760</v>
      </c>
      <c r="EMW3" s="4" t="s">
        <v>760</v>
      </c>
      <c r="EMX3" s="4" t="s">
        <v>760</v>
      </c>
      <c r="EMY3" s="4" t="s">
        <v>760</v>
      </c>
      <c r="EMZ3" s="4" t="s">
        <v>760</v>
      </c>
      <c r="ENA3" s="4" t="s">
        <v>760</v>
      </c>
      <c r="ENB3" s="4" t="s">
        <v>760</v>
      </c>
      <c r="ENC3" s="4" t="s">
        <v>760</v>
      </c>
      <c r="END3" s="4" t="s">
        <v>760</v>
      </c>
      <c r="ENE3" s="4" t="s">
        <v>760</v>
      </c>
      <c r="ENF3" s="4" t="s">
        <v>760</v>
      </c>
      <c r="ENG3" s="4" t="s">
        <v>760</v>
      </c>
      <c r="ENH3" s="4" t="s">
        <v>760</v>
      </c>
      <c r="ENI3" s="4" t="s">
        <v>760</v>
      </c>
      <c r="ENJ3" s="4" t="s">
        <v>760</v>
      </c>
      <c r="ENK3" s="4" t="s">
        <v>760</v>
      </c>
      <c r="ENL3" s="4" t="s">
        <v>760</v>
      </c>
      <c r="ENM3" s="4" t="s">
        <v>760</v>
      </c>
      <c r="ENN3" s="4" t="s">
        <v>760</v>
      </c>
      <c r="ENO3" s="4" t="s">
        <v>760</v>
      </c>
      <c r="ENP3" s="4" t="s">
        <v>760</v>
      </c>
      <c r="ENQ3" s="4" t="s">
        <v>760</v>
      </c>
      <c r="ENR3" s="4" t="s">
        <v>760</v>
      </c>
      <c r="ENS3" s="4" t="s">
        <v>760</v>
      </c>
      <c r="ENT3" s="4" t="s">
        <v>760</v>
      </c>
      <c r="ENU3" s="4" t="s">
        <v>760</v>
      </c>
      <c r="ENV3" s="4" t="s">
        <v>760</v>
      </c>
      <c r="ENW3" s="4" t="s">
        <v>760</v>
      </c>
      <c r="ENX3" s="4" t="s">
        <v>760</v>
      </c>
      <c r="ENY3" s="4" t="s">
        <v>760</v>
      </c>
      <c r="ENZ3" s="4" t="s">
        <v>760</v>
      </c>
      <c r="EOA3" s="4" t="s">
        <v>760</v>
      </c>
      <c r="EOB3" s="4" t="s">
        <v>760</v>
      </c>
      <c r="EOC3" s="4" t="s">
        <v>760</v>
      </c>
      <c r="EOD3" s="4" t="s">
        <v>760</v>
      </c>
      <c r="EOE3" s="4" t="s">
        <v>760</v>
      </c>
      <c r="EOF3" s="4" t="s">
        <v>760</v>
      </c>
      <c r="EOG3" s="4" t="s">
        <v>760</v>
      </c>
      <c r="EOH3" s="4" t="s">
        <v>760</v>
      </c>
      <c r="EOI3" s="4" t="s">
        <v>760</v>
      </c>
      <c r="EOJ3" s="4" t="s">
        <v>760</v>
      </c>
      <c r="EOK3" s="4" t="s">
        <v>760</v>
      </c>
      <c r="EOL3" s="4" t="s">
        <v>760</v>
      </c>
      <c r="EOM3" s="4" t="s">
        <v>760</v>
      </c>
      <c r="EON3" s="4" t="s">
        <v>760</v>
      </c>
      <c r="EOO3" s="4" t="s">
        <v>760</v>
      </c>
      <c r="EOP3" s="4" t="s">
        <v>760</v>
      </c>
      <c r="EOQ3" s="4" t="s">
        <v>760</v>
      </c>
      <c r="EOR3" s="4" t="s">
        <v>760</v>
      </c>
      <c r="EOS3" s="4" t="s">
        <v>760</v>
      </c>
      <c r="EOT3" s="4" t="s">
        <v>760</v>
      </c>
      <c r="EOU3" s="4" t="s">
        <v>760</v>
      </c>
      <c r="EOV3" s="4" t="s">
        <v>760</v>
      </c>
      <c r="EOW3" s="4" t="s">
        <v>760</v>
      </c>
      <c r="EOX3" s="4" t="s">
        <v>760</v>
      </c>
      <c r="EOY3" s="4" t="s">
        <v>760</v>
      </c>
      <c r="EOZ3" s="4" t="s">
        <v>760</v>
      </c>
      <c r="EPA3" s="4" t="s">
        <v>760</v>
      </c>
      <c r="EPB3" s="4" t="s">
        <v>760</v>
      </c>
      <c r="EPC3" s="4" t="s">
        <v>760</v>
      </c>
      <c r="EPD3" s="4" t="s">
        <v>760</v>
      </c>
      <c r="EPE3" s="4" t="s">
        <v>760</v>
      </c>
      <c r="EPF3" s="4" t="s">
        <v>760</v>
      </c>
      <c r="EPG3" s="4" t="s">
        <v>760</v>
      </c>
      <c r="EPH3" s="4" t="s">
        <v>760</v>
      </c>
      <c r="EPI3" s="4" t="s">
        <v>760</v>
      </c>
      <c r="EPJ3" s="4" t="s">
        <v>760</v>
      </c>
      <c r="EPK3" s="4" t="s">
        <v>760</v>
      </c>
      <c r="EPL3" s="4" t="s">
        <v>760</v>
      </c>
      <c r="EPM3" s="4" t="s">
        <v>760</v>
      </c>
      <c r="EPN3" s="4" t="s">
        <v>760</v>
      </c>
      <c r="EPO3" s="4" t="s">
        <v>760</v>
      </c>
      <c r="EPP3" s="4" t="s">
        <v>760</v>
      </c>
      <c r="EPQ3" s="4" t="s">
        <v>760</v>
      </c>
      <c r="EPR3" s="4" t="s">
        <v>760</v>
      </c>
      <c r="EPS3" s="4" t="s">
        <v>760</v>
      </c>
      <c r="EPT3" s="4" t="s">
        <v>760</v>
      </c>
      <c r="EPU3" s="4" t="s">
        <v>760</v>
      </c>
      <c r="EPV3" s="4" t="s">
        <v>760</v>
      </c>
      <c r="EPW3" s="4" t="s">
        <v>760</v>
      </c>
      <c r="EPX3" s="4" t="s">
        <v>760</v>
      </c>
      <c r="EPY3" s="4" t="s">
        <v>760</v>
      </c>
      <c r="EPZ3" s="4" t="s">
        <v>760</v>
      </c>
      <c r="EQA3" s="4" t="s">
        <v>760</v>
      </c>
      <c r="EQB3" s="4" t="s">
        <v>760</v>
      </c>
      <c r="EQC3" s="4" t="s">
        <v>760</v>
      </c>
      <c r="EQD3" s="4" t="s">
        <v>760</v>
      </c>
      <c r="EQE3" s="4" t="s">
        <v>760</v>
      </c>
      <c r="EQF3" s="4" t="s">
        <v>760</v>
      </c>
      <c r="EQG3" s="4" t="s">
        <v>760</v>
      </c>
      <c r="EQH3" s="4" t="s">
        <v>760</v>
      </c>
      <c r="EQI3" s="4" t="s">
        <v>760</v>
      </c>
      <c r="EQJ3" s="4" t="s">
        <v>760</v>
      </c>
      <c r="EQK3" s="4" t="s">
        <v>760</v>
      </c>
      <c r="EQL3" s="4" t="s">
        <v>760</v>
      </c>
      <c r="EQM3" s="4" t="s">
        <v>760</v>
      </c>
      <c r="EQN3" s="4" t="s">
        <v>760</v>
      </c>
      <c r="EQO3" s="4" t="s">
        <v>760</v>
      </c>
      <c r="EQP3" s="4" t="s">
        <v>760</v>
      </c>
      <c r="EQQ3" s="4" t="s">
        <v>760</v>
      </c>
      <c r="EQR3" s="4" t="s">
        <v>760</v>
      </c>
      <c r="EQS3" s="4" t="s">
        <v>760</v>
      </c>
      <c r="EQT3" s="4" t="s">
        <v>760</v>
      </c>
      <c r="EQU3" s="4" t="s">
        <v>760</v>
      </c>
      <c r="EQV3" s="4" t="s">
        <v>760</v>
      </c>
      <c r="EQW3" s="4" t="s">
        <v>760</v>
      </c>
      <c r="EQX3" s="4" t="s">
        <v>760</v>
      </c>
      <c r="EQY3" s="4" t="s">
        <v>760</v>
      </c>
      <c r="EQZ3" s="4" t="s">
        <v>760</v>
      </c>
      <c r="ERA3" s="4" t="s">
        <v>760</v>
      </c>
      <c r="ERB3" s="4" t="s">
        <v>760</v>
      </c>
      <c r="ERC3" s="4" t="s">
        <v>760</v>
      </c>
      <c r="ERD3" s="4" t="s">
        <v>760</v>
      </c>
      <c r="ERE3" s="4" t="s">
        <v>760</v>
      </c>
      <c r="ERF3" s="4" t="s">
        <v>760</v>
      </c>
      <c r="ERG3" s="4" t="s">
        <v>760</v>
      </c>
      <c r="ERH3" s="4" t="s">
        <v>760</v>
      </c>
      <c r="ERI3" s="4" t="s">
        <v>760</v>
      </c>
      <c r="ERJ3" s="4" t="s">
        <v>760</v>
      </c>
      <c r="ERK3" s="4" t="s">
        <v>760</v>
      </c>
      <c r="ERL3" s="4" t="s">
        <v>760</v>
      </c>
      <c r="ERM3" s="4" t="s">
        <v>760</v>
      </c>
      <c r="ERN3" s="4" t="s">
        <v>760</v>
      </c>
      <c r="ERO3" s="4" t="s">
        <v>760</v>
      </c>
      <c r="ERP3" s="4" t="s">
        <v>760</v>
      </c>
      <c r="ERQ3" s="4" t="s">
        <v>760</v>
      </c>
      <c r="ERR3" s="4" t="s">
        <v>760</v>
      </c>
      <c r="ERS3" s="4" t="s">
        <v>760</v>
      </c>
      <c r="ERT3" s="4" t="s">
        <v>760</v>
      </c>
      <c r="ERU3" s="4" t="s">
        <v>760</v>
      </c>
      <c r="ERV3" s="4" t="s">
        <v>760</v>
      </c>
      <c r="ERW3" s="4" t="s">
        <v>760</v>
      </c>
      <c r="ERX3" s="4" t="s">
        <v>760</v>
      </c>
      <c r="ERY3" s="4" t="s">
        <v>760</v>
      </c>
      <c r="ERZ3" s="4" t="s">
        <v>760</v>
      </c>
      <c r="ESA3" s="4" t="s">
        <v>760</v>
      </c>
      <c r="ESB3" s="4" t="s">
        <v>760</v>
      </c>
      <c r="ESC3" s="4" t="s">
        <v>760</v>
      </c>
      <c r="ESD3" s="4" t="s">
        <v>760</v>
      </c>
      <c r="ESE3" s="4" t="s">
        <v>760</v>
      </c>
      <c r="ESF3" s="4" t="s">
        <v>760</v>
      </c>
      <c r="ESG3" s="4" t="s">
        <v>760</v>
      </c>
      <c r="ESH3" s="4" t="s">
        <v>760</v>
      </c>
      <c r="ESI3" s="4" t="s">
        <v>760</v>
      </c>
      <c r="ESJ3" s="4" t="s">
        <v>760</v>
      </c>
      <c r="ESK3" s="4" t="s">
        <v>760</v>
      </c>
      <c r="ESL3" s="4" t="s">
        <v>760</v>
      </c>
      <c r="ESM3" s="4" t="s">
        <v>760</v>
      </c>
      <c r="ESN3" s="4" t="s">
        <v>760</v>
      </c>
      <c r="ESO3" s="4" t="s">
        <v>760</v>
      </c>
      <c r="ESP3" s="4" t="s">
        <v>760</v>
      </c>
      <c r="ESQ3" s="4" t="s">
        <v>760</v>
      </c>
      <c r="ESR3" s="4" t="s">
        <v>760</v>
      </c>
      <c r="ESS3" s="4" t="s">
        <v>760</v>
      </c>
      <c r="EST3" s="4" t="s">
        <v>760</v>
      </c>
      <c r="ESU3" s="4" t="s">
        <v>760</v>
      </c>
      <c r="ESV3" s="4" t="s">
        <v>760</v>
      </c>
      <c r="ESW3" s="4" t="s">
        <v>760</v>
      </c>
      <c r="ESX3" s="4" t="s">
        <v>760</v>
      </c>
      <c r="ESY3" s="4" t="s">
        <v>760</v>
      </c>
      <c r="ESZ3" s="4" t="s">
        <v>760</v>
      </c>
      <c r="ETA3" s="4" t="s">
        <v>760</v>
      </c>
      <c r="ETB3" s="4" t="s">
        <v>760</v>
      </c>
      <c r="ETC3" s="4" t="s">
        <v>760</v>
      </c>
      <c r="ETD3" s="4" t="s">
        <v>760</v>
      </c>
      <c r="ETE3" s="4" t="s">
        <v>760</v>
      </c>
      <c r="ETF3" s="4" t="s">
        <v>760</v>
      </c>
      <c r="ETG3" s="4" t="s">
        <v>760</v>
      </c>
      <c r="ETH3" s="4" t="s">
        <v>760</v>
      </c>
      <c r="ETI3" s="4" t="s">
        <v>760</v>
      </c>
      <c r="ETJ3" s="4" t="s">
        <v>760</v>
      </c>
      <c r="ETK3" s="4" t="s">
        <v>760</v>
      </c>
      <c r="ETL3" s="4" t="s">
        <v>760</v>
      </c>
      <c r="ETM3" s="4" t="s">
        <v>760</v>
      </c>
      <c r="ETN3" s="4" t="s">
        <v>760</v>
      </c>
      <c r="ETO3" s="4" t="s">
        <v>760</v>
      </c>
      <c r="ETP3" s="4" t="s">
        <v>760</v>
      </c>
      <c r="ETQ3" s="4" t="s">
        <v>760</v>
      </c>
      <c r="ETR3" s="4" t="s">
        <v>760</v>
      </c>
      <c r="ETS3" s="4" t="s">
        <v>760</v>
      </c>
      <c r="ETT3" s="4" t="s">
        <v>760</v>
      </c>
      <c r="ETU3" s="4" t="s">
        <v>760</v>
      </c>
      <c r="ETV3" s="4" t="s">
        <v>760</v>
      </c>
      <c r="ETW3" s="4" t="s">
        <v>760</v>
      </c>
      <c r="ETX3" s="4" t="s">
        <v>760</v>
      </c>
      <c r="ETY3" s="4" t="s">
        <v>760</v>
      </c>
      <c r="ETZ3" s="4" t="s">
        <v>760</v>
      </c>
      <c r="EUA3" s="4" t="s">
        <v>760</v>
      </c>
      <c r="EUB3" s="4" t="s">
        <v>760</v>
      </c>
      <c r="EUC3" s="4" t="s">
        <v>760</v>
      </c>
      <c r="EUD3" s="4" t="s">
        <v>760</v>
      </c>
      <c r="EUE3" s="4" t="s">
        <v>760</v>
      </c>
      <c r="EUF3" s="4" t="s">
        <v>760</v>
      </c>
      <c r="EUG3" s="4" t="s">
        <v>760</v>
      </c>
      <c r="EUH3" s="4" t="s">
        <v>760</v>
      </c>
      <c r="EUI3" s="4" t="s">
        <v>760</v>
      </c>
      <c r="EUJ3" s="4" t="s">
        <v>760</v>
      </c>
      <c r="EUK3" s="4" t="s">
        <v>760</v>
      </c>
      <c r="EUL3" s="4" t="s">
        <v>760</v>
      </c>
      <c r="EUM3" s="4" t="s">
        <v>760</v>
      </c>
      <c r="EUN3" s="4" t="s">
        <v>760</v>
      </c>
      <c r="EUO3" s="4" t="s">
        <v>760</v>
      </c>
      <c r="EUP3" s="4" t="s">
        <v>760</v>
      </c>
      <c r="EUQ3" s="4" t="s">
        <v>760</v>
      </c>
      <c r="EUR3" s="4" t="s">
        <v>760</v>
      </c>
      <c r="EUS3" s="4" t="s">
        <v>760</v>
      </c>
      <c r="EUT3" s="4" t="s">
        <v>760</v>
      </c>
      <c r="EUU3" s="4" t="s">
        <v>760</v>
      </c>
      <c r="EUV3" s="4" t="s">
        <v>760</v>
      </c>
      <c r="EUW3" s="4" t="s">
        <v>760</v>
      </c>
      <c r="EUX3" s="4" t="s">
        <v>760</v>
      </c>
      <c r="EUY3" s="4" t="s">
        <v>760</v>
      </c>
      <c r="EUZ3" s="4" t="s">
        <v>760</v>
      </c>
      <c r="EVA3" s="4" t="s">
        <v>760</v>
      </c>
      <c r="EVB3" s="4" t="s">
        <v>760</v>
      </c>
      <c r="EVC3" s="4" t="s">
        <v>760</v>
      </c>
      <c r="EVD3" s="4" t="s">
        <v>760</v>
      </c>
      <c r="EVE3" s="4" t="s">
        <v>760</v>
      </c>
      <c r="EVF3" s="4" t="s">
        <v>760</v>
      </c>
      <c r="EVG3" s="4" t="s">
        <v>760</v>
      </c>
      <c r="EVH3" s="4" t="s">
        <v>760</v>
      </c>
      <c r="EVI3" s="4" t="s">
        <v>760</v>
      </c>
      <c r="EVJ3" s="4" t="s">
        <v>760</v>
      </c>
      <c r="EVK3" s="4" t="s">
        <v>760</v>
      </c>
      <c r="EVL3" s="4" t="s">
        <v>760</v>
      </c>
      <c r="EVM3" s="4" t="s">
        <v>760</v>
      </c>
      <c r="EVN3" s="4" t="s">
        <v>760</v>
      </c>
      <c r="EVO3" s="4" t="s">
        <v>760</v>
      </c>
      <c r="EVP3" s="4" t="s">
        <v>760</v>
      </c>
      <c r="EVQ3" s="4" t="s">
        <v>760</v>
      </c>
      <c r="EVR3" s="4" t="s">
        <v>760</v>
      </c>
      <c r="EVS3" s="4" t="s">
        <v>760</v>
      </c>
      <c r="EVT3" s="4" t="s">
        <v>760</v>
      </c>
      <c r="EVU3" s="4" t="s">
        <v>760</v>
      </c>
      <c r="EVV3" s="4" t="s">
        <v>760</v>
      </c>
      <c r="EVW3" s="4" t="s">
        <v>760</v>
      </c>
      <c r="EVX3" s="4" t="s">
        <v>760</v>
      </c>
      <c r="EVY3" s="4" t="s">
        <v>760</v>
      </c>
      <c r="EVZ3" s="4" t="s">
        <v>760</v>
      </c>
      <c r="EWA3" s="4" t="s">
        <v>760</v>
      </c>
      <c r="EWB3" s="4" t="s">
        <v>760</v>
      </c>
      <c r="EWC3" s="4" t="s">
        <v>760</v>
      </c>
      <c r="EWD3" s="4" t="s">
        <v>760</v>
      </c>
      <c r="EWE3" s="4" t="s">
        <v>760</v>
      </c>
      <c r="EWF3" s="4" t="s">
        <v>760</v>
      </c>
      <c r="EWG3" s="4" t="s">
        <v>760</v>
      </c>
      <c r="EWH3" s="4" t="s">
        <v>760</v>
      </c>
      <c r="EWI3" s="4" t="s">
        <v>760</v>
      </c>
      <c r="EWJ3" s="4" t="s">
        <v>760</v>
      </c>
      <c r="EWK3" s="4" t="s">
        <v>760</v>
      </c>
      <c r="EWL3" s="4" t="s">
        <v>760</v>
      </c>
      <c r="EWM3" s="4" t="s">
        <v>760</v>
      </c>
      <c r="EWN3" s="4" t="s">
        <v>760</v>
      </c>
      <c r="EWO3" s="4" t="s">
        <v>760</v>
      </c>
      <c r="EWP3" s="4" t="s">
        <v>760</v>
      </c>
      <c r="EWQ3" s="4" t="s">
        <v>760</v>
      </c>
      <c r="EWR3" s="4" t="s">
        <v>760</v>
      </c>
      <c r="EWS3" s="4" t="s">
        <v>760</v>
      </c>
      <c r="EWT3" s="4" t="s">
        <v>760</v>
      </c>
      <c r="EWU3" s="4" t="s">
        <v>760</v>
      </c>
      <c r="EWV3" s="4" t="s">
        <v>760</v>
      </c>
      <c r="EWW3" s="4" t="s">
        <v>760</v>
      </c>
      <c r="EWX3" s="4" t="s">
        <v>760</v>
      </c>
      <c r="EWY3" s="4" t="s">
        <v>760</v>
      </c>
      <c r="EWZ3" s="4" t="s">
        <v>760</v>
      </c>
      <c r="EXA3" s="4" t="s">
        <v>760</v>
      </c>
      <c r="EXB3" s="4" t="s">
        <v>760</v>
      </c>
      <c r="EXC3" s="4" t="s">
        <v>760</v>
      </c>
      <c r="EXD3" s="4" t="s">
        <v>760</v>
      </c>
      <c r="EXE3" s="4" t="s">
        <v>760</v>
      </c>
      <c r="EXF3" s="4" t="s">
        <v>760</v>
      </c>
      <c r="EXG3" s="4" t="s">
        <v>760</v>
      </c>
      <c r="EXH3" s="4" t="s">
        <v>760</v>
      </c>
      <c r="EXI3" s="4" t="s">
        <v>760</v>
      </c>
      <c r="EXJ3" s="4" t="s">
        <v>760</v>
      </c>
      <c r="EXK3" s="4" t="s">
        <v>760</v>
      </c>
      <c r="EXL3" s="4" t="s">
        <v>760</v>
      </c>
      <c r="EXM3" s="4" t="s">
        <v>760</v>
      </c>
      <c r="EXN3" s="4" t="s">
        <v>760</v>
      </c>
      <c r="EXO3" s="4" t="s">
        <v>760</v>
      </c>
      <c r="EXP3" s="4" t="s">
        <v>760</v>
      </c>
      <c r="EXQ3" s="4" t="s">
        <v>760</v>
      </c>
      <c r="EXR3" s="4" t="s">
        <v>760</v>
      </c>
      <c r="EXS3" s="4" t="s">
        <v>760</v>
      </c>
      <c r="EXT3" s="4" t="s">
        <v>760</v>
      </c>
      <c r="EXU3" s="4" t="s">
        <v>760</v>
      </c>
      <c r="EXV3" s="4" t="s">
        <v>760</v>
      </c>
      <c r="EXW3" s="4" t="s">
        <v>760</v>
      </c>
      <c r="EXX3" s="4" t="s">
        <v>760</v>
      </c>
      <c r="EXY3" s="4" t="s">
        <v>760</v>
      </c>
      <c r="EXZ3" s="4" t="s">
        <v>760</v>
      </c>
      <c r="EYA3" s="4" t="s">
        <v>760</v>
      </c>
      <c r="EYB3" s="4" t="s">
        <v>760</v>
      </c>
      <c r="EYC3" s="4" t="s">
        <v>760</v>
      </c>
      <c r="EYD3" s="4" t="s">
        <v>760</v>
      </c>
      <c r="EYE3" s="4" t="s">
        <v>760</v>
      </c>
      <c r="EYF3" s="4" t="s">
        <v>760</v>
      </c>
      <c r="EYG3" s="4" t="s">
        <v>760</v>
      </c>
      <c r="EYH3" s="4" t="s">
        <v>760</v>
      </c>
      <c r="EYI3" s="4" t="s">
        <v>760</v>
      </c>
      <c r="EYJ3" s="4" t="s">
        <v>760</v>
      </c>
      <c r="EYK3" s="4" t="s">
        <v>760</v>
      </c>
      <c r="EYL3" s="4" t="s">
        <v>760</v>
      </c>
      <c r="EYM3" s="4" t="s">
        <v>760</v>
      </c>
      <c r="EYN3" s="4" t="s">
        <v>760</v>
      </c>
      <c r="EYO3" s="4" t="s">
        <v>760</v>
      </c>
      <c r="EYP3" s="4" t="s">
        <v>760</v>
      </c>
      <c r="EYQ3" s="4" t="s">
        <v>760</v>
      </c>
      <c r="EYR3" s="4" t="s">
        <v>760</v>
      </c>
      <c r="EYS3" s="4" t="s">
        <v>760</v>
      </c>
      <c r="EYT3" s="4" t="s">
        <v>760</v>
      </c>
      <c r="EYU3" s="4" t="s">
        <v>760</v>
      </c>
      <c r="EYV3" s="4" t="s">
        <v>760</v>
      </c>
      <c r="EYW3" s="4" t="s">
        <v>760</v>
      </c>
      <c r="EYX3" s="4" t="s">
        <v>760</v>
      </c>
      <c r="EYY3" s="4" t="s">
        <v>760</v>
      </c>
      <c r="EYZ3" s="4" t="s">
        <v>760</v>
      </c>
      <c r="EZA3" s="4" t="s">
        <v>760</v>
      </c>
      <c r="EZB3" s="4" t="s">
        <v>760</v>
      </c>
      <c r="EZC3" s="4" t="s">
        <v>760</v>
      </c>
      <c r="EZD3" s="4" t="s">
        <v>760</v>
      </c>
      <c r="EZE3" s="4" t="s">
        <v>760</v>
      </c>
      <c r="EZF3" s="4" t="s">
        <v>760</v>
      </c>
      <c r="EZG3" s="4" t="s">
        <v>760</v>
      </c>
      <c r="EZH3" s="4" t="s">
        <v>760</v>
      </c>
      <c r="EZI3" s="4" t="s">
        <v>760</v>
      </c>
      <c r="EZJ3" s="4" t="s">
        <v>760</v>
      </c>
      <c r="EZK3" s="4" t="s">
        <v>760</v>
      </c>
      <c r="EZL3" s="4" t="s">
        <v>760</v>
      </c>
      <c r="EZM3" s="4" t="s">
        <v>760</v>
      </c>
      <c r="EZN3" s="4" t="s">
        <v>760</v>
      </c>
      <c r="EZO3" s="4" t="s">
        <v>760</v>
      </c>
      <c r="EZP3" s="4" t="s">
        <v>760</v>
      </c>
      <c r="EZQ3" s="4" t="s">
        <v>760</v>
      </c>
      <c r="EZR3" s="4" t="s">
        <v>760</v>
      </c>
      <c r="EZS3" s="4" t="s">
        <v>760</v>
      </c>
      <c r="EZT3" s="4" t="s">
        <v>760</v>
      </c>
      <c r="EZU3" s="4" t="s">
        <v>760</v>
      </c>
      <c r="EZV3" s="4" t="s">
        <v>760</v>
      </c>
      <c r="EZW3" s="4" t="s">
        <v>760</v>
      </c>
      <c r="EZX3" s="4" t="s">
        <v>760</v>
      </c>
      <c r="EZY3" s="4" t="s">
        <v>760</v>
      </c>
      <c r="EZZ3" s="4" t="s">
        <v>760</v>
      </c>
      <c r="FAA3" s="4" t="s">
        <v>760</v>
      </c>
      <c r="FAB3" s="4" t="s">
        <v>760</v>
      </c>
      <c r="FAC3" s="4" t="s">
        <v>760</v>
      </c>
      <c r="FAD3" s="4" t="s">
        <v>760</v>
      </c>
      <c r="FAE3" s="4" t="s">
        <v>760</v>
      </c>
      <c r="FAF3" s="4" t="s">
        <v>760</v>
      </c>
      <c r="FAG3" s="4" t="s">
        <v>760</v>
      </c>
      <c r="FAH3" s="4" t="s">
        <v>760</v>
      </c>
      <c r="FAI3" s="4" t="s">
        <v>760</v>
      </c>
      <c r="FAJ3" s="4" t="s">
        <v>760</v>
      </c>
      <c r="FAK3" s="4" t="s">
        <v>760</v>
      </c>
      <c r="FAL3" s="4" t="s">
        <v>760</v>
      </c>
      <c r="FAM3" s="4" t="s">
        <v>760</v>
      </c>
      <c r="FAN3" s="4" t="s">
        <v>760</v>
      </c>
      <c r="FAO3" s="4" t="s">
        <v>760</v>
      </c>
      <c r="FAP3" s="4" t="s">
        <v>760</v>
      </c>
      <c r="FAQ3" s="4" t="s">
        <v>760</v>
      </c>
      <c r="FAR3" s="4" t="s">
        <v>760</v>
      </c>
      <c r="FAS3" s="4" t="s">
        <v>760</v>
      </c>
      <c r="FAT3" s="4" t="s">
        <v>760</v>
      </c>
      <c r="FAU3" s="4" t="s">
        <v>760</v>
      </c>
      <c r="FAV3" s="4" t="s">
        <v>760</v>
      </c>
      <c r="FAW3" s="4" t="s">
        <v>760</v>
      </c>
      <c r="FAX3" s="4" t="s">
        <v>760</v>
      </c>
      <c r="FAY3" s="4" t="s">
        <v>760</v>
      </c>
      <c r="FAZ3" s="4" t="s">
        <v>760</v>
      </c>
      <c r="FBA3" s="4" t="s">
        <v>760</v>
      </c>
      <c r="FBB3" s="4" t="s">
        <v>760</v>
      </c>
      <c r="FBC3" s="4" t="s">
        <v>760</v>
      </c>
      <c r="FBD3" s="4" t="s">
        <v>760</v>
      </c>
      <c r="FBE3" s="4" t="s">
        <v>760</v>
      </c>
      <c r="FBF3" s="4" t="s">
        <v>760</v>
      </c>
      <c r="FBG3" s="4" t="s">
        <v>760</v>
      </c>
      <c r="FBH3" s="4" t="s">
        <v>760</v>
      </c>
      <c r="FBI3" s="4" t="s">
        <v>760</v>
      </c>
      <c r="FBJ3" s="4" t="s">
        <v>760</v>
      </c>
      <c r="FBK3" s="4" t="s">
        <v>760</v>
      </c>
      <c r="FBL3" s="4" t="s">
        <v>760</v>
      </c>
      <c r="FBM3" s="4" t="s">
        <v>760</v>
      </c>
      <c r="FBN3" s="4" t="s">
        <v>760</v>
      </c>
      <c r="FBO3" s="4" t="s">
        <v>760</v>
      </c>
      <c r="FBP3" s="4" t="s">
        <v>760</v>
      </c>
      <c r="FBQ3" s="4" t="s">
        <v>760</v>
      </c>
      <c r="FBR3" s="4" t="s">
        <v>760</v>
      </c>
      <c r="FBS3" s="4" t="s">
        <v>760</v>
      </c>
      <c r="FBT3" s="4" t="s">
        <v>760</v>
      </c>
      <c r="FBU3" s="4" t="s">
        <v>760</v>
      </c>
      <c r="FBV3" s="4" t="s">
        <v>760</v>
      </c>
      <c r="FBW3" s="4" t="s">
        <v>760</v>
      </c>
      <c r="FBX3" s="4" t="s">
        <v>760</v>
      </c>
      <c r="FBY3" s="4" t="s">
        <v>760</v>
      </c>
      <c r="FBZ3" s="4" t="s">
        <v>760</v>
      </c>
      <c r="FCA3" s="4" t="s">
        <v>760</v>
      </c>
      <c r="FCB3" s="4" t="s">
        <v>760</v>
      </c>
      <c r="FCC3" s="4" t="s">
        <v>760</v>
      </c>
      <c r="FCD3" s="4" t="s">
        <v>760</v>
      </c>
      <c r="FCE3" s="4" t="s">
        <v>760</v>
      </c>
      <c r="FCF3" s="4" t="s">
        <v>760</v>
      </c>
      <c r="FCG3" s="4" t="s">
        <v>760</v>
      </c>
      <c r="FCH3" s="4" t="s">
        <v>760</v>
      </c>
      <c r="FCI3" s="4" t="s">
        <v>760</v>
      </c>
      <c r="FCJ3" s="4" t="s">
        <v>760</v>
      </c>
      <c r="FCK3" s="4" t="s">
        <v>760</v>
      </c>
      <c r="FCL3" s="4" t="s">
        <v>760</v>
      </c>
      <c r="FCM3" s="4" t="s">
        <v>760</v>
      </c>
      <c r="FCN3" s="4" t="s">
        <v>760</v>
      </c>
      <c r="FCO3" s="4" t="s">
        <v>760</v>
      </c>
      <c r="FCP3" s="4" t="s">
        <v>760</v>
      </c>
      <c r="FCQ3" s="4" t="s">
        <v>760</v>
      </c>
      <c r="FCR3" s="4" t="s">
        <v>760</v>
      </c>
      <c r="FCS3" s="4" t="s">
        <v>760</v>
      </c>
      <c r="FCT3" s="4" t="s">
        <v>760</v>
      </c>
      <c r="FCU3" s="4" t="s">
        <v>760</v>
      </c>
      <c r="FCV3" s="4" t="s">
        <v>760</v>
      </c>
      <c r="FCW3" s="4" t="s">
        <v>760</v>
      </c>
      <c r="FCX3" s="4" t="s">
        <v>760</v>
      </c>
      <c r="FCY3" s="4" t="s">
        <v>760</v>
      </c>
      <c r="FCZ3" s="4" t="s">
        <v>760</v>
      </c>
      <c r="FDA3" s="4" t="s">
        <v>760</v>
      </c>
      <c r="FDB3" s="4" t="s">
        <v>760</v>
      </c>
      <c r="FDC3" s="4" t="s">
        <v>760</v>
      </c>
      <c r="FDD3" s="4" t="s">
        <v>760</v>
      </c>
      <c r="FDE3" s="4" t="s">
        <v>760</v>
      </c>
      <c r="FDF3" s="4" t="s">
        <v>760</v>
      </c>
      <c r="FDG3" s="4" t="s">
        <v>760</v>
      </c>
      <c r="FDH3" s="4" t="s">
        <v>760</v>
      </c>
      <c r="FDI3" s="4" t="s">
        <v>760</v>
      </c>
      <c r="FDJ3" s="4" t="s">
        <v>760</v>
      </c>
      <c r="FDK3" s="4" t="s">
        <v>760</v>
      </c>
      <c r="FDL3" s="4" t="s">
        <v>760</v>
      </c>
      <c r="FDM3" s="4" t="s">
        <v>760</v>
      </c>
      <c r="FDN3" s="4" t="s">
        <v>760</v>
      </c>
      <c r="FDO3" s="4" t="s">
        <v>760</v>
      </c>
      <c r="FDP3" s="4" t="s">
        <v>760</v>
      </c>
      <c r="FDQ3" s="4" t="s">
        <v>760</v>
      </c>
      <c r="FDR3" s="4" t="s">
        <v>760</v>
      </c>
      <c r="FDS3" s="4" t="s">
        <v>760</v>
      </c>
      <c r="FDT3" s="4" t="s">
        <v>760</v>
      </c>
      <c r="FDU3" s="4" t="s">
        <v>760</v>
      </c>
      <c r="FDV3" s="4" t="s">
        <v>760</v>
      </c>
      <c r="FDW3" s="4" t="s">
        <v>760</v>
      </c>
      <c r="FDX3" s="4" t="s">
        <v>760</v>
      </c>
      <c r="FDY3" s="4" t="s">
        <v>760</v>
      </c>
      <c r="FDZ3" s="4" t="s">
        <v>760</v>
      </c>
      <c r="FEA3" s="4" t="s">
        <v>760</v>
      </c>
      <c r="FEB3" s="4" t="s">
        <v>760</v>
      </c>
      <c r="FEC3" s="4" t="s">
        <v>760</v>
      </c>
      <c r="FED3" s="4" t="s">
        <v>760</v>
      </c>
      <c r="FEE3" s="4" t="s">
        <v>760</v>
      </c>
      <c r="FEF3" s="4" t="s">
        <v>760</v>
      </c>
      <c r="FEG3" s="4" t="s">
        <v>760</v>
      </c>
      <c r="FEH3" s="4" t="s">
        <v>760</v>
      </c>
      <c r="FEI3" s="4" t="s">
        <v>760</v>
      </c>
      <c r="FEJ3" s="4" t="s">
        <v>760</v>
      </c>
      <c r="FEK3" s="4" t="s">
        <v>760</v>
      </c>
      <c r="FEL3" s="4" t="s">
        <v>760</v>
      </c>
      <c r="FEM3" s="4" t="s">
        <v>760</v>
      </c>
      <c r="FEN3" s="4" t="s">
        <v>760</v>
      </c>
      <c r="FEO3" s="4" t="s">
        <v>760</v>
      </c>
      <c r="FEP3" s="4" t="s">
        <v>760</v>
      </c>
      <c r="FEQ3" s="4" t="s">
        <v>760</v>
      </c>
      <c r="FER3" s="4" t="s">
        <v>760</v>
      </c>
      <c r="FES3" s="4" t="s">
        <v>760</v>
      </c>
      <c r="FET3" s="4" t="s">
        <v>760</v>
      </c>
      <c r="FEU3" s="4" t="s">
        <v>760</v>
      </c>
      <c r="FEV3" s="4" t="s">
        <v>760</v>
      </c>
      <c r="FEW3" s="4" t="s">
        <v>760</v>
      </c>
      <c r="FEX3" s="4" t="s">
        <v>760</v>
      </c>
      <c r="FEY3" s="4" t="s">
        <v>760</v>
      </c>
      <c r="FEZ3" s="4" t="s">
        <v>760</v>
      </c>
      <c r="FFA3" s="4" t="s">
        <v>760</v>
      </c>
      <c r="FFB3" s="4" t="s">
        <v>760</v>
      </c>
      <c r="FFC3" s="4" t="s">
        <v>760</v>
      </c>
      <c r="FFD3" s="4" t="s">
        <v>760</v>
      </c>
      <c r="FFE3" s="4" t="s">
        <v>760</v>
      </c>
      <c r="FFF3" s="4" t="s">
        <v>760</v>
      </c>
      <c r="FFG3" s="4" t="s">
        <v>760</v>
      </c>
      <c r="FFH3" s="4" t="s">
        <v>760</v>
      </c>
      <c r="FFI3" s="4" t="s">
        <v>760</v>
      </c>
      <c r="FFJ3" s="4" t="s">
        <v>760</v>
      </c>
      <c r="FFK3" s="4" t="s">
        <v>760</v>
      </c>
      <c r="FFL3" s="4" t="s">
        <v>760</v>
      </c>
      <c r="FFM3" s="4" t="s">
        <v>760</v>
      </c>
      <c r="FFN3" s="4" t="s">
        <v>760</v>
      </c>
      <c r="FFO3" s="4" t="s">
        <v>760</v>
      </c>
      <c r="FFP3" s="4" t="s">
        <v>760</v>
      </c>
      <c r="FFQ3" s="4" t="s">
        <v>760</v>
      </c>
      <c r="FFR3" s="4" t="s">
        <v>760</v>
      </c>
      <c r="FFS3" s="4" t="s">
        <v>760</v>
      </c>
      <c r="FFT3" s="4" t="s">
        <v>760</v>
      </c>
      <c r="FFU3" s="4" t="s">
        <v>760</v>
      </c>
      <c r="FFV3" s="4" t="s">
        <v>760</v>
      </c>
      <c r="FFW3" s="4" t="s">
        <v>760</v>
      </c>
      <c r="FFX3" s="4" t="s">
        <v>760</v>
      </c>
      <c r="FFY3" s="4" t="s">
        <v>760</v>
      </c>
      <c r="FFZ3" s="4" t="s">
        <v>760</v>
      </c>
      <c r="FGA3" s="4" t="s">
        <v>760</v>
      </c>
      <c r="FGB3" s="4" t="s">
        <v>760</v>
      </c>
      <c r="FGC3" s="4" t="s">
        <v>760</v>
      </c>
      <c r="FGD3" s="4" t="s">
        <v>760</v>
      </c>
      <c r="FGE3" s="4" t="s">
        <v>760</v>
      </c>
      <c r="FGF3" s="4" t="s">
        <v>760</v>
      </c>
      <c r="FGG3" s="4" t="s">
        <v>760</v>
      </c>
      <c r="FGH3" s="4" t="s">
        <v>760</v>
      </c>
      <c r="FGI3" s="4" t="s">
        <v>760</v>
      </c>
      <c r="FGJ3" s="4" t="s">
        <v>760</v>
      </c>
      <c r="FGK3" s="4" t="s">
        <v>760</v>
      </c>
      <c r="FGL3" s="4" t="s">
        <v>760</v>
      </c>
      <c r="FGM3" s="4" t="s">
        <v>760</v>
      </c>
      <c r="FGN3" s="4" t="s">
        <v>760</v>
      </c>
      <c r="FGO3" s="4" t="s">
        <v>760</v>
      </c>
      <c r="FGP3" s="4" t="s">
        <v>760</v>
      </c>
      <c r="FGQ3" s="4" t="s">
        <v>760</v>
      </c>
      <c r="FGR3" s="4" t="s">
        <v>760</v>
      </c>
      <c r="FGS3" s="4" t="s">
        <v>760</v>
      </c>
      <c r="FGT3" s="4" t="s">
        <v>760</v>
      </c>
      <c r="FGU3" s="4" t="s">
        <v>760</v>
      </c>
      <c r="FGV3" s="4" t="s">
        <v>760</v>
      </c>
      <c r="FGW3" s="4" t="s">
        <v>760</v>
      </c>
      <c r="FGX3" s="4" t="s">
        <v>760</v>
      </c>
      <c r="FGY3" s="4" t="s">
        <v>760</v>
      </c>
      <c r="FGZ3" s="4" t="s">
        <v>760</v>
      </c>
      <c r="FHA3" s="4" t="s">
        <v>760</v>
      </c>
      <c r="FHB3" s="4" t="s">
        <v>760</v>
      </c>
      <c r="FHC3" s="4" t="s">
        <v>760</v>
      </c>
      <c r="FHD3" s="4" t="s">
        <v>760</v>
      </c>
      <c r="FHE3" s="4" t="s">
        <v>760</v>
      </c>
      <c r="FHF3" s="4" t="s">
        <v>760</v>
      </c>
      <c r="FHG3" s="4" t="s">
        <v>760</v>
      </c>
      <c r="FHH3" s="4" t="s">
        <v>760</v>
      </c>
      <c r="FHI3" s="4" t="s">
        <v>760</v>
      </c>
      <c r="FHJ3" s="4" t="s">
        <v>760</v>
      </c>
      <c r="FHK3" s="4" t="s">
        <v>760</v>
      </c>
      <c r="FHL3" s="4" t="s">
        <v>760</v>
      </c>
      <c r="FHM3" s="4" t="s">
        <v>760</v>
      </c>
      <c r="FHN3" s="4" t="s">
        <v>760</v>
      </c>
      <c r="FHO3" s="4" t="s">
        <v>760</v>
      </c>
      <c r="FHP3" s="4" t="s">
        <v>760</v>
      </c>
      <c r="FHQ3" s="4" t="s">
        <v>760</v>
      </c>
      <c r="FHR3" s="4" t="s">
        <v>760</v>
      </c>
      <c r="FHS3" s="4" t="s">
        <v>760</v>
      </c>
      <c r="FHT3" s="4" t="s">
        <v>760</v>
      </c>
      <c r="FHU3" s="4" t="s">
        <v>760</v>
      </c>
      <c r="FHV3" s="4" t="s">
        <v>760</v>
      </c>
      <c r="FHW3" s="4" t="s">
        <v>760</v>
      </c>
      <c r="FHX3" s="4" t="s">
        <v>760</v>
      </c>
      <c r="FHY3" s="4" t="s">
        <v>760</v>
      </c>
      <c r="FHZ3" s="4" t="s">
        <v>760</v>
      </c>
      <c r="FIA3" s="4" t="s">
        <v>760</v>
      </c>
      <c r="FIB3" s="4" t="s">
        <v>760</v>
      </c>
      <c r="FIC3" s="4" t="s">
        <v>760</v>
      </c>
      <c r="FID3" s="4" t="s">
        <v>760</v>
      </c>
      <c r="FIE3" s="4" t="s">
        <v>760</v>
      </c>
      <c r="FIF3" s="4" t="s">
        <v>760</v>
      </c>
      <c r="FIG3" s="4" t="s">
        <v>760</v>
      </c>
      <c r="FIH3" s="4" t="s">
        <v>760</v>
      </c>
      <c r="FII3" s="4" t="s">
        <v>760</v>
      </c>
      <c r="FIJ3" s="4" t="s">
        <v>760</v>
      </c>
      <c r="FIK3" s="4" t="s">
        <v>760</v>
      </c>
      <c r="FIL3" s="4" t="s">
        <v>760</v>
      </c>
      <c r="FIM3" s="4" t="s">
        <v>760</v>
      </c>
      <c r="FIN3" s="4" t="s">
        <v>760</v>
      </c>
      <c r="FIO3" s="4" t="s">
        <v>760</v>
      </c>
      <c r="FIP3" s="4" t="s">
        <v>760</v>
      </c>
      <c r="FIQ3" s="4" t="s">
        <v>760</v>
      </c>
      <c r="FIR3" s="4" t="s">
        <v>760</v>
      </c>
      <c r="FIS3" s="4" t="s">
        <v>760</v>
      </c>
      <c r="FIT3" s="4" t="s">
        <v>760</v>
      </c>
      <c r="FIU3" s="4" t="s">
        <v>760</v>
      </c>
      <c r="FIV3" s="4" t="s">
        <v>760</v>
      </c>
      <c r="FIW3" s="4" t="s">
        <v>760</v>
      </c>
      <c r="FIX3" s="4" t="s">
        <v>760</v>
      </c>
      <c r="FIY3" s="4" t="s">
        <v>760</v>
      </c>
      <c r="FIZ3" s="4" t="s">
        <v>760</v>
      </c>
      <c r="FJA3" s="4" t="s">
        <v>760</v>
      </c>
      <c r="FJB3" s="4" t="s">
        <v>760</v>
      </c>
      <c r="FJC3" s="4" t="s">
        <v>760</v>
      </c>
      <c r="FJD3" s="4" t="s">
        <v>760</v>
      </c>
      <c r="FJE3" s="4" t="s">
        <v>760</v>
      </c>
      <c r="FJF3" s="4" t="s">
        <v>760</v>
      </c>
      <c r="FJG3" s="4" t="s">
        <v>760</v>
      </c>
      <c r="FJH3" s="4" t="s">
        <v>760</v>
      </c>
      <c r="FJI3" s="4" t="s">
        <v>760</v>
      </c>
      <c r="FJJ3" s="4" t="s">
        <v>760</v>
      </c>
      <c r="FJK3" s="4" t="s">
        <v>760</v>
      </c>
      <c r="FJL3" s="4" t="s">
        <v>760</v>
      </c>
      <c r="FJM3" s="4" t="s">
        <v>760</v>
      </c>
      <c r="FJN3" s="4" t="s">
        <v>760</v>
      </c>
      <c r="FJO3" s="4" t="s">
        <v>760</v>
      </c>
      <c r="FJP3" s="4" t="s">
        <v>760</v>
      </c>
      <c r="FJQ3" s="4" t="s">
        <v>760</v>
      </c>
      <c r="FJR3" s="4" t="s">
        <v>760</v>
      </c>
      <c r="FJS3" s="4" t="s">
        <v>760</v>
      </c>
      <c r="FJT3" s="4" t="s">
        <v>760</v>
      </c>
      <c r="FJU3" s="4" t="s">
        <v>760</v>
      </c>
      <c r="FJV3" s="4" t="s">
        <v>760</v>
      </c>
      <c r="FJW3" s="4" t="s">
        <v>760</v>
      </c>
      <c r="FJX3" s="4" t="s">
        <v>760</v>
      </c>
      <c r="FJY3" s="4" t="s">
        <v>760</v>
      </c>
      <c r="FJZ3" s="4" t="s">
        <v>760</v>
      </c>
      <c r="FKA3" s="4" t="s">
        <v>760</v>
      </c>
      <c r="FKB3" s="4" t="s">
        <v>760</v>
      </c>
      <c r="FKC3" s="4" t="s">
        <v>760</v>
      </c>
      <c r="FKD3" s="4" t="s">
        <v>760</v>
      </c>
      <c r="FKE3" s="4" t="s">
        <v>760</v>
      </c>
      <c r="FKF3" s="4" t="s">
        <v>760</v>
      </c>
      <c r="FKG3" s="4" t="s">
        <v>760</v>
      </c>
      <c r="FKH3" s="4" t="s">
        <v>760</v>
      </c>
      <c r="FKI3" s="4" t="s">
        <v>760</v>
      </c>
      <c r="FKJ3" s="4" t="s">
        <v>760</v>
      </c>
      <c r="FKK3" s="4" t="s">
        <v>760</v>
      </c>
      <c r="FKL3" s="4" t="s">
        <v>760</v>
      </c>
      <c r="FKM3" s="4" t="s">
        <v>760</v>
      </c>
      <c r="FKN3" s="4" t="s">
        <v>760</v>
      </c>
      <c r="FKO3" s="4" t="s">
        <v>760</v>
      </c>
      <c r="FKP3" s="4" t="s">
        <v>760</v>
      </c>
      <c r="FKQ3" s="4" t="s">
        <v>760</v>
      </c>
      <c r="FKR3" s="4" t="s">
        <v>760</v>
      </c>
      <c r="FKS3" s="4" t="s">
        <v>760</v>
      </c>
      <c r="FKT3" s="4" t="s">
        <v>760</v>
      </c>
      <c r="FKU3" s="4" t="s">
        <v>760</v>
      </c>
      <c r="FKV3" s="4" t="s">
        <v>760</v>
      </c>
      <c r="FKW3" s="4" t="s">
        <v>760</v>
      </c>
      <c r="FKX3" s="4" t="s">
        <v>760</v>
      </c>
      <c r="FKY3" s="4" t="s">
        <v>760</v>
      </c>
      <c r="FKZ3" s="4" t="s">
        <v>760</v>
      </c>
      <c r="FLA3" s="4" t="s">
        <v>760</v>
      </c>
      <c r="FLB3" s="4" t="s">
        <v>760</v>
      </c>
      <c r="FLC3" s="4" t="s">
        <v>760</v>
      </c>
      <c r="FLD3" s="4" t="s">
        <v>760</v>
      </c>
      <c r="FLE3" s="4" t="s">
        <v>760</v>
      </c>
      <c r="FLF3" s="4" t="s">
        <v>760</v>
      </c>
      <c r="FLG3" s="4" t="s">
        <v>760</v>
      </c>
      <c r="FLH3" s="4" t="s">
        <v>760</v>
      </c>
      <c r="FLI3" s="4" t="s">
        <v>760</v>
      </c>
      <c r="FLJ3" s="4" t="s">
        <v>760</v>
      </c>
      <c r="FLK3" s="4" t="s">
        <v>760</v>
      </c>
      <c r="FLL3" s="4" t="s">
        <v>760</v>
      </c>
      <c r="FLM3" s="4" t="s">
        <v>760</v>
      </c>
      <c r="FLN3" s="4" t="s">
        <v>760</v>
      </c>
      <c r="FLO3" s="4" t="s">
        <v>760</v>
      </c>
      <c r="FLP3" s="4" t="s">
        <v>760</v>
      </c>
      <c r="FLQ3" s="4" t="s">
        <v>760</v>
      </c>
      <c r="FLR3" s="4" t="s">
        <v>760</v>
      </c>
      <c r="FLS3" s="4" t="s">
        <v>760</v>
      </c>
      <c r="FLT3" s="4" t="s">
        <v>760</v>
      </c>
      <c r="FLU3" s="4" t="s">
        <v>760</v>
      </c>
      <c r="FLV3" s="4" t="s">
        <v>760</v>
      </c>
      <c r="FLW3" s="4" t="s">
        <v>760</v>
      </c>
      <c r="FLX3" s="4" t="s">
        <v>760</v>
      </c>
      <c r="FLY3" s="4" t="s">
        <v>760</v>
      </c>
      <c r="FLZ3" s="4" t="s">
        <v>760</v>
      </c>
      <c r="FMA3" s="4" t="s">
        <v>760</v>
      </c>
      <c r="FMB3" s="4" t="s">
        <v>760</v>
      </c>
      <c r="FMC3" s="4" t="s">
        <v>760</v>
      </c>
      <c r="FMD3" s="4" t="s">
        <v>760</v>
      </c>
      <c r="FME3" s="4" t="s">
        <v>760</v>
      </c>
      <c r="FMF3" s="4" t="s">
        <v>760</v>
      </c>
      <c r="FMG3" s="4" t="s">
        <v>760</v>
      </c>
      <c r="FMH3" s="4" t="s">
        <v>760</v>
      </c>
      <c r="FMI3" s="4" t="s">
        <v>760</v>
      </c>
      <c r="FMJ3" s="4" t="s">
        <v>760</v>
      </c>
      <c r="FMK3" s="4" t="s">
        <v>760</v>
      </c>
      <c r="FML3" s="4" t="s">
        <v>760</v>
      </c>
      <c r="FMM3" s="4" t="s">
        <v>760</v>
      </c>
      <c r="FMN3" s="4" t="s">
        <v>760</v>
      </c>
      <c r="FMO3" s="4" t="s">
        <v>760</v>
      </c>
      <c r="FMP3" s="4" t="s">
        <v>760</v>
      </c>
      <c r="FMQ3" s="4" t="s">
        <v>760</v>
      </c>
      <c r="FMR3" s="4" t="s">
        <v>760</v>
      </c>
      <c r="FMS3" s="4" t="s">
        <v>760</v>
      </c>
      <c r="FMT3" s="4" t="s">
        <v>760</v>
      </c>
      <c r="FMU3" s="4" t="s">
        <v>760</v>
      </c>
      <c r="FMV3" s="4" t="s">
        <v>760</v>
      </c>
      <c r="FMW3" s="4" t="s">
        <v>760</v>
      </c>
      <c r="FMX3" s="4" t="s">
        <v>760</v>
      </c>
      <c r="FMY3" s="4" t="s">
        <v>760</v>
      </c>
      <c r="FMZ3" s="4" t="s">
        <v>760</v>
      </c>
      <c r="FNA3" s="4" t="s">
        <v>760</v>
      </c>
      <c r="FNB3" s="4" t="s">
        <v>760</v>
      </c>
      <c r="FNC3" s="4" t="s">
        <v>760</v>
      </c>
      <c r="FND3" s="4" t="s">
        <v>760</v>
      </c>
      <c r="FNE3" s="4" t="s">
        <v>760</v>
      </c>
      <c r="FNF3" s="4" t="s">
        <v>760</v>
      </c>
      <c r="FNG3" s="4" t="s">
        <v>760</v>
      </c>
      <c r="FNH3" s="4" t="s">
        <v>760</v>
      </c>
      <c r="FNI3" s="4" t="s">
        <v>760</v>
      </c>
      <c r="FNJ3" s="4" t="s">
        <v>760</v>
      </c>
      <c r="FNK3" s="4" t="s">
        <v>760</v>
      </c>
      <c r="FNL3" s="4" t="s">
        <v>760</v>
      </c>
      <c r="FNM3" s="4" t="s">
        <v>760</v>
      </c>
      <c r="FNN3" s="4" t="s">
        <v>760</v>
      </c>
      <c r="FNO3" s="4" t="s">
        <v>760</v>
      </c>
      <c r="FNP3" s="4" t="s">
        <v>760</v>
      </c>
      <c r="FNQ3" s="4" t="s">
        <v>760</v>
      </c>
      <c r="FNR3" s="4" t="s">
        <v>760</v>
      </c>
      <c r="FNS3" s="4" t="s">
        <v>760</v>
      </c>
      <c r="FNT3" s="4" t="s">
        <v>760</v>
      </c>
      <c r="FNU3" s="4" t="s">
        <v>760</v>
      </c>
      <c r="FNV3" s="4" t="s">
        <v>760</v>
      </c>
      <c r="FNW3" s="4" t="s">
        <v>760</v>
      </c>
      <c r="FNX3" s="4" t="s">
        <v>760</v>
      </c>
      <c r="FNY3" s="4" t="s">
        <v>760</v>
      </c>
      <c r="FNZ3" s="4" t="s">
        <v>760</v>
      </c>
      <c r="FOA3" s="4" t="s">
        <v>760</v>
      </c>
      <c r="FOB3" s="4" t="s">
        <v>760</v>
      </c>
      <c r="FOC3" s="4" t="s">
        <v>760</v>
      </c>
      <c r="FOD3" s="4" t="s">
        <v>760</v>
      </c>
      <c r="FOE3" s="4" t="s">
        <v>760</v>
      </c>
      <c r="FOF3" s="4" t="s">
        <v>760</v>
      </c>
      <c r="FOG3" s="4" t="s">
        <v>760</v>
      </c>
      <c r="FOH3" s="4" t="s">
        <v>760</v>
      </c>
      <c r="FOI3" s="4" t="s">
        <v>760</v>
      </c>
      <c r="FOJ3" s="4" t="s">
        <v>760</v>
      </c>
      <c r="FOK3" s="4" t="s">
        <v>760</v>
      </c>
      <c r="FOL3" s="4" t="s">
        <v>760</v>
      </c>
      <c r="FOM3" s="4" t="s">
        <v>760</v>
      </c>
      <c r="FON3" s="4" t="s">
        <v>760</v>
      </c>
      <c r="FOO3" s="4" t="s">
        <v>760</v>
      </c>
      <c r="FOP3" s="4" t="s">
        <v>760</v>
      </c>
      <c r="FOQ3" s="4" t="s">
        <v>760</v>
      </c>
      <c r="FOR3" s="4" t="s">
        <v>760</v>
      </c>
      <c r="FOS3" s="4" t="s">
        <v>760</v>
      </c>
      <c r="FOT3" s="4" t="s">
        <v>760</v>
      </c>
      <c r="FOU3" s="4" t="s">
        <v>760</v>
      </c>
      <c r="FOV3" s="4" t="s">
        <v>760</v>
      </c>
      <c r="FOW3" s="4" t="s">
        <v>760</v>
      </c>
      <c r="FOX3" s="4" t="s">
        <v>760</v>
      </c>
      <c r="FOY3" s="4" t="s">
        <v>760</v>
      </c>
      <c r="FOZ3" s="4" t="s">
        <v>760</v>
      </c>
      <c r="FPA3" s="4" t="s">
        <v>760</v>
      </c>
      <c r="FPB3" s="4" t="s">
        <v>760</v>
      </c>
      <c r="FPC3" s="4" t="s">
        <v>760</v>
      </c>
      <c r="FPD3" s="4" t="s">
        <v>760</v>
      </c>
      <c r="FPE3" s="4" t="s">
        <v>760</v>
      </c>
      <c r="FPF3" s="4" t="s">
        <v>760</v>
      </c>
      <c r="FPG3" s="4" t="s">
        <v>760</v>
      </c>
      <c r="FPH3" s="4" t="s">
        <v>760</v>
      </c>
      <c r="FPI3" s="4" t="s">
        <v>760</v>
      </c>
      <c r="FPJ3" s="4" t="s">
        <v>760</v>
      </c>
      <c r="FPK3" s="4" t="s">
        <v>760</v>
      </c>
      <c r="FPL3" s="4" t="s">
        <v>760</v>
      </c>
      <c r="FPM3" s="4" t="s">
        <v>760</v>
      </c>
      <c r="FPN3" s="4" t="s">
        <v>760</v>
      </c>
      <c r="FPO3" s="4" t="s">
        <v>760</v>
      </c>
      <c r="FPP3" s="4" t="s">
        <v>760</v>
      </c>
      <c r="FPQ3" s="4" t="s">
        <v>760</v>
      </c>
      <c r="FPR3" s="4" t="s">
        <v>760</v>
      </c>
      <c r="FPS3" s="4" t="s">
        <v>760</v>
      </c>
      <c r="FPT3" s="4" t="s">
        <v>760</v>
      </c>
      <c r="FPU3" s="4" t="s">
        <v>760</v>
      </c>
      <c r="FPV3" s="4" t="s">
        <v>760</v>
      </c>
      <c r="FPW3" s="4" t="s">
        <v>760</v>
      </c>
      <c r="FPX3" s="4" t="s">
        <v>760</v>
      </c>
      <c r="FPY3" s="4" t="s">
        <v>760</v>
      </c>
      <c r="FPZ3" s="4" t="s">
        <v>760</v>
      </c>
      <c r="FQA3" s="4" t="s">
        <v>760</v>
      </c>
      <c r="FQB3" s="4" t="s">
        <v>760</v>
      </c>
      <c r="FQC3" s="4" t="s">
        <v>760</v>
      </c>
      <c r="FQD3" s="4" t="s">
        <v>760</v>
      </c>
      <c r="FQE3" s="4" t="s">
        <v>760</v>
      </c>
      <c r="FQF3" s="4" t="s">
        <v>760</v>
      </c>
      <c r="FQG3" s="4" t="s">
        <v>760</v>
      </c>
      <c r="FQH3" s="4" t="s">
        <v>760</v>
      </c>
      <c r="FQI3" s="4" t="s">
        <v>760</v>
      </c>
      <c r="FQJ3" s="4" t="s">
        <v>760</v>
      </c>
      <c r="FQK3" s="4" t="s">
        <v>760</v>
      </c>
      <c r="FQL3" s="4" t="s">
        <v>760</v>
      </c>
      <c r="FQM3" s="4" t="s">
        <v>760</v>
      </c>
      <c r="FQN3" s="4" t="s">
        <v>760</v>
      </c>
      <c r="FQO3" s="4" t="s">
        <v>760</v>
      </c>
      <c r="FQP3" s="4" t="s">
        <v>760</v>
      </c>
      <c r="FQQ3" s="4" t="s">
        <v>760</v>
      </c>
      <c r="FQR3" s="4" t="s">
        <v>760</v>
      </c>
      <c r="FQS3" s="4" t="s">
        <v>760</v>
      </c>
      <c r="FQT3" s="4" t="s">
        <v>760</v>
      </c>
      <c r="FQU3" s="4" t="s">
        <v>760</v>
      </c>
      <c r="FQV3" s="4" t="s">
        <v>760</v>
      </c>
      <c r="FQW3" s="4" t="s">
        <v>760</v>
      </c>
      <c r="FQX3" s="4" t="s">
        <v>760</v>
      </c>
      <c r="FQY3" s="4" t="s">
        <v>760</v>
      </c>
      <c r="FQZ3" s="4" t="s">
        <v>760</v>
      </c>
      <c r="FRA3" s="4" t="s">
        <v>760</v>
      </c>
      <c r="FRB3" s="4" t="s">
        <v>760</v>
      </c>
      <c r="FRC3" s="4" t="s">
        <v>760</v>
      </c>
      <c r="FRD3" s="4" t="s">
        <v>760</v>
      </c>
      <c r="FRE3" s="4" t="s">
        <v>760</v>
      </c>
      <c r="FRF3" s="4" t="s">
        <v>760</v>
      </c>
      <c r="FRG3" s="4" t="s">
        <v>760</v>
      </c>
      <c r="FRH3" s="4" t="s">
        <v>760</v>
      </c>
      <c r="FRI3" s="4" t="s">
        <v>760</v>
      </c>
      <c r="FRJ3" s="4" t="s">
        <v>760</v>
      </c>
      <c r="FRK3" s="4" t="s">
        <v>760</v>
      </c>
      <c r="FRL3" s="4" t="s">
        <v>760</v>
      </c>
      <c r="FRM3" s="4" t="s">
        <v>760</v>
      </c>
      <c r="FRN3" s="4" t="s">
        <v>760</v>
      </c>
      <c r="FRO3" s="4" t="s">
        <v>760</v>
      </c>
      <c r="FRP3" s="4" t="s">
        <v>760</v>
      </c>
      <c r="FRQ3" s="4" t="s">
        <v>760</v>
      </c>
      <c r="FRR3" s="4" t="s">
        <v>760</v>
      </c>
      <c r="FRS3" s="4" t="s">
        <v>760</v>
      </c>
      <c r="FRT3" s="4" t="s">
        <v>760</v>
      </c>
      <c r="FRU3" s="4" t="s">
        <v>760</v>
      </c>
      <c r="FRV3" s="4" t="s">
        <v>760</v>
      </c>
      <c r="FRW3" s="4" t="s">
        <v>760</v>
      </c>
      <c r="FRX3" s="4" t="s">
        <v>760</v>
      </c>
      <c r="FRY3" s="4" t="s">
        <v>760</v>
      </c>
      <c r="FRZ3" s="4" t="s">
        <v>760</v>
      </c>
      <c r="FSA3" s="4" t="s">
        <v>760</v>
      </c>
      <c r="FSB3" s="4" t="s">
        <v>760</v>
      </c>
      <c r="FSC3" s="4" t="s">
        <v>760</v>
      </c>
      <c r="FSD3" s="4" t="s">
        <v>760</v>
      </c>
      <c r="FSE3" s="4" t="s">
        <v>760</v>
      </c>
      <c r="FSF3" s="4" t="s">
        <v>760</v>
      </c>
      <c r="FSG3" s="4" t="s">
        <v>760</v>
      </c>
      <c r="FSH3" s="4" t="s">
        <v>760</v>
      </c>
      <c r="FSI3" s="4" t="s">
        <v>760</v>
      </c>
      <c r="FSJ3" s="4" t="s">
        <v>760</v>
      </c>
      <c r="FSK3" s="4" t="s">
        <v>760</v>
      </c>
      <c r="FSL3" s="4" t="s">
        <v>760</v>
      </c>
      <c r="FSM3" s="4" t="s">
        <v>760</v>
      </c>
      <c r="FSN3" s="4" t="s">
        <v>760</v>
      </c>
      <c r="FSO3" s="4" t="s">
        <v>760</v>
      </c>
      <c r="FSP3" s="4" t="s">
        <v>760</v>
      </c>
      <c r="FSQ3" s="4" t="s">
        <v>760</v>
      </c>
      <c r="FSR3" s="4" t="s">
        <v>760</v>
      </c>
      <c r="FSS3" s="4" t="s">
        <v>760</v>
      </c>
      <c r="FST3" s="4" t="s">
        <v>760</v>
      </c>
      <c r="FSU3" s="4" t="s">
        <v>760</v>
      </c>
      <c r="FSV3" s="4" t="s">
        <v>760</v>
      </c>
      <c r="FSW3" s="4" t="s">
        <v>760</v>
      </c>
      <c r="FSX3" s="4" t="s">
        <v>760</v>
      </c>
      <c r="FSY3" s="4" t="s">
        <v>760</v>
      </c>
      <c r="FSZ3" s="4" t="s">
        <v>760</v>
      </c>
      <c r="FTA3" s="4" t="s">
        <v>760</v>
      </c>
      <c r="FTB3" s="4" t="s">
        <v>760</v>
      </c>
      <c r="FTC3" s="4" t="s">
        <v>760</v>
      </c>
      <c r="FTD3" s="4" t="s">
        <v>760</v>
      </c>
      <c r="FTE3" s="4" t="s">
        <v>760</v>
      </c>
      <c r="FTF3" s="4" t="s">
        <v>760</v>
      </c>
      <c r="FTG3" s="4" t="s">
        <v>760</v>
      </c>
      <c r="FTH3" s="4" t="s">
        <v>760</v>
      </c>
      <c r="FTI3" s="4" t="s">
        <v>760</v>
      </c>
      <c r="FTJ3" s="4" t="s">
        <v>760</v>
      </c>
      <c r="FTK3" s="4" t="s">
        <v>760</v>
      </c>
      <c r="FTL3" s="4" t="s">
        <v>760</v>
      </c>
      <c r="FTM3" s="4" t="s">
        <v>760</v>
      </c>
      <c r="FTN3" s="4" t="s">
        <v>760</v>
      </c>
      <c r="FTO3" s="4" t="s">
        <v>760</v>
      </c>
      <c r="FTP3" s="4" t="s">
        <v>760</v>
      </c>
      <c r="FTQ3" s="4" t="s">
        <v>760</v>
      </c>
      <c r="FTR3" s="4" t="s">
        <v>760</v>
      </c>
      <c r="FTS3" s="4" t="s">
        <v>760</v>
      </c>
      <c r="FTT3" s="4" t="s">
        <v>760</v>
      </c>
      <c r="FTU3" s="4" t="s">
        <v>760</v>
      </c>
      <c r="FTV3" s="4" t="s">
        <v>760</v>
      </c>
      <c r="FTW3" s="4" t="s">
        <v>760</v>
      </c>
      <c r="FTX3" s="4" t="s">
        <v>760</v>
      </c>
      <c r="FTY3" s="4" t="s">
        <v>760</v>
      </c>
      <c r="FTZ3" s="4" t="s">
        <v>760</v>
      </c>
      <c r="FUA3" s="4" t="s">
        <v>760</v>
      </c>
      <c r="FUB3" s="4" t="s">
        <v>760</v>
      </c>
      <c r="FUC3" s="4" t="s">
        <v>760</v>
      </c>
      <c r="FUD3" s="4" t="s">
        <v>760</v>
      </c>
      <c r="FUE3" s="4" t="s">
        <v>760</v>
      </c>
      <c r="FUF3" s="4" t="s">
        <v>760</v>
      </c>
      <c r="FUG3" s="4" t="s">
        <v>760</v>
      </c>
      <c r="FUH3" s="4" t="s">
        <v>760</v>
      </c>
      <c r="FUI3" s="4" t="s">
        <v>760</v>
      </c>
      <c r="FUJ3" s="4" t="s">
        <v>760</v>
      </c>
      <c r="FUK3" s="4" t="s">
        <v>760</v>
      </c>
      <c r="FUL3" s="4" t="s">
        <v>760</v>
      </c>
      <c r="FUM3" s="4" t="s">
        <v>760</v>
      </c>
      <c r="FUN3" s="4" t="s">
        <v>760</v>
      </c>
      <c r="FUO3" s="4" t="s">
        <v>760</v>
      </c>
      <c r="FUP3" s="4" t="s">
        <v>760</v>
      </c>
      <c r="FUQ3" s="4" t="s">
        <v>760</v>
      </c>
      <c r="FUR3" s="4" t="s">
        <v>760</v>
      </c>
      <c r="FUS3" s="4" t="s">
        <v>760</v>
      </c>
      <c r="FUT3" s="4" t="s">
        <v>760</v>
      </c>
      <c r="FUU3" s="4" t="s">
        <v>760</v>
      </c>
      <c r="FUV3" s="4" t="s">
        <v>760</v>
      </c>
      <c r="FUW3" s="4" t="s">
        <v>760</v>
      </c>
      <c r="FUX3" s="4" t="s">
        <v>760</v>
      </c>
      <c r="FUY3" s="4" t="s">
        <v>760</v>
      </c>
      <c r="FUZ3" s="4" t="s">
        <v>760</v>
      </c>
      <c r="FVA3" s="4" t="s">
        <v>760</v>
      </c>
      <c r="FVB3" s="4" t="s">
        <v>760</v>
      </c>
      <c r="FVC3" s="4" t="s">
        <v>760</v>
      </c>
      <c r="FVD3" s="4" t="s">
        <v>760</v>
      </c>
      <c r="FVE3" s="4" t="s">
        <v>760</v>
      </c>
      <c r="FVF3" s="4" t="s">
        <v>760</v>
      </c>
      <c r="FVG3" s="4" t="s">
        <v>760</v>
      </c>
      <c r="FVH3" s="4" t="s">
        <v>760</v>
      </c>
      <c r="FVI3" s="4" t="s">
        <v>760</v>
      </c>
      <c r="FVJ3" s="4" t="s">
        <v>760</v>
      </c>
      <c r="FVK3" s="4" t="s">
        <v>760</v>
      </c>
      <c r="FVL3" s="4" t="s">
        <v>760</v>
      </c>
      <c r="FVM3" s="4" t="s">
        <v>760</v>
      </c>
      <c r="FVN3" s="4" t="s">
        <v>760</v>
      </c>
      <c r="FVO3" s="4" t="s">
        <v>760</v>
      </c>
      <c r="FVP3" s="4" t="s">
        <v>760</v>
      </c>
      <c r="FVQ3" s="4" t="s">
        <v>760</v>
      </c>
      <c r="FVR3" s="4" t="s">
        <v>760</v>
      </c>
      <c r="FVS3" s="4" t="s">
        <v>760</v>
      </c>
      <c r="FVT3" s="4" t="s">
        <v>760</v>
      </c>
      <c r="FVU3" s="4" t="s">
        <v>760</v>
      </c>
      <c r="FVV3" s="4" t="s">
        <v>760</v>
      </c>
      <c r="FVW3" s="4" t="s">
        <v>760</v>
      </c>
      <c r="FVX3" s="4" t="s">
        <v>760</v>
      </c>
      <c r="FVY3" s="4" t="s">
        <v>760</v>
      </c>
      <c r="FVZ3" s="4" t="s">
        <v>760</v>
      </c>
      <c r="FWA3" s="4" t="s">
        <v>760</v>
      </c>
      <c r="FWB3" s="4" t="s">
        <v>760</v>
      </c>
      <c r="FWC3" s="4" t="s">
        <v>760</v>
      </c>
      <c r="FWD3" s="4" t="s">
        <v>760</v>
      </c>
      <c r="FWE3" s="4" t="s">
        <v>760</v>
      </c>
      <c r="FWF3" s="4" t="s">
        <v>760</v>
      </c>
      <c r="FWG3" s="4" t="s">
        <v>760</v>
      </c>
      <c r="FWH3" s="4" t="s">
        <v>760</v>
      </c>
      <c r="FWI3" s="4" t="s">
        <v>760</v>
      </c>
      <c r="FWJ3" s="4" t="s">
        <v>760</v>
      </c>
      <c r="FWK3" s="4" t="s">
        <v>760</v>
      </c>
      <c r="FWL3" s="4" t="s">
        <v>760</v>
      </c>
      <c r="FWM3" s="4" t="s">
        <v>760</v>
      </c>
      <c r="FWN3" s="4" t="s">
        <v>760</v>
      </c>
      <c r="FWO3" s="4" t="s">
        <v>760</v>
      </c>
      <c r="FWP3" s="4" t="s">
        <v>760</v>
      </c>
      <c r="FWQ3" s="4" t="s">
        <v>760</v>
      </c>
      <c r="FWR3" s="4" t="s">
        <v>760</v>
      </c>
      <c r="FWS3" s="4" t="s">
        <v>760</v>
      </c>
      <c r="FWT3" s="4" t="s">
        <v>760</v>
      </c>
      <c r="FWU3" s="4" t="s">
        <v>760</v>
      </c>
      <c r="FWV3" s="4" t="s">
        <v>760</v>
      </c>
      <c r="FWW3" s="4" t="s">
        <v>760</v>
      </c>
      <c r="FWX3" s="4" t="s">
        <v>760</v>
      </c>
      <c r="FWY3" s="4" t="s">
        <v>760</v>
      </c>
      <c r="FWZ3" s="4" t="s">
        <v>760</v>
      </c>
      <c r="FXA3" s="4" t="s">
        <v>760</v>
      </c>
      <c r="FXB3" s="4" t="s">
        <v>760</v>
      </c>
      <c r="FXC3" s="4" t="s">
        <v>760</v>
      </c>
      <c r="FXD3" s="4" t="s">
        <v>760</v>
      </c>
      <c r="FXE3" s="4" t="s">
        <v>760</v>
      </c>
      <c r="FXF3" s="4" t="s">
        <v>760</v>
      </c>
      <c r="FXG3" s="4" t="s">
        <v>760</v>
      </c>
      <c r="FXH3" s="4" t="s">
        <v>760</v>
      </c>
      <c r="FXI3" s="4" t="s">
        <v>760</v>
      </c>
      <c r="FXJ3" s="4" t="s">
        <v>760</v>
      </c>
      <c r="FXK3" s="4" t="s">
        <v>760</v>
      </c>
      <c r="FXL3" s="4" t="s">
        <v>760</v>
      </c>
      <c r="FXM3" s="4" t="s">
        <v>760</v>
      </c>
      <c r="FXN3" s="4" t="s">
        <v>760</v>
      </c>
      <c r="FXO3" s="4" t="s">
        <v>760</v>
      </c>
      <c r="FXP3" s="4" t="s">
        <v>760</v>
      </c>
      <c r="FXQ3" s="4" t="s">
        <v>760</v>
      </c>
      <c r="FXR3" s="4" t="s">
        <v>760</v>
      </c>
      <c r="FXS3" s="4" t="s">
        <v>760</v>
      </c>
      <c r="FXT3" s="4" t="s">
        <v>760</v>
      </c>
      <c r="FXU3" s="4" t="s">
        <v>760</v>
      </c>
      <c r="FXV3" s="4" t="s">
        <v>760</v>
      </c>
      <c r="FXW3" s="4" t="s">
        <v>760</v>
      </c>
      <c r="FXX3" s="4" t="s">
        <v>760</v>
      </c>
      <c r="FXY3" s="4" t="s">
        <v>760</v>
      </c>
      <c r="FXZ3" s="4" t="s">
        <v>760</v>
      </c>
      <c r="FYA3" s="4" t="s">
        <v>760</v>
      </c>
      <c r="FYB3" s="4" t="s">
        <v>760</v>
      </c>
      <c r="FYC3" s="4" t="s">
        <v>760</v>
      </c>
      <c r="FYD3" s="4" t="s">
        <v>760</v>
      </c>
      <c r="FYE3" s="4" t="s">
        <v>760</v>
      </c>
      <c r="FYF3" s="4" t="s">
        <v>760</v>
      </c>
      <c r="FYG3" s="4" t="s">
        <v>760</v>
      </c>
      <c r="FYH3" s="4" t="s">
        <v>760</v>
      </c>
      <c r="FYI3" s="4" t="s">
        <v>760</v>
      </c>
      <c r="FYJ3" s="4" t="s">
        <v>760</v>
      </c>
      <c r="FYK3" s="4" t="s">
        <v>760</v>
      </c>
      <c r="FYL3" s="4" t="s">
        <v>760</v>
      </c>
      <c r="FYM3" s="4" t="s">
        <v>760</v>
      </c>
      <c r="FYN3" s="4" t="s">
        <v>760</v>
      </c>
      <c r="FYO3" s="4" t="s">
        <v>760</v>
      </c>
      <c r="FYP3" s="4" t="s">
        <v>760</v>
      </c>
      <c r="FYQ3" s="4" t="s">
        <v>760</v>
      </c>
      <c r="FYR3" s="4" t="s">
        <v>760</v>
      </c>
      <c r="FYS3" s="4" t="s">
        <v>760</v>
      </c>
      <c r="FYT3" s="4" t="s">
        <v>760</v>
      </c>
      <c r="FYU3" s="4" t="s">
        <v>760</v>
      </c>
      <c r="FYV3" s="4" t="s">
        <v>760</v>
      </c>
      <c r="FYW3" s="4" t="s">
        <v>760</v>
      </c>
      <c r="FYX3" s="4" t="s">
        <v>760</v>
      </c>
      <c r="FYY3" s="4" t="s">
        <v>760</v>
      </c>
      <c r="FYZ3" s="4" t="s">
        <v>760</v>
      </c>
      <c r="FZA3" s="4" t="s">
        <v>760</v>
      </c>
      <c r="FZB3" s="4" t="s">
        <v>760</v>
      </c>
      <c r="FZC3" s="4" t="s">
        <v>760</v>
      </c>
      <c r="FZD3" s="4" t="s">
        <v>760</v>
      </c>
      <c r="FZE3" s="4" t="s">
        <v>760</v>
      </c>
      <c r="FZF3" s="4" t="s">
        <v>760</v>
      </c>
      <c r="FZG3" s="4" t="s">
        <v>760</v>
      </c>
      <c r="FZH3" s="4" t="s">
        <v>760</v>
      </c>
      <c r="FZI3" s="4" t="s">
        <v>760</v>
      </c>
      <c r="FZJ3" s="4" t="s">
        <v>760</v>
      </c>
      <c r="FZK3" s="4" t="s">
        <v>760</v>
      </c>
      <c r="FZL3" s="4" t="s">
        <v>760</v>
      </c>
      <c r="FZM3" s="4" t="s">
        <v>760</v>
      </c>
      <c r="FZN3" s="4" t="s">
        <v>760</v>
      </c>
      <c r="FZO3" s="4" t="s">
        <v>760</v>
      </c>
      <c r="FZP3" s="4" t="s">
        <v>760</v>
      </c>
      <c r="FZQ3" s="4" t="s">
        <v>760</v>
      </c>
      <c r="FZR3" s="4" t="s">
        <v>760</v>
      </c>
      <c r="FZS3" s="4" t="s">
        <v>760</v>
      </c>
      <c r="FZT3" s="4" t="s">
        <v>760</v>
      </c>
      <c r="FZU3" s="4" t="s">
        <v>760</v>
      </c>
      <c r="FZV3" s="4" t="s">
        <v>760</v>
      </c>
      <c r="FZW3" s="4" t="s">
        <v>760</v>
      </c>
      <c r="FZX3" s="4" t="s">
        <v>760</v>
      </c>
      <c r="FZY3" s="4" t="s">
        <v>760</v>
      </c>
      <c r="FZZ3" s="4" t="s">
        <v>760</v>
      </c>
      <c r="GAA3" s="4" t="s">
        <v>760</v>
      </c>
      <c r="GAB3" s="4" t="s">
        <v>760</v>
      </c>
      <c r="GAC3" s="4" t="s">
        <v>760</v>
      </c>
      <c r="GAD3" s="4" t="s">
        <v>760</v>
      </c>
      <c r="GAE3" s="4" t="s">
        <v>760</v>
      </c>
      <c r="GAF3" s="4" t="s">
        <v>760</v>
      </c>
      <c r="GAG3" s="4" t="s">
        <v>760</v>
      </c>
      <c r="GAH3" s="4" t="s">
        <v>760</v>
      </c>
      <c r="GAI3" s="4" t="s">
        <v>760</v>
      </c>
      <c r="GAJ3" s="4" t="s">
        <v>760</v>
      </c>
      <c r="GAK3" s="4" t="s">
        <v>760</v>
      </c>
      <c r="GAL3" s="4" t="s">
        <v>760</v>
      </c>
      <c r="GAM3" s="4" t="s">
        <v>760</v>
      </c>
      <c r="GAN3" s="4" t="s">
        <v>760</v>
      </c>
      <c r="GAO3" s="4" t="s">
        <v>760</v>
      </c>
      <c r="GAP3" s="4" t="s">
        <v>760</v>
      </c>
      <c r="GAQ3" s="4" t="s">
        <v>760</v>
      </c>
      <c r="GAR3" s="4" t="s">
        <v>760</v>
      </c>
      <c r="GAS3" s="4" t="s">
        <v>760</v>
      </c>
      <c r="GAT3" s="4" t="s">
        <v>760</v>
      </c>
      <c r="GAU3" s="4" t="s">
        <v>760</v>
      </c>
      <c r="GAV3" s="4" t="s">
        <v>760</v>
      </c>
      <c r="GAW3" s="4" t="s">
        <v>760</v>
      </c>
      <c r="GAX3" s="4" t="s">
        <v>760</v>
      </c>
      <c r="GAY3" s="4" t="s">
        <v>760</v>
      </c>
      <c r="GAZ3" s="4" t="s">
        <v>760</v>
      </c>
      <c r="GBA3" s="4" t="s">
        <v>760</v>
      </c>
      <c r="GBB3" s="4" t="s">
        <v>760</v>
      </c>
      <c r="GBC3" s="4" t="s">
        <v>760</v>
      </c>
      <c r="GBD3" s="4" t="s">
        <v>760</v>
      </c>
      <c r="GBE3" s="4" t="s">
        <v>760</v>
      </c>
      <c r="GBF3" s="4" t="s">
        <v>760</v>
      </c>
      <c r="GBG3" s="4" t="s">
        <v>760</v>
      </c>
      <c r="GBH3" s="4" t="s">
        <v>760</v>
      </c>
      <c r="GBI3" s="4" t="s">
        <v>760</v>
      </c>
      <c r="GBJ3" s="4" t="s">
        <v>760</v>
      </c>
      <c r="GBK3" s="4" t="s">
        <v>760</v>
      </c>
      <c r="GBL3" s="4" t="s">
        <v>760</v>
      </c>
      <c r="GBM3" s="4" t="s">
        <v>760</v>
      </c>
      <c r="GBN3" s="4" t="s">
        <v>760</v>
      </c>
      <c r="GBO3" s="4" t="s">
        <v>760</v>
      </c>
      <c r="GBP3" s="4" t="s">
        <v>760</v>
      </c>
      <c r="GBQ3" s="4" t="s">
        <v>760</v>
      </c>
      <c r="GBR3" s="4" t="s">
        <v>760</v>
      </c>
      <c r="GBS3" s="4" t="s">
        <v>760</v>
      </c>
      <c r="GBT3" s="4" t="s">
        <v>760</v>
      </c>
      <c r="GBU3" s="4" t="s">
        <v>760</v>
      </c>
      <c r="GBV3" s="4" t="s">
        <v>760</v>
      </c>
      <c r="GBW3" s="4" t="s">
        <v>760</v>
      </c>
      <c r="GBX3" s="4" t="s">
        <v>760</v>
      </c>
      <c r="GBY3" s="4" t="s">
        <v>760</v>
      </c>
      <c r="GBZ3" s="4" t="s">
        <v>760</v>
      </c>
      <c r="GCA3" s="4" t="s">
        <v>760</v>
      </c>
      <c r="GCB3" s="4" t="s">
        <v>760</v>
      </c>
      <c r="GCC3" s="4" t="s">
        <v>760</v>
      </c>
      <c r="GCD3" s="4" t="s">
        <v>760</v>
      </c>
      <c r="GCE3" s="4" t="s">
        <v>760</v>
      </c>
      <c r="GCF3" s="4" t="s">
        <v>760</v>
      </c>
      <c r="GCG3" s="4" t="s">
        <v>760</v>
      </c>
      <c r="GCH3" s="4" t="s">
        <v>760</v>
      </c>
      <c r="GCI3" s="4" t="s">
        <v>760</v>
      </c>
      <c r="GCJ3" s="4" t="s">
        <v>760</v>
      </c>
      <c r="GCK3" s="4" t="s">
        <v>760</v>
      </c>
      <c r="GCL3" s="4" t="s">
        <v>760</v>
      </c>
      <c r="GCM3" s="4" t="s">
        <v>760</v>
      </c>
      <c r="GCN3" s="4" t="s">
        <v>760</v>
      </c>
      <c r="GCO3" s="4" t="s">
        <v>760</v>
      </c>
      <c r="GCP3" s="4" t="s">
        <v>760</v>
      </c>
      <c r="GCQ3" s="4" t="s">
        <v>760</v>
      </c>
      <c r="GCR3" s="4" t="s">
        <v>760</v>
      </c>
      <c r="GCS3" s="4" t="s">
        <v>760</v>
      </c>
      <c r="GCT3" s="4" t="s">
        <v>760</v>
      </c>
      <c r="GCU3" s="4" t="s">
        <v>760</v>
      </c>
      <c r="GCV3" s="4" t="s">
        <v>760</v>
      </c>
      <c r="GCW3" s="4" t="s">
        <v>760</v>
      </c>
      <c r="GCX3" s="4" t="s">
        <v>760</v>
      </c>
      <c r="GCY3" s="4" t="s">
        <v>760</v>
      </c>
      <c r="GCZ3" s="4" t="s">
        <v>760</v>
      </c>
      <c r="GDA3" s="4" t="s">
        <v>760</v>
      </c>
      <c r="GDB3" s="4" t="s">
        <v>760</v>
      </c>
      <c r="GDC3" s="4" t="s">
        <v>760</v>
      </c>
      <c r="GDD3" s="4" t="s">
        <v>760</v>
      </c>
      <c r="GDE3" s="4" t="s">
        <v>760</v>
      </c>
      <c r="GDF3" s="4" t="s">
        <v>760</v>
      </c>
      <c r="GDG3" s="4" t="s">
        <v>760</v>
      </c>
      <c r="GDH3" s="4" t="s">
        <v>760</v>
      </c>
      <c r="GDI3" s="4" t="s">
        <v>760</v>
      </c>
      <c r="GDJ3" s="4" t="s">
        <v>760</v>
      </c>
      <c r="GDK3" s="4" t="s">
        <v>760</v>
      </c>
      <c r="GDL3" s="4" t="s">
        <v>760</v>
      </c>
      <c r="GDM3" s="4" t="s">
        <v>760</v>
      </c>
      <c r="GDN3" s="4" t="s">
        <v>760</v>
      </c>
      <c r="GDO3" s="4" t="s">
        <v>760</v>
      </c>
      <c r="GDP3" s="4" t="s">
        <v>760</v>
      </c>
      <c r="GDQ3" s="4" t="s">
        <v>760</v>
      </c>
      <c r="GDR3" s="4" t="s">
        <v>760</v>
      </c>
      <c r="GDS3" s="4" t="s">
        <v>760</v>
      </c>
      <c r="GDT3" s="4" t="s">
        <v>760</v>
      </c>
      <c r="GDU3" s="4" t="s">
        <v>760</v>
      </c>
      <c r="GDV3" s="4" t="s">
        <v>760</v>
      </c>
      <c r="GDW3" s="4" t="s">
        <v>760</v>
      </c>
      <c r="GDX3" s="4" t="s">
        <v>760</v>
      </c>
      <c r="GDY3" s="4" t="s">
        <v>760</v>
      </c>
      <c r="GDZ3" s="4" t="s">
        <v>760</v>
      </c>
      <c r="GEA3" s="4" t="s">
        <v>760</v>
      </c>
      <c r="GEB3" s="4" t="s">
        <v>760</v>
      </c>
      <c r="GEC3" s="4" t="s">
        <v>760</v>
      </c>
      <c r="GED3" s="4" t="s">
        <v>760</v>
      </c>
      <c r="GEE3" s="4" t="s">
        <v>760</v>
      </c>
      <c r="GEF3" s="4" t="s">
        <v>760</v>
      </c>
      <c r="GEG3" s="4" t="s">
        <v>760</v>
      </c>
      <c r="GEH3" s="4" t="s">
        <v>760</v>
      </c>
      <c r="GEI3" s="4" t="s">
        <v>760</v>
      </c>
      <c r="GEJ3" s="4" t="s">
        <v>760</v>
      </c>
      <c r="GEK3" s="4" t="s">
        <v>760</v>
      </c>
      <c r="GEL3" s="4" t="s">
        <v>760</v>
      </c>
      <c r="GEM3" s="4" t="s">
        <v>760</v>
      </c>
      <c r="GEN3" s="4" t="s">
        <v>760</v>
      </c>
      <c r="GEO3" s="4" t="s">
        <v>760</v>
      </c>
      <c r="GEP3" s="4" t="s">
        <v>760</v>
      </c>
      <c r="GEQ3" s="4" t="s">
        <v>760</v>
      </c>
      <c r="GER3" s="4" t="s">
        <v>760</v>
      </c>
      <c r="GES3" s="4" t="s">
        <v>760</v>
      </c>
      <c r="GET3" s="4" t="s">
        <v>760</v>
      </c>
      <c r="GEU3" s="4" t="s">
        <v>760</v>
      </c>
      <c r="GEV3" s="4" t="s">
        <v>760</v>
      </c>
      <c r="GEW3" s="4" t="s">
        <v>760</v>
      </c>
      <c r="GEX3" s="4" t="s">
        <v>760</v>
      </c>
      <c r="GEY3" s="4" t="s">
        <v>760</v>
      </c>
      <c r="GEZ3" s="4" t="s">
        <v>760</v>
      </c>
      <c r="GFA3" s="4" t="s">
        <v>760</v>
      </c>
      <c r="GFB3" s="4" t="s">
        <v>760</v>
      </c>
      <c r="GFC3" s="4" t="s">
        <v>760</v>
      </c>
      <c r="GFD3" s="4" t="s">
        <v>760</v>
      </c>
      <c r="GFE3" s="4" t="s">
        <v>760</v>
      </c>
      <c r="GFF3" s="4" t="s">
        <v>760</v>
      </c>
      <c r="GFG3" s="4" t="s">
        <v>760</v>
      </c>
      <c r="GFH3" s="4" t="s">
        <v>760</v>
      </c>
      <c r="GFI3" s="4" t="s">
        <v>760</v>
      </c>
      <c r="GFJ3" s="4" t="s">
        <v>760</v>
      </c>
      <c r="GFK3" s="4" t="s">
        <v>760</v>
      </c>
      <c r="GFL3" s="4" t="s">
        <v>760</v>
      </c>
      <c r="GFM3" s="4" t="s">
        <v>760</v>
      </c>
      <c r="GFN3" s="4" t="s">
        <v>760</v>
      </c>
      <c r="GFO3" s="4" t="s">
        <v>760</v>
      </c>
      <c r="GFP3" s="4" t="s">
        <v>760</v>
      </c>
      <c r="GFQ3" s="4" t="s">
        <v>760</v>
      </c>
      <c r="GFR3" s="4" t="s">
        <v>760</v>
      </c>
      <c r="GFS3" s="4" t="s">
        <v>760</v>
      </c>
      <c r="GFT3" s="4" t="s">
        <v>760</v>
      </c>
      <c r="GFU3" s="4" t="s">
        <v>760</v>
      </c>
      <c r="GFV3" s="4" t="s">
        <v>760</v>
      </c>
      <c r="GFW3" s="4" t="s">
        <v>760</v>
      </c>
      <c r="GFX3" s="4" t="s">
        <v>760</v>
      </c>
      <c r="GFY3" s="4" t="s">
        <v>760</v>
      </c>
      <c r="GFZ3" s="4" t="s">
        <v>760</v>
      </c>
      <c r="GGA3" s="4" t="s">
        <v>760</v>
      </c>
      <c r="GGB3" s="4" t="s">
        <v>760</v>
      </c>
      <c r="GGC3" s="4" t="s">
        <v>760</v>
      </c>
      <c r="GGD3" s="4" t="s">
        <v>760</v>
      </c>
      <c r="GGE3" s="4" t="s">
        <v>760</v>
      </c>
      <c r="GGF3" s="4" t="s">
        <v>760</v>
      </c>
      <c r="GGG3" s="4" t="s">
        <v>760</v>
      </c>
      <c r="GGH3" s="4" t="s">
        <v>760</v>
      </c>
      <c r="GGI3" s="4" t="s">
        <v>760</v>
      </c>
      <c r="GGJ3" s="4" t="s">
        <v>760</v>
      </c>
      <c r="GGK3" s="4" t="s">
        <v>760</v>
      </c>
      <c r="GGL3" s="4" t="s">
        <v>760</v>
      </c>
      <c r="GGM3" s="4" t="s">
        <v>760</v>
      </c>
      <c r="GGN3" s="4" t="s">
        <v>760</v>
      </c>
      <c r="GGO3" s="4" t="s">
        <v>760</v>
      </c>
      <c r="GGP3" s="4" t="s">
        <v>760</v>
      </c>
      <c r="GGQ3" s="4" t="s">
        <v>760</v>
      </c>
      <c r="GGR3" s="4" t="s">
        <v>760</v>
      </c>
      <c r="GGS3" s="4" t="s">
        <v>760</v>
      </c>
      <c r="GGT3" s="4" t="s">
        <v>760</v>
      </c>
      <c r="GGU3" s="4" t="s">
        <v>760</v>
      </c>
      <c r="GGV3" s="4" t="s">
        <v>760</v>
      </c>
      <c r="GGW3" s="4" t="s">
        <v>760</v>
      </c>
      <c r="GGX3" s="4" t="s">
        <v>760</v>
      </c>
      <c r="GGY3" s="4" t="s">
        <v>760</v>
      </c>
      <c r="GGZ3" s="4" t="s">
        <v>760</v>
      </c>
      <c r="GHA3" s="4" t="s">
        <v>760</v>
      </c>
      <c r="GHB3" s="4" t="s">
        <v>760</v>
      </c>
      <c r="GHC3" s="4" t="s">
        <v>760</v>
      </c>
      <c r="GHD3" s="4" t="s">
        <v>760</v>
      </c>
      <c r="GHE3" s="4" t="s">
        <v>760</v>
      </c>
      <c r="GHF3" s="4" t="s">
        <v>760</v>
      </c>
      <c r="GHG3" s="4" t="s">
        <v>760</v>
      </c>
      <c r="GHH3" s="4" t="s">
        <v>760</v>
      </c>
      <c r="GHI3" s="4" t="s">
        <v>760</v>
      </c>
      <c r="GHJ3" s="4" t="s">
        <v>760</v>
      </c>
      <c r="GHK3" s="4" t="s">
        <v>760</v>
      </c>
      <c r="GHL3" s="4" t="s">
        <v>760</v>
      </c>
      <c r="GHM3" s="4" t="s">
        <v>760</v>
      </c>
      <c r="GHN3" s="4" t="s">
        <v>760</v>
      </c>
      <c r="GHO3" s="4" t="s">
        <v>760</v>
      </c>
      <c r="GHP3" s="4" t="s">
        <v>760</v>
      </c>
      <c r="GHQ3" s="4" t="s">
        <v>760</v>
      </c>
      <c r="GHR3" s="4" t="s">
        <v>760</v>
      </c>
      <c r="GHS3" s="4" t="s">
        <v>760</v>
      </c>
      <c r="GHT3" s="4" t="s">
        <v>760</v>
      </c>
      <c r="GHU3" s="4" t="s">
        <v>760</v>
      </c>
      <c r="GHV3" s="4" t="s">
        <v>760</v>
      </c>
      <c r="GHW3" s="4" t="s">
        <v>760</v>
      </c>
      <c r="GHX3" s="4" t="s">
        <v>760</v>
      </c>
      <c r="GHY3" s="4" t="s">
        <v>760</v>
      </c>
      <c r="GHZ3" s="4" t="s">
        <v>760</v>
      </c>
      <c r="GIA3" s="4" t="s">
        <v>760</v>
      </c>
      <c r="GIB3" s="4" t="s">
        <v>760</v>
      </c>
      <c r="GIC3" s="4" t="s">
        <v>760</v>
      </c>
      <c r="GID3" s="4" t="s">
        <v>760</v>
      </c>
      <c r="GIE3" s="4" t="s">
        <v>760</v>
      </c>
      <c r="GIF3" s="4" t="s">
        <v>760</v>
      </c>
      <c r="GIG3" s="4" t="s">
        <v>760</v>
      </c>
      <c r="GIH3" s="4" t="s">
        <v>760</v>
      </c>
      <c r="GII3" s="4" t="s">
        <v>760</v>
      </c>
      <c r="GIJ3" s="4" t="s">
        <v>760</v>
      </c>
      <c r="GIK3" s="4" t="s">
        <v>760</v>
      </c>
      <c r="GIL3" s="4" t="s">
        <v>760</v>
      </c>
      <c r="GIM3" s="4" t="s">
        <v>760</v>
      </c>
      <c r="GIN3" s="4" t="s">
        <v>760</v>
      </c>
      <c r="GIO3" s="4" t="s">
        <v>760</v>
      </c>
      <c r="GIP3" s="4" t="s">
        <v>760</v>
      </c>
      <c r="GIQ3" s="4" t="s">
        <v>760</v>
      </c>
      <c r="GIR3" s="4" t="s">
        <v>760</v>
      </c>
      <c r="GIS3" s="4" t="s">
        <v>760</v>
      </c>
      <c r="GIT3" s="4" t="s">
        <v>760</v>
      </c>
      <c r="GIU3" s="4" t="s">
        <v>760</v>
      </c>
      <c r="GIV3" s="4" t="s">
        <v>760</v>
      </c>
      <c r="GIW3" s="4" t="s">
        <v>760</v>
      </c>
      <c r="GIX3" s="4" t="s">
        <v>760</v>
      </c>
      <c r="GIY3" s="4" t="s">
        <v>760</v>
      </c>
      <c r="GIZ3" s="4" t="s">
        <v>760</v>
      </c>
      <c r="GJA3" s="4" t="s">
        <v>760</v>
      </c>
      <c r="GJB3" s="4" t="s">
        <v>760</v>
      </c>
      <c r="GJC3" s="4" t="s">
        <v>760</v>
      </c>
      <c r="GJD3" s="4" t="s">
        <v>760</v>
      </c>
      <c r="GJE3" s="4" t="s">
        <v>760</v>
      </c>
      <c r="GJF3" s="4" t="s">
        <v>760</v>
      </c>
      <c r="GJG3" s="4" t="s">
        <v>760</v>
      </c>
      <c r="GJH3" s="4" t="s">
        <v>760</v>
      </c>
      <c r="GJI3" s="4" t="s">
        <v>760</v>
      </c>
      <c r="GJJ3" s="4" t="s">
        <v>760</v>
      </c>
      <c r="GJK3" s="4" t="s">
        <v>760</v>
      </c>
      <c r="GJL3" s="4" t="s">
        <v>760</v>
      </c>
      <c r="GJM3" s="4" t="s">
        <v>760</v>
      </c>
      <c r="GJN3" s="4" t="s">
        <v>760</v>
      </c>
      <c r="GJO3" s="4" t="s">
        <v>760</v>
      </c>
      <c r="GJP3" s="4" t="s">
        <v>760</v>
      </c>
      <c r="GJQ3" s="4" t="s">
        <v>760</v>
      </c>
      <c r="GJR3" s="4" t="s">
        <v>760</v>
      </c>
      <c r="GJS3" s="4" t="s">
        <v>760</v>
      </c>
      <c r="GJT3" s="4" t="s">
        <v>760</v>
      </c>
      <c r="GJU3" s="4" t="s">
        <v>760</v>
      </c>
      <c r="GJV3" s="4" t="s">
        <v>760</v>
      </c>
      <c r="GJW3" s="4" t="s">
        <v>760</v>
      </c>
      <c r="GJX3" s="4" t="s">
        <v>760</v>
      </c>
      <c r="GJY3" s="4" t="s">
        <v>760</v>
      </c>
      <c r="GJZ3" s="4" t="s">
        <v>760</v>
      </c>
      <c r="GKA3" s="4" t="s">
        <v>760</v>
      </c>
      <c r="GKB3" s="4" t="s">
        <v>760</v>
      </c>
      <c r="GKC3" s="4" t="s">
        <v>760</v>
      </c>
      <c r="GKD3" s="4" t="s">
        <v>760</v>
      </c>
      <c r="GKE3" s="4" t="s">
        <v>760</v>
      </c>
      <c r="GKF3" s="4" t="s">
        <v>760</v>
      </c>
      <c r="GKG3" s="4" t="s">
        <v>760</v>
      </c>
      <c r="GKH3" s="4" t="s">
        <v>760</v>
      </c>
      <c r="GKI3" s="4" t="s">
        <v>760</v>
      </c>
      <c r="GKJ3" s="4" t="s">
        <v>760</v>
      </c>
      <c r="GKK3" s="4" t="s">
        <v>760</v>
      </c>
      <c r="GKL3" s="4" t="s">
        <v>760</v>
      </c>
      <c r="GKM3" s="4" t="s">
        <v>760</v>
      </c>
      <c r="GKN3" s="4" t="s">
        <v>760</v>
      </c>
      <c r="GKO3" s="4" t="s">
        <v>760</v>
      </c>
      <c r="GKP3" s="4" t="s">
        <v>760</v>
      </c>
      <c r="GKQ3" s="4" t="s">
        <v>760</v>
      </c>
      <c r="GKR3" s="4" t="s">
        <v>760</v>
      </c>
      <c r="GKS3" s="4" t="s">
        <v>760</v>
      </c>
      <c r="GKT3" s="4" t="s">
        <v>760</v>
      </c>
      <c r="GKU3" s="4" t="s">
        <v>760</v>
      </c>
      <c r="GKV3" s="4" t="s">
        <v>760</v>
      </c>
      <c r="GKW3" s="4" t="s">
        <v>760</v>
      </c>
      <c r="GKX3" s="4" t="s">
        <v>760</v>
      </c>
      <c r="GKY3" s="4" t="s">
        <v>760</v>
      </c>
      <c r="GKZ3" s="4" t="s">
        <v>760</v>
      </c>
      <c r="GLA3" s="4" t="s">
        <v>760</v>
      </c>
      <c r="GLB3" s="4" t="s">
        <v>760</v>
      </c>
      <c r="GLC3" s="4" t="s">
        <v>760</v>
      </c>
      <c r="GLD3" s="4" t="s">
        <v>760</v>
      </c>
      <c r="GLE3" s="4" t="s">
        <v>760</v>
      </c>
      <c r="GLF3" s="4" t="s">
        <v>760</v>
      </c>
      <c r="GLG3" s="4" t="s">
        <v>760</v>
      </c>
      <c r="GLH3" s="4" t="s">
        <v>760</v>
      </c>
      <c r="GLI3" s="4" t="s">
        <v>760</v>
      </c>
      <c r="GLJ3" s="4" t="s">
        <v>760</v>
      </c>
      <c r="GLK3" s="4" t="s">
        <v>760</v>
      </c>
      <c r="GLL3" s="4" t="s">
        <v>760</v>
      </c>
      <c r="GLM3" s="4" t="s">
        <v>760</v>
      </c>
      <c r="GLN3" s="4" t="s">
        <v>760</v>
      </c>
      <c r="GLO3" s="4" t="s">
        <v>760</v>
      </c>
      <c r="GLP3" s="4" t="s">
        <v>760</v>
      </c>
      <c r="GLQ3" s="4" t="s">
        <v>760</v>
      </c>
      <c r="GLR3" s="4" t="s">
        <v>760</v>
      </c>
      <c r="GLS3" s="4" t="s">
        <v>760</v>
      </c>
      <c r="GLT3" s="4" t="s">
        <v>760</v>
      </c>
      <c r="GLU3" s="4" t="s">
        <v>760</v>
      </c>
      <c r="GLV3" s="4" t="s">
        <v>760</v>
      </c>
      <c r="GLW3" s="4" t="s">
        <v>760</v>
      </c>
      <c r="GLX3" s="4" t="s">
        <v>760</v>
      </c>
      <c r="GLY3" s="4" t="s">
        <v>760</v>
      </c>
      <c r="GLZ3" s="4" t="s">
        <v>760</v>
      </c>
      <c r="GMA3" s="4" t="s">
        <v>760</v>
      </c>
      <c r="GMB3" s="4" t="s">
        <v>760</v>
      </c>
      <c r="GMC3" s="4" t="s">
        <v>760</v>
      </c>
      <c r="GMD3" s="4" t="s">
        <v>760</v>
      </c>
      <c r="GME3" s="4" t="s">
        <v>760</v>
      </c>
      <c r="GMF3" s="4" t="s">
        <v>760</v>
      </c>
      <c r="GMG3" s="4" t="s">
        <v>760</v>
      </c>
      <c r="GMH3" s="4" t="s">
        <v>760</v>
      </c>
      <c r="GMI3" s="4" t="s">
        <v>760</v>
      </c>
      <c r="GMJ3" s="4" t="s">
        <v>760</v>
      </c>
      <c r="GMK3" s="4" t="s">
        <v>760</v>
      </c>
      <c r="GML3" s="4" t="s">
        <v>760</v>
      </c>
      <c r="GMM3" s="4" t="s">
        <v>760</v>
      </c>
      <c r="GMN3" s="4" t="s">
        <v>760</v>
      </c>
      <c r="GMO3" s="4" t="s">
        <v>760</v>
      </c>
      <c r="GMP3" s="4" t="s">
        <v>760</v>
      </c>
      <c r="GMQ3" s="4" t="s">
        <v>760</v>
      </c>
      <c r="GMR3" s="4" t="s">
        <v>760</v>
      </c>
      <c r="GMS3" s="4" t="s">
        <v>760</v>
      </c>
      <c r="GMT3" s="4" t="s">
        <v>760</v>
      </c>
      <c r="GMU3" s="4" t="s">
        <v>760</v>
      </c>
      <c r="GMV3" s="4" t="s">
        <v>760</v>
      </c>
      <c r="GMW3" s="4" t="s">
        <v>760</v>
      </c>
      <c r="GMX3" s="4" t="s">
        <v>760</v>
      </c>
      <c r="GMY3" s="4" t="s">
        <v>760</v>
      </c>
      <c r="GMZ3" s="4" t="s">
        <v>760</v>
      </c>
      <c r="GNA3" s="4" t="s">
        <v>760</v>
      </c>
      <c r="GNB3" s="4" t="s">
        <v>760</v>
      </c>
      <c r="GNC3" s="4" t="s">
        <v>760</v>
      </c>
      <c r="GND3" s="4" t="s">
        <v>760</v>
      </c>
      <c r="GNE3" s="4" t="s">
        <v>760</v>
      </c>
      <c r="GNF3" s="4" t="s">
        <v>760</v>
      </c>
      <c r="GNG3" s="4" t="s">
        <v>760</v>
      </c>
      <c r="GNH3" s="4" t="s">
        <v>760</v>
      </c>
      <c r="GNI3" s="4" t="s">
        <v>760</v>
      </c>
      <c r="GNJ3" s="4" t="s">
        <v>760</v>
      </c>
      <c r="GNK3" s="4" t="s">
        <v>760</v>
      </c>
      <c r="GNL3" s="4" t="s">
        <v>760</v>
      </c>
      <c r="GNM3" s="4" t="s">
        <v>760</v>
      </c>
      <c r="GNN3" s="4" t="s">
        <v>760</v>
      </c>
      <c r="GNO3" s="4" t="s">
        <v>760</v>
      </c>
      <c r="GNP3" s="4" t="s">
        <v>760</v>
      </c>
      <c r="GNQ3" s="4" t="s">
        <v>760</v>
      </c>
      <c r="GNR3" s="4" t="s">
        <v>760</v>
      </c>
      <c r="GNS3" s="4" t="s">
        <v>760</v>
      </c>
      <c r="GNT3" s="4" t="s">
        <v>760</v>
      </c>
      <c r="GNU3" s="4" t="s">
        <v>760</v>
      </c>
      <c r="GNV3" s="4" t="s">
        <v>760</v>
      </c>
      <c r="GNW3" s="4" t="s">
        <v>760</v>
      </c>
      <c r="GNX3" s="4" t="s">
        <v>760</v>
      </c>
      <c r="GNY3" s="4" t="s">
        <v>760</v>
      </c>
      <c r="GNZ3" s="4" t="s">
        <v>760</v>
      </c>
      <c r="GOA3" s="4" t="s">
        <v>760</v>
      </c>
      <c r="GOB3" s="4" t="s">
        <v>760</v>
      </c>
      <c r="GOC3" s="4" t="s">
        <v>760</v>
      </c>
      <c r="GOD3" s="4" t="s">
        <v>760</v>
      </c>
      <c r="GOE3" s="4" t="s">
        <v>760</v>
      </c>
      <c r="GOF3" s="4" t="s">
        <v>760</v>
      </c>
      <c r="GOG3" s="4" t="s">
        <v>760</v>
      </c>
      <c r="GOH3" s="4" t="s">
        <v>760</v>
      </c>
      <c r="GOI3" s="4" t="s">
        <v>760</v>
      </c>
      <c r="GOJ3" s="4" t="s">
        <v>760</v>
      </c>
      <c r="GOK3" s="4" t="s">
        <v>760</v>
      </c>
      <c r="GOL3" s="4" t="s">
        <v>760</v>
      </c>
      <c r="GOM3" s="4" t="s">
        <v>760</v>
      </c>
      <c r="GON3" s="4" t="s">
        <v>760</v>
      </c>
      <c r="GOO3" s="4" t="s">
        <v>760</v>
      </c>
      <c r="GOP3" s="4" t="s">
        <v>760</v>
      </c>
      <c r="GOQ3" s="4" t="s">
        <v>760</v>
      </c>
      <c r="GOR3" s="4" t="s">
        <v>760</v>
      </c>
      <c r="GOS3" s="4" t="s">
        <v>760</v>
      </c>
      <c r="GOT3" s="4" t="s">
        <v>760</v>
      </c>
      <c r="GOU3" s="4" t="s">
        <v>760</v>
      </c>
      <c r="GOV3" s="4" t="s">
        <v>760</v>
      </c>
      <c r="GOW3" s="4" t="s">
        <v>760</v>
      </c>
      <c r="GOX3" s="4" t="s">
        <v>760</v>
      </c>
      <c r="GOY3" s="4" t="s">
        <v>760</v>
      </c>
      <c r="GOZ3" s="4" t="s">
        <v>760</v>
      </c>
      <c r="GPA3" s="4" t="s">
        <v>760</v>
      </c>
      <c r="GPB3" s="4" t="s">
        <v>760</v>
      </c>
      <c r="GPC3" s="4" t="s">
        <v>760</v>
      </c>
      <c r="GPD3" s="4" t="s">
        <v>760</v>
      </c>
      <c r="GPE3" s="4" t="s">
        <v>760</v>
      </c>
      <c r="GPF3" s="4" t="s">
        <v>760</v>
      </c>
      <c r="GPG3" s="4" t="s">
        <v>760</v>
      </c>
      <c r="GPH3" s="4" t="s">
        <v>760</v>
      </c>
      <c r="GPI3" s="4" t="s">
        <v>760</v>
      </c>
      <c r="GPJ3" s="4" t="s">
        <v>760</v>
      </c>
      <c r="GPK3" s="4" t="s">
        <v>760</v>
      </c>
      <c r="GPL3" s="4" t="s">
        <v>760</v>
      </c>
      <c r="GPM3" s="4" t="s">
        <v>760</v>
      </c>
      <c r="GPN3" s="4" t="s">
        <v>760</v>
      </c>
      <c r="GPO3" s="4" t="s">
        <v>760</v>
      </c>
      <c r="GPP3" s="4" t="s">
        <v>760</v>
      </c>
      <c r="GPQ3" s="4" t="s">
        <v>760</v>
      </c>
      <c r="GPR3" s="4" t="s">
        <v>760</v>
      </c>
      <c r="GPS3" s="4" t="s">
        <v>760</v>
      </c>
      <c r="GPT3" s="4" t="s">
        <v>760</v>
      </c>
      <c r="GPU3" s="4" t="s">
        <v>760</v>
      </c>
      <c r="GPV3" s="4" t="s">
        <v>760</v>
      </c>
      <c r="GPW3" s="4" t="s">
        <v>760</v>
      </c>
      <c r="GPX3" s="4" t="s">
        <v>760</v>
      </c>
      <c r="GPY3" s="4" t="s">
        <v>760</v>
      </c>
      <c r="GPZ3" s="4" t="s">
        <v>760</v>
      </c>
      <c r="GQA3" s="4" t="s">
        <v>760</v>
      </c>
      <c r="GQB3" s="4" t="s">
        <v>760</v>
      </c>
      <c r="GQC3" s="4" t="s">
        <v>760</v>
      </c>
      <c r="GQD3" s="4" t="s">
        <v>760</v>
      </c>
      <c r="GQE3" s="4" t="s">
        <v>760</v>
      </c>
      <c r="GQF3" s="4" t="s">
        <v>760</v>
      </c>
      <c r="GQG3" s="4" t="s">
        <v>760</v>
      </c>
      <c r="GQH3" s="4" t="s">
        <v>760</v>
      </c>
      <c r="GQI3" s="4" t="s">
        <v>760</v>
      </c>
      <c r="GQJ3" s="4" t="s">
        <v>760</v>
      </c>
      <c r="GQK3" s="4" t="s">
        <v>760</v>
      </c>
      <c r="GQL3" s="4" t="s">
        <v>760</v>
      </c>
      <c r="GQM3" s="4" t="s">
        <v>760</v>
      </c>
      <c r="GQN3" s="4" t="s">
        <v>760</v>
      </c>
      <c r="GQO3" s="4" t="s">
        <v>760</v>
      </c>
      <c r="GQP3" s="4" t="s">
        <v>760</v>
      </c>
      <c r="GQQ3" s="4" t="s">
        <v>760</v>
      </c>
      <c r="GQR3" s="4" t="s">
        <v>760</v>
      </c>
      <c r="GQS3" s="4" t="s">
        <v>760</v>
      </c>
      <c r="GQT3" s="4" t="s">
        <v>760</v>
      </c>
      <c r="GQU3" s="4" t="s">
        <v>760</v>
      </c>
      <c r="GQV3" s="4" t="s">
        <v>760</v>
      </c>
      <c r="GQW3" s="4" t="s">
        <v>760</v>
      </c>
      <c r="GQX3" s="4" t="s">
        <v>760</v>
      </c>
      <c r="GQY3" s="4" t="s">
        <v>760</v>
      </c>
      <c r="GQZ3" s="4" t="s">
        <v>760</v>
      </c>
      <c r="GRA3" s="4" t="s">
        <v>760</v>
      </c>
      <c r="GRB3" s="4" t="s">
        <v>760</v>
      </c>
      <c r="GRC3" s="4" t="s">
        <v>760</v>
      </c>
      <c r="GRD3" s="4" t="s">
        <v>760</v>
      </c>
      <c r="GRE3" s="4" t="s">
        <v>760</v>
      </c>
      <c r="GRF3" s="4" t="s">
        <v>760</v>
      </c>
      <c r="GRG3" s="4" t="s">
        <v>760</v>
      </c>
      <c r="GRH3" s="4" t="s">
        <v>760</v>
      </c>
      <c r="GRI3" s="4" t="s">
        <v>760</v>
      </c>
      <c r="GRJ3" s="4" t="s">
        <v>760</v>
      </c>
      <c r="GRK3" s="4" t="s">
        <v>760</v>
      </c>
      <c r="GRL3" s="4" t="s">
        <v>760</v>
      </c>
      <c r="GRM3" s="4" t="s">
        <v>760</v>
      </c>
      <c r="GRN3" s="4" t="s">
        <v>760</v>
      </c>
      <c r="GRO3" s="4" t="s">
        <v>760</v>
      </c>
      <c r="GRP3" s="4" t="s">
        <v>760</v>
      </c>
      <c r="GRQ3" s="4" t="s">
        <v>760</v>
      </c>
      <c r="GRR3" s="4" t="s">
        <v>760</v>
      </c>
      <c r="GRS3" s="4" t="s">
        <v>760</v>
      </c>
      <c r="GRT3" s="4" t="s">
        <v>760</v>
      </c>
      <c r="GRU3" s="4" t="s">
        <v>760</v>
      </c>
      <c r="GRV3" s="4" t="s">
        <v>760</v>
      </c>
      <c r="GRW3" s="4" t="s">
        <v>760</v>
      </c>
      <c r="GRX3" s="4" t="s">
        <v>760</v>
      </c>
      <c r="GRY3" s="4" t="s">
        <v>760</v>
      </c>
      <c r="GRZ3" s="4" t="s">
        <v>760</v>
      </c>
      <c r="GSA3" s="4" t="s">
        <v>760</v>
      </c>
      <c r="GSB3" s="4" t="s">
        <v>760</v>
      </c>
      <c r="GSC3" s="4" t="s">
        <v>760</v>
      </c>
      <c r="GSD3" s="4" t="s">
        <v>760</v>
      </c>
      <c r="GSE3" s="4" t="s">
        <v>760</v>
      </c>
      <c r="GSF3" s="4" t="s">
        <v>760</v>
      </c>
      <c r="GSG3" s="4" t="s">
        <v>760</v>
      </c>
      <c r="GSH3" s="4" t="s">
        <v>760</v>
      </c>
      <c r="GSI3" s="4" t="s">
        <v>760</v>
      </c>
      <c r="GSJ3" s="4" t="s">
        <v>760</v>
      </c>
      <c r="GSK3" s="4" t="s">
        <v>760</v>
      </c>
      <c r="GSL3" s="4" t="s">
        <v>760</v>
      </c>
      <c r="GSM3" s="4" t="s">
        <v>760</v>
      </c>
      <c r="GSN3" s="4" t="s">
        <v>760</v>
      </c>
      <c r="GSO3" s="4" t="s">
        <v>760</v>
      </c>
      <c r="GSP3" s="4" t="s">
        <v>760</v>
      </c>
      <c r="GSQ3" s="4" t="s">
        <v>760</v>
      </c>
      <c r="GSR3" s="4" t="s">
        <v>760</v>
      </c>
      <c r="GSS3" s="4" t="s">
        <v>760</v>
      </c>
      <c r="GST3" s="4" t="s">
        <v>760</v>
      </c>
      <c r="GSU3" s="4" t="s">
        <v>760</v>
      </c>
      <c r="GSV3" s="4" t="s">
        <v>760</v>
      </c>
      <c r="GSW3" s="4" t="s">
        <v>760</v>
      </c>
      <c r="GSX3" s="4" t="s">
        <v>760</v>
      </c>
      <c r="GSY3" s="4" t="s">
        <v>760</v>
      </c>
      <c r="GSZ3" s="4" t="s">
        <v>760</v>
      </c>
      <c r="GTA3" s="4" t="s">
        <v>760</v>
      </c>
      <c r="GTB3" s="4" t="s">
        <v>760</v>
      </c>
      <c r="GTC3" s="4" t="s">
        <v>760</v>
      </c>
      <c r="GTD3" s="4" t="s">
        <v>760</v>
      </c>
      <c r="GTE3" s="4" t="s">
        <v>760</v>
      </c>
      <c r="GTF3" s="4" t="s">
        <v>760</v>
      </c>
      <c r="GTG3" s="4" t="s">
        <v>760</v>
      </c>
      <c r="GTH3" s="4" t="s">
        <v>760</v>
      </c>
      <c r="GTI3" s="4" t="s">
        <v>760</v>
      </c>
      <c r="GTJ3" s="4" t="s">
        <v>760</v>
      </c>
      <c r="GTK3" s="4" t="s">
        <v>760</v>
      </c>
      <c r="GTL3" s="4" t="s">
        <v>760</v>
      </c>
      <c r="GTM3" s="4" t="s">
        <v>760</v>
      </c>
      <c r="GTN3" s="4" t="s">
        <v>760</v>
      </c>
      <c r="GTO3" s="4" t="s">
        <v>760</v>
      </c>
      <c r="GTP3" s="4" t="s">
        <v>760</v>
      </c>
      <c r="GTQ3" s="4" t="s">
        <v>760</v>
      </c>
      <c r="GTR3" s="4" t="s">
        <v>760</v>
      </c>
      <c r="GTS3" s="4" t="s">
        <v>760</v>
      </c>
      <c r="GTT3" s="4" t="s">
        <v>760</v>
      </c>
      <c r="GTU3" s="4" t="s">
        <v>760</v>
      </c>
      <c r="GTV3" s="4" t="s">
        <v>760</v>
      </c>
      <c r="GTW3" s="4" t="s">
        <v>760</v>
      </c>
      <c r="GTX3" s="4" t="s">
        <v>760</v>
      </c>
      <c r="GTY3" s="4" t="s">
        <v>760</v>
      </c>
      <c r="GTZ3" s="4" t="s">
        <v>760</v>
      </c>
      <c r="GUA3" s="4" t="s">
        <v>760</v>
      </c>
      <c r="GUB3" s="4" t="s">
        <v>760</v>
      </c>
      <c r="GUC3" s="4" t="s">
        <v>760</v>
      </c>
      <c r="GUD3" s="4" t="s">
        <v>760</v>
      </c>
      <c r="GUE3" s="4" t="s">
        <v>760</v>
      </c>
      <c r="GUF3" s="4" t="s">
        <v>760</v>
      </c>
      <c r="GUG3" s="4" t="s">
        <v>760</v>
      </c>
      <c r="GUH3" s="4" t="s">
        <v>760</v>
      </c>
      <c r="GUI3" s="4" t="s">
        <v>760</v>
      </c>
      <c r="GUJ3" s="4" t="s">
        <v>760</v>
      </c>
      <c r="GUK3" s="4" t="s">
        <v>760</v>
      </c>
      <c r="GUL3" s="4" t="s">
        <v>760</v>
      </c>
      <c r="GUM3" s="4" t="s">
        <v>760</v>
      </c>
      <c r="GUN3" s="4" t="s">
        <v>760</v>
      </c>
      <c r="GUO3" s="4" t="s">
        <v>760</v>
      </c>
      <c r="GUP3" s="4" t="s">
        <v>760</v>
      </c>
      <c r="GUQ3" s="4" t="s">
        <v>760</v>
      </c>
      <c r="GUR3" s="4" t="s">
        <v>760</v>
      </c>
      <c r="GUS3" s="4" t="s">
        <v>760</v>
      </c>
      <c r="GUT3" s="4" t="s">
        <v>760</v>
      </c>
      <c r="GUU3" s="4" t="s">
        <v>760</v>
      </c>
      <c r="GUV3" s="4" t="s">
        <v>760</v>
      </c>
      <c r="GUW3" s="4" t="s">
        <v>760</v>
      </c>
      <c r="GUX3" s="4" t="s">
        <v>760</v>
      </c>
      <c r="GUY3" s="4" t="s">
        <v>760</v>
      </c>
      <c r="GUZ3" s="4" t="s">
        <v>760</v>
      </c>
      <c r="GVA3" s="4" t="s">
        <v>760</v>
      </c>
      <c r="GVB3" s="4" t="s">
        <v>760</v>
      </c>
      <c r="GVC3" s="4" t="s">
        <v>760</v>
      </c>
      <c r="GVD3" s="4" t="s">
        <v>760</v>
      </c>
      <c r="GVE3" s="4" t="s">
        <v>760</v>
      </c>
      <c r="GVF3" s="4" t="s">
        <v>760</v>
      </c>
      <c r="GVG3" s="4" t="s">
        <v>760</v>
      </c>
      <c r="GVH3" s="4" t="s">
        <v>760</v>
      </c>
      <c r="GVI3" s="4" t="s">
        <v>760</v>
      </c>
      <c r="GVJ3" s="4" t="s">
        <v>760</v>
      </c>
      <c r="GVK3" s="4" t="s">
        <v>760</v>
      </c>
      <c r="GVL3" s="4" t="s">
        <v>760</v>
      </c>
      <c r="GVM3" s="4" t="s">
        <v>760</v>
      </c>
      <c r="GVN3" s="4" t="s">
        <v>760</v>
      </c>
      <c r="GVO3" s="4" t="s">
        <v>760</v>
      </c>
      <c r="GVP3" s="4" t="s">
        <v>760</v>
      </c>
      <c r="GVQ3" s="4" t="s">
        <v>760</v>
      </c>
      <c r="GVR3" s="4" t="s">
        <v>760</v>
      </c>
      <c r="GVS3" s="4" t="s">
        <v>760</v>
      </c>
      <c r="GVT3" s="4" t="s">
        <v>760</v>
      </c>
      <c r="GVU3" s="4" t="s">
        <v>760</v>
      </c>
      <c r="GVV3" s="4" t="s">
        <v>760</v>
      </c>
      <c r="GVW3" s="4" t="s">
        <v>760</v>
      </c>
      <c r="GVX3" s="4" t="s">
        <v>760</v>
      </c>
      <c r="GVY3" s="4" t="s">
        <v>760</v>
      </c>
      <c r="GVZ3" s="4" t="s">
        <v>760</v>
      </c>
      <c r="GWA3" s="4" t="s">
        <v>760</v>
      </c>
      <c r="GWB3" s="4" t="s">
        <v>760</v>
      </c>
      <c r="GWC3" s="4" t="s">
        <v>760</v>
      </c>
      <c r="GWD3" s="4" t="s">
        <v>760</v>
      </c>
      <c r="GWE3" s="4" t="s">
        <v>760</v>
      </c>
      <c r="GWF3" s="4" t="s">
        <v>760</v>
      </c>
      <c r="GWG3" s="4" t="s">
        <v>760</v>
      </c>
      <c r="GWH3" s="4" t="s">
        <v>760</v>
      </c>
      <c r="GWI3" s="4" t="s">
        <v>760</v>
      </c>
      <c r="GWJ3" s="4" t="s">
        <v>760</v>
      </c>
      <c r="GWK3" s="4" t="s">
        <v>760</v>
      </c>
      <c r="GWL3" s="4" t="s">
        <v>760</v>
      </c>
      <c r="GWM3" s="4" t="s">
        <v>760</v>
      </c>
      <c r="GWN3" s="4" t="s">
        <v>760</v>
      </c>
      <c r="GWO3" s="4" t="s">
        <v>760</v>
      </c>
      <c r="GWP3" s="4" t="s">
        <v>760</v>
      </c>
      <c r="GWQ3" s="4" t="s">
        <v>760</v>
      </c>
      <c r="GWR3" s="4" t="s">
        <v>760</v>
      </c>
      <c r="GWS3" s="4" t="s">
        <v>760</v>
      </c>
      <c r="GWT3" s="4" t="s">
        <v>760</v>
      </c>
      <c r="GWU3" s="4" t="s">
        <v>760</v>
      </c>
      <c r="GWV3" s="4" t="s">
        <v>760</v>
      </c>
      <c r="GWW3" s="4" t="s">
        <v>760</v>
      </c>
      <c r="GWX3" s="4" t="s">
        <v>760</v>
      </c>
      <c r="GWY3" s="4" t="s">
        <v>760</v>
      </c>
      <c r="GWZ3" s="4" t="s">
        <v>760</v>
      </c>
      <c r="GXA3" s="4" t="s">
        <v>760</v>
      </c>
      <c r="GXB3" s="4" t="s">
        <v>760</v>
      </c>
      <c r="GXC3" s="4" t="s">
        <v>760</v>
      </c>
      <c r="GXD3" s="4" t="s">
        <v>760</v>
      </c>
      <c r="GXE3" s="4" t="s">
        <v>760</v>
      </c>
      <c r="GXF3" s="4" t="s">
        <v>760</v>
      </c>
      <c r="GXG3" s="4" t="s">
        <v>760</v>
      </c>
      <c r="GXH3" s="4" t="s">
        <v>760</v>
      </c>
      <c r="GXI3" s="4" t="s">
        <v>760</v>
      </c>
      <c r="GXJ3" s="4" t="s">
        <v>760</v>
      </c>
      <c r="GXK3" s="4" t="s">
        <v>760</v>
      </c>
      <c r="GXL3" s="4" t="s">
        <v>760</v>
      </c>
      <c r="GXM3" s="4" t="s">
        <v>760</v>
      </c>
      <c r="GXN3" s="4" t="s">
        <v>760</v>
      </c>
      <c r="GXO3" s="4" t="s">
        <v>760</v>
      </c>
      <c r="GXP3" s="4" t="s">
        <v>760</v>
      </c>
      <c r="GXQ3" s="4" t="s">
        <v>760</v>
      </c>
      <c r="GXR3" s="4" t="s">
        <v>760</v>
      </c>
      <c r="GXS3" s="4" t="s">
        <v>760</v>
      </c>
      <c r="GXT3" s="4" t="s">
        <v>760</v>
      </c>
      <c r="GXU3" s="4" t="s">
        <v>760</v>
      </c>
      <c r="GXV3" s="4" t="s">
        <v>760</v>
      </c>
      <c r="GXW3" s="4" t="s">
        <v>760</v>
      </c>
      <c r="GXX3" s="4" t="s">
        <v>760</v>
      </c>
      <c r="GXY3" s="4" t="s">
        <v>760</v>
      </c>
      <c r="GXZ3" s="4" t="s">
        <v>760</v>
      </c>
      <c r="GYA3" s="4" t="s">
        <v>760</v>
      </c>
      <c r="GYB3" s="4" t="s">
        <v>760</v>
      </c>
      <c r="GYC3" s="4" t="s">
        <v>760</v>
      </c>
      <c r="GYD3" s="4" t="s">
        <v>760</v>
      </c>
      <c r="GYE3" s="4" t="s">
        <v>760</v>
      </c>
      <c r="GYF3" s="4" t="s">
        <v>760</v>
      </c>
      <c r="GYG3" s="4" t="s">
        <v>760</v>
      </c>
      <c r="GYH3" s="4" t="s">
        <v>760</v>
      </c>
      <c r="GYI3" s="4" t="s">
        <v>760</v>
      </c>
      <c r="GYJ3" s="4" t="s">
        <v>760</v>
      </c>
      <c r="GYK3" s="4" t="s">
        <v>760</v>
      </c>
      <c r="GYL3" s="4" t="s">
        <v>760</v>
      </c>
      <c r="GYM3" s="4" t="s">
        <v>760</v>
      </c>
      <c r="GYN3" s="4" t="s">
        <v>760</v>
      </c>
      <c r="GYO3" s="4" t="s">
        <v>760</v>
      </c>
      <c r="GYP3" s="4" t="s">
        <v>760</v>
      </c>
      <c r="GYQ3" s="4" t="s">
        <v>760</v>
      </c>
      <c r="GYR3" s="4" t="s">
        <v>760</v>
      </c>
      <c r="GYS3" s="4" t="s">
        <v>760</v>
      </c>
      <c r="GYT3" s="4" t="s">
        <v>760</v>
      </c>
      <c r="GYU3" s="4" t="s">
        <v>760</v>
      </c>
      <c r="GYV3" s="4" t="s">
        <v>760</v>
      </c>
      <c r="GYW3" s="4" t="s">
        <v>760</v>
      </c>
      <c r="GYX3" s="4" t="s">
        <v>760</v>
      </c>
      <c r="GYY3" s="4" t="s">
        <v>760</v>
      </c>
      <c r="GYZ3" s="4" t="s">
        <v>760</v>
      </c>
      <c r="GZA3" s="4" t="s">
        <v>760</v>
      </c>
      <c r="GZB3" s="4" t="s">
        <v>760</v>
      </c>
      <c r="GZC3" s="4" t="s">
        <v>760</v>
      </c>
      <c r="GZD3" s="4" t="s">
        <v>760</v>
      </c>
      <c r="GZE3" s="4" t="s">
        <v>760</v>
      </c>
      <c r="GZF3" s="4" t="s">
        <v>760</v>
      </c>
      <c r="GZG3" s="4" t="s">
        <v>760</v>
      </c>
      <c r="GZH3" s="4" t="s">
        <v>760</v>
      </c>
      <c r="GZI3" s="4" t="s">
        <v>760</v>
      </c>
      <c r="GZJ3" s="4" t="s">
        <v>760</v>
      </c>
      <c r="GZK3" s="4" t="s">
        <v>760</v>
      </c>
      <c r="GZL3" s="4" t="s">
        <v>760</v>
      </c>
      <c r="GZM3" s="4" t="s">
        <v>760</v>
      </c>
      <c r="GZN3" s="4" t="s">
        <v>760</v>
      </c>
      <c r="GZO3" s="4" t="s">
        <v>760</v>
      </c>
      <c r="GZP3" s="4" t="s">
        <v>760</v>
      </c>
      <c r="GZQ3" s="4" t="s">
        <v>760</v>
      </c>
      <c r="GZR3" s="4" t="s">
        <v>760</v>
      </c>
      <c r="GZS3" s="4" t="s">
        <v>760</v>
      </c>
      <c r="GZT3" s="4" t="s">
        <v>760</v>
      </c>
      <c r="GZU3" s="4" t="s">
        <v>760</v>
      </c>
      <c r="GZV3" s="4" t="s">
        <v>760</v>
      </c>
      <c r="GZW3" s="4" t="s">
        <v>760</v>
      </c>
      <c r="GZX3" s="4" t="s">
        <v>760</v>
      </c>
      <c r="GZY3" s="4" t="s">
        <v>760</v>
      </c>
      <c r="GZZ3" s="4" t="s">
        <v>760</v>
      </c>
      <c r="HAA3" s="4" t="s">
        <v>760</v>
      </c>
      <c r="HAB3" s="4" t="s">
        <v>760</v>
      </c>
      <c r="HAC3" s="4" t="s">
        <v>760</v>
      </c>
      <c r="HAD3" s="4" t="s">
        <v>760</v>
      </c>
      <c r="HAE3" s="4" t="s">
        <v>760</v>
      </c>
      <c r="HAF3" s="4" t="s">
        <v>760</v>
      </c>
      <c r="HAG3" s="4" t="s">
        <v>760</v>
      </c>
      <c r="HAH3" s="4" t="s">
        <v>760</v>
      </c>
      <c r="HAI3" s="4" t="s">
        <v>760</v>
      </c>
      <c r="HAJ3" s="4" t="s">
        <v>760</v>
      </c>
      <c r="HAK3" s="4" t="s">
        <v>760</v>
      </c>
      <c r="HAL3" s="4" t="s">
        <v>760</v>
      </c>
      <c r="HAM3" s="4" t="s">
        <v>760</v>
      </c>
      <c r="HAN3" s="4" t="s">
        <v>760</v>
      </c>
      <c r="HAO3" s="4" t="s">
        <v>760</v>
      </c>
      <c r="HAP3" s="4" t="s">
        <v>760</v>
      </c>
      <c r="HAQ3" s="4" t="s">
        <v>760</v>
      </c>
      <c r="HAR3" s="4" t="s">
        <v>760</v>
      </c>
      <c r="HAS3" s="4" t="s">
        <v>760</v>
      </c>
      <c r="HAT3" s="4" t="s">
        <v>760</v>
      </c>
      <c r="HAU3" s="4" t="s">
        <v>760</v>
      </c>
      <c r="HAV3" s="4" t="s">
        <v>760</v>
      </c>
      <c r="HAW3" s="4" t="s">
        <v>760</v>
      </c>
      <c r="HAX3" s="4" t="s">
        <v>760</v>
      </c>
      <c r="HAY3" s="4" t="s">
        <v>760</v>
      </c>
      <c r="HAZ3" s="4" t="s">
        <v>760</v>
      </c>
      <c r="HBA3" s="4" t="s">
        <v>760</v>
      </c>
      <c r="HBB3" s="4" t="s">
        <v>760</v>
      </c>
      <c r="HBC3" s="4" t="s">
        <v>760</v>
      </c>
      <c r="HBD3" s="4" t="s">
        <v>760</v>
      </c>
      <c r="HBE3" s="4" t="s">
        <v>760</v>
      </c>
      <c r="HBF3" s="4" t="s">
        <v>760</v>
      </c>
      <c r="HBG3" s="4" t="s">
        <v>760</v>
      </c>
      <c r="HBH3" s="4" t="s">
        <v>760</v>
      </c>
      <c r="HBI3" s="4" t="s">
        <v>760</v>
      </c>
      <c r="HBJ3" s="4" t="s">
        <v>760</v>
      </c>
      <c r="HBK3" s="4" t="s">
        <v>760</v>
      </c>
      <c r="HBL3" s="4" t="s">
        <v>760</v>
      </c>
      <c r="HBM3" s="4" t="s">
        <v>760</v>
      </c>
      <c r="HBN3" s="4" t="s">
        <v>760</v>
      </c>
      <c r="HBO3" s="4" t="s">
        <v>760</v>
      </c>
      <c r="HBP3" s="4" t="s">
        <v>760</v>
      </c>
      <c r="HBQ3" s="4" t="s">
        <v>760</v>
      </c>
      <c r="HBR3" s="4" t="s">
        <v>760</v>
      </c>
      <c r="HBS3" s="4" t="s">
        <v>760</v>
      </c>
      <c r="HBT3" s="4" t="s">
        <v>760</v>
      </c>
      <c r="HBU3" s="4" t="s">
        <v>760</v>
      </c>
      <c r="HBV3" s="4" t="s">
        <v>760</v>
      </c>
      <c r="HBW3" s="4" t="s">
        <v>760</v>
      </c>
      <c r="HBX3" s="4" t="s">
        <v>760</v>
      </c>
      <c r="HBY3" s="4" t="s">
        <v>760</v>
      </c>
      <c r="HBZ3" s="4" t="s">
        <v>760</v>
      </c>
      <c r="HCA3" s="4" t="s">
        <v>760</v>
      </c>
      <c r="HCB3" s="4" t="s">
        <v>760</v>
      </c>
      <c r="HCC3" s="4" t="s">
        <v>760</v>
      </c>
      <c r="HCD3" s="4" t="s">
        <v>760</v>
      </c>
      <c r="HCE3" s="4" t="s">
        <v>760</v>
      </c>
      <c r="HCF3" s="4" t="s">
        <v>760</v>
      </c>
      <c r="HCG3" s="4" t="s">
        <v>760</v>
      </c>
      <c r="HCH3" s="4" t="s">
        <v>760</v>
      </c>
      <c r="HCI3" s="4" t="s">
        <v>760</v>
      </c>
      <c r="HCJ3" s="4" t="s">
        <v>760</v>
      </c>
      <c r="HCK3" s="4" t="s">
        <v>760</v>
      </c>
      <c r="HCL3" s="4" t="s">
        <v>760</v>
      </c>
      <c r="HCM3" s="4" t="s">
        <v>760</v>
      </c>
      <c r="HCN3" s="4" t="s">
        <v>760</v>
      </c>
      <c r="HCO3" s="4" t="s">
        <v>760</v>
      </c>
      <c r="HCP3" s="4" t="s">
        <v>760</v>
      </c>
      <c r="HCQ3" s="4" t="s">
        <v>760</v>
      </c>
      <c r="HCR3" s="4" t="s">
        <v>760</v>
      </c>
      <c r="HCS3" s="4" t="s">
        <v>760</v>
      </c>
      <c r="HCT3" s="4" t="s">
        <v>760</v>
      </c>
      <c r="HCU3" s="4" t="s">
        <v>760</v>
      </c>
      <c r="HCV3" s="4" t="s">
        <v>760</v>
      </c>
      <c r="HCW3" s="4" t="s">
        <v>760</v>
      </c>
      <c r="HCX3" s="4" t="s">
        <v>760</v>
      </c>
      <c r="HCY3" s="4" t="s">
        <v>760</v>
      </c>
      <c r="HCZ3" s="4" t="s">
        <v>760</v>
      </c>
      <c r="HDA3" s="4" t="s">
        <v>760</v>
      </c>
      <c r="HDB3" s="4" t="s">
        <v>760</v>
      </c>
      <c r="HDC3" s="4" t="s">
        <v>760</v>
      </c>
      <c r="HDD3" s="4" t="s">
        <v>760</v>
      </c>
      <c r="HDE3" s="4" t="s">
        <v>760</v>
      </c>
      <c r="HDF3" s="4" t="s">
        <v>760</v>
      </c>
      <c r="HDG3" s="4" t="s">
        <v>760</v>
      </c>
      <c r="HDH3" s="4" t="s">
        <v>760</v>
      </c>
      <c r="HDI3" s="4" t="s">
        <v>760</v>
      </c>
      <c r="HDJ3" s="4" t="s">
        <v>760</v>
      </c>
      <c r="HDK3" s="4" t="s">
        <v>760</v>
      </c>
      <c r="HDL3" s="4" t="s">
        <v>760</v>
      </c>
      <c r="HDM3" s="4" t="s">
        <v>760</v>
      </c>
      <c r="HDN3" s="4" t="s">
        <v>760</v>
      </c>
      <c r="HDO3" s="4" t="s">
        <v>760</v>
      </c>
      <c r="HDP3" s="4" t="s">
        <v>760</v>
      </c>
      <c r="HDQ3" s="4" t="s">
        <v>760</v>
      </c>
      <c r="HDR3" s="4" t="s">
        <v>760</v>
      </c>
      <c r="HDS3" s="4" t="s">
        <v>760</v>
      </c>
      <c r="HDT3" s="4" t="s">
        <v>760</v>
      </c>
      <c r="HDU3" s="4" t="s">
        <v>760</v>
      </c>
      <c r="HDV3" s="4" t="s">
        <v>760</v>
      </c>
      <c r="HDW3" s="4" t="s">
        <v>760</v>
      </c>
      <c r="HDX3" s="4" t="s">
        <v>760</v>
      </c>
      <c r="HDY3" s="4" t="s">
        <v>760</v>
      </c>
      <c r="HDZ3" s="4" t="s">
        <v>760</v>
      </c>
      <c r="HEA3" s="4" t="s">
        <v>760</v>
      </c>
      <c r="HEB3" s="4" t="s">
        <v>760</v>
      </c>
      <c r="HEC3" s="4" t="s">
        <v>760</v>
      </c>
      <c r="HED3" s="4" t="s">
        <v>760</v>
      </c>
      <c r="HEE3" s="4" t="s">
        <v>760</v>
      </c>
      <c r="HEF3" s="4" t="s">
        <v>760</v>
      </c>
      <c r="HEG3" s="4" t="s">
        <v>760</v>
      </c>
      <c r="HEH3" s="4" t="s">
        <v>760</v>
      </c>
      <c r="HEI3" s="4" t="s">
        <v>760</v>
      </c>
      <c r="HEJ3" s="4" t="s">
        <v>760</v>
      </c>
      <c r="HEK3" s="4" t="s">
        <v>760</v>
      </c>
      <c r="HEL3" s="4" t="s">
        <v>760</v>
      </c>
      <c r="HEM3" s="4" t="s">
        <v>760</v>
      </c>
      <c r="HEN3" s="4" t="s">
        <v>760</v>
      </c>
      <c r="HEO3" s="4" t="s">
        <v>760</v>
      </c>
      <c r="HEP3" s="4" t="s">
        <v>760</v>
      </c>
      <c r="HEQ3" s="4" t="s">
        <v>760</v>
      </c>
      <c r="HER3" s="4" t="s">
        <v>760</v>
      </c>
      <c r="HES3" s="4" t="s">
        <v>760</v>
      </c>
      <c r="HET3" s="4" t="s">
        <v>760</v>
      </c>
      <c r="HEU3" s="4" t="s">
        <v>760</v>
      </c>
      <c r="HEV3" s="4" t="s">
        <v>760</v>
      </c>
      <c r="HEW3" s="4" t="s">
        <v>760</v>
      </c>
      <c r="HEX3" s="4" t="s">
        <v>760</v>
      </c>
      <c r="HEY3" s="4" t="s">
        <v>760</v>
      </c>
      <c r="HEZ3" s="4" t="s">
        <v>760</v>
      </c>
      <c r="HFA3" s="4" t="s">
        <v>760</v>
      </c>
      <c r="HFB3" s="4" t="s">
        <v>760</v>
      </c>
      <c r="HFC3" s="4" t="s">
        <v>760</v>
      </c>
      <c r="HFD3" s="4" t="s">
        <v>760</v>
      </c>
      <c r="HFE3" s="4" t="s">
        <v>760</v>
      </c>
      <c r="HFF3" s="4" t="s">
        <v>760</v>
      </c>
      <c r="HFG3" s="4" t="s">
        <v>760</v>
      </c>
      <c r="HFH3" s="4" t="s">
        <v>760</v>
      </c>
      <c r="HFI3" s="4" t="s">
        <v>760</v>
      </c>
      <c r="HFJ3" s="4" t="s">
        <v>760</v>
      </c>
      <c r="HFK3" s="4" t="s">
        <v>760</v>
      </c>
      <c r="HFL3" s="4" t="s">
        <v>760</v>
      </c>
      <c r="HFM3" s="4" t="s">
        <v>760</v>
      </c>
      <c r="HFN3" s="4" t="s">
        <v>760</v>
      </c>
      <c r="HFO3" s="4" t="s">
        <v>760</v>
      </c>
      <c r="HFP3" s="4" t="s">
        <v>760</v>
      </c>
      <c r="HFQ3" s="4" t="s">
        <v>760</v>
      </c>
      <c r="HFR3" s="4" t="s">
        <v>760</v>
      </c>
      <c r="HFS3" s="4" t="s">
        <v>760</v>
      </c>
      <c r="HFT3" s="4" t="s">
        <v>760</v>
      </c>
      <c r="HFU3" s="4" t="s">
        <v>760</v>
      </c>
      <c r="HFV3" s="4" t="s">
        <v>760</v>
      </c>
      <c r="HFW3" s="4" t="s">
        <v>760</v>
      </c>
      <c r="HFX3" s="4" t="s">
        <v>760</v>
      </c>
      <c r="HFY3" s="4" t="s">
        <v>760</v>
      </c>
      <c r="HFZ3" s="4" t="s">
        <v>760</v>
      </c>
      <c r="HGA3" s="4" t="s">
        <v>760</v>
      </c>
      <c r="HGB3" s="4" t="s">
        <v>760</v>
      </c>
      <c r="HGC3" s="4" t="s">
        <v>760</v>
      </c>
      <c r="HGD3" s="4" t="s">
        <v>760</v>
      </c>
      <c r="HGE3" s="4" t="s">
        <v>760</v>
      </c>
      <c r="HGF3" s="4" t="s">
        <v>760</v>
      </c>
      <c r="HGG3" s="4" t="s">
        <v>760</v>
      </c>
      <c r="HGH3" s="4" t="s">
        <v>760</v>
      </c>
      <c r="HGI3" s="4" t="s">
        <v>760</v>
      </c>
      <c r="HGJ3" s="4" t="s">
        <v>760</v>
      </c>
      <c r="HGK3" s="4" t="s">
        <v>760</v>
      </c>
      <c r="HGL3" s="4" t="s">
        <v>760</v>
      </c>
      <c r="HGM3" s="4" t="s">
        <v>760</v>
      </c>
      <c r="HGN3" s="4" t="s">
        <v>760</v>
      </c>
      <c r="HGO3" s="4" t="s">
        <v>760</v>
      </c>
      <c r="HGP3" s="4" t="s">
        <v>760</v>
      </c>
      <c r="HGQ3" s="4" t="s">
        <v>760</v>
      </c>
      <c r="HGR3" s="4" t="s">
        <v>760</v>
      </c>
      <c r="HGS3" s="4" t="s">
        <v>760</v>
      </c>
      <c r="HGT3" s="4" t="s">
        <v>760</v>
      </c>
      <c r="HGU3" s="4" t="s">
        <v>760</v>
      </c>
      <c r="HGV3" s="4" t="s">
        <v>760</v>
      </c>
      <c r="HGW3" s="4" t="s">
        <v>760</v>
      </c>
      <c r="HGX3" s="4" t="s">
        <v>760</v>
      </c>
      <c r="HGY3" s="4" t="s">
        <v>760</v>
      </c>
      <c r="HGZ3" s="4" t="s">
        <v>760</v>
      </c>
      <c r="HHA3" s="4" t="s">
        <v>760</v>
      </c>
      <c r="HHB3" s="4" t="s">
        <v>760</v>
      </c>
      <c r="HHC3" s="4" t="s">
        <v>760</v>
      </c>
      <c r="HHD3" s="4" t="s">
        <v>760</v>
      </c>
      <c r="HHE3" s="4" t="s">
        <v>760</v>
      </c>
      <c r="HHF3" s="4" t="s">
        <v>760</v>
      </c>
      <c r="HHG3" s="4" t="s">
        <v>760</v>
      </c>
      <c r="HHH3" s="4" t="s">
        <v>760</v>
      </c>
      <c r="HHI3" s="4" t="s">
        <v>760</v>
      </c>
      <c r="HHJ3" s="4" t="s">
        <v>760</v>
      </c>
      <c r="HHK3" s="4" t="s">
        <v>760</v>
      </c>
      <c r="HHL3" s="4" t="s">
        <v>760</v>
      </c>
      <c r="HHM3" s="4" t="s">
        <v>760</v>
      </c>
      <c r="HHN3" s="4" t="s">
        <v>760</v>
      </c>
      <c r="HHO3" s="4" t="s">
        <v>760</v>
      </c>
      <c r="HHP3" s="4" t="s">
        <v>760</v>
      </c>
      <c r="HHQ3" s="4" t="s">
        <v>760</v>
      </c>
      <c r="HHR3" s="4" t="s">
        <v>760</v>
      </c>
      <c r="HHS3" s="4" t="s">
        <v>760</v>
      </c>
      <c r="HHT3" s="4" t="s">
        <v>760</v>
      </c>
      <c r="HHU3" s="4" t="s">
        <v>760</v>
      </c>
      <c r="HHV3" s="4" t="s">
        <v>760</v>
      </c>
      <c r="HHW3" s="4" t="s">
        <v>760</v>
      </c>
      <c r="HHX3" s="4" t="s">
        <v>760</v>
      </c>
      <c r="HHY3" s="4" t="s">
        <v>760</v>
      </c>
      <c r="HHZ3" s="4" t="s">
        <v>760</v>
      </c>
      <c r="HIA3" s="4" t="s">
        <v>760</v>
      </c>
      <c r="HIB3" s="4" t="s">
        <v>760</v>
      </c>
      <c r="HIC3" s="4" t="s">
        <v>760</v>
      </c>
      <c r="HID3" s="4" t="s">
        <v>760</v>
      </c>
      <c r="HIE3" s="4" t="s">
        <v>760</v>
      </c>
      <c r="HIF3" s="4" t="s">
        <v>760</v>
      </c>
      <c r="HIG3" s="4" t="s">
        <v>760</v>
      </c>
      <c r="HIH3" s="4" t="s">
        <v>760</v>
      </c>
      <c r="HII3" s="4" t="s">
        <v>760</v>
      </c>
      <c r="HIJ3" s="4" t="s">
        <v>760</v>
      </c>
      <c r="HIK3" s="4" t="s">
        <v>760</v>
      </c>
      <c r="HIL3" s="4" t="s">
        <v>760</v>
      </c>
      <c r="HIM3" s="4" t="s">
        <v>760</v>
      </c>
      <c r="HIN3" s="4" t="s">
        <v>760</v>
      </c>
      <c r="HIO3" s="4" t="s">
        <v>760</v>
      </c>
      <c r="HIP3" s="4" t="s">
        <v>760</v>
      </c>
      <c r="HIQ3" s="4" t="s">
        <v>760</v>
      </c>
      <c r="HIR3" s="4" t="s">
        <v>760</v>
      </c>
      <c r="HIS3" s="4" t="s">
        <v>760</v>
      </c>
      <c r="HIT3" s="4" t="s">
        <v>760</v>
      </c>
      <c r="HIU3" s="4" t="s">
        <v>760</v>
      </c>
      <c r="HIV3" s="4" t="s">
        <v>760</v>
      </c>
      <c r="HIW3" s="4" t="s">
        <v>760</v>
      </c>
      <c r="HIX3" s="4" t="s">
        <v>760</v>
      </c>
      <c r="HIY3" s="4" t="s">
        <v>760</v>
      </c>
      <c r="HIZ3" s="4" t="s">
        <v>760</v>
      </c>
      <c r="HJA3" s="4" t="s">
        <v>760</v>
      </c>
      <c r="HJB3" s="4" t="s">
        <v>760</v>
      </c>
      <c r="HJC3" s="4" t="s">
        <v>760</v>
      </c>
      <c r="HJD3" s="4" t="s">
        <v>760</v>
      </c>
      <c r="HJE3" s="4" t="s">
        <v>760</v>
      </c>
      <c r="HJF3" s="4" t="s">
        <v>760</v>
      </c>
      <c r="HJG3" s="4" t="s">
        <v>760</v>
      </c>
      <c r="HJH3" s="4" t="s">
        <v>760</v>
      </c>
      <c r="HJI3" s="4" t="s">
        <v>760</v>
      </c>
      <c r="HJJ3" s="4" t="s">
        <v>760</v>
      </c>
      <c r="HJK3" s="4" t="s">
        <v>760</v>
      </c>
      <c r="HJL3" s="4" t="s">
        <v>760</v>
      </c>
      <c r="HJM3" s="4" t="s">
        <v>760</v>
      </c>
      <c r="HJN3" s="4" t="s">
        <v>760</v>
      </c>
      <c r="HJO3" s="4" t="s">
        <v>760</v>
      </c>
      <c r="HJP3" s="4" t="s">
        <v>760</v>
      </c>
      <c r="HJQ3" s="4" t="s">
        <v>760</v>
      </c>
      <c r="HJR3" s="4" t="s">
        <v>760</v>
      </c>
      <c r="HJS3" s="4" t="s">
        <v>760</v>
      </c>
      <c r="HJT3" s="4" t="s">
        <v>760</v>
      </c>
      <c r="HJU3" s="4" t="s">
        <v>760</v>
      </c>
      <c r="HJV3" s="4" t="s">
        <v>760</v>
      </c>
      <c r="HJW3" s="4" t="s">
        <v>760</v>
      </c>
      <c r="HJX3" s="4" t="s">
        <v>760</v>
      </c>
      <c r="HJY3" s="4" t="s">
        <v>760</v>
      </c>
      <c r="HJZ3" s="4" t="s">
        <v>760</v>
      </c>
      <c r="HKA3" s="4" t="s">
        <v>760</v>
      </c>
      <c r="HKB3" s="4" t="s">
        <v>760</v>
      </c>
      <c r="HKC3" s="4" t="s">
        <v>760</v>
      </c>
      <c r="HKD3" s="4" t="s">
        <v>760</v>
      </c>
      <c r="HKE3" s="4" t="s">
        <v>760</v>
      </c>
      <c r="HKF3" s="4" t="s">
        <v>760</v>
      </c>
      <c r="HKG3" s="4" t="s">
        <v>760</v>
      </c>
      <c r="HKH3" s="4" t="s">
        <v>760</v>
      </c>
      <c r="HKI3" s="4" t="s">
        <v>760</v>
      </c>
      <c r="HKJ3" s="4" t="s">
        <v>760</v>
      </c>
      <c r="HKK3" s="4" t="s">
        <v>760</v>
      </c>
      <c r="HKL3" s="4" t="s">
        <v>760</v>
      </c>
      <c r="HKM3" s="4" t="s">
        <v>760</v>
      </c>
      <c r="HKN3" s="4" t="s">
        <v>760</v>
      </c>
      <c r="HKO3" s="4" t="s">
        <v>760</v>
      </c>
      <c r="HKP3" s="4" t="s">
        <v>760</v>
      </c>
      <c r="HKQ3" s="4" t="s">
        <v>760</v>
      </c>
      <c r="HKR3" s="4" t="s">
        <v>760</v>
      </c>
      <c r="HKS3" s="4" t="s">
        <v>760</v>
      </c>
      <c r="HKT3" s="4" t="s">
        <v>760</v>
      </c>
      <c r="HKU3" s="4" t="s">
        <v>760</v>
      </c>
      <c r="HKV3" s="4" t="s">
        <v>760</v>
      </c>
      <c r="HKW3" s="4" t="s">
        <v>760</v>
      </c>
      <c r="HKX3" s="4" t="s">
        <v>760</v>
      </c>
      <c r="HKY3" s="4" t="s">
        <v>760</v>
      </c>
      <c r="HKZ3" s="4" t="s">
        <v>760</v>
      </c>
      <c r="HLA3" s="4" t="s">
        <v>760</v>
      </c>
      <c r="HLB3" s="4" t="s">
        <v>760</v>
      </c>
      <c r="HLC3" s="4" t="s">
        <v>760</v>
      </c>
      <c r="HLD3" s="4" t="s">
        <v>760</v>
      </c>
      <c r="HLE3" s="4" t="s">
        <v>760</v>
      </c>
      <c r="HLF3" s="4" t="s">
        <v>760</v>
      </c>
      <c r="HLG3" s="4" t="s">
        <v>760</v>
      </c>
      <c r="HLH3" s="4" t="s">
        <v>760</v>
      </c>
      <c r="HLI3" s="4" t="s">
        <v>760</v>
      </c>
      <c r="HLJ3" s="4" t="s">
        <v>760</v>
      </c>
      <c r="HLK3" s="4" t="s">
        <v>760</v>
      </c>
      <c r="HLL3" s="4" t="s">
        <v>760</v>
      </c>
      <c r="HLM3" s="4" t="s">
        <v>760</v>
      </c>
      <c r="HLN3" s="4" t="s">
        <v>760</v>
      </c>
      <c r="HLO3" s="4" t="s">
        <v>760</v>
      </c>
      <c r="HLP3" s="4" t="s">
        <v>760</v>
      </c>
      <c r="HLQ3" s="4" t="s">
        <v>760</v>
      </c>
      <c r="HLR3" s="4" t="s">
        <v>760</v>
      </c>
      <c r="HLS3" s="4" t="s">
        <v>760</v>
      </c>
      <c r="HLT3" s="4" t="s">
        <v>760</v>
      </c>
      <c r="HLU3" s="4" t="s">
        <v>760</v>
      </c>
      <c r="HLV3" s="4" t="s">
        <v>760</v>
      </c>
      <c r="HLW3" s="4" t="s">
        <v>760</v>
      </c>
      <c r="HLX3" s="4" t="s">
        <v>760</v>
      </c>
      <c r="HLY3" s="4" t="s">
        <v>760</v>
      </c>
      <c r="HLZ3" s="4" t="s">
        <v>760</v>
      </c>
      <c r="HMA3" s="4" t="s">
        <v>760</v>
      </c>
      <c r="HMB3" s="4" t="s">
        <v>760</v>
      </c>
      <c r="HMC3" s="4" t="s">
        <v>760</v>
      </c>
      <c r="HMD3" s="4" t="s">
        <v>760</v>
      </c>
      <c r="HME3" s="4" t="s">
        <v>760</v>
      </c>
      <c r="HMF3" s="4" t="s">
        <v>760</v>
      </c>
      <c r="HMG3" s="4" t="s">
        <v>760</v>
      </c>
      <c r="HMH3" s="4" t="s">
        <v>760</v>
      </c>
      <c r="HMI3" s="4" t="s">
        <v>760</v>
      </c>
      <c r="HMJ3" s="4" t="s">
        <v>760</v>
      </c>
      <c r="HMK3" s="4" t="s">
        <v>760</v>
      </c>
      <c r="HML3" s="4" t="s">
        <v>760</v>
      </c>
      <c r="HMM3" s="4" t="s">
        <v>760</v>
      </c>
      <c r="HMN3" s="4" t="s">
        <v>760</v>
      </c>
      <c r="HMO3" s="4" t="s">
        <v>760</v>
      </c>
      <c r="HMP3" s="4" t="s">
        <v>760</v>
      </c>
      <c r="HMQ3" s="4" t="s">
        <v>760</v>
      </c>
      <c r="HMR3" s="4" t="s">
        <v>760</v>
      </c>
      <c r="HMS3" s="4" t="s">
        <v>760</v>
      </c>
      <c r="HMT3" s="4" t="s">
        <v>760</v>
      </c>
      <c r="HMU3" s="4" t="s">
        <v>760</v>
      </c>
      <c r="HMV3" s="4" t="s">
        <v>760</v>
      </c>
      <c r="HMW3" s="4" t="s">
        <v>760</v>
      </c>
      <c r="HMX3" s="4" t="s">
        <v>760</v>
      </c>
      <c r="HMY3" s="4" t="s">
        <v>760</v>
      </c>
      <c r="HMZ3" s="4" t="s">
        <v>760</v>
      </c>
      <c r="HNA3" s="4" t="s">
        <v>760</v>
      </c>
      <c r="HNB3" s="4" t="s">
        <v>760</v>
      </c>
      <c r="HNC3" s="4" t="s">
        <v>760</v>
      </c>
      <c r="HND3" s="4" t="s">
        <v>760</v>
      </c>
      <c r="HNE3" s="4" t="s">
        <v>760</v>
      </c>
      <c r="HNF3" s="4" t="s">
        <v>760</v>
      </c>
      <c r="HNG3" s="4" t="s">
        <v>760</v>
      </c>
      <c r="HNH3" s="4" t="s">
        <v>760</v>
      </c>
      <c r="HNI3" s="4" t="s">
        <v>760</v>
      </c>
      <c r="HNJ3" s="4" t="s">
        <v>760</v>
      </c>
      <c r="HNK3" s="4" t="s">
        <v>760</v>
      </c>
      <c r="HNL3" s="4" t="s">
        <v>760</v>
      </c>
      <c r="HNM3" s="4" t="s">
        <v>760</v>
      </c>
      <c r="HNN3" s="4" t="s">
        <v>760</v>
      </c>
      <c r="HNO3" s="4" t="s">
        <v>760</v>
      </c>
      <c r="HNP3" s="4" t="s">
        <v>760</v>
      </c>
      <c r="HNQ3" s="4" t="s">
        <v>760</v>
      </c>
      <c r="HNR3" s="4" t="s">
        <v>760</v>
      </c>
      <c r="HNS3" s="4" t="s">
        <v>760</v>
      </c>
      <c r="HNT3" s="4" t="s">
        <v>760</v>
      </c>
      <c r="HNU3" s="4" t="s">
        <v>760</v>
      </c>
      <c r="HNV3" s="4" t="s">
        <v>760</v>
      </c>
      <c r="HNW3" s="4" t="s">
        <v>760</v>
      </c>
      <c r="HNX3" s="4" t="s">
        <v>760</v>
      </c>
      <c r="HNY3" s="4" t="s">
        <v>760</v>
      </c>
      <c r="HNZ3" s="4" t="s">
        <v>760</v>
      </c>
      <c r="HOA3" s="4" t="s">
        <v>760</v>
      </c>
      <c r="HOB3" s="4" t="s">
        <v>760</v>
      </c>
      <c r="HOC3" s="4" t="s">
        <v>760</v>
      </c>
      <c r="HOD3" s="4" t="s">
        <v>760</v>
      </c>
      <c r="HOE3" s="4" t="s">
        <v>760</v>
      </c>
      <c r="HOF3" s="4" t="s">
        <v>760</v>
      </c>
      <c r="HOG3" s="4" t="s">
        <v>760</v>
      </c>
      <c r="HOH3" s="4" t="s">
        <v>760</v>
      </c>
      <c r="HOI3" s="4" t="s">
        <v>760</v>
      </c>
      <c r="HOJ3" s="4" t="s">
        <v>760</v>
      </c>
      <c r="HOK3" s="4" t="s">
        <v>760</v>
      </c>
      <c r="HOL3" s="4" t="s">
        <v>760</v>
      </c>
      <c r="HOM3" s="4" t="s">
        <v>760</v>
      </c>
      <c r="HON3" s="4" t="s">
        <v>760</v>
      </c>
      <c r="HOO3" s="4" t="s">
        <v>760</v>
      </c>
      <c r="HOP3" s="4" t="s">
        <v>760</v>
      </c>
      <c r="HOQ3" s="4" t="s">
        <v>760</v>
      </c>
      <c r="HOR3" s="4" t="s">
        <v>760</v>
      </c>
      <c r="HOS3" s="4" t="s">
        <v>760</v>
      </c>
      <c r="HOT3" s="4" t="s">
        <v>760</v>
      </c>
      <c r="HOU3" s="4" t="s">
        <v>760</v>
      </c>
      <c r="HOV3" s="4" t="s">
        <v>760</v>
      </c>
      <c r="HOW3" s="4" t="s">
        <v>760</v>
      </c>
      <c r="HOX3" s="4" t="s">
        <v>760</v>
      </c>
      <c r="HOY3" s="4" t="s">
        <v>760</v>
      </c>
      <c r="HOZ3" s="4" t="s">
        <v>760</v>
      </c>
      <c r="HPA3" s="4" t="s">
        <v>760</v>
      </c>
      <c r="HPB3" s="4" t="s">
        <v>760</v>
      </c>
      <c r="HPC3" s="4" t="s">
        <v>760</v>
      </c>
      <c r="HPD3" s="4" t="s">
        <v>760</v>
      </c>
      <c r="HPE3" s="4" t="s">
        <v>760</v>
      </c>
      <c r="HPF3" s="4" t="s">
        <v>760</v>
      </c>
      <c r="HPG3" s="4" t="s">
        <v>760</v>
      </c>
      <c r="HPH3" s="4" t="s">
        <v>760</v>
      </c>
      <c r="HPI3" s="4" t="s">
        <v>760</v>
      </c>
      <c r="HPJ3" s="4" t="s">
        <v>760</v>
      </c>
      <c r="HPK3" s="4" t="s">
        <v>760</v>
      </c>
      <c r="HPL3" s="4" t="s">
        <v>760</v>
      </c>
      <c r="HPM3" s="4" t="s">
        <v>760</v>
      </c>
      <c r="HPN3" s="4" t="s">
        <v>760</v>
      </c>
      <c r="HPO3" s="4" t="s">
        <v>760</v>
      </c>
      <c r="HPP3" s="4" t="s">
        <v>760</v>
      </c>
      <c r="HPQ3" s="4" t="s">
        <v>760</v>
      </c>
      <c r="HPR3" s="4" t="s">
        <v>760</v>
      </c>
      <c r="HPS3" s="4" t="s">
        <v>760</v>
      </c>
      <c r="HPT3" s="4" t="s">
        <v>760</v>
      </c>
      <c r="HPU3" s="4" t="s">
        <v>760</v>
      </c>
      <c r="HPV3" s="4" t="s">
        <v>760</v>
      </c>
      <c r="HPW3" s="4" t="s">
        <v>760</v>
      </c>
      <c r="HPX3" s="4" t="s">
        <v>760</v>
      </c>
      <c r="HPY3" s="4" t="s">
        <v>760</v>
      </c>
      <c r="HPZ3" s="4" t="s">
        <v>760</v>
      </c>
      <c r="HQA3" s="4" t="s">
        <v>760</v>
      </c>
      <c r="HQB3" s="4" t="s">
        <v>760</v>
      </c>
      <c r="HQC3" s="4" t="s">
        <v>760</v>
      </c>
      <c r="HQD3" s="4" t="s">
        <v>760</v>
      </c>
      <c r="HQE3" s="4" t="s">
        <v>760</v>
      </c>
      <c r="HQF3" s="4" t="s">
        <v>760</v>
      </c>
      <c r="HQG3" s="4" t="s">
        <v>760</v>
      </c>
      <c r="HQH3" s="4" t="s">
        <v>760</v>
      </c>
      <c r="HQI3" s="4" t="s">
        <v>760</v>
      </c>
      <c r="HQJ3" s="4" t="s">
        <v>760</v>
      </c>
      <c r="HQK3" s="4" t="s">
        <v>760</v>
      </c>
      <c r="HQL3" s="4" t="s">
        <v>760</v>
      </c>
      <c r="HQM3" s="4" t="s">
        <v>760</v>
      </c>
      <c r="HQN3" s="4" t="s">
        <v>760</v>
      </c>
      <c r="HQO3" s="4" t="s">
        <v>760</v>
      </c>
      <c r="HQP3" s="4" t="s">
        <v>760</v>
      </c>
      <c r="HQQ3" s="4" t="s">
        <v>760</v>
      </c>
      <c r="HQR3" s="4" t="s">
        <v>760</v>
      </c>
      <c r="HQS3" s="4" t="s">
        <v>760</v>
      </c>
      <c r="HQT3" s="4" t="s">
        <v>760</v>
      </c>
      <c r="HQU3" s="4" t="s">
        <v>760</v>
      </c>
      <c r="HQV3" s="4" t="s">
        <v>760</v>
      </c>
      <c r="HQW3" s="4" t="s">
        <v>760</v>
      </c>
      <c r="HQX3" s="4" t="s">
        <v>760</v>
      </c>
      <c r="HQY3" s="4" t="s">
        <v>760</v>
      </c>
      <c r="HQZ3" s="4" t="s">
        <v>760</v>
      </c>
      <c r="HRA3" s="4" t="s">
        <v>760</v>
      </c>
      <c r="HRB3" s="4" t="s">
        <v>760</v>
      </c>
      <c r="HRC3" s="4" t="s">
        <v>760</v>
      </c>
      <c r="HRD3" s="4" t="s">
        <v>760</v>
      </c>
      <c r="HRE3" s="4" t="s">
        <v>760</v>
      </c>
      <c r="HRF3" s="4" t="s">
        <v>760</v>
      </c>
      <c r="HRG3" s="4" t="s">
        <v>760</v>
      </c>
      <c r="HRH3" s="4" t="s">
        <v>760</v>
      </c>
      <c r="HRI3" s="4" t="s">
        <v>760</v>
      </c>
      <c r="HRJ3" s="4" t="s">
        <v>760</v>
      </c>
      <c r="HRK3" s="4" t="s">
        <v>760</v>
      </c>
      <c r="HRL3" s="4" t="s">
        <v>760</v>
      </c>
      <c r="HRM3" s="4" t="s">
        <v>760</v>
      </c>
      <c r="HRN3" s="4" t="s">
        <v>760</v>
      </c>
      <c r="HRO3" s="4" t="s">
        <v>760</v>
      </c>
      <c r="HRP3" s="4" t="s">
        <v>760</v>
      </c>
      <c r="HRQ3" s="4" t="s">
        <v>760</v>
      </c>
      <c r="HRR3" s="4" t="s">
        <v>760</v>
      </c>
      <c r="HRS3" s="4" t="s">
        <v>760</v>
      </c>
      <c r="HRT3" s="4" t="s">
        <v>760</v>
      </c>
      <c r="HRU3" s="4" t="s">
        <v>760</v>
      </c>
      <c r="HRV3" s="4" t="s">
        <v>760</v>
      </c>
      <c r="HRW3" s="4" t="s">
        <v>760</v>
      </c>
      <c r="HRX3" s="4" t="s">
        <v>760</v>
      </c>
      <c r="HRY3" s="4" t="s">
        <v>760</v>
      </c>
      <c r="HRZ3" s="4" t="s">
        <v>760</v>
      </c>
      <c r="HSA3" s="4" t="s">
        <v>760</v>
      </c>
      <c r="HSB3" s="4" t="s">
        <v>760</v>
      </c>
      <c r="HSC3" s="4" t="s">
        <v>760</v>
      </c>
      <c r="HSD3" s="4" t="s">
        <v>760</v>
      </c>
      <c r="HSE3" s="4" t="s">
        <v>760</v>
      </c>
      <c r="HSF3" s="4" t="s">
        <v>760</v>
      </c>
      <c r="HSG3" s="4" t="s">
        <v>760</v>
      </c>
      <c r="HSH3" s="4" t="s">
        <v>760</v>
      </c>
      <c r="HSI3" s="4" t="s">
        <v>760</v>
      </c>
      <c r="HSJ3" s="4" t="s">
        <v>760</v>
      </c>
      <c r="HSK3" s="4" t="s">
        <v>760</v>
      </c>
      <c r="HSL3" s="4" t="s">
        <v>760</v>
      </c>
      <c r="HSM3" s="4" t="s">
        <v>760</v>
      </c>
      <c r="HSN3" s="4" t="s">
        <v>760</v>
      </c>
      <c r="HSO3" s="4" t="s">
        <v>760</v>
      </c>
      <c r="HSP3" s="4" t="s">
        <v>760</v>
      </c>
      <c r="HSQ3" s="4" t="s">
        <v>760</v>
      </c>
      <c r="HSR3" s="4" t="s">
        <v>760</v>
      </c>
      <c r="HSS3" s="4" t="s">
        <v>760</v>
      </c>
      <c r="HST3" s="4" t="s">
        <v>760</v>
      </c>
      <c r="HSU3" s="4" t="s">
        <v>760</v>
      </c>
      <c r="HSV3" s="4" t="s">
        <v>760</v>
      </c>
      <c r="HSW3" s="4" t="s">
        <v>760</v>
      </c>
      <c r="HSX3" s="4" t="s">
        <v>760</v>
      </c>
      <c r="HSY3" s="4" t="s">
        <v>760</v>
      </c>
      <c r="HSZ3" s="4" t="s">
        <v>760</v>
      </c>
      <c r="HTA3" s="4" t="s">
        <v>760</v>
      </c>
      <c r="HTB3" s="4" t="s">
        <v>760</v>
      </c>
      <c r="HTC3" s="4" t="s">
        <v>760</v>
      </c>
      <c r="HTD3" s="4" t="s">
        <v>760</v>
      </c>
      <c r="HTE3" s="4" t="s">
        <v>760</v>
      </c>
      <c r="HTF3" s="4" t="s">
        <v>760</v>
      </c>
      <c r="HTG3" s="4" t="s">
        <v>760</v>
      </c>
      <c r="HTH3" s="4" t="s">
        <v>760</v>
      </c>
      <c r="HTI3" s="4" t="s">
        <v>760</v>
      </c>
      <c r="HTJ3" s="4" t="s">
        <v>760</v>
      </c>
      <c r="HTK3" s="4" t="s">
        <v>760</v>
      </c>
      <c r="HTL3" s="4" t="s">
        <v>760</v>
      </c>
      <c r="HTM3" s="4" t="s">
        <v>760</v>
      </c>
      <c r="HTN3" s="4" t="s">
        <v>760</v>
      </c>
      <c r="HTO3" s="4" t="s">
        <v>760</v>
      </c>
      <c r="HTP3" s="4" t="s">
        <v>760</v>
      </c>
      <c r="HTQ3" s="4" t="s">
        <v>760</v>
      </c>
      <c r="HTR3" s="4" t="s">
        <v>760</v>
      </c>
      <c r="HTS3" s="4" t="s">
        <v>760</v>
      </c>
      <c r="HTT3" s="4" t="s">
        <v>760</v>
      </c>
      <c r="HTU3" s="4" t="s">
        <v>760</v>
      </c>
      <c r="HTV3" s="4" t="s">
        <v>760</v>
      </c>
      <c r="HTW3" s="4" t="s">
        <v>760</v>
      </c>
      <c r="HTX3" s="4" t="s">
        <v>760</v>
      </c>
      <c r="HTY3" s="4" t="s">
        <v>760</v>
      </c>
      <c r="HTZ3" s="4" t="s">
        <v>760</v>
      </c>
      <c r="HUA3" s="4" t="s">
        <v>760</v>
      </c>
      <c r="HUB3" s="4" t="s">
        <v>760</v>
      </c>
      <c r="HUC3" s="4" t="s">
        <v>760</v>
      </c>
      <c r="HUD3" s="4" t="s">
        <v>760</v>
      </c>
      <c r="HUE3" s="4" t="s">
        <v>760</v>
      </c>
      <c r="HUF3" s="4" t="s">
        <v>760</v>
      </c>
      <c r="HUG3" s="4" t="s">
        <v>760</v>
      </c>
      <c r="HUH3" s="4" t="s">
        <v>760</v>
      </c>
      <c r="HUI3" s="4" t="s">
        <v>760</v>
      </c>
      <c r="HUJ3" s="4" t="s">
        <v>760</v>
      </c>
      <c r="HUK3" s="4" t="s">
        <v>760</v>
      </c>
      <c r="HUL3" s="4" t="s">
        <v>760</v>
      </c>
      <c r="HUM3" s="4" t="s">
        <v>760</v>
      </c>
      <c r="HUN3" s="4" t="s">
        <v>760</v>
      </c>
      <c r="HUO3" s="4" t="s">
        <v>760</v>
      </c>
      <c r="HUP3" s="4" t="s">
        <v>760</v>
      </c>
      <c r="HUQ3" s="4" t="s">
        <v>760</v>
      </c>
      <c r="HUR3" s="4" t="s">
        <v>760</v>
      </c>
      <c r="HUS3" s="4" t="s">
        <v>760</v>
      </c>
      <c r="HUT3" s="4" t="s">
        <v>760</v>
      </c>
      <c r="HUU3" s="4" t="s">
        <v>760</v>
      </c>
      <c r="HUV3" s="4" t="s">
        <v>760</v>
      </c>
      <c r="HUW3" s="4" t="s">
        <v>760</v>
      </c>
      <c r="HUX3" s="4" t="s">
        <v>760</v>
      </c>
      <c r="HUY3" s="4" t="s">
        <v>760</v>
      </c>
      <c r="HUZ3" s="4" t="s">
        <v>760</v>
      </c>
      <c r="HVA3" s="4" t="s">
        <v>760</v>
      </c>
      <c r="HVB3" s="4" t="s">
        <v>760</v>
      </c>
      <c r="HVC3" s="4" t="s">
        <v>760</v>
      </c>
      <c r="HVD3" s="4" t="s">
        <v>760</v>
      </c>
      <c r="HVE3" s="4" t="s">
        <v>760</v>
      </c>
      <c r="HVF3" s="4" t="s">
        <v>760</v>
      </c>
      <c r="HVG3" s="4" t="s">
        <v>760</v>
      </c>
      <c r="HVH3" s="4" t="s">
        <v>760</v>
      </c>
      <c r="HVI3" s="4" t="s">
        <v>760</v>
      </c>
      <c r="HVJ3" s="4" t="s">
        <v>760</v>
      </c>
      <c r="HVK3" s="4" t="s">
        <v>760</v>
      </c>
      <c r="HVL3" s="4" t="s">
        <v>760</v>
      </c>
      <c r="HVM3" s="4" t="s">
        <v>760</v>
      </c>
      <c r="HVN3" s="4" t="s">
        <v>760</v>
      </c>
      <c r="HVO3" s="4" t="s">
        <v>760</v>
      </c>
      <c r="HVP3" s="4" t="s">
        <v>760</v>
      </c>
      <c r="HVQ3" s="4" t="s">
        <v>760</v>
      </c>
      <c r="HVR3" s="4" t="s">
        <v>760</v>
      </c>
      <c r="HVS3" s="4" t="s">
        <v>760</v>
      </c>
      <c r="HVT3" s="4" t="s">
        <v>760</v>
      </c>
      <c r="HVU3" s="4" t="s">
        <v>760</v>
      </c>
      <c r="HVV3" s="4" t="s">
        <v>760</v>
      </c>
      <c r="HVW3" s="4" t="s">
        <v>760</v>
      </c>
      <c r="HVX3" s="4" t="s">
        <v>760</v>
      </c>
      <c r="HVY3" s="4" t="s">
        <v>760</v>
      </c>
      <c r="HVZ3" s="4" t="s">
        <v>760</v>
      </c>
      <c r="HWA3" s="4" t="s">
        <v>760</v>
      </c>
      <c r="HWB3" s="4" t="s">
        <v>760</v>
      </c>
      <c r="HWC3" s="4" t="s">
        <v>760</v>
      </c>
      <c r="HWD3" s="4" t="s">
        <v>760</v>
      </c>
      <c r="HWE3" s="4" t="s">
        <v>760</v>
      </c>
      <c r="HWF3" s="4" t="s">
        <v>760</v>
      </c>
      <c r="HWG3" s="4" t="s">
        <v>760</v>
      </c>
      <c r="HWH3" s="4" t="s">
        <v>760</v>
      </c>
      <c r="HWI3" s="4" t="s">
        <v>760</v>
      </c>
      <c r="HWJ3" s="4" t="s">
        <v>760</v>
      </c>
      <c r="HWK3" s="4" t="s">
        <v>760</v>
      </c>
      <c r="HWL3" s="4" t="s">
        <v>760</v>
      </c>
      <c r="HWM3" s="4" t="s">
        <v>760</v>
      </c>
      <c r="HWN3" s="4" t="s">
        <v>760</v>
      </c>
      <c r="HWO3" s="4" t="s">
        <v>760</v>
      </c>
      <c r="HWP3" s="4" t="s">
        <v>760</v>
      </c>
      <c r="HWQ3" s="4" t="s">
        <v>760</v>
      </c>
      <c r="HWR3" s="4" t="s">
        <v>760</v>
      </c>
      <c r="HWS3" s="4" t="s">
        <v>760</v>
      </c>
      <c r="HWT3" s="4" t="s">
        <v>760</v>
      </c>
      <c r="HWU3" s="4" t="s">
        <v>760</v>
      </c>
      <c r="HWV3" s="4" t="s">
        <v>760</v>
      </c>
      <c r="HWW3" s="4" t="s">
        <v>760</v>
      </c>
      <c r="HWX3" s="4" t="s">
        <v>760</v>
      </c>
      <c r="HWY3" s="4" t="s">
        <v>760</v>
      </c>
      <c r="HWZ3" s="4" t="s">
        <v>760</v>
      </c>
      <c r="HXA3" s="4" t="s">
        <v>760</v>
      </c>
      <c r="HXB3" s="4" t="s">
        <v>760</v>
      </c>
      <c r="HXC3" s="4" t="s">
        <v>760</v>
      </c>
      <c r="HXD3" s="4" t="s">
        <v>760</v>
      </c>
      <c r="HXE3" s="4" t="s">
        <v>760</v>
      </c>
      <c r="HXF3" s="4" t="s">
        <v>760</v>
      </c>
      <c r="HXG3" s="4" t="s">
        <v>760</v>
      </c>
      <c r="HXH3" s="4" t="s">
        <v>760</v>
      </c>
      <c r="HXI3" s="4" t="s">
        <v>760</v>
      </c>
      <c r="HXJ3" s="4" t="s">
        <v>760</v>
      </c>
      <c r="HXK3" s="4" t="s">
        <v>760</v>
      </c>
      <c r="HXL3" s="4" t="s">
        <v>760</v>
      </c>
      <c r="HXM3" s="4" t="s">
        <v>760</v>
      </c>
      <c r="HXN3" s="4" t="s">
        <v>760</v>
      </c>
      <c r="HXO3" s="4" t="s">
        <v>760</v>
      </c>
      <c r="HXP3" s="4" t="s">
        <v>760</v>
      </c>
      <c r="HXQ3" s="4" t="s">
        <v>760</v>
      </c>
      <c r="HXR3" s="4" t="s">
        <v>760</v>
      </c>
      <c r="HXS3" s="4" t="s">
        <v>760</v>
      </c>
      <c r="HXT3" s="4" t="s">
        <v>760</v>
      </c>
      <c r="HXU3" s="4" t="s">
        <v>760</v>
      </c>
      <c r="HXV3" s="4" t="s">
        <v>760</v>
      </c>
      <c r="HXW3" s="4" t="s">
        <v>760</v>
      </c>
      <c r="HXX3" s="4" t="s">
        <v>760</v>
      </c>
      <c r="HXY3" s="4" t="s">
        <v>760</v>
      </c>
      <c r="HXZ3" s="4" t="s">
        <v>760</v>
      </c>
      <c r="HYA3" s="4" t="s">
        <v>760</v>
      </c>
      <c r="HYB3" s="4" t="s">
        <v>760</v>
      </c>
      <c r="HYC3" s="4" t="s">
        <v>760</v>
      </c>
      <c r="HYD3" s="4" t="s">
        <v>760</v>
      </c>
      <c r="HYE3" s="4" t="s">
        <v>760</v>
      </c>
      <c r="HYF3" s="4" t="s">
        <v>760</v>
      </c>
      <c r="HYG3" s="4" t="s">
        <v>760</v>
      </c>
      <c r="HYH3" s="4" t="s">
        <v>760</v>
      </c>
      <c r="HYI3" s="4" t="s">
        <v>760</v>
      </c>
      <c r="HYJ3" s="4" t="s">
        <v>760</v>
      </c>
      <c r="HYK3" s="4" t="s">
        <v>760</v>
      </c>
      <c r="HYL3" s="4" t="s">
        <v>760</v>
      </c>
      <c r="HYM3" s="4" t="s">
        <v>760</v>
      </c>
      <c r="HYN3" s="4" t="s">
        <v>760</v>
      </c>
      <c r="HYO3" s="4" t="s">
        <v>760</v>
      </c>
      <c r="HYP3" s="4" t="s">
        <v>760</v>
      </c>
      <c r="HYQ3" s="4" t="s">
        <v>760</v>
      </c>
      <c r="HYR3" s="4" t="s">
        <v>760</v>
      </c>
      <c r="HYS3" s="4" t="s">
        <v>760</v>
      </c>
      <c r="HYT3" s="4" t="s">
        <v>760</v>
      </c>
      <c r="HYU3" s="4" t="s">
        <v>760</v>
      </c>
      <c r="HYV3" s="4" t="s">
        <v>760</v>
      </c>
      <c r="HYW3" s="4" t="s">
        <v>760</v>
      </c>
      <c r="HYX3" s="4" t="s">
        <v>760</v>
      </c>
      <c r="HYY3" s="4" t="s">
        <v>760</v>
      </c>
      <c r="HYZ3" s="4" t="s">
        <v>760</v>
      </c>
      <c r="HZA3" s="4" t="s">
        <v>760</v>
      </c>
      <c r="HZB3" s="4" t="s">
        <v>760</v>
      </c>
      <c r="HZC3" s="4" t="s">
        <v>760</v>
      </c>
      <c r="HZD3" s="4" t="s">
        <v>760</v>
      </c>
      <c r="HZE3" s="4" t="s">
        <v>760</v>
      </c>
      <c r="HZF3" s="4" t="s">
        <v>760</v>
      </c>
      <c r="HZG3" s="4" t="s">
        <v>760</v>
      </c>
      <c r="HZH3" s="4" t="s">
        <v>760</v>
      </c>
      <c r="HZI3" s="4" t="s">
        <v>760</v>
      </c>
      <c r="HZJ3" s="4" t="s">
        <v>760</v>
      </c>
      <c r="HZK3" s="4" t="s">
        <v>760</v>
      </c>
      <c r="HZL3" s="4" t="s">
        <v>760</v>
      </c>
      <c r="HZM3" s="4" t="s">
        <v>760</v>
      </c>
      <c r="HZN3" s="4" t="s">
        <v>760</v>
      </c>
      <c r="HZO3" s="4" t="s">
        <v>760</v>
      </c>
      <c r="HZP3" s="4" t="s">
        <v>760</v>
      </c>
      <c r="HZQ3" s="4" t="s">
        <v>760</v>
      </c>
      <c r="HZR3" s="4" t="s">
        <v>760</v>
      </c>
      <c r="HZS3" s="4" t="s">
        <v>760</v>
      </c>
      <c r="HZT3" s="4" t="s">
        <v>760</v>
      </c>
      <c r="HZU3" s="4" t="s">
        <v>760</v>
      </c>
      <c r="HZV3" s="4" t="s">
        <v>760</v>
      </c>
      <c r="HZW3" s="4" t="s">
        <v>760</v>
      </c>
      <c r="HZX3" s="4" t="s">
        <v>760</v>
      </c>
      <c r="HZY3" s="4" t="s">
        <v>760</v>
      </c>
      <c r="HZZ3" s="4" t="s">
        <v>760</v>
      </c>
      <c r="IAA3" s="4" t="s">
        <v>760</v>
      </c>
      <c r="IAB3" s="4" t="s">
        <v>760</v>
      </c>
      <c r="IAC3" s="4" t="s">
        <v>760</v>
      </c>
      <c r="IAD3" s="4" t="s">
        <v>760</v>
      </c>
      <c r="IAE3" s="4" t="s">
        <v>760</v>
      </c>
      <c r="IAF3" s="4" t="s">
        <v>760</v>
      </c>
      <c r="IAG3" s="4" t="s">
        <v>760</v>
      </c>
      <c r="IAH3" s="4" t="s">
        <v>760</v>
      </c>
      <c r="IAI3" s="4" t="s">
        <v>760</v>
      </c>
      <c r="IAJ3" s="4" t="s">
        <v>760</v>
      </c>
      <c r="IAK3" s="4" t="s">
        <v>760</v>
      </c>
      <c r="IAL3" s="4" t="s">
        <v>760</v>
      </c>
      <c r="IAM3" s="4" t="s">
        <v>760</v>
      </c>
      <c r="IAN3" s="4" t="s">
        <v>760</v>
      </c>
      <c r="IAO3" s="4" t="s">
        <v>760</v>
      </c>
      <c r="IAP3" s="4" t="s">
        <v>760</v>
      </c>
      <c r="IAQ3" s="4" t="s">
        <v>760</v>
      </c>
      <c r="IAR3" s="4" t="s">
        <v>760</v>
      </c>
      <c r="IAS3" s="4" t="s">
        <v>760</v>
      </c>
      <c r="IAT3" s="4" t="s">
        <v>760</v>
      </c>
      <c r="IAU3" s="4" t="s">
        <v>760</v>
      </c>
      <c r="IAV3" s="4" t="s">
        <v>760</v>
      </c>
      <c r="IAW3" s="4" t="s">
        <v>760</v>
      </c>
      <c r="IAX3" s="4" t="s">
        <v>760</v>
      </c>
      <c r="IAY3" s="4" t="s">
        <v>760</v>
      </c>
      <c r="IAZ3" s="4" t="s">
        <v>760</v>
      </c>
      <c r="IBA3" s="4" t="s">
        <v>760</v>
      </c>
      <c r="IBB3" s="4" t="s">
        <v>760</v>
      </c>
      <c r="IBC3" s="4" t="s">
        <v>760</v>
      </c>
      <c r="IBD3" s="4" t="s">
        <v>760</v>
      </c>
      <c r="IBE3" s="4" t="s">
        <v>760</v>
      </c>
      <c r="IBF3" s="4" t="s">
        <v>760</v>
      </c>
      <c r="IBG3" s="4" t="s">
        <v>760</v>
      </c>
      <c r="IBH3" s="4" t="s">
        <v>760</v>
      </c>
      <c r="IBI3" s="4" t="s">
        <v>760</v>
      </c>
      <c r="IBJ3" s="4" t="s">
        <v>760</v>
      </c>
      <c r="IBK3" s="4" t="s">
        <v>760</v>
      </c>
      <c r="IBL3" s="4" t="s">
        <v>760</v>
      </c>
      <c r="IBM3" s="4" t="s">
        <v>760</v>
      </c>
      <c r="IBN3" s="4" t="s">
        <v>760</v>
      </c>
      <c r="IBO3" s="4" t="s">
        <v>760</v>
      </c>
      <c r="IBP3" s="4" t="s">
        <v>760</v>
      </c>
      <c r="IBQ3" s="4" t="s">
        <v>760</v>
      </c>
      <c r="IBR3" s="4" t="s">
        <v>760</v>
      </c>
      <c r="IBS3" s="4" t="s">
        <v>760</v>
      </c>
      <c r="IBT3" s="4" t="s">
        <v>760</v>
      </c>
      <c r="IBU3" s="4" t="s">
        <v>760</v>
      </c>
      <c r="IBV3" s="4" t="s">
        <v>760</v>
      </c>
      <c r="IBW3" s="4" t="s">
        <v>760</v>
      </c>
      <c r="IBX3" s="4" t="s">
        <v>760</v>
      </c>
      <c r="IBY3" s="4" t="s">
        <v>760</v>
      </c>
      <c r="IBZ3" s="4" t="s">
        <v>760</v>
      </c>
      <c r="ICA3" s="4" t="s">
        <v>760</v>
      </c>
      <c r="ICB3" s="4" t="s">
        <v>760</v>
      </c>
      <c r="ICC3" s="4" t="s">
        <v>760</v>
      </c>
      <c r="ICD3" s="4" t="s">
        <v>760</v>
      </c>
      <c r="ICE3" s="4" t="s">
        <v>760</v>
      </c>
      <c r="ICF3" s="4" t="s">
        <v>760</v>
      </c>
      <c r="ICG3" s="4" t="s">
        <v>760</v>
      </c>
      <c r="ICH3" s="4" t="s">
        <v>760</v>
      </c>
      <c r="ICI3" s="4" t="s">
        <v>760</v>
      </c>
      <c r="ICJ3" s="4" t="s">
        <v>760</v>
      </c>
      <c r="ICK3" s="4" t="s">
        <v>760</v>
      </c>
      <c r="ICL3" s="4" t="s">
        <v>760</v>
      </c>
      <c r="ICM3" s="4" t="s">
        <v>760</v>
      </c>
      <c r="ICN3" s="4" t="s">
        <v>760</v>
      </c>
      <c r="ICO3" s="4" t="s">
        <v>760</v>
      </c>
      <c r="ICP3" s="4" t="s">
        <v>760</v>
      </c>
      <c r="ICQ3" s="4" t="s">
        <v>760</v>
      </c>
      <c r="ICR3" s="4" t="s">
        <v>760</v>
      </c>
      <c r="ICS3" s="4" t="s">
        <v>760</v>
      </c>
      <c r="ICT3" s="4" t="s">
        <v>760</v>
      </c>
      <c r="ICU3" s="4" t="s">
        <v>760</v>
      </c>
      <c r="ICV3" s="4" t="s">
        <v>760</v>
      </c>
      <c r="ICW3" s="4" t="s">
        <v>760</v>
      </c>
      <c r="ICX3" s="4" t="s">
        <v>760</v>
      </c>
      <c r="ICY3" s="4" t="s">
        <v>760</v>
      </c>
      <c r="ICZ3" s="4" t="s">
        <v>760</v>
      </c>
      <c r="IDA3" s="4" t="s">
        <v>760</v>
      </c>
      <c r="IDB3" s="4" t="s">
        <v>760</v>
      </c>
      <c r="IDC3" s="4" t="s">
        <v>760</v>
      </c>
      <c r="IDD3" s="4" t="s">
        <v>760</v>
      </c>
      <c r="IDE3" s="4" t="s">
        <v>760</v>
      </c>
      <c r="IDF3" s="4" t="s">
        <v>760</v>
      </c>
      <c r="IDG3" s="4" t="s">
        <v>760</v>
      </c>
      <c r="IDH3" s="4" t="s">
        <v>760</v>
      </c>
      <c r="IDI3" s="4" t="s">
        <v>760</v>
      </c>
      <c r="IDJ3" s="4" t="s">
        <v>760</v>
      </c>
      <c r="IDK3" s="4" t="s">
        <v>760</v>
      </c>
      <c r="IDL3" s="4" t="s">
        <v>760</v>
      </c>
      <c r="IDM3" s="4" t="s">
        <v>760</v>
      </c>
      <c r="IDN3" s="4" t="s">
        <v>760</v>
      </c>
      <c r="IDO3" s="4" t="s">
        <v>760</v>
      </c>
      <c r="IDP3" s="4" t="s">
        <v>760</v>
      </c>
      <c r="IDQ3" s="4" t="s">
        <v>760</v>
      </c>
      <c r="IDR3" s="4" t="s">
        <v>760</v>
      </c>
      <c r="IDS3" s="4" t="s">
        <v>760</v>
      </c>
      <c r="IDT3" s="4" t="s">
        <v>760</v>
      </c>
      <c r="IDU3" s="4" t="s">
        <v>760</v>
      </c>
      <c r="IDV3" s="4" t="s">
        <v>760</v>
      </c>
      <c r="IDW3" s="4" t="s">
        <v>760</v>
      </c>
      <c r="IDX3" s="4" t="s">
        <v>760</v>
      </c>
      <c r="IDY3" s="4" t="s">
        <v>760</v>
      </c>
      <c r="IDZ3" s="4" t="s">
        <v>760</v>
      </c>
      <c r="IEA3" s="4" t="s">
        <v>760</v>
      </c>
      <c r="IEB3" s="4" t="s">
        <v>760</v>
      </c>
      <c r="IEC3" s="4" t="s">
        <v>760</v>
      </c>
      <c r="IED3" s="4" t="s">
        <v>760</v>
      </c>
      <c r="IEE3" s="4" t="s">
        <v>760</v>
      </c>
      <c r="IEF3" s="4" t="s">
        <v>760</v>
      </c>
      <c r="IEG3" s="4" t="s">
        <v>760</v>
      </c>
      <c r="IEH3" s="4" t="s">
        <v>760</v>
      </c>
      <c r="IEI3" s="4" t="s">
        <v>760</v>
      </c>
      <c r="IEJ3" s="4" t="s">
        <v>760</v>
      </c>
      <c r="IEK3" s="4" t="s">
        <v>760</v>
      </c>
      <c r="IEL3" s="4" t="s">
        <v>760</v>
      </c>
      <c r="IEM3" s="4" t="s">
        <v>760</v>
      </c>
      <c r="IEN3" s="4" t="s">
        <v>760</v>
      </c>
      <c r="IEO3" s="4" t="s">
        <v>760</v>
      </c>
      <c r="IEP3" s="4" t="s">
        <v>760</v>
      </c>
      <c r="IEQ3" s="4" t="s">
        <v>760</v>
      </c>
      <c r="IER3" s="4" t="s">
        <v>760</v>
      </c>
      <c r="IES3" s="4" t="s">
        <v>760</v>
      </c>
      <c r="IET3" s="4" t="s">
        <v>760</v>
      </c>
      <c r="IEU3" s="4" t="s">
        <v>760</v>
      </c>
      <c r="IEV3" s="4" t="s">
        <v>760</v>
      </c>
      <c r="IEW3" s="4" t="s">
        <v>760</v>
      </c>
      <c r="IEX3" s="4" t="s">
        <v>760</v>
      </c>
      <c r="IEY3" s="4" t="s">
        <v>760</v>
      </c>
      <c r="IEZ3" s="4" t="s">
        <v>760</v>
      </c>
      <c r="IFA3" s="4" t="s">
        <v>760</v>
      </c>
      <c r="IFB3" s="4" t="s">
        <v>760</v>
      </c>
      <c r="IFC3" s="4" t="s">
        <v>760</v>
      </c>
      <c r="IFD3" s="4" t="s">
        <v>760</v>
      </c>
      <c r="IFE3" s="4" t="s">
        <v>760</v>
      </c>
      <c r="IFF3" s="4" t="s">
        <v>760</v>
      </c>
      <c r="IFG3" s="4" t="s">
        <v>760</v>
      </c>
      <c r="IFH3" s="4" t="s">
        <v>760</v>
      </c>
      <c r="IFI3" s="4" t="s">
        <v>760</v>
      </c>
      <c r="IFJ3" s="4" t="s">
        <v>760</v>
      </c>
      <c r="IFK3" s="4" t="s">
        <v>760</v>
      </c>
      <c r="IFL3" s="4" t="s">
        <v>760</v>
      </c>
      <c r="IFM3" s="4" t="s">
        <v>760</v>
      </c>
      <c r="IFN3" s="4" t="s">
        <v>760</v>
      </c>
      <c r="IFO3" s="4" t="s">
        <v>760</v>
      </c>
      <c r="IFP3" s="4" t="s">
        <v>760</v>
      </c>
      <c r="IFQ3" s="4" t="s">
        <v>760</v>
      </c>
      <c r="IFR3" s="4" t="s">
        <v>760</v>
      </c>
      <c r="IFS3" s="4" t="s">
        <v>760</v>
      </c>
      <c r="IFT3" s="4" t="s">
        <v>760</v>
      </c>
      <c r="IFU3" s="4" t="s">
        <v>760</v>
      </c>
      <c r="IFV3" s="4" t="s">
        <v>760</v>
      </c>
      <c r="IFW3" s="4" t="s">
        <v>760</v>
      </c>
      <c r="IFX3" s="4" t="s">
        <v>760</v>
      </c>
      <c r="IFY3" s="4" t="s">
        <v>760</v>
      </c>
      <c r="IFZ3" s="4" t="s">
        <v>760</v>
      </c>
      <c r="IGA3" s="4" t="s">
        <v>760</v>
      </c>
      <c r="IGB3" s="4" t="s">
        <v>760</v>
      </c>
      <c r="IGC3" s="4" t="s">
        <v>760</v>
      </c>
      <c r="IGD3" s="4" t="s">
        <v>760</v>
      </c>
      <c r="IGE3" s="4" t="s">
        <v>760</v>
      </c>
      <c r="IGF3" s="4" t="s">
        <v>760</v>
      </c>
      <c r="IGG3" s="4" t="s">
        <v>760</v>
      </c>
      <c r="IGH3" s="4" t="s">
        <v>760</v>
      </c>
      <c r="IGI3" s="4" t="s">
        <v>760</v>
      </c>
      <c r="IGJ3" s="4" t="s">
        <v>760</v>
      </c>
      <c r="IGK3" s="4" t="s">
        <v>760</v>
      </c>
      <c r="IGL3" s="4" t="s">
        <v>760</v>
      </c>
      <c r="IGM3" s="4" t="s">
        <v>760</v>
      </c>
      <c r="IGN3" s="4" t="s">
        <v>760</v>
      </c>
      <c r="IGO3" s="4" t="s">
        <v>760</v>
      </c>
      <c r="IGP3" s="4" t="s">
        <v>760</v>
      </c>
      <c r="IGQ3" s="4" t="s">
        <v>760</v>
      </c>
      <c r="IGR3" s="4" t="s">
        <v>760</v>
      </c>
      <c r="IGS3" s="4" t="s">
        <v>760</v>
      </c>
      <c r="IGT3" s="4" t="s">
        <v>760</v>
      </c>
      <c r="IGU3" s="4" t="s">
        <v>760</v>
      </c>
      <c r="IGV3" s="4" t="s">
        <v>760</v>
      </c>
      <c r="IGW3" s="4" t="s">
        <v>760</v>
      </c>
      <c r="IGX3" s="4" t="s">
        <v>760</v>
      </c>
      <c r="IGY3" s="4" t="s">
        <v>760</v>
      </c>
      <c r="IGZ3" s="4" t="s">
        <v>760</v>
      </c>
      <c r="IHA3" s="4" t="s">
        <v>760</v>
      </c>
      <c r="IHB3" s="4" t="s">
        <v>760</v>
      </c>
      <c r="IHC3" s="4" t="s">
        <v>760</v>
      </c>
      <c r="IHD3" s="4" t="s">
        <v>760</v>
      </c>
      <c r="IHE3" s="4" t="s">
        <v>760</v>
      </c>
      <c r="IHF3" s="4" t="s">
        <v>760</v>
      </c>
      <c r="IHG3" s="4" t="s">
        <v>760</v>
      </c>
      <c r="IHH3" s="4" t="s">
        <v>760</v>
      </c>
      <c r="IHI3" s="4" t="s">
        <v>760</v>
      </c>
      <c r="IHJ3" s="4" t="s">
        <v>760</v>
      </c>
      <c r="IHK3" s="4" t="s">
        <v>760</v>
      </c>
      <c r="IHL3" s="4" t="s">
        <v>760</v>
      </c>
      <c r="IHM3" s="4" t="s">
        <v>760</v>
      </c>
      <c r="IHN3" s="4" t="s">
        <v>760</v>
      </c>
      <c r="IHO3" s="4" t="s">
        <v>760</v>
      </c>
      <c r="IHP3" s="4" t="s">
        <v>760</v>
      </c>
      <c r="IHQ3" s="4" t="s">
        <v>760</v>
      </c>
      <c r="IHR3" s="4" t="s">
        <v>760</v>
      </c>
      <c r="IHS3" s="4" t="s">
        <v>760</v>
      </c>
      <c r="IHT3" s="4" t="s">
        <v>760</v>
      </c>
      <c r="IHU3" s="4" t="s">
        <v>760</v>
      </c>
      <c r="IHV3" s="4" t="s">
        <v>760</v>
      </c>
      <c r="IHW3" s="4" t="s">
        <v>760</v>
      </c>
      <c r="IHX3" s="4" t="s">
        <v>760</v>
      </c>
      <c r="IHY3" s="4" t="s">
        <v>760</v>
      </c>
      <c r="IHZ3" s="4" t="s">
        <v>760</v>
      </c>
      <c r="IIA3" s="4" t="s">
        <v>760</v>
      </c>
      <c r="IIB3" s="4" t="s">
        <v>760</v>
      </c>
      <c r="IIC3" s="4" t="s">
        <v>760</v>
      </c>
      <c r="IID3" s="4" t="s">
        <v>760</v>
      </c>
      <c r="IIE3" s="4" t="s">
        <v>760</v>
      </c>
      <c r="IIF3" s="4" t="s">
        <v>760</v>
      </c>
      <c r="IIG3" s="4" t="s">
        <v>760</v>
      </c>
      <c r="IIH3" s="4" t="s">
        <v>760</v>
      </c>
      <c r="III3" s="4" t="s">
        <v>760</v>
      </c>
      <c r="IIJ3" s="4" t="s">
        <v>760</v>
      </c>
      <c r="IIK3" s="4" t="s">
        <v>760</v>
      </c>
      <c r="IIL3" s="4" t="s">
        <v>760</v>
      </c>
      <c r="IIM3" s="4" t="s">
        <v>760</v>
      </c>
      <c r="IIN3" s="4" t="s">
        <v>760</v>
      </c>
      <c r="IIO3" s="4" t="s">
        <v>760</v>
      </c>
      <c r="IIP3" s="4" t="s">
        <v>760</v>
      </c>
      <c r="IIQ3" s="4" t="s">
        <v>760</v>
      </c>
      <c r="IIR3" s="4" t="s">
        <v>760</v>
      </c>
      <c r="IIS3" s="4" t="s">
        <v>760</v>
      </c>
      <c r="IIT3" s="4" t="s">
        <v>760</v>
      </c>
      <c r="IIU3" s="4" t="s">
        <v>760</v>
      </c>
      <c r="IIV3" s="4" t="s">
        <v>760</v>
      </c>
      <c r="IIW3" s="4" t="s">
        <v>760</v>
      </c>
      <c r="IIX3" s="4" t="s">
        <v>760</v>
      </c>
      <c r="IIY3" s="4" t="s">
        <v>760</v>
      </c>
      <c r="IIZ3" s="4" t="s">
        <v>760</v>
      </c>
      <c r="IJA3" s="4" t="s">
        <v>760</v>
      </c>
      <c r="IJB3" s="4" t="s">
        <v>760</v>
      </c>
      <c r="IJC3" s="4" t="s">
        <v>760</v>
      </c>
      <c r="IJD3" s="4" t="s">
        <v>760</v>
      </c>
      <c r="IJE3" s="4" t="s">
        <v>760</v>
      </c>
      <c r="IJF3" s="4" t="s">
        <v>760</v>
      </c>
      <c r="IJG3" s="4" t="s">
        <v>760</v>
      </c>
      <c r="IJH3" s="4" t="s">
        <v>760</v>
      </c>
      <c r="IJI3" s="4" t="s">
        <v>760</v>
      </c>
      <c r="IJJ3" s="4" t="s">
        <v>760</v>
      </c>
      <c r="IJK3" s="4" t="s">
        <v>760</v>
      </c>
      <c r="IJL3" s="4" t="s">
        <v>760</v>
      </c>
      <c r="IJM3" s="4" t="s">
        <v>760</v>
      </c>
      <c r="IJN3" s="4" t="s">
        <v>760</v>
      </c>
      <c r="IJO3" s="4" t="s">
        <v>760</v>
      </c>
      <c r="IJP3" s="4" t="s">
        <v>760</v>
      </c>
      <c r="IJQ3" s="4" t="s">
        <v>760</v>
      </c>
      <c r="IJR3" s="4" t="s">
        <v>760</v>
      </c>
      <c r="IJS3" s="4" t="s">
        <v>760</v>
      </c>
      <c r="IJT3" s="4" t="s">
        <v>760</v>
      </c>
      <c r="IJU3" s="4" t="s">
        <v>760</v>
      </c>
      <c r="IJV3" s="4" t="s">
        <v>760</v>
      </c>
      <c r="IJW3" s="4" t="s">
        <v>760</v>
      </c>
      <c r="IJX3" s="4" t="s">
        <v>760</v>
      </c>
      <c r="IJY3" s="4" t="s">
        <v>760</v>
      </c>
      <c r="IJZ3" s="4" t="s">
        <v>760</v>
      </c>
      <c r="IKA3" s="4" t="s">
        <v>760</v>
      </c>
      <c r="IKB3" s="4" t="s">
        <v>760</v>
      </c>
      <c r="IKC3" s="4" t="s">
        <v>760</v>
      </c>
      <c r="IKD3" s="4" t="s">
        <v>760</v>
      </c>
      <c r="IKE3" s="4" t="s">
        <v>760</v>
      </c>
      <c r="IKF3" s="4" t="s">
        <v>760</v>
      </c>
      <c r="IKG3" s="4" t="s">
        <v>760</v>
      </c>
      <c r="IKH3" s="4" t="s">
        <v>760</v>
      </c>
      <c r="IKI3" s="4" t="s">
        <v>760</v>
      </c>
      <c r="IKJ3" s="4" t="s">
        <v>760</v>
      </c>
      <c r="IKK3" s="4" t="s">
        <v>760</v>
      </c>
      <c r="IKL3" s="4" t="s">
        <v>760</v>
      </c>
      <c r="IKM3" s="4" t="s">
        <v>760</v>
      </c>
      <c r="IKN3" s="4" t="s">
        <v>760</v>
      </c>
      <c r="IKO3" s="4" t="s">
        <v>760</v>
      </c>
      <c r="IKP3" s="4" t="s">
        <v>760</v>
      </c>
      <c r="IKQ3" s="4" t="s">
        <v>760</v>
      </c>
      <c r="IKR3" s="4" t="s">
        <v>760</v>
      </c>
      <c r="IKS3" s="4" t="s">
        <v>760</v>
      </c>
      <c r="IKT3" s="4" t="s">
        <v>760</v>
      </c>
      <c r="IKU3" s="4" t="s">
        <v>760</v>
      </c>
      <c r="IKV3" s="4" t="s">
        <v>760</v>
      </c>
      <c r="IKW3" s="4" t="s">
        <v>760</v>
      </c>
      <c r="IKX3" s="4" t="s">
        <v>760</v>
      </c>
      <c r="IKY3" s="4" t="s">
        <v>760</v>
      </c>
      <c r="IKZ3" s="4" t="s">
        <v>760</v>
      </c>
      <c r="ILA3" s="4" t="s">
        <v>760</v>
      </c>
      <c r="ILB3" s="4" t="s">
        <v>760</v>
      </c>
      <c r="ILC3" s="4" t="s">
        <v>760</v>
      </c>
      <c r="ILD3" s="4" t="s">
        <v>760</v>
      </c>
      <c r="ILE3" s="4" t="s">
        <v>760</v>
      </c>
      <c r="ILF3" s="4" t="s">
        <v>760</v>
      </c>
      <c r="ILG3" s="4" t="s">
        <v>760</v>
      </c>
      <c r="ILH3" s="4" t="s">
        <v>760</v>
      </c>
      <c r="ILI3" s="4" t="s">
        <v>760</v>
      </c>
      <c r="ILJ3" s="4" t="s">
        <v>760</v>
      </c>
      <c r="ILK3" s="4" t="s">
        <v>760</v>
      </c>
      <c r="ILL3" s="4" t="s">
        <v>760</v>
      </c>
      <c r="ILM3" s="4" t="s">
        <v>760</v>
      </c>
      <c r="ILN3" s="4" t="s">
        <v>760</v>
      </c>
      <c r="ILO3" s="4" t="s">
        <v>760</v>
      </c>
      <c r="ILP3" s="4" t="s">
        <v>760</v>
      </c>
      <c r="ILQ3" s="4" t="s">
        <v>760</v>
      </c>
      <c r="ILR3" s="4" t="s">
        <v>760</v>
      </c>
      <c r="ILS3" s="4" t="s">
        <v>760</v>
      </c>
      <c r="ILT3" s="4" t="s">
        <v>760</v>
      </c>
      <c r="ILU3" s="4" t="s">
        <v>760</v>
      </c>
      <c r="ILV3" s="4" t="s">
        <v>760</v>
      </c>
      <c r="ILW3" s="4" t="s">
        <v>760</v>
      </c>
      <c r="ILX3" s="4" t="s">
        <v>760</v>
      </c>
      <c r="ILY3" s="4" t="s">
        <v>760</v>
      </c>
      <c r="ILZ3" s="4" t="s">
        <v>760</v>
      </c>
      <c r="IMA3" s="4" t="s">
        <v>760</v>
      </c>
      <c r="IMB3" s="4" t="s">
        <v>760</v>
      </c>
      <c r="IMC3" s="4" t="s">
        <v>760</v>
      </c>
      <c r="IMD3" s="4" t="s">
        <v>760</v>
      </c>
      <c r="IME3" s="4" t="s">
        <v>760</v>
      </c>
      <c r="IMF3" s="4" t="s">
        <v>760</v>
      </c>
      <c r="IMG3" s="4" t="s">
        <v>760</v>
      </c>
      <c r="IMH3" s="4" t="s">
        <v>760</v>
      </c>
      <c r="IMI3" s="4" t="s">
        <v>760</v>
      </c>
      <c r="IMJ3" s="4" t="s">
        <v>760</v>
      </c>
      <c r="IMK3" s="4" t="s">
        <v>760</v>
      </c>
      <c r="IML3" s="4" t="s">
        <v>760</v>
      </c>
      <c r="IMM3" s="4" t="s">
        <v>760</v>
      </c>
      <c r="IMN3" s="4" t="s">
        <v>760</v>
      </c>
      <c r="IMO3" s="4" t="s">
        <v>760</v>
      </c>
      <c r="IMP3" s="4" t="s">
        <v>760</v>
      </c>
      <c r="IMQ3" s="4" t="s">
        <v>760</v>
      </c>
      <c r="IMR3" s="4" t="s">
        <v>760</v>
      </c>
      <c r="IMS3" s="4" t="s">
        <v>760</v>
      </c>
      <c r="IMT3" s="4" t="s">
        <v>760</v>
      </c>
      <c r="IMU3" s="4" t="s">
        <v>760</v>
      </c>
      <c r="IMV3" s="4" t="s">
        <v>760</v>
      </c>
      <c r="IMW3" s="4" t="s">
        <v>760</v>
      </c>
      <c r="IMX3" s="4" t="s">
        <v>760</v>
      </c>
      <c r="IMY3" s="4" t="s">
        <v>760</v>
      </c>
      <c r="IMZ3" s="4" t="s">
        <v>760</v>
      </c>
      <c r="INA3" s="4" t="s">
        <v>760</v>
      </c>
      <c r="INB3" s="4" t="s">
        <v>760</v>
      </c>
      <c r="INC3" s="4" t="s">
        <v>760</v>
      </c>
      <c r="IND3" s="4" t="s">
        <v>760</v>
      </c>
      <c r="INE3" s="4" t="s">
        <v>760</v>
      </c>
      <c r="INF3" s="4" t="s">
        <v>760</v>
      </c>
      <c r="ING3" s="4" t="s">
        <v>760</v>
      </c>
      <c r="INH3" s="4" t="s">
        <v>760</v>
      </c>
      <c r="INI3" s="4" t="s">
        <v>760</v>
      </c>
      <c r="INJ3" s="4" t="s">
        <v>760</v>
      </c>
      <c r="INK3" s="4" t="s">
        <v>760</v>
      </c>
      <c r="INL3" s="4" t="s">
        <v>760</v>
      </c>
      <c r="INM3" s="4" t="s">
        <v>760</v>
      </c>
      <c r="INN3" s="4" t="s">
        <v>760</v>
      </c>
      <c r="INO3" s="4" t="s">
        <v>760</v>
      </c>
      <c r="INP3" s="4" t="s">
        <v>760</v>
      </c>
      <c r="INQ3" s="4" t="s">
        <v>760</v>
      </c>
      <c r="INR3" s="4" t="s">
        <v>760</v>
      </c>
      <c r="INS3" s="4" t="s">
        <v>760</v>
      </c>
      <c r="INT3" s="4" t="s">
        <v>760</v>
      </c>
      <c r="INU3" s="4" t="s">
        <v>760</v>
      </c>
      <c r="INV3" s="4" t="s">
        <v>760</v>
      </c>
      <c r="INW3" s="4" t="s">
        <v>760</v>
      </c>
      <c r="INX3" s="4" t="s">
        <v>760</v>
      </c>
      <c r="INY3" s="4" t="s">
        <v>760</v>
      </c>
      <c r="INZ3" s="4" t="s">
        <v>760</v>
      </c>
      <c r="IOA3" s="4" t="s">
        <v>760</v>
      </c>
      <c r="IOB3" s="4" t="s">
        <v>760</v>
      </c>
      <c r="IOC3" s="4" t="s">
        <v>760</v>
      </c>
      <c r="IOD3" s="4" t="s">
        <v>760</v>
      </c>
      <c r="IOE3" s="4" t="s">
        <v>760</v>
      </c>
      <c r="IOF3" s="4" t="s">
        <v>760</v>
      </c>
      <c r="IOG3" s="4" t="s">
        <v>760</v>
      </c>
      <c r="IOH3" s="4" t="s">
        <v>760</v>
      </c>
      <c r="IOI3" s="4" t="s">
        <v>760</v>
      </c>
      <c r="IOJ3" s="4" t="s">
        <v>760</v>
      </c>
      <c r="IOK3" s="4" t="s">
        <v>760</v>
      </c>
      <c r="IOL3" s="4" t="s">
        <v>760</v>
      </c>
      <c r="IOM3" s="4" t="s">
        <v>760</v>
      </c>
      <c r="ION3" s="4" t="s">
        <v>760</v>
      </c>
      <c r="IOO3" s="4" t="s">
        <v>760</v>
      </c>
      <c r="IOP3" s="4" t="s">
        <v>760</v>
      </c>
      <c r="IOQ3" s="4" t="s">
        <v>760</v>
      </c>
      <c r="IOR3" s="4" t="s">
        <v>760</v>
      </c>
      <c r="IOS3" s="4" t="s">
        <v>760</v>
      </c>
      <c r="IOT3" s="4" t="s">
        <v>760</v>
      </c>
      <c r="IOU3" s="4" t="s">
        <v>760</v>
      </c>
      <c r="IOV3" s="4" t="s">
        <v>760</v>
      </c>
      <c r="IOW3" s="4" t="s">
        <v>760</v>
      </c>
      <c r="IOX3" s="4" t="s">
        <v>760</v>
      </c>
      <c r="IOY3" s="4" t="s">
        <v>760</v>
      </c>
      <c r="IOZ3" s="4" t="s">
        <v>760</v>
      </c>
      <c r="IPA3" s="4" t="s">
        <v>760</v>
      </c>
      <c r="IPB3" s="4" t="s">
        <v>760</v>
      </c>
      <c r="IPC3" s="4" t="s">
        <v>760</v>
      </c>
      <c r="IPD3" s="4" t="s">
        <v>760</v>
      </c>
      <c r="IPE3" s="4" t="s">
        <v>760</v>
      </c>
      <c r="IPF3" s="4" t="s">
        <v>760</v>
      </c>
      <c r="IPG3" s="4" t="s">
        <v>760</v>
      </c>
      <c r="IPH3" s="4" t="s">
        <v>760</v>
      </c>
      <c r="IPI3" s="4" t="s">
        <v>760</v>
      </c>
      <c r="IPJ3" s="4" t="s">
        <v>760</v>
      </c>
      <c r="IPK3" s="4" t="s">
        <v>760</v>
      </c>
      <c r="IPL3" s="4" t="s">
        <v>760</v>
      </c>
      <c r="IPM3" s="4" t="s">
        <v>760</v>
      </c>
      <c r="IPN3" s="4" t="s">
        <v>760</v>
      </c>
      <c r="IPO3" s="4" t="s">
        <v>760</v>
      </c>
      <c r="IPP3" s="4" t="s">
        <v>760</v>
      </c>
      <c r="IPQ3" s="4" t="s">
        <v>760</v>
      </c>
      <c r="IPR3" s="4" t="s">
        <v>760</v>
      </c>
      <c r="IPS3" s="4" t="s">
        <v>760</v>
      </c>
      <c r="IPT3" s="4" t="s">
        <v>760</v>
      </c>
      <c r="IPU3" s="4" t="s">
        <v>760</v>
      </c>
      <c r="IPV3" s="4" t="s">
        <v>760</v>
      </c>
      <c r="IPW3" s="4" t="s">
        <v>760</v>
      </c>
      <c r="IPX3" s="4" t="s">
        <v>760</v>
      </c>
      <c r="IPY3" s="4" t="s">
        <v>760</v>
      </c>
      <c r="IPZ3" s="4" t="s">
        <v>760</v>
      </c>
      <c r="IQA3" s="4" t="s">
        <v>760</v>
      </c>
      <c r="IQB3" s="4" t="s">
        <v>760</v>
      </c>
      <c r="IQC3" s="4" t="s">
        <v>760</v>
      </c>
      <c r="IQD3" s="4" t="s">
        <v>760</v>
      </c>
      <c r="IQE3" s="4" t="s">
        <v>760</v>
      </c>
      <c r="IQF3" s="4" t="s">
        <v>760</v>
      </c>
      <c r="IQG3" s="4" t="s">
        <v>760</v>
      </c>
      <c r="IQH3" s="4" t="s">
        <v>760</v>
      </c>
      <c r="IQI3" s="4" t="s">
        <v>760</v>
      </c>
      <c r="IQJ3" s="4" t="s">
        <v>760</v>
      </c>
      <c r="IQK3" s="4" t="s">
        <v>760</v>
      </c>
      <c r="IQL3" s="4" t="s">
        <v>760</v>
      </c>
      <c r="IQM3" s="4" t="s">
        <v>760</v>
      </c>
      <c r="IQN3" s="4" t="s">
        <v>760</v>
      </c>
      <c r="IQO3" s="4" t="s">
        <v>760</v>
      </c>
      <c r="IQP3" s="4" t="s">
        <v>760</v>
      </c>
      <c r="IQQ3" s="4" t="s">
        <v>760</v>
      </c>
      <c r="IQR3" s="4" t="s">
        <v>760</v>
      </c>
      <c r="IQS3" s="4" t="s">
        <v>760</v>
      </c>
      <c r="IQT3" s="4" t="s">
        <v>760</v>
      </c>
      <c r="IQU3" s="4" t="s">
        <v>760</v>
      </c>
      <c r="IQV3" s="4" t="s">
        <v>760</v>
      </c>
      <c r="IQW3" s="4" t="s">
        <v>760</v>
      </c>
      <c r="IQX3" s="4" t="s">
        <v>760</v>
      </c>
      <c r="IQY3" s="4" t="s">
        <v>760</v>
      </c>
      <c r="IQZ3" s="4" t="s">
        <v>760</v>
      </c>
      <c r="IRA3" s="4" t="s">
        <v>760</v>
      </c>
      <c r="IRB3" s="4" t="s">
        <v>760</v>
      </c>
      <c r="IRC3" s="4" t="s">
        <v>760</v>
      </c>
      <c r="IRD3" s="4" t="s">
        <v>760</v>
      </c>
      <c r="IRE3" s="4" t="s">
        <v>760</v>
      </c>
      <c r="IRF3" s="4" t="s">
        <v>760</v>
      </c>
      <c r="IRG3" s="4" t="s">
        <v>760</v>
      </c>
      <c r="IRH3" s="4" t="s">
        <v>760</v>
      </c>
      <c r="IRI3" s="4" t="s">
        <v>760</v>
      </c>
      <c r="IRJ3" s="4" t="s">
        <v>760</v>
      </c>
      <c r="IRK3" s="4" t="s">
        <v>760</v>
      </c>
      <c r="IRL3" s="4" t="s">
        <v>760</v>
      </c>
      <c r="IRM3" s="4" t="s">
        <v>760</v>
      </c>
      <c r="IRN3" s="4" t="s">
        <v>760</v>
      </c>
      <c r="IRO3" s="4" t="s">
        <v>760</v>
      </c>
      <c r="IRP3" s="4" t="s">
        <v>760</v>
      </c>
      <c r="IRQ3" s="4" t="s">
        <v>760</v>
      </c>
      <c r="IRR3" s="4" t="s">
        <v>760</v>
      </c>
      <c r="IRS3" s="4" t="s">
        <v>760</v>
      </c>
      <c r="IRT3" s="4" t="s">
        <v>760</v>
      </c>
      <c r="IRU3" s="4" t="s">
        <v>760</v>
      </c>
      <c r="IRV3" s="4" t="s">
        <v>760</v>
      </c>
      <c r="IRW3" s="4" t="s">
        <v>760</v>
      </c>
      <c r="IRX3" s="4" t="s">
        <v>760</v>
      </c>
      <c r="IRY3" s="4" t="s">
        <v>760</v>
      </c>
      <c r="IRZ3" s="4" t="s">
        <v>760</v>
      </c>
      <c r="ISA3" s="4" t="s">
        <v>760</v>
      </c>
      <c r="ISB3" s="4" t="s">
        <v>760</v>
      </c>
      <c r="ISC3" s="4" t="s">
        <v>760</v>
      </c>
      <c r="ISD3" s="4" t="s">
        <v>760</v>
      </c>
      <c r="ISE3" s="4" t="s">
        <v>760</v>
      </c>
      <c r="ISF3" s="4" t="s">
        <v>760</v>
      </c>
      <c r="ISG3" s="4" t="s">
        <v>760</v>
      </c>
      <c r="ISH3" s="4" t="s">
        <v>760</v>
      </c>
      <c r="ISI3" s="4" t="s">
        <v>760</v>
      </c>
      <c r="ISJ3" s="4" t="s">
        <v>760</v>
      </c>
      <c r="ISK3" s="4" t="s">
        <v>760</v>
      </c>
      <c r="ISL3" s="4" t="s">
        <v>760</v>
      </c>
      <c r="ISM3" s="4" t="s">
        <v>760</v>
      </c>
      <c r="ISN3" s="4" t="s">
        <v>760</v>
      </c>
      <c r="ISO3" s="4" t="s">
        <v>760</v>
      </c>
      <c r="ISP3" s="4" t="s">
        <v>760</v>
      </c>
      <c r="ISQ3" s="4" t="s">
        <v>760</v>
      </c>
      <c r="ISR3" s="4" t="s">
        <v>760</v>
      </c>
      <c r="ISS3" s="4" t="s">
        <v>760</v>
      </c>
      <c r="IST3" s="4" t="s">
        <v>760</v>
      </c>
      <c r="ISU3" s="4" t="s">
        <v>760</v>
      </c>
      <c r="ISV3" s="4" t="s">
        <v>760</v>
      </c>
      <c r="ISW3" s="4" t="s">
        <v>760</v>
      </c>
      <c r="ISX3" s="4" t="s">
        <v>760</v>
      </c>
      <c r="ISY3" s="4" t="s">
        <v>760</v>
      </c>
      <c r="ISZ3" s="4" t="s">
        <v>760</v>
      </c>
      <c r="ITA3" s="4" t="s">
        <v>760</v>
      </c>
      <c r="ITB3" s="4" t="s">
        <v>760</v>
      </c>
      <c r="ITC3" s="4" t="s">
        <v>760</v>
      </c>
      <c r="ITD3" s="4" t="s">
        <v>760</v>
      </c>
      <c r="ITE3" s="4" t="s">
        <v>760</v>
      </c>
      <c r="ITF3" s="4" t="s">
        <v>760</v>
      </c>
      <c r="ITG3" s="4" t="s">
        <v>760</v>
      </c>
      <c r="ITH3" s="4" t="s">
        <v>760</v>
      </c>
      <c r="ITI3" s="4" t="s">
        <v>760</v>
      </c>
      <c r="ITJ3" s="4" t="s">
        <v>760</v>
      </c>
      <c r="ITK3" s="4" t="s">
        <v>760</v>
      </c>
      <c r="ITL3" s="4" t="s">
        <v>760</v>
      </c>
      <c r="ITM3" s="4" t="s">
        <v>760</v>
      </c>
      <c r="ITN3" s="4" t="s">
        <v>760</v>
      </c>
      <c r="ITO3" s="4" t="s">
        <v>760</v>
      </c>
      <c r="ITP3" s="4" t="s">
        <v>760</v>
      </c>
      <c r="ITQ3" s="4" t="s">
        <v>760</v>
      </c>
      <c r="ITR3" s="4" t="s">
        <v>760</v>
      </c>
      <c r="ITS3" s="4" t="s">
        <v>760</v>
      </c>
      <c r="ITT3" s="4" t="s">
        <v>760</v>
      </c>
      <c r="ITU3" s="4" t="s">
        <v>760</v>
      </c>
      <c r="ITV3" s="4" t="s">
        <v>760</v>
      </c>
      <c r="ITW3" s="4" t="s">
        <v>760</v>
      </c>
      <c r="ITX3" s="4" t="s">
        <v>760</v>
      </c>
      <c r="ITY3" s="4" t="s">
        <v>760</v>
      </c>
      <c r="ITZ3" s="4" t="s">
        <v>760</v>
      </c>
      <c r="IUA3" s="4" t="s">
        <v>760</v>
      </c>
      <c r="IUB3" s="4" t="s">
        <v>760</v>
      </c>
      <c r="IUC3" s="4" t="s">
        <v>760</v>
      </c>
      <c r="IUD3" s="4" t="s">
        <v>760</v>
      </c>
      <c r="IUE3" s="4" t="s">
        <v>760</v>
      </c>
      <c r="IUF3" s="4" t="s">
        <v>760</v>
      </c>
      <c r="IUG3" s="4" t="s">
        <v>760</v>
      </c>
      <c r="IUH3" s="4" t="s">
        <v>760</v>
      </c>
      <c r="IUI3" s="4" t="s">
        <v>760</v>
      </c>
      <c r="IUJ3" s="4" t="s">
        <v>760</v>
      </c>
      <c r="IUK3" s="4" t="s">
        <v>760</v>
      </c>
      <c r="IUL3" s="4" t="s">
        <v>760</v>
      </c>
      <c r="IUM3" s="4" t="s">
        <v>760</v>
      </c>
      <c r="IUN3" s="4" t="s">
        <v>760</v>
      </c>
      <c r="IUO3" s="4" t="s">
        <v>760</v>
      </c>
      <c r="IUP3" s="4" t="s">
        <v>760</v>
      </c>
      <c r="IUQ3" s="4" t="s">
        <v>760</v>
      </c>
      <c r="IUR3" s="4" t="s">
        <v>760</v>
      </c>
      <c r="IUS3" s="4" t="s">
        <v>760</v>
      </c>
      <c r="IUT3" s="4" t="s">
        <v>760</v>
      </c>
      <c r="IUU3" s="4" t="s">
        <v>760</v>
      </c>
      <c r="IUV3" s="4" t="s">
        <v>760</v>
      </c>
      <c r="IUW3" s="4" t="s">
        <v>760</v>
      </c>
      <c r="IUX3" s="4" t="s">
        <v>760</v>
      </c>
      <c r="IUY3" s="4" t="s">
        <v>760</v>
      </c>
      <c r="IUZ3" s="4" t="s">
        <v>760</v>
      </c>
      <c r="IVA3" s="4" t="s">
        <v>760</v>
      </c>
      <c r="IVB3" s="4" t="s">
        <v>760</v>
      </c>
      <c r="IVC3" s="4" t="s">
        <v>760</v>
      </c>
      <c r="IVD3" s="4" t="s">
        <v>760</v>
      </c>
      <c r="IVE3" s="4" t="s">
        <v>760</v>
      </c>
      <c r="IVF3" s="4" t="s">
        <v>760</v>
      </c>
      <c r="IVG3" s="4" t="s">
        <v>760</v>
      </c>
      <c r="IVH3" s="4" t="s">
        <v>760</v>
      </c>
      <c r="IVI3" s="4" t="s">
        <v>760</v>
      </c>
      <c r="IVJ3" s="4" t="s">
        <v>760</v>
      </c>
      <c r="IVK3" s="4" t="s">
        <v>760</v>
      </c>
      <c r="IVL3" s="4" t="s">
        <v>760</v>
      </c>
      <c r="IVM3" s="4" t="s">
        <v>760</v>
      </c>
      <c r="IVN3" s="4" t="s">
        <v>760</v>
      </c>
      <c r="IVO3" s="4" t="s">
        <v>760</v>
      </c>
      <c r="IVP3" s="4" t="s">
        <v>760</v>
      </c>
      <c r="IVQ3" s="4" t="s">
        <v>760</v>
      </c>
      <c r="IVR3" s="4" t="s">
        <v>760</v>
      </c>
      <c r="IVS3" s="4" t="s">
        <v>760</v>
      </c>
      <c r="IVT3" s="4" t="s">
        <v>760</v>
      </c>
      <c r="IVU3" s="4" t="s">
        <v>760</v>
      </c>
      <c r="IVV3" s="4" t="s">
        <v>760</v>
      </c>
      <c r="IVW3" s="4" t="s">
        <v>760</v>
      </c>
      <c r="IVX3" s="4" t="s">
        <v>760</v>
      </c>
      <c r="IVY3" s="4" t="s">
        <v>760</v>
      </c>
      <c r="IVZ3" s="4" t="s">
        <v>760</v>
      </c>
      <c r="IWA3" s="4" t="s">
        <v>760</v>
      </c>
      <c r="IWB3" s="4" t="s">
        <v>760</v>
      </c>
      <c r="IWC3" s="4" t="s">
        <v>760</v>
      </c>
      <c r="IWD3" s="4" t="s">
        <v>760</v>
      </c>
      <c r="IWE3" s="4" t="s">
        <v>760</v>
      </c>
      <c r="IWF3" s="4" t="s">
        <v>760</v>
      </c>
      <c r="IWG3" s="4" t="s">
        <v>760</v>
      </c>
      <c r="IWH3" s="4" t="s">
        <v>760</v>
      </c>
      <c r="IWI3" s="4" t="s">
        <v>760</v>
      </c>
      <c r="IWJ3" s="4" t="s">
        <v>760</v>
      </c>
      <c r="IWK3" s="4" t="s">
        <v>760</v>
      </c>
      <c r="IWL3" s="4" t="s">
        <v>760</v>
      </c>
      <c r="IWM3" s="4" t="s">
        <v>760</v>
      </c>
      <c r="IWN3" s="4" t="s">
        <v>760</v>
      </c>
      <c r="IWO3" s="4" t="s">
        <v>760</v>
      </c>
      <c r="IWP3" s="4" t="s">
        <v>760</v>
      </c>
      <c r="IWQ3" s="4" t="s">
        <v>760</v>
      </c>
      <c r="IWR3" s="4" t="s">
        <v>760</v>
      </c>
      <c r="IWS3" s="4" t="s">
        <v>760</v>
      </c>
      <c r="IWT3" s="4" t="s">
        <v>760</v>
      </c>
      <c r="IWU3" s="4" t="s">
        <v>760</v>
      </c>
      <c r="IWV3" s="4" t="s">
        <v>760</v>
      </c>
      <c r="IWW3" s="4" t="s">
        <v>760</v>
      </c>
      <c r="IWX3" s="4" t="s">
        <v>760</v>
      </c>
      <c r="IWY3" s="4" t="s">
        <v>760</v>
      </c>
      <c r="IWZ3" s="4" t="s">
        <v>760</v>
      </c>
      <c r="IXA3" s="4" t="s">
        <v>760</v>
      </c>
      <c r="IXB3" s="4" t="s">
        <v>760</v>
      </c>
      <c r="IXC3" s="4" t="s">
        <v>760</v>
      </c>
      <c r="IXD3" s="4" t="s">
        <v>760</v>
      </c>
      <c r="IXE3" s="4" t="s">
        <v>760</v>
      </c>
      <c r="IXF3" s="4" t="s">
        <v>760</v>
      </c>
      <c r="IXG3" s="4" t="s">
        <v>760</v>
      </c>
      <c r="IXH3" s="4" t="s">
        <v>760</v>
      </c>
      <c r="IXI3" s="4" t="s">
        <v>760</v>
      </c>
      <c r="IXJ3" s="4" t="s">
        <v>760</v>
      </c>
      <c r="IXK3" s="4" t="s">
        <v>760</v>
      </c>
      <c r="IXL3" s="4" t="s">
        <v>760</v>
      </c>
      <c r="IXM3" s="4" t="s">
        <v>760</v>
      </c>
      <c r="IXN3" s="4" t="s">
        <v>760</v>
      </c>
      <c r="IXO3" s="4" t="s">
        <v>760</v>
      </c>
      <c r="IXP3" s="4" t="s">
        <v>760</v>
      </c>
      <c r="IXQ3" s="4" t="s">
        <v>760</v>
      </c>
      <c r="IXR3" s="4" t="s">
        <v>760</v>
      </c>
      <c r="IXS3" s="4" t="s">
        <v>760</v>
      </c>
      <c r="IXT3" s="4" t="s">
        <v>760</v>
      </c>
      <c r="IXU3" s="4" t="s">
        <v>760</v>
      </c>
      <c r="IXV3" s="4" t="s">
        <v>760</v>
      </c>
      <c r="IXW3" s="4" t="s">
        <v>760</v>
      </c>
      <c r="IXX3" s="4" t="s">
        <v>760</v>
      </c>
      <c r="IXY3" s="4" t="s">
        <v>760</v>
      </c>
      <c r="IXZ3" s="4" t="s">
        <v>760</v>
      </c>
      <c r="IYA3" s="4" t="s">
        <v>760</v>
      </c>
      <c r="IYB3" s="4" t="s">
        <v>760</v>
      </c>
      <c r="IYC3" s="4" t="s">
        <v>760</v>
      </c>
      <c r="IYD3" s="4" t="s">
        <v>760</v>
      </c>
      <c r="IYE3" s="4" t="s">
        <v>760</v>
      </c>
      <c r="IYF3" s="4" t="s">
        <v>760</v>
      </c>
      <c r="IYG3" s="4" t="s">
        <v>760</v>
      </c>
      <c r="IYH3" s="4" t="s">
        <v>760</v>
      </c>
      <c r="IYI3" s="4" t="s">
        <v>760</v>
      </c>
      <c r="IYJ3" s="4" t="s">
        <v>760</v>
      </c>
      <c r="IYK3" s="4" t="s">
        <v>760</v>
      </c>
      <c r="IYL3" s="4" t="s">
        <v>760</v>
      </c>
      <c r="IYM3" s="4" t="s">
        <v>760</v>
      </c>
      <c r="IYN3" s="4" t="s">
        <v>760</v>
      </c>
      <c r="IYO3" s="4" t="s">
        <v>760</v>
      </c>
      <c r="IYP3" s="4" t="s">
        <v>760</v>
      </c>
      <c r="IYQ3" s="4" t="s">
        <v>760</v>
      </c>
      <c r="IYR3" s="4" t="s">
        <v>760</v>
      </c>
      <c r="IYS3" s="4" t="s">
        <v>760</v>
      </c>
      <c r="IYT3" s="4" t="s">
        <v>760</v>
      </c>
      <c r="IYU3" s="4" t="s">
        <v>760</v>
      </c>
      <c r="IYV3" s="4" t="s">
        <v>760</v>
      </c>
      <c r="IYW3" s="4" t="s">
        <v>760</v>
      </c>
      <c r="IYX3" s="4" t="s">
        <v>760</v>
      </c>
      <c r="IYY3" s="4" t="s">
        <v>760</v>
      </c>
      <c r="IYZ3" s="4" t="s">
        <v>760</v>
      </c>
      <c r="IZA3" s="4" t="s">
        <v>760</v>
      </c>
      <c r="IZB3" s="4" t="s">
        <v>760</v>
      </c>
      <c r="IZC3" s="4" t="s">
        <v>760</v>
      </c>
      <c r="IZD3" s="4" t="s">
        <v>760</v>
      </c>
      <c r="IZE3" s="4" t="s">
        <v>760</v>
      </c>
      <c r="IZF3" s="4" t="s">
        <v>760</v>
      </c>
      <c r="IZG3" s="4" t="s">
        <v>760</v>
      </c>
      <c r="IZH3" s="4" t="s">
        <v>760</v>
      </c>
      <c r="IZI3" s="4" t="s">
        <v>760</v>
      </c>
      <c r="IZJ3" s="4" t="s">
        <v>760</v>
      </c>
      <c r="IZK3" s="4" t="s">
        <v>760</v>
      </c>
      <c r="IZL3" s="4" t="s">
        <v>760</v>
      </c>
      <c r="IZM3" s="4" t="s">
        <v>760</v>
      </c>
      <c r="IZN3" s="4" t="s">
        <v>760</v>
      </c>
      <c r="IZO3" s="4" t="s">
        <v>760</v>
      </c>
      <c r="IZP3" s="4" t="s">
        <v>760</v>
      </c>
      <c r="IZQ3" s="4" t="s">
        <v>760</v>
      </c>
      <c r="IZR3" s="4" t="s">
        <v>760</v>
      </c>
      <c r="IZS3" s="4" t="s">
        <v>760</v>
      </c>
      <c r="IZT3" s="4" t="s">
        <v>760</v>
      </c>
      <c r="IZU3" s="4" t="s">
        <v>760</v>
      </c>
      <c r="IZV3" s="4" t="s">
        <v>760</v>
      </c>
      <c r="IZW3" s="4" t="s">
        <v>760</v>
      </c>
      <c r="IZX3" s="4" t="s">
        <v>760</v>
      </c>
      <c r="IZY3" s="4" t="s">
        <v>760</v>
      </c>
      <c r="IZZ3" s="4" t="s">
        <v>760</v>
      </c>
      <c r="JAA3" s="4" t="s">
        <v>760</v>
      </c>
      <c r="JAB3" s="4" t="s">
        <v>760</v>
      </c>
      <c r="JAC3" s="4" t="s">
        <v>760</v>
      </c>
      <c r="JAD3" s="4" t="s">
        <v>760</v>
      </c>
      <c r="JAE3" s="4" t="s">
        <v>760</v>
      </c>
      <c r="JAF3" s="4" t="s">
        <v>760</v>
      </c>
      <c r="JAG3" s="4" t="s">
        <v>760</v>
      </c>
      <c r="JAH3" s="4" t="s">
        <v>760</v>
      </c>
      <c r="JAI3" s="4" t="s">
        <v>760</v>
      </c>
      <c r="JAJ3" s="4" t="s">
        <v>760</v>
      </c>
      <c r="JAK3" s="4" t="s">
        <v>760</v>
      </c>
      <c r="JAL3" s="4" t="s">
        <v>760</v>
      </c>
      <c r="JAM3" s="4" t="s">
        <v>760</v>
      </c>
      <c r="JAN3" s="4" t="s">
        <v>760</v>
      </c>
      <c r="JAO3" s="4" t="s">
        <v>760</v>
      </c>
      <c r="JAP3" s="4" t="s">
        <v>760</v>
      </c>
      <c r="JAQ3" s="4" t="s">
        <v>760</v>
      </c>
      <c r="JAR3" s="4" t="s">
        <v>760</v>
      </c>
      <c r="JAS3" s="4" t="s">
        <v>760</v>
      </c>
      <c r="JAT3" s="4" t="s">
        <v>760</v>
      </c>
      <c r="JAU3" s="4" t="s">
        <v>760</v>
      </c>
      <c r="JAV3" s="4" t="s">
        <v>760</v>
      </c>
      <c r="JAW3" s="4" t="s">
        <v>760</v>
      </c>
      <c r="JAX3" s="4" t="s">
        <v>760</v>
      </c>
      <c r="JAY3" s="4" t="s">
        <v>760</v>
      </c>
      <c r="JAZ3" s="4" t="s">
        <v>760</v>
      </c>
      <c r="JBA3" s="4" t="s">
        <v>760</v>
      </c>
      <c r="JBB3" s="4" t="s">
        <v>760</v>
      </c>
      <c r="JBC3" s="4" t="s">
        <v>760</v>
      </c>
      <c r="JBD3" s="4" t="s">
        <v>760</v>
      </c>
      <c r="JBE3" s="4" t="s">
        <v>760</v>
      </c>
      <c r="JBF3" s="4" t="s">
        <v>760</v>
      </c>
      <c r="JBG3" s="4" t="s">
        <v>760</v>
      </c>
      <c r="JBH3" s="4" t="s">
        <v>760</v>
      </c>
      <c r="JBI3" s="4" t="s">
        <v>760</v>
      </c>
      <c r="JBJ3" s="4" t="s">
        <v>760</v>
      </c>
      <c r="JBK3" s="4" t="s">
        <v>760</v>
      </c>
      <c r="JBL3" s="4" t="s">
        <v>760</v>
      </c>
      <c r="JBM3" s="4" t="s">
        <v>760</v>
      </c>
      <c r="JBN3" s="4" t="s">
        <v>760</v>
      </c>
      <c r="JBO3" s="4" t="s">
        <v>760</v>
      </c>
      <c r="JBP3" s="4" t="s">
        <v>760</v>
      </c>
      <c r="JBQ3" s="4" t="s">
        <v>760</v>
      </c>
      <c r="JBR3" s="4" t="s">
        <v>760</v>
      </c>
      <c r="JBS3" s="4" t="s">
        <v>760</v>
      </c>
      <c r="JBT3" s="4" t="s">
        <v>760</v>
      </c>
      <c r="JBU3" s="4" t="s">
        <v>760</v>
      </c>
      <c r="JBV3" s="4" t="s">
        <v>760</v>
      </c>
      <c r="JBW3" s="4" t="s">
        <v>760</v>
      </c>
      <c r="JBX3" s="4" t="s">
        <v>760</v>
      </c>
      <c r="JBY3" s="4" t="s">
        <v>760</v>
      </c>
      <c r="JBZ3" s="4" t="s">
        <v>760</v>
      </c>
      <c r="JCA3" s="4" t="s">
        <v>760</v>
      </c>
      <c r="JCB3" s="4" t="s">
        <v>760</v>
      </c>
      <c r="JCC3" s="4" t="s">
        <v>760</v>
      </c>
      <c r="JCD3" s="4" t="s">
        <v>760</v>
      </c>
      <c r="JCE3" s="4" t="s">
        <v>760</v>
      </c>
      <c r="JCF3" s="4" t="s">
        <v>760</v>
      </c>
      <c r="JCG3" s="4" t="s">
        <v>760</v>
      </c>
      <c r="JCH3" s="4" t="s">
        <v>760</v>
      </c>
      <c r="JCI3" s="4" t="s">
        <v>760</v>
      </c>
      <c r="JCJ3" s="4" t="s">
        <v>760</v>
      </c>
      <c r="JCK3" s="4" t="s">
        <v>760</v>
      </c>
      <c r="JCL3" s="4" t="s">
        <v>760</v>
      </c>
      <c r="JCM3" s="4" t="s">
        <v>760</v>
      </c>
      <c r="JCN3" s="4" t="s">
        <v>760</v>
      </c>
      <c r="JCO3" s="4" t="s">
        <v>760</v>
      </c>
      <c r="JCP3" s="4" t="s">
        <v>760</v>
      </c>
      <c r="JCQ3" s="4" t="s">
        <v>760</v>
      </c>
      <c r="JCR3" s="4" t="s">
        <v>760</v>
      </c>
      <c r="JCS3" s="4" t="s">
        <v>760</v>
      </c>
      <c r="JCT3" s="4" t="s">
        <v>760</v>
      </c>
      <c r="JCU3" s="4" t="s">
        <v>760</v>
      </c>
      <c r="JCV3" s="4" t="s">
        <v>760</v>
      </c>
      <c r="JCW3" s="4" t="s">
        <v>760</v>
      </c>
      <c r="JCX3" s="4" t="s">
        <v>760</v>
      </c>
      <c r="JCY3" s="4" t="s">
        <v>760</v>
      </c>
      <c r="JCZ3" s="4" t="s">
        <v>760</v>
      </c>
      <c r="JDA3" s="4" t="s">
        <v>760</v>
      </c>
      <c r="JDB3" s="4" t="s">
        <v>760</v>
      </c>
      <c r="JDC3" s="4" t="s">
        <v>760</v>
      </c>
      <c r="JDD3" s="4" t="s">
        <v>760</v>
      </c>
      <c r="JDE3" s="4" t="s">
        <v>760</v>
      </c>
      <c r="JDF3" s="4" t="s">
        <v>760</v>
      </c>
      <c r="JDG3" s="4" t="s">
        <v>760</v>
      </c>
      <c r="JDH3" s="4" t="s">
        <v>760</v>
      </c>
      <c r="JDI3" s="4" t="s">
        <v>760</v>
      </c>
      <c r="JDJ3" s="4" t="s">
        <v>760</v>
      </c>
      <c r="JDK3" s="4" t="s">
        <v>760</v>
      </c>
      <c r="JDL3" s="4" t="s">
        <v>760</v>
      </c>
      <c r="JDM3" s="4" t="s">
        <v>760</v>
      </c>
      <c r="JDN3" s="4" t="s">
        <v>760</v>
      </c>
      <c r="JDO3" s="4" t="s">
        <v>760</v>
      </c>
      <c r="JDP3" s="4" t="s">
        <v>760</v>
      </c>
      <c r="JDQ3" s="4" t="s">
        <v>760</v>
      </c>
      <c r="JDR3" s="4" t="s">
        <v>760</v>
      </c>
      <c r="JDS3" s="4" t="s">
        <v>760</v>
      </c>
      <c r="JDT3" s="4" t="s">
        <v>760</v>
      </c>
      <c r="JDU3" s="4" t="s">
        <v>760</v>
      </c>
      <c r="JDV3" s="4" t="s">
        <v>760</v>
      </c>
      <c r="JDW3" s="4" t="s">
        <v>760</v>
      </c>
      <c r="JDX3" s="4" t="s">
        <v>760</v>
      </c>
      <c r="JDY3" s="4" t="s">
        <v>760</v>
      </c>
      <c r="JDZ3" s="4" t="s">
        <v>760</v>
      </c>
      <c r="JEA3" s="4" t="s">
        <v>760</v>
      </c>
      <c r="JEB3" s="4" t="s">
        <v>760</v>
      </c>
      <c r="JEC3" s="4" t="s">
        <v>760</v>
      </c>
      <c r="JED3" s="4" t="s">
        <v>760</v>
      </c>
      <c r="JEE3" s="4" t="s">
        <v>760</v>
      </c>
      <c r="JEF3" s="4" t="s">
        <v>760</v>
      </c>
      <c r="JEG3" s="4" t="s">
        <v>760</v>
      </c>
      <c r="JEH3" s="4" t="s">
        <v>760</v>
      </c>
      <c r="JEI3" s="4" t="s">
        <v>760</v>
      </c>
      <c r="JEJ3" s="4" t="s">
        <v>760</v>
      </c>
      <c r="JEK3" s="4" t="s">
        <v>760</v>
      </c>
      <c r="JEL3" s="4" t="s">
        <v>760</v>
      </c>
      <c r="JEM3" s="4" t="s">
        <v>760</v>
      </c>
      <c r="JEN3" s="4" t="s">
        <v>760</v>
      </c>
      <c r="JEO3" s="4" t="s">
        <v>760</v>
      </c>
      <c r="JEP3" s="4" t="s">
        <v>760</v>
      </c>
      <c r="JEQ3" s="4" t="s">
        <v>760</v>
      </c>
      <c r="JER3" s="4" t="s">
        <v>760</v>
      </c>
      <c r="JES3" s="4" t="s">
        <v>760</v>
      </c>
      <c r="JET3" s="4" t="s">
        <v>760</v>
      </c>
      <c r="JEU3" s="4" t="s">
        <v>760</v>
      </c>
      <c r="JEV3" s="4" t="s">
        <v>760</v>
      </c>
      <c r="JEW3" s="4" t="s">
        <v>760</v>
      </c>
      <c r="JEX3" s="4" t="s">
        <v>760</v>
      </c>
      <c r="JEY3" s="4" t="s">
        <v>760</v>
      </c>
      <c r="JEZ3" s="4" t="s">
        <v>760</v>
      </c>
      <c r="JFA3" s="4" t="s">
        <v>760</v>
      </c>
      <c r="JFB3" s="4" t="s">
        <v>760</v>
      </c>
      <c r="JFC3" s="4" t="s">
        <v>760</v>
      </c>
      <c r="JFD3" s="4" t="s">
        <v>760</v>
      </c>
      <c r="JFE3" s="4" t="s">
        <v>760</v>
      </c>
      <c r="JFF3" s="4" t="s">
        <v>760</v>
      </c>
      <c r="JFG3" s="4" t="s">
        <v>760</v>
      </c>
      <c r="JFH3" s="4" t="s">
        <v>760</v>
      </c>
      <c r="JFI3" s="4" t="s">
        <v>760</v>
      </c>
      <c r="JFJ3" s="4" t="s">
        <v>760</v>
      </c>
      <c r="JFK3" s="4" t="s">
        <v>760</v>
      </c>
      <c r="JFL3" s="4" t="s">
        <v>760</v>
      </c>
      <c r="JFM3" s="4" t="s">
        <v>760</v>
      </c>
      <c r="JFN3" s="4" t="s">
        <v>760</v>
      </c>
      <c r="JFO3" s="4" t="s">
        <v>760</v>
      </c>
      <c r="JFP3" s="4" t="s">
        <v>760</v>
      </c>
      <c r="JFQ3" s="4" t="s">
        <v>760</v>
      </c>
      <c r="JFR3" s="4" t="s">
        <v>760</v>
      </c>
      <c r="JFS3" s="4" t="s">
        <v>760</v>
      </c>
      <c r="JFT3" s="4" t="s">
        <v>760</v>
      </c>
      <c r="JFU3" s="4" t="s">
        <v>760</v>
      </c>
      <c r="JFV3" s="4" t="s">
        <v>760</v>
      </c>
      <c r="JFW3" s="4" t="s">
        <v>760</v>
      </c>
      <c r="JFX3" s="4" t="s">
        <v>760</v>
      </c>
      <c r="JFY3" s="4" t="s">
        <v>760</v>
      </c>
      <c r="JFZ3" s="4" t="s">
        <v>760</v>
      </c>
      <c r="JGA3" s="4" t="s">
        <v>760</v>
      </c>
      <c r="JGB3" s="4" t="s">
        <v>760</v>
      </c>
      <c r="JGC3" s="4" t="s">
        <v>760</v>
      </c>
      <c r="JGD3" s="4" t="s">
        <v>760</v>
      </c>
      <c r="JGE3" s="4" t="s">
        <v>760</v>
      </c>
      <c r="JGF3" s="4" t="s">
        <v>760</v>
      </c>
      <c r="JGG3" s="4" t="s">
        <v>760</v>
      </c>
      <c r="JGH3" s="4" t="s">
        <v>760</v>
      </c>
      <c r="JGI3" s="4" t="s">
        <v>760</v>
      </c>
      <c r="JGJ3" s="4" t="s">
        <v>760</v>
      </c>
      <c r="JGK3" s="4" t="s">
        <v>760</v>
      </c>
      <c r="JGL3" s="4" t="s">
        <v>760</v>
      </c>
      <c r="JGM3" s="4" t="s">
        <v>760</v>
      </c>
      <c r="JGN3" s="4" t="s">
        <v>760</v>
      </c>
      <c r="JGO3" s="4" t="s">
        <v>760</v>
      </c>
      <c r="JGP3" s="4" t="s">
        <v>760</v>
      </c>
      <c r="JGQ3" s="4" t="s">
        <v>760</v>
      </c>
      <c r="JGR3" s="4" t="s">
        <v>760</v>
      </c>
      <c r="JGS3" s="4" t="s">
        <v>760</v>
      </c>
      <c r="JGT3" s="4" t="s">
        <v>760</v>
      </c>
      <c r="JGU3" s="4" t="s">
        <v>760</v>
      </c>
      <c r="JGV3" s="4" t="s">
        <v>760</v>
      </c>
      <c r="JGW3" s="4" t="s">
        <v>760</v>
      </c>
      <c r="JGX3" s="4" t="s">
        <v>760</v>
      </c>
      <c r="JGY3" s="4" t="s">
        <v>760</v>
      </c>
      <c r="JGZ3" s="4" t="s">
        <v>760</v>
      </c>
      <c r="JHA3" s="4" t="s">
        <v>760</v>
      </c>
      <c r="JHB3" s="4" t="s">
        <v>760</v>
      </c>
      <c r="JHC3" s="4" t="s">
        <v>760</v>
      </c>
      <c r="JHD3" s="4" t="s">
        <v>760</v>
      </c>
      <c r="JHE3" s="4" t="s">
        <v>760</v>
      </c>
      <c r="JHF3" s="4" t="s">
        <v>760</v>
      </c>
      <c r="JHG3" s="4" t="s">
        <v>760</v>
      </c>
      <c r="JHH3" s="4" t="s">
        <v>760</v>
      </c>
      <c r="JHI3" s="4" t="s">
        <v>760</v>
      </c>
      <c r="JHJ3" s="4" t="s">
        <v>760</v>
      </c>
      <c r="JHK3" s="4" t="s">
        <v>760</v>
      </c>
      <c r="JHL3" s="4" t="s">
        <v>760</v>
      </c>
      <c r="JHM3" s="4" t="s">
        <v>760</v>
      </c>
      <c r="JHN3" s="4" t="s">
        <v>760</v>
      </c>
      <c r="JHO3" s="4" t="s">
        <v>760</v>
      </c>
      <c r="JHP3" s="4" t="s">
        <v>760</v>
      </c>
      <c r="JHQ3" s="4" t="s">
        <v>760</v>
      </c>
      <c r="JHR3" s="4" t="s">
        <v>760</v>
      </c>
      <c r="JHS3" s="4" t="s">
        <v>760</v>
      </c>
      <c r="JHT3" s="4" t="s">
        <v>760</v>
      </c>
      <c r="JHU3" s="4" t="s">
        <v>760</v>
      </c>
      <c r="JHV3" s="4" t="s">
        <v>760</v>
      </c>
      <c r="JHW3" s="4" t="s">
        <v>760</v>
      </c>
      <c r="JHX3" s="4" t="s">
        <v>760</v>
      </c>
      <c r="JHY3" s="4" t="s">
        <v>760</v>
      </c>
      <c r="JHZ3" s="4" t="s">
        <v>760</v>
      </c>
      <c r="JIA3" s="4" t="s">
        <v>760</v>
      </c>
      <c r="JIB3" s="4" t="s">
        <v>760</v>
      </c>
      <c r="JIC3" s="4" t="s">
        <v>760</v>
      </c>
      <c r="JID3" s="4" t="s">
        <v>760</v>
      </c>
      <c r="JIE3" s="4" t="s">
        <v>760</v>
      </c>
      <c r="JIF3" s="4" t="s">
        <v>760</v>
      </c>
      <c r="JIG3" s="4" t="s">
        <v>760</v>
      </c>
      <c r="JIH3" s="4" t="s">
        <v>760</v>
      </c>
      <c r="JII3" s="4" t="s">
        <v>760</v>
      </c>
      <c r="JIJ3" s="4" t="s">
        <v>760</v>
      </c>
      <c r="JIK3" s="4" t="s">
        <v>760</v>
      </c>
      <c r="JIL3" s="4" t="s">
        <v>760</v>
      </c>
      <c r="JIM3" s="4" t="s">
        <v>760</v>
      </c>
      <c r="JIN3" s="4" t="s">
        <v>760</v>
      </c>
      <c r="JIO3" s="4" t="s">
        <v>760</v>
      </c>
      <c r="JIP3" s="4" t="s">
        <v>760</v>
      </c>
      <c r="JIQ3" s="4" t="s">
        <v>760</v>
      </c>
      <c r="JIR3" s="4" t="s">
        <v>760</v>
      </c>
      <c r="JIS3" s="4" t="s">
        <v>760</v>
      </c>
      <c r="JIT3" s="4" t="s">
        <v>760</v>
      </c>
      <c r="JIU3" s="4" t="s">
        <v>760</v>
      </c>
      <c r="JIV3" s="4" t="s">
        <v>760</v>
      </c>
      <c r="JIW3" s="4" t="s">
        <v>760</v>
      </c>
      <c r="JIX3" s="4" t="s">
        <v>760</v>
      </c>
      <c r="JIY3" s="4" t="s">
        <v>760</v>
      </c>
      <c r="JIZ3" s="4" t="s">
        <v>760</v>
      </c>
      <c r="JJA3" s="4" t="s">
        <v>760</v>
      </c>
      <c r="JJB3" s="4" t="s">
        <v>760</v>
      </c>
      <c r="JJC3" s="4" t="s">
        <v>760</v>
      </c>
      <c r="JJD3" s="4" t="s">
        <v>760</v>
      </c>
      <c r="JJE3" s="4" t="s">
        <v>760</v>
      </c>
      <c r="JJF3" s="4" t="s">
        <v>760</v>
      </c>
      <c r="JJG3" s="4" t="s">
        <v>760</v>
      </c>
      <c r="JJH3" s="4" t="s">
        <v>760</v>
      </c>
      <c r="JJI3" s="4" t="s">
        <v>760</v>
      </c>
      <c r="JJJ3" s="4" t="s">
        <v>760</v>
      </c>
      <c r="JJK3" s="4" t="s">
        <v>760</v>
      </c>
      <c r="JJL3" s="4" t="s">
        <v>760</v>
      </c>
      <c r="JJM3" s="4" t="s">
        <v>760</v>
      </c>
      <c r="JJN3" s="4" t="s">
        <v>760</v>
      </c>
      <c r="JJO3" s="4" t="s">
        <v>760</v>
      </c>
      <c r="JJP3" s="4" t="s">
        <v>760</v>
      </c>
      <c r="JJQ3" s="4" t="s">
        <v>760</v>
      </c>
      <c r="JJR3" s="4" t="s">
        <v>760</v>
      </c>
      <c r="JJS3" s="4" t="s">
        <v>760</v>
      </c>
      <c r="JJT3" s="4" t="s">
        <v>760</v>
      </c>
      <c r="JJU3" s="4" t="s">
        <v>760</v>
      </c>
      <c r="JJV3" s="4" t="s">
        <v>760</v>
      </c>
      <c r="JJW3" s="4" t="s">
        <v>760</v>
      </c>
      <c r="JJX3" s="4" t="s">
        <v>760</v>
      </c>
      <c r="JJY3" s="4" t="s">
        <v>760</v>
      </c>
      <c r="JJZ3" s="4" t="s">
        <v>760</v>
      </c>
      <c r="JKA3" s="4" t="s">
        <v>760</v>
      </c>
      <c r="JKB3" s="4" t="s">
        <v>760</v>
      </c>
      <c r="JKC3" s="4" t="s">
        <v>760</v>
      </c>
      <c r="JKD3" s="4" t="s">
        <v>760</v>
      </c>
      <c r="JKE3" s="4" t="s">
        <v>760</v>
      </c>
      <c r="JKF3" s="4" t="s">
        <v>760</v>
      </c>
      <c r="JKG3" s="4" t="s">
        <v>760</v>
      </c>
      <c r="JKH3" s="4" t="s">
        <v>760</v>
      </c>
      <c r="JKI3" s="4" t="s">
        <v>760</v>
      </c>
      <c r="JKJ3" s="4" t="s">
        <v>760</v>
      </c>
      <c r="JKK3" s="4" t="s">
        <v>760</v>
      </c>
      <c r="JKL3" s="4" t="s">
        <v>760</v>
      </c>
      <c r="JKM3" s="4" t="s">
        <v>760</v>
      </c>
      <c r="JKN3" s="4" t="s">
        <v>760</v>
      </c>
      <c r="JKO3" s="4" t="s">
        <v>760</v>
      </c>
      <c r="JKP3" s="4" t="s">
        <v>760</v>
      </c>
      <c r="JKQ3" s="4" t="s">
        <v>760</v>
      </c>
      <c r="JKR3" s="4" t="s">
        <v>760</v>
      </c>
      <c r="JKS3" s="4" t="s">
        <v>760</v>
      </c>
      <c r="JKT3" s="4" t="s">
        <v>760</v>
      </c>
      <c r="JKU3" s="4" t="s">
        <v>760</v>
      </c>
      <c r="JKV3" s="4" t="s">
        <v>760</v>
      </c>
      <c r="JKW3" s="4" t="s">
        <v>760</v>
      </c>
      <c r="JKX3" s="4" t="s">
        <v>760</v>
      </c>
      <c r="JKY3" s="4" t="s">
        <v>760</v>
      </c>
      <c r="JKZ3" s="4" t="s">
        <v>760</v>
      </c>
      <c r="JLA3" s="4" t="s">
        <v>760</v>
      </c>
      <c r="JLB3" s="4" t="s">
        <v>760</v>
      </c>
      <c r="JLC3" s="4" t="s">
        <v>760</v>
      </c>
      <c r="JLD3" s="4" t="s">
        <v>760</v>
      </c>
      <c r="JLE3" s="4" t="s">
        <v>760</v>
      </c>
      <c r="JLF3" s="4" t="s">
        <v>760</v>
      </c>
      <c r="JLG3" s="4" t="s">
        <v>760</v>
      </c>
      <c r="JLH3" s="4" t="s">
        <v>760</v>
      </c>
      <c r="JLI3" s="4" t="s">
        <v>760</v>
      </c>
      <c r="JLJ3" s="4" t="s">
        <v>760</v>
      </c>
      <c r="JLK3" s="4" t="s">
        <v>760</v>
      </c>
      <c r="JLL3" s="4" t="s">
        <v>760</v>
      </c>
      <c r="JLM3" s="4" t="s">
        <v>760</v>
      </c>
      <c r="JLN3" s="4" t="s">
        <v>760</v>
      </c>
      <c r="JLO3" s="4" t="s">
        <v>760</v>
      </c>
      <c r="JLP3" s="4" t="s">
        <v>760</v>
      </c>
      <c r="JLQ3" s="4" t="s">
        <v>760</v>
      </c>
      <c r="JLR3" s="4" t="s">
        <v>760</v>
      </c>
      <c r="JLS3" s="4" t="s">
        <v>760</v>
      </c>
      <c r="JLT3" s="4" t="s">
        <v>760</v>
      </c>
      <c r="JLU3" s="4" t="s">
        <v>760</v>
      </c>
      <c r="JLV3" s="4" t="s">
        <v>760</v>
      </c>
      <c r="JLW3" s="4" t="s">
        <v>760</v>
      </c>
      <c r="JLX3" s="4" t="s">
        <v>760</v>
      </c>
      <c r="JLY3" s="4" t="s">
        <v>760</v>
      </c>
      <c r="JLZ3" s="4" t="s">
        <v>760</v>
      </c>
      <c r="JMA3" s="4" t="s">
        <v>760</v>
      </c>
      <c r="JMB3" s="4" t="s">
        <v>760</v>
      </c>
      <c r="JMC3" s="4" t="s">
        <v>760</v>
      </c>
      <c r="JMD3" s="4" t="s">
        <v>760</v>
      </c>
      <c r="JME3" s="4" t="s">
        <v>760</v>
      </c>
      <c r="JMF3" s="4" t="s">
        <v>760</v>
      </c>
      <c r="JMG3" s="4" t="s">
        <v>760</v>
      </c>
      <c r="JMH3" s="4" t="s">
        <v>760</v>
      </c>
      <c r="JMI3" s="4" t="s">
        <v>760</v>
      </c>
      <c r="JMJ3" s="4" t="s">
        <v>760</v>
      </c>
      <c r="JMK3" s="4" t="s">
        <v>760</v>
      </c>
      <c r="JML3" s="4" t="s">
        <v>760</v>
      </c>
      <c r="JMM3" s="4" t="s">
        <v>760</v>
      </c>
      <c r="JMN3" s="4" t="s">
        <v>760</v>
      </c>
      <c r="JMO3" s="4" t="s">
        <v>760</v>
      </c>
      <c r="JMP3" s="4" t="s">
        <v>760</v>
      </c>
      <c r="JMQ3" s="4" t="s">
        <v>760</v>
      </c>
      <c r="JMR3" s="4" t="s">
        <v>760</v>
      </c>
      <c r="JMS3" s="4" t="s">
        <v>760</v>
      </c>
      <c r="JMT3" s="4" t="s">
        <v>760</v>
      </c>
      <c r="JMU3" s="4" t="s">
        <v>760</v>
      </c>
      <c r="JMV3" s="4" t="s">
        <v>760</v>
      </c>
      <c r="JMW3" s="4" t="s">
        <v>760</v>
      </c>
      <c r="JMX3" s="4" t="s">
        <v>760</v>
      </c>
      <c r="JMY3" s="4" t="s">
        <v>760</v>
      </c>
      <c r="JMZ3" s="4" t="s">
        <v>760</v>
      </c>
      <c r="JNA3" s="4" t="s">
        <v>760</v>
      </c>
      <c r="JNB3" s="4" t="s">
        <v>760</v>
      </c>
      <c r="JNC3" s="4" t="s">
        <v>760</v>
      </c>
      <c r="JND3" s="4" t="s">
        <v>760</v>
      </c>
      <c r="JNE3" s="4" t="s">
        <v>760</v>
      </c>
      <c r="JNF3" s="4" t="s">
        <v>760</v>
      </c>
      <c r="JNG3" s="4" t="s">
        <v>760</v>
      </c>
      <c r="JNH3" s="4" t="s">
        <v>760</v>
      </c>
      <c r="JNI3" s="4" t="s">
        <v>760</v>
      </c>
      <c r="JNJ3" s="4" t="s">
        <v>760</v>
      </c>
      <c r="JNK3" s="4" t="s">
        <v>760</v>
      </c>
      <c r="JNL3" s="4" t="s">
        <v>760</v>
      </c>
      <c r="JNM3" s="4" t="s">
        <v>760</v>
      </c>
      <c r="JNN3" s="4" t="s">
        <v>760</v>
      </c>
      <c r="JNO3" s="4" t="s">
        <v>760</v>
      </c>
      <c r="JNP3" s="4" t="s">
        <v>760</v>
      </c>
      <c r="JNQ3" s="4" t="s">
        <v>760</v>
      </c>
      <c r="JNR3" s="4" t="s">
        <v>760</v>
      </c>
      <c r="JNS3" s="4" t="s">
        <v>760</v>
      </c>
      <c r="JNT3" s="4" t="s">
        <v>760</v>
      </c>
      <c r="JNU3" s="4" t="s">
        <v>760</v>
      </c>
      <c r="JNV3" s="4" t="s">
        <v>760</v>
      </c>
      <c r="JNW3" s="4" t="s">
        <v>760</v>
      </c>
      <c r="JNX3" s="4" t="s">
        <v>760</v>
      </c>
      <c r="JNY3" s="4" t="s">
        <v>760</v>
      </c>
      <c r="JNZ3" s="4" t="s">
        <v>760</v>
      </c>
      <c r="JOA3" s="4" t="s">
        <v>760</v>
      </c>
      <c r="JOB3" s="4" t="s">
        <v>760</v>
      </c>
      <c r="JOC3" s="4" t="s">
        <v>760</v>
      </c>
      <c r="JOD3" s="4" t="s">
        <v>760</v>
      </c>
      <c r="JOE3" s="4" t="s">
        <v>760</v>
      </c>
      <c r="JOF3" s="4" t="s">
        <v>760</v>
      </c>
      <c r="JOG3" s="4" t="s">
        <v>760</v>
      </c>
      <c r="JOH3" s="4" t="s">
        <v>760</v>
      </c>
      <c r="JOI3" s="4" t="s">
        <v>760</v>
      </c>
      <c r="JOJ3" s="4" t="s">
        <v>760</v>
      </c>
      <c r="JOK3" s="4" t="s">
        <v>760</v>
      </c>
      <c r="JOL3" s="4" t="s">
        <v>760</v>
      </c>
      <c r="JOM3" s="4" t="s">
        <v>760</v>
      </c>
      <c r="JON3" s="4" t="s">
        <v>760</v>
      </c>
      <c r="JOO3" s="4" t="s">
        <v>760</v>
      </c>
      <c r="JOP3" s="4" t="s">
        <v>760</v>
      </c>
      <c r="JOQ3" s="4" t="s">
        <v>760</v>
      </c>
      <c r="JOR3" s="4" t="s">
        <v>760</v>
      </c>
      <c r="JOS3" s="4" t="s">
        <v>760</v>
      </c>
      <c r="JOT3" s="4" t="s">
        <v>760</v>
      </c>
      <c r="JOU3" s="4" t="s">
        <v>760</v>
      </c>
      <c r="JOV3" s="4" t="s">
        <v>760</v>
      </c>
      <c r="JOW3" s="4" t="s">
        <v>760</v>
      </c>
      <c r="JOX3" s="4" t="s">
        <v>760</v>
      </c>
      <c r="JOY3" s="4" t="s">
        <v>760</v>
      </c>
      <c r="JOZ3" s="4" t="s">
        <v>760</v>
      </c>
      <c r="JPA3" s="4" t="s">
        <v>760</v>
      </c>
      <c r="JPB3" s="4" t="s">
        <v>760</v>
      </c>
      <c r="JPC3" s="4" t="s">
        <v>760</v>
      </c>
      <c r="JPD3" s="4" t="s">
        <v>760</v>
      </c>
      <c r="JPE3" s="4" t="s">
        <v>760</v>
      </c>
      <c r="JPF3" s="4" t="s">
        <v>760</v>
      </c>
      <c r="JPG3" s="4" t="s">
        <v>760</v>
      </c>
      <c r="JPH3" s="4" t="s">
        <v>760</v>
      </c>
      <c r="JPI3" s="4" t="s">
        <v>760</v>
      </c>
      <c r="JPJ3" s="4" t="s">
        <v>760</v>
      </c>
      <c r="JPK3" s="4" t="s">
        <v>760</v>
      </c>
      <c r="JPL3" s="4" t="s">
        <v>760</v>
      </c>
      <c r="JPM3" s="4" t="s">
        <v>760</v>
      </c>
      <c r="JPN3" s="4" t="s">
        <v>760</v>
      </c>
      <c r="JPO3" s="4" t="s">
        <v>760</v>
      </c>
      <c r="JPP3" s="4" t="s">
        <v>760</v>
      </c>
      <c r="JPQ3" s="4" t="s">
        <v>760</v>
      </c>
      <c r="JPR3" s="4" t="s">
        <v>760</v>
      </c>
      <c r="JPS3" s="4" t="s">
        <v>760</v>
      </c>
      <c r="JPT3" s="4" t="s">
        <v>760</v>
      </c>
      <c r="JPU3" s="4" t="s">
        <v>760</v>
      </c>
      <c r="JPV3" s="4" t="s">
        <v>760</v>
      </c>
      <c r="JPW3" s="4" t="s">
        <v>760</v>
      </c>
      <c r="JPX3" s="4" t="s">
        <v>760</v>
      </c>
      <c r="JPY3" s="4" t="s">
        <v>760</v>
      </c>
      <c r="JPZ3" s="4" t="s">
        <v>760</v>
      </c>
      <c r="JQA3" s="4" t="s">
        <v>760</v>
      </c>
      <c r="JQB3" s="4" t="s">
        <v>760</v>
      </c>
      <c r="JQC3" s="4" t="s">
        <v>760</v>
      </c>
      <c r="JQD3" s="4" t="s">
        <v>760</v>
      </c>
      <c r="JQE3" s="4" t="s">
        <v>760</v>
      </c>
      <c r="JQF3" s="4" t="s">
        <v>760</v>
      </c>
      <c r="JQG3" s="4" t="s">
        <v>760</v>
      </c>
      <c r="JQH3" s="4" t="s">
        <v>760</v>
      </c>
      <c r="JQI3" s="4" t="s">
        <v>760</v>
      </c>
      <c r="JQJ3" s="4" t="s">
        <v>760</v>
      </c>
      <c r="JQK3" s="4" t="s">
        <v>760</v>
      </c>
      <c r="JQL3" s="4" t="s">
        <v>760</v>
      </c>
      <c r="JQM3" s="4" t="s">
        <v>760</v>
      </c>
      <c r="JQN3" s="4" t="s">
        <v>760</v>
      </c>
      <c r="JQO3" s="4" t="s">
        <v>760</v>
      </c>
      <c r="JQP3" s="4" t="s">
        <v>760</v>
      </c>
      <c r="JQQ3" s="4" t="s">
        <v>760</v>
      </c>
      <c r="JQR3" s="4" t="s">
        <v>760</v>
      </c>
      <c r="JQS3" s="4" t="s">
        <v>760</v>
      </c>
      <c r="JQT3" s="4" t="s">
        <v>760</v>
      </c>
      <c r="JQU3" s="4" t="s">
        <v>760</v>
      </c>
      <c r="JQV3" s="4" t="s">
        <v>760</v>
      </c>
      <c r="JQW3" s="4" t="s">
        <v>760</v>
      </c>
      <c r="JQX3" s="4" t="s">
        <v>760</v>
      </c>
      <c r="JQY3" s="4" t="s">
        <v>760</v>
      </c>
      <c r="JQZ3" s="4" t="s">
        <v>760</v>
      </c>
      <c r="JRA3" s="4" t="s">
        <v>760</v>
      </c>
      <c r="JRB3" s="4" t="s">
        <v>760</v>
      </c>
      <c r="JRC3" s="4" t="s">
        <v>760</v>
      </c>
      <c r="JRD3" s="4" t="s">
        <v>760</v>
      </c>
      <c r="JRE3" s="4" t="s">
        <v>760</v>
      </c>
      <c r="JRF3" s="4" t="s">
        <v>760</v>
      </c>
      <c r="JRG3" s="4" t="s">
        <v>760</v>
      </c>
      <c r="JRH3" s="4" t="s">
        <v>760</v>
      </c>
      <c r="JRI3" s="4" t="s">
        <v>760</v>
      </c>
      <c r="JRJ3" s="4" t="s">
        <v>760</v>
      </c>
      <c r="JRK3" s="4" t="s">
        <v>760</v>
      </c>
      <c r="JRL3" s="4" t="s">
        <v>760</v>
      </c>
      <c r="JRM3" s="4" t="s">
        <v>760</v>
      </c>
      <c r="JRN3" s="4" t="s">
        <v>760</v>
      </c>
      <c r="JRO3" s="4" t="s">
        <v>760</v>
      </c>
      <c r="JRP3" s="4" t="s">
        <v>760</v>
      </c>
      <c r="JRQ3" s="4" t="s">
        <v>760</v>
      </c>
      <c r="JRR3" s="4" t="s">
        <v>760</v>
      </c>
      <c r="JRS3" s="4" t="s">
        <v>760</v>
      </c>
      <c r="JRT3" s="4" t="s">
        <v>760</v>
      </c>
      <c r="JRU3" s="4" t="s">
        <v>760</v>
      </c>
      <c r="JRV3" s="4" t="s">
        <v>760</v>
      </c>
      <c r="JRW3" s="4" t="s">
        <v>760</v>
      </c>
      <c r="JRX3" s="4" t="s">
        <v>760</v>
      </c>
      <c r="JRY3" s="4" t="s">
        <v>760</v>
      </c>
      <c r="JRZ3" s="4" t="s">
        <v>760</v>
      </c>
      <c r="JSA3" s="4" t="s">
        <v>760</v>
      </c>
      <c r="JSB3" s="4" t="s">
        <v>760</v>
      </c>
      <c r="JSC3" s="4" t="s">
        <v>760</v>
      </c>
      <c r="JSD3" s="4" t="s">
        <v>760</v>
      </c>
      <c r="JSE3" s="4" t="s">
        <v>760</v>
      </c>
      <c r="JSF3" s="4" t="s">
        <v>760</v>
      </c>
      <c r="JSG3" s="4" t="s">
        <v>760</v>
      </c>
      <c r="JSH3" s="4" t="s">
        <v>760</v>
      </c>
      <c r="JSI3" s="4" t="s">
        <v>760</v>
      </c>
      <c r="JSJ3" s="4" t="s">
        <v>760</v>
      </c>
      <c r="JSK3" s="4" t="s">
        <v>760</v>
      </c>
      <c r="JSL3" s="4" t="s">
        <v>760</v>
      </c>
      <c r="JSM3" s="4" t="s">
        <v>760</v>
      </c>
      <c r="JSN3" s="4" t="s">
        <v>760</v>
      </c>
      <c r="JSO3" s="4" t="s">
        <v>760</v>
      </c>
      <c r="JSP3" s="4" t="s">
        <v>760</v>
      </c>
      <c r="JSQ3" s="4" t="s">
        <v>760</v>
      </c>
      <c r="JSR3" s="4" t="s">
        <v>760</v>
      </c>
      <c r="JSS3" s="4" t="s">
        <v>760</v>
      </c>
      <c r="JST3" s="4" t="s">
        <v>760</v>
      </c>
      <c r="JSU3" s="4" t="s">
        <v>760</v>
      </c>
      <c r="JSV3" s="4" t="s">
        <v>760</v>
      </c>
      <c r="JSW3" s="4" t="s">
        <v>760</v>
      </c>
      <c r="JSX3" s="4" t="s">
        <v>760</v>
      </c>
      <c r="JSY3" s="4" t="s">
        <v>760</v>
      </c>
      <c r="JSZ3" s="4" t="s">
        <v>760</v>
      </c>
      <c r="JTA3" s="4" t="s">
        <v>760</v>
      </c>
      <c r="JTB3" s="4" t="s">
        <v>760</v>
      </c>
      <c r="JTC3" s="4" t="s">
        <v>760</v>
      </c>
      <c r="JTD3" s="4" t="s">
        <v>760</v>
      </c>
      <c r="JTE3" s="4" t="s">
        <v>760</v>
      </c>
      <c r="JTF3" s="4" t="s">
        <v>760</v>
      </c>
      <c r="JTG3" s="4" t="s">
        <v>760</v>
      </c>
      <c r="JTH3" s="4" t="s">
        <v>760</v>
      </c>
      <c r="JTI3" s="4" t="s">
        <v>760</v>
      </c>
      <c r="JTJ3" s="4" t="s">
        <v>760</v>
      </c>
      <c r="JTK3" s="4" t="s">
        <v>760</v>
      </c>
      <c r="JTL3" s="4" t="s">
        <v>760</v>
      </c>
      <c r="JTM3" s="4" t="s">
        <v>760</v>
      </c>
      <c r="JTN3" s="4" t="s">
        <v>760</v>
      </c>
      <c r="JTO3" s="4" t="s">
        <v>760</v>
      </c>
      <c r="JTP3" s="4" t="s">
        <v>760</v>
      </c>
      <c r="JTQ3" s="4" t="s">
        <v>760</v>
      </c>
      <c r="JTR3" s="4" t="s">
        <v>760</v>
      </c>
      <c r="JTS3" s="4" t="s">
        <v>760</v>
      </c>
      <c r="JTT3" s="4" t="s">
        <v>760</v>
      </c>
      <c r="JTU3" s="4" t="s">
        <v>760</v>
      </c>
      <c r="JTV3" s="4" t="s">
        <v>760</v>
      </c>
      <c r="JTW3" s="4" t="s">
        <v>760</v>
      </c>
      <c r="JTX3" s="4" t="s">
        <v>760</v>
      </c>
      <c r="JTY3" s="4" t="s">
        <v>760</v>
      </c>
      <c r="JTZ3" s="4" t="s">
        <v>760</v>
      </c>
      <c r="JUA3" s="4" t="s">
        <v>760</v>
      </c>
      <c r="JUB3" s="4" t="s">
        <v>760</v>
      </c>
      <c r="JUC3" s="4" t="s">
        <v>760</v>
      </c>
      <c r="JUD3" s="4" t="s">
        <v>760</v>
      </c>
      <c r="JUE3" s="4" t="s">
        <v>760</v>
      </c>
      <c r="JUF3" s="4" t="s">
        <v>760</v>
      </c>
      <c r="JUG3" s="4" t="s">
        <v>760</v>
      </c>
      <c r="JUH3" s="4" t="s">
        <v>760</v>
      </c>
      <c r="JUI3" s="4" t="s">
        <v>760</v>
      </c>
      <c r="JUJ3" s="4" t="s">
        <v>760</v>
      </c>
      <c r="JUK3" s="4" t="s">
        <v>760</v>
      </c>
      <c r="JUL3" s="4" t="s">
        <v>760</v>
      </c>
      <c r="JUM3" s="4" t="s">
        <v>760</v>
      </c>
      <c r="JUN3" s="4" t="s">
        <v>760</v>
      </c>
      <c r="JUO3" s="4" t="s">
        <v>760</v>
      </c>
      <c r="JUP3" s="4" t="s">
        <v>760</v>
      </c>
      <c r="JUQ3" s="4" t="s">
        <v>760</v>
      </c>
      <c r="JUR3" s="4" t="s">
        <v>760</v>
      </c>
      <c r="JUS3" s="4" t="s">
        <v>760</v>
      </c>
      <c r="JUT3" s="4" t="s">
        <v>760</v>
      </c>
      <c r="JUU3" s="4" t="s">
        <v>760</v>
      </c>
      <c r="JUV3" s="4" t="s">
        <v>760</v>
      </c>
      <c r="JUW3" s="4" t="s">
        <v>760</v>
      </c>
      <c r="JUX3" s="4" t="s">
        <v>760</v>
      </c>
      <c r="JUY3" s="4" t="s">
        <v>760</v>
      </c>
      <c r="JUZ3" s="4" t="s">
        <v>760</v>
      </c>
      <c r="JVA3" s="4" t="s">
        <v>760</v>
      </c>
      <c r="JVB3" s="4" t="s">
        <v>760</v>
      </c>
      <c r="JVC3" s="4" t="s">
        <v>760</v>
      </c>
      <c r="JVD3" s="4" t="s">
        <v>760</v>
      </c>
      <c r="JVE3" s="4" t="s">
        <v>760</v>
      </c>
      <c r="JVF3" s="4" t="s">
        <v>760</v>
      </c>
      <c r="JVG3" s="4" t="s">
        <v>760</v>
      </c>
      <c r="JVH3" s="4" t="s">
        <v>760</v>
      </c>
      <c r="JVI3" s="4" t="s">
        <v>760</v>
      </c>
      <c r="JVJ3" s="4" t="s">
        <v>760</v>
      </c>
      <c r="JVK3" s="4" t="s">
        <v>760</v>
      </c>
      <c r="JVL3" s="4" t="s">
        <v>760</v>
      </c>
      <c r="JVM3" s="4" t="s">
        <v>760</v>
      </c>
      <c r="JVN3" s="4" t="s">
        <v>760</v>
      </c>
      <c r="JVO3" s="4" t="s">
        <v>760</v>
      </c>
      <c r="JVP3" s="4" t="s">
        <v>760</v>
      </c>
      <c r="JVQ3" s="4" t="s">
        <v>760</v>
      </c>
      <c r="JVR3" s="4" t="s">
        <v>760</v>
      </c>
      <c r="JVS3" s="4" t="s">
        <v>760</v>
      </c>
      <c r="JVT3" s="4" t="s">
        <v>760</v>
      </c>
      <c r="JVU3" s="4" t="s">
        <v>760</v>
      </c>
      <c r="JVV3" s="4" t="s">
        <v>760</v>
      </c>
      <c r="JVW3" s="4" t="s">
        <v>760</v>
      </c>
      <c r="JVX3" s="4" t="s">
        <v>760</v>
      </c>
      <c r="JVY3" s="4" t="s">
        <v>760</v>
      </c>
      <c r="JVZ3" s="4" t="s">
        <v>760</v>
      </c>
      <c r="JWA3" s="4" t="s">
        <v>760</v>
      </c>
      <c r="JWB3" s="4" t="s">
        <v>760</v>
      </c>
      <c r="JWC3" s="4" t="s">
        <v>760</v>
      </c>
      <c r="JWD3" s="4" t="s">
        <v>760</v>
      </c>
      <c r="JWE3" s="4" t="s">
        <v>760</v>
      </c>
      <c r="JWF3" s="4" t="s">
        <v>760</v>
      </c>
      <c r="JWG3" s="4" t="s">
        <v>760</v>
      </c>
      <c r="JWH3" s="4" t="s">
        <v>760</v>
      </c>
      <c r="JWI3" s="4" t="s">
        <v>760</v>
      </c>
      <c r="JWJ3" s="4" t="s">
        <v>760</v>
      </c>
      <c r="JWK3" s="4" t="s">
        <v>760</v>
      </c>
      <c r="JWL3" s="4" t="s">
        <v>760</v>
      </c>
      <c r="JWM3" s="4" t="s">
        <v>760</v>
      </c>
      <c r="JWN3" s="4" t="s">
        <v>760</v>
      </c>
      <c r="JWO3" s="4" t="s">
        <v>760</v>
      </c>
      <c r="JWP3" s="4" t="s">
        <v>760</v>
      </c>
      <c r="JWQ3" s="4" t="s">
        <v>760</v>
      </c>
      <c r="JWR3" s="4" t="s">
        <v>760</v>
      </c>
      <c r="JWS3" s="4" t="s">
        <v>760</v>
      </c>
      <c r="JWT3" s="4" t="s">
        <v>760</v>
      </c>
      <c r="JWU3" s="4" t="s">
        <v>760</v>
      </c>
      <c r="JWV3" s="4" t="s">
        <v>760</v>
      </c>
      <c r="JWW3" s="4" t="s">
        <v>760</v>
      </c>
      <c r="JWX3" s="4" t="s">
        <v>760</v>
      </c>
      <c r="JWY3" s="4" t="s">
        <v>760</v>
      </c>
      <c r="JWZ3" s="4" t="s">
        <v>760</v>
      </c>
      <c r="JXA3" s="4" t="s">
        <v>760</v>
      </c>
      <c r="JXB3" s="4" t="s">
        <v>760</v>
      </c>
      <c r="JXC3" s="4" t="s">
        <v>760</v>
      </c>
      <c r="JXD3" s="4" t="s">
        <v>760</v>
      </c>
      <c r="JXE3" s="4" t="s">
        <v>760</v>
      </c>
      <c r="JXF3" s="4" t="s">
        <v>760</v>
      </c>
      <c r="JXG3" s="4" t="s">
        <v>760</v>
      </c>
      <c r="JXH3" s="4" t="s">
        <v>760</v>
      </c>
      <c r="JXI3" s="4" t="s">
        <v>760</v>
      </c>
      <c r="JXJ3" s="4" t="s">
        <v>760</v>
      </c>
      <c r="JXK3" s="4" t="s">
        <v>760</v>
      </c>
      <c r="JXL3" s="4" t="s">
        <v>760</v>
      </c>
      <c r="JXM3" s="4" t="s">
        <v>760</v>
      </c>
      <c r="JXN3" s="4" t="s">
        <v>760</v>
      </c>
      <c r="JXO3" s="4" t="s">
        <v>760</v>
      </c>
      <c r="JXP3" s="4" t="s">
        <v>760</v>
      </c>
      <c r="JXQ3" s="4" t="s">
        <v>760</v>
      </c>
      <c r="JXR3" s="4" t="s">
        <v>760</v>
      </c>
      <c r="JXS3" s="4" t="s">
        <v>760</v>
      </c>
      <c r="JXT3" s="4" t="s">
        <v>760</v>
      </c>
      <c r="JXU3" s="4" t="s">
        <v>760</v>
      </c>
      <c r="JXV3" s="4" t="s">
        <v>760</v>
      </c>
      <c r="JXW3" s="4" t="s">
        <v>760</v>
      </c>
      <c r="JXX3" s="4" t="s">
        <v>760</v>
      </c>
      <c r="JXY3" s="4" t="s">
        <v>760</v>
      </c>
      <c r="JXZ3" s="4" t="s">
        <v>760</v>
      </c>
      <c r="JYA3" s="4" t="s">
        <v>760</v>
      </c>
      <c r="JYB3" s="4" t="s">
        <v>760</v>
      </c>
      <c r="JYC3" s="4" t="s">
        <v>760</v>
      </c>
      <c r="JYD3" s="4" t="s">
        <v>760</v>
      </c>
      <c r="JYE3" s="4" t="s">
        <v>760</v>
      </c>
      <c r="JYF3" s="4" t="s">
        <v>760</v>
      </c>
      <c r="JYG3" s="4" t="s">
        <v>760</v>
      </c>
      <c r="JYH3" s="4" t="s">
        <v>760</v>
      </c>
      <c r="JYI3" s="4" t="s">
        <v>760</v>
      </c>
      <c r="JYJ3" s="4" t="s">
        <v>760</v>
      </c>
      <c r="JYK3" s="4" t="s">
        <v>760</v>
      </c>
      <c r="JYL3" s="4" t="s">
        <v>760</v>
      </c>
      <c r="JYM3" s="4" t="s">
        <v>760</v>
      </c>
      <c r="JYN3" s="4" t="s">
        <v>760</v>
      </c>
      <c r="JYO3" s="4" t="s">
        <v>760</v>
      </c>
      <c r="JYP3" s="4" t="s">
        <v>760</v>
      </c>
      <c r="JYQ3" s="4" t="s">
        <v>760</v>
      </c>
      <c r="JYR3" s="4" t="s">
        <v>760</v>
      </c>
      <c r="JYS3" s="4" t="s">
        <v>760</v>
      </c>
      <c r="JYT3" s="4" t="s">
        <v>760</v>
      </c>
      <c r="JYU3" s="4" t="s">
        <v>760</v>
      </c>
      <c r="JYV3" s="4" t="s">
        <v>760</v>
      </c>
      <c r="JYW3" s="4" t="s">
        <v>760</v>
      </c>
      <c r="JYX3" s="4" t="s">
        <v>760</v>
      </c>
      <c r="JYY3" s="4" t="s">
        <v>760</v>
      </c>
      <c r="JYZ3" s="4" t="s">
        <v>760</v>
      </c>
      <c r="JZA3" s="4" t="s">
        <v>760</v>
      </c>
      <c r="JZB3" s="4" t="s">
        <v>760</v>
      </c>
      <c r="JZC3" s="4" t="s">
        <v>760</v>
      </c>
      <c r="JZD3" s="4" t="s">
        <v>760</v>
      </c>
      <c r="JZE3" s="4" t="s">
        <v>760</v>
      </c>
      <c r="JZF3" s="4" t="s">
        <v>760</v>
      </c>
      <c r="JZG3" s="4" t="s">
        <v>760</v>
      </c>
      <c r="JZH3" s="4" t="s">
        <v>760</v>
      </c>
      <c r="JZI3" s="4" t="s">
        <v>760</v>
      </c>
      <c r="JZJ3" s="4" t="s">
        <v>760</v>
      </c>
      <c r="JZK3" s="4" t="s">
        <v>760</v>
      </c>
      <c r="JZL3" s="4" t="s">
        <v>760</v>
      </c>
      <c r="JZM3" s="4" t="s">
        <v>760</v>
      </c>
      <c r="JZN3" s="4" t="s">
        <v>760</v>
      </c>
      <c r="JZO3" s="4" t="s">
        <v>760</v>
      </c>
      <c r="JZP3" s="4" t="s">
        <v>760</v>
      </c>
      <c r="JZQ3" s="4" t="s">
        <v>760</v>
      </c>
      <c r="JZR3" s="4" t="s">
        <v>760</v>
      </c>
      <c r="JZS3" s="4" t="s">
        <v>760</v>
      </c>
      <c r="JZT3" s="4" t="s">
        <v>760</v>
      </c>
      <c r="JZU3" s="4" t="s">
        <v>760</v>
      </c>
      <c r="JZV3" s="4" t="s">
        <v>760</v>
      </c>
      <c r="JZW3" s="4" t="s">
        <v>760</v>
      </c>
      <c r="JZX3" s="4" t="s">
        <v>760</v>
      </c>
      <c r="JZY3" s="4" t="s">
        <v>760</v>
      </c>
      <c r="JZZ3" s="4" t="s">
        <v>760</v>
      </c>
      <c r="KAA3" s="4" t="s">
        <v>760</v>
      </c>
      <c r="KAB3" s="4" t="s">
        <v>760</v>
      </c>
      <c r="KAC3" s="4" t="s">
        <v>760</v>
      </c>
      <c r="KAD3" s="4" t="s">
        <v>760</v>
      </c>
      <c r="KAE3" s="4" t="s">
        <v>760</v>
      </c>
      <c r="KAF3" s="4" t="s">
        <v>760</v>
      </c>
      <c r="KAG3" s="4" t="s">
        <v>760</v>
      </c>
      <c r="KAH3" s="4" t="s">
        <v>760</v>
      </c>
      <c r="KAI3" s="4" t="s">
        <v>760</v>
      </c>
      <c r="KAJ3" s="4" t="s">
        <v>760</v>
      </c>
      <c r="KAK3" s="4" t="s">
        <v>760</v>
      </c>
      <c r="KAL3" s="4" t="s">
        <v>760</v>
      </c>
      <c r="KAM3" s="4" t="s">
        <v>760</v>
      </c>
      <c r="KAN3" s="4" t="s">
        <v>760</v>
      </c>
      <c r="KAO3" s="4" t="s">
        <v>760</v>
      </c>
      <c r="KAP3" s="4" t="s">
        <v>760</v>
      </c>
      <c r="KAQ3" s="4" t="s">
        <v>760</v>
      </c>
      <c r="KAR3" s="4" t="s">
        <v>760</v>
      </c>
      <c r="KAS3" s="4" t="s">
        <v>760</v>
      </c>
      <c r="KAT3" s="4" t="s">
        <v>760</v>
      </c>
      <c r="KAU3" s="4" t="s">
        <v>760</v>
      </c>
      <c r="KAV3" s="4" t="s">
        <v>760</v>
      </c>
      <c r="KAW3" s="4" t="s">
        <v>760</v>
      </c>
      <c r="KAX3" s="4" t="s">
        <v>760</v>
      </c>
      <c r="KAY3" s="4" t="s">
        <v>760</v>
      </c>
      <c r="KAZ3" s="4" t="s">
        <v>760</v>
      </c>
      <c r="KBA3" s="4" t="s">
        <v>760</v>
      </c>
      <c r="KBB3" s="4" t="s">
        <v>760</v>
      </c>
      <c r="KBC3" s="4" t="s">
        <v>760</v>
      </c>
      <c r="KBD3" s="4" t="s">
        <v>760</v>
      </c>
      <c r="KBE3" s="4" t="s">
        <v>760</v>
      </c>
      <c r="KBF3" s="4" t="s">
        <v>760</v>
      </c>
      <c r="KBG3" s="4" t="s">
        <v>760</v>
      </c>
      <c r="KBH3" s="4" t="s">
        <v>760</v>
      </c>
      <c r="KBI3" s="4" t="s">
        <v>760</v>
      </c>
      <c r="KBJ3" s="4" t="s">
        <v>760</v>
      </c>
      <c r="KBK3" s="4" t="s">
        <v>760</v>
      </c>
      <c r="KBL3" s="4" t="s">
        <v>760</v>
      </c>
      <c r="KBM3" s="4" t="s">
        <v>760</v>
      </c>
      <c r="KBN3" s="4" t="s">
        <v>760</v>
      </c>
      <c r="KBO3" s="4" t="s">
        <v>760</v>
      </c>
      <c r="KBP3" s="4" t="s">
        <v>760</v>
      </c>
      <c r="KBQ3" s="4" t="s">
        <v>760</v>
      </c>
      <c r="KBR3" s="4" t="s">
        <v>760</v>
      </c>
      <c r="KBS3" s="4" t="s">
        <v>760</v>
      </c>
      <c r="KBT3" s="4" t="s">
        <v>760</v>
      </c>
      <c r="KBU3" s="4" t="s">
        <v>760</v>
      </c>
      <c r="KBV3" s="4" t="s">
        <v>760</v>
      </c>
      <c r="KBW3" s="4" t="s">
        <v>760</v>
      </c>
      <c r="KBX3" s="4" t="s">
        <v>760</v>
      </c>
      <c r="KBY3" s="4" t="s">
        <v>760</v>
      </c>
      <c r="KBZ3" s="4" t="s">
        <v>760</v>
      </c>
      <c r="KCA3" s="4" t="s">
        <v>760</v>
      </c>
      <c r="KCB3" s="4" t="s">
        <v>760</v>
      </c>
      <c r="KCC3" s="4" t="s">
        <v>760</v>
      </c>
      <c r="KCD3" s="4" t="s">
        <v>760</v>
      </c>
      <c r="KCE3" s="4" t="s">
        <v>760</v>
      </c>
      <c r="KCF3" s="4" t="s">
        <v>760</v>
      </c>
      <c r="KCG3" s="4" t="s">
        <v>760</v>
      </c>
      <c r="KCH3" s="4" t="s">
        <v>760</v>
      </c>
      <c r="KCI3" s="4" t="s">
        <v>760</v>
      </c>
      <c r="KCJ3" s="4" t="s">
        <v>760</v>
      </c>
      <c r="KCK3" s="4" t="s">
        <v>760</v>
      </c>
      <c r="KCL3" s="4" t="s">
        <v>760</v>
      </c>
      <c r="KCM3" s="4" t="s">
        <v>760</v>
      </c>
      <c r="KCN3" s="4" t="s">
        <v>760</v>
      </c>
      <c r="KCO3" s="4" t="s">
        <v>760</v>
      </c>
      <c r="KCP3" s="4" t="s">
        <v>760</v>
      </c>
      <c r="KCQ3" s="4" t="s">
        <v>760</v>
      </c>
      <c r="KCR3" s="4" t="s">
        <v>760</v>
      </c>
      <c r="KCS3" s="4" t="s">
        <v>760</v>
      </c>
      <c r="KCT3" s="4" t="s">
        <v>760</v>
      </c>
      <c r="KCU3" s="4" t="s">
        <v>760</v>
      </c>
      <c r="KCV3" s="4" t="s">
        <v>760</v>
      </c>
      <c r="KCW3" s="4" t="s">
        <v>760</v>
      </c>
      <c r="KCX3" s="4" t="s">
        <v>760</v>
      </c>
      <c r="KCY3" s="4" t="s">
        <v>760</v>
      </c>
      <c r="KCZ3" s="4" t="s">
        <v>760</v>
      </c>
      <c r="KDA3" s="4" t="s">
        <v>760</v>
      </c>
      <c r="KDB3" s="4" t="s">
        <v>760</v>
      </c>
      <c r="KDC3" s="4" t="s">
        <v>760</v>
      </c>
      <c r="KDD3" s="4" t="s">
        <v>760</v>
      </c>
      <c r="KDE3" s="4" t="s">
        <v>760</v>
      </c>
      <c r="KDF3" s="4" t="s">
        <v>760</v>
      </c>
      <c r="KDG3" s="4" t="s">
        <v>760</v>
      </c>
      <c r="KDH3" s="4" t="s">
        <v>760</v>
      </c>
      <c r="KDI3" s="4" t="s">
        <v>760</v>
      </c>
      <c r="KDJ3" s="4" t="s">
        <v>760</v>
      </c>
      <c r="KDK3" s="4" t="s">
        <v>760</v>
      </c>
      <c r="KDL3" s="4" t="s">
        <v>760</v>
      </c>
      <c r="KDM3" s="4" t="s">
        <v>760</v>
      </c>
      <c r="KDN3" s="4" t="s">
        <v>760</v>
      </c>
      <c r="KDO3" s="4" t="s">
        <v>760</v>
      </c>
      <c r="KDP3" s="4" t="s">
        <v>760</v>
      </c>
      <c r="KDQ3" s="4" t="s">
        <v>760</v>
      </c>
      <c r="KDR3" s="4" t="s">
        <v>760</v>
      </c>
      <c r="KDS3" s="4" t="s">
        <v>760</v>
      </c>
      <c r="KDT3" s="4" t="s">
        <v>760</v>
      </c>
      <c r="KDU3" s="4" t="s">
        <v>760</v>
      </c>
      <c r="KDV3" s="4" t="s">
        <v>760</v>
      </c>
      <c r="KDW3" s="4" t="s">
        <v>760</v>
      </c>
      <c r="KDX3" s="4" t="s">
        <v>760</v>
      </c>
      <c r="KDY3" s="4" t="s">
        <v>760</v>
      </c>
      <c r="KDZ3" s="4" t="s">
        <v>760</v>
      </c>
      <c r="KEA3" s="4" t="s">
        <v>760</v>
      </c>
      <c r="KEB3" s="4" t="s">
        <v>760</v>
      </c>
      <c r="KEC3" s="4" t="s">
        <v>760</v>
      </c>
      <c r="KED3" s="4" t="s">
        <v>760</v>
      </c>
      <c r="KEE3" s="4" t="s">
        <v>760</v>
      </c>
      <c r="KEF3" s="4" t="s">
        <v>760</v>
      </c>
      <c r="KEG3" s="4" t="s">
        <v>760</v>
      </c>
      <c r="KEH3" s="4" t="s">
        <v>760</v>
      </c>
      <c r="KEI3" s="4" t="s">
        <v>760</v>
      </c>
      <c r="KEJ3" s="4" t="s">
        <v>760</v>
      </c>
      <c r="KEK3" s="4" t="s">
        <v>760</v>
      </c>
      <c r="KEL3" s="4" t="s">
        <v>760</v>
      </c>
      <c r="KEM3" s="4" t="s">
        <v>760</v>
      </c>
      <c r="KEN3" s="4" t="s">
        <v>760</v>
      </c>
      <c r="KEO3" s="4" t="s">
        <v>760</v>
      </c>
      <c r="KEP3" s="4" t="s">
        <v>760</v>
      </c>
      <c r="KEQ3" s="4" t="s">
        <v>760</v>
      </c>
      <c r="KER3" s="4" t="s">
        <v>760</v>
      </c>
      <c r="KES3" s="4" t="s">
        <v>760</v>
      </c>
      <c r="KET3" s="4" t="s">
        <v>760</v>
      </c>
      <c r="KEU3" s="4" t="s">
        <v>760</v>
      </c>
      <c r="KEV3" s="4" t="s">
        <v>760</v>
      </c>
      <c r="KEW3" s="4" t="s">
        <v>760</v>
      </c>
      <c r="KEX3" s="4" t="s">
        <v>760</v>
      </c>
      <c r="KEY3" s="4" t="s">
        <v>760</v>
      </c>
      <c r="KEZ3" s="4" t="s">
        <v>760</v>
      </c>
      <c r="KFA3" s="4" t="s">
        <v>760</v>
      </c>
      <c r="KFB3" s="4" t="s">
        <v>760</v>
      </c>
      <c r="KFC3" s="4" t="s">
        <v>760</v>
      </c>
      <c r="KFD3" s="4" t="s">
        <v>760</v>
      </c>
      <c r="KFE3" s="4" t="s">
        <v>760</v>
      </c>
      <c r="KFF3" s="4" t="s">
        <v>760</v>
      </c>
      <c r="KFG3" s="4" t="s">
        <v>760</v>
      </c>
      <c r="KFH3" s="4" t="s">
        <v>760</v>
      </c>
      <c r="KFI3" s="4" t="s">
        <v>760</v>
      </c>
      <c r="KFJ3" s="4" t="s">
        <v>760</v>
      </c>
      <c r="KFK3" s="4" t="s">
        <v>760</v>
      </c>
      <c r="KFL3" s="4" t="s">
        <v>760</v>
      </c>
      <c r="KFM3" s="4" t="s">
        <v>760</v>
      </c>
      <c r="KFN3" s="4" t="s">
        <v>760</v>
      </c>
      <c r="KFO3" s="4" t="s">
        <v>760</v>
      </c>
      <c r="KFP3" s="4" t="s">
        <v>760</v>
      </c>
      <c r="KFQ3" s="4" t="s">
        <v>760</v>
      </c>
      <c r="KFR3" s="4" t="s">
        <v>760</v>
      </c>
      <c r="KFS3" s="4" t="s">
        <v>760</v>
      </c>
      <c r="KFT3" s="4" t="s">
        <v>760</v>
      </c>
      <c r="KFU3" s="4" t="s">
        <v>760</v>
      </c>
      <c r="KFV3" s="4" t="s">
        <v>760</v>
      </c>
      <c r="KFW3" s="4" t="s">
        <v>760</v>
      </c>
      <c r="KFX3" s="4" t="s">
        <v>760</v>
      </c>
      <c r="KFY3" s="4" t="s">
        <v>760</v>
      </c>
      <c r="KFZ3" s="4" t="s">
        <v>760</v>
      </c>
      <c r="KGA3" s="4" t="s">
        <v>760</v>
      </c>
      <c r="KGB3" s="4" t="s">
        <v>760</v>
      </c>
      <c r="KGC3" s="4" t="s">
        <v>760</v>
      </c>
      <c r="KGD3" s="4" t="s">
        <v>760</v>
      </c>
      <c r="KGE3" s="4" t="s">
        <v>760</v>
      </c>
      <c r="KGF3" s="4" t="s">
        <v>760</v>
      </c>
      <c r="KGG3" s="4" t="s">
        <v>760</v>
      </c>
      <c r="KGH3" s="4" t="s">
        <v>760</v>
      </c>
      <c r="KGI3" s="4" t="s">
        <v>760</v>
      </c>
      <c r="KGJ3" s="4" t="s">
        <v>760</v>
      </c>
      <c r="KGK3" s="4" t="s">
        <v>760</v>
      </c>
      <c r="KGL3" s="4" t="s">
        <v>760</v>
      </c>
      <c r="KGM3" s="4" t="s">
        <v>760</v>
      </c>
      <c r="KGN3" s="4" t="s">
        <v>760</v>
      </c>
      <c r="KGO3" s="4" t="s">
        <v>760</v>
      </c>
      <c r="KGP3" s="4" t="s">
        <v>760</v>
      </c>
      <c r="KGQ3" s="4" t="s">
        <v>760</v>
      </c>
      <c r="KGR3" s="4" t="s">
        <v>760</v>
      </c>
      <c r="KGS3" s="4" t="s">
        <v>760</v>
      </c>
      <c r="KGT3" s="4" t="s">
        <v>760</v>
      </c>
      <c r="KGU3" s="4" t="s">
        <v>760</v>
      </c>
      <c r="KGV3" s="4" t="s">
        <v>760</v>
      </c>
      <c r="KGW3" s="4" t="s">
        <v>760</v>
      </c>
      <c r="KGX3" s="4" t="s">
        <v>760</v>
      </c>
      <c r="KGY3" s="4" t="s">
        <v>760</v>
      </c>
      <c r="KGZ3" s="4" t="s">
        <v>760</v>
      </c>
      <c r="KHA3" s="4" t="s">
        <v>760</v>
      </c>
      <c r="KHB3" s="4" t="s">
        <v>760</v>
      </c>
      <c r="KHC3" s="4" t="s">
        <v>760</v>
      </c>
      <c r="KHD3" s="4" t="s">
        <v>760</v>
      </c>
      <c r="KHE3" s="4" t="s">
        <v>760</v>
      </c>
      <c r="KHF3" s="4" t="s">
        <v>760</v>
      </c>
      <c r="KHG3" s="4" t="s">
        <v>760</v>
      </c>
      <c r="KHH3" s="4" t="s">
        <v>760</v>
      </c>
      <c r="KHI3" s="4" t="s">
        <v>760</v>
      </c>
      <c r="KHJ3" s="4" t="s">
        <v>760</v>
      </c>
      <c r="KHK3" s="4" t="s">
        <v>760</v>
      </c>
      <c r="KHL3" s="4" t="s">
        <v>760</v>
      </c>
      <c r="KHM3" s="4" t="s">
        <v>760</v>
      </c>
      <c r="KHN3" s="4" t="s">
        <v>760</v>
      </c>
      <c r="KHO3" s="4" t="s">
        <v>760</v>
      </c>
      <c r="KHP3" s="4" t="s">
        <v>760</v>
      </c>
      <c r="KHQ3" s="4" t="s">
        <v>760</v>
      </c>
      <c r="KHR3" s="4" t="s">
        <v>760</v>
      </c>
      <c r="KHS3" s="4" t="s">
        <v>760</v>
      </c>
      <c r="KHT3" s="4" t="s">
        <v>760</v>
      </c>
      <c r="KHU3" s="4" t="s">
        <v>760</v>
      </c>
      <c r="KHV3" s="4" t="s">
        <v>760</v>
      </c>
      <c r="KHW3" s="4" t="s">
        <v>760</v>
      </c>
      <c r="KHX3" s="4" t="s">
        <v>760</v>
      </c>
      <c r="KHY3" s="4" t="s">
        <v>760</v>
      </c>
      <c r="KHZ3" s="4" t="s">
        <v>760</v>
      </c>
      <c r="KIA3" s="4" t="s">
        <v>760</v>
      </c>
      <c r="KIB3" s="4" t="s">
        <v>760</v>
      </c>
      <c r="KIC3" s="4" t="s">
        <v>760</v>
      </c>
      <c r="KID3" s="4" t="s">
        <v>760</v>
      </c>
      <c r="KIE3" s="4" t="s">
        <v>760</v>
      </c>
      <c r="KIF3" s="4" t="s">
        <v>760</v>
      </c>
      <c r="KIG3" s="4" t="s">
        <v>760</v>
      </c>
      <c r="KIH3" s="4" t="s">
        <v>760</v>
      </c>
      <c r="KII3" s="4" t="s">
        <v>760</v>
      </c>
      <c r="KIJ3" s="4" t="s">
        <v>760</v>
      </c>
      <c r="KIK3" s="4" t="s">
        <v>760</v>
      </c>
      <c r="KIL3" s="4" t="s">
        <v>760</v>
      </c>
      <c r="KIM3" s="4" t="s">
        <v>760</v>
      </c>
      <c r="KIN3" s="4" t="s">
        <v>760</v>
      </c>
      <c r="KIO3" s="4" t="s">
        <v>760</v>
      </c>
      <c r="KIP3" s="4" t="s">
        <v>760</v>
      </c>
      <c r="KIQ3" s="4" t="s">
        <v>760</v>
      </c>
      <c r="KIR3" s="4" t="s">
        <v>760</v>
      </c>
      <c r="KIS3" s="4" t="s">
        <v>760</v>
      </c>
      <c r="KIT3" s="4" t="s">
        <v>760</v>
      </c>
      <c r="KIU3" s="4" t="s">
        <v>760</v>
      </c>
      <c r="KIV3" s="4" t="s">
        <v>760</v>
      </c>
      <c r="KIW3" s="4" t="s">
        <v>760</v>
      </c>
      <c r="KIX3" s="4" t="s">
        <v>760</v>
      </c>
      <c r="KIY3" s="4" t="s">
        <v>760</v>
      </c>
      <c r="KIZ3" s="4" t="s">
        <v>760</v>
      </c>
      <c r="KJA3" s="4" t="s">
        <v>760</v>
      </c>
      <c r="KJB3" s="4" t="s">
        <v>760</v>
      </c>
      <c r="KJC3" s="4" t="s">
        <v>760</v>
      </c>
      <c r="KJD3" s="4" t="s">
        <v>760</v>
      </c>
      <c r="KJE3" s="4" t="s">
        <v>760</v>
      </c>
      <c r="KJF3" s="4" t="s">
        <v>760</v>
      </c>
      <c r="KJG3" s="4" t="s">
        <v>760</v>
      </c>
      <c r="KJH3" s="4" t="s">
        <v>760</v>
      </c>
      <c r="KJI3" s="4" t="s">
        <v>760</v>
      </c>
      <c r="KJJ3" s="4" t="s">
        <v>760</v>
      </c>
      <c r="KJK3" s="4" t="s">
        <v>760</v>
      </c>
      <c r="KJL3" s="4" t="s">
        <v>760</v>
      </c>
      <c r="KJM3" s="4" t="s">
        <v>760</v>
      </c>
      <c r="KJN3" s="4" t="s">
        <v>760</v>
      </c>
      <c r="KJO3" s="4" t="s">
        <v>760</v>
      </c>
      <c r="KJP3" s="4" t="s">
        <v>760</v>
      </c>
      <c r="KJQ3" s="4" t="s">
        <v>760</v>
      </c>
      <c r="KJR3" s="4" t="s">
        <v>760</v>
      </c>
      <c r="KJS3" s="4" t="s">
        <v>760</v>
      </c>
      <c r="KJT3" s="4" t="s">
        <v>760</v>
      </c>
      <c r="KJU3" s="4" t="s">
        <v>760</v>
      </c>
      <c r="KJV3" s="4" t="s">
        <v>760</v>
      </c>
      <c r="KJW3" s="4" t="s">
        <v>760</v>
      </c>
      <c r="KJX3" s="4" t="s">
        <v>760</v>
      </c>
      <c r="KJY3" s="4" t="s">
        <v>760</v>
      </c>
      <c r="KJZ3" s="4" t="s">
        <v>760</v>
      </c>
      <c r="KKA3" s="4" t="s">
        <v>760</v>
      </c>
      <c r="KKB3" s="4" t="s">
        <v>760</v>
      </c>
      <c r="KKC3" s="4" t="s">
        <v>760</v>
      </c>
      <c r="KKD3" s="4" t="s">
        <v>760</v>
      </c>
      <c r="KKE3" s="4" t="s">
        <v>760</v>
      </c>
      <c r="KKF3" s="4" t="s">
        <v>760</v>
      </c>
      <c r="KKG3" s="4" t="s">
        <v>760</v>
      </c>
      <c r="KKH3" s="4" t="s">
        <v>760</v>
      </c>
      <c r="KKI3" s="4" t="s">
        <v>760</v>
      </c>
      <c r="KKJ3" s="4" t="s">
        <v>760</v>
      </c>
      <c r="KKK3" s="4" t="s">
        <v>760</v>
      </c>
      <c r="KKL3" s="4" t="s">
        <v>760</v>
      </c>
      <c r="KKM3" s="4" t="s">
        <v>760</v>
      </c>
      <c r="KKN3" s="4" t="s">
        <v>760</v>
      </c>
      <c r="KKO3" s="4" t="s">
        <v>760</v>
      </c>
      <c r="KKP3" s="4" t="s">
        <v>760</v>
      </c>
      <c r="KKQ3" s="4" t="s">
        <v>760</v>
      </c>
      <c r="KKR3" s="4" t="s">
        <v>760</v>
      </c>
      <c r="KKS3" s="4" t="s">
        <v>760</v>
      </c>
      <c r="KKT3" s="4" t="s">
        <v>760</v>
      </c>
      <c r="KKU3" s="4" t="s">
        <v>760</v>
      </c>
      <c r="KKV3" s="4" t="s">
        <v>760</v>
      </c>
      <c r="KKW3" s="4" t="s">
        <v>760</v>
      </c>
      <c r="KKX3" s="4" t="s">
        <v>760</v>
      </c>
      <c r="KKY3" s="4" t="s">
        <v>760</v>
      </c>
      <c r="KKZ3" s="4" t="s">
        <v>760</v>
      </c>
      <c r="KLA3" s="4" t="s">
        <v>760</v>
      </c>
      <c r="KLB3" s="4" t="s">
        <v>760</v>
      </c>
      <c r="KLC3" s="4" t="s">
        <v>760</v>
      </c>
      <c r="KLD3" s="4" t="s">
        <v>760</v>
      </c>
      <c r="KLE3" s="4" t="s">
        <v>760</v>
      </c>
      <c r="KLF3" s="4" t="s">
        <v>760</v>
      </c>
      <c r="KLG3" s="4" t="s">
        <v>760</v>
      </c>
      <c r="KLH3" s="4" t="s">
        <v>760</v>
      </c>
      <c r="KLI3" s="4" t="s">
        <v>760</v>
      </c>
      <c r="KLJ3" s="4" t="s">
        <v>760</v>
      </c>
      <c r="KLK3" s="4" t="s">
        <v>760</v>
      </c>
      <c r="KLL3" s="4" t="s">
        <v>760</v>
      </c>
      <c r="KLM3" s="4" t="s">
        <v>760</v>
      </c>
      <c r="KLN3" s="4" t="s">
        <v>760</v>
      </c>
      <c r="KLO3" s="4" t="s">
        <v>760</v>
      </c>
      <c r="KLP3" s="4" t="s">
        <v>760</v>
      </c>
      <c r="KLQ3" s="4" t="s">
        <v>760</v>
      </c>
      <c r="KLR3" s="4" t="s">
        <v>760</v>
      </c>
      <c r="KLS3" s="4" t="s">
        <v>760</v>
      </c>
      <c r="KLT3" s="4" t="s">
        <v>760</v>
      </c>
      <c r="KLU3" s="4" t="s">
        <v>760</v>
      </c>
      <c r="KLV3" s="4" t="s">
        <v>760</v>
      </c>
      <c r="KLW3" s="4" t="s">
        <v>760</v>
      </c>
      <c r="KLX3" s="4" t="s">
        <v>760</v>
      </c>
      <c r="KLY3" s="4" t="s">
        <v>760</v>
      </c>
      <c r="KLZ3" s="4" t="s">
        <v>760</v>
      </c>
      <c r="KMA3" s="4" t="s">
        <v>760</v>
      </c>
      <c r="KMB3" s="4" t="s">
        <v>760</v>
      </c>
      <c r="KMC3" s="4" t="s">
        <v>760</v>
      </c>
      <c r="KMD3" s="4" t="s">
        <v>760</v>
      </c>
      <c r="KME3" s="4" t="s">
        <v>760</v>
      </c>
      <c r="KMF3" s="4" t="s">
        <v>760</v>
      </c>
      <c r="KMG3" s="4" t="s">
        <v>760</v>
      </c>
      <c r="KMH3" s="4" t="s">
        <v>760</v>
      </c>
      <c r="KMI3" s="4" t="s">
        <v>760</v>
      </c>
      <c r="KMJ3" s="4" t="s">
        <v>760</v>
      </c>
      <c r="KMK3" s="4" t="s">
        <v>760</v>
      </c>
      <c r="KML3" s="4" t="s">
        <v>760</v>
      </c>
      <c r="KMM3" s="4" t="s">
        <v>760</v>
      </c>
      <c r="KMN3" s="4" t="s">
        <v>760</v>
      </c>
      <c r="KMO3" s="4" t="s">
        <v>760</v>
      </c>
      <c r="KMP3" s="4" t="s">
        <v>760</v>
      </c>
      <c r="KMQ3" s="4" t="s">
        <v>760</v>
      </c>
      <c r="KMR3" s="4" t="s">
        <v>760</v>
      </c>
      <c r="KMS3" s="4" t="s">
        <v>760</v>
      </c>
      <c r="KMT3" s="4" t="s">
        <v>760</v>
      </c>
      <c r="KMU3" s="4" t="s">
        <v>760</v>
      </c>
      <c r="KMV3" s="4" t="s">
        <v>760</v>
      </c>
      <c r="KMW3" s="4" t="s">
        <v>760</v>
      </c>
      <c r="KMX3" s="4" t="s">
        <v>760</v>
      </c>
      <c r="KMY3" s="4" t="s">
        <v>760</v>
      </c>
      <c r="KMZ3" s="4" t="s">
        <v>760</v>
      </c>
      <c r="KNA3" s="4" t="s">
        <v>760</v>
      </c>
      <c r="KNB3" s="4" t="s">
        <v>760</v>
      </c>
      <c r="KNC3" s="4" t="s">
        <v>760</v>
      </c>
      <c r="KND3" s="4" t="s">
        <v>760</v>
      </c>
      <c r="KNE3" s="4" t="s">
        <v>760</v>
      </c>
      <c r="KNF3" s="4" t="s">
        <v>760</v>
      </c>
      <c r="KNG3" s="4" t="s">
        <v>760</v>
      </c>
      <c r="KNH3" s="4" t="s">
        <v>760</v>
      </c>
      <c r="KNI3" s="4" t="s">
        <v>760</v>
      </c>
      <c r="KNJ3" s="4" t="s">
        <v>760</v>
      </c>
      <c r="KNK3" s="4" t="s">
        <v>760</v>
      </c>
      <c r="KNL3" s="4" t="s">
        <v>760</v>
      </c>
      <c r="KNM3" s="4" t="s">
        <v>760</v>
      </c>
      <c r="KNN3" s="4" t="s">
        <v>760</v>
      </c>
      <c r="KNO3" s="4" t="s">
        <v>760</v>
      </c>
      <c r="KNP3" s="4" t="s">
        <v>760</v>
      </c>
      <c r="KNQ3" s="4" t="s">
        <v>760</v>
      </c>
      <c r="KNR3" s="4" t="s">
        <v>760</v>
      </c>
      <c r="KNS3" s="4" t="s">
        <v>760</v>
      </c>
      <c r="KNT3" s="4" t="s">
        <v>760</v>
      </c>
      <c r="KNU3" s="4" t="s">
        <v>760</v>
      </c>
      <c r="KNV3" s="4" t="s">
        <v>760</v>
      </c>
      <c r="KNW3" s="4" t="s">
        <v>760</v>
      </c>
      <c r="KNX3" s="4" t="s">
        <v>760</v>
      </c>
      <c r="KNY3" s="4" t="s">
        <v>760</v>
      </c>
      <c r="KNZ3" s="4" t="s">
        <v>760</v>
      </c>
      <c r="KOA3" s="4" t="s">
        <v>760</v>
      </c>
      <c r="KOB3" s="4" t="s">
        <v>760</v>
      </c>
      <c r="KOC3" s="4" t="s">
        <v>760</v>
      </c>
      <c r="KOD3" s="4" t="s">
        <v>760</v>
      </c>
      <c r="KOE3" s="4" t="s">
        <v>760</v>
      </c>
      <c r="KOF3" s="4" t="s">
        <v>760</v>
      </c>
      <c r="KOG3" s="4" t="s">
        <v>760</v>
      </c>
      <c r="KOH3" s="4" t="s">
        <v>760</v>
      </c>
      <c r="KOI3" s="4" t="s">
        <v>760</v>
      </c>
      <c r="KOJ3" s="4" t="s">
        <v>760</v>
      </c>
      <c r="KOK3" s="4" t="s">
        <v>760</v>
      </c>
      <c r="KOL3" s="4" t="s">
        <v>760</v>
      </c>
      <c r="KOM3" s="4" t="s">
        <v>760</v>
      </c>
      <c r="KON3" s="4" t="s">
        <v>760</v>
      </c>
      <c r="KOO3" s="4" t="s">
        <v>760</v>
      </c>
      <c r="KOP3" s="4" t="s">
        <v>760</v>
      </c>
      <c r="KOQ3" s="4" t="s">
        <v>760</v>
      </c>
      <c r="KOR3" s="4" t="s">
        <v>760</v>
      </c>
      <c r="KOS3" s="4" t="s">
        <v>760</v>
      </c>
      <c r="KOT3" s="4" t="s">
        <v>760</v>
      </c>
      <c r="KOU3" s="4" t="s">
        <v>760</v>
      </c>
      <c r="KOV3" s="4" t="s">
        <v>760</v>
      </c>
      <c r="KOW3" s="4" t="s">
        <v>760</v>
      </c>
      <c r="KOX3" s="4" t="s">
        <v>760</v>
      </c>
      <c r="KOY3" s="4" t="s">
        <v>760</v>
      </c>
      <c r="KOZ3" s="4" t="s">
        <v>760</v>
      </c>
      <c r="KPA3" s="4" t="s">
        <v>760</v>
      </c>
      <c r="KPB3" s="4" t="s">
        <v>760</v>
      </c>
      <c r="KPC3" s="4" t="s">
        <v>760</v>
      </c>
      <c r="KPD3" s="4" t="s">
        <v>760</v>
      </c>
      <c r="KPE3" s="4" t="s">
        <v>760</v>
      </c>
      <c r="KPF3" s="4" t="s">
        <v>760</v>
      </c>
      <c r="KPG3" s="4" t="s">
        <v>760</v>
      </c>
      <c r="KPH3" s="4" t="s">
        <v>760</v>
      </c>
      <c r="KPI3" s="4" t="s">
        <v>760</v>
      </c>
      <c r="KPJ3" s="4" t="s">
        <v>760</v>
      </c>
      <c r="KPK3" s="4" t="s">
        <v>760</v>
      </c>
      <c r="KPL3" s="4" t="s">
        <v>760</v>
      </c>
      <c r="KPM3" s="4" t="s">
        <v>760</v>
      </c>
      <c r="KPN3" s="4" t="s">
        <v>760</v>
      </c>
      <c r="KPO3" s="4" t="s">
        <v>760</v>
      </c>
      <c r="KPP3" s="4" t="s">
        <v>760</v>
      </c>
      <c r="KPQ3" s="4" t="s">
        <v>760</v>
      </c>
      <c r="KPR3" s="4" t="s">
        <v>760</v>
      </c>
      <c r="KPS3" s="4" t="s">
        <v>760</v>
      </c>
      <c r="KPT3" s="4" t="s">
        <v>760</v>
      </c>
      <c r="KPU3" s="4" t="s">
        <v>760</v>
      </c>
      <c r="KPV3" s="4" t="s">
        <v>760</v>
      </c>
      <c r="KPW3" s="4" t="s">
        <v>760</v>
      </c>
      <c r="KPX3" s="4" t="s">
        <v>760</v>
      </c>
      <c r="KPY3" s="4" t="s">
        <v>760</v>
      </c>
      <c r="KPZ3" s="4" t="s">
        <v>760</v>
      </c>
      <c r="KQA3" s="4" t="s">
        <v>760</v>
      </c>
      <c r="KQB3" s="4" t="s">
        <v>760</v>
      </c>
      <c r="KQC3" s="4" t="s">
        <v>760</v>
      </c>
      <c r="KQD3" s="4" t="s">
        <v>760</v>
      </c>
      <c r="KQE3" s="4" t="s">
        <v>760</v>
      </c>
      <c r="KQF3" s="4" t="s">
        <v>760</v>
      </c>
      <c r="KQG3" s="4" t="s">
        <v>760</v>
      </c>
      <c r="KQH3" s="4" t="s">
        <v>760</v>
      </c>
      <c r="KQI3" s="4" t="s">
        <v>760</v>
      </c>
      <c r="KQJ3" s="4" t="s">
        <v>760</v>
      </c>
      <c r="KQK3" s="4" t="s">
        <v>760</v>
      </c>
      <c r="KQL3" s="4" t="s">
        <v>760</v>
      </c>
      <c r="KQM3" s="4" t="s">
        <v>760</v>
      </c>
      <c r="KQN3" s="4" t="s">
        <v>760</v>
      </c>
      <c r="KQO3" s="4" t="s">
        <v>760</v>
      </c>
      <c r="KQP3" s="4" t="s">
        <v>760</v>
      </c>
      <c r="KQQ3" s="4" t="s">
        <v>760</v>
      </c>
      <c r="KQR3" s="4" t="s">
        <v>760</v>
      </c>
      <c r="KQS3" s="4" t="s">
        <v>760</v>
      </c>
      <c r="KQT3" s="4" t="s">
        <v>760</v>
      </c>
      <c r="KQU3" s="4" t="s">
        <v>760</v>
      </c>
      <c r="KQV3" s="4" t="s">
        <v>760</v>
      </c>
      <c r="KQW3" s="4" t="s">
        <v>760</v>
      </c>
      <c r="KQX3" s="4" t="s">
        <v>760</v>
      </c>
      <c r="KQY3" s="4" t="s">
        <v>760</v>
      </c>
      <c r="KQZ3" s="4" t="s">
        <v>760</v>
      </c>
      <c r="KRA3" s="4" t="s">
        <v>760</v>
      </c>
      <c r="KRB3" s="4" t="s">
        <v>760</v>
      </c>
      <c r="KRC3" s="4" t="s">
        <v>760</v>
      </c>
      <c r="KRD3" s="4" t="s">
        <v>760</v>
      </c>
      <c r="KRE3" s="4" t="s">
        <v>760</v>
      </c>
      <c r="KRF3" s="4" t="s">
        <v>760</v>
      </c>
      <c r="KRG3" s="4" t="s">
        <v>760</v>
      </c>
      <c r="KRH3" s="4" t="s">
        <v>760</v>
      </c>
      <c r="KRI3" s="4" t="s">
        <v>760</v>
      </c>
      <c r="KRJ3" s="4" t="s">
        <v>760</v>
      </c>
      <c r="KRK3" s="4" t="s">
        <v>760</v>
      </c>
      <c r="KRL3" s="4" t="s">
        <v>760</v>
      </c>
      <c r="KRM3" s="4" t="s">
        <v>760</v>
      </c>
      <c r="KRN3" s="4" t="s">
        <v>760</v>
      </c>
      <c r="KRO3" s="4" t="s">
        <v>760</v>
      </c>
      <c r="KRP3" s="4" t="s">
        <v>760</v>
      </c>
      <c r="KRQ3" s="4" t="s">
        <v>760</v>
      </c>
      <c r="KRR3" s="4" t="s">
        <v>760</v>
      </c>
      <c r="KRS3" s="4" t="s">
        <v>760</v>
      </c>
      <c r="KRT3" s="4" t="s">
        <v>760</v>
      </c>
      <c r="KRU3" s="4" t="s">
        <v>760</v>
      </c>
      <c r="KRV3" s="4" t="s">
        <v>760</v>
      </c>
      <c r="KRW3" s="4" t="s">
        <v>760</v>
      </c>
      <c r="KRX3" s="4" t="s">
        <v>760</v>
      </c>
      <c r="KRY3" s="4" t="s">
        <v>760</v>
      </c>
      <c r="KRZ3" s="4" t="s">
        <v>760</v>
      </c>
      <c r="KSA3" s="4" t="s">
        <v>760</v>
      </c>
      <c r="KSB3" s="4" t="s">
        <v>760</v>
      </c>
      <c r="KSC3" s="4" t="s">
        <v>760</v>
      </c>
      <c r="KSD3" s="4" t="s">
        <v>760</v>
      </c>
      <c r="KSE3" s="4" t="s">
        <v>760</v>
      </c>
      <c r="KSF3" s="4" t="s">
        <v>760</v>
      </c>
      <c r="KSG3" s="4" t="s">
        <v>760</v>
      </c>
      <c r="KSH3" s="4" t="s">
        <v>760</v>
      </c>
      <c r="KSI3" s="4" t="s">
        <v>760</v>
      </c>
      <c r="KSJ3" s="4" t="s">
        <v>760</v>
      </c>
      <c r="KSK3" s="4" t="s">
        <v>760</v>
      </c>
      <c r="KSL3" s="4" t="s">
        <v>760</v>
      </c>
      <c r="KSM3" s="4" t="s">
        <v>760</v>
      </c>
      <c r="KSN3" s="4" t="s">
        <v>760</v>
      </c>
      <c r="KSO3" s="4" t="s">
        <v>760</v>
      </c>
      <c r="KSP3" s="4" t="s">
        <v>760</v>
      </c>
      <c r="KSQ3" s="4" t="s">
        <v>760</v>
      </c>
      <c r="KSR3" s="4" t="s">
        <v>760</v>
      </c>
      <c r="KSS3" s="4" t="s">
        <v>760</v>
      </c>
      <c r="KST3" s="4" t="s">
        <v>760</v>
      </c>
      <c r="KSU3" s="4" t="s">
        <v>760</v>
      </c>
      <c r="KSV3" s="4" t="s">
        <v>760</v>
      </c>
      <c r="KSW3" s="4" t="s">
        <v>760</v>
      </c>
      <c r="KSX3" s="4" t="s">
        <v>760</v>
      </c>
      <c r="KSY3" s="4" t="s">
        <v>760</v>
      </c>
      <c r="KSZ3" s="4" t="s">
        <v>760</v>
      </c>
      <c r="KTA3" s="4" t="s">
        <v>760</v>
      </c>
      <c r="KTB3" s="4" t="s">
        <v>760</v>
      </c>
      <c r="KTC3" s="4" t="s">
        <v>760</v>
      </c>
      <c r="KTD3" s="4" t="s">
        <v>760</v>
      </c>
      <c r="KTE3" s="4" t="s">
        <v>760</v>
      </c>
      <c r="KTF3" s="4" t="s">
        <v>760</v>
      </c>
      <c r="KTG3" s="4" t="s">
        <v>760</v>
      </c>
      <c r="KTH3" s="4" t="s">
        <v>760</v>
      </c>
      <c r="KTI3" s="4" t="s">
        <v>760</v>
      </c>
      <c r="KTJ3" s="4" t="s">
        <v>760</v>
      </c>
      <c r="KTK3" s="4" t="s">
        <v>760</v>
      </c>
      <c r="KTL3" s="4" t="s">
        <v>760</v>
      </c>
      <c r="KTM3" s="4" t="s">
        <v>760</v>
      </c>
      <c r="KTN3" s="4" t="s">
        <v>760</v>
      </c>
      <c r="KTO3" s="4" t="s">
        <v>760</v>
      </c>
      <c r="KTP3" s="4" t="s">
        <v>760</v>
      </c>
      <c r="KTQ3" s="4" t="s">
        <v>760</v>
      </c>
      <c r="KTR3" s="4" t="s">
        <v>760</v>
      </c>
      <c r="KTS3" s="4" t="s">
        <v>760</v>
      </c>
      <c r="KTT3" s="4" t="s">
        <v>760</v>
      </c>
      <c r="KTU3" s="4" t="s">
        <v>760</v>
      </c>
      <c r="KTV3" s="4" t="s">
        <v>760</v>
      </c>
      <c r="KTW3" s="4" t="s">
        <v>760</v>
      </c>
      <c r="KTX3" s="4" t="s">
        <v>760</v>
      </c>
      <c r="KTY3" s="4" t="s">
        <v>760</v>
      </c>
      <c r="KTZ3" s="4" t="s">
        <v>760</v>
      </c>
      <c r="KUA3" s="4" t="s">
        <v>760</v>
      </c>
      <c r="KUB3" s="4" t="s">
        <v>760</v>
      </c>
      <c r="KUC3" s="4" t="s">
        <v>760</v>
      </c>
      <c r="KUD3" s="4" t="s">
        <v>760</v>
      </c>
      <c r="KUE3" s="4" t="s">
        <v>760</v>
      </c>
      <c r="KUF3" s="4" t="s">
        <v>760</v>
      </c>
      <c r="KUG3" s="4" t="s">
        <v>760</v>
      </c>
      <c r="KUH3" s="4" t="s">
        <v>760</v>
      </c>
      <c r="KUI3" s="4" t="s">
        <v>760</v>
      </c>
      <c r="KUJ3" s="4" t="s">
        <v>760</v>
      </c>
      <c r="KUK3" s="4" t="s">
        <v>760</v>
      </c>
      <c r="KUL3" s="4" t="s">
        <v>760</v>
      </c>
      <c r="KUM3" s="4" t="s">
        <v>760</v>
      </c>
      <c r="KUN3" s="4" t="s">
        <v>760</v>
      </c>
      <c r="KUO3" s="4" t="s">
        <v>760</v>
      </c>
      <c r="KUP3" s="4" t="s">
        <v>760</v>
      </c>
      <c r="KUQ3" s="4" t="s">
        <v>760</v>
      </c>
      <c r="KUR3" s="4" t="s">
        <v>760</v>
      </c>
      <c r="KUS3" s="4" t="s">
        <v>760</v>
      </c>
      <c r="KUT3" s="4" t="s">
        <v>760</v>
      </c>
      <c r="KUU3" s="4" t="s">
        <v>760</v>
      </c>
      <c r="KUV3" s="4" t="s">
        <v>760</v>
      </c>
      <c r="KUW3" s="4" t="s">
        <v>760</v>
      </c>
      <c r="KUX3" s="4" t="s">
        <v>760</v>
      </c>
      <c r="KUY3" s="4" t="s">
        <v>760</v>
      </c>
      <c r="KUZ3" s="4" t="s">
        <v>760</v>
      </c>
      <c r="KVA3" s="4" t="s">
        <v>760</v>
      </c>
      <c r="KVB3" s="4" t="s">
        <v>760</v>
      </c>
      <c r="KVC3" s="4" t="s">
        <v>760</v>
      </c>
      <c r="KVD3" s="4" t="s">
        <v>760</v>
      </c>
      <c r="KVE3" s="4" t="s">
        <v>760</v>
      </c>
      <c r="KVF3" s="4" t="s">
        <v>760</v>
      </c>
      <c r="KVG3" s="4" t="s">
        <v>760</v>
      </c>
      <c r="KVH3" s="4" t="s">
        <v>760</v>
      </c>
      <c r="KVI3" s="4" t="s">
        <v>760</v>
      </c>
      <c r="KVJ3" s="4" t="s">
        <v>760</v>
      </c>
      <c r="KVK3" s="4" t="s">
        <v>760</v>
      </c>
      <c r="KVL3" s="4" t="s">
        <v>760</v>
      </c>
      <c r="KVM3" s="4" t="s">
        <v>760</v>
      </c>
      <c r="KVN3" s="4" t="s">
        <v>760</v>
      </c>
      <c r="KVO3" s="4" t="s">
        <v>760</v>
      </c>
      <c r="KVP3" s="4" t="s">
        <v>760</v>
      </c>
      <c r="KVQ3" s="4" t="s">
        <v>760</v>
      </c>
      <c r="KVR3" s="4" t="s">
        <v>760</v>
      </c>
      <c r="KVS3" s="4" t="s">
        <v>760</v>
      </c>
      <c r="KVT3" s="4" t="s">
        <v>760</v>
      </c>
      <c r="KVU3" s="4" t="s">
        <v>760</v>
      </c>
      <c r="KVV3" s="4" t="s">
        <v>760</v>
      </c>
      <c r="KVW3" s="4" t="s">
        <v>760</v>
      </c>
      <c r="KVX3" s="4" t="s">
        <v>760</v>
      </c>
      <c r="KVY3" s="4" t="s">
        <v>760</v>
      </c>
      <c r="KVZ3" s="4" t="s">
        <v>760</v>
      </c>
      <c r="KWA3" s="4" t="s">
        <v>760</v>
      </c>
      <c r="KWB3" s="4" t="s">
        <v>760</v>
      </c>
      <c r="KWC3" s="4" t="s">
        <v>760</v>
      </c>
      <c r="KWD3" s="4" t="s">
        <v>760</v>
      </c>
      <c r="KWE3" s="4" t="s">
        <v>760</v>
      </c>
      <c r="KWF3" s="4" t="s">
        <v>760</v>
      </c>
      <c r="KWG3" s="4" t="s">
        <v>760</v>
      </c>
      <c r="KWH3" s="4" t="s">
        <v>760</v>
      </c>
      <c r="KWI3" s="4" t="s">
        <v>760</v>
      </c>
      <c r="KWJ3" s="4" t="s">
        <v>760</v>
      </c>
      <c r="KWK3" s="4" t="s">
        <v>760</v>
      </c>
      <c r="KWL3" s="4" t="s">
        <v>760</v>
      </c>
      <c r="KWM3" s="4" t="s">
        <v>760</v>
      </c>
      <c r="KWN3" s="4" t="s">
        <v>760</v>
      </c>
      <c r="KWO3" s="4" t="s">
        <v>760</v>
      </c>
      <c r="KWP3" s="4" t="s">
        <v>760</v>
      </c>
      <c r="KWQ3" s="4" t="s">
        <v>760</v>
      </c>
      <c r="KWR3" s="4" t="s">
        <v>760</v>
      </c>
      <c r="KWS3" s="4" t="s">
        <v>760</v>
      </c>
      <c r="KWT3" s="4" t="s">
        <v>760</v>
      </c>
      <c r="KWU3" s="4" t="s">
        <v>760</v>
      </c>
      <c r="KWV3" s="4" t="s">
        <v>760</v>
      </c>
      <c r="KWW3" s="4" t="s">
        <v>760</v>
      </c>
      <c r="KWX3" s="4" t="s">
        <v>760</v>
      </c>
      <c r="KWY3" s="4" t="s">
        <v>760</v>
      </c>
      <c r="KWZ3" s="4" t="s">
        <v>760</v>
      </c>
      <c r="KXA3" s="4" t="s">
        <v>760</v>
      </c>
      <c r="KXB3" s="4" t="s">
        <v>760</v>
      </c>
      <c r="KXC3" s="4" t="s">
        <v>760</v>
      </c>
      <c r="KXD3" s="4" t="s">
        <v>760</v>
      </c>
      <c r="KXE3" s="4" t="s">
        <v>760</v>
      </c>
      <c r="KXF3" s="4" t="s">
        <v>760</v>
      </c>
      <c r="KXG3" s="4" t="s">
        <v>760</v>
      </c>
      <c r="KXH3" s="4" t="s">
        <v>760</v>
      </c>
      <c r="KXI3" s="4" t="s">
        <v>760</v>
      </c>
      <c r="KXJ3" s="4" t="s">
        <v>760</v>
      </c>
      <c r="KXK3" s="4" t="s">
        <v>760</v>
      </c>
      <c r="KXL3" s="4" t="s">
        <v>760</v>
      </c>
      <c r="KXM3" s="4" t="s">
        <v>760</v>
      </c>
      <c r="KXN3" s="4" t="s">
        <v>760</v>
      </c>
      <c r="KXO3" s="4" t="s">
        <v>760</v>
      </c>
      <c r="KXP3" s="4" t="s">
        <v>760</v>
      </c>
      <c r="KXQ3" s="4" t="s">
        <v>760</v>
      </c>
      <c r="KXR3" s="4" t="s">
        <v>760</v>
      </c>
      <c r="KXS3" s="4" t="s">
        <v>760</v>
      </c>
      <c r="KXT3" s="4" t="s">
        <v>760</v>
      </c>
      <c r="KXU3" s="4" t="s">
        <v>760</v>
      </c>
      <c r="KXV3" s="4" t="s">
        <v>760</v>
      </c>
      <c r="KXW3" s="4" t="s">
        <v>760</v>
      </c>
      <c r="KXX3" s="4" t="s">
        <v>760</v>
      </c>
      <c r="KXY3" s="4" t="s">
        <v>760</v>
      </c>
      <c r="KXZ3" s="4" t="s">
        <v>760</v>
      </c>
      <c r="KYA3" s="4" t="s">
        <v>760</v>
      </c>
      <c r="KYB3" s="4" t="s">
        <v>760</v>
      </c>
      <c r="KYC3" s="4" t="s">
        <v>760</v>
      </c>
      <c r="KYD3" s="4" t="s">
        <v>760</v>
      </c>
      <c r="KYE3" s="4" t="s">
        <v>760</v>
      </c>
      <c r="KYF3" s="4" t="s">
        <v>760</v>
      </c>
      <c r="KYG3" s="4" t="s">
        <v>760</v>
      </c>
      <c r="KYH3" s="4" t="s">
        <v>760</v>
      </c>
      <c r="KYI3" s="4" t="s">
        <v>760</v>
      </c>
      <c r="KYJ3" s="4" t="s">
        <v>760</v>
      </c>
      <c r="KYK3" s="4" t="s">
        <v>760</v>
      </c>
      <c r="KYL3" s="4" t="s">
        <v>760</v>
      </c>
      <c r="KYM3" s="4" t="s">
        <v>760</v>
      </c>
      <c r="KYN3" s="4" t="s">
        <v>760</v>
      </c>
      <c r="KYO3" s="4" t="s">
        <v>760</v>
      </c>
      <c r="KYP3" s="4" t="s">
        <v>760</v>
      </c>
      <c r="KYQ3" s="4" t="s">
        <v>760</v>
      </c>
      <c r="KYR3" s="4" t="s">
        <v>760</v>
      </c>
      <c r="KYS3" s="4" t="s">
        <v>760</v>
      </c>
      <c r="KYT3" s="4" t="s">
        <v>760</v>
      </c>
      <c r="KYU3" s="4" t="s">
        <v>760</v>
      </c>
      <c r="KYV3" s="4" t="s">
        <v>760</v>
      </c>
      <c r="KYW3" s="4" t="s">
        <v>760</v>
      </c>
      <c r="KYX3" s="4" t="s">
        <v>760</v>
      </c>
      <c r="KYY3" s="4" t="s">
        <v>760</v>
      </c>
      <c r="KYZ3" s="4" t="s">
        <v>760</v>
      </c>
      <c r="KZA3" s="4" t="s">
        <v>760</v>
      </c>
      <c r="KZB3" s="4" t="s">
        <v>760</v>
      </c>
      <c r="KZC3" s="4" t="s">
        <v>760</v>
      </c>
      <c r="KZD3" s="4" t="s">
        <v>760</v>
      </c>
      <c r="KZE3" s="4" t="s">
        <v>760</v>
      </c>
      <c r="KZF3" s="4" t="s">
        <v>760</v>
      </c>
      <c r="KZG3" s="4" t="s">
        <v>760</v>
      </c>
      <c r="KZH3" s="4" t="s">
        <v>760</v>
      </c>
      <c r="KZI3" s="4" t="s">
        <v>760</v>
      </c>
      <c r="KZJ3" s="4" t="s">
        <v>760</v>
      </c>
      <c r="KZK3" s="4" t="s">
        <v>760</v>
      </c>
      <c r="KZL3" s="4" t="s">
        <v>760</v>
      </c>
      <c r="KZM3" s="4" t="s">
        <v>760</v>
      </c>
      <c r="KZN3" s="4" t="s">
        <v>760</v>
      </c>
      <c r="KZO3" s="4" t="s">
        <v>760</v>
      </c>
      <c r="KZP3" s="4" t="s">
        <v>760</v>
      </c>
      <c r="KZQ3" s="4" t="s">
        <v>760</v>
      </c>
      <c r="KZR3" s="4" t="s">
        <v>760</v>
      </c>
      <c r="KZS3" s="4" t="s">
        <v>760</v>
      </c>
      <c r="KZT3" s="4" t="s">
        <v>760</v>
      </c>
      <c r="KZU3" s="4" t="s">
        <v>760</v>
      </c>
      <c r="KZV3" s="4" t="s">
        <v>760</v>
      </c>
      <c r="KZW3" s="4" t="s">
        <v>760</v>
      </c>
      <c r="KZX3" s="4" t="s">
        <v>760</v>
      </c>
      <c r="KZY3" s="4" t="s">
        <v>760</v>
      </c>
      <c r="KZZ3" s="4" t="s">
        <v>760</v>
      </c>
      <c r="LAA3" s="4" t="s">
        <v>760</v>
      </c>
      <c r="LAB3" s="4" t="s">
        <v>760</v>
      </c>
      <c r="LAC3" s="4" t="s">
        <v>760</v>
      </c>
      <c r="LAD3" s="4" t="s">
        <v>760</v>
      </c>
      <c r="LAE3" s="4" t="s">
        <v>760</v>
      </c>
      <c r="LAF3" s="4" t="s">
        <v>760</v>
      </c>
      <c r="LAG3" s="4" t="s">
        <v>760</v>
      </c>
      <c r="LAH3" s="4" t="s">
        <v>760</v>
      </c>
      <c r="LAI3" s="4" t="s">
        <v>760</v>
      </c>
      <c r="LAJ3" s="4" t="s">
        <v>760</v>
      </c>
      <c r="LAK3" s="4" t="s">
        <v>760</v>
      </c>
      <c r="LAL3" s="4" t="s">
        <v>760</v>
      </c>
      <c r="LAM3" s="4" t="s">
        <v>760</v>
      </c>
      <c r="LAN3" s="4" t="s">
        <v>760</v>
      </c>
      <c r="LAO3" s="4" t="s">
        <v>760</v>
      </c>
      <c r="LAP3" s="4" t="s">
        <v>760</v>
      </c>
      <c r="LAQ3" s="4" t="s">
        <v>760</v>
      </c>
      <c r="LAR3" s="4" t="s">
        <v>760</v>
      </c>
      <c r="LAS3" s="4" t="s">
        <v>760</v>
      </c>
      <c r="LAT3" s="4" t="s">
        <v>760</v>
      </c>
      <c r="LAU3" s="4" t="s">
        <v>760</v>
      </c>
      <c r="LAV3" s="4" t="s">
        <v>760</v>
      </c>
      <c r="LAW3" s="4" t="s">
        <v>760</v>
      </c>
      <c r="LAX3" s="4" t="s">
        <v>760</v>
      </c>
      <c r="LAY3" s="4" t="s">
        <v>760</v>
      </c>
      <c r="LAZ3" s="4" t="s">
        <v>760</v>
      </c>
      <c r="LBA3" s="4" t="s">
        <v>760</v>
      </c>
      <c r="LBB3" s="4" t="s">
        <v>760</v>
      </c>
      <c r="LBC3" s="4" t="s">
        <v>760</v>
      </c>
      <c r="LBD3" s="4" t="s">
        <v>760</v>
      </c>
      <c r="LBE3" s="4" t="s">
        <v>760</v>
      </c>
      <c r="LBF3" s="4" t="s">
        <v>760</v>
      </c>
      <c r="LBG3" s="4" t="s">
        <v>760</v>
      </c>
      <c r="LBH3" s="4" t="s">
        <v>760</v>
      </c>
      <c r="LBI3" s="4" t="s">
        <v>760</v>
      </c>
      <c r="LBJ3" s="4" t="s">
        <v>760</v>
      </c>
      <c r="LBK3" s="4" t="s">
        <v>760</v>
      </c>
      <c r="LBL3" s="4" t="s">
        <v>760</v>
      </c>
      <c r="LBM3" s="4" t="s">
        <v>760</v>
      </c>
      <c r="LBN3" s="4" t="s">
        <v>760</v>
      </c>
      <c r="LBO3" s="4" t="s">
        <v>760</v>
      </c>
      <c r="LBP3" s="4" t="s">
        <v>760</v>
      </c>
      <c r="LBQ3" s="4" t="s">
        <v>760</v>
      </c>
      <c r="LBR3" s="4" t="s">
        <v>760</v>
      </c>
      <c r="LBS3" s="4" t="s">
        <v>760</v>
      </c>
      <c r="LBT3" s="4" t="s">
        <v>760</v>
      </c>
      <c r="LBU3" s="4" t="s">
        <v>760</v>
      </c>
      <c r="LBV3" s="4" t="s">
        <v>760</v>
      </c>
      <c r="LBW3" s="4" t="s">
        <v>760</v>
      </c>
      <c r="LBX3" s="4" t="s">
        <v>760</v>
      </c>
      <c r="LBY3" s="4" t="s">
        <v>760</v>
      </c>
      <c r="LBZ3" s="4" t="s">
        <v>760</v>
      </c>
      <c r="LCA3" s="4" t="s">
        <v>760</v>
      </c>
      <c r="LCB3" s="4" t="s">
        <v>760</v>
      </c>
      <c r="LCC3" s="4" t="s">
        <v>760</v>
      </c>
      <c r="LCD3" s="4" t="s">
        <v>760</v>
      </c>
      <c r="LCE3" s="4" t="s">
        <v>760</v>
      </c>
      <c r="LCF3" s="4" t="s">
        <v>760</v>
      </c>
      <c r="LCG3" s="4" t="s">
        <v>760</v>
      </c>
      <c r="LCH3" s="4" t="s">
        <v>760</v>
      </c>
      <c r="LCI3" s="4" t="s">
        <v>760</v>
      </c>
      <c r="LCJ3" s="4" t="s">
        <v>760</v>
      </c>
      <c r="LCK3" s="4" t="s">
        <v>760</v>
      </c>
      <c r="LCL3" s="4" t="s">
        <v>760</v>
      </c>
      <c r="LCM3" s="4" t="s">
        <v>760</v>
      </c>
      <c r="LCN3" s="4" t="s">
        <v>760</v>
      </c>
      <c r="LCO3" s="4" t="s">
        <v>760</v>
      </c>
      <c r="LCP3" s="4" t="s">
        <v>760</v>
      </c>
      <c r="LCQ3" s="4" t="s">
        <v>760</v>
      </c>
      <c r="LCR3" s="4" t="s">
        <v>760</v>
      </c>
      <c r="LCS3" s="4" t="s">
        <v>760</v>
      </c>
      <c r="LCT3" s="4" t="s">
        <v>760</v>
      </c>
      <c r="LCU3" s="4" t="s">
        <v>760</v>
      </c>
      <c r="LCV3" s="4" t="s">
        <v>760</v>
      </c>
      <c r="LCW3" s="4" t="s">
        <v>760</v>
      </c>
      <c r="LCX3" s="4" t="s">
        <v>760</v>
      </c>
      <c r="LCY3" s="4" t="s">
        <v>760</v>
      </c>
      <c r="LCZ3" s="4" t="s">
        <v>760</v>
      </c>
      <c r="LDA3" s="4" t="s">
        <v>760</v>
      </c>
      <c r="LDB3" s="4" t="s">
        <v>760</v>
      </c>
      <c r="LDC3" s="4" t="s">
        <v>760</v>
      </c>
      <c r="LDD3" s="4" t="s">
        <v>760</v>
      </c>
      <c r="LDE3" s="4" t="s">
        <v>760</v>
      </c>
      <c r="LDF3" s="4" t="s">
        <v>760</v>
      </c>
      <c r="LDG3" s="4" t="s">
        <v>760</v>
      </c>
      <c r="LDH3" s="4" t="s">
        <v>760</v>
      </c>
      <c r="LDI3" s="4" t="s">
        <v>760</v>
      </c>
      <c r="LDJ3" s="4" t="s">
        <v>760</v>
      </c>
      <c r="LDK3" s="4" t="s">
        <v>760</v>
      </c>
      <c r="LDL3" s="4" t="s">
        <v>760</v>
      </c>
      <c r="LDM3" s="4" t="s">
        <v>760</v>
      </c>
      <c r="LDN3" s="4" t="s">
        <v>760</v>
      </c>
      <c r="LDO3" s="4" t="s">
        <v>760</v>
      </c>
      <c r="LDP3" s="4" t="s">
        <v>760</v>
      </c>
      <c r="LDQ3" s="4" t="s">
        <v>760</v>
      </c>
      <c r="LDR3" s="4" t="s">
        <v>760</v>
      </c>
      <c r="LDS3" s="4" t="s">
        <v>760</v>
      </c>
      <c r="LDT3" s="4" t="s">
        <v>760</v>
      </c>
      <c r="LDU3" s="4" t="s">
        <v>760</v>
      </c>
      <c r="LDV3" s="4" t="s">
        <v>760</v>
      </c>
      <c r="LDW3" s="4" t="s">
        <v>760</v>
      </c>
      <c r="LDX3" s="4" t="s">
        <v>760</v>
      </c>
      <c r="LDY3" s="4" t="s">
        <v>760</v>
      </c>
      <c r="LDZ3" s="4" t="s">
        <v>760</v>
      </c>
      <c r="LEA3" s="4" t="s">
        <v>760</v>
      </c>
      <c r="LEB3" s="4" t="s">
        <v>760</v>
      </c>
      <c r="LEC3" s="4" t="s">
        <v>760</v>
      </c>
      <c r="LED3" s="4" t="s">
        <v>760</v>
      </c>
      <c r="LEE3" s="4" t="s">
        <v>760</v>
      </c>
      <c r="LEF3" s="4" t="s">
        <v>760</v>
      </c>
      <c r="LEG3" s="4" t="s">
        <v>760</v>
      </c>
      <c r="LEH3" s="4" t="s">
        <v>760</v>
      </c>
      <c r="LEI3" s="4" t="s">
        <v>760</v>
      </c>
      <c r="LEJ3" s="4" t="s">
        <v>760</v>
      </c>
      <c r="LEK3" s="4" t="s">
        <v>760</v>
      </c>
      <c r="LEL3" s="4" t="s">
        <v>760</v>
      </c>
      <c r="LEM3" s="4" t="s">
        <v>760</v>
      </c>
      <c r="LEN3" s="4" t="s">
        <v>760</v>
      </c>
      <c r="LEO3" s="4" t="s">
        <v>760</v>
      </c>
      <c r="LEP3" s="4" t="s">
        <v>760</v>
      </c>
      <c r="LEQ3" s="4" t="s">
        <v>760</v>
      </c>
      <c r="LER3" s="4" t="s">
        <v>760</v>
      </c>
      <c r="LES3" s="4" t="s">
        <v>760</v>
      </c>
      <c r="LET3" s="4" t="s">
        <v>760</v>
      </c>
      <c r="LEU3" s="4" t="s">
        <v>760</v>
      </c>
      <c r="LEV3" s="4" t="s">
        <v>760</v>
      </c>
      <c r="LEW3" s="4" t="s">
        <v>760</v>
      </c>
      <c r="LEX3" s="4" t="s">
        <v>760</v>
      </c>
      <c r="LEY3" s="4" t="s">
        <v>760</v>
      </c>
      <c r="LEZ3" s="4" t="s">
        <v>760</v>
      </c>
      <c r="LFA3" s="4" t="s">
        <v>760</v>
      </c>
      <c r="LFB3" s="4" t="s">
        <v>760</v>
      </c>
      <c r="LFC3" s="4" t="s">
        <v>760</v>
      </c>
      <c r="LFD3" s="4" t="s">
        <v>760</v>
      </c>
      <c r="LFE3" s="4" t="s">
        <v>760</v>
      </c>
      <c r="LFF3" s="4" t="s">
        <v>760</v>
      </c>
      <c r="LFG3" s="4" t="s">
        <v>760</v>
      </c>
      <c r="LFH3" s="4" t="s">
        <v>760</v>
      </c>
      <c r="LFI3" s="4" t="s">
        <v>760</v>
      </c>
      <c r="LFJ3" s="4" t="s">
        <v>760</v>
      </c>
      <c r="LFK3" s="4" t="s">
        <v>760</v>
      </c>
      <c r="LFL3" s="4" t="s">
        <v>760</v>
      </c>
      <c r="LFM3" s="4" t="s">
        <v>760</v>
      </c>
      <c r="LFN3" s="4" t="s">
        <v>760</v>
      </c>
      <c r="LFO3" s="4" t="s">
        <v>760</v>
      </c>
      <c r="LFP3" s="4" t="s">
        <v>760</v>
      </c>
      <c r="LFQ3" s="4" t="s">
        <v>760</v>
      </c>
      <c r="LFR3" s="4" t="s">
        <v>760</v>
      </c>
      <c r="LFS3" s="4" t="s">
        <v>760</v>
      </c>
      <c r="LFT3" s="4" t="s">
        <v>760</v>
      </c>
      <c r="LFU3" s="4" t="s">
        <v>760</v>
      </c>
      <c r="LFV3" s="4" t="s">
        <v>760</v>
      </c>
      <c r="LFW3" s="4" t="s">
        <v>760</v>
      </c>
      <c r="LFX3" s="4" t="s">
        <v>760</v>
      </c>
      <c r="LFY3" s="4" t="s">
        <v>760</v>
      </c>
      <c r="LFZ3" s="4" t="s">
        <v>760</v>
      </c>
      <c r="LGA3" s="4" t="s">
        <v>760</v>
      </c>
      <c r="LGB3" s="4" t="s">
        <v>760</v>
      </c>
      <c r="LGC3" s="4" t="s">
        <v>760</v>
      </c>
      <c r="LGD3" s="4" t="s">
        <v>760</v>
      </c>
      <c r="LGE3" s="4" t="s">
        <v>760</v>
      </c>
      <c r="LGF3" s="4" t="s">
        <v>760</v>
      </c>
      <c r="LGG3" s="4" t="s">
        <v>760</v>
      </c>
      <c r="LGH3" s="4" t="s">
        <v>760</v>
      </c>
      <c r="LGI3" s="4" t="s">
        <v>760</v>
      </c>
      <c r="LGJ3" s="4" t="s">
        <v>760</v>
      </c>
      <c r="LGK3" s="4" t="s">
        <v>760</v>
      </c>
      <c r="LGL3" s="4" t="s">
        <v>760</v>
      </c>
      <c r="LGM3" s="4" t="s">
        <v>760</v>
      </c>
      <c r="LGN3" s="4" t="s">
        <v>760</v>
      </c>
      <c r="LGO3" s="4" t="s">
        <v>760</v>
      </c>
      <c r="LGP3" s="4" t="s">
        <v>760</v>
      </c>
      <c r="LGQ3" s="4" t="s">
        <v>760</v>
      </c>
      <c r="LGR3" s="4" t="s">
        <v>760</v>
      </c>
      <c r="LGS3" s="4" t="s">
        <v>760</v>
      </c>
      <c r="LGT3" s="4" t="s">
        <v>760</v>
      </c>
      <c r="LGU3" s="4" t="s">
        <v>760</v>
      </c>
      <c r="LGV3" s="4" t="s">
        <v>760</v>
      </c>
      <c r="LGW3" s="4" t="s">
        <v>760</v>
      </c>
      <c r="LGX3" s="4" t="s">
        <v>760</v>
      </c>
      <c r="LGY3" s="4" t="s">
        <v>760</v>
      </c>
      <c r="LGZ3" s="4" t="s">
        <v>760</v>
      </c>
      <c r="LHA3" s="4" t="s">
        <v>760</v>
      </c>
      <c r="LHB3" s="4" t="s">
        <v>760</v>
      </c>
      <c r="LHC3" s="4" t="s">
        <v>760</v>
      </c>
      <c r="LHD3" s="4" t="s">
        <v>760</v>
      </c>
      <c r="LHE3" s="4" t="s">
        <v>760</v>
      </c>
      <c r="LHF3" s="4" t="s">
        <v>760</v>
      </c>
      <c r="LHG3" s="4" t="s">
        <v>760</v>
      </c>
      <c r="LHH3" s="4" t="s">
        <v>760</v>
      </c>
      <c r="LHI3" s="4" t="s">
        <v>760</v>
      </c>
      <c r="LHJ3" s="4" t="s">
        <v>760</v>
      </c>
      <c r="LHK3" s="4" t="s">
        <v>760</v>
      </c>
      <c r="LHL3" s="4" t="s">
        <v>760</v>
      </c>
      <c r="LHM3" s="4" t="s">
        <v>760</v>
      </c>
      <c r="LHN3" s="4" t="s">
        <v>760</v>
      </c>
      <c r="LHO3" s="4" t="s">
        <v>760</v>
      </c>
      <c r="LHP3" s="4" t="s">
        <v>760</v>
      </c>
      <c r="LHQ3" s="4" t="s">
        <v>760</v>
      </c>
      <c r="LHR3" s="4" t="s">
        <v>760</v>
      </c>
      <c r="LHS3" s="4" t="s">
        <v>760</v>
      </c>
      <c r="LHT3" s="4" t="s">
        <v>760</v>
      </c>
      <c r="LHU3" s="4" t="s">
        <v>760</v>
      </c>
      <c r="LHV3" s="4" t="s">
        <v>760</v>
      </c>
      <c r="LHW3" s="4" t="s">
        <v>760</v>
      </c>
      <c r="LHX3" s="4" t="s">
        <v>760</v>
      </c>
      <c r="LHY3" s="4" t="s">
        <v>760</v>
      </c>
      <c r="LHZ3" s="4" t="s">
        <v>760</v>
      </c>
      <c r="LIA3" s="4" t="s">
        <v>760</v>
      </c>
      <c r="LIB3" s="4" t="s">
        <v>760</v>
      </c>
      <c r="LIC3" s="4" t="s">
        <v>760</v>
      </c>
      <c r="LID3" s="4" t="s">
        <v>760</v>
      </c>
      <c r="LIE3" s="4" t="s">
        <v>760</v>
      </c>
      <c r="LIF3" s="4" t="s">
        <v>760</v>
      </c>
      <c r="LIG3" s="4" t="s">
        <v>760</v>
      </c>
      <c r="LIH3" s="4" t="s">
        <v>760</v>
      </c>
      <c r="LII3" s="4" t="s">
        <v>760</v>
      </c>
      <c r="LIJ3" s="4" t="s">
        <v>760</v>
      </c>
      <c r="LIK3" s="4" t="s">
        <v>760</v>
      </c>
      <c r="LIL3" s="4" t="s">
        <v>760</v>
      </c>
      <c r="LIM3" s="4" t="s">
        <v>760</v>
      </c>
      <c r="LIN3" s="4" t="s">
        <v>760</v>
      </c>
      <c r="LIO3" s="4" t="s">
        <v>760</v>
      </c>
      <c r="LIP3" s="4" t="s">
        <v>760</v>
      </c>
      <c r="LIQ3" s="4" t="s">
        <v>760</v>
      </c>
      <c r="LIR3" s="4" t="s">
        <v>760</v>
      </c>
      <c r="LIS3" s="4" t="s">
        <v>760</v>
      </c>
      <c r="LIT3" s="4" t="s">
        <v>760</v>
      </c>
      <c r="LIU3" s="4" t="s">
        <v>760</v>
      </c>
      <c r="LIV3" s="4" t="s">
        <v>760</v>
      </c>
      <c r="LIW3" s="4" t="s">
        <v>760</v>
      </c>
      <c r="LIX3" s="4" t="s">
        <v>760</v>
      </c>
      <c r="LIY3" s="4" t="s">
        <v>760</v>
      </c>
      <c r="LIZ3" s="4" t="s">
        <v>760</v>
      </c>
      <c r="LJA3" s="4" t="s">
        <v>760</v>
      </c>
      <c r="LJB3" s="4" t="s">
        <v>760</v>
      </c>
      <c r="LJC3" s="4" t="s">
        <v>760</v>
      </c>
      <c r="LJD3" s="4" t="s">
        <v>760</v>
      </c>
      <c r="LJE3" s="4" t="s">
        <v>760</v>
      </c>
      <c r="LJF3" s="4" t="s">
        <v>760</v>
      </c>
      <c r="LJG3" s="4" t="s">
        <v>760</v>
      </c>
      <c r="LJH3" s="4" t="s">
        <v>760</v>
      </c>
      <c r="LJI3" s="4" t="s">
        <v>760</v>
      </c>
      <c r="LJJ3" s="4" t="s">
        <v>760</v>
      </c>
      <c r="LJK3" s="4" t="s">
        <v>760</v>
      </c>
      <c r="LJL3" s="4" t="s">
        <v>760</v>
      </c>
      <c r="LJM3" s="4" t="s">
        <v>760</v>
      </c>
      <c r="LJN3" s="4" t="s">
        <v>760</v>
      </c>
      <c r="LJO3" s="4" t="s">
        <v>760</v>
      </c>
      <c r="LJP3" s="4" t="s">
        <v>760</v>
      </c>
      <c r="LJQ3" s="4" t="s">
        <v>760</v>
      </c>
      <c r="LJR3" s="4" t="s">
        <v>760</v>
      </c>
      <c r="LJS3" s="4" t="s">
        <v>760</v>
      </c>
      <c r="LJT3" s="4" t="s">
        <v>760</v>
      </c>
      <c r="LJU3" s="4" t="s">
        <v>760</v>
      </c>
      <c r="LJV3" s="4" t="s">
        <v>760</v>
      </c>
      <c r="LJW3" s="4" t="s">
        <v>760</v>
      </c>
      <c r="LJX3" s="4" t="s">
        <v>760</v>
      </c>
      <c r="LJY3" s="4" t="s">
        <v>760</v>
      </c>
      <c r="LJZ3" s="4" t="s">
        <v>760</v>
      </c>
      <c r="LKA3" s="4" t="s">
        <v>760</v>
      </c>
      <c r="LKB3" s="4" t="s">
        <v>760</v>
      </c>
      <c r="LKC3" s="4" t="s">
        <v>760</v>
      </c>
      <c r="LKD3" s="4" t="s">
        <v>760</v>
      </c>
      <c r="LKE3" s="4" t="s">
        <v>760</v>
      </c>
      <c r="LKF3" s="4" t="s">
        <v>760</v>
      </c>
      <c r="LKG3" s="4" t="s">
        <v>760</v>
      </c>
      <c r="LKH3" s="4" t="s">
        <v>760</v>
      </c>
      <c r="LKI3" s="4" t="s">
        <v>760</v>
      </c>
      <c r="LKJ3" s="4" t="s">
        <v>760</v>
      </c>
      <c r="LKK3" s="4" t="s">
        <v>760</v>
      </c>
      <c r="LKL3" s="4" t="s">
        <v>760</v>
      </c>
      <c r="LKM3" s="4" t="s">
        <v>760</v>
      </c>
      <c r="LKN3" s="4" t="s">
        <v>760</v>
      </c>
      <c r="LKO3" s="4" t="s">
        <v>760</v>
      </c>
      <c r="LKP3" s="4" t="s">
        <v>760</v>
      </c>
      <c r="LKQ3" s="4" t="s">
        <v>760</v>
      </c>
      <c r="LKR3" s="4" t="s">
        <v>760</v>
      </c>
      <c r="LKS3" s="4" t="s">
        <v>760</v>
      </c>
      <c r="LKT3" s="4" t="s">
        <v>760</v>
      </c>
      <c r="LKU3" s="4" t="s">
        <v>760</v>
      </c>
      <c r="LKV3" s="4" t="s">
        <v>760</v>
      </c>
      <c r="LKW3" s="4" t="s">
        <v>760</v>
      </c>
      <c r="LKX3" s="4" t="s">
        <v>760</v>
      </c>
      <c r="LKY3" s="4" t="s">
        <v>760</v>
      </c>
      <c r="LKZ3" s="4" t="s">
        <v>760</v>
      </c>
      <c r="LLA3" s="4" t="s">
        <v>760</v>
      </c>
      <c r="LLB3" s="4" t="s">
        <v>760</v>
      </c>
      <c r="LLC3" s="4" t="s">
        <v>760</v>
      </c>
      <c r="LLD3" s="4" t="s">
        <v>760</v>
      </c>
      <c r="LLE3" s="4" t="s">
        <v>760</v>
      </c>
      <c r="LLF3" s="4" t="s">
        <v>760</v>
      </c>
      <c r="LLG3" s="4" t="s">
        <v>760</v>
      </c>
      <c r="LLH3" s="4" t="s">
        <v>760</v>
      </c>
      <c r="LLI3" s="4" t="s">
        <v>760</v>
      </c>
      <c r="LLJ3" s="4" t="s">
        <v>760</v>
      </c>
      <c r="LLK3" s="4" t="s">
        <v>760</v>
      </c>
      <c r="LLL3" s="4" t="s">
        <v>760</v>
      </c>
      <c r="LLM3" s="4" t="s">
        <v>760</v>
      </c>
      <c r="LLN3" s="4" t="s">
        <v>760</v>
      </c>
      <c r="LLO3" s="4" t="s">
        <v>760</v>
      </c>
      <c r="LLP3" s="4" t="s">
        <v>760</v>
      </c>
      <c r="LLQ3" s="4" t="s">
        <v>760</v>
      </c>
      <c r="LLR3" s="4" t="s">
        <v>760</v>
      </c>
      <c r="LLS3" s="4" t="s">
        <v>760</v>
      </c>
      <c r="LLT3" s="4" t="s">
        <v>760</v>
      </c>
      <c r="LLU3" s="4" t="s">
        <v>760</v>
      </c>
      <c r="LLV3" s="4" t="s">
        <v>760</v>
      </c>
      <c r="LLW3" s="4" t="s">
        <v>760</v>
      </c>
      <c r="LLX3" s="4" t="s">
        <v>760</v>
      </c>
      <c r="LLY3" s="4" t="s">
        <v>760</v>
      </c>
      <c r="LLZ3" s="4" t="s">
        <v>760</v>
      </c>
      <c r="LMA3" s="4" t="s">
        <v>760</v>
      </c>
      <c r="LMB3" s="4" t="s">
        <v>760</v>
      </c>
      <c r="LMC3" s="4" t="s">
        <v>760</v>
      </c>
      <c r="LMD3" s="4" t="s">
        <v>760</v>
      </c>
      <c r="LME3" s="4" t="s">
        <v>760</v>
      </c>
      <c r="LMF3" s="4" t="s">
        <v>760</v>
      </c>
      <c r="LMG3" s="4" t="s">
        <v>760</v>
      </c>
      <c r="LMH3" s="4" t="s">
        <v>760</v>
      </c>
      <c r="LMI3" s="4" t="s">
        <v>760</v>
      </c>
      <c r="LMJ3" s="4" t="s">
        <v>760</v>
      </c>
      <c r="LMK3" s="4" t="s">
        <v>760</v>
      </c>
      <c r="LML3" s="4" t="s">
        <v>760</v>
      </c>
      <c r="LMM3" s="4" t="s">
        <v>760</v>
      </c>
      <c r="LMN3" s="4" t="s">
        <v>760</v>
      </c>
      <c r="LMO3" s="4" t="s">
        <v>760</v>
      </c>
      <c r="LMP3" s="4" t="s">
        <v>760</v>
      </c>
      <c r="LMQ3" s="4" t="s">
        <v>760</v>
      </c>
      <c r="LMR3" s="4" t="s">
        <v>760</v>
      </c>
      <c r="LMS3" s="4" t="s">
        <v>760</v>
      </c>
      <c r="LMT3" s="4" t="s">
        <v>760</v>
      </c>
      <c r="LMU3" s="4" t="s">
        <v>760</v>
      </c>
      <c r="LMV3" s="4" t="s">
        <v>760</v>
      </c>
      <c r="LMW3" s="4" t="s">
        <v>760</v>
      </c>
      <c r="LMX3" s="4" t="s">
        <v>760</v>
      </c>
      <c r="LMY3" s="4" t="s">
        <v>760</v>
      </c>
      <c r="LMZ3" s="4" t="s">
        <v>760</v>
      </c>
      <c r="LNA3" s="4" t="s">
        <v>760</v>
      </c>
      <c r="LNB3" s="4" t="s">
        <v>760</v>
      </c>
      <c r="LNC3" s="4" t="s">
        <v>760</v>
      </c>
      <c r="LND3" s="4" t="s">
        <v>760</v>
      </c>
      <c r="LNE3" s="4" t="s">
        <v>760</v>
      </c>
      <c r="LNF3" s="4" t="s">
        <v>760</v>
      </c>
      <c r="LNG3" s="4" t="s">
        <v>760</v>
      </c>
      <c r="LNH3" s="4" t="s">
        <v>760</v>
      </c>
      <c r="LNI3" s="4" t="s">
        <v>760</v>
      </c>
      <c r="LNJ3" s="4" t="s">
        <v>760</v>
      </c>
      <c r="LNK3" s="4" t="s">
        <v>760</v>
      </c>
      <c r="LNL3" s="4" t="s">
        <v>760</v>
      </c>
      <c r="LNM3" s="4" t="s">
        <v>760</v>
      </c>
      <c r="LNN3" s="4" t="s">
        <v>760</v>
      </c>
      <c r="LNO3" s="4" t="s">
        <v>760</v>
      </c>
      <c r="LNP3" s="4" t="s">
        <v>760</v>
      </c>
      <c r="LNQ3" s="4" t="s">
        <v>760</v>
      </c>
      <c r="LNR3" s="4" t="s">
        <v>760</v>
      </c>
      <c r="LNS3" s="4" t="s">
        <v>760</v>
      </c>
      <c r="LNT3" s="4" t="s">
        <v>760</v>
      </c>
      <c r="LNU3" s="4" t="s">
        <v>760</v>
      </c>
      <c r="LNV3" s="4" t="s">
        <v>760</v>
      </c>
      <c r="LNW3" s="4" t="s">
        <v>760</v>
      </c>
      <c r="LNX3" s="4" t="s">
        <v>760</v>
      </c>
      <c r="LNY3" s="4" t="s">
        <v>760</v>
      </c>
      <c r="LNZ3" s="4" t="s">
        <v>760</v>
      </c>
      <c r="LOA3" s="4" t="s">
        <v>760</v>
      </c>
      <c r="LOB3" s="4" t="s">
        <v>760</v>
      </c>
      <c r="LOC3" s="4" t="s">
        <v>760</v>
      </c>
      <c r="LOD3" s="4" t="s">
        <v>760</v>
      </c>
      <c r="LOE3" s="4" t="s">
        <v>760</v>
      </c>
      <c r="LOF3" s="4" t="s">
        <v>760</v>
      </c>
      <c r="LOG3" s="4" t="s">
        <v>760</v>
      </c>
      <c r="LOH3" s="4" t="s">
        <v>760</v>
      </c>
      <c r="LOI3" s="4" t="s">
        <v>760</v>
      </c>
      <c r="LOJ3" s="4" t="s">
        <v>760</v>
      </c>
      <c r="LOK3" s="4" t="s">
        <v>760</v>
      </c>
      <c r="LOL3" s="4" t="s">
        <v>760</v>
      </c>
      <c r="LOM3" s="4" t="s">
        <v>760</v>
      </c>
      <c r="LON3" s="4" t="s">
        <v>760</v>
      </c>
      <c r="LOO3" s="4" t="s">
        <v>760</v>
      </c>
      <c r="LOP3" s="4" t="s">
        <v>760</v>
      </c>
      <c r="LOQ3" s="4" t="s">
        <v>760</v>
      </c>
      <c r="LOR3" s="4" t="s">
        <v>760</v>
      </c>
      <c r="LOS3" s="4" t="s">
        <v>760</v>
      </c>
      <c r="LOT3" s="4" t="s">
        <v>760</v>
      </c>
      <c r="LOU3" s="4" t="s">
        <v>760</v>
      </c>
      <c r="LOV3" s="4" t="s">
        <v>760</v>
      </c>
      <c r="LOW3" s="4" t="s">
        <v>760</v>
      </c>
      <c r="LOX3" s="4" t="s">
        <v>760</v>
      </c>
      <c r="LOY3" s="4" t="s">
        <v>760</v>
      </c>
      <c r="LOZ3" s="4" t="s">
        <v>760</v>
      </c>
      <c r="LPA3" s="4" t="s">
        <v>760</v>
      </c>
      <c r="LPB3" s="4" t="s">
        <v>760</v>
      </c>
      <c r="LPC3" s="4" t="s">
        <v>760</v>
      </c>
      <c r="LPD3" s="4" t="s">
        <v>760</v>
      </c>
      <c r="LPE3" s="4" t="s">
        <v>760</v>
      </c>
      <c r="LPF3" s="4" t="s">
        <v>760</v>
      </c>
      <c r="LPG3" s="4" t="s">
        <v>760</v>
      </c>
      <c r="LPH3" s="4" t="s">
        <v>760</v>
      </c>
      <c r="LPI3" s="4" t="s">
        <v>760</v>
      </c>
      <c r="LPJ3" s="4" t="s">
        <v>760</v>
      </c>
      <c r="LPK3" s="4" t="s">
        <v>760</v>
      </c>
      <c r="LPL3" s="4" t="s">
        <v>760</v>
      </c>
      <c r="LPM3" s="4" t="s">
        <v>760</v>
      </c>
      <c r="LPN3" s="4" t="s">
        <v>760</v>
      </c>
      <c r="LPO3" s="4" t="s">
        <v>760</v>
      </c>
      <c r="LPP3" s="4" t="s">
        <v>760</v>
      </c>
      <c r="LPQ3" s="4" t="s">
        <v>760</v>
      </c>
      <c r="LPR3" s="4" t="s">
        <v>760</v>
      </c>
      <c r="LPS3" s="4" t="s">
        <v>760</v>
      </c>
      <c r="LPT3" s="4" t="s">
        <v>760</v>
      </c>
      <c r="LPU3" s="4" t="s">
        <v>760</v>
      </c>
      <c r="LPV3" s="4" t="s">
        <v>760</v>
      </c>
      <c r="LPW3" s="4" t="s">
        <v>760</v>
      </c>
      <c r="LPX3" s="4" t="s">
        <v>760</v>
      </c>
      <c r="LPY3" s="4" t="s">
        <v>760</v>
      </c>
      <c r="LPZ3" s="4" t="s">
        <v>760</v>
      </c>
      <c r="LQA3" s="4" t="s">
        <v>760</v>
      </c>
      <c r="LQB3" s="4" t="s">
        <v>760</v>
      </c>
      <c r="LQC3" s="4" t="s">
        <v>760</v>
      </c>
      <c r="LQD3" s="4" t="s">
        <v>760</v>
      </c>
      <c r="LQE3" s="4" t="s">
        <v>760</v>
      </c>
      <c r="LQF3" s="4" t="s">
        <v>760</v>
      </c>
      <c r="LQG3" s="4" t="s">
        <v>760</v>
      </c>
      <c r="LQH3" s="4" t="s">
        <v>760</v>
      </c>
      <c r="LQI3" s="4" t="s">
        <v>760</v>
      </c>
      <c r="LQJ3" s="4" t="s">
        <v>760</v>
      </c>
      <c r="LQK3" s="4" t="s">
        <v>760</v>
      </c>
      <c r="LQL3" s="4" t="s">
        <v>760</v>
      </c>
      <c r="LQM3" s="4" t="s">
        <v>760</v>
      </c>
      <c r="LQN3" s="4" t="s">
        <v>760</v>
      </c>
      <c r="LQO3" s="4" t="s">
        <v>760</v>
      </c>
      <c r="LQP3" s="4" t="s">
        <v>760</v>
      </c>
      <c r="LQQ3" s="4" t="s">
        <v>760</v>
      </c>
      <c r="LQR3" s="4" t="s">
        <v>760</v>
      </c>
      <c r="LQS3" s="4" t="s">
        <v>760</v>
      </c>
      <c r="LQT3" s="4" t="s">
        <v>760</v>
      </c>
      <c r="LQU3" s="4" t="s">
        <v>760</v>
      </c>
      <c r="LQV3" s="4" t="s">
        <v>760</v>
      </c>
      <c r="LQW3" s="4" t="s">
        <v>760</v>
      </c>
      <c r="LQX3" s="4" t="s">
        <v>760</v>
      </c>
      <c r="LQY3" s="4" t="s">
        <v>760</v>
      </c>
      <c r="LQZ3" s="4" t="s">
        <v>760</v>
      </c>
      <c r="LRA3" s="4" t="s">
        <v>760</v>
      </c>
      <c r="LRB3" s="4" t="s">
        <v>760</v>
      </c>
      <c r="LRC3" s="4" t="s">
        <v>760</v>
      </c>
      <c r="LRD3" s="4" t="s">
        <v>760</v>
      </c>
      <c r="LRE3" s="4" t="s">
        <v>760</v>
      </c>
      <c r="LRF3" s="4" t="s">
        <v>760</v>
      </c>
      <c r="LRG3" s="4" t="s">
        <v>760</v>
      </c>
      <c r="LRH3" s="4" t="s">
        <v>760</v>
      </c>
      <c r="LRI3" s="4" t="s">
        <v>760</v>
      </c>
      <c r="LRJ3" s="4" t="s">
        <v>760</v>
      </c>
      <c r="LRK3" s="4" t="s">
        <v>760</v>
      </c>
      <c r="LRL3" s="4" t="s">
        <v>760</v>
      </c>
      <c r="LRM3" s="4" t="s">
        <v>760</v>
      </c>
      <c r="LRN3" s="4" t="s">
        <v>760</v>
      </c>
      <c r="LRO3" s="4" t="s">
        <v>760</v>
      </c>
      <c r="LRP3" s="4" t="s">
        <v>760</v>
      </c>
      <c r="LRQ3" s="4" t="s">
        <v>760</v>
      </c>
      <c r="LRR3" s="4" t="s">
        <v>760</v>
      </c>
      <c r="LRS3" s="4" t="s">
        <v>760</v>
      </c>
      <c r="LRT3" s="4" t="s">
        <v>760</v>
      </c>
      <c r="LRU3" s="4" t="s">
        <v>760</v>
      </c>
      <c r="LRV3" s="4" t="s">
        <v>760</v>
      </c>
      <c r="LRW3" s="4" t="s">
        <v>760</v>
      </c>
      <c r="LRX3" s="4" t="s">
        <v>760</v>
      </c>
      <c r="LRY3" s="4" t="s">
        <v>760</v>
      </c>
      <c r="LRZ3" s="4" t="s">
        <v>760</v>
      </c>
      <c r="LSA3" s="4" t="s">
        <v>760</v>
      </c>
      <c r="LSB3" s="4" t="s">
        <v>760</v>
      </c>
      <c r="LSC3" s="4" t="s">
        <v>760</v>
      </c>
      <c r="LSD3" s="4" t="s">
        <v>760</v>
      </c>
      <c r="LSE3" s="4" t="s">
        <v>760</v>
      </c>
      <c r="LSF3" s="4" t="s">
        <v>760</v>
      </c>
      <c r="LSG3" s="4" t="s">
        <v>760</v>
      </c>
      <c r="LSH3" s="4" t="s">
        <v>760</v>
      </c>
      <c r="LSI3" s="4" t="s">
        <v>760</v>
      </c>
      <c r="LSJ3" s="4" t="s">
        <v>760</v>
      </c>
      <c r="LSK3" s="4" t="s">
        <v>760</v>
      </c>
      <c r="LSL3" s="4" t="s">
        <v>760</v>
      </c>
      <c r="LSM3" s="4" t="s">
        <v>760</v>
      </c>
      <c r="LSN3" s="4" t="s">
        <v>760</v>
      </c>
      <c r="LSO3" s="4" t="s">
        <v>760</v>
      </c>
      <c r="LSP3" s="4" t="s">
        <v>760</v>
      </c>
      <c r="LSQ3" s="4" t="s">
        <v>760</v>
      </c>
      <c r="LSR3" s="4" t="s">
        <v>760</v>
      </c>
      <c r="LSS3" s="4" t="s">
        <v>760</v>
      </c>
      <c r="LST3" s="4" t="s">
        <v>760</v>
      </c>
      <c r="LSU3" s="4" t="s">
        <v>760</v>
      </c>
      <c r="LSV3" s="4" t="s">
        <v>760</v>
      </c>
      <c r="LSW3" s="4" t="s">
        <v>760</v>
      </c>
      <c r="LSX3" s="4" t="s">
        <v>760</v>
      </c>
      <c r="LSY3" s="4" t="s">
        <v>760</v>
      </c>
      <c r="LSZ3" s="4" t="s">
        <v>760</v>
      </c>
      <c r="LTA3" s="4" t="s">
        <v>760</v>
      </c>
      <c r="LTB3" s="4" t="s">
        <v>760</v>
      </c>
      <c r="LTC3" s="4" t="s">
        <v>760</v>
      </c>
      <c r="LTD3" s="4" t="s">
        <v>760</v>
      </c>
      <c r="LTE3" s="4" t="s">
        <v>760</v>
      </c>
      <c r="LTF3" s="4" t="s">
        <v>760</v>
      </c>
      <c r="LTG3" s="4" t="s">
        <v>760</v>
      </c>
      <c r="LTH3" s="4" t="s">
        <v>760</v>
      </c>
      <c r="LTI3" s="4" t="s">
        <v>760</v>
      </c>
      <c r="LTJ3" s="4" t="s">
        <v>760</v>
      </c>
      <c r="LTK3" s="4" t="s">
        <v>760</v>
      </c>
      <c r="LTL3" s="4" t="s">
        <v>760</v>
      </c>
      <c r="LTM3" s="4" t="s">
        <v>760</v>
      </c>
      <c r="LTN3" s="4" t="s">
        <v>760</v>
      </c>
      <c r="LTO3" s="4" t="s">
        <v>760</v>
      </c>
      <c r="LTP3" s="4" t="s">
        <v>760</v>
      </c>
      <c r="LTQ3" s="4" t="s">
        <v>760</v>
      </c>
      <c r="LTR3" s="4" t="s">
        <v>760</v>
      </c>
      <c r="LTS3" s="4" t="s">
        <v>760</v>
      </c>
      <c r="LTT3" s="4" t="s">
        <v>760</v>
      </c>
      <c r="LTU3" s="4" t="s">
        <v>760</v>
      </c>
      <c r="LTV3" s="4" t="s">
        <v>760</v>
      </c>
      <c r="LTW3" s="4" t="s">
        <v>760</v>
      </c>
      <c r="LTX3" s="4" t="s">
        <v>760</v>
      </c>
      <c r="LTY3" s="4" t="s">
        <v>760</v>
      </c>
      <c r="LTZ3" s="4" t="s">
        <v>760</v>
      </c>
      <c r="LUA3" s="4" t="s">
        <v>760</v>
      </c>
      <c r="LUB3" s="4" t="s">
        <v>760</v>
      </c>
      <c r="LUC3" s="4" t="s">
        <v>760</v>
      </c>
      <c r="LUD3" s="4" t="s">
        <v>760</v>
      </c>
      <c r="LUE3" s="4" t="s">
        <v>760</v>
      </c>
      <c r="LUF3" s="4" t="s">
        <v>760</v>
      </c>
      <c r="LUG3" s="4" t="s">
        <v>760</v>
      </c>
      <c r="LUH3" s="4" t="s">
        <v>760</v>
      </c>
      <c r="LUI3" s="4" t="s">
        <v>760</v>
      </c>
      <c r="LUJ3" s="4" t="s">
        <v>760</v>
      </c>
      <c r="LUK3" s="4" t="s">
        <v>760</v>
      </c>
      <c r="LUL3" s="4" t="s">
        <v>760</v>
      </c>
      <c r="LUM3" s="4" t="s">
        <v>760</v>
      </c>
      <c r="LUN3" s="4" t="s">
        <v>760</v>
      </c>
      <c r="LUO3" s="4" t="s">
        <v>760</v>
      </c>
      <c r="LUP3" s="4" t="s">
        <v>760</v>
      </c>
      <c r="LUQ3" s="4" t="s">
        <v>760</v>
      </c>
      <c r="LUR3" s="4" t="s">
        <v>760</v>
      </c>
      <c r="LUS3" s="4" t="s">
        <v>760</v>
      </c>
      <c r="LUT3" s="4" t="s">
        <v>760</v>
      </c>
      <c r="LUU3" s="4" t="s">
        <v>760</v>
      </c>
      <c r="LUV3" s="4" t="s">
        <v>760</v>
      </c>
      <c r="LUW3" s="4" t="s">
        <v>760</v>
      </c>
      <c r="LUX3" s="4" t="s">
        <v>760</v>
      </c>
      <c r="LUY3" s="4" t="s">
        <v>760</v>
      </c>
      <c r="LUZ3" s="4" t="s">
        <v>760</v>
      </c>
      <c r="LVA3" s="4" t="s">
        <v>760</v>
      </c>
      <c r="LVB3" s="4" t="s">
        <v>760</v>
      </c>
      <c r="LVC3" s="4" t="s">
        <v>760</v>
      </c>
      <c r="LVD3" s="4" t="s">
        <v>760</v>
      </c>
      <c r="LVE3" s="4" t="s">
        <v>760</v>
      </c>
      <c r="LVF3" s="4" t="s">
        <v>760</v>
      </c>
      <c r="LVG3" s="4" t="s">
        <v>760</v>
      </c>
      <c r="LVH3" s="4" t="s">
        <v>760</v>
      </c>
      <c r="LVI3" s="4" t="s">
        <v>760</v>
      </c>
      <c r="LVJ3" s="4" t="s">
        <v>760</v>
      </c>
      <c r="LVK3" s="4" t="s">
        <v>760</v>
      </c>
      <c r="LVL3" s="4" t="s">
        <v>760</v>
      </c>
      <c r="LVM3" s="4" t="s">
        <v>760</v>
      </c>
      <c r="LVN3" s="4" t="s">
        <v>760</v>
      </c>
      <c r="LVO3" s="4" t="s">
        <v>760</v>
      </c>
      <c r="LVP3" s="4" t="s">
        <v>760</v>
      </c>
      <c r="LVQ3" s="4" t="s">
        <v>760</v>
      </c>
      <c r="LVR3" s="4" t="s">
        <v>760</v>
      </c>
      <c r="LVS3" s="4" t="s">
        <v>760</v>
      </c>
      <c r="LVT3" s="4" t="s">
        <v>760</v>
      </c>
      <c r="LVU3" s="4" t="s">
        <v>760</v>
      </c>
      <c r="LVV3" s="4" t="s">
        <v>760</v>
      </c>
      <c r="LVW3" s="4" t="s">
        <v>760</v>
      </c>
      <c r="LVX3" s="4" t="s">
        <v>760</v>
      </c>
      <c r="LVY3" s="4" t="s">
        <v>760</v>
      </c>
      <c r="LVZ3" s="4" t="s">
        <v>760</v>
      </c>
      <c r="LWA3" s="4" t="s">
        <v>760</v>
      </c>
      <c r="LWB3" s="4" t="s">
        <v>760</v>
      </c>
      <c r="LWC3" s="4" t="s">
        <v>760</v>
      </c>
      <c r="LWD3" s="4" t="s">
        <v>760</v>
      </c>
      <c r="LWE3" s="4" t="s">
        <v>760</v>
      </c>
      <c r="LWF3" s="4" t="s">
        <v>760</v>
      </c>
      <c r="LWG3" s="4" t="s">
        <v>760</v>
      </c>
      <c r="LWH3" s="4" t="s">
        <v>760</v>
      </c>
      <c r="LWI3" s="4" t="s">
        <v>760</v>
      </c>
      <c r="LWJ3" s="4" t="s">
        <v>760</v>
      </c>
      <c r="LWK3" s="4" t="s">
        <v>760</v>
      </c>
      <c r="LWL3" s="4" t="s">
        <v>760</v>
      </c>
      <c r="LWM3" s="4" t="s">
        <v>760</v>
      </c>
      <c r="LWN3" s="4" t="s">
        <v>760</v>
      </c>
      <c r="LWO3" s="4" t="s">
        <v>760</v>
      </c>
      <c r="LWP3" s="4" t="s">
        <v>760</v>
      </c>
      <c r="LWQ3" s="4" t="s">
        <v>760</v>
      </c>
      <c r="LWR3" s="4" t="s">
        <v>760</v>
      </c>
      <c r="LWS3" s="4" t="s">
        <v>760</v>
      </c>
      <c r="LWT3" s="4" t="s">
        <v>760</v>
      </c>
      <c r="LWU3" s="4" t="s">
        <v>760</v>
      </c>
      <c r="LWV3" s="4" t="s">
        <v>760</v>
      </c>
      <c r="LWW3" s="4" t="s">
        <v>760</v>
      </c>
      <c r="LWX3" s="4" t="s">
        <v>760</v>
      </c>
      <c r="LWY3" s="4" t="s">
        <v>760</v>
      </c>
      <c r="LWZ3" s="4" t="s">
        <v>760</v>
      </c>
      <c r="LXA3" s="4" t="s">
        <v>760</v>
      </c>
      <c r="LXB3" s="4" t="s">
        <v>760</v>
      </c>
      <c r="LXC3" s="4" t="s">
        <v>760</v>
      </c>
      <c r="LXD3" s="4" t="s">
        <v>760</v>
      </c>
      <c r="LXE3" s="4" t="s">
        <v>760</v>
      </c>
      <c r="LXF3" s="4" t="s">
        <v>760</v>
      </c>
      <c r="LXG3" s="4" t="s">
        <v>760</v>
      </c>
      <c r="LXH3" s="4" t="s">
        <v>760</v>
      </c>
      <c r="LXI3" s="4" t="s">
        <v>760</v>
      </c>
      <c r="LXJ3" s="4" t="s">
        <v>760</v>
      </c>
      <c r="LXK3" s="4" t="s">
        <v>760</v>
      </c>
      <c r="LXL3" s="4" t="s">
        <v>760</v>
      </c>
      <c r="LXM3" s="4" t="s">
        <v>760</v>
      </c>
      <c r="LXN3" s="4" t="s">
        <v>760</v>
      </c>
      <c r="LXO3" s="4" t="s">
        <v>760</v>
      </c>
      <c r="LXP3" s="4" t="s">
        <v>760</v>
      </c>
      <c r="LXQ3" s="4" t="s">
        <v>760</v>
      </c>
      <c r="LXR3" s="4" t="s">
        <v>760</v>
      </c>
      <c r="LXS3" s="4" t="s">
        <v>760</v>
      </c>
      <c r="LXT3" s="4" t="s">
        <v>760</v>
      </c>
      <c r="LXU3" s="4" t="s">
        <v>760</v>
      </c>
      <c r="LXV3" s="4" t="s">
        <v>760</v>
      </c>
      <c r="LXW3" s="4" t="s">
        <v>760</v>
      </c>
      <c r="LXX3" s="4" t="s">
        <v>760</v>
      </c>
      <c r="LXY3" s="4" t="s">
        <v>760</v>
      </c>
      <c r="LXZ3" s="4" t="s">
        <v>760</v>
      </c>
      <c r="LYA3" s="4" t="s">
        <v>760</v>
      </c>
      <c r="LYB3" s="4" t="s">
        <v>760</v>
      </c>
      <c r="LYC3" s="4" t="s">
        <v>760</v>
      </c>
      <c r="LYD3" s="4" t="s">
        <v>760</v>
      </c>
      <c r="LYE3" s="4" t="s">
        <v>760</v>
      </c>
      <c r="LYF3" s="4" t="s">
        <v>760</v>
      </c>
      <c r="LYG3" s="4" t="s">
        <v>760</v>
      </c>
      <c r="LYH3" s="4" t="s">
        <v>760</v>
      </c>
      <c r="LYI3" s="4" t="s">
        <v>760</v>
      </c>
      <c r="LYJ3" s="4" t="s">
        <v>760</v>
      </c>
      <c r="LYK3" s="4" t="s">
        <v>760</v>
      </c>
      <c r="LYL3" s="4" t="s">
        <v>760</v>
      </c>
      <c r="LYM3" s="4" t="s">
        <v>760</v>
      </c>
      <c r="LYN3" s="4" t="s">
        <v>760</v>
      </c>
      <c r="LYO3" s="4" t="s">
        <v>760</v>
      </c>
      <c r="LYP3" s="4" t="s">
        <v>760</v>
      </c>
      <c r="LYQ3" s="4" t="s">
        <v>760</v>
      </c>
      <c r="LYR3" s="4" t="s">
        <v>760</v>
      </c>
      <c r="LYS3" s="4" t="s">
        <v>760</v>
      </c>
      <c r="LYT3" s="4" t="s">
        <v>760</v>
      </c>
      <c r="LYU3" s="4" t="s">
        <v>760</v>
      </c>
      <c r="LYV3" s="4" t="s">
        <v>760</v>
      </c>
      <c r="LYW3" s="4" t="s">
        <v>760</v>
      </c>
      <c r="LYX3" s="4" t="s">
        <v>760</v>
      </c>
      <c r="LYY3" s="4" t="s">
        <v>760</v>
      </c>
      <c r="LYZ3" s="4" t="s">
        <v>760</v>
      </c>
      <c r="LZA3" s="4" t="s">
        <v>760</v>
      </c>
      <c r="LZB3" s="4" t="s">
        <v>760</v>
      </c>
      <c r="LZC3" s="4" t="s">
        <v>760</v>
      </c>
      <c r="LZD3" s="4" t="s">
        <v>760</v>
      </c>
      <c r="LZE3" s="4" t="s">
        <v>760</v>
      </c>
      <c r="LZF3" s="4" t="s">
        <v>760</v>
      </c>
      <c r="LZG3" s="4" t="s">
        <v>760</v>
      </c>
      <c r="LZH3" s="4" t="s">
        <v>760</v>
      </c>
      <c r="LZI3" s="4" t="s">
        <v>760</v>
      </c>
      <c r="LZJ3" s="4" t="s">
        <v>760</v>
      </c>
      <c r="LZK3" s="4" t="s">
        <v>760</v>
      </c>
      <c r="LZL3" s="4" t="s">
        <v>760</v>
      </c>
      <c r="LZM3" s="4" t="s">
        <v>760</v>
      </c>
      <c r="LZN3" s="4" t="s">
        <v>760</v>
      </c>
      <c r="LZO3" s="4" t="s">
        <v>760</v>
      </c>
      <c r="LZP3" s="4" t="s">
        <v>760</v>
      </c>
      <c r="LZQ3" s="4" t="s">
        <v>760</v>
      </c>
      <c r="LZR3" s="4" t="s">
        <v>760</v>
      </c>
      <c r="LZS3" s="4" t="s">
        <v>760</v>
      </c>
      <c r="LZT3" s="4" t="s">
        <v>760</v>
      </c>
      <c r="LZU3" s="4" t="s">
        <v>760</v>
      </c>
      <c r="LZV3" s="4" t="s">
        <v>760</v>
      </c>
      <c r="LZW3" s="4" t="s">
        <v>760</v>
      </c>
      <c r="LZX3" s="4" t="s">
        <v>760</v>
      </c>
      <c r="LZY3" s="4" t="s">
        <v>760</v>
      </c>
      <c r="LZZ3" s="4" t="s">
        <v>760</v>
      </c>
      <c r="MAA3" s="4" t="s">
        <v>760</v>
      </c>
      <c r="MAB3" s="4" t="s">
        <v>760</v>
      </c>
      <c r="MAC3" s="4" t="s">
        <v>760</v>
      </c>
      <c r="MAD3" s="4" t="s">
        <v>760</v>
      </c>
      <c r="MAE3" s="4" t="s">
        <v>760</v>
      </c>
      <c r="MAF3" s="4" t="s">
        <v>760</v>
      </c>
      <c r="MAG3" s="4" t="s">
        <v>760</v>
      </c>
      <c r="MAH3" s="4" t="s">
        <v>760</v>
      </c>
      <c r="MAI3" s="4" t="s">
        <v>760</v>
      </c>
      <c r="MAJ3" s="4" t="s">
        <v>760</v>
      </c>
      <c r="MAK3" s="4" t="s">
        <v>760</v>
      </c>
      <c r="MAL3" s="4" t="s">
        <v>760</v>
      </c>
      <c r="MAM3" s="4" t="s">
        <v>760</v>
      </c>
      <c r="MAN3" s="4" t="s">
        <v>760</v>
      </c>
      <c r="MAO3" s="4" t="s">
        <v>760</v>
      </c>
      <c r="MAP3" s="4" t="s">
        <v>760</v>
      </c>
      <c r="MAQ3" s="4" t="s">
        <v>760</v>
      </c>
      <c r="MAR3" s="4" t="s">
        <v>760</v>
      </c>
      <c r="MAS3" s="4" t="s">
        <v>760</v>
      </c>
      <c r="MAT3" s="4" t="s">
        <v>760</v>
      </c>
      <c r="MAU3" s="4" t="s">
        <v>760</v>
      </c>
      <c r="MAV3" s="4" t="s">
        <v>760</v>
      </c>
      <c r="MAW3" s="4" t="s">
        <v>760</v>
      </c>
      <c r="MAX3" s="4" t="s">
        <v>760</v>
      </c>
      <c r="MAY3" s="4" t="s">
        <v>760</v>
      </c>
      <c r="MAZ3" s="4" t="s">
        <v>760</v>
      </c>
      <c r="MBA3" s="4" t="s">
        <v>760</v>
      </c>
      <c r="MBB3" s="4" t="s">
        <v>760</v>
      </c>
      <c r="MBC3" s="4" t="s">
        <v>760</v>
      </c>
      <c r="MBD3" s="4" t="s">
        <v>760</v>
      </c>
      <c r="MBE3" s="4" t="s">
        <v>760</v>
      </c>
      <c r="MBF3" s="4" t="s">
        <v>760</v>
      </c>
      <c r="MBG3" s="4" t="s">
        <v>760</v>
      </c>
      <c r="MBH3" s="4" t="s">
        <v>760</v>
      </c>
      <c r="MBI3" s="4" t="s">
        <v>760</v>
      </c>
      <c r="MBJ3" s="4" t="s">
        <v>760</v>
      </c>
      <c r="MBK3" s="4" t="s">
        <v>760</v>
      </c>
      <c r="MBL3" s="4" t="s">
        <v>760</v>
      </c>
      <c r="MBM3" s="4" t="s">
        <v>760</v>
      </c>
      <c r="MBN3" s="4" t="s">
        <v>760</v>
      </c>
      <c r="MBO3" s="4" t="s">
        <v>760</v>
      </c>
      <c r="MBP3" s="4" t="s">
        <v>760</v>
      </c>
      <c r="MBQ3" s="4" t="s">
        <v>760</v>
      </c>
      <c r="MBR3" s="4" t="s">
        <v>760</v>
      </c>
      <c r="MBS3" s="4" t="s">
        <v>760</v>
      </c>
      <c r="MBT3" s="4" t="s">
        <v>760</v>
      </c>
      <c r="MBU3" s="4" t="s">
        <v>760</v>
      </c>
      <c r="MBV3" s="4" t="s">
        <v>760</v>
      </c>
      <c r="MBW3" s="4" t="s">
        <v>760</v>
      </c>
      <c r="MBX3" s="4" t="s">
        <v>760</v>
      </c>
      <c r="MBY3" s="4" t="s">
        <v>760</v>
      </c>
      <c r="MBZ3" s="4" t="s">
        <v>760</v>
      </c>
      <c r="MCA3" s="4" t="s">
        <v>760</v>
      </c>
      <c r="MCB3" s="4" t="s">
        <v>760</v>
      </c>
      <c r="MCC3" s="4" t="s">
        <v>760</v>
      </c>
      <c r="MCD3" s="4" t="s">
        <v>760</v>
      </c>
      <c r="MCE3" s="4" t="s">
        <v>760</v>
      </c>
      <c r="MCF3" s="4" t="s">
        <v>760</v>
      </c>
      <c r="MCG3" s="4" t="s">
        <v>760</v>
      </c>
      <c r="MCH3" s="4" t="s">
        <v>760</v>
      </c>
      <c r="MCI3" s="4" t="s">
        <v>760</v>
      </c>
      <c r="MCJ3" s="4" t="s">
        <v>760</v>
      </c>
      <c r="MCK3" s="4" t="s">
        <v>760</v>
      </c>
      <c r="MCL3" s="4" t="s">
        <v>760</v>
      </c>
      <c r="MCM3" s="4" t="s">
        <v>760</v>
      </c>
      <c r="MCN3" s="4" t="s">
        <v>760</v>
      </c>
      <c r="MCO3" s="4" t="s">
        <v>760</v>
      </c>
      <c r="MCP3" s="4" t="s">
        <v>760</v>
      </c>
      <c r="MCQ3" s="4" t="s">
        <v>760</v>
      </c>
      <c r="MCR3" s="4" t="s">
        <v>760</v>
      </c>
      <c r="MCS3" s="4" t="s">
        <v>760</v>
      </c>
      <c r="MCT3" s="4" t="s">
        <v>760</v>
      </c>
      <c r="MCU3" s="4" t="s">
        <v>760</v>
      </c>
      <c r="MCV3" s="4" t="s">
        <v>760</v>
      </c>
      <c r="MCW3" s="4" t="s">
        <v>760</v>
      </c>
      <c r="MCX3" s="4" t="s">
        <v>760</v>
      </c>
      <c r="MCY3" s="4" t="s">
        <v>760</v>
      </c>
      <c r="MCZ3" s="4" t="s">
        <v>760</v>
      </c>
      <c r="MDA3" s="4" t="s">
        <v>760</v>
      </c>
      <c r="MDB3" s="4" t="s">
        <v>760</v>
      </c>
      <c r="MDC3" s="4" t="s">
        <v>760</v>
      </c>
      <c r="MDD3" s="4" t="s">
        <v>760</v>
      </c>
      <c r="MDE3" s="4" t="s">
        <v>760</v>
      </c>
      <c r="MDF3" s="4" t="s">
        <v>760</v>
      </c>
      <c r="MDG3" s="4" t="s">
        <v>760</v>
      </c>
      <c r="MDH3" s="4" t="s">
        <v>760</v>
      </c>
      <c r="MDI3" s="4" t="s">
        <v>760</v>
      </c>
      <c r="MDJ3" s="4" t="s">
        <v>760</v>
      </c>
      <c r="MDK3" s="4" t="s">
        <v>760</v>
      </c>
      <c r="MDL3" s="4" t="s">
        <v>760</v>
      </c>
      <c r="MDM3" s="4" t="s">
        <v>760</v>
      </c>
      <c r="MDN3" s="4" t="s">
        <v>760</v>
      </c>
      <c r="MDO3" s="4" t="s">
        <v>760</v>
      </c>
      <c r="MDP3" s="4" t="s">
        <v>760</v>
      </c>
      <c r="MDQ3" s="4" t="s">
        <v>760</v>
      </c>
      <c r="MDR3" s="4" t="s">
        <v>760</v>
      </c>
      <c r="MDS3" s="4" t="s">
        <v>760</v>
      </c>
      <c r="MDT3" s="4" t="s">
        <v>760</v>
      </c>
      <c r="MDU3" s="4" t="s">
        <v>760</v>
      </c>
      <c r="MDV3" s="4" t="s">
        <v>760</v>
      </c>
      <c r="MDW3" s="4" t="s">
        <v>760</v>
      </c>
      <c r="MDX3" s="4" t="s">
        <v>760</v>
      </c>
      <c r="MDY3" s="4" t="s">
        <v>760</v>
      </c>
      <c r="MDZ3" s="4" t="s">
        <v>760</v>
      </c>
      <c r="MEA3" s="4" t="s">
        <v>760</v>
      </c>
      <c r="MEB3" s="4" t="s">
        <v>760</v>
      </c>
      <c r="MEC3" s="4" t="s">
        <v>760</v>
      </c>
      <c r="MED3" s="4" t="s">
        <v>760</v>
      </c>
      <c r="MEE3" s="4" t="s">
        <v>760</v>
      </c>
      <c r="MEF3" s="4" t="s">
        <v>760</v>
      </c>
      <c r="MEG3" s="4" t="s">
        <v>760</v>
      </c>
      <c r="MEH3" s="4" t="s">
        <v>760</v>
      </c>
      <c r="MEI3" s="4" t="s">
        <v>760</v>
      </c>
      <c r="MEJ3" s="4" t="s">
        <v>760</v>
      </c>
      <c r="MEK3" s="4" t="s">
        <v>760</v>
      </c>
      <c r="MEL3" s="4" t="s">
        <v>760</v>
      </c>
      <c r="MEM3" s="4" t="s">
        <v>760</v>
      </c>
      <c r="MEN3" s="4" t="s">
        <v>760</v>
      </c>
      <c r="MEO3" s="4" t="s">
        <v>760</v>
      </c>
      <c r="MEP3" s="4" t="s">
        <v>760</v>
      </c>
      <c r="MEQ3" s="4" t="s">
        <v>760</v>
      </c>
      <c r="MER3" s="4" t="s">
        <v>760</v>
      </c>
      <c r="MES3" s="4" t="s">
        <v>760</v>
      </c>
      <c r="MET3" s="4" t="s">
        <v>760</v>
      </c>
      <c r="MEU3" s="4" t="s">
        <v>760</v>
      </c>
      <c r="MEV3" s="4" t="s">
        <v>760</v>
      </c>
      <c r="MEW3" s="4" t="s">
        <v>760</v>
      </c>
      <c r="MEX3" s="4" t="s">
        <v>760</v>
      </c>
      <c r="MEY3" s="4" t="s">
        <v>760</v>
      </c>
      <c r="MEZ3" s="4" t="s">
        <v>760</v>
      </c>
      <c r="MFA3" s="4" t="s">
        <v>760</v>
      </c>
      <c r="MFB3" s="4" t="s">
        <v>760</v>
      </c>
      <c r="MFC3" s="4" t="s">
        <v>760</v>
      </c>
      <c r="MFD3" s="4" t="s">
        <v>760</v>
      </c>
      <c r="MFE3" s="4" t="s">
        <v>760</v>
      </c>
      <c r="MFF3" s="4" t="s">
        <v>760</v>
      </c>
      <c r="MFG3" s="4" t="s">
        <v>760</v>
      </c>
      <c r="MFH3" s="4" t="s">
        <v>760</v>
      </c>
      <c r="MFI3" s="4" t="s">
        <v>760</v>
      </c>
      <c r="MFJ3" s="4" t="s">
        <v>760</v>
      </c>
      <c r="MFK3" s="4" t="s">
        <v>760</v>
      </c>
      <c r="MFL3" s="4" t="s">
        <v>760</v>
      </c>
      <c r="MFM3" s="4" t="s">
        <v>760</v>
      </c>
      <c r="MFN3" s="4" t="s">
        <v>760</v>
      </c>
      <c r="MFO3" s="4" t="s">
        <v>760</v>
      </c>
      <c r="MFP3" s="4" t="s">
        <v>760</v>
      </c>
      <c r="MFQ3" s="4" t="s">
        <v>760</v>
      </c>
      <c r="MFR3" s="4" t="s">
        <v>760</v>
      </c>
      <c r="MFS3" s="4" t="s">
        <v>760</v>
      </c>
      <c r="MFT3" s="4" t="s">
        <v>760</v>
      </c>
      <c r="MFU3" s="4" t="s">
        <v>760</v>
      </c>
      <c r="MFV3" s="4" t="s">
        <v>760</v>
      </c>
      <c r="MFW3" s="4" t="s">
        <v>760</v>
      </c>
      <c r="MFX3" s="4" t="s">
        <v>760</v>
      </c>
      <c r="MFY3" s="4" t="s">
        <v>760</v>
      </c>
      <c r="MFZ3" s="4" t="s">
        <v>760</v>
      </c>
      <c r="MGA3" s="4" t="s">
        <v>760</v>
      </c>
      <c r="MGB3" s="4" t="s">
        <v>760</v>
      </c>
      <c r="MGC3" s="4" t="s">
        <v>760</v>
      </c>
      <c r="MGD3" s="4" t="s">
        <v>760</v>
      </c>
      <c r="MGE3" s="4" t="s">
        <v>760</v>
      </c>
      <c r="MGF3" s="4" t="s">
        <v>760</v>
      </c>
      <c r="MGG3" s="4" t="s">
        <v>760</v>
      </c>
      <c r="MGH3" s="4" t="s">
        <v>760</v>
      </c>
      <c r="MGI3" s="4" t="s">
        <v>760</v>
      </c>
      <c r="MGJ3" s="4" t="s">
        <v>760</v>
      </c>
      <c r="MGK3" s="4" t="s">
        <v>760</v>
      </c>
      <c r="MGL3" s="4" t="s">
        <v>760</v>
      </c>
      <c r="MGM3" s="4" t="s">
        <v>760</v>
      </c>
      <c r="MGN3" s="4" t="s">
        <v>760</v>
      </c>
      <c r="MGO3" s="4" t="s">
        <v>760</v>
      </c>
      <c r="MGP3" s="4" t="s">
        <v>760</v>
      </c>
      <c r="MGQ3" s="4" t="s">
        <v>760</v>
      </c>
      <c r="MGR3" s="4" t="s">
        <v>760</v>
      </c>
      <c r="MGS3" s="4" t="s">
        <v>760</v>
      </c>
      <c r="MGT3" s="4" t="s">
        <v>760</v>
      </c>
      <c r="MGU3" s="4" t="s">
        <v>760</v>
      </c>
      <c r="MGV3" s="4" t="s">
        <v>760</v>
      </c>
      <c r="MGW3" s="4" t="s">
        <v>760</v>
      </c>
      <c r="MGX3" s="4" t="s">
        <v>760</v>
      </c>
      <c r="MGY3" s="4" t="s">
        <v>760</v>
      </c>
      <c r="MGZ3" s="4" t="s">
        <v>760</v>
      </c>
      <c r="MHA3" s="4" t="s">
        <v>760</v>
      </c>
      <c r="MHB3" s="4" t="s">
        <v>760</v>
      </c>
      <c r="MHC3" s="4" t="s">
        <v>760</v>
      </c>
      <c r="MHD3" s="4" t="s">
        <v>760</v>
      </c>
      <c r="MHE3" s="4" t="s">
        <v>760</v>
      </c>
      <c r="MHF3" s="4" t="s">
        <v>760</v>
      </c>
      <c r="MHG3" s="4" t="s">
        <v>760</v>
      </c>
      <c r="MHH3" s="4" t="s">
        <v>760</v>
      </c>
      <c r="MHI3" s="4" t="s">
        <v>760</v>
      </c>
      <c r="MHJ3" s="4" t="s">
        <v>760</v>
      </c>
      <c r="MHK3" s="4" t="s">
        <v>760</v>
      </c>
      <c r="MHL3" s="4" t="s">
        <v>760</v>
      </c>
      <c r="MHM3" s="4" t="s">
        <v>760</v>
      </c>
      <c r="MHN3" s="4" t="s">
        <v>760</v>
      </c>
      <c r="MHO3" s="4" t="s">
        <v>760</v>
      </c>
      <c r="MHP3" s="4" t="s">
        <v>760</v>
      </c>
      <c r="MHQ3" s="4" t="s">
        <v>760</v>
      </c>
      <c r="MHR3" s="4" t="s">
        <v>760</v>
      </c>
      <c r="MHS3" s="4" t="s">
        <v>760</v>
      </c>
      <c r="MHT3" s="4" t="s">
        <v>760</v>
      </c>
      <c r="MHU3" s="4" t="s">
        <v>760</v>
      </c>
      <c r="MHV3" s="4" t="s">
        <v>760</v>
      </c>
      <c r="MHW3" s="4" t="s">
        <v>760</v>
      </c>
      <c r="MHX3" s="4" t="s">
        <v>760</v>
      </c>
      <c r="MHY3" s="4" t="s">
        <v>760</v>
      </c>
      <c r="MHZ3" s="4" t="s">
        <v>760</v>
      </c>
      <c r="MIA3" s="4" t="s">
        <v>760</v>
      </c>
      <c r="MIB3" s="4" t="s">
        <v>760</v>
      </c>
      <c r="MIC3" s="4" t="s">
        <v>760</v>
      </c>
      <c r="MID3" s="4" t="s">
        <v>760</v>
      </c>
      <c r="MIE3" s="4" t="s">
        <v>760</v>
      </c>
      <c r="MIF3" s="4" t="s">
        <v>760</v>
      </c>
      <c r="MIG3" s="4" t="s">
        <v>760</v>
      </c>
      <c r="MIH3" s="4" t="s">
        <v>760</v>
      </c>
      <c r="MII3" s="4" t="s">
        <v>760</v>
      </c>
      <c r="MIJ3" s="4" t="s">
        <v>760</v>
      </c>
      <c r="MIK3" s="4" t="s">
        <v>760</v>
      </c>
      <c r="MIL3" s="4" t="s">
        <v>760</v>
      </c>
      <c r="MIM3" s="4" t="s">
        <v>760</v>
      </c>
      <c r="MIN3" s="4" t="s">
        <v>760</v>
      </c>
      <c r="MIO3" s="4" t="s">
        <v>760</v>
      </c>
      <c r="MIP3" s="4" t="s">
        <v>760</v>
      </c>
      <c r="MIQ3" s="4" t="s">
        <v>760</v>
      </c>
      <c r="MIR3" s="4" t="s">
        <v>760</v>
      </c>
      <c r="MIS3" s="4" t="s">
        <v>760</v>
      </c>
      <c r="MIT3" s="4" t="s">
        <v>760</v>
      </c>
      <c r="MIU3" s="4" t="s">
        <v>760</v>
      </c>
      <c r="MIV3" s="4" t="s">
        <v>760</v>
      </c>
      <c r="MIW3" s="4" t="s">
        <v>760</v>
      </c>
      <c r="MIX3" s="4" t="s">
        <v>760</v>
      </c>
      <c r="MIY3" s="4" t="s">
        <v>760</v>
      </c>
      <c r="MIZ3" s="4" t="s">
        <v>760</v>
      </c>
      <c r="MJA3" s="4" t="s">
        <v>760</v>
      </c>
      <c r="MJB3" s="4" t="s">
        <v>760</v>
      </c>
      <c r="MJC3" s="4" t="s">
        <v>760</v>
      </c>
      <c r="MJD3" s="4" t="s">
        <v>760</v>
      </c>
      <c r="MJE3" s="4" t="s">
        <v>760</v>
      </c>
      <c r="MJF3" s="4" t="s">
        <v>760</v>
      </c>
      <c r="MJG3" s="4" t="s">
        <v>760</v>
      </c>
      <c r="MJH3" s="4" t="s">
        <v>760</v>
      </c>
      <c r="MJI3" s="4" t="s">
        <v>760</v>
      </c>
      <c r="MJJ3" s="4" t="s">
        <v>760</v>
      </c>
      <c r="MJK3" s="4" t="s">
        <v>760</v>
      </c>
      <c r="MJL3" s="4" t="s">
        <v>760</v>
      </c>
      <c r="MJM3" s="4" t="s">
        <v>760</v>
      </c>
      <c r="MJN3" s="4" t="s">
        <v>760</v>
      </c>
      <c r="MJO3" s="4" t="s">
        <v>760</v>
      </c>
      <c r="MJP3" s="4" t="s">
        <v>760</v>
      </c>
      <c r="MJQ3" s="4" t="s">
        <v>760</v>
      </c>
      <c r="MJR3" s="4" t="s">
        <v>760</v>
      </c>
      <c r="MJS3" s="4" t="s">
        <v>760</v>
      </c>
      <c r="MJT3" s="4" t="s">
        <v>760</v>
      </c>
      <c r="MJU3" s="4" t="s">
        <v>760</v>
      </c>
      <c r="MJV3" s="4" t="s">
        <v>760</v>
      </c>
      <c r="MJW3" s="4" t="s">
        <v>760</v>
      </c>
      <c r="MJX3" s="4" t="s">
        <v>760</v>
      </c>
      <c r="MJY3" s="4" t="s">
        <v>760</v>
      </c>
      <c r="MJZ3" s="4" t="s">
        <v>760</v>
      </c>
      <c r="MKA3" s="4" t="s">
        <v>760</v>
      </c>
      <c r="MKB3" s="4" t="s">
        <v>760</v>
      </c>
      <c r="MKC3" s="4" t="s">
        <v>760</v>
      </c>
      <c r="MKD3" s="4" t="s">
        <v>760</v>
      </c>
      <c r="MKE3" s="4" t="s">
        <v>760</v>
      </c>
      <c r="MKF3" s="4" t="s">
        <v>760</v>
      </c>
      <c r="MKG3" s="4" t="s">
        <v>760</v>
      </c>
      <c r="MKH3" s="4" t="s">
        <v>760</v>
      </c>
      <c r="MKI3" s="4" t="s">
        <v>760</v>
      </c>
      <c r="MKJ3" s="4" t="s">
        <v>760</v>
      </c>
      <c r="MKK3" s="4" t="s">
        <v>760</v>
      </c>
      <c r="MKL3" s="4" t="s">
        <v>760</v>
      </c>
      <c r="MKM3" s="4" t="s">
        <v>760</v>
      </c>
      <c r="MKN3" s="4" t="s">
        <v>760</v>
      </c>
      <c r="MKO3" s="4" t="s">
        <v>760</v>
      </c>
      <c r="MKP3" s="4" t="s">
        <v>760</v>
      </c>
      <c r="MKQ3" s="4" t="s">
        <v>760</v>
      </c>
      <c r="MKR3" s="4" t="s">
        <v>760</v>
      </c>
      <c r="MKS3" s="4" t="s">
        <v>760</v>
      </c>
      <c r="MKT3" s="4" t="s">
        <v>760</v>
      </c>
      <c r="MKU3" s="4" t="s">
        <v>760</v>
      </c>
      <c r="MKV3" s="4" t="s">
        <v>760</v>
      </c>
      <c r="MKW3" s="4" t="s">
        <v>760</v>
      </c>
      <c r="MKX3" s="4" t="s">
        <v>760</v>
      </c>
      <c r="MKY3" s="4" t="s">
        <v>760</v>
      </c>
      <c r="MKZ3" s="4" t="s">
        <v>760</v>
      </c>
      <c r="MLA3" s="4" t="s">
        <v>760</v>
      </c>
      <c r="MLB3" s="4" t="s">
        <v>760</v>
      </c>
      <c r="MLC3" s="4" t="s">
        <v>760</v>
      </c>
      <c r="MLD3" s="4" t="s">
        <v>760</v>
      </c>
      <c r="MLE3" s="4" t="s">
        <v>760</v>
      </c>
      <c r="MLF3" s="4" t="s">
        <v>760</v>
      </c>
      <c r="MLG3" s="4" t="s">
        <v>760</v>
      </c>
      <c r="MLH3" s="4" t="s">
        <v>760</v>
      </c>
      <c r="MLI3" s="4" t="s">
        <v>760</v>
      </c>
      <c r="MLJ3" s="4" t="s">
        <v>760</v>
      </c>
      <c r="MLK3" s="4" t="s">
        <v>760</v>
      </c>
      <c r="MLL3" s="4" t="s">
        <v>760</v>
      </c>
      <c r="MLM3" s="4" t="s">
        <v>760</v>
      </c>
      <c r="MLN3" s="4" t="s">
        <v>760</v>
      </c>
      <c r="MLO3" s="4" t="s">
        <v>760</v>
      </c>
      <c r="MLP3" s="4" t="s">
        <v>760</v>
      </c>
      <c r="MLQ3" s="4" t="s">
        <v>760</v>
      </c>
      <c r="MLR3" s="4" t="s">
        <v>760</v>
      </c>
      <c r="MLS3" s="4" t="s">
        <v>760</v>
      </c>
      <c r="MLT3" s="4" t="s">
        <v>760</v>
      </c>
      <c r="MLU3" s="4" t="s">
        <v>760</v>
      </c>
      <c r="MLV3" s="4" t="s">
        <v>760</v>
      </c>
      <c r="MLW3" s="4" t="s">
        <v>760</v>
      </c>
      <c r="MLX3" s="4" t="s">
        <v>760</v>
      </c>
      <c r="MLY3" s="4" t="s">
        <v>760</v>
      </c>
      <c r="MLZ3" s="4" t="s">
        <v>760</v>
      </c>
      <c r="MMA3" s="4" t="s">
        <v>760</v>
      </c>
      <c r="MMB3" s="4" t="s">
        <v>760</v>
      </c>
      <c r="MMC3" s="4" t="s">
        <v>760</v>
      </c>
      <c r="MMD3" s="4" t="s">
        <v>760</v>
      </c>
      <c r="MME3" s="4" t="s">
        <v>760</v>
      </c>
      <c r="MMF3" s="4" t="s">
        <v>760</v>
      </c>
      <c r="MMG3" s="4" t="s">
        <v>760</v>
      </c>
      <c r="MMH3" s="4" t="s">
        <v>760</v>
      </c>
      <c r="MMI3" s="4" t="s">
        <v>760</v>
      </c>
      <c r="MMJ3" s="4" t="s">
        <v>760</v>
      </c>
      <c r="MMK3" s="4" t="s">
        <v>760</v>
      </c>
      <c r="MML3" s="4" t="s">
        <v>760</v>
      </c>
      <c r="MMM3" s="4" t="s">
        <v>760</v>
      </c>
      <c r="MMN3" s="4" t="s">
        <v>760</v>
      </c>
      <c r="MMO3" s="4" t="s">
        <v>760</v>
      </c>
      <c r="MMP3" s="4" t="s">
        <v>760</v>
      </c>
      <c r="MMQ3" s="4" t="s">
        <v>760</v>
      </c>
      <c r="MMR3" s="4" t="s">
        <v>760</v>
      </c>
      <c r="MMS3" s="4" t="s">
        <v>760</v>
      </c>
      <c r="MMT3" s="4" t="s">
        <v>760</v>
      </c>
      <c r="MMU3" s="4" t="s">
        <v>760</v>
      </c>
      <c r="MMV3" s="4" t="s">
        <v>760</v>
      </c>
      <c r="MMW3" s="4" t="s">
        <v>760</v>
      </c>
      <c r="MMX3" s="4" t="s">
        <v>760</v>
      </c>
      <c r="MMY3" s="4" t="s">
        <v>760</v>
      </c>
      <c r="MMZ3" s="4" t="s">
        <v>760</v>
      </c>
      <c r="MNA3" s="4" t="s">
        <v>760</v>
      </c>
      <c r="MNB3" s="4" t="s">
        <v>760</v>
      </c>
      <c r="MNC3" s="4" t="s">
        <v>760</v>
      </c>
      <c r="MND3" s="4" t="s">
        <v>760</v>
      </c>
      <c r="MNE3" s="4" t="s">
        <v>760</v>
      </c>
      <c r="MNF3" s="4" t="s">
        <v>760</v>
      </c>
      <c r="MNG3" s="4" t="s">
        <v>760</v>
      </c>
      <c r="MNH3" s="4" t="s">
        <v>760</v>
      </c>
      <c r="MNI3" s="4" t="s">
        <v>760</v>
      </c>
      <c r="MNJ3" s="4" t="s">
        <v>760</v>
      </c>
      <c r="MNK3" s="4" t="s">
        <v>760</v>
      </c>
      <c r="MNL3" s="4" t="s">
        <v>760</v>
      </c>
      <c r="MNM3" s="4" t="s">
        <v>760</v>
      </c>
      <c r="MNN3" s="4" t="s">
        <v>760</v>
      </c>
      <c r="MNO3" s="4" t="s">
        <v>760</v>
      </c>
      <c r="MNP3" s="4" t="s">
        <v>760</v>
      </c>
      <c r="MNQ3" s="4" t="s">
        <v>760</v>
      </c>
      <c r="MNR3" s="4" t="s">
        <v>760</v>
      </c>
      <c r="MNS3" s="4" t="s">
        <v>760</v>
      </c>
      <c r="MNT3" s="4" t="s">
        <v>760</v>
      </c>
      <c r="MNU3" s="4" t="s">
        <v>760</v>
      </c>
      <c r="MNV3" s="4" t="s">
        <v>760</v>
      </c>
      <c r="MNW3" s="4" t="s">
        <v>760</v>
      </c>
      <c r="MNX3" s="4" t="s">
        <v>760</v>
      </c>
      <c r="MNY3" s="4" t="s">
        <v>760</v>
      </c>
      <c r="MNZ3" s="4" t="s">
        <v>760</v>
      </c>
      <c r="MOA3" s="4" t="s">
        <v>760</v>
      </c>
      <c r="MOB3" s="4" t="s">
        <v>760</v>
      </c>
      <c r="MOC3" s="4" t="s">
        <v>760</v>
      </c>
      <c r="MOD3" s="4" t="s">
        <v>760</v>
      </c>
      <c r="MOE3" s="4" t="s">
        <v>760</v>
      </c>
      <c r="MOF3" s="4" t="s">
        <v>760</v>
      </c>
      <c r="MOG3" s="4" t="s">
        <v>760</v>
      </c>
      <c r="MOH3" s="4" t="s">
        <v>760</v>
      </c>
      <c r="MOI3" s="4" t="s">
        <v>760</v>
      </c>
      <c r="MOJ3" s="4" t="s">
        <v>760</v>
      </c>
      <c r="MOK3" s="4" t="s">
        <v>760</v>
      </c>
      <c r="MOL3" s="4" t="s">
        <v>760</v>
      </c>
      <c r="MOM3" s="4" t="s">
        <v>760</v>
      </c>
      <c r="MON3" s="4" t="s">
        <v>760</v>
      </c>
      <c r="MOO3" s="4" t="s">
        <v>760</v>
      </c>
      <c r="MOP3" s="4" t="s">
        <v>760</v>
      </c>
      <c r="MOQ3" s="4" t="s">
        <v>760</v>
      </c>
      <c r="MOR3" s="4" t="s">
        <v>760</v>
      </c>
      <c r="MOS3" s="4" t="s">
        <v>760</v>
      </c>
      <c r="MOT3" s="4" t="s">
        <v>760</v>
      </c>
      <c r="MOU3" s="4" t="s">
        <v>760</v>
      </c>
      <c r="MOV3" s="4" t="s">
        <v>760</v>
      </c>
      <c r="MOW3" s="4" t="s">
        <v>760</v>
      </c>
      <c r="MOX3" s="4" t="s">
        <v>760</v>
      </c>
      <c r="MOY3" s="4" t="s">
        <v>760</v>
      </c>
      <c r="MOZ3" s="4" t="s">
        <v>760</v>
      </c>
      <c r="MPA3" s="4" t="s">
        <v>760</v>
      </c>
      <c r="MPB3" s="4" t="s">
        <v>760</v>
      </c>
      <c r="MPC3" s="4" t="s">
        <v>760</v>
      </c>
      <c r="MPD3" s="4" t="s">
        <v>760</v>
      </c>
      <c r="MPE3" s="4" t="s">
        <v>760</v>
      </c>
      <c r="MPF3" s="4" t="s">
        <v>760</v>
      </c>
      <c r="MPG3" s="4" t="s">
        <v>760</v>
      </c>
      <c r="MPH3" s="4" t="s">
        <v>760</v>
      </c>
      <c r="MPI3" s="4" t="s">
        <v>760</v>
      </c>
      <c r="MPJ3" s="4" t="s">
        <v>760</v>
      </c>
      <c r="MPK3" s="4" t="s">
        <v>760</v>
      </c>
      <c r="MPL3" s="4" t="s">
        <v>760</v>
      </c>
      <c r="MPM3" s="4" t="s">
        <v>760</v>
      </c>
      <c r="MPN3" s="4" t="s">
        <v>760</v>
      </c>
      <c r="MPO3" s="4" t="s">
        <v>760</v>
      </c>
      <c r="MPP3" s="4" t="s">
        <v>760</v>
      </c>
      <c r="MPQ3" s="4" t="s">
        <v>760</v>
      </c>
      <c r="MPR3" s="4" t="s">
        <v>760</v>
      </c>
      <c r="MPS3" s="4" t="s">
        <v>760</v>
      </c>
      <c r="MPT3" s="4" t="s">
        <v>760</v>
      </c>
      <c r="MPU3" s="4" t="s">
        <v>760</v>
      </c>
      <c r="MPV3" s="4" t="s">
        <v>760</v>
      </c>
      <c r="MPW3" s="4" t="s">
        <v>760</v>
      </c>
      <c r="MPX3" s="4" t="s">
        <v>760</v>
      </c>
      <c r="MPY3" s="4" t="s">
        <v>760</v>
      </c>
      <c r="MPZ3" s="4" t="s">
        <v>760</v>
      </c>
      <c r="MQA3" s="4" t="s">
        <v>760</v>
      </c>
      <c r="MQB3" s="4" t="s">
        <v>760</v>
      </c>
      <c r="MQC3" s="4" t="s">
        <v>760</v>
      </c>
      <c r="MQD3" s="4" t="s">
        <v>760</v>
      </c>
      <c r="MQE3" s="4" t="s">
        <v>760</v>
      </c>
      <c r="MQF3" s="4" t="s">
        <v>760</v>
      </c>
      <c r="MQG3" s="4" t="s">
        <v>760</v>
      </c>
      <c r="MQH3" s="4" t="s">
        <v>760</v>
      </c>
      <c r="MQI3" s="4" t="s">
        <v>760</v>
      </c>
      <c r="MQJ3" s="4" t="s">
        <v>760</v>
      </c>
      <c r="MQK3" s="4" t="s">
        <v>760</v>
      </c>
      <c r="MQL3" s="4" t="s">
        <v>760</v>
      </c>
      <c r="MQM3" s="4" t="s">
        <v>760</v>
      </c>
      <c r="MQN3" s="4" t="s">
        <v>760</v>
      </c>
      <c r="MQO3" s="4" t="s">
        <v>760</v>
      </c>
      <c r="MQP3" s="4" t="s">
        <v>760</v>
      </c>
      <c r="MQQ3" s="4" t="s">
        <v>760</v>
      </c>
      <c r="MQR3" s="4" t="s">
        <v>760</v>
      </c>
      <c r="MQS3" s="4" t="s">
        <v>760</v>
      </c>
      <c r="MQT3" s="4" t="s">
        <v>760</v>
      </c>
      <c r="MQU3" s="4" t="s">
        <v>760</v>
      </c>
      <c r="MQV3" s="4" t="s">
        <v>760</v>
      </c>
      <c r="MQW3" s="4" t="s">
        <v>760</v>
      </c>
      <c r="MQX3" s="4" t="s">
        <v>760</v>
      </c>
      <c r="MQY3" s="4" t="s">
        <v>760</v>
      </c>
      <c r="MQZ3" s="4" t="s">
        <v>760</v>
      </c>
      <c r="MRA3" s="4" t="s">
        <v>760</v>
      </c>
      <c r="MRB3" s="4" t="s">
        <v>760</v>
      </c>
      <c r="MRC3" s="4" t="s">
        <v>760</v>
      </c>
      <c r="MRD3" s="4" t="s">
        <v>760</v>
      </c>
      <c r="MRE3" s="4" t="s">
        <v>760</v>
      </c>
      <c r="MRF3" s="4" t="s">
        <v>760</v>
      </c>
      <c r="MRG3" s="4" t="s">
        <v>760</v>
      </c>
      <c r="MRH3" s="4" t="s">
        <v>760</v>
      </c>
      <c r="MRI3" s="4" t="s">
        <v>760</v>
      </c>
      <c r="MRJ3" s="4" t="s">
        <v>760</v>
      </c>
      <c r="MRK3" s="4" t="s">
        <v>760</v>
      </c>
      <c r="MRL3" s="4" t="s">
        <v>760</v>
      </c>
      <c r="MRM3" s="4" t="s">
        <v>760</v>
      </c>
      <c r="MRN3" s="4" t="s">
        <v>760</v>
      </c>
      <c r="MRO3" s="4" t="s">
        <v>760</v>
      </c>
      <c r="MRP3" s="4" t="s">
        <v>760</v>
      </c>
      <c r="MRQ3" s="4" t="s">
        <v>760</v>
      </c>
      <c r="MRR3" s="4" t="s">
        <v>760</v>
      </c>
      <c r="MRS3" s="4" t="s">
        <v>760</v>
      </c>
      <c r="MRT3" s="4" t="s">
        <v>760</v>
      </c>
      <c r="MRU3" s="4" t="s">
        <v>760</v>
      </c>
      <c r="MRV3" s="4" t="s">
        <v>760</v>
      </c>
      <c r="MRW3" s="4" t="s">
        <v>760</v>
      </c>
      <c r="MRX3" s="4" t="s">
        <v>760</v>
      </c>
      <c r="MRY3" s="4" t="s">
        <v>760</v>
      </c>
      <c r="MRZ3" s="4" t="s">
        <v>760</v>
      </c>
      <c r="MSA3" s="4" t="s">
        <v>760</v>
      </c>
      <c r="MSB3" s="4" t="s">
        <v>760</v>
      </c>
      <c r="MSC3" s="4" t="s">
        <v>760</v>
      </c>
      <c r="MSD3" s="4" t="s">
        <v>760</v>
      </c>
      <c r="MSE3" s="4" t="s">
        <v>760</v>
      </c>
      <c r="MSF3" s="4" t="s">
        <v>760</v>
      </c>
      <c r="MSG3" s="4" t="s">
        <v>760</v>
      </c>
      <c r="MSH3" s="4" t="s">
        <v>760</v>
      </c>
      <c r="MSI3" s="4" t="s">
        <v>760</v>
      </c>
      <c r="MSJ3" s="4" t="s">
        <v>760</v>
      </c>
      <c r="MSK3" s="4" t="s">
        <v>760</v>
      </c>
      <c r="MSL3" s="4" t="s">
        <v>760</v>
      </c>
      <c r="MSM3" s="4" t="s">
        <v>760</v>
      </c>
      <c r="MSN3" s="4" t="s">
        <v>760</v>
      </c>
      <c r="MSO3" s="4" t="s">
        <v>760</v>
      </c>
      <c r="MSP3" s="4" t="s">
        <v>760</v>
      </c>
      <c r="MSQ3" s="4" t="s">
        <v>760</v>
      </c>
      <c r="MSR3" s="4" t="s">
        <v>760</v>
      </c>
      <c r="MSS3" s="4" t="s">
        <v>760</v>
      </c>
      <c r="MST3" s="4" t="s">
        <v>760</v>
      </c>
      <c r="MSU3" s="4" t="s">
        <v>760</v>
      </c>
      <c r="MSV3" s="4" t="s">
        <v>760</v>
      </c>
      <c r="MSW3" s="4" t="s">
        <v>760</v>
      </c>
      <c r="MSX3" s="4" t="s">
        <v>760</v>
      </c>
      <c r="MSY3" s="4" t="s">
        <v>760</v>
      </c>
      <c r="MSZ3" s="4" t="s">
        <v>760</v>
      </c>
      <c r="MTA3" s="4" t="s">
        <v>760</v>
      </c>
      <c r="MTB3" s="4" t="s">
        <v>760</v>
      </c>
      <c r="MTC3" s="4" t="s">
        <v>760</v>
      </c>
      <c r="MTD3" s="4" t="s">
        <v>760</v>
      </c>
      <c r="MTE3" s="4" t="s">
        <v>760</v>
      </c>
      <c r="MTF3" s="4" t="s">
        <v>760</v>
      </c>
      <c r="MTG3" s="4" t="s">
        <v>760</v>
      </c>
      <c r="MTH3" s="4" t="s">
        <v>760</v>
      </c>
      <c r="MTI3" s="4" t="s">
        <v>760</v>
      </c>
      <c r="MTJ3" s="4" t="s">
        <v>760</v>
      </c>
      <c r="MTK3" s="4" t="s">
        <v>760</v>
      </c>
      <c r="MTL3" s="4" t="s">
        <v>760</v>
      </c>
      <c r="MTM3" s="4" t="s">
        <v>760</v>
      </c>
      <c r="MTN3" s="4" t="s">
        <v>760</v>
      </c>
      <c r="MTO3" s="4" t="s">
        <v>760</v>
      </c>
      <c r="MTP3" s="4" t="s">
        <v>760</v>
      </c>
      <c r="MTQ3" s="4" t="s">
        <v>760</v>
      </c>
      <c r="MTR3" s="4" t="s">
        <v>760</v>
      </c>
      <c r="MTS3" s="4" t="s">
        <v>760</v>
      </c>
      <c r="MTT3" s="4" t="s">
        <v>760</v>
      </c>
      <c r="MTU3" s="4" t="s">
        <v>760</v>
      </c>
      <c r="MTV3" s="4" t="s">
        <v>760</v>
      </c>
      <c r="MTW3" s="4" t="s">
        <v>760</v>
      </c>
      <c r="MTX3" s="4" t="s">
        <v>760</v>
      </c>
      <c r="MTY3" s="4" t="s">
        <v>760</v>
      </c>
      <c r="MTZ3" s="4" t="s">
        <v>760</v>
      </c>
      <c r="MUA3" s="4" t="s">
        <v>760</v>
      </c>
      <c r="MUB3" s="4" t="s">
        <v>760</v>
      </c>
      <c r="MUC3" s="4" t="s">
        <v>760</v>
      </c>
      <c r="MUD3" s="4" t="s">
        <v>760</v>
      </c>
      <c r="MUE3" s="4" t="s">
        <v>760</v>
      </c>
      <c r="MUF3" s="4" t="s">
        <v>760</v>
      </c>
      <c r="MUG3" s="4" t="s">
        <v>760</v>
      </c>
      <c r="MUH3" s="4" t="s">
        <v>760</v>
      </c>
      <c r="MUI3" s="4" t="s">
        <v>760</v>
      </c>
      <c r="MUJ3" s="4" t="s">
        <v>760</v>
      </c>
      <c r="MUK3" s="4" t="s">
        <v>760</v>
      </c>
      <c r="MUL3" s="4" t="s">
        <v>760</v>
      </c>
      <c r="MUM3" s="4" t="s">
        <v>760</v>
      </c>
      <c r="MUN3" s="4" t="s">
        <v>760</v>
      </c>
      <c r="MUO3" s="4" t="s">
        <v>760</v>
      </c>
      <c r="MUP3" s="4" t="s">
        <v>760</v>
      </c>
      <c r="MUQ3" s="4" t="s">
        <v>760</v>
      </c>
      <c r="MUR3" s="4" t="s">
        <v>760</v>
      </c>
      <c r="MUS3" s="4" t="s">
        <v>760</v>
      </c>
      <c r="MUT3" s="4" t="s">
        <v>760</v>
      </c>
      <c r="MUU3" s="4" t="s">
        <v>760</v>
      </c>
      <c r="MUV3" s="4" t="s">
        <v>760</v>
      </c>
      <c r="MUW3" s="4" t="s">
        <v>760</v>
      </c>
      <c r="MUX3" s="4" t="s">
        <v>760</v>
      </c>
      <c r="MUY3" s="4" t="s">
        <v>760</v>
      </c>
      <c r="MUZ3" s="4" t="s">
        <v>760</v>
      </c>
      <c r="MVA3" s="4" t="s">
        <v>760</v>
      </c>
      <c r="MVB3" s="4" t="s">
        <v>760</v>
      </c>
      <c r="MVC3" s="4" t="s">
        <v>760</v>
      </c>
      <c r="MVD3" s="4" t="s">
        <v>760</v>
      </c>
      <c r="MVE3" s="4" t="s">
        <v>760</v>
      </c>
      <c r="MVF3" s="4" t="s">
        <v>760</v>
      </c>
      <c r="MVG3" s="4" t="s">
        <v>760</v>
      </c>
      <c r="MVH3" s="4" t="s">
        <v>760</v>
      </c>
      <c r="MVI3" s="4" t="s">
        <v>760</v>
      </c>
      <c r="MVJ3" s="4" t="s">
        <v>760</v>
      </c>
      <c r="MVK3" s="4" t="s">
        <v>760</v>
      </c>
      <c r="MVL3" s="4" t="s">
        <v>760</v>
      </c>
      <c r="MVM3" s="4" t="s">
        <v>760</v>
      </c>
      <c r="MVN3" s="4" t="s">
        <v>760</v>
      </c>
      <c r="MVO3" s="4" t="s">
        <v>760</v>
      </c>
      <c r="MVP3" s="4" t="s">
        <v>760</v>
      </c>
      <c r="MVQ3" s="4" t="s">
        <v>760</v>
      </c>
      <c r="MVR3" s="4" t="s">
        <v>760</v>
      </c>
      <c r="MVS3" s="4" t="s">
        <v>760</v>
      </c>
      <c r="MVT3" s="4" t="s">
        <v>760</v>
      </c>
      <c r="MVU3" s="4" t="s">
        <v>760</v>
      </c>
      <c r="MVV3" s="4" t="s">
        <v>760</v>
      </c>
      <c r="MVW3" s="4" t="s">
        <v>760</v>
      </c>
      <c r="MVX3" s="4" t="s">
        <v>760</v>
      </c>
      <c r="MVY3" s="4" t="s">
        <v>760</v>
      </c>
      <c r="MVZ3" s="4" t="s">
        <v>760</v>
      </c>
      <c r="MWA3" s="4" t="s">
        <v>760</v>
      </c>
      <c r="MWB3" s="4" t="s">
        <v>760</v>
      </c>
      <c r="MWC3" s="4" t="s">
        <v>760</v>
      </c>
      <c r="MWD3" s="4" t="s">
        <v>760</v>
      </c>
      <c r="MWE3" s="4" t="s">
        <v>760</v>
      </c>
      <c r="MWF3" s="4" t="s">
        <v>760</v>
      </c>
      <c r="MWG3" s="4" t="s">
        <v>760</v>
      </c>
      <c r="MWH3" s="4" t="s">
        <v>760</v>
      </c>
      <c r="MWI3" s="4" t="s">
        <v>760</v>
      </c>
      <c r="MWJ3" s="4" t="s">
        <v>760</v>
      </c>
      <c r="MWK3" s="4" t="s">
        <v>760</v>
      </c>
      <c r="MWL3" s="4" t="s">
        <v>760</v>
      </c>
      <c r="MWM3" s="4" t="s">
        <v>760</v>
      </c>
      <c r="MWN3" s="4" t="s">
        <v>760</v>
      </c>
      <c r="MWO3" s="4" t="s">
        <v>760</v>
      </c>
      <c r="MWP3" s="4" t="s">
        <v>760</v>
      </c>
      <c r="MWQ3" s="4" t="s">
        <v>760</v>
      </c>
      <c r="MWR3" s="4" t="s">
        <v>760</v>
      </c>
      <c r="MWS3" s="4" t="s">
        <v>760</v>
      </c>
      <c r="MWT3" s="4" t="s">
        <v>760</v>
      </c>
      <c r="MWU3" s="4" t="s">
        <v>760</v>
      </c>
      <c r="MWV3" s="4" t="s">
        <v>760</v>
      </c>
      <c r="MWW3" s="4" t="s">
        <v>760</v>
      </c>
      <c r="MWX3" s="4" t="s">
        <v>760</v>
      </c>
      <c r="MWY3" s="4" t="s">
        <v>760</v>
      </c>
      <c r="MWZ3" s="4" t="s">
        <v>760</v>
      </c>
      <c r="MXA3" s="4" t="s">
        <v>760</v>
      </c>
      <c r="MXB3" s="4" t="s">
        <v>760</v>
      </c>
      <c r="MXC3" s="4" t="s">
        <v>760</v>
      </c>
      <c r="MXD3" s="4" t="s">
        <v>760</v>
      </c>
      <c r="MXE3" s="4" t="s">
        <v>760</v>
      </c>
      <c r="MXF3" s="4" t="s">
        <v>760</v>
      </c>
      <c r="MXG3" s="4" t="s">
        <v>760</v>
      </c>
      <c r="MXH3" s="4" t="s">
        <v>760</v>
      </c>
      <c r="MXI3" s="4" t="s">
        <v>760</v>
      </c>
      <c r="MXJ3" s="4" t="s">
        <v>760</v>
      </c>
      <c r="MXK3" s="4" t="s">
        <v>760</v>
      </c>
      <c r="MXL3" s="4" t="s">
        <v>760</v>
      </c>
      <c r="MXM3" s="4" t="s">
        <v>760</v>
      </c>
      <c r="MXN3" s="4" t="s">
        <v>760</v>
      </c>
      <c r="MXO3" s="4" t="s">
        <v>760</v>
      </c>
      <c r="MXP3" s="4" t="s">
        <v>760</v>
      </c>
      <c r="MXQ3" s="4" t="s">
        <v>760</v>
      </c>
      <c r="MXR3" s="4" t="s">
        <v>760</v>
      </c>
      <c r="MXS3" s="4" t="s">
        <v>760</v>
      </c>
      <c r="MXT3" s="4" t="s">
        <v>760</v>
      </c>
      <c r="MXU3" s="4" t="s">
        <v>760</v>
      </c>
      <c r="MXV3" s="4" t="s">
        <v>760</v>
      </c>
      <c r="MXW3" s="4" t="s">
        <v>760</v>
      </c>
      <c r="MXX3" s="4" t="s">
        <v>760</v>
      </c>
      <c r="MXY3" s="4" t="s">
        <v>760</v>
      </c>
      <c r="MXZ3" s="4" t="s">
        <v>760</v>
      </c>
      <c r="MYA3" s="4" t="s">
        <v>760</v>
      </c>
      <c r="MYB3" s="4" t="s">
        <v>760</v>
      </c>
      <c r="MYC3" s="4" t="s">
        <v>760</v>
      </c>
      <c r="MYD3" s="4" t="s">
        <v>760</v>
      </c>
      <c r="MYE3" s="4" t="s">
        <v>760</v>
      </c>
      <c r="MYF3" s="4" t="s">
        <v>760</v>
      </c>
      <c r="MYG3" s="4" t="s">
        <v>760</v>
      </c>
      <c r="MYH3" s="4" t="s">
        <v>760</v>
      </c>
      <c r="MYI3" s="4" t="s">
        <v>760</v>
      </c>
      <c r="MYJ3" s="4" t="s">
        <v>760</v>
      </c>
      <c r="MYK3" s="4" t="s">
        <v>760</v>
      </c>
      <c r="MYL3" s="4" t="s">
        <v>760</v>
      </c>
      <c r="MYM3" s="4" t="s">
        <v>760</v>
      </c>
      <c r="MYN3" s="4" t="s">
        <v>760</v>
      </c>
      <c r="MYO3" s="4" t="s">
        <v>760</v>
      </c>
      <c r="MYP3" s="4" t="s">
        <v>760</v>
      </c>
      <c r="MYQ3" s="4" t="s">
        <v>760</v>
      </c>
      <c r="MYR3" s="4" t="s">
        <v>760</v>
      </c>
      <c r="MYS3" s="4" t="s">
        <v>760</v>
      </c>
      <c r="MYT3" s="4" t="s">
        <v>760</v>
      </c>
      <c r="MYU3" s="4" t="s">
        <v>760</v>
      </c>
      <c r="MYV3" s="4" t="s">
        <v>760</v>
      </c>
      <c r="MYW3" s="4" t="s">
        <v>760</v>
      </c>
      <c r="MYX3" s="4" t="s">
        <v>760</v>
      </c>
      <c r="MYY3" s="4" t="s">
        <v>760</v>
      </c>
      <c r="MYZ3" s="4" t="s">
        <v>760</v>
      </c>
      <c r="MZA3" s="4" t="s">
        <v>760</v>
      </c>
      <c r="MZB3" s="4" t="s">
        <v>760</v>
      </c>
      <c r="MZC3" s="4" t="s">
        <v>760</v>
      </c>
      <c r="MZD3" s="4" t="s">
        <v>760</v>
      </c>
      <c r="MZE3" s="4" t="s">
        <v>760</v>
      </c>
      <c r="MZF3" s="4" t="s">
        <v>760</v>
      </c>
      <c r="MZG3" s="4" t="s">
        <v>760</v>
      </c>
      <c r="MZH3" s="4" t="s">
        <v>760</v>
      </c>
      <c r="MZI3" s="4" t="s">
        <v>760</v>
      </c>
      <c r="MZJ3" s="4" t="s">
        <v>760</v>
      </c>
      <c r="MZK3" s="4" t="s">
        <v>760</v>
      </c>
      <c r="MZL3" s="4" t="s">
        <v>760</v>
      </c>
      <c r="MZM3" s="4" t="s">
        <v>760</v>
      </c>
      <c r="MZN3" s="4" t="s">
        <v>760</v>
      </c>
      <c r="MZO3" s="4" t="s">
        <v>760</v>
      </c>
      <c r="MZP3" s="4" t="s">
        <v>760</v>
      </c>
      <c r="MZQ3" s="4" t="s">
        <v>760</v>
      </c>
      <c r="MZR3" s="4" t="s">
        <v>760</v>
      </c>
      <c r="MZS3" s="4" t="s">
        <v>760</v>
      </c>
      <c r="MZT3" s="4" t="s">
        <v>760</v>
      </c>
      <c r="MZU3" s="4" t="s">
        <v>760</v>
      </c>
      <c r="MZV3" s="4" t="s">
        <v>760</v>
      </c>
      <c r="MZW3" s="4" t="s">
        <v>760</v>
      </c>
      <c r="MZX3" s="4" t="s">
        <v>760</v>
      </c>
      <c r="MZY3" s="4" t="s">
        <v>760</v>
      </c>
      <c r="MZZ3" s="4" t="s">
        <v>760</v>
      </c>
      <c r="NAA3" s="4" t="s">
        <v>760</v>
      </c>
      <c r="NAB3" s="4" t="s">
        <v>760</v>
      </c>
      <c r="NAC3" s="4" t="s">
        <v>760</v>
      </c>
      <c r="NAD3" s="4" t="s">
        <v>760</v>
      </c>
      <c r="NAE3" s="4" t="s">
        <v>760</v>
      </c>
      <c r="NAF3" s="4" t="s">
        <v>760</v>
      </c>
      <c r="NAG3" s="4" t="s">
        <v>760</v>
      </c>
      <c r="NAH3" s="4" t="s">
        <v>760</v>
      </c>
      <c r="NAI3" s="4" t="s">
        <v>760</v>
      </c>
      <c r="NAJ3" s="4" t="s">
        <v>760</v>
      </c>
      <c r="NAK3" s="4" t="s">
        <v>760</v>
      </c>
      <c r="NAL3" s="4" t="s">
        <v>760</v>
      </c>
      <c r="NAM3" s="4" t="s">
        <v>760</v>
      </c>
      <c r="NAN3" s="4" t="s">
        <v>760</v>
      </c>
      <c r="NAO3" s="4" t="s">
        <v>760</v>
      </c>
      <c r="NAP3" s="4" t="s">
        <v>760</v>
      </c>
      <c r="NAQ3" s="4" t="s">
        <v>760</v>
      </c>
      <c r="NAR3" s="4" t="s">
        <v>760</v>
      </c>
      <c r="NAS3" s="4" t="s">
        <v>760</v>
      </c>
      <c r="NAT3" s="4" t="s">
        <v>760</v>
      </c>
      <c r="NAU3" s="4" t="s">
        <v>760</v>
      </c>
      <c r="NAV3" s="4" t="s">
        <v>760</v>
      </c>
      <c r="NAW3" s="4" t="s">
        <v>760</v>
      </c>
      <c r="NAX3" s="4" t="s">
        <v>760</v>
      </c>
      <c r="NAY3" s="4" t="s">
        <v>760</v>
      </c>
      <c r="NAZ3" s="4" t="s">
        <v>760</v>
      </c>
      <c r="NBA3" s="4" t="s">
        <v>760</v>
      </c>
      <c r="NBB3" s="4" t="s">
        <v>760</v>
      </c>
      <c r="NBC3" s="4" t="s">
        <v>760</v>
      </c>
      <c r="NBD3" s="4" t="s">
        <v>760</v>
      </c>
      <c r="NBE3" s="4" t="s">
        <v>760</v>
      </c>
      <c r="NBF3" s="4" t="s">
        <v>760</v>
      </c>
      <c r="NBG3" s="4" t="s">
        <v>760</v>
      </c>
      <c r="NBH3" s="4" t="s">
        <v>760</v>
      </c>
      <c r="NBI3" s="4" t="s">
        <v>760</v>
      </c>
      <c r="NBJ3" s="4" t="s">
        <v>760</v>
      </c>
      <c r="NBK3" s="4" t="s">
        <v>760</v>
      </c>
      <c r="NBL3" s="4" t="s">
        <v>760</v>
      </c>
      <c r="NBM3" s="4" t="s">
        <v>760</v>
      </c>
      <c r="NBN3" s="4" t="s">
        <v>760</v>
      </c>
      <c r="NBO3" s="4" t="s">
        <v>760</v>
      </c>
      <c r="NBP3" s="4" t="s">
        <v>760</v>
      </c>
      <c r="NBQ3" s="4" t="s">
        <v>760</v>
      </c>
      <c r="NBR3" s="4" t="s">
        <v>760</v>
      </c>
      <c r="NBS3" s="4" t="s">
        <v>760</v>
      </c>
      <c r="NBT3" s="4" t="s">
        <v>760</v>
      </c>
      <c r="NBU3" s="4" t="s">
        <v>760</v>
      </c>
      <c r="NBV3" s="4" t="s">
        <v>760</v>
      </c>
      <c r="NBW3" s="4" t="s">
        <v>760</v>
      </c>
      <c r="NBX3" s="4" t="s">
        <v>760</v>
      </c>
      <c r="NBY3" s="4" t="s">
        <v>760</v>
      </c>
      <c r="NBZ3" s="4" t="s">
        <v>760</v>
      </c>
      <c r="NCA3" s="4" t="s">
        <v>760</v>
      </c>
      <c r="NCB3" s="4" t="s">
        <v>760</v>
      </c>
      <c r="NCC3" s="4" t="s">
        <v>760</v>
      </c>
      <c r="NCD3" s="4" t="s">
        <v>760</v>
      </c>
      <c r="NCE3" s="4" t="s">
        <v>760</v>
      </c>
      <c r="NCF3" s="4" t="s">
        <v>760</v>
      </c>
      <c r="NCG3" s="4" t="s">
        <v>760</v>
      </c>
      <c r="NCH3" s="4" t="s">
        <v>760</v>
      </c>
      <c r="NCI3" s="4" t="s">
        <v>760</v>
      </c>
      <c r="NCJ3" s="4" t="s">
        <v>760</v>
      </c>
      <c r="NCK3" s="4" t="s">
        <v>760</v>
      </c>
      <c r="NCL3" s="4" t="s">
        <v>760</v>
      </c>
      <c r="NCM3" s="4" t="s">
        <v>760</v>
      </c>
      <c r="NCN3" s="4" t="s">
        <v>760</v>
      </c>
      <c r="NCO3" s="4" t="s">
        <v>760</v>
      </c>
      <c r="NCP3" s="4" t="s">
        <v>760</v>
      </c>
      <c r="NCQ3" s="4" t="s">
        <v>760</v>
      </c>
      <c r="NCR3" s="4" t="s">
        <v>760</v>
      </c>
      <c r="NCS3" s="4" t="s">
        <v>760</v>
      </c>
      <c r="NCT3" s="4" t="s">
        <v>760</v>
      </c>
      <c r="NCU3" s="4" t="s">
        <v>760</v>
      </c>
      <c r="NCV3" s="4" t="s">
        <v>760</v>
      </c>
      <c r="NCW3" s="4" t="s">
        <v>760</v>
      </c>
      <c r="NCX3" s="4" t="s">
        <v>760</v>
      </c>
      <c r="NCY3" s="4" t="s">
        <v>760</v>
      </c>
      <c r="NCZ3" s="4" t="s">
        <v>760</v>
      </c>
      <c r="NDA3" s="4" t="s">
        <v>760</v>
      </c>
      <c r="NDB3" s="4" t="s">
        <v>760</v>
      </c>
      <c r="NDC3" s="4" t="s">
        <v>760</v>
      </c>
      <c r="NDD3" s="4" t="s">
        <v>760</v>
      </c>
      <c r="NDE3" s="4" t="s">
        <v>760</v>
      </c>
      <c r="NDF3" s="4" t="s">
        <v>760</v>
      </c>
      <c r="NDG3" s="4" t="s">
        <v>760</v>
      </c>
      <c r="NDH3" s="4" t="s">
        <v>760</v>
      </c>
      <c r="NDI3" s="4" t="s">
        <v>760</v>
      </c>
      <c r="NDJ3" s="4" t="s">
        <v>760</v>
      </c>
      <c r="NDK3" s="4" t="s">
        <v>760</v>
      </c>
      <c r="NDL3" s="4" t="s">
        <v>760</v>
      </c>
      <c r="NDM3" s="4" t="s">
        <v>760</v>
      </c>
      <c r="NDN3" s="4" t="s">
        <v>760</v>
      </c>
      <c r="NDO3" s="4" t="s">
        <v>760</v>
      </c>
      <c r="NDP3" s="4" t="s">
        <v>760</v>
      </c>
      <c r="NDQ3" s="4" t="s">
        <v>760</v>
      </c>
      <c r="NDR3" s="4" t="s">
        <v>760</v>
      </c>
      <c r="NDS3" s="4" t="s">
        <v>760</v>
      </c>
      <c r="NDT3" s="4" t="s">
        <v>760</v>
      </c>
      <c r="NDU3" s="4" t="s">
        <v>760</v>
      </c>
      <c r="NDV3" s="4" t="s">
        <v>760</v>
      </c>
      <c r="NDW3" s="4" t="s">
        <v>760</v>
      </c>
      <c r="NDX3" s="4" t="s">
        <v>760</v>
      </c>
      <c r="NDY3" s="4" t="s">
        <v>760</v>
      </c>
      <c r="NDZ3" s="4" t="s">
        <v>760</v>
      </c>
      <c r="NEA3" s="4" t="s">
        <v>760</v>
      </c>
      <c r="NEB3" s="4" t="s">
        <v>760</v>
      </c>
      <c r="NEC3" s="4" t="s">
        <v>760</v>
      </c>
      <c r="NED3" s="4" t="s">
        <v>760</v>
      </c>
      <c r="NEE3" s="4" t="s">
        <v>760</v>
      </c>
      <c r="NEF3" s="4" t="s">
        <v>760</v>
      </c>
      <c r="NEG3" s="4" t="s">
        <v>760</v>
      </c>
      <c r="NEH3" s="4" t="s">
        <v>760</v>
      </c>
      <c r="NEI3" s="4" t="s">
        <v>760</v>
      </c>
      <c r="NEJ3" s="4" t="s">
        <v>760</v>
      </c>
      <c r="NEK3" s="4" t="s">
        <v>760</v>
      </c>
      <c r="NEL3" s="4" t="s">
        <v>760</v>
      </c>
      <c r="NEM3" s="4" t="s">
        <v>760</v>
      </c>
      <c r="NEN3" s="4" t="s">
        <v>760</v>
      </c>
      <c r="NEO3" s="4" t="s">
        <v>760</v>
      </c>
      <c r="NEP3" s="4" t="s">
        <v>760</v>
      </c>
      <c r="NEQ3" s="4" t="s">
        <v>760</v>
      </c>
      <c r="NER3" s="4" t="s">
        <v>760</v>
      </c>
      <c r="NES3" s="4" t="s">
        <v>760</v>
      </c>
      <c r="NET3" s="4" t="s">
        <v>760</v>
      </c>
      <c r="NEU3" s="4" t="s">
        <v>760</v>
      </c>
      <c r="NEV3" s="4" t="s">
        <v>760</v>
      </c>
      <c r="NEW3" s="4" t="s">
        <v>760</v>
      </c>
      <c r="NEX3" s="4" t="s">
        <v>760</v>
      </c>
      <c r="NEY3" s="4" t="s">
        <v>760</v>
      </c>
      <c r="NEZ3" s="4" t="s">
        <v>760</v>
      </c>
      <c r="NFA3" s="4" t="s">
        <v>760</v>
      </c>
      <c r="NFB3" s="4" t="s">
        <v>760</v>
      </c>
      <c r="NFC3" s="4" t="s">
        <v>760</v>
      </c>
      <c r="NFD3" s="4" t="s">
        <v>760</v>
      </c>
      <c r="NFE3" s="4" t="s">
        <v>760</v>
      </c>
      <c r="NFF3" s="4" t="s">
        <v>760</v>
      </c>
      <c r="NFG3" s="4" t="s">
        <v>760</v>
      </c>
      <c r="NFH3" s="4" t="s">
        <v>760</v>
      </c>
      <c r="NFI3" s="4" t="s">
        <v>760</v>
      </c>
      <c r="NFJ3" s="4" t="s">
        <v>760</v>
      </c>
      <c r="NFK3" s="4" t="s">
        <v>760</v>
      </c>
      <c r="NFL3" s="4" t="s">
        <v>760</v>
      </c>
      <c r="NFM3" s="4" t="s">
        <v>760</v>
      </c>
      <c r="NFN3" s="4" t="s">
        <v>760</v>
      </c>
      <c r="NFO3" s="4" t="s">
        <v>760</v>
      </c>
      <c r="NFP3" s="4" t="s">
        <v>760</v>
      </c>
      <c r="NFQ3" s="4" t="s">
        <v>760</v>
      </c>
      <c r="NFR3" s="4" t="s">
        <v>760</v>
      </c>
      <c r="NFS3" s="4" t="s">
        <v>760</v>
      </c>
      <c r="NFT3" s="4" t="s">
        <v>760</v>
      </c>
      <c r="NFU3" s="4" t="s">
        <v>760</v>
      </c>
      <c r="NFV3" s="4" t="s">
        <v>760</v>
      </c>
      <c r="NFW3" s="4" t="s">
        <v>760</v>
      </c>
      <c r="NFX3" s="4" t="s">
        <v>760</v>
      </c>
      <c r="NFY3" s="4" t="s">
        <v>760</v>
      </c>
      <c r="NFZ3" s="4" t="s">
        <v>760</v>
      </c>
      <c r="NGA3" s="4" t="s">
        <v>760</v>
      </c>
      <c r="NGB3" s="4" t="s">
        <v>760</v>
      </c>
      <c r="NGC3" s="4" t="s">
        <v>760</v>
      </c>
      <c r="NGD3" s="4" t="s">
        <v>760</v>
      </c>
      <c r="NGE3" s="4" t="s">
        <v>760</v>
      </c>
      <c r="NGF3" s="4" t="s">
        <v>760</v>
      </c>
      <c r="NGG3" s="4" t="s">
        <v>760</v>
      </c>
      <c r="NGH3" s="4" t="s">
        <v>760</v>
      </c>
      <c r="NGI3" s="4" t="s">
        <v>760</v>
      </c>
      <c r="NGJ3" s="4" t="s">
        <v>760</v>
      </c>
      <c r="NGK3" s="4" t="s">
        <v>760</v>
      </c>
      <c r="NGL3" s="4" t="s">
        <v>760</v>
      </c>
      <c r="NGM3" s="4" t="s">
        <v>760</v>
      </c>
      <c r="NGN3" s="4" t="s">
        <v>760</v>
      </c>
      <c r="NGO3" s="4" t="s">
        <v>760</v>
      </c>
      <c r="NGP3" s="4" t="s">
        <v>760</v>
      </c>
      <c r="NGQ3" s="4" t="s">
        <v>760</v>
      </c>
      <c r="NGR3" s="4" t="s">
        <v>760</v>
      </c>
      <c r="NGS3" s="4" t="s">
        <v>760</v>
      </c>
      <c r="NGT3" s="4" t="s">
        <v>760</v>
      </c>
      <c r="NGU3" s="4" t="s">
        <v>760</v>
      </c>
      <c r="NGV3" s="4" t="s">
        <v>760</v>
      </c>
      <c r="NGW3" s="4" t="s">
        <v>760</v>
      </c>
      <c r="NGX3" s="4" t="s">
        <v>760</v>
      </c>
      <c r="NGY3" s="4" t="s">
        <v>760</v>
      </c>
      <c r="NGZ3" s="4" t="s">
        <v>760</v>
      </c>
      <c r="NHA3" s="4" t="s">
        <v>760</v>
      </c>
      <c r="NHB3" s="4" t="s">
        <v>760</v>
      </c>
      <c r="NHC3" s="4" t="s">
        <v>760</v>
      </c>
      <c r="NHD3" s="4" t="s">
        <v>760</v>
      </c>
      <c r="NHE3" s="4" t="s">
        <v>760</v>
      </c>
      <c r="NHF3" s="4" t="s">
        <v>760</v>
      </c>
      <c r="NHG3" s="4" t="s">
        <v>760</v>
      </c>
      <c r="NHH3" s="4" t="s">
        <v>760</v>
      </c>
      <c r="NHI3" s="4" t="s">
        <v>760</v>
      </c>
      <c r="NHJ3" s="4" t="s">
        <v>760</v>
      </c>
      <c r="NHK3" s="4" t="s">
        <v>760</v>
      </c>
      <c r="NHL3" s="4" t="s">
        <v>760</v>
      </c>
      <c r="NHM3" s="4" t="s">
        <v>760</v>
      </c>
      <c r="NHN3" s="4" t="s">
        <v>760</v>
      </c>
      <c r="NHO3" s="4" t="s">
        <v>760</v>
      </c>
      <c r="NHP3" s="4" t="s">
        <v>760</v>
      </c>
      <c r="NHQ3" s="4" t="s">
        <v>760</v>
      </c>
      <c r="NHR3" s="4" t="s">
        <v>760</v>
      </c>
      <c r="NHS3" s="4" t="s">
        <v>760</v>
      </c>
      <c r="NHT3" s="4" t="s">
        <v>760</v>
      </c>
      <c r="NHU3" s="4" t="s">
        <v>760</v>
      </c>
      <c r="NHV3" s="4" t="s">
        <v>760</v>
      </c>
      <c r="NHW3" s="4" t="s">
        <v>760</v>
      </c>
      <c r="NHX3" s="4" t="s">
        <v>760</v>
      </c>
      <c r="NHY3" s="4" t="s">
        <v>760</v>
      </c>
      <c r="NHZ3" s="4" t="s">
        <v>760</v>
      </c>
      <c r="NIA3" s="4" t="s">
        <v>760</v>
      </c>
      <c r="NIB3" s="4" t="s">
        <v>760</v>
      </c>
      <c r="NIC3" s="4" t="s">
        <v>760</v>
      </c>
      <c r="NID3" s="4" t="s">
        <v>760</v>
      </c>
      <c r="NIE3" s="4" t="s">
        <v>760</v>
      </c>
      <c r="NIF3" s="4" t="s">
        <v>760</v>
      </c>
      <c r="NIG3" s="4" t="s">
        <v>760</v>
      </c>
      <c r="NIH3" s="4" t="s">
        <v>760</v>
      </c>
      <c r="NII3" s="4" t="s">
        <v>760</v>
      </c>
      <c r="NIJ3" s="4" t="s">
        <v>760</v>
      </c>
      <c r="NIK3" s="4" t="s">
        <v>760</v>
      </c>
      <c r="NIL3" s="4" t="s">
        <v>760</v>
      </c>
      <c r="NIM3" s="4" t="s">
        <v>760</v>
      </c>
      <c r="NIN3" s="4" t="s">
        <v>760</v>
      </c>
      <c r="NIO3" s="4" t="s">
        <v>760</v>
      </c>
      <c r="NIP3" s="4" t="s">
        <v>760</v>
      </c>
      <c r="NIQ3" s="4" t="s">
        <v>760</v>
      </c>
      <c r="NIR3" s="4" t="s">
        <v>760</v>
      </c>
      <c r="NIS3" s="4" t="s">
        <v>760</v>
      </c>
      <c r="NIT3" s="4" t="s">
        <v>760</v>
      </c>
      <c r="NIU3" s="4" t="s">
        <v>760</v>
      </c>
      <c r="NIV3" s="4" t="s">
        <v>760</v>
      </c>
      <c r="NIW3" s="4" t="s">
        <v>760</v>
      </c>
      <c r="NIX3" s="4" t="s">
        <v>760</v>
      </c>
      <c r="NIY3" s="4" t="s">
        <v>760</v>
      </c>
      <c r="NIZ3" s="4" t="s">
        <v>760</v>
      </c>
      <c r="NJA3" s="4" t="s">
        <v>760</v>
      </c>
      <c r="NJB3" s="4" t="s">
        <v>760</v>
      </c>
      <c r="NJC3" s="4" t="s">
        <v>760</v>
      </c>
      <c r="NJD3" s="4" t="s">
        <v>760</v>
      </c>
      <c r="NJE3" s="4" t="s">
        <v>760</v>
      </c>
      <c r="NJF3" s="4" t="s">
        <v>760</v>
      </c>
      <c r="NJG3" s="4" t="s">
        <v>760</v>
      </c>
      <c r="NJH3" s="4" t="s">
        <v>760</v>
      </c>
      <c r="NJI3" s="4" t="s">
        <v>760</v>
      </c>
      <c r="NJJ3" s="4" t="s">
        <v>760</v>
      </c>
      <c r="NJK3" s="4" t="s">
        <v>760</v>
      </c>
      <c r="NJL3" s="4" t="s">
        <v>760</v>
      </c>
      <c r="NJM3" s="4" t="s">
        <v>760</v>
      </c>
      <c r="NJN3" s="4" t="s">
        <v>760</v>
      </c>
      <c r="NJO3" s="4" t="s">
        <v>760</v>
      </c>
      <c r="NJP3" s="4" t="s">
        <v>760</v>
      </c>
      <c r="NJQ3" s="4" t="s">
        <v>760</v>
      </c>
      <c r="NJR3" s="4" t="s">
        <v>760</v>
      </c>
      <c r="NJS3" s="4" t="s">
        <v>760</v>
      </c>
      <c r="NJT3" s="4" t="s">
        <v>760</v>
      </c>
      <c r="NJU3" s="4" t="s">
        <v>760</v>
      </c>
      <c r="NJV3" s="4" t="s">
        <v>760</v>
      </c>
      <c r="NJW3" s="4" t="s">
        <v>760</v>
      </c>
      <c r="NJX3" s="4" t="s">
        <v>760</v>
      </c>
      <c r="NJY3" s="4" t="s">
        <v>760</v>
      </c>
      <c r="NJZ3" s="4" t="s">
        <v>760</v>
      </c>
      <c r="NKA3" s="4" t="s">
        <v>760</v>
      </c>
      <c r="NKB3" s="4" t="s">
        <v>760</v>
      </c>
      <c r="NKC3" s="4" t="s">
        <v>760</v>
      </c>
      <c r="NKD3" s="4" t="s">
        <v>760</v>
      </c>
      <c r="NKE3" s="4" t="s">
        <v>760</v>
      </c>
      <c r="NKF3" s="4" t="s">
        <v>760</v>
      </c>
      <c r="NKG3" s="4" t="s">
        <v>760</v>
      </c>
      <c r="NKH3" s="4" t="s">
        <v>760</v>
      </c>
      <c r="NKI3" s="4" t="s">
        <v>760</v>
      </c>
      <c r="NKJ3" s="4" t="s">
        <v>760</v>
      </c>
      <c r="NKK3" s="4" t="s">
        <v>760</v>
      </c>
      <c r="NKL3" s="4" t="s">
        <v>760</v>
      </c>
      <c r="NKM3" s="4" t="s">
        <v>760</v>
      </c>
      <c r="NKN3" s="4" t="s">
        <v>760</v>
      </c>
      <c r="NKO3" s="4" t="s">
        <v>760</v>
      </c>
      <c r="NKP3" s="4" t="s">
        <v>760</v>
      </c>
      <c r="NKQ3" s="4" t="s">
        <v>760</v>
      </c>
      <c r="NKR3" s="4" t="s">
        <v>760</v>
      </c>
      <c r="NKS3" s="4" t="s">
        <v>760</v>
      </c>
      <c r="NKT3" s="4" t="s">
        <v>760</v>
      </c>
      <c r="NKU3" s="4" t="s">
        <v>760</v>
      </c>
      <c r="NKV3" s="4" t="s">
        <v>760</v>
      </c>
      <c r="NKW3" s="4" t="s">
        <v>760</v>
      </c>
      <c r="NKX3" s="4" t="s">
        <v>760</v>
      </c>
      <c r="NKY3" s="4" t="s">
        <v>760</v>
      </c>
      <c r="NKZ3" s="4" t="s">
        <v>760</v>
      </c>
      <c r="NLA3" s="4" t="s">
        <v>760</v>
      </c>
      <c r="NLB3" s="4" t="s">
        <v>760</v>
      </c>
      <c r="NLC3" s="4" t="s">
        <v>760</v>
      </c>
      <c r="NLD3" s="4" t="s">
        <v>760</v>
      </c>
      <c r="NLE3" s="4" t="s">
        <v>760</v>
      </c>
      <c r="NLF3" s="4" t="s">
        <v>760</v>
      </c>
      <c r="NLG3" s="4" t="s">
        <v>760</v>
      </c>
      <c r="NLH3" s="4" t="s">
        <v>760</v>
      </c>
      <c r="NLI3" s="4" t="s">
        <v>760</v>
      </c>
      <c r="NLJ3" s="4" t="s">
        <v>760</v>
      </c>
      <c r="NLK3" s="4" t="s">
        <v>760</v>
      </c>
      <c r="NLL3" s="4" t="s">
        <v>760</v>
      </c>
      <c r="NLM3" s="4" t="s">
        <v>760</v>
      </c>
      <c r="NLN3" s="4" t="s">
        <v>760</v>
      </c>
      <c r="NLO3" s="4" t="s">
        <v>760</v>
      </c>
      <c r="NLP3" s="4" t="s">
        <v>760</v>
      </c>
      <c r="NLQ3" s="4" t="s">
        <v>760</v>
      </c>
      <c r="NLR3" s="4" t="s">
        <v>760</v>
      </c>
      <c r="NLS3" s="4" t="s">
        <v>760</v>
      </c>
      <c r="NLT3" s="4" t="s">
        <v>760</v>
      </c>
      <c r="NLU3" s="4" t="s">
        <v>760</v>
      </c>
      <c r="NLV3" s="4" t="s">
        <v>760</v>
      </c>
      <c r="NLW3" s="4" t="s">
        <v>760</v>
      </c>
      <c r="NLX3" s="4" t="s">
        <v>760</v>
      </c>
      <c r="NLY3" s="4" t="s">
        <v>760</v>
      </c>
      <c r="NLZ3" s="4" t="s">
        <v>760</v>
      </c>
      <c r="NMA3" s="4" t="s">
        <v>760</v>
      </c>
      <c r="NMB3" s="4" t="s">
        <v>760</v>
      </c>
      <c r="NMC3" s="4" t="s">
        <v>760</v>
      </c>
      <c r="NMD3" s="4" t="s">
        <v>760</v>
      </c>
      <c r="NME3" s="4" t="s">
        <v>760</v>
      </c>
      <c r="NMF3" s="4" t="s">
        <v>760</v>
      </c>
      <c r="NMG3" s="4" t="s">
        <v>760</v>
      </c>
      <c r="NMH3" s="4" t="s">
        <v>760</v>
      </c>
      <c r="NMI3" s="4" t="s">
        <v>760</v>
      </c>
      <c r="NMJ3" s="4" t="s">
        <v>760</v>
      </c>
      <c r="NMK3" s="4" t="s">
        <v>760</v>
      </c>
      <c r="NML3" s="4" t="s">
        <v>760</v>
      </c>
      <c r="NMM3" s="4" t="s">
        <v>760</v>
      </c>
      <c r="NMN3" s="4" t="s">
        <v>760</v>
      </c>
      <c r="NMO3" s="4" t="s">
        <v>760</v>
      </c>
      <c r="NMP3" s="4" t="s">
        <v>760</v>
      </c>
      <c r="NMQ3" s="4" t="s">
        <v>760</v>
      </c>
      <c r="NMR3" s="4" t="s">
        <v>760</v>
      </c>
      <c r="NMS3" s="4" t="s">
        <v>760</v>
      </c>
      <c r="NMT3" s="4" t="s">
        <v>760</v>
      </c>
      <c r="NMU3" s="4" t="s">
        <v>760</v>
      </c>
      <c r="NMV3" s="4" t="s">
        <v>760</v>
      </c>
      <c r="NMW3" s="4" t="s">
        <v>760</v>
      </c>
      <c r="NMX3" s="4" t="s">
        <v>760</v>
      </c>
      <c r="NMY3" s="4" t="s">
        <v>760</v>
      </c>
      <c r="NMZ3" s="4" t="s">
        <v>760</v>
      </c>
      <c r="NNA3" s="4" t="s">
        <v>760</v>
      </c>
      <c r="NNB3" s="4" t="s">
        <v>760</v>
      </c>
      <c r="NNC3" s="4" t="s">
        <v>760</v>
      </c>
      <c r="NND3" s="4" t="s">
        <v>760</v>
      </c>
      <c r="NNE3" s="4" t="s">
        <v>760</v>
      </c>
      <c r="NNF3" s="4" t="s">
        <v>760</v>
      </c>
      <c r="NNG3" s="4" t="s">
        <v>760</v>
      </c>
      <c r="NNH3" s="4" t="s">
        <v>760</v>
      </c>
      <c r="NNI3" s="4" t="s">
        <v>760</v>
      </c>
      <c r="NNJ3" s="4" t="s">
        <v>760</v>
      </c>
      <c r="NNK3" s="4" t="s">
        <v>760</v>
      </c>
      <c r="NNL3" s="4" t="s">
        <v>760</v>
      </c>
      <c r="NNM3" s="4" t="s">
        <v>760</v>
      </c>
      <c r="NNN3" s="4" t="s">
        <v>760</v>
      </c>
      <c r="NNO3" s="4" t="s">
        <v>760</v>
      </c>
      <c r="NNP3" s="4" t="s">
        <v>760</v>
      </c>
      <c r="NNQ3" s="4" t="s">
        <v>760</v>
      </c>
      <c r="NNR3" s="4" t="s">
        <v>760</v>
      </c>
      <c r="NNS3" s="4" t="s">
        <v>760</v>
      </c>
      <c r="NNT3" s="4" t="s">
        <v>760</v>
      </c>
      <c r="NNU3" s="4" t="s">
        <v>760</v>
      </c>
      <c r="NNV3" s="4" t="s">
        <v>760</v>
      </c>
      <c r="NNW3" s="4" t="s">
        <v>760</v>
      </c>
      <c r="NNX3" s="4" t="s">
        <v>760</v>
      </c>
      <c r="NNY3" s="4" t="s">
        <v>760</v>
      </c>
      <c r="NNZ3" s="4" t="s">
        <v>760</v>
      </c>
      <c r="NOA3" s="4" t="s">
        <v>760</v>
      </c>
      <c r="NOB3" s="4" t="s">
        <v>760</v>
      </c>
      <c r="NOC3" s="4" t="s">
        <v>760</v>
      </c>
      <c r="NOD3" s="4" t="s">
        <v>760</v>
      </c>
      <c r="NOE3" s="4" t="s">
        <v>760</v>
      </c>
      <c r="NOF3" s="4" t="s">
        <v>760</v>
      </c>
      <c r="NOG3" s="4" t="s">
        <v>760</v>
      </c>
      <c r="NOH3" s="4" t="s">
        <v>760</v>
      </c>
      <c r="NOI3" s="4" t="s">
        <v>760</v>
      </c>
      <c r="NOJ3" s="4" t="s">
        <v>760</v>
      </c>
      <c r="NOK3" s="4" t="s">
        <v>760</v>
      </c>
      <c r="NOL3" s="4" t="s">
        <v>760</v>
      </c>
      <c r="NOM3" s="4" t="s">
        <v>760</v>
      </c>
      <c r="NON3" s="4" t="s">
        <v>760</v>
      </c>
      <c r="NOO3" s="4" t="s">
        <v>760</v>
      </c>
      <c r="NOP3" s="4" t="s">
        <v>760</v>
      </c>
      <c r="NOQ3" s="4" t="s">
        <v>760</v>
      </c>
      <c r="NOR3" s="4" t="s">
        <v>760</v>
      </c>
      <c r="NOS3" s="4" t="s">
        <v>760</v>
      </c>
      <c r="NOT3" s="4" t="s">
        <v>760</v>
      </c>
      <c r="NOU3" s="4" t="s">
        <v>760</v>
      </c>
      <c r="NOV3" s="4" t="s">
        <v>760</v>
      </c>
      <c r="NOW3" s="4" t="s">
        <v>760</v>
      </c>
      <c r="NOX3" s="4" t="s">
        <v>760</v>
      </c>
      <c r="NOY3" s="4" t="s">
        <v>760</v>
      </c>
      <c r="NOZ3" s="4" t="s">
        <v>760</v>
      </c>
      <c r="NPA3" s="4" t="s">
        <v>760</v>
      </c>
      <c r="NPB3" s="4" t="s">
        <v>760</v>
      </c>
      <c r="NPC3" s="4" t="s">
        <v>760</v>
      </c>
      <c r="NPD3" s="4" t="s">
        <v>760</v>
      </c>
      <c r="NPE3" s="4" t="s">
        <v>760</v>
      </c>
      <c r="NPF3" s="4" t="s">
        <v>760</v>
      </c>
      <c r="NPG3" s="4" t="s">
        <v>760</v>
      </c>
      <c r="NPH3" s="4" t="s">
        <v>760</v>
      </c>
      <c r="NPI3" s="4" t="s">
        <v>760</v>
      </c>
      <c r="NPJ3" s="4" t="s">
        <v>760</v>
      </c>
      <c r="NPK3" s="4" t="s">
        <v>760</v>
      </c>
      <c r="NPL3" s="4" t="s">
        <v>760</v>
      </c>
      <c r="NPM3" s="4" t="s">
        <v>760</v>
      </c>
      <c r="NPN3" s="4" t="s">
        <v>760</v>
      </c>
      <c r="NPO3" s="4" t="s">
        <v>760</v>
      </c>
      <c r="NPP3" s="4" t="s">
        <v>760</v>
      </c>
      <c r="NPQ3" s="4" t="s">
        <v>760</v>
      </c>
      <c r="NPR3" s="4" t="s">
        <v>760</v>
      </c>
      <c r="NPS3" s="4" t="s">
        <v>760</v>
      </c>
      <c r="NPT3" s="4" t="s">
        <v>760</v>
      </c>
      <c r="NPU3" s="4" t="s">
        <v>760</v>
      </c>
      <c r="NPV3" s="4" t="s">
        <v>760</v>
      </c>
      <c r="NPW3" s="4" t="s">
        <v>760</v>
      </c>
      <c r="NPX3" s="4" t="s">
        <v>760</v>
      </c>
      <c r="NPY3" s="4" t="s">
        <v>760</v>
      </c>
      <c r="NPZ3" s="4" t="s">
        <v>760</v>
      </c>
      <c r="NQA3" s="4" t="s">
        <v>760</v>
      </c>
      <c r="NQB3" s="4" t="s">
        <v>760</v>
      </c>
      <c r="NQC3" s="4" t="s">
        <v>760</v>
      </c>
      <c r="NQD3" s="4" t="s">
        <v>760</v>
      </c>
      <c r="NQE3" s="4" t="s">
        <v>760</v>
      </c>
      <c r="NQF3" s="4" t="s">
        <v>760</v>
      </c>
      <c r="NQG3" s="4" t="s">
        <v>760</v>
      </c>
      <c r="NQH3" s="4" t="s">
        <v>760</v>
      </c>
      <c r="NQI3" s="4" t="s">
        <v>760</v>
      </c>
      <c r="NQJ3" s="4" t="s">
        <v>760</v>
      </c>
      <c r="NQK3" s="4" t="s">
        <v>760</v>
      </c>
      <c r="NQL3" s="4" t="s">
        <v>760</v>
      </c>
      <c r="NQM3" s="4" t="s">
        <v>760</v>
      </c>
      <c r="NQN3" s="4" t="s">
        <v>760</v>
      </c>
      <c r="NQO3" s="4" t="s">
        <v>760</v>
      </c>
      <c r="NQP3" s="4" t="s">
        <v>760</v>
      </c>
      <c r="NQQ3" s="4" t="s">
        <v>760</v>
      </c>
      <c r="NQR3" s="4" t="s">
        <v>760</v>
      </c>
      <c r="NQS3" s="4" t="s">
        <v>760</v>
      </c>
      <c r="NQT3" s="4" t="s">
        <v>760</v>
      </c>
      <c r="NQU3" s="4" t="s">
        <v>760</v>
      </c>
      <c r="NQV3" s="4" t="s">
        <v>760</v>
      </c>
      <c r="NQW3" s="4" t="s">
        <v>760</v>
      </c>
      <c r="NQX3" s="4" t="s">
        <v>760</v>
      </c>
      <c r="NQY3" s="4" t="s">
        <v>760</v>
      </c>
      <c r="NQZ3" s="4" t="s">
        <v>760</v>
      </c>
      <c r="NRA3" s="4" t="s">
        <v>760</v>
      </c>
      <c r="NRB3" s="4" t="s">
        <v>760</v>
      </c>
      <c r="NRC3" s="4" t="s">
        <v>760</v>
      </c>
      <c r="NRD3" s="4" t="s">
        <v>760</v>
      </c>
      <c r="NRE3" s="4" t="s">
        <v>760</v>
      </c>
      <c r="NRF3" s="4" t="s">
        <v>760</v>
      </c>
      <c r="NRG3" s="4" t="s">
        <v>760</v>
      </c>
      <c r="NRH3" s="4" t="s">
        <v>760</v>
      </c>
      <c r="NRI3" s="4" t="s">
        <v>760</v>
      </c>
      <c r="NRJ3" s="4" t="s">
        <v>760</v>
      </c>
      <c r="NRK3" s="4" t="s">
        <v>760</v>
      </c>
      <c r="NRL3" s="4" t="s">
        <v>760</v>
      </c>
      <c r="NRM3" s="4" t="s">
        <v>760</v>
      </c>
      <c r="NRN3" s="4" t="s">
        <v>760</v>
      </c>
      <c r="NRO3" s="4" t="s">
        <v>760</v>
      </c>
      <c r="NRP3" s="4" t="s">
        <v>760</v>
      </c>
      <c r="NRQ3" s="4" t="s">
        <v>760</v>
      </c>
      <c r="NRR3" s="4" t="s">
        <v>760</v>
      </c>
      <c r="NRS3" s="4" t="s">
        <v>760</v>
      </c>
      <c r="NRT3" s="4" t="s">
        <v>760</v>
      </c>
      <c r="NRU3" s="4" t="s">
        <v>760</v>
      </c>
      <c r="NRV3" s="4" t="s">
        <v>760</v>
      </c>
      <c r="NRW3" s="4" t="s">
        <v>760</v>
      </c>
      <c r="NRX3" s="4" t="s">
        <v>760</v>
      </c>
      <c r="NRY3" s="4" t="s">
        <v>760</v>
      </c>
      <c r="NRZ3" s="4" t="s">
        <v>760</v>
      </c>
      <c r="NSA3" s="4" t="s">
        <v>760</v>
      </c>
      <c r="NSB3" s="4" t="s">
        <v>760</v>
      </c>
      <c r="NSC3" s="4" t="s">
        <v>760</v>
      </c>
      <c r="NSD3" s="4" t="s">
        <v>760</v>
      </c>
      <c r="NSE3" s="4" t="s">
        <v>760</v>
      </c>
      <c r="NSF3" s="4" t="s">
        <v>760</v>
      </c>
      <c r="NSG3" s="4" t="s">
        <v>760</v>
      </c>
      <c r="NSH3" s="4" t="s">
        <v>760</v>
      </c>
      <c r="NSI3" s="4" t="s">
        <v>760</v>
      </c>
      <c r="NSJ3" s="4" t="s">
        <v>760</v>
      </c>
      <c r="NSK3" s="4" t="s">
        <v>760</v>
      </c>
      <c r="NSL3" s="4" t="s">
        <v>760</v>
      </c>
      <c r="NSM3" s="4" t="s">
        <v>760</v>
      </c>
      <c r="NSN3" s="4" t="s">
        <v>760</v>
      </c>
      <c r="NSO3" s="4" t="s">
        <v>760</v>
      </c>
      <c r="NSP3" s="4" t="s">
        <v>760</v>
      </c>
      <c r="NSQ3" s="4" t="s">
        <v>760</v>
      </c>
      <c r="NSR3" s="4" t="s">
        <v>760</v>
      </c>
      <c r="NSS3" s="4" t="s">
        <v>760</v>
      </c>
      <c r="NST3" s="4" t="s">
        <v>760</v>
      </c>
      <c r="NSU3" s="4" t="s">
        <v>760</v>
      </c>
      <c r="NSV3" s="4" t="s">
        <v>760</v>
      </c>
      <c r="NSW3" s="4" t="s">
        <v>760</v>
      </c>
      <c r="NSX3" s="4" t="s">
        <v>760</v>
      </c>
      <c r="NSY3" s="4" t="s">
        <v>760</v>
      </c>
      <c r="NSZ3" s="4" t="s">
        <v>760</v>
      </c>
      <c r="NTA3" s="4" t="s">
        <v>760</v>
      </c>
      <c r="NTB3" s="4" t="s">
        <v>760</v>
      </c>
      <c r="NTC3" s="4" t="s">
        <v>760</v>
      </c>
      <c r="NTD3" s="4" t="s">
        <v>760</v>
      </c>
      <c r="NTE3" s="4" t="s">
        <v>760</v>
      </c>
      <c r="NTF3" s="4" t="s">
        <v>760</v>
      </c>
      <c r="NTG3" s="4" t="s">
        <v>760</v>
      </c>
      <c r="NTH3" s="4" t="s">
        <v>760</v>
      </c>
      <c r="NTI3" s="4" t="s">
        <v>760</v>
      </c>
      <c r="NTJ3" s="4" t="s">
        <v>760</v>
      </c>
      <c r="NTK3" s="4" t="s">
        <v>760</v>
      </c>
      <c r="NTL3" s="4" t="s">
        <v>760</v>
      </c>
      <c r="NTM3" s="4" t="s">
        <v>760</v>
      </c>
      <c r="NTN3" s="4" t="s">
        <v>760</v>
      </c>
      <c r="NTO3" s="4" t="s">
        <v>760</v>
      </c>
      <c r="NTP3" s="4" t="s">
        <v>760</v>
      </c>
      <c r="NTQ3" s="4" t="s">
        <v>760</v>
      </c>
      <c r="NTR3" s="4" t="s">
        <v>760</v>
      </c>
      <c r="NTS3" s="4" t="s">
        <v>760</v>
      </c>
      <c r="NTT3" s="4" t="s">
        <v>760</v>
      </c>
      <c r="NTU3" s="4" t="s">
        <v>760</v>
      </c>
      <c r="NTV3" s="4" t="s">
        <v>760</v>
      </c>
      <c r="NTW3" s="4" t="s">
        <v>760</v>
      </c>
      <c r="NTX3" s="4" t="s">
        <v>760</v>
      </c>
      <c r="NTY3" s="4" t="s">
        <v>760</v>
      </c>
      <c r="NTZ3" s="4" t="s">
        <v>760</v>
      </c>
      <c r="NUA3" s="4" t="s">
        <v>760</v>
      </c>
      <c r="NUB3" s="4" t="s">
        <v>760</v>
      </c>
      <c r="NUC3" s="4" t="s">
        <v>760</v>
      </c>
      <c r="NUD3" s="4" t="s">
        <v>760</v>
      </c>
      <c r="NUE3" s="4" t="s">
        <v>760</v>
      </c>
      <c r="NUF3" s="4" t="s">
        <v>760</v>
      </c>
      <c r="NUG3" s="4" t="s">
        <v>760</v>
      </c>
      <c r="NUH3" s="4" t="s">
        <v>760</v>
      </c>
      <c r="NUI3" s="4" t="s">
        <v>760</v>
      </c>
      <c r="NUJ3" s="4" t="s">
        <v>760</v>
      </c>
      <c r="NUK3" s="4" t="s">
        <v>760</v>
      </c>
      <c r="NUL3" s="4" t="s">
        <v>760</v>
      </c>
      <c r="NUM3" s="4" t="s">
        <v>760</v>
      </c>
      <c r="NUN3" s="4" t="s">
        <v>760</v>
      </c>
      <c r="NUO3" s="4" t="s">
        <v>760</v>
      </c>
      <c r="NUP3" s="4" t="s">
        <v>760</v>
      </c>
      <c r="NUQ3" s="4" t="s">
        <v>760</v>
      </c>
      <c r="NUR3" s="4" t="s">
        <v>760</v>
      </c>
      <c r="NUS3" s="4" t="s">
        <v>760</v>
      </c>
      <c r="NUT3" s="4" t="s">
        <v>760</v>
      </c>
      <c r="NUU3" s="4" t="s">
        <v>760</v>
      </c>
      <c r="NUV3" s="4" t="s">
        <v>760</v>
      </c>
      <c r="NUW3" s="4" t="s">
        <v>760</v>
      </c>
      <c r="NUX3" s="4" t="s">
        <v>760</v>
      </c>
      <c r="NUY3" s="4" t="s">
        <v>760</v>
      </c>
      <c r="NUZ3" s="4" t="s">
        <v>760</v>
      </c>
      <c r="NVA3" s="4" t="s">
        <v>760</v>
      </c>
      <c r="NVB3" s="4" t="s">
        <v>760</v>
      </c>
      <c r="NVC3" s="4" t="s">
        <v>760</v>
      </c>
      <c r="NVD3" s="4" t="s">
        <v>760</v>
      </c>
      <c r="NVE3" s="4" t="s">
        <v>760</v>
      </c>
      <c r="NVF3" s="4" t="s">
        <v>760</v>
      </c>
      <c r="NVG3" s="4" t="s">
        <v>760</v>
      </c>
      <c r="NVH3" s="4" t="s">
        <v>760</v>
      </c>
      <c r="NVI3" s="4" t="s">
        <v>760</v>
      </c>
      <c r="NVJ3" s="4" t="s">
        <v>760</v>
      </c>
      <c r="NVK3" s="4" t="s">
        <v>760</v>
      </c>
      <c r="NVL3" s="4" t="s">
        <v>760</v>
      </c>
      <c r="NVM3" s="4" t="s">
        <v>760</v>
      </c>
      <c r="NVN3" s="4" t="s">
        <v>760</v>
      </c>
      <c r="NVO3" s="4" t="s">
        <v>760</v>
      </c>
      <c r="NVP3" s="4" t="s">
        <v>760</v>
      </c>
      <c r="NVQ3" s="4" t="s">
        <v>760</v>
      </c>
      <c r="NVR3" s="4" t="s">
        <v>760</v>
      </c>
      <c r="NVS3" s="4" t="s">
        <v>760</v>
      </c>
      <c r="NVT3" s="4" t="s">
        <v>760</v>
      </c>
      <c r="NVU3" s="4" t="s">
        <v>760</v>
      </c>
      <c r="NVV3" s="4" t="s">
        <v>760</v>
      </c>
      <c r="NVW3" s="4" t="s">
        <v>760</v>
      </c>
      <c r="NVX3" s="4" t="s">
        <v>760</v>
      </c>
      <c r="NVY3" s="4" t="s">
        <v>760</v>
      </c>
      <c r="NVZ3" s="4" t="s">
        <v>760</v>
      </c>
      <c r="NWA3" s="4" t="s">
        <v>760</v>
      </c>
      <c r="NWB3" s="4" t="s">
        <v>760</v>
      </c>
      <c r="NWC3" s="4" t="s">
        <v>760</v>
      </c>
      <c r="NWD3" s="4" t="s">
        <v>760</v>
      </c>
      <c r="NWE3" s="4" t="s">
        <v>760</v>
      </c>
      <c r="NWF3" s="4" t="s">
        <v>760</v>
      </c>
      <c r="NWG3" s="4" t="s">
        <v>760</v>
      </c>
      <c r="NWH3" s="4" t="s">
        <v>760</v>
      </c>
      <c r="NWI3" s="4" t="s">
        <v>760</v>
      </c>
      <c r="NWJ3" s="4" t="s">
        <v>760</v>
      </c>
      <c r="NWK3" s="4" t="s">
        <v>760</v>
      </c>
      <c r="NWL3" s="4" t="s">
        <v>760</v>
      </c>
      <c r="NWM3" s="4" t="s">
        <v>760</v>
      </c>
      <c r="NWN3" s="4" t="s">
        <v>760</v>
      </c>
      <c r="NWO3" s="4" t="s">
        <v>760</v>
      </c>
      <c r="NWP3" s="4" t="s">
        <v>760</v>
      </c>
      <c r="NWQ3" s="4" t="s">
        <v>760</v>
      </c>
      <c r="NWR3" s="4" t="s">
        <v>760</v>
      </c>
      <c r="NWS3" s="4" t="s">
        <v>760</v>
      </c>
      <c r="NWT3" s="4" t="s">
        <v>760</v>
      </c>
      <c r="NWU3" s="4" t="s">
        <v>760</v>
      </c>
      <c r="NWV3" s="4" t="s">
        <v>760</v>
      </c>
      <c r="NWW3" s="4" t="s">
        <v>760</v>
      </c>
      <c r="NWX3" s="4" t="s">
        <v>760</v>
      </c>
      <c r="NWY3" s="4" t="s">
        <v>760</v>
      </c>
      <c r="NWZ3" s="4" t="s">
        <v>760</v>
      </c>
      <c r="NXA3" s="4" t="s">
        <v>760</v>
      </c>
      <c r="NXB3" s="4" t="s">
        <v>760</v>
      </c>
      <c r="NXC3" s="4" t="s">
        <v>760</v>
      </c>
      <c r="NXD3" s="4" t="s">
        <v>760</v>
      </c>
      <c r="NXE3" s="4" t="s">
        <v>760</v>
      </c>
      <c r="NXF3" s="4" t="s">
        <v>760</v>
      </c>
      <c r="NXG3" s="4" t="s">
        <v>760</v>
      </c>
      <c r="NXH3" s="4" t="s">
        <v>760</v>
      </c>
      <c r="NXI3" s="4" t="s">
        <v>760</v>
      </c>
      <c r="NXJ3" s="4" t="s">
        <v>760</v>
      </c>
      <c r="NXK3" s="4" t="s">
        <v>760</v>
      </c>
      <c r="NXL3" s="4" t="s">
        <v>760</v>
      </c>
      <c r="NXM3" s="4" t="s">
        <v>760</v>
      </c>
      <c r="NXN3" s="4" t="s">
        <v>760</v>
      </c>
      <c r="NXO3" s="4" t="s">
        <v>760</v>
      </c>
      <c r="NXP3" s="4" t="s">
        <v>760</v>
      </c>
      <c r="NXQ3" s="4" t="s">
        <v>760</v>
      </c>
      <c r="NXR3" s="4" t="s">
        <v>760</v>
      </c>
      <c r="NXS3" s="4" t="s">
        <v>760</v>
      </c>
      <c r="NXT3" s="4" t="s">
        <v>760</v>
      </c>
      <c r="NXU3" s="4" t="s">
        <v>760</v>
      </c>
      <c r="NXV3" s="4" t="s">
        <v>760</v>
      </c>
      <c r="NXW3" s="4" t="s">
        <v>760</v>
      </c>
      <c r="NXX3" s="4" t="s">
        <v>760</v>
      </c>
      <c r="NXY3" s="4" t="s">
        <v>760</v>
      </c>
      <c r="NXZ3" s="4" t="s">
        <v>760</v>
      </c>
      <c r="NYA3" s="4" t="s">
        <v>760</v>
      </c>
      <c r="NYB3" s="4" t="s">
        <v>760</v>
      </c>
      <c r="NYC3" s="4" t="s">
        <v>760</v>
      </c>
      <c r="NYD3" s="4" t="s">
        <v>760</v>
      </c>
      <c r="NYE3" s="4" t="s">
        <v>760</v>
      </c>
      <c r="NYF3" s="4" t="s">
        <v>760</v>
      </c>
      <c r="NYG3" s="4" t="s">
        <v>760</v>
      </c>
      <c r="NYH3" s="4" t="s">
        <v>760</v>
      </c>
      <c r="NYI3" s="4" t="s">
        <v>760</v>
      </c>
      <c r="NYJ3" s="4" t="s">
        <v>760</v>
      </c>
      <c r="NYK3" s="4" t="s">
        <v>760</v>
      </c>
      <c r="NYL3" s="4" t="s">
        <v>760</v>
      </c>
      <c r="NYM3" s="4" t="s">
        <v>760</v>
      </c>
      <c r="NYN3" s="4" t="s">
        <v>760</v>
      </c>
      <c r="NYO3" s="4" t="s">
        <v>760</v>
      </c>
      <c r="NYP3" s="4" t="s">
        <v>760</v>
      </c>
      <c r="NYQ3" s="4" t="s">
        <v>760</v>
      </c>
      <c r="NYR3" s="4" t="s">
        <v>760</v>
      </c>
      <c r="NYS3" s="4" t="s">
        <v>760</v>
      </c>
      <c r="NYT3" s="4" t="s">
        <v>760</v>
      </c>
      <c r="NYU3" s="4" t="s">
        <v>760</v>
      </c>
      <c r="NYV3" s="4" t="s">
        <v>760</v>
      </c>
      <c r="NYW3" s="4" t="s">
        <v>760</v>
      </c>
      <c r="NYX3" s="4" t="s">
        <v>760</v>
      </c>
      <c r="NYY3" s="4" t="s">
        <v>760</v>
      </c>
      <c r="NYZ3" s="4" t="s">
        <v>760</v>
      </c>
      <c r="NZA3" s="4" t="s">
        <v>760</v>
      </c>
      <c r="NZB3" s="4" t="s">
        <v>760</v>
      </c>
      <c r="NZC3" s="4" t="s">
        <v>760</v>
      </c>
      <c r="NZD3" s="4" t="s">
        <v>760</v>
      </c>
      <c r="NZE3" s="4" t="s">
        <v>760</v>
      </c>
      <c r="NZF3" s="4" t="s">
        <v>760</v>
      </c>
      <c r="NZG3" s="4" t="s">
        <v>760</v>
      </c>
      <c r="NZH3" s="4" t="s">
        <v>760</v>
      </c>
      <c r="NZI3" s="4" t="s">
        <v>760</v>
      </c>
      <c r="NZJ3" s="4" t="s">
        <v>760</v>
      </c>
      <c r="NZK3" s="4" t="s">
        <v>760</v>
      </c>
      <c r="NZL3" s="4" t="s">
        <v>760</v>
      </c>
      <c r="NZM3" s="4" t="s">
        <v>760</v>
      </c>
      <c r="NZN3" s="4" t="s">
        <v>760</v>
      </c>
      <c r="NZO3" s="4" t="s">
        <v>760</v>
      </c>
      <c r="NZP3" s="4" t="s">
        <v>760</v>
      </c>
      <c r="NZQ3" s="4" t="s">
        <v>760</v>
      </c>
      <c r="NZR3" s="4" t="s">
        <v>760</v>
      </c>
      <c r="NZS3" s="4" t="s">
        <v>760</v>
      </c>
      <c r="NZT3" s="4" t="s">
        <v>760</v>
      </c>
      <c r="NZU3" s="4" t="s">
        <v>760</v>
      </c>
      <c r="NZV3" s="4" t="s">
        <v>760</v>
      </c>
      <c r="NZW3" s="4" t="s">
        <v>760</v>
      </c>
      <c r="NZX3" s="4" t="s">
        <v>760</v>
      </c>
      <c r="NZY3" s="4" t="s">
        <v>760</v>
      </c>
      <c r="NZZ3" s="4" t="s">
        <v>760</v>
      </c>
      <c r="OAA3" s="4" t="s">
        <v>760</v>
      </c>
      <c r="OAB3" s="4" t="s">
        <v>760</v>
      </c>
      <c r="OAC3" s="4" t="s">
        <v>760</v>
      </c>
      <c r="OAD3" s="4" t="s">
        <v>760</v>
      </c>
      <c r="OAE3" s="4" t="s">
        <v>760</v>
      </c>
      <c r="OAF3" s="4" t="s">
        <v>760</v>
      </c>
      <c r="OAG3" s="4" t="s">
        <v>760</v>
      </c>
      <c r="OAH3" s="4" t="s">
        <v>760</v>
      </c>
      <c r="OAI3" s="4" t="s">
        <v>760</v>
      </c>
      <c r="OAJ3" s="4" t="s">
        <v>760</v>
      </c>
      <c r="OAK3" s="4" t="s">
        <v>760</v>
      </c>
      <c r="OAL3" s="4" t="s">
        <v>760</v>
      </c>
      <c r="OAM3" s="4" t="s">
        <v>760</v>
      </c>
      <c r="OAN3" s="4" t="s">
        <v>760</v>
      </c>
      <c r="OAO3" s="4" t="s">
        <v>760</v>
      </c>
      <c r="OAP3" s="4" t="s">
        <v>760</v>
      </c>
      <c r="OAQ3" s="4" t="s">
        <v>760</v>
      </c>
      <c r="OAR3" s="4" t="s">
        <v>760</v>
      </c>
      <c r="OAS3" s="4" t="s">
        <v>760</v>
      </c>
      <c r="OAT3" s="4" t="s">
        <v>760</v>
      </c>
      <c r="OAU3" s="4" t="s">
        <v>760</v>
      </c>
      <c r="OAV3" s="4" t="s">
        <v>760</v>
      </c>
      <c r="OAW3" s="4" t="s">
        <v>760</v>
      </c>
      <c r="OAX3" s="4" t="s">
        <v>760</v>
      </c>
      <c r="OAY3" s="4" t="s">
        <v>760</v>
      </c>
      <c r="OAZ3" s="4" t="s">
        <v>760</v>
      </c>
      <c r="OBA3" s="4" t="s">
        <v>760</v>
      </c>
      <c r="OBB3" s="4" t="s">
        <v>760</v>
      </c>
      <c r="OBC3" s="4" t="s">
        <v>760</v>
      </c>
      <c r="OBD3" s="4" t="s">
        <v>760</v>
      </c>
      <c r="OBE3" s="4" t="s">
        <v>760</v>
      </c>
      <c r="OBF3" s="4" t="s">
        <v>760</v>
      </c>
      <c r="OBG3" s="4" t="s">
        <v>760</v>
      </c>
      <c r="OBH3" s="4" t="s">
        <v>760</v>
      </c>
      <c r="OBI3" s="4" t="s">
        <v>760</v>
      </c>
      <c r="OBJ3" s="4" t="s">
        <v>760</v>
      </c>
      <c r="OBK3" s="4" t="s">
        <v>760</v>
      </c>
      <c r="OBL3" s="4" t="s">
        <v>760</v>
      </c>
      <c r="OBM3" s="4" t="s">
        <v>760</v>
      </c>
      <c r="OBN3" s="4" t="s">
        <v>760</v>
      </c>
      <c r="OBO3" s="4" t="s">
        <v>760</v>
      </c>
      <c r="OBP3" s="4" t="s">
        <v>760</v>
      </c>
      <c r="OBQ3" s="4" t="s">
        <v>760</v>
      </c>
      <c r="OBR3" s="4" t="s">
        <v>760</v>
      </c>
      <c r="OBS3" s="4" t="s">
        <v>760</v>
      </c>
      <c r="OBT3" s="4" t="s">
        <v>760</v>
      </c>
      <c r="OBU3" s="4" t="s">
        <v>760</v>
      </c>
      <c r="OBV3" s="4" t="s">
        <v>760</v>
      </c>
      <c r="OBW3" s="4" t="s">
        <v>760</v>
      </c>
      <c r="OBX3" s="4" t="s">
        <v>760</v>
      </c>
      <c r="OBY3" s="4" t="s">
        <v>760</v>
      </c>
      <c r="OBZ3" s="4" t="s">
        <v>760</v>
      </c>
      <c r="OCA3" s="4" t="s">
        <v>760</v>
      </c>
      <c r="OCB3" s="4" t="s">
        <v>760</v>
      </c>
      <c r="OCC3" s="4" t="s">
        <v>760</v>
      </c>
      <c r="OCD3" s="4" t="s">
        <v>760</v>
      </c>
      <c r="OCE3" s="4" t="s">
        <v>760</v>
      </c>
      <c r="OCF3" s="4" t="s">
        <v>760</v>
      </c>
      <c r="OCG3" s="4" t="s">
        <v>760</v>
      </c>
      <c r="OCH3" s="4" t="s">
        <v>760</v>
      </c>
      <c r="OCI3" s="4" t="s">
        <v>760</v>
      </c>
      <c r="OCJ3" s="4" t="s">
        <v>760</v>
      </c>
      <c r="OCK3" s="4" t="s">
        <v>760</v>
      </c>
      <c r="OCL3" s="4" t="s">
        <v>760</v>
      </c>
      <c r="OCM3" s="4" t="s">
        <v>760</v>
      </c>
      <c r="OCN3" s="4" t="s">
        <v>760</v>
      </c>
      <c r="OCO3" s="4" t="s">
        <v>760</v>
      </c>
      <c r="OCP3" s="4" t="s">
        <v>760</v>
      </c>
      <c r="OCQ3" s="4" t="s">
        <v>760</v>
      </c>
      <c r="OCR3" s="4" t="s">
        <v>760</v>
      </c>
      <c r="OCS3" s="4" t="s">
        <v>760</v>
      </c>
      <c r="OCT3" s="4" t="s">
        <v>760</v>
      </c>
      <c r="OCU3" s="4" t="s">
        <v>760</v>
      </c>
      <c r="OCV3" s="4" t="s">
        <v>760</v>
      </c>
      <c r="OCW3" s="4" t="s">
        <v>760</v>
      </c>
      <c r="OCX3" s="4" t="s">
        <v>760</v>
      </c>
      <c r="OCY3" s="4" t="s">
        <v>760</v>
      </c>
      <c r="OCZ3" s="4" t="s">
        <v>760</v>
      </c>
      <c r="ODA3" s="4" t="s">
        <v>760</v>
      </c>
      <c r="ODB3" s="4" t="s">
        <v>760</v>
      </c>
      <c r="ODC3" s="4" t="s">
        <v>760</v>
      </c>
      <c r="ODD3" s="4" t="s">
        <v>760</v>
      </c>
      <c r="ODE3" s="4" t="s">
        <v>760</v>
      </c>
      <c r="ODF3" s="4" t="s">
        <v>760</v>
      </c>
      <c r="ODG3" s="4" t="s">
        <v>760</v>
      </c>
      <c r="ODH3" s="4" t="s">
        <v>760</v>
      </c>
      <c r="ODI3" s="4" t="s">
        <v>760</v>
      </c>
      <c r="ODJ3" s="4" t="s">
        <v>760</v>
      </c>
      <c r="ODK3" s="4" t="s">
        <v>760</v>
      </c>
      <c r="ODL3" s="4" t="s">
        <v>760</v>
      </c>
      <c r="ODM3" s="4" t="s">
        <v>760</v>
      </c>
      <c r="ODN3" s="4" t="s">
        <v>760</v>
      </c>
      <c r="ODO3" s="4" t="s">
        <v>760</v>
      </c>
      <c r="ODP3" s="4" t="s">
        <v>760</v>
      </c>
      <c r="ODQ3" s="4" t="s">
        <v>760</v>
      </c>
      <c r="ODR3" s="4" t="s">
        <v>760</v>
      </c>
      <c r="ODS3" s="4" t="s">
        <v>760</v>
      </c>
      <c r="ODT3" s="4" t="s">
        <v>760</v>
      </c>
      <c r="ODU3" s="4" t="s">
        <v>760</v>
      </c>
      <c r="ODV3" s="4" t="s">
        <v>760</v>
      </c>
      <c r="ODW3" s="4" t="s">
        <v>760</v>
      </c>
      <c r="ODX3" s="4" t="s">
        <v>760</v>
      </c>
      <c r="ODY3" s="4" t="s">
        <v>760</v>
      </c>
      <c r="ODZ3" s="4" t="s">
        <v>760</v>
      </c>
      <c r="OEA3" s="4" t="s">
        <v>760</v>
      </c>
      <c r="OEB3" s="4" t="s">
        <v>760</v>
      </c>
      <c r="OEC3" s="4" t="s">
        <v>760</v>
      </c>
      <c r="OED3" s="4" t="s">
        <v>760</v>
      </c>
      <c r="OEE3" s="4" t="s">
        <v>760</v>
      </c>
      <c r="OEF3" s="4" t="s">
        <v>760</v>
      </c>
      <c r="OEG3" s="4" t="s">
        <v>760</v>
      </c>
      <c r="OEH3" s="4" t="s">
        <v>760</v>
      </c>
      <c r="OEI3" s="4" t="s">
        <v>760</v>
      </c>
      <c r="OEJ3" s="4" t="s">
        <v>760</v>
      </c>
      <c r="OEK3" s="4" t="s">
        <v>760</v>
      </c>
      <c r="OEL3" s="4" t="s">
        <v>760</v>
      </c>
      <c r="OEM3" s="4" t="s">
        <v>760</v>
      </c>
      <c r="OEN3" s="4" t="s">
        <v>760</v>
      </c>
      <c r="OEO3" s="4" t="s">
        <v>760</v>
      </c>
      <c r="OEP3" s="4" t="s">
        <v>760</v>
      </c>
      <c r="OEQ3" s="4" t="s">
        <v>760</v>
      </c>
      <c r="OER3" s="4" t="s">
        <v>760</v>
      </c>
      <c r="OES3" s="4" t="s">
        <v>760</v>
      </c>
      <c r="OET3" s="4" t="s">
        <v>760</v>
      </c>
      <c r="OEU3" s="4" t="s">
        <v>760</v>
      </c>
      <c r="OEV3" s="4" t="s">
        <v>760</v>
      </c>
      <c r="OEW3" s="4" t="s">
        <v>760</v>
      </c>
      <c r="OEX3" s="4" t="s">
        <v>760</v>
      </c>
      <c r="OEY3" s="4" t="s">
        <v>760</v>
      </c>
      <c r="OEZ3" s="4" t="s">
        <v>760</v>
      </c>
      <c r="OFA3" s="4" t="s">
        <v>760</v>
      </c>
      <c r="OFB3" s="4" t="s">
        <v>760</v>
      </c>
      <c r="OFC3" s="4" t="s">
        <v>760</v>
      </c>
      <c r="OFD3" s="4" t="s">
        <v>760</v>
      </c>
      <c r="OFE3" s="4" t="s">
        <v>760</v>
      </c>
      <c r="OFF3" s="4" t="s">
        <v>760</v>
      </c>
      <c r="OFG3" s="4" t="s">
        <v>760</v>
      </c>
      <c r="OFH3" s="4" t="s">
        <v>760</v>
      </c>
      <c r="OFI3" s="4" t="s">
        <v>760</v>
      </c>
      <c r="OFJ3" s="4" t="s">
        <v>760</v>
      </c>
      <c r="OFK3" s="4" t="s">
        <v>760</v>
      </c>
      <c r="OFL3" s="4" t="s">
        <v>760</v>
      </c>
      <c r="OFM3" s="4" t="s">
        <v>760</v>
      </c>
      <c r="OFN3" s="4" t="s">
        <v>760</v>
      </c>
      <c r="OFO3" s="4" t="s">
        <v>760</v>
      </c>
      <c r="OFP3" s="4" t="s">
        <v>760</v>
      </c>
      <c r="OFQ3" s="4" t="s">
        <v>760</v>
      </c>
      <c r="OFR3" s="4" t="s">
        <v>760</v>
      </c>
      <c r="OFS3" s="4" t="s">
        <v>760</v>
      </c>
      <c r="OFT3" s="4" t="s">
        <v>760</v>
      </c>
      <c r="OFU3" s="4" t="s">
        <v>760</v>
      </c>
      <c r="OFV3" s="4" t="s">
        <v>760</v>
      </c>
      <c r="OFW3" s="4" t="s">
        <v>760</v>
      </c>
      <c r="OFX3" s="4" t="s">
        <v>760</v>
      </c>
      <c r="OFY3" s="4" t="s">
        <v>760</v>
      </c>
      <c r="OFZ3" s="4" t="s">
        <v>760</v>
      </c>
      <c r="OGA3" s="4" t="s">
        <v>760</v>
      </c>
      <c r="OGB3" s="4" t="s">
        <v>760</v>
      </c>
      <c r="OGC3" s="4" t="s">
        <v>760</v>
      </c>
      <c r="OGD3" s="4" t="s">
        <v>760</v>
      </c>
      <c r="OGE3" s="4" t="s">
        <v>760</v>
      </c>
      <c r="OGF3" s="4" t="s">
        <v>760</v>
      </c>
      <c r="OGG3" s="4" t="s">
        <v>760</v>
      </c>
      <c r="OGH3" s="4" t="s">
        <v>760</v>
      </c>
      <c r="OGI3" s="4" t="s">
        <v>760</v>
      </c>
      <c r="OGJ3" s="4" t="s">
        <v>760</v>
      </c>
      <c r="OGK3" s="4" t="s">
        <v>760</v>
      </c>
      <c r="OGL3" s="4" t="s">
        <v>760</v>
      </c>
      <c r="OGM3" s="4" t="s">
        <v>760</v>
      </c>
      <c r="OGN3" s="4" t="s">
        <v>760</v>
      </c>
      <c r="OGO3" s="4" t="s">
        <v>760</v>
      </c>
      <c r="OGP3" s="4" t="s">
        <v>760</v>
      </c>
      <c r="OGQ3" s="4" t="s">
        <v>760</v>
      </c>
      <c r="OGR3" s="4" t="s">
        <v>760</v>
      </c>
      <c r="OGS3" s="4" t="s">
        <v>760</v>
      </c>
      <c r="OGT3" s="4" t="s">
        <v>760</v>
      </c>
      <c r="OGU3" s="4" t="s">
        <v>760</v>
      </c>
      <c r="OGV3" s="4" t="s">
        <v>760</v>
      </c>
      <c r="OGW3" s="4" t="s">
        <v>760</v>
      </c>
      <c r="OGX3" s="4" t="s">
        <v>760</v>
      </c>
      <c r="OGY3" s="4" t="s">
        <v>760</v>
      </c>
      <c r="OGZ3" s="4" t="s">
        <v>760</v>
      </c>
      <c r="OHA3" s="4" t="s">
        <v>760</v>
      </c>
      <c r="OHB3" s="4" t="s">
        <v>760</v>
      </c>
      <c r="OHC3" s="4" t="s">
        <v>760</v>
      </c>
      <c r="OHD3" s="4" t="s">
        <v>760</v>
      </c>
      <c r="OHE3" s="4" t="s">
        <v>760</v>
      </c>
      <c r="OHF3" s="4" t="s">
        <v>760</v>
      </c>
      <c r="OHG3" s="4" t="s">
        <v>760</v>
      </c>
      <c r="OHH3" s="4" t="s">
        <v>760</v>
      </c>
      <c r="OHI3" s="4" t="s">
        <v>760</v>
      </c>
      <c r="OHJ3" s="4" t="s">
        <v>760</v>
      </c>
      <c r="OHK3" s="4" t="s">
        <v>760</v>
      </c>
      <c r="OHL3" s="4" t="s">
        <v>760</v>
      </c>
      <c r="OHM3" s="4" t="s">
        <v>760</v>
      </c>
      <c r="OHN3" s="4" t="s">
        <v>760</v>
      </c>
      <c r="OHO3" s="4" t="s">
        <v>760</v>
      </c>
      <c r="OHP3" s="4" t="s">
        <v>760</v>
      </c>
      <c r="OHQ3" s="4" t="s">
        <v>760</v>
      </c>
      <c r="OHR3" s="4" t="s">
        <v>760</v>
      </c>
      <c r="OHS3" s="4" t="s">
        <v>760</v>
      </c>
      <c r="OHT3" s="4" t="s">
        <v>760</v>
      </c>
      <c r="OHU3" s="4" t="s">
        <v>760</v>
      </c>
      <c r="OHV3" s="4" t="s">
        <v>760</v>
      </c>
      <c r="OHW3" s="4" t="s">
        <v>760</v>
      </c>
      <c r="OHX3" s="4" t="s">
        <v>760</v>
      </c>
      <c r="OHY3" s="4" t="s">
        <v>760</v>
      </c>
      <c r="OHZ3" s="4" t="s">
        <v>760</v>
      </c>
      <c r="OIA3" s="4" t="s">
        <v>760</v>
      </c>
      <c r="OIB3" s="4" t="s">
        <v>760</v>
      </c>
      <c r="OIC3" s="4" t="s">
        <v>760</v>
      </c>
      <c r="OID3" s="4" t="s">
        <v>760</v>
      </c>
      <c r="OIE3" s="4" t="s">
        <v>760</v>
      </c>
      <c r="OIF3" s="4" t="s">
        <v>760</v>
      </c>
      <c r="OIG3" s="4" t="s">
        <v>760</v>
      </c>
      <c r="OIH3" s="4" t="s">
        <v>760</v>
      </c>
      <c r="OII3" s="4" t="s">
        <v>760</v>
      </c>
      <c r="OIJ3" s="4" t="s">
        <v>760</v>
      </c>
      <c r="OIK3" s="4" t="s">
        <v>760</v>
      </c>
      <c r="OIL3" s="4" t="s">
        <v>760</v>
      </c>
      <c r="OIM3" s="4" t="s">
        <v>760</v>
      </c>
      <c r="OIN3" s="4" t="s">
        <v>760</v>
      </c>
      <c r="OIO3" s="4" t="s">
        <v>760</v>
      </c>
      <c r="OIP3" s="4" t="s">
        <v>760</v>
      </c>
      <c r="OIQ3" s="4" t="s">
        <v>760</v>
      </c>
      <c r="OIR3" s="4" t="s">
        <v>760</v>
      </c>
      <c r="OIS3" s="4" t="s">
        <v>760</v>
      </c>
      <c r="OIT3" s="4" t="s">
        <v>760</v>
      </c>
      <c r="OIU3" s="4" t="s">
        <v>760</v>
      </c>
      <c r="OIV3" s="4" t="s">
        <v>760</v>
      </c>
      <c r="OIW3" s="4" t="s">
        <v>760</v>
      </c>
      <c r="OIX3" s="4" t="s">
        <v>760</v>
      </c>
      <c r="OIY3" s="4" t="s">
        <v>760</v>
      </c>
      <c r="OIZ3" s="4" t="s">
        <v>760</v>
      </c>
      <c r="OJA3" s="4" t="s">
        <v>760</v>
      </c>
      <c r="OJB3" s="4" t="s">
        <v>760</v>
      </c>
      <c r="OJC3" s="4" t="s">
        <v>760</v>
      </c>
      <c r="OJD3" s="4" t="s">
        <v>760</v>
      </c>
      <c r="OJE3" s="4" t="s">
        <v>760</v>
      </c>
      <c r="OJF3" s="4" t="s">
        <v>760</v>
      </c>
      <c r="OJG3" s="4" t="s">
        <v>760</v>
      </c>
      <c r="OJH3" s="4" t="s">
        <v>760</v>
      </c>
      <c r="OJI3" s="4" t="s">
        <v>760</v>
      </c>
      <c r="OJJ3" s="4" t="s">
        <v>760</v>
      </c>
      <c r="OJK3" s="4" t="s">
        <v>760</v>
      </c>
      <c r="OJL3" s="4" t="s">
        <v>760</v>
      </c>
      <c r="OJM3" s="4" t="s">
        <v>760</v>
      </c>
      <c r="OJN3" s="4" t="s">
        <v>760</v>
      </c>
      <c r="OJO3" s="4" t="s">
        <v>760</v>
      </c>
      <c r="OJP3" s="4" t="s">
        <v>760</v>
      </c>
      <c r="OJQ3" s="4" t="s">
        <v>760</v>
      </c>
      <c r="OJR3" s="4" t="s">
        <v>760</v>
      </c>
      <c r="OJS3" s="4" t="s">
        <v>760</v>
      </c>
      <c r="OJT3" s="4" t="s">
        <v>760</v>
      </c>
      <c r="OJU3" s="4" t="s">
        <v>760</v>
      </c>
      <c r="OJV3" s="4" t="s">
        <v>760</v>
      </c>
      <c r="OJW3" s="4" t="s">
        <v>760</v>
      </c>
      <c r="OJX3" s="4" t="s">
        <v>760</v>
      </c>
      <c r="OJY3" s="4" t="s">
        <v>760</v>
      </c>
      <c r="OJZ3" s="4" t="s">
        <v>760</v>
      </c>
      <c r="OKA3" s="4" t="s">
        <v>760</v>
      </c>
      <c r="OKB3" s="4" t="s">
        <v>760</v>
      </c>
      <c r="OKC3" s="4" t="s">
        <v>760</v>
      </c>
      <c r="OKD3" s="4" t="s">
        <v>760</v>
      </c>
      <c r="OKE3" s="4" t="s">
        <v>760</v>
      </c>
      <c r="OKF3" s="4" t="s">
        <v>760</v>
      </c>
      <c r="OKG3" s="4" t="s">
        <v>760</v>
      </c>
      <c r="OKH3" s="4" t="s">
        <v>760</v>
      </c>
      <c r="OKI3" s="4" t="s">
        <v>760</v>
      </c>
      <c r="OKJ3" s="4" t="s">
        <v>760</v>
      </c>
      <c r="OKK3" s="4" t="s">
        <v>760</v>
      </c>
      <c r="OKL3" s="4" t="s">
        <v>760</v>
      </c>
      <c r="OKM3" s="4" t="s">
        <v>760</v>
      </c>
      <c r="OKN3" s="4" t="s">
        <v>760</v>
      </c>
      <c r="OKO3" s="4" t="s">
        <v>760</v>
      </c>
      <c r="OKP3" s="4" t="s">
        <v>760</v>
      </c>
      <c r="OKQ3" s="4" t="s">
        <v>760</v>
      </c>
      <c r="OKR3" s="4" t="s">
        <v>760</v>
      </c>
      <c r="OKS3" s="4" t="s">
        <v>760</v>
      </c>
      <c r="OKT3" s="4" t="s">
        <v>760</v>
      </c>
      <c r="OKU3" s="4" t="s">
        <v>760</v>
      </c>
      <c r="OKV3" s="4" t="s">
        <v>760</v>
      </c>
      <c r="OKW3" s="4" t="s">
        <v>760</v>
      </c>
      <c r="OKX3" s="4" t="s">
        <v>760</v>
      </c>
      <c r="OKY3" s="4" t="s">
        <v>760</v>
      </c>
      <c r="OKZ3" s="4" t="s">
        <v>760</v>
      </c>
      <c r="OLA3" s="4" t="s">
        <v>760</v>
      </c>
      <c r="OLB3" s="4" t="s">
        <v>760</v>
      </c>
      <c r="OLC3" s="4" t="s">
        <v>760</v>
      </c>
      <c r="OLD3" s="4" t="s">
        <v>760</v>
      </c>
      <c r="OLE3" s="4" t="s">
        <v>760</v>
      </c>
      <c r="OLF3" s="4" t="s">
        <v>760</v>
      </c>
      <c r="OLG3" s="4" t="s">
        <v>760</v>
      </c>
      <c r="OLH3" s="4" t="s">
        <v>760</v>
      </c>
      <c r="OLI3" s="4" t="s">
        <v>760</v>
      </c>
      <c r="OLJ3" s="4" t="s">
        <v>760</v>
      </c>
      <c r="OLK3" s="4" t="s">
        <v>760</v>
      </c>
      <c r="OLL3" s="4" t="s">
        <v>760</v>
      </c>
      <c r="OLM3" s="4" t="s">
        <v>760</v>
      </c>
      <c r="OLN3" s="4" t="s">
        <v>760</v>
      </c>
      <c r="OLO3" s="4" t="s">
        <v>760</v>
      </c>
      <c r="OLP3" s="4" t="s">
        <v>760</v>
      </c>
      <c r="OLQ3" s="4" t="s">
        <v>760</v>
      </c>
      <c r="OLR3" s="4" t="s">
        <v>760</v>
      </c>
      <c r="OLS3" s="4" t="s">
        <v>760</v>
      </c>
      <c r="OLT3" s="4" t="s">
        <v>760</v>
      </c>
      <c r="OLU3" s="4" t="s">
        <v>760</v>
      </c>
      <c r="OLV3" s="4" t="s">
        <v>760</v>
      </c>
      <c r="OLW3" s="4" t="s">
        <v>760</v>
      </c>
      <c r="OLX3" s="4" t="s">
        <v>760</v>
      </c>
      <c r="OLY3" s="4" t="s">
        <v>760</v>
      </c>
      <c r="OLZ3" s="4" t="s">
        <v>760</v>
      </c>
      <c r="OMA3" s="4" t="s">
        <v>760</v>
      </c>
      <c r="OMB3" s="4" t="s">
        <v>760</v>
      </c>
      <c r="OMC3" s="4" t="s">
        <v>760</v>
      </c>
      <c r="OMD3" s="4" t="s">
        <v>760</v>
      </c>
      <c r="OME3" s="4" t="s">
        <v>760</v>
      </c>
      <c r="OMF3" s="4" t="s">
        <v>760</v>
      </c>
      <c r="OMG3" s="4" t="s">
        <v>760</v>
      </c>
      <c r="OMH3" s="4" t="s">
        <v>760</v>
      </c>
      <c r="OMI3" s="4" t="s">
        <v>760</v>
      </c>
      <c r="OMJ3" s="4" t="s">
        <v>760</v>
      </c>
      <c r="OMK3" s="4" t="s">
        <v>760</v>
      </c>
      <c r="OML3" s="4" t="s">
        <v>760</v>
      </c>
      <c r="OMM3" s="4" t="s">
        <v>760</v>
      </c>
      <c r="OMN3" s="4" t="s">
        <v>760</v>
      </c>
      <c r="OMO3" s="4" t="s">
        <v>760</v>
      </c>
      <c r="OMP3" s="4" t="s">
        <v>760</v>
      </c>
      <c r="OMQ3" s="4" t="s">
        <v>760</v>
      </c>
      <c r="OMR3" s="4" t="s">
        <v>760</v>
      </c>
      <c r="OMS3" s="4" t="s">
        <v>760</v>
      </c>
      <c r="OMT3" s="4" t="s">
        <v>760</v>
      </c>
      <c r="OMU3" s="4" t="s">
        <v>760</v>
      </c>
      <c r="OMV3" s="4" t="s">
        <v>760</v>
      </c>
      <c r="OMW3" s="4" t="s">
        <v>760</v>
      </c>
      <c r="OMX3" s="4" t="s">
        <v>760</v>
      </c>
      <c r="OMY3" s="4" t="s">
        <v>760</v>
      </c>
      <c r="OMZ3" s="4" t="s">
        <v>760</v>
      </c>
      <c r="ONA3" s="4" t="s">
        <v>760</v>
      </c>
      <c r="ONB3" s="4" t="s">
        <v>760</v>
      </c>
      <c r="ONC3" s="4" t="s">
        <v>760</v>
      </c>
      <c r="OND3" s="4" t="s">
        <v>760</v>
      </c>
      <c r="ONE3" s="4" t="s">
        <v>760</v>
      </c>
      <c r="ONF3" s="4" t="s">
        <v>760</v>
      </c>
      <c r="ONG3" s="4" t="s">
        <v>760</v>
      </c>
      <c r="ONH3" s="4" t="s">
        <v>760</v>
      </c>
      <c r="ONI3" s="4" t="s">
        <v>760</v>
      </c>
      <c r="ONJ3" s="4" t="s">
        <v>760</v>
      </c>
      <c r="ONK3" s="4" t="s">
        <v>760</v>
      </c>
      <c r="ONL3" s="4" t="s">
        <v>760</v>
      </c>
      <c r="ONM3" s="4" t="s">
        <v>760</v>
      </c>
      <c r="ONN3" s="4" t="s">
        <v>760</v>
      </c>
      <c r="ONO3" s="4" t="s">
        <v>760</v>
      </c>
      <c r="ONP3" s="4" t="s">
        <v>760</v>
      </c>
      <c r="ONQ3" s="4" t="s">
        <v>760</v>
      </c>
      <c r="ONR3" s="4" t="s">
        <v>760</v>
      </c>
      <c r="ONS3" s="4" t="s">
        <v>760</v>
      </c>
      <c r="ONT3" s="4" t="s">
        <v>760</v>
      </c>
      <c r="ONU3" s="4" t="s">
        <v>760</v>
      </c>
      <c r="ONV3" s="4" t="s">
        <v>760</v>
      </c>
      <c r="ONW3" s="4" t="s">
        <v>760</v>
      </c>
      <c r="ONX3" s="4" t="s">
        <v>760</v>
      </c>
      <c r="ONY3" s="4" t="s">
        <v>760</v>
      </c>
      <c r="ONZ3" s="4" t="s">
        <v>760</v>
      </c>
      <c r="OOA3" s="4" t="s">
        <v>760</v>
      </c>
      <c r="OOB3" s="4" t="s">
        <v>760</v>
      </c>
      <c r="OOC3" s="4" t="s">
        <v>760</v>
      </c>
      <c r="OOD3" s="4" t="s">
        <v>760</v>
      </c>
      <c r="OOE3" s="4" t="s">
        <v>760</v>
      </c>
      <c r="OOF3" s="4" t="s">
        <v>760</v>
      </c>
      <c r="OOG3" s="4" t="s">
        <v>760</v>
      </c>
      <c r="OOH3" s="4" t="s">
        <v>760</v>
      </c>
      <c r="OOI3" s="4" t="s">
        <v>760</v>
      </c>
      <c r="OOJ3" s="4" t="s">
        <v>760</v>
      </c>
      <c r="OOK3" s="4" t="s">
        <v>760</v>
      </c>
      <c r="OOL3" s="4" t="s">
        <v>760</v>
      </c>
      <c r="OOM3" s="4" t="s">
        <v>760</v>
      </c>
      <c r="OON3" s="4" t="s">
        <v>760</v>
      </c>
      <c r="OOO3" s="4" t="s">
        <v>760</v>
      </c>
      <c r="OOP3" s="4" t="s">
        <v>760</v>
      </c>
      <c r="OOQ3" s="4" t="s">
        <v>760</v>
      </c>
      <c r="OOR3" s="4" t="s">
        <v>760</v>
      </c>
      <c r="OOS3" s="4" t="s">
        <v>760</v>
      </c>
      <c r="OOT3" s="4" t="s">
        <v>760</v>
      </c>
      <c r="OOU3" s="4" t="s">
        <v>760</v>
      </c>
      <c r="OOV3" s="4" t="s">
        <v>760</v>
      </c>
      <c r="OOW3" s="4" t="s">
        <v>760</v>
      </c>
      <c r="OOX3" s="4" t="s">
        <v>760</v>
      </c>
      <c r="OOY3" s="4" t="s">
        <v>760</v>
      </c>
      <c r="OOZ3" s="4" t="s">
        <v>760</v>
      </c>
      <c r="OPA3" s="4" t="s">
        <v>760</v>
      </c>
      <c r="OPB3" s="4" t="s">
        <v>760</v>
      </c>
      <c r="OPC3" s="4" t="s">
        <v>760</v>
      </c>
      <c r="OPD3" s="4" t="s">
        <v>760</v>
      </c>
      <c r="OPE3" s="4" t="s">
        <v>760</v>
      </c>
      <c r="OPF3" s="4" t="s">
        <v>760</v>
      </c>
      <c r="OPG3" s="4" t="s">
        <v>760</v>
      </c>
      <c r="OPH3" s="4" t="s">
        <v>760</v>
      </c>
      <c r="OPI3" s="4" t="s">
        <v>760</v>
      </c>
      <c r="OPJ3" s="4" t="s">
        <v>760</v>
      </c>
      <c r="OPK3" s="4" t="s">
        <v>760</v>
      </c>
      <c r="OPL3" s="4" t="s">
        <v>760</v>
      </c>
      <c r="OPM3" s="4" t="s">
        <v>760</v>
      </c>
      <c r="OPN3" s="4" t="s">
        <v>760</v>
      </c>
      <c r="OPO3" s="4" t="s">
        <v>760</v>
      </c>
      <c r="OPP3" s="4" t="s">
        <v>760</v>
      </c>
      <c r="OPQ3" s="4" t="s">
        <v>760</v>
      </c>
      <c r="OPR3" s="4" t="s">
        <v>760</v>
      </c>
      <c r="OPS3" s="4" t="s">
        <v>760</v>
      </c>
      <c r="OPT3" s="4" t="s">
        <v>760</v>
      </c>
      <c r="OPU3" s="4" t="s">
        <v>760</v>
      </c>
      <c r="OPV3" s="4" t="s">
        <v>760</v>
      </c>
      <c r="OPW3" s="4" t="s">
        <v>760</v>
      </c>
      <c r="OPX3" s="4" t="s">
        <v>760</v>
      </c>
      <c r="OPY3" s="4" t="s">
        <v>760</v>
      </c>
      <c r="OPZ3" s="4" t="s">
        <v>760</v>
      </c>
      <c r="OQA3" s="4" t="s">
        <v>760</v>
      </c>
      <c r="OQB3" s="4" t="s">
        <v>760</v>
      </c>
      <c r="OQC3" s="4" t="s">
        <v>760</v>
      </c>
      <c r="OQD3" s="4" t="s">
        <v>760</v>
      </c>
      <c r="OQE3" s="4" t="s">
        <v>760</v>
      </c>
      <c r="OQF3" s="4" t="s">
        <v>760</v>
      </c>
      <c r="OQG3" s="4" t="s">
        <v>760</v>
      </c>
      <c r="OQH3" s="4" t="s">
        <v>760</v>
      </c>
      <c r="OQI3" s="4" t="s">
        <v>760</v>
      </c>
      <c r="OQJ3" s="4" t="s">
        <v>760</v>
      </c>
      <c r="OQK3" s="4" t="s">
        <v>760</v>
      </c>
      <c r="OQL3" s="4" t="s">
        <v>760</v>
      </c>
      <c r="OQM3" s="4" t="s">
        <v>760</v>
      </c>
      <c r="OQN3" s="4" t="s">
        <v>760</v>
      </c>
      <c r="OQO3" s="4" t="s">
        <v>760</v>
      </c>
      <c r="OQP3" s="4" t="s">
        <v>760</v>
      </c>
      <c r="OQQ3" s="4" t="s">
        <v>760</v>
      </c>
      <c r="OQR3" s="4" t="s">
        <v>760</v>
      </c>
      <c r="OQS3" s="4" t="s">
        <v>760</v>
      </c>
      <c r="OQT3" s="4" t="s">
        <v>760</v>
      </c>
      <c r="OQU3" s="4" t="s">
        <v>760</v>
      </c>
      <c r="OQV3" s="4" t="s">
        <v>760</v>
      </c>
      <c r="OQW3" s="4" t="s">
        <v>760</v>
      </c>
      <c r="OQX3" s="4" t="s">
        <v>760</v>
      </c>
      <c r="OQY3" s="4" t="s">
        <v>760</v>
      </c>
      <c r="OQZ3" s="4" t="s">
        <v>760</v>
      </c>
      <c r="ORA3" s="4" t="s">
        <v>760</v>
      </c>
      <c r="ORB3" s="4" t="s">
        <v>760</v>
      </c>
      <c r="ORC3" s="4" t="s">
        <v>760</v>
      </c>
      <c r="ORD3" s="4" t="s">
        <v>760</v>
      </c>
      <c r="ORE3" s="4" t="s">
        <v>760</v>
      </c>
      <c r="ORF3" s="4" t="s">
        <v>760</v>
      </c>
      <c r="ORG3" s="4" t="s">
        <v>760</v>
      </c>
      <c r="ORH3" s="4" t="s">
        <v>760</v>
      </c>
      <c r="ORI3" s="4" t="s">
        <v>760</v>
      </c>
      <c r="ORJ3" s="4" t="s">
        <v>760</v>
      </c>
      <c r="ORK3" s="4" t="s">
        <v>760</v>
      </c>
      <c r="ORL3" s="4" t="s">
        <v>760</v>
      </c>
      <c r="ORM3" s="4" t="s">
        <v>760</v>
      </c>
      <c r="ORN3" s="4" t="s">
        <v>760</v>
      </c>
      <c r="ORO3" s="4" t="s">
        <v>760</v>
      </c>
      <c r="ORP3" s="4" t="s">
        <v>760</v>
      </c>
      <c r="ORQ3" s="4" t="s">
        <v>760</v>
      </c>
      <c r="ORR3" s="4" t="s">
        <v>760</v>
      </c>
      <c r="ORS3" s="4" t="s">
        <v>760</v>
      </c>
      <c r="ORT3" s="4" t="s">
        <v>760</v>
      </c>
      <c r="ORU3" s="4" t="s">
        <v>760</v>
      </c>
      <c r="ORV3" s="4" t="s">
        <v>760</v>
      </c>
      <c r="ORW3" s="4" t="s">
        <v>760</v>
      </c>
      <c r="ORX3" s="4" t="s">
        <v>760</v>
      </c>
      <c r="ORY3" s="4" t="s">
        <v>760</v>
      </c>
      <c r="ORZ3" s="4" t="s">
        <v>760</v>
      </c>
      <c r="OSA3" s="4" t="s">
        <v>760</v>
      </c>
      <c r="OSB3" s="4" t="s">
        <v>760</v>
      </c>
      <c r="OSC3" s="4" t="s">
        <v>760</v>
      </c>
      <c r="OSD3" s="4" t="s">
        <v>760</v>
      </c>
      <c r="OSE3" s="4" t="s">
        <v>760</v>
      </c>
      <c r="OSF3" s="4" t="s">
        <v>760</v>
      </c>
      <c r="OSG3" s="4" t="s">
        <v>760</v>
      </c>
      <c r="OSH3" s="4" t="s">
        <v>760</v>
      </c>
      <c r="OSI3" s="4" t="s">
        <v>760</v>
      </c>
      <c r="OSJ3" s="4" t="s">
        <v>760</v>
      </c>
      <c r="OSK3" s="4" t="s">
        <v>760</v>
      </c>
      <c r="OSL3" s="4" t="s">
        <v>760</v>
      </c>
      <c r="OSM3" s="4" t="s">
        <v>760</v>
      </c>
      <c r="OSN3" s="4" t="s">
        <v>760</v>
      </c>
      <c r="OSO3" s="4" t="s">
        <v>760</v>
      </c>
      <c r="OSP3" s="4" t="s">
        <v>760</v>
      </c>
      <c r="OSQ3" s="4" t="s">
        <v>760</v>
      </c>
      <c r="OSR3" s="4" t="s">
        <v>760</v>
      </c>
      <c r="OSS3" s="4" t="s">
        <v>760</v>
      </c>
      <c r="OST3" s="4" t="s">
        <v>760</v>
      </c>
      <c r="OSU3" s="4" t="s">
        <v>760</v>
      </c>
      <c r="OSV3" s="4" t="s">
        <v>760</v>
      </c>
      <c r="OSW3" s="4" t="s">
        <v>760</v>
      </c>
      <c r="OSX3" s="4" t="s">
        <v>760</v>
      </c>
      <c r="OSY3" s="4" t="s">
        <v>760</v>
      </c>
      <c r="OSZ3" s="4" t="s">
        <v>760</v>
      </c>
      <c r="OTA3" s="4" t="s">
        <v>760</v>
      </c>
      <c r="OTB3" s="4" t="s">
        <v>760</v>
      </c>
      <c r="OTC3" s="4" t="s">
        <v>760</v>
      </c>
      <c r="OTD3" s="4" t="s">
        <v>760</v>
      </c>
      <c r="OTE3" s="4" t="s">
        <v>760</v>
      </c>
      <c r="OTF3" s="4" t="s">
        <v>760</v>
      </c>
      <c r="OTG3" s="4" t="s">
        <v>760</v>
      </c>
      <c r="OTH3" s="4" t="s">
        <v>760</v>
      </c>
      <c r="OTI3" s="4" t="s">
        <v>760</v>
      </c>
      <c r="OTJ3" s="4" t="s">
        <v>760</v>
      </c>
      <c r="OTK3" s="4" t="s">
        <v>760</v>
      </c>
      <c r="OTL3" s="4" t="s">
        <v>760</v>
      </c>
      <c r="OTM3" s="4" t="s">
        <v>760</v>
      </c>
      <c r="OTN3" s="4" t="s">
        <v>760</v>
      </c>
      <c r="OTO3" s="4" t="s">
        <v>760</v>
      </c>
      <c r="OTP3" s="4" t="s">
        <v>760</v>
      </c>
      <c r="OTQ3" s="4" t="s">
        <v>760</v>
      </c>
      <c r="OTR3" s="4" t="s">
        <v>760</v>
      </c>
      <c r="OTS3" s="4" t="s">
        <v>760</v>
      </c>
      <c r="OTT3" s="4" t="s">
        <v>760</v>
      </c>
      <c r="OTU3" s="4" t="s">
        <v>760</v>
      </c>
      <c r="OTV3" s="4" t="s">
        <v>760</v>
      </c>
      <c r="OTW3" s="4" t="s">
        <v>760</v>
      </c>
      <c r="OTX3" s="4" t="s">
        <v>760</v>
      </c>
      <c r="OTY3" s="4" t="s">
        <v>760</v>
      </c>
      <c r="OTZ3" s="4" t="s">
        <v>760</v>
      </c>
      <c r="OUA3" s="4" t="s">
        <v>760</v>
      </c>
      <c r="OUB3" s="4" t="s">
        <v>760</v>
      </c>
      <c r="OUC3" s="4" t="s">
        <v>760</v>
      </c>
      <c r="OUD3" s="4" t="s">
        <v>760</v>
      </c>
      <c r="OUE3" s="4" t="s">
        <v>760</v>
      </c>
      <c r="OUF3" s="4" t="s">
        <v>760</v>
      </c>
      <c r="OUG3" s="4" t="s">
        <v>760</v>
      </c>
      <c r="OUH3" s="4" t="s">
        <v>760</v>
      </c>
      <c r="OUI3" s="4" t="s">
        <v>760</v>
      </c>
      <c r="OUJ3" s="4" t="s">
        <v>760</v>
      </c>
      <c r="OUK3" s="4" t="s">
        <v>760</v>
      </c>
      <c r="OUL3" s="4" t="s">
        <v>760</v>
      </c>
      <c r="OUM3" s="4" t="s">
        <v>760</v>
      </c>
      <c r="OUN3" s="4" t="s">
        <v>760</v>
      </c>
      <c r="OUO3" s="4" t="s">
        <v>760</v>
      </c>
      <c r="OUP3" s="4" t="s">
        <v>760</v>
      </c>
      <c r="OUQ3" s="4" t="s">
        <v>760</v>
      </c>
      <c r="OUR3" s="4" t="s">
        <v>760</v>
      </c>
      <c r="OUS3" s="4" t="s">
        <v>760</v>
      </c>
      <c r="OUT3" s="4" t="s">
        <v>760</v>
      </c>
      <c r="OUU3" s="4" t="s">
        <v>760</v>
      </c>
      <c r="OUV3" s="4" t="s">
        <v>760</v>
      </c>
      <c r="OUW3" s="4" t="s">
        <v>760</v>
      </c>
      <c r="OUX3" s="4" t="s">
        <v>760</v>
      </c>
      <c r="OUY3" s="4" t="s">
        <v>760</v>
      </c>
      <c r="OUZ3" s="4" t="s">
        <v>760</v>
      </c>
      <c r="OVA3" s="4" t="s">
        <v>760</v>
      </c>
      <c r="OVB3" s="4" t="s">
        <v>760</v>
      </c>
      <c r="OVC3" s="4" t="s">
        <v>760</v>
      </c>
      <c r="OVD3" s="4" t="s">
        <v>760</v>
      </c>
      <c r="OVE3" s="4" t="s">
        <v>760</v>
      </c>
      <c r="OVF3" s="4" t="s">
        <v>760</v>
      </c>
      <c r="OVG3" s="4" t="s">
        <v>760</v>
      </c>
      <c r="OVH3" s="4" t="s">
        <v>760</v>
      </c>
      <c r="OVI3" s="4" t="s">
        <v>760</v>
      </c>
      <c r="OVJ3" s="4" t="s">
        <v>760</v>
      </c>
      <c r="OVK3" s="4" t="s">
        <v>760</v>
      </c>
      <c r="OVL3" s="4" t="s">
        <v>760</v>
      </c>
      <c r="OVM3" s="4" t="s">
        <v>760</v>
      </c>
      <c r="OVN3" s="4" t="s">
        <v>760</v>
      </c>
      <c r="OVO3" s="4" t="s">
        <v>760</v>
      </c>
      <c r="OVP3" s="4" t="s">
        <v>760</v>
      </c>
      <c r="OVQ3" s="4" t="s">
        <v>760</v>
      </c>
      <c r="OVR3" s="4" t="s">
        <v>760</v>
      </c>
      <c r="OVS3" s="4" t="s">
        <v>760</v>
      </c>
      <c r="OVT3" s="4" t="s">
        <v>760</v>
      </c>
      <c r="OVU3" s="4" t="s">
        <v>760</v>
      </c>
      <c r="OVV3" s="4" t="s">
        <v>760</v>
      </c>
      <c r="OVW3" s="4" t="s">
        <v>760</v>
      </c>
      <c r="OVX3" s="4" t="s">
        <v>760</v>
      </c>
      <c r="OVY3" s="4" t="s">
        <v>760</v>
      </c>
      <c r="OVZ3" s="4" t="s">
        <v>760</v>
      </c>
      <c r="OWA3" s="4" t="s">
        <v>760</v>
      </c>
      <c r="OWB3" s="4" t="s">
        <v>760</v>
      </c>
      <c r="OWC3" s="4" t="s">
        <v>760</v>
      </c>
      <c r="OWD3" s="4" t="s">
        <v>760</v>
      </c>
      <c r="OWE3" s="4" t="s">
        <v>760</v>
      </c>
      <c r="OWF3" s="4" t="s">
        <v>760</v>
      </c>
      <c r="OWG3" s="4" t="s">
        <v>760</v>
      </c>
      <c r="OWH3" s="4" t="s">
        <v>760</v>
      </c>
      <c r="OWI3" s="4" t="s">
        <v>760</v>
      </c>
      <c r="OWJ3" s="4" t="s">
        <v>760</v>
      </c>
      <c r="OWK3" s="4" t="s">
        <v>760</v>
      </c>
      <c r="OWL3" s="4" t="s">
        <v>760</v>
      </c>
      <c r="OWM3" s="4" t="s">
        <v>760</v>
      </c>
      <c r="OWN3" s="4" t="s">
        <v>760</v>
      </c>
      <c r="OWO3" s="4" t="s">
        <v>760</v>
      </c>
      <c r="OWP3" s="4" t="s">
        <v>760</v>
      </c>
      <c r="OWQ3" s="4" t="s">
        <v>760</v>
      </c>
      <c r="OWR3" s="4" t="s">
        <v>760</v>
      </c>
      <c r="OWS3" s="4" t="s">
        <v>760</v>
      </c>
      <c r="OWT3" s="4" t="s">
        <v>760</v>
      </c>
      <c r="OWU3" s="4" t="s">
        <v>760</v>
      </c>
      <c r="OWV3" s="4" t="s">
        <v>760</v>
      </c>
      <c r="OWW3" s="4" t="s">
        <v>760</v>
      </c>
      <c r="OWX3" s="4" t="s">
        <v>760</v>
      </c>
      <c r="OWY3" s="4" t="s">
        <v>760</v>
      </c>
      <c r="OWZ3" s="4" t="s">
        <v>760</v>
      </c>
      <c r="OXA3" s="4" t="s">
        <v>760</v>
      </c>
      <c r="OXB3" s="4" t="s">
        <v>760</v>
      </c>
      <c r="OXC3" s="4" t="s">
        <v>760</v>
      </c>
      <c r="OXD3" s="4" t="s">
        <v>760</v>
      </c>
      <c r="OXE3" s="4" t="s">
        <v>760</v>
      </c>
      <c r="OXF3" s="4" t="s">
        <v>760</v>
      </c>
      <c r="OXG3" s="4" t="s">
        <v>760</v>
      </c>
      <c r="OXH3" s="4" t="s">
        <v>760</v>
      </c>
      <c r="OXI3" s="4" t="s">
        <v>760</v>
      </c>
      <c r="OXJ3" s="4" t="s">
        <v>760</v>
      </c>
      <c r="OXK3" s="4" t="s">
        <v>760</v>
      </c>
      <c r="OXL3" s="4" t="s">
        <v>760</v>
      </c>
      <c r="OXM3" s="4" t="s">
        <v>760</v>
      </c>
      <c r="OXN3" s="4" t="s">
        <v>760</v>
      </c>
      <c r="OXO3" s="4" t="s">
        <v>760</v>
      </c>
      <c r="OXP3" s="4" t="s">
        <v>760</v>
      </c>
      <c r="OXQ3" s="4" t="s">
        <v>760</v>
      </c>
      <c r="OXR3" s="4" t="s">
        <v>760</v>
      </c>
      <c r="OXS3" s="4" t="s">
        <v>760</v>
      </c>
      <c r="OXT3" s="4" t="s">
        <v>760</v>
      </c>
      <c r="OXU3" s="4" t="s">
        <v>760</v>
      </c>
      <c r="OXV3" s="4" t="s">
        <v>760</v>
      </c>
      <c r="OXW3" s="4" t="s">
        <v>760</v>
      </c>
      <c r="OXX3" s="4" t="s">
        <v>760</v>
      </c>
      <c r="OXY3" s="4" t="s">
        <v>760</v>
      </c>
      <c r="OXZ3" s="4" t="s">
        <v>760</v>
      </c>
      <c r="OYA3" s="4" t="s">
        <v>760</v>
      </c>
      <c r="OYB3" s="4" t="s">
        <v>760</v>
      </c>
      <c r="OYC3" s="4" t="s">
        <v>760</v>
      </c>
      <c r="OYD3" s="4" t="s">
        <v>760</v>
      </c>
      <c r="OYE3" s="4" t="s">
        <v>760</v>
      </c>
      <c r="OYF3" s="4" t="s">
        <v>760</v>
      </c>
      <c r="OYG3" s="4" t="s">
        <v>760</v>
      </c>
      <c r="OYH3" s="4" t="s">
        <v>760</v>
      </c>
      <c r="OYI3" s="4" t="s">
        <v>760</v>
      </c>
      <c r="OYJ3" s="4" t="s">
        <v>760</v>
      </c>
      <c r="OYK3" s="4" t="s">
        <v>760</v>
      </c>
      <c r="OYL3" s="4" t="s">
        <v>760</v>
      </c>
      <c r="OYM3" s="4" t="s">
        <v>760</v>
      </c>
      <c r="OYN3" s="4" t="s">
        <v>760</v>
      </c>
      <c r="OYO3" s="4" t="s">
        <v>760</v>
      </c>
      <c r="OYP3" s="4" t="s">
        <v>760</v>
      </c>
      <c r="OYQ3" s="4" t="s">
        <v>760</v>
      </c>
      <c r="OYR3" s="4" t="s">
        <v>760</v>
      </c>
      <c r="OYS3" s="4" t="s">
        <v>760</v>
      </c>
      <c r="OYT3" s="4" t="s">
        <v>760</v>
      </c>
      <c r="OYU3" s="4" t="s">
        <v>760</v>
      </c>
      <c r="OYV3" s="4" t="s">
        <v>760</v>
      </c>
      <c r="OYW3" s="4" t="s">
        <v>760</v>
      </c>
      <c r="OYX3" s="4" t="s">
        <v>760</v>
      </c>
      <c r="OYY3" s="4" t="s">
        <v>760</v>
      </c>
      <c r="OYZ3" s="4" t="s">
        <v>760</v>
      </c>
      <c r="OZA3" s="4" t="s">
        <v>760</v>
      </c>
      <c r="OZB3" s="4" t="s">
        <v>760</v>
      </c>
      <c r="OZC3" s="4" t="s">
        <v>760</v>
      </c>
      <c r="OZD3" s="4" t="s">
        <v>760</v>
      </c>
      <c r="OZE3" s="4" t="s">
        <v>760</v>
      </c>
      <c r="OZF3" s="4" t="s">
        <v>760</v>
      </c>
      <c r="OZG3" s="4" t="s">
        <v>760</v>
      </c>
      <c r="OZH3" s="4" t="s">
        <v>760</v>
      </c>
      <c r="OZI3" s="4" t="s">
        <v>760</v>
      </c>
      <c r="OZJ3" s="4" t="s">
        <v>760</v>
      </c>
      <c r="OZK3" s="4" t="s">
        <v>760</v>
      </c>
      <c r="OZL3" s="4" t="s">
        <v>760</v>
      </c>
      <c r="OZM3" s="4" t="s">
        <v>760</v>
      </c>
      <c r="OZN3" s="4" t="s">
        <v>760</v>
      </c>
      <c r="OZO3" s="4" t="s">
        <v>760</v>
      </c>
      <c r="OZP3" s="4" t="s">
        <v>760</v>
      </c>
      <c r="OZQ3" s="4" t="s">
        <v>760</v>
      </c>
      <c r="OZR3" s="4" t="s">
        <v>760</v>
      </c>
      <c r="OZS3" s="4" t="s">
        <v>760</v>
      </c>
      <c r="OZT3" s="4" t="s">
        <v>760</v>
      </c>
      <c r="OZU3" s="4" t="s">
        <v>760</v>
      </c>
      <c r="OZV3" s="4" t="s">
        <v>760</v>
      </c>
      <c r="OZW3" s="4" t="s">
        <v>760</v>
      </c>
      <c r="OZX3" s="4" t="s">
        <v>760</v>
      </c>
      <c r="OZY3" s="4" t="s">
        <v>760</v>
      </c>
      <c r="OZZ3" s="4" t="s">
        <v>760</v>
      </c>
      <c r="PAA3" s="4" t="s">
        <v>760</v>
      </c>
      <c r="PAB3" s="4" t="s">
        <v>760</v>
      </c>
      <c r="PAC3" s="4" t="s">
        <v>760</v>
      </c>
      <c r="PAD3" s="4" t="s">
        <v>760</v>
      </c>
      <c r="PAE3" s="4" t="s">
        <v>760</v>
      </c>
      <c r="PAF3" s="4" t="s">
        <v>760</v>
      </c>
      <c r="PAG3" s="4" t="s">
        <v>760</v>
      </c>
      <c r="PAH3" s="4" t="s">
        <v>760</v>
      </c>
      <c r="PAI3" s="4" t="s">
        <v>760</v>
      </c>
      <c r="PAJ3" s="4" t="s">
        <v>760</v>
      </c>
      <c r="PAK3" s="4" t="s">
        <v>760</v>
      </c>
      <c r="PAL3" s="4" t="s">
        <v>760</v>
      </c>
      <c r="PAM3" s="4" t="s">
        <v>760</v>
      </c>
      <c r="PAN3" s="4" t="s">
        <v>760</v>
      </c>
      <c r="PAO3" s="4" t="s">
        <v>760</v>
      </c>
      <c r="PAP3" s="4" t="s">
        <v>760</v>
      </c>
      <c r="PAQ3" s="4" t="s">
        <v>760</v>
      </c>
      <c r="PAR3" s="4" t="s">
        <v>760</v>
      </c>
      <c r="PAS3" s="4" t="s">
        <v>760</v>
      </c>
      <c r="PAT3" s="4" t="s">
        <v>760</v>
      </c>
      <c r="PAU3" s="4" t="s">
        <v>760</v>
      </c>
      <c r="PAV3" s="4" t="s">
        <v>760</v>
      </c>
      <c r="PAW3" s="4" t="s">
        <v>760</v>
      </c>
      <c r="PAX3" s="4" t="s">
        <v>760</v>
      </c>
      <c r="PAY3" s="4" t="s">
        <v>760</v>
      </c>
      <c r="PAZ3" s="4" t="s">
        <v>760</v>
      </c>
      <c r="PBA3" s="4" t="s">
        <v>760</v>
      </c>
      <c r="PBB3" s="4" t="s">
        <v>760</v>
      </c>
      <c r="PBC3" s="4" t="s">
        <v>760</v>
      </c>
      <c r="PBD3" s="4" t="s">
        <v>760</v>
      </c>
      <c r="PBE3" s="4" t="s">
        <v>760</v>
      </c>
      <c r="PBF3" s="4" t="s">
        <v>760</v>
      </c>
      <c r="PBG3" s="4" t="s">
        <v>760</v>
      </c>
      <c r="PBH3" s="4" t="s">
        <v>760</v>
      </c>
      <c r="PBI3" s="4" t="s">
        <v>760</v>
      </c>
      <c r="PBJ3" s="4" t="s">
        <v>760</v>
      </c>
      <c r="PBK3" s="4" t="s">
        <v>760</v>
      </c>
      <c r="PBL3" s="4" t="s">
        <v>760</v>
      </c>
      <c r="PBM3" s="4" t="s">
        <v>760</v>
      </c>
      <c r="PBN3" s="4" t="s">
        <v>760</v>
      </c>
      <c r="PBO3" s="4" t="s">
        <v>760</v>
      </c>
      <c r="PBP3" s="4" t="s">
        <v>760</v>
      </c>
      <c r="PBQ3" s="4" t="s">
        <v>760</v>
      </c>
      <c r="PBR3" s="4" t="s">
        <v>760</v>
      </c>
      <c r="PBS3" s="4" t="s">
        <v>760</v>
      </c>
      <c r="PBT3" s="4" t="s">
        <v>760</v>
      </c>
      <c r="PBU3" s="4" t="s">
        <v>760</v>
      </c>
      <c r="PBV3" s="4" t="s">
        <v>760</v>
      </c>
      <c r="PBW3" s="4" t="s">
        <v>760</v>
      </c>
      <c r="PBX3" s="4" t="s">
        <v>760</v>
      </c>
      <c r="PBY3" s="4" t="s">
        <v>760</v>
      </c>
      <c r="PBZ3" s="4" t="s">
        <v>760</v>
      </c>
      <c r="PCA3" s="4" t="s">
        <v>760</v>
      </c>
      <c r="PCB3" s="4" t="s">
        <v>760</v>
      </c>
      <c r="PCC3" s="4" t="s">
        <v>760</v>
      </c>
      <c r="PCD3" s="4" t="s">
        <v>760</v>
      </c>
      <c r="PCE3" s="4" t="s">
        <v>760</v>
      </c>
      <c r="PCF3" s="4" t="s">
        <v>760</v>
      </c>
      <c r="PCG3" s="4" t="s">
        <v>760</v>
      </c>
      <c r="PCH3" s="4" t="s">
        <v>760</v>
      </c>
      <c r="PCI3" s="4" t="s">
        <v>760</v>
      </c>
      <c r="PCJ3" s="4" t="s">
        <v>760</v>
      </c>
      <c r="PCK3" s="4" t="s">
        <v>760</v>
      </c>
      <c r="PCL3" s="4" t="s">
        <v>760</v>
      </c>
      <c r="PCM3" s="4" t="s">
        <v>760</v>
      </c>
      <c r="PCN3" s="4" t="s">
        <v>760</v>
      </c>
      <c r="PCO3" s="4" t="s">
        <v>760</v>
      </c>
      <c r="PCP3" s="4" t="s">
        <v>760</v>
      </c>
      <c r="PCQ3" s="4" t="s">
        <v>760</v>
      </c>
      <c r="PCR3" s="4" t="s">
        <v>760</v>
      </c>
      <c r="PCS3" s="4" t="s">
        <v>760</v>
      </c>
      <c r="PCT3" s="4" t="s">
        <v>760</v>
      </c>
      <c r="PCU3" s="4" t="s">
        <v>760</v>
      </c>
      <c r="PCV3" s="4" t="s">
        <v>760</v>
      </c>
      <c r="PCW3" s="4" t="s">
        <v>760</v>
      </c>
      <c r="PCX3" s="4" t="s">
        <v>760</v>
      </c>
      <c r="PCY3" s="4" t="s">
        <v>760</v>
      </c>
      <c r="PCZ3" s="4" t="s">
        <v>760</v>
      </c>
      <c r="PDA3" s="4" t="s">
        <v>760</v>
      </c>
      <c r="PDB3" s="4" t="s">
        <v>760</v>
      </c>
      <c r="PDC3" s="4" t="s">
        <v>760</v>
      </c>
      <c r="PDD3" s="4" t="s">
        <v>760</v>
      </c>
      <c r="PDE3" s="4" t="s">
        <v>760</v>
      </c>
      <c r="PDF3" s="4" t="s">
        <v>760</v>
      </c>
      <c r="PDG3" s="4" t="s">
        <v>760</v>
      </c>
      <c r="PDH3" s="4" t="s">
        <v>760</v>
      </c>
      <c r="PDI3" s="4" t="s">
        <v>760</v>
      </c>
      <c r="PDJ3" s="4" t="s">
        <v>760</v>
      </c>
      <c r="PDK3" s="4" t="s">
        <v>760</v>
      </c>
      <c r="PDL3" s="4" t="s">
        <v>760</v>
      </c>
      <c r="PDM3" s="4" t="s">
        <v>760</v>
      </c>
      <c r="PDN3" s="4" t="s">
        <v>760</v>
      </c>
      <c r="PDO3" s="4" t="s">
        <v>760</v>
      </c>
      <c r="PDP3" s="4" t="s">
        <v>760</v>
      </c>
      <c r="PDQ3" s="4" t="s">
        <v>760</v>
      </c>
      <c r="PDR3" s="4" t="s">
        <v>760</v>
      </c>
      <c r="PDS3" s="4" t="s">
        <v>760</v>
      </c>
      <c r="PDT3" s="4" t="s">
        <v>760</v>
      </c>
      <c r="PDU3" s="4" t="s">
        <v>760</v>
      </c>
      <c r="PDV3" s="4" t="s">
        <v>760</v>
      </c>
      <c r="PDW3" s="4" t="s">
        <v>760</v>
      </c>
      <c r="PDX3" s="4" t="s">
        <v>760</v>
      </c>
      <c r="PDY3" s="4" t="s">
        <v>760</v>
      </c>
      <c r="PDZ3" s="4" t="s">
        <v>760</v>
      </c>
      <c r="PEA3" s="4" t="s">
        <v>760</v>
      </c>
      <c r="PEB3" s="4" t="s">
        <v>760</v>
      </c>
      <c r="PEC3" s="4" t="s">
        <v>760</v>
      </c>
      <c r="PED3" s="4" t="s">
        <v>760</v>
      </c>
      <c r="PEE3" s="4" t="s">
        <v>760</v>
      </c>
      <c r="PEF3" s="4" t="s">
        <v>760</v>
      </c>
      <c r="PEG3" s="4" t="s">
        <v>760</v>
      </c>
      <c r="PEH3" s="4" t="s">
        <v>760</v>
      </c>
      <c r="PEI3" s="4" t="s">
        <v>760</v>
      </c>
      <c r="PEJ3" s="4" t="s">
        <v>760</v>
      </c>
      <c r="PEK3" s="4" t="s">
        <v>760</v>
      </c>
      <c r="PEL3" s="4" t="s">
        <v>760</v>
      </c>
      <c r="PEM3" s="4" t="s">
        <v>760</v>
      </c>
      <c r="PEN3" s="4" t="s">
        <v>760</v>
      </c>
      <c r="PEO3" s="4" t="s">
        <v>760</v>
      </c>
      <c r="PEP3" s="4" t="s">
        <v>760</v>
      </c>
      <c r="PEQ3" s="4" t="s">
        <v>760</v>
      </c>
      <c r="PER3" s="4" t="s">
        <v>760</v>
      </c>
      <c r="PES3" s="4" t="s">
        <v>760</v>
      </c>
      <c r="PET3" s="4" t="s">
        <v>760</v>
      </c>
      <c r="PEU3" s="4" t="s">
        <v>760</v>
      </c>
      <c r="PEV3" s="4" t="s">
        <v>760</v>
      </c>
      <c r="PEW3" s="4" t="s">
        <v>760</v>
      </c>
      <c r="PEX3" s="4" t="s">
        <v>760</v>
      </c>
      <c r="PEY3" s="4" t="s">
        <v>760</v>
      </c>
      <c r="PEZ3" s="4" t="s">
        <v>760</v>
      </c>
      <c r="PFA3" s="4" t="s">
        <v>760</v>
      </c>
      <c r="PFB3" s="4" t="s">
        <v>760</v>
      </c>
      <c r="PFC3" s="4" t="s">
        <v>760</v>
      </c>
      <c r="PFD3" s="4" t="s">
        <v>760</v>
      </c>
      <c r="PFE3" s="4" t="s">
        <v>760</v>
      </c>
      <c r="PFF3" s="4" t="s">
        <v>760</v>
      </c>
      <c r="PFG3" s="4" t="s">
        <v>760</v>
      </c>
      <c r="PFH3" s="4" t="s">
        <v>760</v>
      </c>
      <c r="PFI3" s="4" t="s">
        <v>760</v>
      </c>
      <c r="PFJ3" s="4" t="s">
        <v>760</v>
      </c>
      <c r="PFK3" s="4" t="s">
        <v>760</v>
      </c>
      <c r="PFL3" s="4" t="s">
        <v>760</v>
      </c>
      <c r="PFM3" s="4" t="s">
        <v>760</v>
      </c>
      <c r="PFN3" s="4" t="s">
        <v>760</v>
      </c>
      <c r="PFO3" s="4" t="s">
        <v>760</v>
      </c>
      <c r="PFP3" s="4" t="s">
        <v>760</v>
      </c>
      <c r="PFQ3" s="4" t="s">
        <v>760</v>
      </c>
      <c r="PFR3" s="4" t="s">
        <v>760</v>
      </c>
      <c r="PFS3" s="4" t="s">
        <v>760</v>
      </c>
      <c r="PFT3" s="4" t="s">
        <v>760</v>
      </c>
      <c r="PFU3" s="4" t="s">
        <v>760</v>
      </c>
      <c r="PFV3" s="4" t="s">
        <v>760</v>
      </c>
      <c r="PFW3" s="4" t="s">
        <v>760</v>
      </c>
      <c r="PFX3" s="4" t="s">
        <v>760</v>
      </c>
      <c r="PFY3" s="4" t="s">
        <v>760</v>
      </c>
      <c r="PFZ3" s="4" t="s">
        <v>760</v>
      </c>
      <c r="PGA3" s="4" t="s">
        <v>760</v>
      </c>
      <c r="PGB3" s="4" t="s">
        <v>760</v>
      </c>
      <c r="PGC3" s="4" t="s">
        <v>760</v>
      </c>
      <c r="PGD3" s="4" t="s">
        <v>760</v>
      </c>
      <c r="PGE3" s="4" t="s">
        <v>760</v>
      </c>
      <c r="PGF3" s="4" t="s">
        <v>760</v>
      </c>
      <c r="PGG3" s="4" t="s">
        <v>760</v>
      </c>
      <c r="PGH3" s="4" t="s">
        <v>760</v>
      </c>
      <c r="PGI3" s="4" t="s">
        <v>760</v>
      </c>
      <c r="PGJ3" s="4" t="s">
        <v>760</v>
      </c>
      <c r="PGK3" s="4" t="s">
        <v>760</v>
      </c>
      <c r="PGL3" s="4" t="s">
        <v>760</v>
      </c>
      <c r="PGM3" s="4" t="s">
        <v>760</v>
      </c>
      <c r="PGN3" s="4" t="s">
        <v>760</v>
      </c>
      <c r="PGO3" s="4" t="s">
        <v>760</v>
      </c>
      <c r="PGP3" s="4" t="s">
        <v>760</v>
      </c>
      <c r="PGQ3" s="4" t="s">
        <v>760</v>
      </c>
      <c r="PGR3" s="4" t="s">
        <v>760</v>
      </c>
      <c r="PGS3" s="4" t="s">
        <v>760</v>
      </c>
      <c r="PGT3" s="4" t="s">
        <v>760</v>
      </c>
      <c r="PGU3" s="4" t="s">
        <v>760</v>
      </c>
      <c r="PGV3" s="4" t="s">
        <v>760</v>
      </c>
      <c r="PGW3" s="4" t="s">
        <v>760</v>
      </c>
      <c r="PGX3" s="4" t="s">
        <v>760</v>
      </c>
      <c r="PGY3" s="4" t="s">
        <v>760</v>
      </c>
      <c r="PGZ3" s="4" t="s">
        <v>760</v>
      </c>
      <c r="PHA3" s="4" t="s">
        <v>760</v>
      </c>
      <c r="PHB3" s="4" t="s">
        <v>760</v>
      </c>
      <c r="PHC3" s="4" t="s">
        <v>760</v>
      </c>
      <c r="PHD3" s="4" t="s">
        <v>760</v>
      </c>
      <c r="PHE3" s="4" t="s">
        <v>760</v>
      </c>
      <c r="PHF3" s="4" t="s">
        <v>760</v>
      </c>
      <c r="PHG3" s="4" t="s">
        <v>760</v>
      </c>
      <c r="PHH3" s="4" t="s">
        <v>760</v>
      </c>
      <c r="PHI3" s="4" t="s">
        <v>760</v>
      </c>
      <c r="PHJ3" s="4" t="s">
        <v>760</v>
      </c>
      <c r="PHK3" s="4" t="s">
        <v>760</v>
      </c>
      <c r="PHL3" s="4" t="s">
        <v>760</v>
      </c>
      <c r="PHM3" s="4" t="s">
        <v>760</v>
      </c>
      <c r="PHN3" s="4" t="s">
        <v>760</v>
      </c>
      <c r="PHO3" s="4" t="s">
        <v>760</v>
      </c>
      <c r="PHP3" s="4" t="s">
        <v>760</v>
      </c>
      <c r="PHQ3" s="4" t="s">
        <v>760</v>
      </c>
      <c r="PHR3" s="4" t="s">
        <v>760</v>
      </c>
      <c r="PHS3" s="4" t="s">
        <v>760</v>
      </c>
      <c r="PHT3" s="4" t="s">
        <v>760</v>
      </c>
      <c r="PHU3" s="4" t="s">
        <v>760</v>
      </c>
      <c r="PHV3" s="4" t="s">
        <v>760</v>
      </c>
      <c r="PHW3" s="4" t="s">
        <v>760</v>
      </c>
      <c r="PHX3" s="4" t="s">
        <v>760</v>
      </c>
      <c r="PHY3" s="4" t="s">
        <v>760</v>
      </c>
      <c r="PHZ3" s="4" t="s">
        <v>760</v>
      </c>
      <c r="PIA3" s="4" t="s">
        <v>760</v>
      </c>
      <c r="PIB3" s="4" t="s">
        <v>760</v>
      </c>
      <c r="PIC3" s="4" t="s">
        <v>760</v>
      </c>
      <c r="PID3" s="4" t="s">
        <v>760</v>
      </c>
      <c r="PIE3" s="4" t="s">
        <v>760</v>
      </c>
      <c r="PIF3" s="4" t="s">
        <v>760</v>
      </c>
      <c r="PIG3" s="4" t="s">
        <v>760</v>
      </c>
      <c r="PIH3" s="4" t="s">
        <v>760</v>
      </c>
      <c r="PII3" s="4" t="s">
        <v>760</v>
      </c>
      <c r="PIJ3" s="4" t="s">
        <v>760</v>
      </c>
      <c r="PIK3" s="4" t="s">
        <v>760</v>
      </c>
      <c r="PIL3" s="4" t="s">
        <v>760</v>
      </c>
      <c r="PIM3" s="4" t="s">
        <v>760</v>
      </c>
      <c r="PIN3" s="4" t="s">
        <v>760</v>
      </c>
      <c r="PIO3" s="4" t="s">
        <v>760</v>
      </c>
      <c r="PIP3" s="4" t="s">
        <v>760</v>
      </c>
      <c r="PIQ3" s="4" t="s">
        <v>760</v>
      </c>
      <c r="PIR3" s="4" t="s">
        <v>760</v>
      </c>
      <c r="PIS3" s="4" t="s">
        <v>760</v>
      </c>
      <c r="PIT3" s="4" t="s">
        <v>760</v>
      </c>
      <c r="PIU3" s="4" t="s">
        <v>760</v>
      </c>
      <c r="PIV3" s="4" t="s">
        <v>760</v>
      </c>
      <c r="PIW3" s="4" t="s">
        <v>760</v>
      </c>
      <c r="PIX3" s="4" t="s">
        <v>760</v>
      </c>
      <c r="PIY3" s="4" t="s">
        <v>760</v>
      </c>
      <c r="PIZ3" s="4" t="s">
        <v>760</v>
      </c>
      <c r="PJA3" s="4" t="s">
        <v>760</v>
      </c>
      <c r="PJB3" s="4" t="s">
        <v>760</v>
      </c>
      <c r="PJC3" s="4" t="s">
        <v>760</v>
      </c>
      <c r="PJD3" s="4" t="s">
        <v>760</v>
      </c>
      <c r="PJE3" s="4" t="s">
        <v>760</v>
      </c>
      <c r="PJF3" s="4" t="s">
        <v>760</v>
      </c>
      <c r="PJG3" s="4" t="s">
        <v>760</v>
      </c>
      <c r="PJH3" s="4" t="s">
        <v>760</v>
      </c>
      <c r="PJI3" s="4" t="s">
        <v>760</v>
      </c>
      <c r="PJJ3" s="4" t="s">
        <v>760</v>
      </c>
      <c r="PJK3" s="4" t="s">
        <v>760</v>
      </c>
      <c r="PJL3" s="4" t="s">
        <v>760</v>
      </c>
      <c r="PJM3" s="4" t="s">
        <v>760</v>
      </c>
      <c r="PJN3" s="4" t="s">
        <v>760</v>
      </c>
      <c r="PJO3" s="4" t="s">
        <v>760</v>
      </c>
      <c r="PJP3" s="4" t="s">
        <v>760</v>
      </c>
      <c r="PJQ3" s="4" t="s">
        <v>760</v>
      </c>
      <c r="PJR3" s="4" t="s">
        <v>760</v>
      </c>
      <c r="PJS3" s="4" t="s">
        <v>760</v>
      </c>
      <c r="PJT3" s="4" t="s">
        <v>760</v>
      </c>
      <c r="PJU3" s="4" t="s">
        <v>760</v>
      </c>
      <c r="PJV3" s="4" t="s">
        <v>760</v>
      </c>
      <c r="PJW3" s="4" t="s">
        <v>760</v>
      </c>
      <c r="PJX3" s="4" t="s">
        <v>760</v>
      </c>
      <c r="PJY3" s="4" t="s">
        <v>760</v>
      </c>
      <c r="PJZ3" s="4" t="s">
        <v>760</v>
      </c>
      <c r="PKA3" s="4" t="s">
        <v>760</v>
      </c>
      <c r="PKB3" s="4" t="s">
        <v>760</v>
      </c>
      <c r="PKC3" s="4" t="s">
        <v>760</v>
      </c>
      <c r="PKD3" s="4" t="s">
        <v>760</v>
      </c>
      <c r="PKE3" s="4" t="s">
        <v>760</v>
      </c>
      <c r="PKF3" s="4" t="s">
        <v>760</v>
      </c>
      <c r="PKG3" s="4" t="s">
        <v>760</v>
      </c>
      <c r="PKH3" s="4" t="s">
        <v>760</v>
      </c>
      <c r="PKI3" s="4" t="s">
        <v>760</v>
      </c>
      <c r="PKJ3" s="4" t="s">
        <v>760</v>
      </c>
      <c r="PKK3" s="4" t="s">
        <v>760</v>
      </c>
      <c r="PKL3" s="4" t="s">
        <v>760</v>
      </c>
      <c r="PKM3" s="4" t="s">
        <v>760</v>
      </c>
      <c r="PKN3" s="4" t="s">
        <v>760</v>
      </c>
      <c r="PKO3" s="4" t="s">
        <v>760</v>
      </c>
      <c r="PKP3" s="4" t="s">
        <v>760</v>
      </c>
      <c r="PKQ3" s="4" t="s">
        <v>760</v>
      </c>
      <c r="PKR3" s="4" t="s">
        <v>760</v>
      </c>
      <c r="PKS3" s="4" t="s">
        <v>760</v>
      </c>
      <c r="PKT3" s="4" t="s">
        <v>760</v>
      </c>
      <c r="PKU3" s="4" t="s">
        <v>760</v>
      </c>
      <c r="PKV3" s="4" t="s">
        <v>760</v>
      </c>
      <c r="PKW3" s="4" t="s">
        <v>760</v>
      </c>
      <c r="PKX3" s="4" t="s">
        <v>760</v>
      </c>
      <c r="PKY3" s="4" t="s">
        <v>760</v>
      </c>
      <c r="PKZ3" s="4" t="s">
        <v>760</v>
      </c>
      <c r="PLA3" s="4" t="s">
        <v>760</v>
      </c>
      <c r="PLB3" s="4" t="s">
        <v>760</v>
      </c>
      <c r="PLC3" s="4" t="s">
        <v>760</v>
      </c>
      <c r="PLD3" s="4" t="s">
        <v>760</v>
      </c>
      <c r="PLE3" s="4" t="s">
        <v>760</v>
      </c>
      <c r="PLF3" s="4" t="s">
        <v>760</v>
      </c>
      <c r="PLG3" s="4" t="s">
        <v>760</v>
      </c>
      <c r="PLH3" s="4" t="s">
        <v>760</v>
      </c>
      <c r="PLI3" s="4" t="s">
        <v>760</v>
      </c>
      <c r="PLJ3" s="4" t="s">
        <v>760</v>
      </c>
      <c r="PLK3" s="4" t="s">
        <v>760</v>
      </c>
      <c r="PLL3" s="4" t="s">
        <v>760</v>
      </c>
      <c r="PLM3" s="4" t="s">
        <v>760</v>
      </c>
      <c r="PLN3" s="4" t="s">
        <v>760</v>
      </c>
      <c r="PLO3" s="4" t="s">
        <v>760</v>
      </c>
      <c r="PLP3" s="4" t="s">
        <v>760</v>
      </c>
      <c r="PLQ3" s="4" t="s">
        <v>760</v>
      </c>
      <c r="PLR3" s="4" t="s">
        <v>760</v>
      </c>
      <c r="PLS3" s="4" t="s">
        <v>760</v>
      </c>
      <c r="PLT3" s="4" t="s">
        <v>760</v>
      </c>
      <c r="PLU3" s="4" t="s">
        <v>760</v>
      </c>
      <c r="PLV3" s="4" t="s">
        <v>760</v>
      </c>
      <c r="PLW3" s="4" t="s">
        <v>760</v>
      </c>
      <c r="PLX3" s="4" t="s">
        <v>760</v>
      </c>
      <c r="PLY3" s="4" t="s">
        <v>760</v>
      </c>
      <c r="PLZ3" s="4" t="s">
        <v>760</v>
      </c>
      <c r="PMA3" s="4" t="s">
        <v>760</v>
      </c>
      <c r="PMB3" s="4" t="s">
        <v>760</v>
      </c>
      <c r="PMC3" s="4" t="s">
        <v>760</v>
      </c>
      <c r="PMD3" s="4" t="s">
        <v>760</v>
      </c>
      <c r="PME3" s="4" t="s">
        <v>760</v>
      </c>
      <c r="PMF3" s="4" t="s">
        <v>760</v>
      </c>
      <c r="PMG3" s="4" t="s">
        <v>760</v>
      </c>
      <c r="PMH3" s="4" t="s">
        <v>760</v>
      </c>
      <c r="PMI3" s="4" t="s">
        <v>760</v>
      </c>
      <c r="PMJ3" s="4" t="s">
        <v>760</v>
      </c>
      <c r="PMK3" s="4" t="s">
        <v>760</v>
      </c>
      <c r="PML3" s="4" t="s">
        <v>760</v>
      </c>
      <c r="PMM3" s="4" t="s">
        <v>760</v>
      </c>
      <c r="PMN3" s="4" t="s">
        <v>760</v>
      </c>
      <c r="PMO3" s="4" t="s">
        <v>760</v>
      </c>
      <c r="PMP3" s="4" t="s">
        <v>760</v>
      </c>
      <c r="PMQ3" s="4" t="s">
        <v>760</v>
      </c>
      <c r="PMR3" s="4" t="s">
        <v>760</v>
      </c>
      <c r="PMS3" s="4" t="s">
        <v>760</v>
      </c>
      <c r="PMT3" s="4" t="s">
        <v>760</v>
      </c>
      <c r="PMU3" s="4" t="s">
        <v>760</v>
      </c>
      <c r="PMV3" s="4" t="s">
        <v>760</v>
      </c>
      <c r="PMW3" s="4" t="s">
        <v>760</v>
      </c>
      <c r="PMX3" s="4" t="s">
        <v>760</v>
      </c>
      <c r="PMY3" s="4" t="s">
        <v>760</v>
      </c>
      <c r="PMZ3" s="4" t="s">
        <v>760</v>
      </c>
      <c r="PNA3" s="4" t="s">
        <v>760</v>
      </c>
      <c r="PNB3" s="4" t="s">
        <v>760</v>
      </c>
      <c r="PNC3" s="4" t="s">
        <v>760</v>
      </c>
      <c r="PND3" s="4" t="s">
        <v>760</v>
      </c>
      <c r="PNE3" s="4" t="s">
        <v>760</v>
      </c>
      <c r="PNF3" s="4" t="s">
        <v>760</v>
      </c>
      <c r="PNG3" s="4" t="s">
        <v>760</v>
      </c>
      <c r="PNH3" s="4" t="s">
        <v>760</v>
      </c>
      <c r="PNI3" s="4" t="s">
        <v>760</v>
      </c>
      <c r="PNJ3" s="4" t="s">
        <v>760</v>
      </c>
      <c r="PNK3" s="4" t="s">
        <v>760</v>
      </c>
      <c r="PNL3" s="4" t="s">
        <v>760</v>
      </c>
      <c r="PNM3" s="4" t="s">
        <v>760</v>
      </c>
      <c r="PNN3" s="4" t="s">
        <v>760</v>
      </c>
      <c r="PNO3" s="4" t="s">
        <v>760</v>
      </c>
      <c r="PNP3" s="4" t="s">
        <v>760</v>
      </c>
      <c r="PNQ3" s="4" t="s">
        <v>760</v>
      </c>
      <c r="PNR3" s="4" t="s">
        <v>760</v>
      </c>
      <c r="PNS3" s="4" t="s">
        <v>760</v>
      </c>
      <c r="PNT3" s="4" t="s">
        <v>760</v>
      </c>
      <c r="PNU3" s="4" t="s">
        <v>760</v>
      </c>
      <c r="PNV3" s="4" t="s">
        <v>760</v>
      </c>
      <c r="PNW3" s="4" t="s">
        <v>760</v>
      </c>
      <c r="PNX3" s="4" t="s">
        <v>760</v>
      </c>
      <c r="PNY3" s="4" t="s">
        <v>760</v>
      </c>
      <c r="PNZ3" s="4" t="s">
        <v>760</v>
      </c>
      <c r="POA3" s="4" t="s">
        <v>760</v>
      </c>
      <c r="POB3" s="4" t="s">
        <v>760</v>
      </c>
      <c r="POC3" s="4" t="s">
        <v>760</v>
      </c>
      <c r="POD3" s="4" t="s">
        <v>760</v>
      </c>
      <c r="POE3" s="4" t="s">
        <v>760</v>
      </c>
      <c r="POF3" s="4" t="s">
        <v>760</v>
      </c>
      <c r="POG3" s="4" t="s">
        <v>760</v>
      </c>
      <c r="POH3" s="4" t="s">
        <v>760</v>
      </c>
      <c r="POI3" s="4" t="s">
        <v>760</v>
      </c>
      <c r="POJ3" s="4" t="s">
        <v>760</v>
      </c>
      <c r="POK3" s="4" t="s">
        <v>760</v>
      </c>
      <c r="POL3" s="4" t="s">
        <v>760</v>
      </c>
      <c r="POM3" s="4" t="s">
        <v>760</v>
      </c>
      <c r="PON3" s="4" t="s">
        <v>760</v>
      </c>
      <c r="POO3" s="4" t="s">
        <v>760</v>
      </c>
      <c r="POP3" s="4" t="s">
        <v>760</v>
      </c>
      <c r="POQ3" s="4" t="s">
        <v>760</v>
      </c>
      <c r="POR3" s="4" t="s">
        <v>760</v>
      </c>
      <c r="POS3" s="4" t="s">
        <v>760</v>
      </c>
      <c r="POT3" s="4" t="s">
        <v>760</v>
      </c>
      <c r="POU3" s="4" t="s">
        <v>760</v>
      </c>
      <c r="POV3" s="4" t="s">
        <v>760</v>
      </c>
      <c r="POW3" s="4" t="s">
        <v>760</v>
      </c>
      <c r="POX3" s="4" t="s">
        <v>760</v>
      </c>
      <c r="POY3" s="4" t="s">
        <v>760</v>
      </c>
      <c r="POZ3" s="4" t="s">
        <v>760</v>
      </c>
      <c r="PPA3" s="4" t="s">
        <v>760</v>
      </c>
      <c r="PPB3" s="4" t="s">
        <v>760</v>
      </c>
      <c r="PPC3" s="4" t="s">
        <v>760</v>
      </c>
      <c r="PPD3" s="4" t="s">
        <v>760</v>
      </c>
      <c r="PPE3" s="4" t="s">
        <v>760</v>
      </c>
      <c r="PPF3" s="4" t="s">
        <v>760</v>
      </c>
      <c r="PPG3" s="4" t="s">
        <v>760</v>
      </c>
      <c r="PPH3" s="4" t="s">
        <v>760</v>
      </c>
      <c r="PPI3" s="4" t="s">
        <v>760</v>
      </c>
      <c r="PPJ3" s="4" t="s">
        <v>760</v>
      </c>
      <c r="PPK3" s="4" t="s">
        <v>760</v>
      </c>
      <c r="PPL3" s="4" t="s">
        <v>760</v>
      </c>
      <c r="PPM3" s="4" t="s">
        <v>760</v>
      </c>
      <c r="PPN3" s="4" t="s">
        <v>760</v>
      </c>
      <c r="PPO3" s="4" t="s">
        <v>760</v>
      </c>
      <c r="PPP3" s="4" t="s">
        <v>760</v>
      </c>
      <c r="PPQ3" s="4" t="s">
        <v>760</v>
      </c>
      <c r="PPR3" s="4" t="s">
        <v>760</v>
      </c>
      <c r="PPS3" s="4" t="s">
        <v>760</v>
      </c>
      <c r="PPT3" s="4" t="s">
        <v>760</v>
      </c>
      <c r="PPU3" s="4" t="s">
        <v>760</v>
      </c>
      <c r="PPV3" s="4" t="s">
        <v>760</v>
      </c>
      <c r="PPW3" s="4" t="s">
        <v>760</v>
      </c>
      <c r="PPX3" s="4" t="s">
        <v>760</v>
      </c>
      <c r="PPY3" s="4" t="s">
        <v>760</v>
      </c>
      <c r="PPZ3" s="4" t="s">
        <v>760</v>
      </c>
      <c r="PQA3" s="4" t="s">
        <v>760</v>
      </c>
      <c r="PQB3" s="4" t="s">
        <v>760</v>
      </c>
      <c r="PQC3" s="4" t="s">
        <v>760</v>
      </c>
      <c r="PQD3" s="4" t="s">
        <v>760</v>
      </c>
      <c r="PQE3" s="4" t="s">
        <v>760</v>
      </c>
      <c r="PQF3" s="4" t="s">
        <v>760</v>
      </c>
      <c r="PQG3" s="4" t="s">
        <v>760</v>
      </c>
      <c r="PQH3" s="4" t="s">
        <v>760</v>
      </c>
      <c r="PQI3" s="4" t="s">
        <v>760</v>
      </c>
      <c r="PQJ3" s="4" t="s">
        <v>760</v>
      </c>
      <c r="PQK3" s="4" t="s">
        <v>760</v>
      </c>
      <c r="PQL3" s="4" t="s">
        <v>760</v>
      </c>
      <c r="PQM3" s="4" t="s">
        <v>760</v>
      </c>
      <c r="PQN3" s="4" t="s">
        <v>760</v>
      </c>
      <c r="PQO3" s="4" t="s">
        <v>760</v>
      </c>
      <c r="PQP3" s="4" t="s">
        <v>760</v>
      </c>
      <c r="PQQ3" s="4" t="s">
        <v>760</v>
      </c>
      <c r="PQR3" s="4" t="s">
        <v>760</v>
      </c>
      <c r="PQS3" s="4" t="s">
        <v>760</v>
      </c>
      <c r="PQT3" s="4" t="s">
        <v>760</v>
      </c>
      <c r="PQU3" s="4" t="s">
        <v>760</v>
      </c>
      <c r="PQV3" s="4" t="s">
        <v>760</v>
      </c>
      <c r="PQW3" s="4" t="s">
        <v>760</v>
      </c>
      <c r="PQX3" s="4" t="s">
        <v>760</v>
      </c>
      <c r="PQY3" s="4" t="s">
        <v>760</v>
      </c>
      <c r="PQZ3" s="4" t="s">
        <v>760</v>
      </c>
      <c r="PRA3" s="4" t="s">
        <v>760</v>
      </c>
      <c r="PRB3" s="4" t="s">
        <v>760</v>
      </c>
      <c r="PRC3" s="4" t="s">
        <v>760</v>
      </c>
      <c r="PRD3" s="4" t="s">
        <v>760</v>
      </c>
      <c r="PRE3" s="4" t="s">
        <v>760</v>
      </c>
      <c r="PRF3" s="4" t="s">
        <v>760</v>
      </c>
      <c r="PRG3" s="4" t="s">
        <v>760</v>
      </c>
      <c r="PRH3" s="4" t="s">
        <v>760</v>
      </c>
      <c r="PRI3" s="4" t="s">
        <v>760</v>
      </c>
      <c r="PRJ3" s="4" t="s">
        <v>760</v>
      </c>
      <c r="PRK3" s="4" t="s">
        <v>760</v>
      </c>
      <c r="PRL3" s="4" t="s">
        <v>760</v>
      </c>
      <c r="PRM3" s="4" t="s">
        <v>760</v>
      </c>
      <c r="PRN3" s="4" t="s">
        <v>760</v>
      </c>
      <c r="PRO3" s="4" t="s">
        <v>760</v>
      </c>
      <c r="PRP3" s="4" t="s">
        <v>760</v>
      </c>
      <c r="PRQ3" s="4" t="s">
        <v>760</v>
      </c>
      <c r="PRR3" s="4" t="s">
        <v>760</v>
      </c>
      <c r="PRS3" s="4" t="s">
        <v>760</v>
      </c>
      <c r="PRT3" s="4" t="s">
        <v>760</v>
      </c>
      <c r="PRU3" s="4" t="s">
        <v>760</v>
      </c>
      <c r="PRV3" s="4" t="s">
        <v>760</v>
      </c>
      <c r="PRW3" s="4" t="s">
        <v>760</v>
      </c>
      <c r="PRX3" s="4" t="s">
        <v>760</v>
      </c>
      <c r="PRY3" s="4" t="s">
        <v>760</v>
      </c>
      <c r="PRZ3" s="4" t="s">
        <v>760</v>
      </c>
      <c r="PSA3" s="4" t="s">
        <v>760</v>
      </c>
      <c r="PSB3" s="4" t="s">
        <v>760</v>
      </c>
      <c r="PSC3" s="4" t="s">
        <v>760</v>
      </c>
      <c r="PSD3" s="4" t="s">
        <v>760</v>
      </c>
      <c r="PSE3" s="4" t="s">
        <v>760</v>
      </c>
      <c r="PSF3" s="4" t="s">
        <v>760</v>
      </c>
      <c r="PSG3" s="4" t="s">
        <v>760</v>
      </c>
      <c r="PSH3" s="4" t="s">
        <v>760</v>
      </c>
      <c r="PSI3" s="4" t="s">
        <v>760</v>
      </c>
      <c r="PSJ3" s="4" t="s">
        <v>760</v>
      </c>
      <c r="PSK3" s="4" t="s">
        <v>760</v>
      </c>
      <c r="PSL3" s="4" t="s">
        <v>760</v>
      </c>
      <c r="PSM3" s="4" t="s">
        <v>760</v>
      </c>
      <c r="PSN3" s="4" t="s">
        <v>760</v>
      </c>
      <c r="PSO3" s="4" t="s">
        <v>760</v>
      </c>
      <c r="PSP3" s="4" t="s">
        <v>760</v>
      </c>
      <c r="PSQ3" s="4" t="s">
        <v>760</v>
      </c>
      <c r="PSR3" s="4" t="s">
        <v>760</v>
      </c>
      <c r="PSS3" s="4" t="s">
        <v>760</v>
      </c>
      <c r="PST3" s="4" t="s">
        <v>760</v>
      </c>
      <c r="PSU3" s="4" t="s">
        <v>760</v>
      </c>
      <c r="PSV3" s="4" t="s">
        <v>760</v>
      </c>
      <c r="PSW3" s="4" t="s">
        <v>760</v>
      </c>
      <c r="PSX3" s="4" t="s">
        <v>760</v>
      </c>
      <c r="PSY3" s="4" t="s">
        <v>760</v>
      </c>
      <c r="PSZ3" s="4" t="s">
        <v>760</v>
      </c>
      <c r="PTA3" s="4" t="s">
        <v>760</v>
      </c>
      <c r="PTB3" s="4" t="s">
        <v>760</v>
      </c>
      <c r="PTC3" s="4" t="s">
        <v>760</v>
      </c>
      <c r="PTD3" s="4" t="s">
        <v>760</v>
      </c>
      <c r="PTE3" s="4" t="s">
        <v>760</v>
      </c>
      <c r="PTF3" s="4" t="s">
        <v>760</v>
      </c>
      <c r="PTG3" s="4" t="s">
        <v>760</v>
      </c>
      <c r="PTH3" s="4" t="s">
        <v>760</v>
      </c>
      <c r="PTI3" s="4" t="s">
        <v>760</v>
      </c>
      <c r="PTJ3" s="4" t="s">
        <v>760</v>
      </c>
      <c r="PTK3" s="4" t="s">
        <v>760</v>
      </c>
      <c r="PTL3" s="4" t="s">
        <v>760</v>
      </c>
      <c r="PTM3" s="4" t="s">
        <v>760</v>
      </c>
      <c r="PTN3" s="4" t="s">
        <v>760</v>
      </c>
      <c r="PTO3" s="4" t="s">
        <v>760</v>
      </c>
      <c r="PTP3" s="4" t="s">
        <v>760</v>
      </c>
      <c r="PTQ3" s="4" t="s">
        <v>760</v>
      </c>
      <c r="PTR3" s="4" t="s">
        <v>760</v>
      </c>
      <c r="PTS3" s="4" t="s">
        <v>760</v>
      </c>
      <c r="PTT3" s="4" t="s">
        <v>760</v>
      </c>
      <c r="PTU3" s="4" t="s">
        <v>760</v>
      </c>
      <c r="PTV3" s="4" t="s">
        <v>760</v>
      </c>
      <c r="PTW3" s="4" t="s">
        <v>760</v>
      </c>
      <c r="PTX3" s="4" t="s">
        <v>760</v>
      </c>
      <c r="PTY3" s="4" t="s">
        <v>760</v>
      </c>
      <c r="PTZ3" s="4" t="s">
        <v>760</v>
      </c>
      <c r="PUA3" s="4" t="s">
        <v>760</v>
      </c>
      <c r="PUB3" s="4" t="s">
        <v>760</v>
      </c>
      <c r="PUC3" s="4" t="s">
        <v>760</v>
      </c>
      <c r="PUD3" s="4" t="s">
        <v>760</v>
      </c>
      <c r="PUE3" s="4" t="s">
        <v>760</v>
      </c>
      <c r="PUF3" s="4" t="s">
        <v>760</v>
      </c>
      <c r="PUG3" s="4" t="s">
        <v>760</v>
      </c>
      <c r="PUH3" s="4" t="s">
        <v>760</v>
      </c>
      <c r="PUI3" s="4" t="s">
        <v>760</v>
      </c>
      <c r="PUJ3" s="4" t="s">
        <v>760</v>
      </c>
      <c r="PUK3" s="4" t="s">
        <v>760</v>
      </c>
      <c r="PUL3" s="4" t="s">
        <v>760</v>
      </c>
      <c r="PUM3" s="4" t="s">
        <v>760</v>
      </c>
      <c r="PUN3" s="4" t="s">
        <v>760</v>
      </c>
      <c r="PUO3" s="4" t="s">
        <v>760</v>
      </c>
      <c r="PUP3" s="4" t="s">
        <v>760</v>
      </c>
      <c r="PUQ3" s="4" t="s">
        <v>760</v>
      </c>
      <c r="PUR3" s="4" t="s">
        <v>760</v>
      </c>
      <c r="PUS3" s="4" t="s">
        <v>760</v>
      </c>
      <c r="PUT3" s="4" t="s">
        <v>760</v>
      </c>
      <c r="PUU3" s="4" t="s">
        <v>760</v>
      </c>
      <c r="PUV3" s="4" t="s">
        <v>760</v>
      </c>
      <c r="PUW3" s="4" t="s">
        <v>760</v>
      </c>
      <c r="PUX3" s="4" t="s">
        <v>760</v>
      </c>
      <c r="PUY3" s="4" t="s">
        <v>760</v>
      </c>
      <c r="PUZ3" s="4" t="s">
        <v>760</v>
      </c>
      <c r="PVA3" s="4" t="s">
        <v>760</v>
      </c>
      <c r="PVB3" s="4" t="s">
        <v>760</v>
      </c>
      <c r="PVC3" s="4" t="s">
        <v>760</v>
      </c>
      <c r="PVD3" s="4" t="s">
        <v>760</v>
      </c>
      <c r="PVE3" s="4" t="s">
        <v>760</v>
      </c>
      <c r="PVF3" s="4" t="s">
        <v>760</v>
      </c>
      <c r="PVG3" s="4" t="s">
        <v>760</v>
      </c>
      <c r="PVH3" s="4" t="s">
        <v>760</v>
      </c>
      <c r="PVI3" s="4" t="s">
        <v>760</v>
      </c>
      <c r="PVJ3" s="4" t="s">
        <v>760</v>
      </c>
      <c r="PVK3" s="4" t="s">
        <v>760</v>
      </c>
      <c r="PVL3" s="4" t="s">
        <v>760</v>
      </c>
      <c r="PVM3" s="4" t="s">
        <v>760</v>
      </c>
      <c r="PVN3" s="4" t="s">
        <v>760</v>
      </c>
      <c r="PVO3" s="4" t="s">
        <v>760</v>
      </c>
      <c r="PVP3" s="4" t="s">
        <v>760</v>
      </c>
      <c r="PVQ3" s="4" t="s">
        <v>760</v>
      </c>
      <c r="PVR3" s="4" t="s">
        <v>760</v>
      </c>
      <c r="PVS3" s="4" t="s">
        <v>760</v>
      </c>
      <c r="PVT3" s="4" t="s">
        <v>760</v>
      </c>
      <c r="PVU3" s="4" t="s">
        <v>760</v>
      </c>
      <c r="PVV3" s="4" t="s">
        <v>760</v>
      </c>
      <c r="PVW3" s="4" t="s">
        <v>760</v>
      </c>
      <c r="PVX3" s="4" t="s">
        <v>760</v>
      </c>
      <c r="PVY3" s="4" t="s">
        <v>760</v>
      </c>
      <c r="PVZ3" s="4" t="s">
        <v>760</v>
      </c>
      <c r="PWA3" s="4" t="s">
        <v>760</v>
      </c>
      <c r="PWB3" s="4" t="s">
        <v>760</v>
      </c>
      <c r="PWC3" s="4" t="s">
        <v>760</v>
      </c>
      <c r="PWD3" s="4" t="s">
        <v>760</v>
      </c>
      <c r="PWE3" s="4" t="s">
        <v>760</v>
      </c>
      <c r="PWF3" s="4" t="s">
        <v>760</v>
      </c>
      <c r="PWG3" s="4" t="s">
        <v>760</v>
      </c>
      <c r="PWH3" s="4" t="s">
        <v>760</v>
      </c>
      <c r="PWI3" s="4" t="s">
        <v>760</v>
      </c>
      <c r="PWJ3" s="4" t="s">
        <v>760</v>
      </c>
      <c r="PWK3" s="4" t="s">
        <v>760</v>
      </c>
      <c r="PWL3" s="4" t="s">
        <v>760</v>
      </c>
      <c r="PWM3" s="4" t="s">
        <v>760</v>
      </c>
      <c r="PWN3" s="4" t="s">
        <v>760</v>
      </c>
      <c r="PWO3" s="4" t="s">
        <v>760</v>
      </c>
      <c r="PWP3" s="4" t="s">
        <v>760</v>
      </c>
      <c r="PWQ3" s="4" t="s">
        <v>760</v>
      </c>
      <c r="PWR3" s="4" t="s">
        <v>760</v>
      </c>
      <c r="PWS3" s="4" t="s">
        <v>760</v>
      </c>
      <c r="PWT3" s="4" t="s">
        <v>760</v>
      </c>
      <c r="PWU3" s="4" t="s">
        <v>760</v>
      </c>
      <c r="PWV3" s="4" t="s">
        <v>760</v>
      </c>
      <c r="PWW3" s="4" t="s">
        <v>760</v>
      </c>
      <c r="PWX3" s="4" t="s">
        <v>760</v>
      </c>
      <c r="PWY3" s="4" t="s">
        <v>760</v>
      </c>
      <c r="PWZ3" s="4" t="s">
        <v>760</v>
      </c>
      <c r="PXA3" s="4" t="s">
        <v>760</v>
      </c>
      <c r="PXB3" s="4" t="s">
        <v>760</v>
      </c>
      <c r="PXC3" s="4" t="s">
        <v>760</v>
      </c>
      <c r="PXD3" s="4" t="s">
        <v>760</v>
      </c>
      <c r="PXE3" s="4" t="s">
        <v>760</v>
      </c>
      <c r="PXF3" s="4" t="s">
        <v>760</v>
      </c>
      <c r="PXG3" s="4" t="s">
        <v>760</v>
      </c>
      <c r="PXH3" s="4" t="s">
        <v>760</v>
      </c>
      <c r="PXI3" s="4" t="s">
        <v>760</v>
      </c>
      <c r="PXJ3" s="4" t="s">
        <v>760</v>
      </c>
      <c r="PXK3" s="4" t="s">
        <v>760</v>
      </c>
      <c r="PXL3" s="4" t="s">
        <v>760</v>
      </c>
      <c r="PXM3" s="4" t="s">
        <v>760</v>
      </c>
      <c r="PXN3" s="4" t="s">
        <v>760</v>
      </c>
      <c r="PXO3" s="4" t="s">
        <v>760</v>
      </c>
      <c r="PXP3" s="4" t="s">
        <v>760</v>
      </c>
      <c r="PXQ3" s="4" t="s">
        <v>760</v>
      </c>
      <c r="PXR3" s="4" t="s">
        <v>760</v>
      </c>
      <c r="PXS3" s="4" t="s">
        <v>760</v>
      </c>
      <c r="PXT3" s="4" t="s">
        <v>760</v>
      </c>
      <c r="PXU3" s="4" t="s">
        <v>760</v>
      </c>
      <c r="PXV3" s="4" t="s">
        <v>760</v>
      </c>
      <c r="PXW3" s="4" t="s">
        <v>760</v>
      </c>
      <c r="PXX3" s="4" t="s">
        <v>760</v>
      </c>
      <c r="PXY3" s="4" t="s">
        <v>760</v>
      </c>
      <c r="PXZ3" s="4" t="s">
        <v>760</v>
      </c>
      <c r="PYA3" s="4" t="s">
        <v>760</v>
      </c>
      <c r="PYB3" s="4" t="s">
        <v>760</v>
      </c>
      <c r="PYC3" s="4" t="s">
        <v>760</v>
      </c>
      <c r="PYD3" s="4" t="s">
        <v>760</v>
      </c>
      <c r="PYE3" s="4" t="s">
        <v>760</v>
      </c>
      <c r="PYF3" s="4" t="s">
        <v>760</v>
      </c>
      <c r="PYG3" s="4" t="s">
        <v>760</v>
      </c>
      <c r="PYH3" s="4" t="s">
        <v>760</v>
      </c>
      <c r="PYI3" s="4" t="s">
        <v>760</v>
      </c>
      <c r="PYJ3" s="4" t="s">
        <v>760</v>
      </c>
      <c r="PYK3" s="4" t="s">
        <v>760</v>
      </c>
      <c r="PYL3" s="4" t="s">
        <v>760</v>
      </c>
      <c r="PYM3" s="4" t="s">
        <v>760</v>
      </c>
      <c r="PYN3" s="4" t="s">
        <v>760</v>
      </c>
      <c r="PYO3" s="4" t="s">
        <v>760</v>
      </c>
      <c r="PYP3" s="4" t="s">
        <v>760</v>
      </c>
      <c r="PYQ3" s="4" t="s">
        <v>760</v>
      </c>
      <c r="PYR3" s="4" t="s">
        <v>760</v>
      </c>
      <c r="PYS3" s="4" t="s">
        <v>760</v>
      </c>
      <c r="PYT3" s="4" t="s">
        <v>760</v>
      </c>
      <c r="PYU3" s="4" t="s">
        <v>760</v>
      </c>
      <c r="PYV3" s="4" t="s">
        <v>760</v>
      </c>
      <c r="PYW3" s="4" t="s">
        <v>760</v>
      </c>
      <c r="PYX3" s="4" t="s">
        <v>760</v>
      </c>
      <c r="PYY3" s="4" t="s">
        <v>760</v>
      </c>
      <c r="PYZ3" s="4" t="s">
        <v>760</v>
      </c>
      <c r="PZA3" s="4" t="s">
        <v>760</v>
      </c>
      <c r="PZB3" s="4" t="s">
        <v>760</v>
      </c>
      <c r="PZC3" s="4" t="s">
        <v>760</v>
      </c>
      <c r="PZD3" s="4" t="s">
        <v>760</v>
      </c>
      <c r="PZE3" s="4" t="s">
        <v>760</v>
      </c>
      <c r="PZF3" s="4" t="s">
        <v>760</v>
      </c>
      <c r="PZG3" s="4" t="s">
        <v>760</v>
      </c>
      <c r="PZH3" s="4" t="s">
        <v>760</v>
      </c>
      <c r="PZI3" s="4" t="s">
        <v>760</v>
      </c>
      <c r="PZJ3" s="4" t="s">
        <v>760</v>
      </c>
      <c r="PZK3" s="4" t="s">
        <v>760</v>
      </c>
      <c r="PZL3" s="4" t="s">
        <v>760</v>
      </c>
      <c r="PZM3" s="4" t="s">
        <v>760</v>
      </c>
      <c r="PZN3" s="4" t="s">
        <v>760</v>
      </c>
      <c r="PZO3" s="4" t="s">
        <v>760</v>
      </c>
      <c r="PZP3" s="4" t="s">
        <v>760</v>
      </c>
      <c r="PZQ3" s="4" t="s">
        <v>760</v>
      </c>
      <c r="PZR3" s="4" t="s">
        <v>760</v>
      </c>
      <c r="PZS3" s="4" t="s">
        <v>760</v>
      </c>
      <c r="PZT3" s="4" t="s">
        <v>760</v>
      </c>
      <c r="PZU3" s="4" t="s">
        <v>760</v>
      </c>
      <c r="PZV3" s="4" t="s">
        <v>760</v>
      </c>
      <c r="PZW3" s="4" t="s">
        <v>760</v>
      </c>
      <c r="PZX3" s="4" t="s">
        <v>760</v>
      </c>
      <c r="PZY3" s="4" t="s">
        <v>760</v>
      </c>
      <c r="PZZ3" s="4" t="s">
        <v>760</v>
      </c>
      <c r="QAA3" s="4" t="s">
        <v>760</v>
      </c>
      <c r="QAB3" s="4" t="s">
        <v>760</v>
      </c>
      <c r="QAC3" s="4" t="s">
        <v>760</v>
      </c>
      <c r="QAD3" s="4" t="s">
        <v>760</v>
      </c>
      <c r="QAE3" s="4" t="s">
        <v>760</v>
      </c>
      <c r="QAF3" s="4" t="s">
        <v>760</v>
      </c>
      <c r="QAG3" s="4" t="s">
        <v>760</v>
      </c>
      <c r="QAH3" s="4" t="s">
        <v>760</v>
      </c>
      <c r="QAI3" s="4" t="s">
        <v>760</v>
      </c>
      <c r="QAJ3" s="4" t="s">
        <v>760</v>
      </c>
      <c r="QAK3" s="4" t="s">
        <v>760</v>
      </c>
      <c r="QAL3" s="4" t="s">
        <v>760</v>
      </c>
      <c r="QAM3" s="4" t="s">
        <v>760</v>
      </c>
      <c r="QAN3" s="4" t="s">
        <v>760</v>
      </c>
      <c r="QAO3" s="4" t="s">
        <v>760</v>
      </c>
      <c r="QAP3" s="4" t="s">
        <v>760</v>
      </c>
      <c r="QAQ3" s="4" t="s">
        <v>760</v>
      </c>
      <c r="QAR3" s="4" t="s">
        <v>760</v>
      </c>
      <c r="QAS3" s="4" t="s">
        <v>760</v>
      </c>
      <c r="QAT3" s="4" t="s">
        <v>760</v>
      </c>
      <c r="QAU3" s="4" t="s">
        <v>760</v>
      </c>
      <c r="QAV3" s="4" t="s">
        <v>760</v>
      </c>
      <c r="QAW3" s="4" t="s">
        <v>760</v>
      </c>
      <c r="QAX3" s="4" t="s">
        <v>760</v>
      </c>
      <c r="QAY3" s="4" t="s">
        <v>760</v>
      </c>
      <c r="QAZ3" s="4" t="s">
        <v>760</v>
      </c>
      <c r="QBA3" s="4" t="s">
        <v>760</v>
      </c>
      <c r="QBB3" s="4" t="s">
        <v>760</v>
      </c>
      <c r="QBC3" s="4" t="s">
        <v>760</v>
      </c>
      <c r="QBD3" s="4" t="s">
        <v>760</v>
      </c>
      <c r="QBE3" s="4" t="s">
        <v>760</v>
      </c>
      <c r="QBF3" s="4" t="s">
        <v>760</v>
      </c>
      <c r="QBG3" s="4" t="s">
        <v>760</v>
      </c>
      <c r="QBH3" s="4" t="s">
        <v>760</v>
      </c>
      <c r="QBI3" s="4" t="s">
        <v>760</v>
      </c>
      <c r="QBJ3" s="4" t="s">
        <v>760</v>
      </c>
      <c r="QBK3" s="4" t="s">
        <v>760</v>
      </c>
      <c r="QBL3" s="4" t="s">
        <v>760</v>
      </c>
      <c r="QBM3" s="4" t="s">
        <v>760</v>
      </c>
      <c r="QBN3" s="4" t="s">
        <v>760</v>
      </c>
      <c r="QBO3" s="4" t="s">
        <v>760</v>
      </c>
      <c r="QBP3" s="4" t="s">
        <v>760</v>
      </c>
      <c r="QBQ3" s="4" t="s">
        <v>760</v>
      </c>
      <c r="QBR3" s="4" t="s">
        <v>760</v>
      </c>
      <c r="QBS3" s="4" t="s">
        <v>760</v>
      </c>
      <c r="QBT3" s="4" t="s">
        <v>760</v>
      </c>
      <c r="QBU3" s="4" t="s">
        <v>760</v>
      </c>
      <c r="QBV3" s="4" t="s">
        <v>760</v>
      </c>
      <c r="QBW3" s="4" t="s">
        <v>760</v>
      </c>
      <c r="QBX3" s="4" t="s">
        <v>760</v>
      </c>
      <c r="QBY3" s="4" t="s">
        <v>760</v>
      </c>
      <c r="QBZ3" s="4" t="s">
        <v>760</v>
      </c>
      <c r="QCA3" s="4" t="s">
        <v>760</v>
      </c>
      <c r="QCB3" s="4" t="s">
        <v>760</v>
      </c>
      <c r="QCC3" s="4" t="s">
        <v>760</v>
      </c>
      <c r="QCD3" s="4" t="s">
        <v>760</v>
      </c>
      <c r="QCE3" s="4" t="s">
        <v>760</v>
      </c>
      <c r="QCF3" s="4" t="s">
        <v>760</v>
      </c>
      <c r="QCG3" s="4" t="s">
        <v>760</v>
      </c>
      <c r="QCH3" s="4" t="s">
        <v>760</v>
      </c>
      <c r="QCI3" s="4" t="s">
        <v>760</v>
      </c>
      <c r="QCJ3" s="4" t="s">
        <v>760</v>
      </c>
      <c r="QCK3" s="4" t="s">
        <v>760</v>
      </c>
      <c r="QCL3" s="4" t="s">
        <v>760</v>
      </c>
      <c r="QCM3" s="4" t="s">
        <v>760</v>
      </c>
      <c r="QCN3" s="4" t="s">
        <v>760</v>
      </c>
      <c r="QCO3" s="4" t="s">
        <v>760</v>
      </c>
      <c r="QCP3" s="4" t="s">
        <v>760</v>
      </c>
      <c r="QCQ3" s="4" t="s">
        <v>760</v>
      </c>
      <c r="QCR3" s="4" t="s">
        <v>760</v>
      </c>
      <c r="QCS3" s="4" t="s">
        <v>760</v>
      </c>
      <c r="QCT3" s="4" t="s">
        <v>760</v>
      </c>
      <c r="QCU3" s="4" t="s">
        <v>760</v>
      </c>
      <c r="QCV3" s="4" t="s">
        <v>760</v>
      </c>
      <c r="QCW3" s="4" t="s">
        <v>760</v>
      </c>
      <c r="QCX3" s="4" t="s">
        <v>760</v>
      </c>
      <c r="QCY3" s="4" t="s">
        <v>760</v>
      </c>
      <c r="QCZ3" s="4" t="s">
        <v>760</v>
      </c>
      <c r="QDA3" s="4" t="s">
        <v>760</v>
      </c>
      <c r="QDB3" s="4" t="s">
        <v>760</v>
      </c>
      <c r="QDC3" s="4" t="s">
        <v>760</v>
      </c>
      <c r="QDD3" s="4" t="s">
        <v>760</v>
      </c>
      <c r="QDE3" s="4" t="s">
        <v>760</v>
      </c>
      <c r="QDF3" s="4" t="s">
        <v>760</v>
      </c>
      <c r="QDG3" s="4" t="s">
        <v>760</v>
      </c>
      <c r="QDH3" s="4" t="s">
        <v>760</v>
      </c>
      <c r="QDI3" s="4" t="s">
        <v>760</v>
      </c>
      <c r="QDJ3" s="4" t="s">
        <v>760</v>
      </c>
      <c r="QDK3" s="4" t="s">
        <v>760</v>
      </c>
      <c r="QDL3" s="4" t="s">
        <v>760</v>
      </c>
      <c r="QDM3" s="4" t="s">
        <v>760</v>
      </c>
      <c r="QDN3" s="4" t="s">
        <v>760</v>
      </c>
      <c r="QDO3" s="4" t="s">
        <v>760</v>
      </c>
      <c r="QDP3" s="4" t="s">
        <v>760</v>
      </c>
      <c r="QDQ3" s="4" t="s">
        <v>760</v>
      </c>
      <c r="QDR3" s="4" t="s">
        <v>760</v>
      </c>
      <c r="QDS3" s="4" t="s">
        <v>760</v>
      </c>
      <c r="QDT3" s="4" t="s">
        <v>760</v>
      </c>
      <c r="QDU3" s="4" t="s">
        <v>760</v>
      </c>
      <c r="QDV3" s="4" t="s">
        <v>760</v>
      </c>
      <c r="QDW3" s="4" t="s">
        <v>760</v>
      </c>
      <c r="QDX3" s="4" t="s">
        <v>760</v>
      </c>
      <c r="QDY3" s="4" t="s">
        <v>760</v>
      </c>
      <c r="QDZ3" s="4" t="s">
        <v>760</v>
      </c>
      <c r="QEA3" s="4" t="s">
        <v>760</v>
      </c>
      <c r="QEB3" s="4" t="s">
        <v>760</v>
      </c>
      <c r="QEC3" s="4" t="s">
        <v>760</v>
      </c>
      <c r="QED3" s="4" t="s">
        <v>760</v>
      </c>
      <c r="QEE3" s="4" t="s">
        <v>760</v>
      </c>
      <c r="QEF3" s="4" t="s">
        <v>760</v>
      </c>
      <c r="QEG3" s="4" t="s">
        <v>760</v>
      </c>
      <c r="QEH3" s="4" t="s">
        <v>760</v>
      </c>
      <c r="QEI3" s="4" t="s">
        <v>760</v>
      </c>
      <c r="QEJ3" s="4" t="s">
        <v>760</v>
      </c>
      <c r="QEK3" s="4" t="s">
        <v>760</v>
      </c>
      <c r="QEL3" s="4" t="s">
        <v>760</v>
      </c>
      <c r="QEM3" s="4" t="s">
        <v>760</v>
      </c>
      <c r="QEN3" s="4" t="s">
        <v>760</v>
      </c>
      <c r="QEO3" s="4" t="s">
        <v>760</v>
      </c>
      <c r="QEP3" s="4" t="s">
        <v>760</v>
      </c>
      <c r="QEQ3" s="4" t="s">
        <v>760</v>
      </c>
      <c r="QER3" s="4" t="s">
        <v>760</v>
      </c>
      <c r="QES3" s="4" t="s">
        <v>760</v>
      </c>
      <c r="QET3" s="4" t="s">
        <v>760</v>
      </c>
      <c r="QEU3" s="4" t="s">
        <v>760</v>
      </c>
      <c r="QEV3" s="4" t="s">
        <v>760</v>
      </c>
      <c r="QEW3" s="4" t="s">
        <v>760</v>
      </c>
      <c r="QEX3" s="4" t="s">
        <v>760</v>
      </c>
      <c r="QEY3" s="4" t="s">
        <v>760</v>
      </c>
      <c r="QEZ3" s="4" t="s">
        <v>760</v>
      </c>
      <c r="QFA3" s="4" t="s">
        <v>760</v>
      </c>
      <c r="QFB3" s="4" t="s">
        <v>760</v>
      </c>
      <c r="QFC3" s="4" t="s">
        <v>760</v>
      </c>
      <c r="QFD3" s="4" t="s">
        <v>760</v>
      </c>
      <c r="QFE3" s="4" t="s">
        <v>760</v>
      </c>
      <c r="QFF3" s="4" t="s">
        <v>760</v>
      </c>
      <c r="QFG3" s="4" t="s">
        <v>760</v>
      </c>
      <c r="QFH3" s="4" t="s">
        <v>760</v>
      </c>
      <c r="QFI3" s="4" t="s">
        <v>760</v>
      </c>
      <c r="QFJ3" s="4" t="s">
        <v>760</v>
      </c>
      <c r="QFK3" s="4" t="s">
        <v>760</v>
      </c>
      <c r="QFL3" s="4" t="s">
        <v>760</v>
      </c>
      <c r="QFM3" s="4" t="s">
        <v>760</v>
      </c>
      <c r="QFN3" s="4" t="s">
        <v>760</v>
      </c>
      <c r="QFO3" s="4" t="s">
        <v>760</v>
      </c>
      <c r="QFP3" s="4" t="s">
        <v>760</v>
      </c>
      <c r="QFQ3" s="4" t="s">
        <v>760</v>
      </c>
      <c r="QFR3" s="4" t="s">
        <v>760</v>
      </c>
      <c r="QFS3" s="4" t="s">
        <v>760</v>
      </c>
      <c r="QFT3" s="4" t="s">
        <v>760</v>
      </c>
      <c r="QFU3" s="4" t="s">
        <v>760</v>
      </c>
      <c r="QFV3" s="4" t="s">
        <v>760</v>
      </c>
      <c r="QFW3" s="4" t="s">
        <v>760</v>
      </c>
      <c r="QFX3" s="4" t="s">
        <v>760</v>
      </c>
      <c r="QFY3" s="4" t="s">
        <v>760</v>
      </c>
      <c r="QFZ3" s="4" t="s">
        <v>760</v>
      </c>
      <c r="QGA3" s="4" t="s">
        <v>760</v>
      </c>
      <c r="QGB3" s="4" t="s">
        <v>760</v>
      </c>
      <c r="QGC3" s="4" t="s">
        <v>760</v>
      </c>
      <c r="QGD3" s="4" t="s">
        <v>760</v>
      </c>
      <c r="QGE3" s="4" t="s">
        <v>760</v>
      </c>
      <c r="QGF3" s="4" t="s">
        <v>760</v>
      </c>
      <c r="QGG3" s="4" t="s">
        <v>760</v>
      </c>
      <c r="QGH3" s="4" t="s">
        <v>760</v>
      </c>
      <c r="QGI3" s="4" t="s">
        <v>760</v>
      </c>
      <c r="QGJ3" s="4" t="s">
        <v>760</v>
      </c>
      <c r="QGK3" s="4" t="s">
        <v>760</v>
      </c>
      <c r="QGL3" s="4" t="s">
        <v>760</v>
      </c>
      <c r="QGM3" s="4" t="s">
        <v>760</v>
      </c>
      <c r="QGN3" s="4" t="s">
        <v>760</v>
      </c>
      <c r="QGO3" s="4" t="s">
        <v>760</v>
      </c>
      <c r="QGP3" s="4" t="s">
        <v>760</v>
      </c>
      <c r="QGQ3" s="4" t="s">
        <v>760</v>
      </c>
      <c r="QGR3" s="4" t="s">
        <v>760</v>
      </c>
      <c r="QGS3" s="4" t="s">
        <v>760</v>
      </c>
      <c r="QGT3" s="4" t="s">
        <v>760</v>
      </c>
      <c r="QGU3" s="4" t="s">
        <v>760</v>
      </c>
      <c r="QGV3" s="4" t="s">
        <v>760</v>
      </c>
      <c r="QGW3" s="4" t="s">
        <v>760</v>
      </c>
      <c r="QGX3" s="4" t="s">
        <v>760</v>
      </c>
      <c r="QGY3" s="4" t="s">
        <v>760</v>
      </c>
      <c r="QGZ3" s="4" t="s">
        <v>760</v>
      </c>
      <c r="QHA3" s="4" t="s">
        <v>760</v>
      </c>
      <c r="QHB3" s="4" t="s">
        <v>760</v>
      </c>
      <c r="QHC3" s="4" t="s">
        <v>760</v>
      </c>
      <c r="QHD3" s="4" t="s">
        <v>760</v>
      </c>
      <c r="QHE3" s="4" t="s">
        <v>760</v>
      </c>
      <c r="QHF3" s="4" t="s">
        <v>760</v>
      </c>
      <c r="QHG3" s="4" t="s">
        <v>760</v>
      </c>
      <c r="QHH3" s="4" t="s">
        <v>760</v>
      </c>
      <c r="QHI3" s="4" t="s">
        <v>760</v>
      </c>
      <c r="QHJ3" s="4" t="s">
        <v>760</v>
      </c>
      <c r="QHK3" s="4" t="s">
        <v>760</v>
      </c>
      <c r="QHL3" s="4" t="s">
        <v>760</v>
      </c>
      <c r="QHM3" s="4" t="s">
        <v>760</v>
      </c>
      <c r="QHN3" s="4" t="s">
        <v>760</v>
      </c>
      <c r="QHO3" s="4" t="s">
        <v>760</v>
      </c>
      <c r="QHP3" s="4" t="s">
        <v>760</v>
      </c>
      <c r="QHQ3" s="4" t="s">
        <v>760</v>
      </c>
      <c r="QHR3" s="4" t="s">
        <v>760</v>
      </c>
      <c r="QHS3" s="4" t="s">
        <v>760</v>
      </c>
      <c r="QHT3" s="4" t="s">
        <v>760</v>
      </c>
      <c r="QHU3" s="4" t="s">
        <v>760</v>
      </c>
      <c r="QHV3" s="4" t="s">
        <v>760</v>
      </c>
      <c r="QHW3" s="4" t="s">
        <v>760</v>
      </c>
      <c r="QHX3" s="4" t="s">
        <v>760</v>
      </c>
      <c r="QHY3" s="4" t="s">
        <v>760</v>
      </c>
      <c r="QHZ3" s="4" t="s">
        <v>760</v>
      </c>
      <c r="QIA3" s="4" t="s">
        <v>760</v>
      </c>
      <c r="QIB3" s="4" t="s">
        <v>760</v>
      </c>
      <c r="QIC3" s="4" t="s">
        <v>760</v>
      </c>
      <c r="QID3" s="4" t="s">
        <v>760</v>
      </c>
      <c r="QIE3" s="4" t="s">
        <v>760</v>
      </c>
      <c r="QIF3" s="4" t="s">
        <v>760</v>
      </c>
      <c r="QIG3" s="4" t="s">
        <v>760</v>
      </c>
      <c r="QIH3" s="4" t="s">
        <v>760</v>
      </c>
      <c r="QII3" s="4" t="s">
        <v>760</v>
      </c>
      <c r="QIJ3" s="4" t="s">
        <v>760</v>
      </c>
      <c r="QIK3" s="4" t="s">
        <v>760</v>
      </c>
      <c r="QIL3" s="4" t="s">
        <v>760</v>
      </c>
      <c r="QIM3" s="4" t="s">
        <v>760</v>
      </c>
      <c r="QIN3" s="4" t="s">
        <v>760</v>
      </c>
      <c r="QIO3" s="4" t="s">
        <v>760</v>
      </c>
      <c r="QIP3" s="4" t="s">
        <v>760</v>
      </c>
      <c r="QIQ3" s="4" t="s">
        <v>760</v>
      </c>
      <c r="QIR3" s="4" t="s">
        <v>760</v>
      </c>
      <c r="QIS3" s="4" t="s">
        <v>760</v>
      </c>
      <c r="QIT3" s="4" t="s">
        <v>760</v>
      </c>
      <c r="QIU3" s="4" t="s">
        <v>760</v>
      </c>
      <c r="QIV3" s="4" t="s">
        <v>760</v>
      </c>
      <c r="QIW3" s="4" t="s">
        <v>760</v>
      </c>
      <c r="QIX3" s="4" t="s">
        <v>760</v>
      </c>
      <c r="QIY3" s="4" t="s">
        <v>760</v>
      </c>
      <c r="QIZ3" s="4" t="s">
        <v>760</v>
      </c>
      <c r="QJA3" s="4" t="s">
        <v>760</v>
      </c>
      <c r="QJB3" s="4" t="s">
        <v>760</v>
      </c>
      <c r="QJC3" s="4" t="s">
        <v>760</v>
      </c>
      <c r="QJD3" s="4" t="s">
        <v>760</v>
      </c>
      <c r="QJE3" s="4" t="s">
        <v>760</v>
      </c>
      <c r="QJF3" s="4" t="s">
        <v>760</v>
      </c>
      <c r="QJG3" s="4" t="s">
        <v>760</v>
      </c>
      <c r="QJH3" s="4" t="s">
        <v>760</v>
      </c>
      <c r="QJI3" s="4" t="s">
        <v>760</v>
      </c>
      <c r="QJJ3" s="4" t="s">
        <v>760</v>
      </c>
      <c r="QJK3" s="4" t="s">
        <v>760</v>
      </c>
      <c r="QJL3" s="4" t="s">
        <v>760</v>
      </c>
      <c r="QJM3" s="4" t="s">
        <v>760</v>
      </c>
      <c r="QJN3" s="4" t="s">
        <v>760</v>
      </c>
      <c r="QJO3" s="4" t="s">
        <v>760</v>
      </c>
      <c r="QJP3" s="4" t="s">
        <v>760</v>
      </c>
      <c r="QJQ3" s="4" t="s">
        <v>760</v>
      </c>
      <c r="QJR3" s="4" t="s">
        <v>760</v>
      </c>
      <c r="QJS3" s="4" t="s">
        <v>760</v>
      </c>
      <c r="QJT3" s="4" t="s">
        <v>760</v>
      </c>
      <c r="QJU3" s="4" t="s">
        <v>760</v>
      </c>
      <c r="QJV3" s="4" t="s">
        <v>760</v>
      </c>
      <c r="QJW3" s="4" t="s">
        <v>760</v>
      </c>
      <c r="QJX3" s="4" t="s">
        <v>760</v>
      </c>
      <c r="QJY3" s="4" t="s">
        <v>760</v>
      </c>
      <c r="QJZ3" s="4" t="s">
        <v>760</v>
      </c>
      <c r="QKA3" s="4" t="s">
        <v>760</v>
      </c>
      <c r="QKB3" s="4" t="s">
        <v>760</v>
      </c>
      <c r="QKC3" s="4" t="s">
        <v>760</v>
      </c>
      <c r="QKD3" s="4" t="s">
        <v>760</v>
      </c>
      <c r="QKE3" s="4" t="s">
        <v>760</v>
      </c>
      <c r="QKF3" s="4" t="s">
        <v>760</v>
      </c>
      <c r="QKG3" s="4" t="s">
        <v>760</v>
      </c>
      <c r="QKH3" s="4" t="s">
        <v>760</v>
      </c>
      <c r="QKI3" s="4" t="s">
        <v>760</v>
      </c>
      <c r="QKJ3" s="4" t="s">
        <v>760</v>
      </c>
      <c r="QKK3" s="4" t="s">
        <v>760</v>
      </c>
      <c r="QKL3" s="4" t="s">
        <v>760</v>
      </c>
      <c r="QKM3" s="4" t="s">
        <v>760</v>
      </c>
      <c r="QKN3" s="4" t="s">
        <v>760</v>
      </c>
      <c r="QKO3" s="4" t="s">
        <v>760</v>
      </c>
      <c r="QKP3" s="4" t="s">
        <v>760</v>
      </c>
      <c r="QKQ3" s="4" t="s">
        <v>760</v>
      </c>
      <c r="QKR3" s="4" t="s">
        <v>760</v>
      </c>
      <c r="QKS3" s="4" t="s">
        <v>760</v>
      </c>
      <c r="QKT3" s="4" t="s">
        <v>760</v>
      </c>
      <c r="QKU3" s="4" t="s">
        <v>760</v>
      </c>
      <c r="QKV3" s="4" t="s">
        <v>760</v>
      </c>
      <c r="QKW3" s="4" t="s">
        <v>760</v>
      </c>
      <c r="QKX3" s="4" t="s">
        <v>760</v>
      </c>
      <c r="QKY3" s="4" t="s">
        <v>760</v>
      </c>
      <c r="QKZ3" s="4" t="s">
        <v>760</v>
      </c>
      <c r="QLA3" s="4" t="s">
        <v>760</v>
      </c>
      <c r="QLB3" s="4" t="s">
        <v>760</v>
      </c>
      <c r="QLC3" s="4" t="s">
        <v>760</v>
      </c>
      <c r="QLD3" s="4" t="s">
        <v>760</v>
      </c>
      <c r="QLE3" s="4" t="s">
        <v>760</v>
      </c>
      <c r="QLF3" s="4" t="s">
        <v>760</v>
      </c>
      <c r="QLG3" s="4" t="s">
        <v>760</v>
      </c>
      <c r="QLH3" s="4" t="s">
        <v>760</v>
      </c>
      <c r="QLI3" s="4" t="s">
        <v>760</v>
      </c>
      <c r="QLJ3" s="4" t="s">
        <v>760</v>
      </c>
      <c r="QLK3" s="4" t="s">
        <v>760</v>
      </c>
      <c r="QLL3" s="4" t="s">
        <v>760</v>
      </c>
      <c r="QLM3" s="4" t="s">
        <v>760</v>
      </c>
      <c r="QLN3" s="4" t="s">
        <v>760</v>
      </c>
      <c r="QLO3" s="4" t="s">
        <v>760</v>
      </c>
      <c r="QLP3" s="4" t="s">
        <v>760</v>
      </c>
      <c r="QLQ3" s="4" t="s">
        <v>760</v>
      </c>
      <c r="QLR3" s="4" t="s">
        <v>760</v>
      </c>
      <c r="QLS3" s="4" t="s">
        <v>760</v>
      </c>
      <c r="QLT3" s="4" t="s">
        <v>760</v>
      </c>
      <c r="QLU3" s="4" t="s">
        <v>760</v>
      </c>
      <c r="QLV3" s="4" t="s">
        <v>760</v>
      </c>
      <c r="QLW3" s="4" t="s">
        <v>760</v>
      </c>
      <c r="QLX3" s="4" t="s">
        <v>760</v>
      </c>
      <c r="QLY3" s="4" t="s">
        <v>760</v>
      </c>
      <c r="QLZ3" s="4" t="s">
        <v>760</v>
      </c>
      <c r="QMA3" s="4" t="s">
        <v>760</v>
      </c>
      <c r="QMB3" s="4" t="s">
        <v>760</v>
      </c>
      <c r="QMC3" s="4" t="s">
        <v>760</v>
      </c>
      <c r="QMD3" s="4" t="s">
        <v>760</v>
      </c>
      <c r="QME3" s="4" t="s">
        <v>760</v>
      </c>
      <c r="QMF3" s="4" t="s">
        <v>760</v>
      </c>
      <c r="QMG3" s="4" t="s">
        <v>760</v>
      </c>
      <c r="QMH3" s="4" t="s">
        <v>760</v>
      </c>
      <c r="QMI3" s="4" t="s">
        <v>760</v>
      </c>
      <c r="QMJ3" s="4" t="s">
        <v>760</v>
      </c>
      <c r="QMK3" s="4" t="s">
        <v>760</v>
      </c>
      <c r="QML3" s="4" t="s">
        <v>760</v>
      </c>
      <c r="QMM3" s="4" t="s">
        <v>760</v>
      </c>
      <c r="QMN3" s="4" t="s">
        <v>760</v>
      </c>
      <c r="QMO3" s="4" t="s">
        <v>760</v>
      </c>
      <c r="QMP3" s="4" t="s">
        <v>760</v>
      </c>
      <c r="QMQ3" s="4" t="s">
        <v>760</v>
      </c>
      <c r="QMR3" s="4" t="s">
        <v>760</v>
      </c>
      <c r="QMS3" s="4" t="s">
        <v>760</v>
      </c>
      <c r="QMT3" s="4" t="s">
        <v>760</v>
      </c>
      <c r="QMU3" s="4" t="s">
        <v>760</v>
      </c>
      <c r="QMV3" s="4" t="s">
        <v>760</v>
      </c>
      <c r="QMW3" s="4" t="s">
        <v>760</v>
      </c>
      <c r="QMX3" s="4" t="s">
        <v>760</v>
      </c>
      <c r="QMY3" s="4" t="s">
        <v>760</v>
      </c>
      <c r="QMZ3" s="4" t="s">
        <v>760</v>
      </c>
      <c r="QNA3" s="4" t="s">
        <v>760</v>
      </c>
      <c r="QNB3" s="4" t="s">
        <v>760</v>
      </c>
      <c r="QNC3" s="4" t="s">
        <v>760</v>
      </c>
      <c r="QND3" s="4" t="s">
        <v>760</v>
      </c>
      <c r="QNE3" s="4" t="s">
        <v>760</v>
      </c>
      <c r="QNF3" s="4" t="s">
        <v>760</v>
      </c>
      <c r="QNG3" s="4" t="s">
        <v>760</v>
      </c>
      <c r="QNH3" s="4" t="s">
        <v>760</v>
      </c>
      <c r="QNI3" s="4" t="s">
        <v>760</v>
      </c>
      <c r="QNJ3" s="4" t="s">
        <v>760</v>
      </c>
      <c r="QNK3" s="4" t="s">
        <v>760</v>
      </c>
      <c r="QNL3" s="4" t="s">
        <v>760</v>
      </c>
      <c r="QNM3" s="4" t="s">
        <v>760</v>
      </c>
      <c r="QNN3" s="4" t="s">
        <v>760</v>
      </c>
      <c r="QNO3" s="4" t="s">
        <v>760</v>
      </c>
      <c r="QNP3" s="4" t="s">
        <v>760</v>
      </c>
      <c r="QNQ3" s="4" t="s">
        <v>760</v>
      </c>
      <c r="QNR3" s="4" t="s">
        <v>760</v>
      </c>
      <c r="QNS3" s="4" t="s">
        <v>760</v>
      </c>
      <c r="QNT3" s="4" t="s">
        <v>760</v>
      </c>
      <c r="QNU3" s="4" t="s">
        <v>760</v>
      </c>
      <c r="QNV3" s="4" t="s">
        <v>760</v>
      </c>
      <c r="QNW3" s="4" t="s">
        <v>760</v>
      </c>
      <c r="QNX3" s="4" t="s">
        <v>760</v>
      </c>
      <c r="QNY3" s="4" t="s">
        <v>760</v>
      </c>
      <c r="QNZ3" s="4" t="s">
        <v>760</v>
      </c>
      <c r="QOA3" s="4" t="s">
        <v>760</v>
      </c>
      <c r="QOB3" s="4" t="s">
        <v>760</v>
      </c>
      <c r="QOC3" s="4" t="s">
        <v>760</v>
      </c>
      <c r="QOD3" s="4" t="s">
        <v>760</v>
      </c>
      <c r="QOE3" s="4" t="s">
        <v>760</v>
      </c>
      <c r="QOF3" s="4" t="s">
        <v>760</v>
      </c>
      <c r="QOG3" s="4" t="s">
        <v>760</v>
      </c>
      <c r="QOH3" s="4" t="s">
        <v>760</v>
      </c>
      <c r="QOI3" s="4" t="s">
        <v>760</v>
      </c>
      <c r="QOJ3" s="4" t="s">
        <v>760</v>
      </c>
      <c r="QOK3" s="4" t="s">
        <v>760</v>
      </c>
      <c r="QOL3" s="4" t="s">
        <v>760</v>
      </c>
      <c r="QOM3" s="4" t="s">
        <v>760</v>
      </c>
      <c r="QON3" s="4" t="s">
        <v>760</v>
      </c>
      <c r="QOO3" s="4" t="s">
        <v>760</v>
      </c>
      <c r="QOP3" s="4" t="s">
        <v>760</v>
      </c>
      <c r="QOQ3" s="4" t="s">
        <v>760</v>
      </c>
      <c r="QOR3" s="4" t="s">
        <v>760</v>
      </c>
      <c r="QOS3" s="4" t="s">
        <v>760</v>
      </c>
      <c r="QOT3" s="4" t="s">
        <v>760</v>
      </c>
      <c r="QOU3" s="4" t="s">
        <v>760</v>
      </c>
      <c r="QOV3" s="4" t="s">
        <v>760</v>
      </c>
      <c r="QOW3" s="4" t="s">
        <v>760</v>
      </c>
      <c r="QOX3" s="4" t="s">
        <v>760</v>
      </c>
      <c r="QOY3" s="4" t="s">
        <v>760</v>
      </c>
      <c r="QOZ3" s="4" t="s">
        <v>760</v>
      </c>
      <c r="QPA3" s="4" t="s">
        <v>760</v>
      </c>
      <c r="QPB3" s="4" t="s">
        <v>760</v>
      </c>
      <c r="QPC3" s="4" t="s">
        <v>760</v>
      </c>
      <c r="QPD3" s="4" t="s">
        <v>760</v>
      </c>
      <c r="QPE3" s="4" t="s">
        <v>760</v>
      </c>
      <c r="QPF3" s="4" t="s">
        <v>760</v>
      </c>
      <c r="QPG3" s="4" t="s">
        <v>760</v>
      </c>
      <c r="QPH3" s="4" t="s">
        <v>760</v>
      </c>
      <c r="QPI3" s="4" t="s">
        <v>760</v>
      </c>
      <c r="QPJ3" s="4" t="s">
        <v>760</v>
      </c>
      <c r="QPK3" s="4" t="s">
        <v>760</v>
      </c>
      <c r="QPL3" s="4" t="s">
        <v>760</v>
      </c>
      <c r="QPM3" s="4" t="s">
        <v>760</v>
      </c>
      <c r="QPN3" s="4" t="s">
        <v>760</v>
      </c>
      <c r="QPO3" s="4" t="s">
        <v>760</v>
      </c>
      <c r="QPP3" s="4" t="s">
        <v>760</v>
      </c>
      <c r="QPQ3" s="4" t="s">
        <v>760</v>
      </c>
      <c r="QPR3" s="4" t="s">
        <v>760</v>
      </c>
      <c r="QPS3" s="4" t="s">
        <v>760</v>
      </c>
      <c r="QPT3" s="4" t="s">
        <v>760</v>
      </c>
      <c r="QPU3" s="4" t="s">
        <v>760</v>
      </c>
      <c r="QPV3" s="4" t="s">
        <v>760</v>
      </c>
      <c r="QPW3" s="4" t="s">
        <v>760</v>
      </c>
      <c r="QPX3" s="4" t="s">
        <v>760</v>
      </c>
      <c r="QPY3" s="4" t="s">
        <v>760</v>
      </c>
      <c r="QPZ3" s="4" t="s">
        <v>760</v>
      </c>
      <c r="QQA3" s="4" t="s">
        <v>760</v>
      </c>
      <c r="QQB3" s="4" t="s">
        <v>760</v>
      </c>
      <c r="QQC3" s="4" t="s">
        <v>760</v>
      </c>
      <c r="QQD3" s="4" t="s">
        <v>760</v>
      </c>
      <c r="QQE3" s="4" t="s">
        <v>760</v>
      </c>
      <c r="QQF3" s="4" t="s">
        <v>760</v>
      </c>
      <c r="QQG3" s="4" t="s">
        <v>760</v>
      </c>
      <c r="QQH3" s="4" t="s">
        <v>760</v>
      </c>
      <c r="QQI3" s="4" t="s">
        <v>760</v>
      </c>
      <c r="QQJ3" s="4" t="s">
        <v>760</v>
      </c>
      <c r="QQK3" s="4" t="s">
        <v>760</v>
      </c>
      <c r="QQL3" s="4" t="s">
        <v>760</v>
      </c>
      <c r="QQM3" s="4" t="s">
        <v>760</v>
      </c>
      <c r="QQN3" s="4" t="s">
        <v>760</v>
      </c>
      <c r="QQO3" s="4" t="s">
        <v>760</v>
      </c>
      <c r="QQP3" s="4" t="s">
        <v>760</v>
      </c>
      <c r="QQQ3" s="4" t="s">
        <v>760</v>
      </c>
      <c r="QQR3" s="4" t="s">
        <v>760</v>
      </c>
      <c r="QQS3" s="4" t="s">
        <v>760</v>
      </c>
      <c r="QQT3" s="4" t="s">
        <v>760</v>
      </c>
      <c r="QQU3" s="4" t="s">
        <v>760</v>
      </c>
      <c r="QQV3" s="4" t="s">
        <v>760</v>
      </c>
      <c r="QQW3" s="4" t="s">
        <v>760</v>
      </c>
      <c r="QQX3" s="4" t="s">
        <v>760</v>
      </c>
      <c r="QQY3" s="4" t="s">
        <v>760</v>
      </c>
      <c r="QQZ3" s="4" t="s">
        <v>760</v>
      </c>
      <c r="QRA3" s="4" t="s">
        <v>760</v>
      </c>
      <c r="QRB3" s="4" t="s">
        <v>760</v>
      </c>
      <c r="QRC3" s="4" t="s">
        <v>760</v>
      </c>
      <c r="QRD3" s="4" t="s">
        <v>760</v>
      </c>
      <c r="QRE3" s="4" t="s">
        <v>760</v>
      </c>
      <c r="QRF3" s="4" t="s">
        <v>760</v>
      </c>
      <c r="QRG3" s="4" t="s">
        <v>760</v>
      </c>
      <c r="QRH3" s="4" t="s">
        <v>760</v>
      </c>
      <c r="QRI3" s="4" t="s">
        <v>760</v>
      </c>
      <c r="QRJ3" s="4" t="s">
        <v>760</v>
      </c>
      <c r="QRK3" s="4" t="s">
        <v>760</v>
      </c>
      <c r="QRL3" s="4" t="s">
        <v>760</v>
      </c>
      <c r="QRM3" s="4" t="s">
        <v>760</v>
      </c>
      <c r="QRN3" s="4" t="s">
        <v>760</v>
      </c>
      <c r="QRO3" s="4" t="s">
        <v>760</v>
      </c>
      <c r="QRP3" s="4" t="s">
        <v>760</v>
      </c>
      <c r="QRQ3" s="4" t="s">
        <v>760</v>
      </c>
      <c r="QRR3" s="4" t="s">
        <v>760</v>
      </c>
      <c r="QRS3" s="4" t="s">
        <v>760</v>
      </c>
      <c r="QRT3" s="4" t="s">
        <v>760</v>
      </c>
      <c r="QRU3" s="4" t="s">
        <v>760</v>
      </c>
      <c r="QRV3" s="4" t="s">
        <v>760</v>
      </c>
      <c r="QRW3" s="4" t="s">
        <v>760</v>
      </c>
      <c r="QRX3" s="4" t="s">
        <v>760</v>
      </c>
      <c r="QRY3" s="4" t="s">
        <v>760</v>
      </c>
      <c r="QRZ3" s="4" t="s">
        <v>760</v>
      </c>
      <c r="QSA3" s="4" t="s">
        <v>760</v>
      </c>
      <c r="QSB3" s="4" t="s">
        <v>760</v>
      </c>
      <c r="QSC3" s="4" t="s">
        <v>760</v>
      </c>
      <c r="QSD3" s="4" t="s">
        <v>760</v>
      </c>
      <c r="QSE3" s="4" t="s">
        <v>760</v>
      </c>
      <c r="QSF3" s="4" t="s">
        <v>760</v>
      </c>
      <c r="QSG3" s="4" t="s">
        <v>760</v>
      </c>
      <c r="QSH3" s="4" t="s">
        <v>760</v>
      </c>
      <c r="QSI3" s="4" t="s">
        <v>760</v>
      </c>
      <c r="QSJ3" s="4" t="s">
        <v>760</v>
      </c>
      <c r="QSK3" s="4" t="s">
        <v>760</v>
      </c>
      <c r="QSL3" s="4" t="s">
        <v>760</v>
      </c>
      <c r="QSM3" s="4" t="s">
        <v>760</v>
      </c>
      <c r="QSN3" s="4" t="s">
        <v>760</v>
      </c>
      <c r="QSO3" s="4" t="s">
        <v>760</v>
      </c>
      <c r="QSP3" s="4" t="s">
        <v>760</v>
      </c>
      <c r="QSQ3" s="4" t="s">
        <v>760</v>
      </c>
      <c r="QSR3" s="4" t="s">
        <v>760</v>
      </c>
      <c r="QSS3" s="4" t="s">
        <v>760</v>
      </c>
      <c r="QST3" s="4" t="s">
        <v>760</v>
      </c>
      <c r="QSU3" s="4" t="s">
        <v>760</v>
      </c>
      <c r="QSV3" s="4" t="s">
        <v>760</v>
      </c>
      <c r="QSW3" s="4" t="s">
        <v>760</v>
      </c>
      <c r="QSX3" s="4" t="s">
        <v>760</v>
      </c>
      <c r="QSY3" s="4" t="s">
        <v>760</v>
      </c>
      <c r="QSZ3" s="4" t="s">
        <v>760</v>
      </c>
      <c r="QTA3" s="4" t="s">
        <v>760</v>
      </c>
      <c r="QTB3" s="4" t="s">
        <v>760</v>
      </c>
      <c r="QTC3" s="4" t="s">
        <v>760</v>
      </c>
      <c r="QTD3" s="4" t="s">
        <v>760</v>
      </c>
      <c r="QTE3" s="4" t="s">
        <v>760</v>
      </c>
      <c r="QTF3" s="4" t="s">
        <v>760</v>
      </c>
      <c r="QTG3" s="4" t="s">
        <v>760</v>
      </c>
      <c r="QTH3" s="4" t="s">
        <v>760</v>
      </c>
      <c r="QTI3" s="4" t="s">
        <v>760</v>
      </c>
      <c r="QTJ3" s="4" t="s">
        <v>760</v>
      </c>
      <c r="QTK3" s="4" t="s">
        <v>760</v>
      </c>
      <c r="QTL3" s="4" t="s">
        <v>760</v>
      </c>
      <c r="QTM3" s="4" t="s">
        <v>760</v>
      </c>
      <c r="QTN3" s="4" t="s">
        <v>760</v>
      </c>
      <c r="QTO3" s="4" t="s">
        <v>760</v>
      </c>
      <c r="QTP3" s="4" t="s">
        <v>760</v>
      </c>
      <c r="QTQ3" s="4" t="s">
        <v>760</v>
      </c>
      <c r="QTR3" s="4" t="s">
        <v>760</v>
      </c>
      <c r="QTS3" s="4" t="s">
        <v>760</v>
      </c>
      <c r="QTT3" s="4" t="s">
        <v>760</v>
      </c>
      <c r="QTU3" s="4" t="s">
        <v>760</v>
      </c>
      <c r="QTV3" s="4" t="s">
        <v>760</v>
      </c>
      <c r="QTW3" s="4" t="s">
        <v>760</v>
      </c>
      <c r="QTX3" s="4" t="s">
        <v>760</v>
      </c>
      <c r="QTY3" s="4" t="s">
        <v>760</v>
      </c>
      <c r="QTZ3" s="4" t="s">
        <v>760</v>
      </c>
      <c r="QUA3" s="4" t="s">
        <v>760</v>
      </c>
      <c r="QUB3" s="4" t="s">
        <v>760</v>
      </c>
      <c r="QUC3" s="4" t="s">
        <v>760</v>
      </c>
      <c r="QUD3" s="4" t="s">
        <v>760</v>
      </c>
      <c r="QUE3" s="4" t="s">
        <v>760</v>
      </c>
      <c r="QUF3" s="4" t="s">
        <v>760</v>
      </c>
      <c r="QUG3" s="4" t="s">
        <v>760</v>
      </c>
      <c r="QUH3" s="4" t="s">
        <v>760</v>
      </c>
      <c r="QUI3" s="4" t="s">
        <v>760</v>
      </c>
      <c r="QUJ3" s="4" t="s">
        <v>760</v>
      </c>
      <c r="QUK3" s="4" t="s">
        <v>760</v>
      </c>
      <c r="QUL3" s="4" t="s">
        <v>760</v>
      </c>
      <c r="QUM3" s="4" t="s">
        <v>760</v>
      </c>
      <c r="QUN3" s="4" t="s">
        <v>760</v>
      </c>
      <c r="QUO3" s="4" t="s">
        <v>760</v>
      </c>
      <c r="QUP3" s="4" t="s">
        <v>760</v>
      </c>
      <c r="QUQ3" s="4" t="s">
        <v>760</v>
      </c>
      <c r="QUR3" s="4" t="s">
        <v>760</v>
      </c>
      <c r="QUS3" s="4" t="s">
        <v>760</v>
      </c>
      <c r="QUT3" s="4" t="s">
        <v>760</v>
      </c>
      <c r="QUU3" s="4" t="s">
        <v>760</v>
      </c>
      <c r="QUV3" s="4" t="s">
        <v>760</v>
      </c>
      <c r="QUW3" s="4" t="s">
        <v>760</v>
      </c>
      <c r="QUX3" s="4" t="s">
        <v>760</v>
      </c>
      <c r="QUY3" s="4" t="s">
        <v>760</v>
      </c>
      <c r="QUZ3" s="4" t="s">
        <v>760</v>
      </c>
      <c r="QVA3" s="4" t="s">
        <v>760</v>
      </c>
      <c r="QVB3" s="4" t="s">
        <v>760</v>
      </c>
      <c r="QVC3" s="4" t="s">
        <v>760</v>
      </c>
      <c r="QVD3" s="4" t="s">
        <v>760</v>
      </c>
      <c r="QVE3" s="4" t="s">
        <v>760</v>
      </c>
      <c r="QVF3" s="4" t="s">
        <v>760</v>
      </c>
      <c r="QVG3" s="4" t="s">
        <v>760</v>
      </c>
      <c r="QVH3" s="4" t="s">
        <v>760</v>
      </c>
      <c r="QVI3" s="4" t="s">
        <v>760</v>
      </c>
      <c r="QVJ3" s="4" t="s">
        <v>760</v>
      </c>
      <c r="QVK3" s="4" t="s">
        <v>760</v>
      </c>
      <c r="QVL3" s="4" t="s">
        <v>760</v>
      </c>
      <c r="QVM3" s="4" t="s">
        <v>760</v>
      </c>
      <c r="QVN3" s="4" t="s">
        <v>760</v>
      </c>
      <c r="QVO3" s="4" t="s">
        <v>760</v>
      </c>
      <c r="QVP3" s="4" t="s">
        <v>760</v>
      </c>
      <c r="QVQ3" s="4" t="s">
        <v>760</v>
      </c>
      <c r="QVR3" s="4" t="s">
        <v>760</v>
      </c>
      <c r="QVS3" s="4" t="s">
        <v>760</v>
      </c>
      <c r="QVT3" s="4" t="s">
        <v>760</v>
      </c>
      <c r="QVU3" s="4" t="s">
        <v>760</v>
      </c>
      <c r="QVV3" s="4" t="s">
        <v>760</v>
      </c>
      <c r="QVW3" s="4" t="s">
        <v>760</v>
      </c>
      <c r="QVX3" s="4" t="s">
        <v>760</v>
      </c>
      <c r="QVY3" s="4" t="s">
        <v>760</v>
      </c>
      <c r="QVZ3" s="4" t="s">
        <v>760</v>
      </c>
      <c r="QWA3" s="4" t="s">
        <v>760</v>
      </c>
      <c r="QWB3" s="4" t="s">
        <v>760</v>
      </c>
      <c r="QWC3" s="4" t="s">
        <v>760</v>
      </c>
      <c r="QWD3" s="4" t="s">
        <v>760</v>
      </c>
      <c r="QWE3" s="4" t="s">
        <v>760</v>
      </c>
      <c r="QWF3" s="4" t="s">
        <v>760</v>
      </c>
      <c r="QWG3" s="4" t="s">
        <v>760</v>
      </c>
      <c r="QWH3" s="4" t="s">
        <v>760</v>
      </c>
      <c r="QWI3" s="4" t="s">
        <v>760</v>
      </c>
      <c r="QWJ3" s="4" t="s">
        <v>760</v>
      </c>
      <c r="QWK3" s="4" t="s">
        <v>760</v>
      </c>
      <c r="QWL3" s="4" t="s">
        <v>760</v>
      </c>
      <c r="QWM3" s="4" t="s">
        <v>760</v>
      </c>
      <c r="QWN3" s="4" t="s">
        <v>760</v>
      </c>
      <c r="QWO3" s="4" t="s">
        <v>760</v>
      </c>
      <c r="QWP3" s="4" t="s">
        <v>760</v>
      </c>
      <c r="QWQ3" s="4" t="s">
        <v>760</v>
      </c>
      <c r="QWR3" s="4" t="s">
        <v>760</v>
      </c>
      <c r="QWS3" s="4" t="s">
        <v>760</v>
      </c>
      <c r="QWT3" s="4" t="s">
        <v>760</v>
      </c>
      <c r="QWU3" s="4" t="s">
        <v>760</v>
      </c>
      <c r="QWV3" s="4" t="s">
        <v>760</v>
      </c>
      <c r="QWW3" s="4" t="s">
        <v>760</v>
      </c>
      <c r="QWX3" s="4" t="s">
        <v>760</v>
      </c>
      <c r="QWY3" s="4" t="s">
        <v>760</v>
      </c>
      <c r="QWZ3" s="4" t="s">
        <v>760</v>
      </c>
      <c r="QXA3" s="4" t="s">
        <v>760</v>
      </c>
      <c r="QXB3" s="4" t="s">
        <v>760</v>
      </c>
      <c r="QXC3" s="4" t="s">
        <v>760</v>
      </c>
      <c r="QXD3" s="4" t="s">
        <v>760</v>
      </c>
      <c r="QXE3" s="4" t="s">
        <v>760</v>
      </c>
      <c r="QXF3" s="4" t="s">
        <v>760</v>
      </c>
      <c r="QXG3" s="4" t="s">
        <v>760</v>
      </c>
      <c r="QXH3" s="4" t="s">
        <v>760</v>
      </c>
      <c r="QXI3" s="4" t="s">
        <v>760</v>
      </c>
      <c r="QXJ3" s="4" t="s">
        <v>760</v>
      </c>
      <c r="QXK3" s="4" t="s">
        <v>760</v>
      </c>
      <c r="QXL3" s="4" t="s">
        <v>760</v>
      </c>
      <c r="QXM3" s="4" t="s">
        <v>760</v>
      </c>
      <c r="QXN3" s="4" t="s">
        <v>760</v>
      </c>
      <c r="QXO3" s="4" t="s">
        <v>760</v>
      </c>
      <c r="QXP3" s="4" t="s">
        <v>760</v>
      </c>
      <c r="QXQ3" s="4" t="s">
        <v>760</v>
      </c>
      <c r="QXR3" s="4" t="s">
        <v>760</v>
      </c>
      <c r="QXS3" s="4" t="s">
        <v>760</v>
      </c>
      <c r="QXT3" s="4" t="s">
        <v>760</v>
      </c>
      <c r="QXU3" s="4" t="s">
        <v>760</v>
      </c>
      <c r="QXV3" s="4" t="s">
        <v>760</v>
      </c>
      <c r="QXW3" s="4" t="s">
        <v>760</v>
      </c>
      <c r="QXX3" s="4" t="s">
        <v>760</v>
      </c>
      <c r="QXY3" s="4" t="s">
        <v>760</v>
      </c>
      <c r="QXZ3" s="4" t="s">
        <v>760</v>
      </c>
      <c r="QYA3" s="4" t="s">
        <v>760</v>
      </c>
      <c r="QYB3" s="4" t="s">
        <v>760</v>
      </c>
      <c r="QYC3" s="4" t="s">
        <v>760</v>
      </c>
      <c r="QYD3" s="4" t="s">
        <v>760</v>
      </c>
      <c r="QYE3" s="4" t="s">
        <v>760</v>
      </c>
      <c r="QYF3" s="4" t="s">
        <v>760</v>
      </c>
      <c r="QYG3" s="4" t="s">
        <v>760</v>
      </c>
      <c r="QYH3" s="4" t="s">
        <v>760</v>
      </c>
      <c r="QYI3" s="4" t="s">
        <v>760</v>
      </c>
      <c r="QYJ3" s="4" t="s">
        <v>760</v>
      </c>
      <c r="QYK3" s="4" t="s">
        <v>760</v>
      </c>
      <c r="QYL3" s="4" t="s">
        <v>760</v>
      </c>
      <c r="QYM3" s="4" t="s">
        <v>760</v>
      </c>
      <c r="QYN3" s="4" t="s">
        <v>760</v>
      </c>
      <c r="QYO3" s="4" t="s">
        <v>760</v>
      </c>
      <c r="QYP3" s="4" t="s">
        <v>760</v>
      </c>
      <c r="QYQ3" s="4" t="s">
        <v>760</v>
      </c>
      <c r="QYR3" s="4" t="s">
        <v>760</v>
      </c>
      <c r="QYS3" s="4" t="s">
        <v>760</v>
      </c>
      <c r="QYT3" s="4" t="s">
        <v>760</v>
      </c>
      <c r="QYU3" s="4" t="s">
        <v>760</v>
      </c>
      <c r="QYV3" s="4" t="s">
        <v>760</v>
      </c>
      <c r="QYW3" s="4" t="s">
        <v>760</v>
      </c>
      <c r="QYX3" s="4" t="s">
        <v>760</v>
      </c>
      <c r="QYY3" s="4" t="s">
        <v>760</v>
      </c>
      <c r="QYZ3" s="4" t="s">
        <v>760</v>
      </c>
      <c r="QZA3" s="4" t="s">
        <v>760</v>
      </c>
      <c r="QZB3" s="4" t="s">
        <v>760</v>
      </c>
      <c r="QZC3" s="4" t="s">
        <v>760</v>
      </c>
      <c r="QZD3" s="4" t="s">
        <v>760</v>
      </c>
      <c r="QZE3" s="4" t="s">
        <v>760</v>
      </c>
      <c r="QZF3" s="4" t="s">
        <v>760</v>
      </c>
      <c r="QZG3" s="4" t="s">
        <v>760</v>
      </c>
      <c r="QZH3" s="4" t="s">
        <v>760</v>
      </c>
      <c r="QZI3" s="4" t="s">
        <v>760</v>
      </c>
      <c r="QZJ3" s="4" t="s">
        <v>760</v>
      </c>
      <c r="QZK3" s="4" t="s">
        <v>760</v>
      </c>
      <c r="QZL3" s="4" t="s">
        <v>760</v>
      </c>
      <c r="QZM3" s="4" t="s">
        <v>760</v>
      </c>
      <c r="QZN3" s="4" t="s">
        <v>760</v>
      </c>
      <c r="QZO3" s="4" t="s">
        <v>760</v>
      </c>
      <c r="QZP3" s="4" t="s">
        <v>760</v>
      </c>
      <c r="QZQ3" s="4" t="s">
        <v>760</v>
      </c>
      <c r="QZR3" s="4" t="s">
        <v>760</v>
      </c>
      <c r="QZS3" s="4" t="s">
        <v>760</v>
      </c>
      <c r="QZT3" s="4" t="s">
        <v>760</v>
      </c>
      <c r="QZU3" s="4" t="s">
        <v>760</v>
      </c>
      <c r="QZV3" s="4" t="s">
        <v>760</v>
      </c>
      <c r="QZW3" s="4" t="s">
        <v>760</v>
      </c>
      <c r="QZX3" s="4" t="s">
        <v>760</v>
      </c>
      <c r="QZY3" s="4" t="s">
        <v>760</v>
      </c>
      <c r="QZZ3" s="4" t="s">
        <v>760</v>
      </c>
      <c r="RAA3" s="4" t="s">
        <v>760</v>
      </c>
      <c r="RAB3" s="4" t="s">
        <v>760</v>
      </c>
      <c r="RAC3" s="4" t="s">
        <v>760</v>
      </c>
      <c r="RAD3" s="4" t="s">
        <v>760</v>
      </c>
      <c r="RAE3" s="4" t="s">
        <v>760</v>
      </c>
      <c r="RAF3" s="4" t="s">
        <v>760</v>
      </c>
      <c r="RAG3" s="4" t="s">
        <v>760</v>
      </c>
      <c r="RAH3" s="4" t="s">
        <v>760</v>
      </c>
      <c r="RAI3" s="4" t="s">
        <v>760</v>
      </c>
      <c r="RAJ3" s="4" t="s">
        <v>760</v>
      </c>
      <c r="RAK3" s="4" t="s">
        <v>760</v>
      </c>
      <c r="RAL3" s="4" t="s">
        <v>760</v>
      </c>
      <c r="RAM3" s="4" t="s">
        <v>760</v>
      </c>
      <c r="RAN3" s="4" t="s">
        <v>760</v>
      </c>
      <c r="RAO3" s="4" t="s">
        <v>760</v>
      </c>
      <c r="RAP3" s="4" t="s">
        <v>760</v>
      </c>
      <c r="RAQ3" s="4" t="s">
        <v>760</v>
      </c>
      <c r="RAR3" s="4" t="s">
        <v>760</v>
      </c>
      <c r="RAS3" s="4" t="s">
        <v>760</v>
      </c>
      <c r="RAT3" s="4" t="s">
        <v>760</v>
      </c>
      <c r="RAU3" s="4" t="s">
        <v>760</v>
      </c>
      <c r="RAV3" s="4" t="s">
        <v>760</v>
      </c>
      <c r="RAW3" s="4" t="s">
        <v>760</v>
      </c>
      <c r="RAX3" s="4" t="s">
        <v>760</v>
      </c>
      <c r="RAY3" s="4" t="s">
        <v>760</v>
      </c>
      <c r="RAZ3" s="4" t="s">
        <v>760</v>
      </c>
      <c r="RBA3" s="4" t="s">
        <v>760</v>
      </c>
      <c r="RBB3" s="4" t="s">
        <v>760</v>
      </c>
      <c r="RBC3" s="4" t="s">
        <v>760</v>
      </c>
      <c r="RBD3" s="4" t="s">
        <v>760</v>
      </c>
      <c r="RBE3" s="4" t="s">
        <v>760</v>
      </c>
      <c r="RBF3" s="4" t="s">
        <v>760</v>
      </c>
      <c r="RBG3" s="4" t="s">
        <v>760</v>
      </c>
      <c r="RBH3" s="4" t="s">
        <v>760</v>
      </c>
      <c r="RBI3" s="4" t="s">
        <v>760</v>
      </c>
      <c r="RBJ3" s="4" t="s">
        <v>760</v>
      </c>
      <c r="RBK3" s="4" t="s">
        <v>760</v>
      </c>
      <c r="RBL3" s="4" t="s">
        <v>760</v>
      </c>
      <c r="RBM3" s="4" t="s">
        <v>760</v>
      </c>
      <c r="RBN3" s="4" t="s">
        <v>760</v>
      </c>
      <c r="RBO3" s="4" t="s">
        <v>760</v>
      </c>
      <c r="RBP3" s="4" t="s">
        <v>760</v>
      </c>
      <c r="RBQ3" s="4" t="s">
        <v>760</v>
      </c>
      <c r="RBR3" s="4" t="s">
        <v>760</v>
      </c>
      <c r="RBS3" s="4" t="s">
        <v>760</v>
      </c>
      <c r="RBT3" s="4" t="s">
        <v>760</v>
      </c>
      <c r="RBU3" s="4" t="s">
        <v>760</v>
      </c>
      <c r="RBV3" s="4" t="s">
        <v>760</v>
      </c>
      <c r="RBW3" s="4" t="s">
        <v>760</v>
      </c>
      <c r="RBX3" s="4" t="s">
        <v>760</v>
      </c>
      <c r="RBY3" s="4" t="s">
        <v>760</v>
      </c>
      <c r="RBZ3" s="4" t="s">
        <v>760</v>
      </c>
      <c r="RCA3" s="4" t="s">
        <v>760</v>
      </c>
      <c r="RCB3" s="4" t="s">
        <v>760</v>
      </c>
      <c r="RCC3" s="4" t="s">
        <v>760</v>
      </c>
      <c r="RCD3" s="4" t="s">
        <v>760</v>
      </c>
      <c r="RCE3" s="4" t="s">
        <v>760</v>
      </c>
      <c r="RCF3" s="4" t="s">
        <v>760</v>
      </c>
      <c r="RCG3" s="4" t="s">
        <v>760</v>
      </c>
      <c r="RCH3" s="4" t="s">
        <v>760</v>
      </c>
      <c r="RCI3" s="4" t="s">
        <v>760</v>
      </c>
      <c r="RCJ3" s="4" t="s">
        <v>760</v>
      </c>
      <c r="RCK3" s="4" t="s">
        <v>760</v>
      </c>
      <c r="RCL3" s="4" t="s">
        <v>760</v>
      </c>
      <c r="RCM3" s="4" t="s">
        <v>760</v>
      </c>
      <c r="RCN3" s="4" t="s">
        <v>760</v>
      </c>
      <c r="RCO3" s="4" t="s">
        <v>760</v>
      </c>
      <c r="RCP3" s="4" t="s">
        <v>760</v>
      </c>
      <c r="RCQ3" s="4" t="s">
        <v>760</v>
      </c>
      <c r="RCR3" s="4" t="s">
        <v>760</v>
      </c>
      <c r="RCS3" s="4" t="s">
        <v>760</v>
      </c>
      <c r="RCT3" s="4" t="s">
        <v>760</v>
      </c>
      <c r="RCU3" s="4" t="s">
        <v>760</v>
      </c>
      <c r="RCV3" s="4" t="s">
        <v>760</v>
      </c>
      <c r="RCW3" s="4" t="s">
        <v>760</v>
      </c>
      <c r="RCX3" s="4" t="s">
        <v>760</v>
      </c>
      <c r="RCY3" s="4" t="s">
        <v>760</v>
      </c>
      <c r="RCZ3" s="4" t="s">
        <v>760</v>
      </c>
      <c r="RDA3" s="4" t="s">
        <v>760</v>
      </c>
      <c r="RDB3" s="4" t="s">
        <v>760</v>
      </c>
      <c r="RDC3" s="4" t="s">
        <v>760</v>
      </c>
      <c r="RDD3" s="4" t="s">
        <v>760</v>
      </c>
      <c r="RDE3" s="4" t="s">
        <v>760</v>
      </c>
      <c r="RDF3" s="4" t="s">
        <v>760</v>
      </c>
      <c r="RDG3" s="4" t="s">
        <v>760</v>
      </c>
      <c r="RDH3" s="4" t="s">
        <v>760</v>
      </c>
      <c r="RDI3" s="4" t="s">
        <v>760</v>
      </c>
      <c r="RDJ3" s="4" t="s">
        <v>760</v>
      </c>
      <c r="RDK3" s="4" t="s">
        <v>760</v>
      </c>
      <c r="RDL3" s="4" t="s">
        <v>760</v>
      </c>
      <c r="RDM3" s="4" t="s">
        <v>760</v>
      </c>
      <c r="RDN3" s="4" t="s">
        <v>760</v>
      </c>
      <c r="RDO3" s="4" t="s">
        <v>760</v>
      </c>
      <c r="RDP3" s="4" t="s">
        <v>760</v>
      </c>
      <c r="RDQ3" s="4" t="s">
        <v>760</v>
      </c>
      <c r="RDR3" s="4" t="s">
        <v>760</v>
      </c>
      <c r="RDS3" s="4" t="s">
        <v>760</v>
      </c>
      <c r="RDT3" s="4" t="s">
        <v>760</v>
      </c>
      <c r="RDU3" s="4" t="s">
        <v>760</v>
      </c>
      <c r="RDV3" s="4" t="s">
        <v>760</v>
      </c>
      <c r="RDW3" s="4" t="s">
        <v>760</v>
      </c>
      <c r="RDX3" s="4" t="s">
        <v>760</v>
      </c>
      <c r="RDY3" s="4" t="s">
        <v>760</v>
      </c>
      <c r="RDZ3" s="4" t="s">
        <v>760</v>
      </c>
      <c r="REA3" s="4" t="s">
        <v>760</v>
      </c>
      <c r="REB3" s="4" t="s">
        <v>760</v>
      </c>
      <c r="REC3" s="4" t="s">
        <v>760</v>
      </c>
      <c r="RED3" s="4" t="s">
        <v>760</v>
      </c>
      <c r="REE3" s="4" t="s">
        <v>760</v>
      </c>
      <c r="REF3" s="4" t="s">
        <v>760</v>
      </c>
      <c r="REG3" s="4" t="s">
        <v>760</v>
      </c>
      <c r="REH3" s="4" t="s">
        <v>760</v>
      </c>
      <c r="REI3" s="4" t="s">
        <v>760</v>
      </c>
      <c r="REJ3" s="4" t="s">
        <v>760</v>
      </c>
      <c r="REK3" s="4" t="s">
        <v>760</v>
      </c>
      <c r="REL3" s="4" t="s">
        <v>760</v>
      </c>
      <c r="REM3" s="4" t="s">
        <v>760</v>
      </c>
      <c r="REN3" s="4" t="s">
        <v>760</v>
      </c>
      <c r="REO3" s="4" t="s">
        <v>760</v>
      </c>
      <c r="REP3" s="4" t="s">
        <v>760</v>
      </c>
      <c r="REQ3" s="4" t="s">
        <v>760</v>
      </c>
      <c r="RER3" s="4" t="s">
        <v>760</v>
      </c>
      <c r="RES3" s="4" t="s">
        <v>760</v>
      </c>
      <c r="RET3" s="4" t="s">
        <v>760</v>
      </c>
      <c r="REU3" s="4" t="s">
        <v>760</v>
      </c>
      <c r="REV3" s="4" t="s">
        <v>760</v>
      </c>
      <c r="REW3" s="4" t="s">
        <v>760</v>
      </c>
      <c r="REX3" s="4" t="s">
        <v>760</v>
      </c>
      <c r="REY3" s="4" t="s">
        <v>760</v>
      </c>
      <c r="REZ3" s="4" t="s">
        <v>760</v>
      </c>
      <c r="RFA3" s="4" t="s">
        <v>760</v>
      </c>
      <c r="RFB3" s="4" t="s">
        <v>760</v>
      </c>
      <c r="RFC3" s="4" t="s">
        <v>760</v>
      </c>
      <c r="RFD3" s="4" t="s">
        <v>760</v>
      </c>
      <c r="RFE3" s="4" t="s">
        <v>760</v>
      </c>
      <c r="RFF3" s="4" t="s">
        <v>760</v>
      </c>
      <c r="RFG3" s="4" t="s">
        <v>760</v>
      </c>
      <c r="RFH3" s="4" t="s">
        <v>760</v>
      </c>
      <c r="RFI3" s="4" t="s">
        <v>760</v>
      </c>
      <c r="RFJ3" s="4" t="s">
        <v>760</v>
      </c>
      <c r="RFK3" s="4" t="s">
        <v>760</v>
      </c>
      <c r="RFL3" s="4" t="s">
        <v>760</v>
      </c>
      <c r="RFM3" s="4" t="s">
        <v>760</v>
      </c>
      <c r="RFN3" s="4" t="s">
        <v>760</v>
      </c>
      <c r="RFO3" s="4" t="s">
        <v>760</v>
      </c>
      <c r="RFP3" s="4" t="s">
        <v>760</v>
      </c>
      <c r="RFQ3" s="4" t="s">
        <v>760</v>
      </c>
      <c r="RFR3" s="4" t="s">
        <v>760</v>
      </c>
      <c r="RFS3" s="4" t="s">
        <v>760</v>
      </c>
      <c r="RFT3" s="4" t="s">
        <v>760</v>
      </c>
      <c r="RFU3" s="4" t="s">
        <v>760</v>
      </c>
      <c r="RFV3" s="4" t="s">
        <v>760</v>
      </c>
      <c r="RFW3" s="4" t="s">
        <v>760</v>
      </c>
      <c r="RFX3" s="4" t="s">
        <v>760</v>
      </c>
      <c r="RFY3" s="4" t="s">
        <v>760</v>
      </c>
      <c r="RFZ3" s="4" t="s">
        <v>760</v>
      </c>
      <c r="RGA3" s="4" t="s">
        <v>760</v>
      </c>
      <c r="RGB3" s="4" t="s">
        <v>760</v>
      </c>
      <c r="RGC3" s="4" t="s">
        <v>760</v>
      </c>
      <c r="RGD3" s="4" t="s">
        <v>760</v>
      </c>
      <c r="RGE3" s="4" t="s">
        <v>760</v>
      </c>
      <c r="RGF3" s="4" t="s">
        <v>760</v>
      </c>
      <c r="RGG3" s="4" t="s">
        <v>760</v>
      </c>
      <c r="RGH3" s="4" t="s">
        <v>760</v>
      </c>
      <c r="RGI3" s="4" t="s">
        <v>760</v>
      </c>
      <c r="RGJ3" s="4" t="s">
        <v>760</v>
      </c>
      <c r="RGK3" s="4" t="s">
        <v>760</v>
      </c>
      <c r="RGL3" s="4" t="s">
        <v>760</v>
      </c>
      <c r="RGM3" s="4" t="s">
        <v>760</v>
      </c>
      <c r="RGN3" s="4" t="s">
        <v>760</v>
      </c>
      <c r="RGO3" s="4" t="s">
        <v>760</v>
      </c>
      <c r="RGP3" s="4" t="s">
        <v>760</v>
      </c>
      <c r="RGQ3" s="4" t="s">
        <v>760</v>
      </c>
      <c r="RGR3" s="4" t="s">
        <v>760</v>
      </c>
      <c r="RGS3" s="4" t="s">
        <v>760</v>
      </c>
      <c r="RGT3" s="4" t="s">
        <v>760</v>
      </c>
      <c r="RGU3" s="4" t="s">
        <v>760</v>
      </c>
      <c r="RGV3" s="4" t="s">
        <v>760</v>
      </c>
      <c r="RGW3" s="4" t="s">
        <v>760</v>
      </c>
      <c r="RGX3" s="4" t="s">
        <v>760</v>
      </c>
      <c r="RGY3" s="4" t="s">
        <v>760</v>
      </c>
      <c r="RGZ3" s="4" t="s">
        <v>760</v>
      </c>
      <c r="RHA3" s="4" t="s">
        <v>760</v>
      </c>
      <c r="RHB3" s="4" t="s">
        <v>760</v>
      </c>
      <c r="RHC3" s="4" t="s">
        <v>760</v>
      </c>
      <c r="RHD3" s="4" t="s">
        <v>760</v>
      </c>
      <c r="RHE3" s="4" t="s">
        <v>760</v>
      </c>
      <c r="RHF3" s="4" t="s">
        <v>760</v>
      </c>
      <c r="RHG3" s="4" t="s">
        <v>760</v>
      </c>
      <c r="RHH3" s="4" t="s">
        <v>760</v>
      </c>
      <c r="RHI3" s="4" t="s">
        <v>760</v>
      </c>
      <c r="RHJ3" s="4" t="s">
        <v>760</v>
      </c>
      <c r="RHK3" s="4" t="s">
        <v>760</v>
      </c>
      <c r="RHL3" s="4" t="s">
        <v>760</v>
      </c>
      <c r="RHM3" s="4" t="s">
        <v>760</v>
      </c>
      <c r="RHN3" s="4" t="s">
        <v>760</v>
      </c>
      <c r="RHO3" s="4" t="s">
        <v>760</v>
      </c>
      <c r="RHP3" s="4" t="s">
        <v>760</v>
      </c>
      <c r="RHQ3" s="4" t="s">
        <v>760</v>
      </c>
      <c r="RHR3" s="4" t="s">
        <v>760</v>
      </c>
      <c r="RHS3" s="4" t="s">
        <v>760</v>
      </c>
      <c r="RHT3" s="4" t="s">
        <v>760</v>
      </c>
      <c r="RHU3" s="4" t="s">
        <v>760</v>
      </c>
      <c r="RHV3" s="4" t="s">
        <v>760</v>
      </c>
      <c r="RHW3" s="4" t="s">
        <v>760</v>
      </c>
      <c r="RHX3" s="4" t="s">
        <v>760</v>
      </c>
      <c r="RHY3" s="4" t="s">
        <v>760</v>
      </c>
      <c r="RHZ3" s="4" t="s">
        <v>760</v>
      </c>
      <c r="RIA3" s="4" t="s">
        <v>760</v>
      </c>
      <c r="RIB3" s="4" t="s">
        <v>760</v>
      </c>
      <c r="RIC3" s="4" t="s">
        <v>760</v>
      </c>
      <c r="RID3" s="4" t="s">
        <v>760</v>
      </c>
      <c r="RIE3" s="4" t="s">
        <v>760</v>
      </c>
      <c r="RIF3" s="4" t="s">
        <v>760</v>
      </c>
      <c r="RIG3" s="4" t="s">
        <v>760</v>
      </c>
      <c r="RIH3" s="4" t="s">
        <v>760</v>
      </c>
      <c r="RII3" s="4" t="s">
        <v>760</v>
      </c>
      <c r="RIJ3" s="4" t="s">
        <v>760</v>
      </c>
      <c r="RIK3" s="4" t="s">
        <v>760</v>
      </c>
      <c r="RIL3" s="4" t="s">
        <v>760</v>
      </c>
      <c r="RIM3" s="4" t="s">
        <v>760</v>
      </c>
      <c r="RIN3" s="4" t="s">
        <v>760</v>
      </c>
      <c r="RIO3" s="4" t="s">
        <v>760</v>
      </c>
      <c r="RIP3" s="4" t="s">
        <v>760</v>
      </c>
      <c r="RIQ3" s="4" t="s">
        <v>760</v>
      </c>
      <c r="RIR3" s="4" t="s">
        <v>760</v>
      </c>
      <c r="RIS3" s="4" t="s">
        <v>760</v>
      </c>
      <c r="RIT3" s="4" t="s">
        <v>760</v>
      </c>
      <c r="RIU3" s="4" t="s">
        <v>760</v>
      </c>
      <c r="RIV3" s="4" t="s">
        <v>760</v>
      </c>
      <c r="RIW3" s="4" t="s">
        <v>760</v>
      </c>
      <c r="RIX3" s="4" t="s">
        <v>760</v>
      </c>
      <c r="RIY3" s="4" t="s">
        <v>760</v>
      </c>
      <c r="RIZ3" s="4" t="s">
        <v>760</v>
      </c>
      <c r="RJA3" s="4" t="s">
        <v>760</v>
      </c>
      <c r="RJB3" s="4" t="s">
        <v>760</v>
      </c>
      <c r="RJC3" s="4" t="s">
        <v>760</v>
      </c>
      <c r="RJD3" s="4" t="s">
        <v>760</v>
      </c>
      <c r="RJE3" s="4" t="s">
        <v>760</v>
      </c>
      <c r="RJF3" s="4" t="s">
        <v>760</v>
      </c>
      <c r="RJG3" s="4" t="s">
        <v>760</v>
      </c>
      <c r="RJH3" s="4" t="s">
        <v>760</v>
      </c>
      <c r="RJI3" s="4" t="s">
        <v>760</v>
      </c>
      <c r="RJJ3" s="4" t="s">
        <v>760</v>
      </c>
      <c r="RJK3" s="4" t="s">
        <v>760</v>
      </c>
      <c r="RJL3" s="4" t="s">
        <v>760</v>
      </c>
      <c r="RJM3" s="4" t="s">
        <v>760</v>
      </c>
      <c r="RJN3" s="4" t="s">
        <v>760</v>
      </c>
      <c r="RJO3" s="4" t="s">
        <v>760</v>
      </c>
      <c r="RJP3" s="4" t="s">
        <v>760</v>
      </c>
      <c r="RJQ3" s="4" t="s">
        <v>760</v>
      </c>
      <c r="RJR3" s="4" t="s">
        <v>760</v>
      </c>
      <c r="RJS3" s="4" t="s">
        <v>760</v>
      </c>
      <c r="RJT3" s="4" t="s">
        <v>760</v>
      </c>
      <c r="RJU3" s="4" t="s">
        <v>760</v>
      </c>
      <c r="RJV3" s="4" t="s">
        <v>760</v>
      </c>
      <c r="RJW3" s="4" t="s">
        <v>760</v>
      </c>
      <c r="RJX3" s="4" t="s">
        <v>760</v>
      </c>
      <c r="RJY3" s="4" t="s">
        <v>760</v>
      </c>
      <c r="RJZ3" s="4" t="s">
        <v>760</v>
      </c>
      <c r="RKA3" s="4" t="s">
        <v>760</v>
      </c>
      <c r="RKB3" s="4" t="s">
        <v>760</v>
      </c>
      <c r="RKC3" s="4" t="s">
        <v>760</v>
      </c>
      <c r="RKD3" s="4" t="s">
        <v>760</v>
      </c>
      <c r="RKE3" s="4" t="s">
        <v>760</v>
      </c>
      <c r="RKF3" s="4" t="s">
        <v>760</v>
      </c>
      <c r="RKG3" s="4" t="s">
        <v>760</v>
      </c>
      <c r="RKH3" s="4" t="s">
        <v>760</v>
      </c>
      <c r="RKI3" s="4" t="s">
        <v>760</v>
      </c>
      <c r="RKJ3" s="4" t="s">
        <v>760</v>
      </c>
      <c r="RKK3" s="4" t="s">
        <v>760</v>
      </c>
      <c r="RKL3" s="4" t="s">
        <v>760</v>
      </c>
      <c r="RKM3" s="4" t="s">
        <v>760</v>
      </c>
      <c r="RKN3" s="4" t="s">
        <v>760</v>
      </c>
      <c r="RKO3" s="4" t="s">
        <v>760</v>
      </c>
      <c r="RKP3" s="4" t="s">
        <v>760</v>
      </c>
      <c r="RKQ3" s="4" t="s">
        <v>760</v>
      </c>
      <c r="RKR3" s="4" t="s">
        <v>760</v>
      </c>
      <c r="RKS3" s="4" t="s">
        <v>760</v>
      </c>
      <c r="RKT3" s="4" t="s">
        <v>760</v>
      </c>
      <c r="RKU3" s="4" t="s">
        <v>760</v>
      </c>
      <c r="RKV3" s="4" t="s">
        <v>760</v>
      </c>
      <c r="RKW3" s="4" t="s">
        <v>760</v>
      </c>
      <c r="RKX3" s="4" t="s">
        <v>760</v>
      </c>
      <c r="RKY3" s="4" t="s">
        <v>760</v>
      </c>
      <c r="RKZ3" s="4" t="s">
        <v>760</v>
      </c>
      <c r="RLA3" s="4" t="s">
        <v>760</v>
      </c>
      <c r="RLB3" s="4" t="s">
        <v>760</v>
      </c>
      <c r="RLC3" s="4" t="s">
        <v>760</v>
      </c>
      <c r="RLD3" s="4" t="s">
        <v>760</v>
      </c>
      <c r="RLE3" s="4" t="s">
        <v>760</v>
      </c>
      <c r="RLF3" s="4" t="s">
        <v>760</v>
      </c>
      <c r="RLG3" s="4" t="s">
        <v>760</v>
      </c>
      <c r="RLH3" s="4" t="s">
        <v>760</v>
      </c>
      <c r="RLI3" s="4" t="s">
        <v>760</v>
      </c>
      <c r="RLJ3" s="4" t="s">
        <v>760</v>
      </c>
      <c r="RLK3" s="4" t="s">
        <v>760</v>
      </c>
      <c r="RLL3" s="4" t="s">
        <v>760</v>
      </c>
      <c r="RLM3" s="4" t="s">
        <v>760</v>
      </c>
      <c r="RLN3" s="4" t="s">
        <v>760</v>
      </c>
      <c r="RLO3" s="4" t="s">
        <v>760</v>
      </c>
      <c r="RLP3" s="4" t="s">
        <v>760</v>
      </c>
      <c r="RLQ3" s="4" t="s">
        <v>760</v>
      </c>
      <c r="RLR3" s="4" t="s">
        <v>760</v>
      </c>
      <c r="RLS3" s="4" t="s">
        <v>760</v>
      </c>
      <c r="RLT3" s="4" t="s">
        <v>760</v>
      </c>
      <c r="RLU3" s="4" t="s">
        <v>760</v>
      </c>
      <c r="RLV3" s="4" t="s">
        <v>760</v>
      </c>
      <c r="RLW3" s="4" t="s">
        <v>760</v>
      </c>
      <c r="RLX3" s="4" t="s">
        <v>760</v>
      </c>
      <c r="RLY3" s="4" t="s">
        <v>760</v>
      </c>
      <c r="RLZ3" s="4" t="s">
        <v>760</v>
      </c>
      <c r="RMA3" s="4" t="s">
        <v>760</v>
      </c>
      <c r="RMB3" s="4" t="s">
        <v>760</v>
      </c>
      <c r="RMC3" s="4" t="s">
        <v>760</v>
      </c>
      <c r="RMD3" s="4" t="s">
        <v>760</v>
      </c>
      <c r="RME3" s="4" t="s">
        <v>760</v>
      </c>
      <c r="RMF3" s="4" t="s">
        <v>760</v>
      </c>
      <c r="RMG3" s="4" t="s">
        <v>760</v>
      </c>
      <c r="RMH3" s="4" t="s">
        <v>760</v>
      </c>
      <c r="RMI3" s="4" t="s">
        <v>760</v>
      </c>
      <c r="RMJ3" s="4" t="s">
        <v>760</v>
      </c>
      <c r="RMK3" s="4" t="s">
        <v>760</v>
      </c>
      <c r="RML3" s="4" t="s">
        <v>760</v>
      </c>
      <c r="RMM3" s="4" t="s">
        <v>760</v>
      </c>
      <c r="RMN3" s="4" t="s">
        <v>760</v>
      </c>
      <c r="RMO3" s="4" t="s">
        <v>760</v>
      </c>
      <c r="RMP3" s="4" t="s">
        <v>760</v>
      </c>
      <c r="RMQ3" s="4" t="s">
        <v>760</v>
      </c>
      <c r="RMR3" s="4" t="s">
        <v>760</v>
      </c>
      <c r="RMS3" s="4" t="s">
        <v>760</v>
      </c>
      <c r="RMT3" s="4" t="s">
        <v>760</v>
      </c>
      <c r="RMU3" s="4" t="s">
        <v>760</v>
      </c>
      <c r="RMV3" s="4" t="s">
        <v>760</v>
      </c>
      <c r="RMW3" s="4" t="s">
        <v>760</v>
      </c>
      <c r="RMX3" s="4" t="s">
        <v>760</v>
      </c>
      <c r="RMY3" s="4" t="s">
        <v>760</v>
      </c>
      <c r="RMZ3" s="4" t="s">
        <v>760</v>
      </c>
      <c r="RNA3" s="4" t="s">
        <v>760</v>
      </c>
      <c r="RNB3" s="4" t="s">
        <v>760</v>
      </c>
      <c r="RNC3" s="4" t="s">
        <v>760</v>
      </c>
      <c r="RND3" s="4" t="s">
        <v>760</v>
      </c>
      <c r="RNE3" s="4" t="s">
        <v>760</v>
      </c>
      <c r="RNF3" s="4" t="s">
        <v>760</v>
      </c>
      <c r="RNG3" s="4" t="s">
        <v>760</v>
      </c>
      <c r="RNH3" s="4" t="s">
        <v>760</v>
      </c>
      <c r="RNI3" s="4" t="s">
        <v>760</v>
      </c>
      <c r="RNJ3" s="4" t="s">
        <v>760</v>
      </c>
      <c r="RNK3" s="4" t="s">
        <v>760</v>
      </c>
      <c r="RNL3" s="4" t="s">
        <v>760</v>
      </c>
      <c r="RNM3" s="4" t="s">
        <v>760</v>
      </c>
      <c r="RNN3" s="4" t="s">
        <v>760</v>
      </c>
      <c r="RNO3" s="4" t="s">
        <v>760</v>
      </c>
      <c r="RNP3" s="4" t="s">
        <v>760</v>
      </c>
      <c r="RNQ3" s="4" t="s">
        <v>760</v>
      </c>
      <c r="RNR3" s="4" t="s">
        <v>760</v>
      </c>
      <c r="RNS3" s="4" t="s">
        <v>760</v>
      </c>
      <c r="RNT3" s="4" t="s">
        <v>760</v>
      </c>
      <c r="RNU3" s="4" t="s">
        <v>760</v>
      </c>
      <c r="RNV3" s="4" t="s">
        <v>760</v>
      </c>
      <c r="RNW3" s="4" t="s">
        <v>760</v>
      </c>
      <c r="RNX3" s="4" t="s">
        <v>760</v>
      </c>
      <c r="RNY3" s="4" t="s">
        <v>760</v>
      </c>
      <c r="RNZ3" s="4" t="s">
        <v>760</v>
      </c>
      <c r="ROA3" s="4" t="s">
        <v>760</v>
      </c>
      <c r="ROB3" s="4" t="s">
        <v>760</v>
      </c>
      <c r="ROC3" s="4" t="s">
        <v>760</v>
      </c>
      <c r="ROD3" s="4" t="s">
        <v>760</v>
      </c>
      <c r="ROE3" s="4" t="s">
        <v>760</v>
      </c>
      <c r="ROF3" s="4" t="s">
        <v>760</v>
      </c>
      <c r="ROG3" s="4" t="s">
        <v>760</v>
      </c>
      <c r="ROH3" s="4" t="s">
        <v>760</v>
      </c>
      <c r="ROI3" s="4" t="s">
        <v>760</v>
      </c>
      <c r="ROJ3" s="4" t="s">
        <v>760</v>
      </c>
      <c r="ROK3" s="4" t="s">
        <v>760</v>
      </c>
      <c r="ROL3" s="4" t="s">
        <v>760</v>
      </c>
      <c r="ROM3" s="4" t="s">
        <v>760</v>
      </c>
      <c r="RON3" s="4" t="s">
        <v>760</v>
      </c>
      <c r="ROO3" s="4" t="s">
        <v>760</v>
      </c>
      <c r="ROP3" s="4" t="s">
        <v>760</v>
      </c>
      <c r="ROQ3" s="4" t="s">
        <v>760</v>
      </c>
      <c r="ROR3" s="4" t="s">
        <v>760</v>
      </c>
      <c r="ROS3" s="4" t="s">
        <v>760</v>
      </c>
      <c r="ROT3" s="4" t="s">
        <v>760</v>
      </c>
      <c r="ROU3" s="4" t="s">
        <v>760</v>
      </c>
      <c r="ROV3" s="4" t="s">
        <v>760</v>
      </c>
      <c r="ROW3" s="4" t="s">
        <v>760</v>
      </c>
      <c r="ROX3" s="4" t="s">
        <v>760</v>
      </c>
      <c r="ROY3" s="4" t="s">
        <v>760</v>
      </c>
      <c r="ROZ3" s="4" t="s">
        <v>760</v>
      </c>
      <c r="RPA3" s="4" t="s">
        <v>760</v>
      </c>
      <c r="RPB3" s="4" t="s">
        <v>760</v>
      </c>
      <c r="RPC3" s="4" t="s">
        <v>760</v>
      </c>
      <c r="RPD3" s="4" t="s">
        <v>760</v>
      </c>
      <c r="RPE3" s="4" t="s">
        <v>760</v>
      </c>
      <c r="RPF3" s="4" t="s">
        <v>760</v>
      </c>
      <c r="RPG3" s="4" t="s">
        <v>760</v>
      </c>
      <c r="RPH3" s="4" t="s">
        <v>760</v>
      </c>
      <c r="RPI3" s="4" t="s">
        <v>760</v>
      </c>
      <c r="RPJ3" s="4" t="s">
        <v>760</v>
      </c>
      <c r="RPK3" s="4" t="s">
        <v>760</v>
      </c>
      <c r="RPL3" s="4" t="s">
        <v>760</v>
      </c>
      <c r="RPM3" s="4" t="s">
        <v>760</v>
      </c>
      <c r="RPN3" s="4" t="s">
        <v>760</v>
      </c>
      <c r="RPO3" s="4" t="s">
        <v>760</v>
      </c>
      <c r="RPP3" s="4" t="s">
        <v>760</v>
      </c>
      <c r="RPQ3" s="4" t="s">
        <v>760</v>
      </c>
      <c r="RPR3" s="4" t="s">
        <v>760</v>
      </c>
      <c r="RPS3" s="4" t="s">
        <v>760</v>
      </c>
      <c r="RPT3" s="4" t="s">
        <v>760</v>
      </c>
      <c r="RPU3" s="4" t="s">
        <v>760</v>
      </c>
      <c r="RPV3" s="4" t="s">
        <v>760</v>
      </c>
      <c r="RPW3" s="4" t="s">
        <v>760</v>
      </c>
      <c r="RPX3" s="4" t="s">
        <v>760</v>
      </c>
      <c r="RPY3" s="4" t="s">
        <v>760</v>
      </c>
      <c r="RPZ3" s="4" t="s">
        <v>760</v>
      </c>
      <c r="RQA3" s="4" t="s">
        <v>760</v>
      </c>
      <c r="RQB3" s="4" t="s">
        <v>760</v>
      </c>
      <c r="RQC3" s="4" t="s">
        <v>760</v>
      </c>
      <c r="RQD3" s="4" t="s">
        <v>760</v>
      </c>
      <c r="RQE3" s="4" t="s">
        <v>760</v>
      </c>
      <c r="RQF3" s="4" t="s">
        <v>760</v>
      </c>
      <c r="RQG3" s="4" t="s">
        <v>760</v>
      </c>
      <c r="RQH3" s="4" t="s">
        <v>760</v>
      </c>
      <c r="RQI3" s="4" t="s">
        <v>760</v>
      </c>
      <c r="RQJ3" s="4" t="s">
        <v>760</v>
      </c>
      <c r="RQK3" s="4" t="s">
        <v>760</v>
      </c>
      <c r="RQL3" s="4" t="s">
        <v>760</v>
      </c>
      <c r="RQM3" s="4" t="s">
        <v>760</v>
      </c>
      <c r="RQN3" s="4" t="s">
        <v>760</v>
      </c>
      <c r="RQO3" s="4" t="s">
        <v>760</v>
      </c>
      <c r="RQP3" s="4" t="s">
        <v>760</v>
      </c>
      <c r="RQQ3" s="4" t="s">
        <v>760</v>
      </c>
      <c r="RQR3" s="4" t="s">
        <v>760</v>
      </c>
      <c r="RQS3" s="4" t="s">
        <v>760</v>
      </c>
      <c r="RQT3" s="4" t="s">
        <v>760</v>
      </c>
      <c r="RQU3" s="4" t="s">
        <v>760</v>
      </c>
      <c r="RQV3" s="4" t="s">
        <v>760</v>
      </c>
      <c r="RQW3" s="4" t="s">
        <v>760</v>
      </c>
      <c r="RQX3" s="4" t="s">
        <v>760</v>
      </c>
      <c r="RQY3" s="4" t="s">
        <v>760</v>
      </c>
      <c r="RQZ3" s="4" t="s">
        <v>760</v>
      </c>
      <c r="RRA3" s="4" t="s">
        <v>760</v>
      </c>
      <c r="RRB3" s="4" t="s">
        <v>760</v>
      </c>
      <c r="RRC3" s="4" t="s">
        <v>760</v>
      </c>
      <c r="RRD3" s="4" t="s">
        <v>760</v>
      </c>
      <c r="RRE3" s="4" t="s">
        <v>760</v>
      </c>
      <c r="RRF3" s="4" t="s">
        <v>760</v>
      </c>
      <c r="RRG3" s="4" t="s">
        <v>760</v>
      </c>
      <c r="RRH3" s="4" t="s">
        <v>760</v>
      </c>
      <c r="RRI3" s="4" t="s">
        <v>760</v>
      </c>
      <c r="RRJ3" s="4" t="s">
        <v>760</v>
      </c>
      <c r="RRK3" s="4" t="s">
        <v>760</v>
      </c>
      <c r="RRL3" s="4" t="s">
        <v>760</v>
      </c>
      <c r="RRM3" s="4" t="s">
        <v>760</v>
      </c>
      <c r="RRN3" s="4" t="s">
        <v>760</v>
      </c>
      <c r="RRO3" s="4" t="s">
        <v>760</v>
      </c>
      <c r="RRP3" s="4" t="s">
        <v>760</v>
      </c>
      <c r="RRQ3" s="4" t="s">
        <v>760</v>
      </c>
      <c r="RRR3" s="4" t="s">
        <v>760</v>
      </c>
      <c r="RRS3" s="4" t="s">
        <v>760</v>
      </c>
      <c r="RRT3" s="4" t="s">
        <v>760</v>
      </c>
      <c r="RRU3" s="4" t="s">
        <v>760</v>
      </c>
      <c r="RRV3" s="4" t="s">
        <v>760</v>
      </c>
      <c r="RRW3" s="4" t="s">
        <v>760</v>
      </c>
      <c r="RRX3" s="4" t="s">
        <v>760</v>
      </c>
      <c r="RRY3" s="4" t="s">
        <v>760</v>
      </c>
      <c r="RRZ3" s="4" t="s">
        <v>760</v>
      </c>
      <c r="RSA3" s="4" t="s">
        <v>760</v>
      </c>
      <c r="RSB3" s="4" t="s">
        <v>760</v>
      </c>
      <c r="RSC3" s="4" t="s">
        <v>760</v>
      </c>
      <c r="RSD3" s="4" t="s">
        <v>760</v>
      </c>
      <c r="RSE3" s="4" t="s">
        <v>760</v>
      </c>
      <c r="RSF3" s="4" t="s">
        <v>760</v>
      </c>
      <c r="RSG3" s="4" t="s">
        <v>760</v>
      </c>
      <c r="RSH3" s="4" t="s">
        <v>760</v>
      </c>
      <c r="RSI3" s="4" t="s">
        <v>760</v>
      </c>
      <c r="RSJ3" s="4" t="s">
        <v>760</v>
      </c>
      <c r="RSK3" s="4" t="s">
        <v>760</v>
      </c>
      <c r="RSL3" s="4" t="s">
        <v>760</v>
      </c>
      <c r="RSM3" s="4" t="s">
        <v>760</v>
      </c>
      <c r="RSN3" s="4" t="s">
        <v>760</v>
      </c>
      <c r="RSO3" s="4" t="s">
        <v>760</v>
      </c>
      <c r="RSP3" s="4" t="s">
        <v>760</v>
      </c>
      <c r="RSQ3" s="4" t="s">
        <v>760</v>
      </c>
      <c r="RSR3" s="4" t="s">
        <v>760</v>
      </c>
      <c r="RSS3" s="4" t="s">
        <v>760</v>
      </c>
      <c r="RST3" s="4" t="s">
        <v>760</v>
      </c>
      <c r="RSU3" s="4" t="s">
        <v>760</v>
      </c>
      <c r="RSV3" s="4" t="s">
        <v>760</v>
      </c>
      <c r="RSW3" s="4" t="s">
        <v>760</v>
      </c>
      <c r="RSX3" s="4" t="s">
        <v>760</v>
      </c>
      <c r="RSY3" s="4" t="s">
        <v>760</v>
      </c>
      <c r="RSZ3" s="4" t="s">
        <v>760</v>
      </c>
      <c r="RTA3" s="4" t="s">
        <v>760</v>
      </c>
      <c r="RTB3" s="4" t="s">
        <v>760</v>
      </c>
      <c r="RTC3" s="4" t="s">
        <v>760</v>
      </c>
      <c r="RTD3" s="4" t="s">
        <v>760</v>
      </c>
      <c r="RTE3" s="4" t="s">
        <v>760</v>
      </c>
      <c r="RTF3" s="4" t="s">
        <v>760</v>
      </c>
      <c r="RTG3" s="4" t="s">
        <v>760</v>
      </c>
      <c r="RTH3" s="4" t="s">
        <v>760</v>
      </c>
      <c r="RTI3" s="4" t="s">
        <v>760</v>
      </c>
      <c r="RTJ3" s="4" t="s">
        <v>760</v>
      </c>
      <c r="RTK3" s="4" t="s">
        <v>760</v>
      </c>
      <c r="RTL3" s="4" t="s">
        <v>760</v>
      </c>
      <c r="RTM3" s="4" t="s">
        <v>760</v>
      </c>
      <c r="RTN3" s="4" t="s">
        <v>760</v>
      </c>
      <c r="RTO3" s="4" t="s">
        <v>760</v>
      </c>
      <c r="RTP3" s="4" t="s">
        <v>760</v>
      </c>
      <c r="RTQ3" s="4" t="s">
        <v>760</v>
      </c>
      <c r="RTR3" s="4" t="s">
        <v>760</v>
      </c>
      <c r="RTS3" s="4" t="s">
        <v>760</v>
      </c>
      <c r="RTT3" s="4" t="s">
        <v>760</v>
      </c>
      <c r="RTU3" s="4" t="s">
        <v>760</v>
      </c>
      <c r="RTV3" s="4" t="s">
        <v>760</v>
      </c>
      <c r="RTW3" s="4" t="s">
        <v>760</v>
      </c>
      <c r="RTX3" s="4" t="s">
        <v>760</v>
      </c>
      <c r="RTY3" s="4" t="s">
        <v>760</v>
      </c>
      <c r="RTZ3" s="4" t="s">
        <v>760</v>
      </c>
      <c r="RUA3" s="4" t="s">
        <v>760</v>
      </c>
      <c r="RUB3" s="4" t="s">
        <v>760</v>
      </c>
      <c r="RUC3" s="4" t="s">
        <v>760</v>
      </c>
      <c r="RUD3" s="4" t="s">
        <v>760</v>
      </c>
      <c r="RUE3" s="4" t="s">
        <v>760</v>
      </c>
      <c r="RUF3" s="4" t="s">
        <v>760</v>
      </c>
      <c r="RUG3" s="4" t="s">
        <v>760</v>
      </c>
      <c r="RUH3" s="4" t="s">
        <v>760</v>
      </c>
      <c r="RUI3" s="4" t="s">
        <v>760</v>
      </c>
      <c r="RUJ3" s="4" t="s">
        <v>760</v>
      </c>
      <c r="RUK3" s="4" t="s">
        <v>760</v>
      </c>
      <c r="RUL3" s="4" t="s">
        <v>760</v>
      </c>
      <c r="RUM3" s="4" t="s">
        <v>760</v>
      </c>
      <c r="RUN3" s="4" t="s">
        <v>760</v>
      </c>
      <c r="RUO3" s="4" t="s">
        <v>760</v>
      </c>
      <c r="RUP3" s="4" t="s">
        <v>760</v>
      </c>
      <c r="RUQ3" s="4" t="s">
        <v>760</v>
      </c>
      <c r="RUR3" s="4" t="s">
        <v>760</v>
      </c>
      <c r="RUS3" s="4" t="s">
        <v>760</v>
      </c>
      <c r="RUT3" s="4" t="s">
        <v>760</v>
      </c>
      <c r="RUU3" s="4" t="s">
        <v>760</v>
      </c>
      <c r="RUV3" s="4" t="s">
        <v>760</v>
      </c>
      <c r="RUW3" s="4" t="s">
        <v>760</v>
      </c>
      <c r="RUX3" s="4" t="s">
        <v>760</v>
      </c>
      <c r="RUY3" s="4" t="s">
        <v>760</v>
      </c>
      <c r="RUZ3" s="4" t="s">
        <v>760</v>
      </c>
      <c r="RVA3" s="4" t="s">
        <v>760</v>
      </c>
      <c r="RVB3" s="4" t="s">
        <v>760</v>
      </c>
      <c r="RVC3" s="4" t="s">
        <v>760</v>
      </c>
      <c r="RVD3" s="4" t="s">
        <v>760</v>
      </c>
      <c r="RVE3" s="4" t="s">
        <v>760</v>
      </c>
      <c r="RVF3" s="4" t="s">
        <v>760</v>
      </c>
      <c r="RVG3" s="4" t="s">
        <v>760</v>
      </c>
      <c r="RVH3" s="4" t="s">
        <v>760</v>
      </c>
      <c r="RVI3" s="4" t="s">
        <v>760</v>
      </c>
      <c r="RVJ3" s="4" t="s">
        <v>760</v>
      </c>
      <c r="RVK3" s="4" t="s">
        <v>760</v>
      </c>
      <c r="RVL3" s="4" t="s">
        <v>760</v>
      </c>
      <c r="RVM3" s="4" t="s">
        <v>760</v>
      </c>
      <c r="RVN3" s="4" t="s">
        <v>760</v>
      </c>
      <c r="RVO3" s="4" t="s">
        <v>760</v>
      </c>
      <c r="RVP3" s="4" t="s">
        <v>760</v>
      </c>
      <c r="RVQ3" s="4" t="s">
        <v>760</v>
      </c>
      <c r="RVR3" s="4" t="s">
        <v>760</v>
      </c>
      <c r="RVS3" s="4" t="s">
        <v>760</v>
      </c>
      <c r="RVT3" s="4" t="s">
        <v>760</v>
      </c>
      <c r="RVU3" s="4" t="s">
        <v>760</v>
      </c>
      <c r="RVV3" s="4" t="s">
        <v>760</v>
      </c>
      <c r="RVW3" s="4" t="s">
        <v>760</v>
      </c>
      <c r="RVX3" s="4" t="s">
        <v>760</v>
      </c>
      <c r="RVY3" s="4" t="s">
        <v>760</v>
      </c>
      <c r="RVZ3" s="4" t="s">
        <v>760</v>
      </c>
      <c r="RWA3" s="4" t="s">
        <v>760</v>
      </c>
      <c r="RWB3" s="4" t="s">
        <v>760</v>
      </c>
      <c r="RWC3" s="4" t="s">
        <v>760</v>
      </c>
      <c r="RWD3" s="4" t="s">
        <v>760</v>
      </c>
      <c r="RWE3" s="4" t="s">
        <v>760</v>
      </c>
      <c r="RWF3" s="4" t="s">
        <v>760</v>
      </c>
      <c r="RWG3" s="4" t="s">
        <v>760</v>
      </c>
      <c r="RWH3" s="4" t="s">
        <v>760</v>
      </c>
      <c r="RWI3" s="4" t="s">
        <v>760</v>
      </c>
      <c r="RWJ3" s="4" t="s">
        <v>760</v>
      </c>
      <c r="RWK3" s="4" t="s">
        <v>760</v>
      </c>
      <c r="RWL3" s="4" t="s">
        <v>760</v>
      </c>
      <c r="RWM3" s="4" t="s">
        <v>760</v>
      </c>
      <c r="RWN3" s="4" t="s">
        <v>760</v>
      </c>
      <c r="RWO3" s="4" t="s">
        <v>760</v>
      </c>
      <c r="RWP3" s="4" t="s">
        <v>760</v>
      </c>
      <c r="RWQ3" s="4" t="s">
        <v>760</v>
      </c>
      <c r="RWR3" s="4" t="s">
        <v>760</v>
      </c>
      <c r="RWS3" s="4" t="s">
        <v>760</v>
      </c>
      <c r="RWT3" s="4" t="s">
        <v>760</v>
      </c>
      <c r="RWU3" s="4" t="s">
        <v>760</v>
      </c>
      <c r="RWV3" s="4" t="s">
        <v>760</v>
      </c>
      <c r="RWW3" s="4" t="s">
        <v>760</v>
      </c>
      <c r="RWX3" s="4" t="s">
        <v>760</v>
      </c>
      <c r="RWY3" s="4" t="s">
        <v>760</v>
      </c>
      <c r="RWZ3" s="4" t="s">
        <v>760</v>
      </c>
      <c r="RXA3" s="4" t="s">
        <v>760</v>
      </c>
      <c r="RXB3" s="4" t="s">
        <v>760</v>
      </c>
      <c r="RXC3" s="4" t="s">
        <v>760</v>
      </c>
      <c r="RXD3" s="4" t="s">
        <v>760</v>
      </c>
      <c r="RXE3" s="4" t="s">
        <v>760</v>
      </c>
      <c r="RXF3" s="4" t="s">
        <v>760</v>
      </c>
      <c r="RXG3" s="4" t="s">
        <v>760</v>
      </c>
      <c r="RXH3" s="4" t="s">
        <v>760</v>
      </c>
      <c r="RXI3" s="4" t="s">
        <v>760</v>
      </c>
      <c r="RXJ3" s="4" t="s">
        <v>760</v>
      </c>
      <c r="RXK3" s="4" t="s">
        <v>760</v>
      </c>
      <c r="RXL3" s="4" t="s">
        <v>760</v>
      </c>
      <c r="RXM3" s="4" t="s">
        <v>760</v>
      </c>
      <c r="RXN3" s="4" t="s">
        <v>760</v>
      </c>
      <c r="RXO3" s="4" t="s">
        <v>760</v>
      </c>
      <c r="RXP3" s="4" t="s">
        <v>760</v>
      </c>
      <c r="RXQ3" s="4" t="s">
        <v>760</v>
      </c>
      <c r="RXR3" s="4" t="s">
        <v>760</v>
      </c>
      <c r="RXS3" s="4" t="s">
        <v>760</v>
      </c>
      <c r="RXT3" s="4" t="s">
        <v>760</v>
      </c>
      <c r="RXU3" s="4" t="s">
        <v>760</v>
      </c>
      <c r="RXV3" s="4" t="s">
        <v>760</v>
      </c>
      <c r="RXW3" s="4" t="s">
        <v>760</v>
      </c>
      <c r="RXX3" s="4" t="s">
        <v>760</v>
      </c>
      <c r="RXY3" s="4" t="s">
        <v>760</v>
      </c>
      <c r="RXZ3" s="4" t="s">
        <v>760</v>
      </c>
      <c r="RYA3" s="4" t="s">
        <v>760</v>
      </c>
      <c r="RYB3" s="4" t="s">
        <v>760</v>
      </c>
      <c r="RYC3" s="4" t="s">
        <v>760</v>
      </c>
      <c r="RYD3" s="4" t="s">
        <v>760</v>
      </c>
      <c r="RYE3" s="4" t="s">
        <v>760</v>
      </c>
      <c r="RYF3" s="4" t="s">
        <v>760</v>
      </c>
      <c r="RYG3" s="4" t="s">
        <v>760</v>
      </c>
      <c r="RYH3" s="4" t="s">
        <v>760</v>
      </c>
      <c r="RYI3" s="4" t="s">
        <v>760</v>
      </c>
      <c r="RYJ3" s="4" t="s">
        <v>760</v>
      </c>
      <c r="RYK3" s="4" t="s">
        <v>760</v>
      </c>
      <c r="RYL3" s="4" t="s">
        <v>760</v>
      </c>
      <c r="RYM3" s="4" t="s">
        <v>760</v>
      </c>
      <c r="RYN3" s="4" t="s">
        <v>760</v>
      </c>
      <c r="RYO3" s="4" t="s">
        <v>760</v>
      </c>
      <c r="RYP3" s="4" t="s">
        <v>760</v>
      </c>
      <c r="RYQ3" s="4" t="s">
        <v>760</v>
      </c>
      <c r="RYR3" s="4" t="s">
        <v>760</v>
      </c>
      <c r="RYS3" s="4" t="s">
        <v>760</v>
      </c>
      <c r="RYT3" s="4" t="s">
        <v>760</v>
      </c>
      <c r="RYU3" s="4" t="s">
        <v>760</v>
      </c>
      <c r="RYV3" s="4" t="s">
        <v>760</v>
      </c>
      <c r="RYW3" s="4" t="s">
        <v>760</v>
      </c>
      <c r="RYX3" s="4" t="s">
        <v>760</v>
      </c>
      <c r="RYY3" s="4" t="s">
        <v>760</v>
      </c>
      <c r="RYZ3" s="4" t="s">
        <v>760</v>
      </c>
      <c r="RZA3" s="4" t="s">
        <v>760</v>
      </c>
      <c r="RZB3" s="4" t="s">
        <v>760</v>
      </c>
      <c r="RZC3" s="4" t="s">
        <v>760</v>
      </c>
      <c r="RZD3" s="4" t="s">
        <v>760</v>
      </c>
      <c r="RZE3" s="4" t="s">
        <v>760</v>
      </c>
      <c r="RZF3" s="4" t="s">
        <v>760</v>
      </c>
      <c r="RZG3" s="4" t="s">
        <v>760</v>
      </c>
      <c r="RZH3" s="4" t="s">
        <v>760</v>
      </c>
      <c r="RZI3" s="4" t="s">
        <v>760</v>
      </c>
      <c r="RZJ3" s="4" t="s">
        <v>760</v>
      </c>
      <c r="RZK3" s="4" t="s">
        <v>760</v>
      </c>
      <c r="RZL3" s="4" t="s">
        <v>760</v>
      </c>
      <c r="RZM3" s="4" t="s">
        <v>760</v>
      </c>
      <c r="RZN3" s="4" t="s">
        <v>760</v>
      </c>
      <c r="RZO3" s="4" t="s">
        <v>760</v>
      </c>
      <c r="RZP3" s="4" t="s">
        <v>760</v>
      </c>
      <c r="RZQ3" s="4" t="s">
        <v>760</v>
      </c>
      <c r="RZR3" s="4" t="s">
        <v>760</v>
      </c>
      <c r="RZS3" s="4" t="s">
        <v>760</v>
      </c>
      <c r="RZT3" s="4" t="s">
        <v>760</v>
      </c>
      <c r="RZU3" s="4" t="s">
        <v>760</v>
      </c>
      <c r="RZV3" s="4" t="s">
        <v>760</v>
      </c>
      <c r="RZW3" s="4" t="s">
        <v>760</v>
      </c>
      <c r="RZX3" s="4" t="s">
        <v>760</v>
      </c>
      <c r="RZY3" s="4" t="s">
        <v>760</v>
      </c>
      <c r="RZZ3" s="4" t="s">
        <v>760</v>
      </c>
      <c r="SAA3" s="4" t="s">
        <v>760</v>
      </c>
      <c r="SAB3" s="4" t="s">
        <v>760</v>
      </c>
      <c r="SAC3" s="4" t="s">
        <v>760</v>
      </c>
      <c r="SAD3" s="4" t="s">
        <v>760</v>
      </c>
      <c r="SAE3" s="4" t="s">
        <v>760</v>
      </c>
      <c r="SAF3" s="4" t="s">
        <v>760</v>
      </c>
      <c r="SAG3" s="4" t="s">
        <v>760</v>
      </c>
      <c r="SAH3" s="4" t="s">
        <v>760</v>
      </c>
      <c r="SAI3" s="4" t="s">
        <v>760</v>
      </c>
      <c r="SAJ3" s="4" t="s">
        <v>760</v>
      </c>
      <c r="SAK3" s="4" t="s">
        <v>760</v>
      </c>
      <c r="SAL3" s="4" t="s">
        <v>760</v>
      </c>
      <c r="SAM3" s="4" t="s">
        <v>760</v>
      </c>
      <c r="SAN3" s="4" t="s">
        <v>760</v>
      </c>
      <c r="SAO3" s="4" t="s">
        <v>760</v>
      </c>
      <c r="SAP3" s="4" t="s">
        <v>760</v>
      </c>
      <c r="SAQ3" s="4" t="s">
        <v>760</v>
      </c>
      <c r="SAR3" s="4" t="s">
        <v>760</v>
      </c>
      <c r="SAS3" s="4" t="s">
        <v>760</v>
      </c>
      <c r="SAT3" s="4" t="s">
        <v>760</v>
      </c>
      <c r="SAU3" s="4" t="s">
        <v>760</v>
      </c>
      <c r="SAV3" s="4" t="s">
        <v>760</v>
      </c>
      <c r="SAW3" s="4" t="s">
        <v>760</v>
      </c>
      <c r="SAX3" s="4" t="s">
        <v>760</v>
      </c>
      <c r="SAY3" s="4" t="s">
        <v>760</v>
      </c>
      <c r="SAZ3" s="4" t="s">
        <v>760</v>
      </c>
      <c r="SBA3" s="4" t="s">
        <v>760</v>
      </c>
      <c r="SBB3" s="4" t="s">
        <v>760</v>
      </c>
      <c r="SBC3" s="4" t="s">
        <v>760</v>
      </c>
      <c r="SBD3" s="4" t="s">
        <v>760</v>
      </c>
      <c r="SBE3" s="4" t="s">
        <v>760</v>
      </c>
      <c r="SBF3" s="4" t="s">
        <v>760</v>
      </c>
      <c r="SBG3" s="4" t="s">
        <v>760</v>
      </c>
      <c r="SBH3" s="4" t="s">
        <v>760</v>
      </c>
      <c r="SBI3" s="4" t="s">
        <v>760</v>
      </c>
      <c r="SBJ3" s="4" t="s">
        <v>760</v>
      </c>
      <c r="SBK3" s="4" t="s">
        <v>760</v>
      </c>
      <c r="SBL3" s="4" t="s">
        <v>760</v>
      </c>
      <c r="SBM3" s="4" t="s">
        <v>760</v>
      </c>
      <c r="SBN3" s="4" t="s">
        <v>760</v>
      </c>
      <c r="SBO3" s="4" t="s">
        <v>760</v>
      </c>
      <c r="SBP3" s="4" t="s">
        <v>760</v>
      </c>
      <c r="SBQ3" s="4" t="s">
        <v>760</v>
      </c>
      <c r="SBR3" s="4" t="s">
        <v>760</v>
      </c>
      <c r="SBS3" s="4" t="s">
        <v>760</v>
      </c>
      <c r="SBT3" s="4" t="s">
        <v>760</v>
      </c>
      <c r="SBU3" s="4" t="s">
        <v>760</v>
      </c>
      <c r="SBV3" s="4" t="s">
        <v>760</v>
      </c>
      <c r="SBW3" s="4" t="s">
        <v>760</v>
      </c>
      <c r="SBX3" s="4" t="s">
        <v>760</v>
      </c>
      <c r="SBY3" s="4" t="s">
        <v>760</v>
      </c>
      <c r="SBZ3" s="4" t="s">
        <v>760</v>
      </c>
      <c r="SCA3" s="4" t="s">
        <v>760</v>
      </c>
      <c r="SCB3" s="4" t="s">
        <v>760</v>
      </c>
      <c r="SCC3" s="4" t="s">
        <v>760</v>
      </c>
      <c r="SCD3" s="4" t="s">
        <v>760</v>
      </c>
      <c r="SCE3" s="4" t="s">
        <v>760</v>
      </c>
      <c r="SCF3" s="4" t="s">
        <v>760</v>
      </c>
      <c r="SCG3" s="4" t="s">
        <v>760</v>
      </c>
      <c r="SCH3" s="4" t="s">
        <v>760</v>
      </c>
      <c r="SCI3" s="4" t="s">
        <v>760</v>
      </c>
      <c r="SCJ3" s="4" t="s">
        <v>760</v>
      </c>
      <c r="SCK3" s="4" t="s">
        <v>760</v>
      </c>
      <c r="SCL3" s="4" t="s">
        <v>760</v>
      </c>
      <c r="SCM3" s="4" t="s">
        <v>760</v>
      </c>
      <c r="SCN3" s="4" t="s">
        <v>760</v>
      </c>
      <c r="SCO3" s="4" t="s">
        <v>760</v>
      </c>
      <c r="SCP3" s="4" t="s">
        <v>760</v>
      </c>
      <c r="SCQ3" s="4" t="s">
        <v>760</v>
      </c>
      <c r="SCR3" s="4" t="s">
        <v>760</v>
      </c>
      <c r="SCS3" s="4" t="s">
        <v>760</v>
      </c>
      <c r="SCT3" s="4" t="s">
        <v>760</v>
      </c>
      <c r="SCU3" s="4" t="s">
        <v>760</v>
      </c>
      <c r="SCV3" s="4" t="s">
        <v>760</v>
      </c>
      <c r="SCW3" s="4" t="s">
        <v>760</v>
      </c>
      <c r="SCX3" s="4" t="s">
        <v>760</v>
      </c>
      <c r="SCY3" s="4" t="s">
        <v>760</v>
      </c>
      <c r="SCZ3" s="4" t="s">
        <v>760</v>
      </c>
      <c r="SDA3" s="4" t="s">
        <v>760</v>
      </c>
      <c r="SDB3" s="4" t="s">
        <v>760</v>
      </c>
      <c r="SDC3" s="4" t="s">
        <v>760</v>
      </c>
      <c r="SDD3" s="4" t="s">
        <v>760</v>
      </c>
      <c r="SDE3" s="4" t="s">
        <v>760</v>
      </c>
      <c r="SDF3" s="4" t="s">
        <v>760</v>
      </c>
      <c r="SDG3" s="4" t="s">
        <v>760</v>
      </c>
      <c r="SDH3" s="4" t="s">
        <v>760</v>
      </c>
      <c r="SDI3" s="4" t="s">
        <v>760</v>
      </c>
      <c r="SDJ3" s="4" t="s">
        <v>760</v>
      </c>
      <c r="SDK3" s="4" t="s">
        <v>760</v>
      </c>
      <c r="SDL3" s="4" t="s">
        <v>760</v>
      </c>
      <c r="SDM3" s="4" t="s">
        <v>760</v>
      </c>
      <c r="SDN3" s="4" t="s">
        <v>760</v>
      </c>
      <c r="SDO3" s="4" t="s">
        <v>760</v>
      </c>
      <c r="SDP3" s="4" t="s">
        <v>760</v>
      </c>
      <c r="SDQ3" s="4" t="s">
        <v>760</v>
      </c>
      <c r="SDR3" s="4" t="s">
        <v>760</v>
      </c>
      <c r="SDS3" s="4" t="s">
        <v>760</v>
      </c>
      <c r="SDT3" s="4" t="s">
        <v>760</v>
      </c>
      <c r="SDU3" s="4" t="s">
        <v>760</v>
      </c>
      <c r="SDV3" s="4" t="s">
        <v>760</v>
      </c>
      <c r="SDW3" s="4" t="s">
        <v>760</v>
      </c>
      <c r="SDX3" s="4" t="s">
        <v>760</v>
      </c>
      <c r="SDY3" s="4" t="s">
        <v>760</v>
      </c>
      <c r="SDZ3" s="4" t="s">
        <v>760</v>
      </c>
      <c r="SEA3" s="4" t="s">
        <v>760</v>
      </c>
      <c r="SEB3" s="4" t="s">
        <v>760</v>
      </c>
      <c r="SEC3" s="4" t="s">
        <v>760</v>
      </c>
      <c r="SED3" s="4" t="s">
        <v>760</v>
      </c>
      <c r="SEE3" s="4" t="s">
        <v>760</v>
      </c>
      <c r="SEF3" s="4" t="s">
        <v>760</v>
      </c>
      <c r="SEG3" s="4" t="s">
        <v>760</v>
      </c>
      <c r="SEH3" s="4" t="s">
        <v>760</v>
      </c>
      <c r="SEI3" s="4" t="s">
        <v>760</v>
      </c>
      <c r="SEJ3" s="4" t="s">
        <v>760</v>
      </c>
      <c r="SEK3" s="4" t="s">
        <v>760</v>
      </c>
      <c r="SEL3" s="4" t="s">
        <v>760</v>
      </c>
      <c r="SEM3" s="4" t="s">
        <v>760</v>
      </c>
      <c r="SEN3" s="4" t="s">
        <v>760</v>
      </c>
      <c r="SEO3" s="4" t="s">
        <v>760</v>
      </c>
      <c r="SEP3" s="4" t="s">
        <v>760</v>
      </c>
      <c r="SEQ3" s="4" t="s">
        <v>760</v>
      </c>
      <c r="SER3" s="4" t="s">
        <v>760</v>
      </c>
      <c r="SES3" s="4" t="s">
        <v>760</v>
      </c>
      <c r="SET3" s="4" t="s">
        <v>760</v>
      </c>
      <c r="SEU3" s="4" t="s">
        <v>760</v>
      </c>
      <c r="SEV3" s="4" t="s">
        <v>760</v>
      </c>
      <c r="SEW3" s="4" t="s">
        <v>760</v>
      </c>
      <c r="SEX3" s="4" t="s">
        <v>760</v>
      </c>
      <c r="SEY3" s="4" t="s">
        <v>760</v>
      </c>
      <c r="SEZ3" s="4" t="s">
        <v>760</v>
      </c>
      <c r="SFA3" s="4" t="s">
        <v>760</v>
      </c>
      <c r="SFB3" s="4" t="s">
        <v>760</v>
      </c>
      <c r="SFC3" s="4" t="s">
        <v>760</v>
      </c>
      <c r="SFD3" s="4" t="s">
        <v>760</v>
      </c>
      <c r="SFE3" s="4" t="s">
        <v>760</v>
      </c>
      <c r="SFF3" s="4" t="s">
        <v>760</v>
      </c>
      <c r="SFG3" s="4" t="s">
        <v>760</v>
      </c>
      <c r="SFH3" s="4" t="s">
        <v>760</v>
      </c>
      <c r="SFI3" s="4" t="s">
        <v>760</v>
      </c>
      <c r="SFJ3" s="4" t="s">
        <v>760</v>
      </c>
      <c r="SFK3" s="4" t="s">
        <v>760</v>
      </c>
      <c r="SFL3" s="4" t="s">
        <v>760</v>
      </c>
      <c r="SFM3" s="4" t="s">
        <v>760</v>
      </c>
      <c r="SFN3" s="4" t="s">
        <v>760</v>
      </c>
      <c r="SFO3" s="4" t="s">
        <v>760</v>
      </c>
      <c r="SFP3" s="4" t="s">
        <v>760</v>
      </c>
      <c r="SFQ3" s="4" t="s">
        <v>760</v>
      </c>
      <c r="SFR3" s="4" t="s">
        <v>760</v>
      </c>
      <c r="SFS3" s="4" t="s">
        <v>760</v>
      </c>
      <c r="SFT3" s="4" t="s">
        <v>760</v>
      </c>
      <c r="SFU3" s="4" t="s">
        <v>760</v>
      </c>
      <c r="SFV3" s="4" t="s">
        <v>760</v>
      </c>
      <c r="SFW3" s="4" t="s">
        <v>760</v>
      </c>
      <c r="SFX3" s="4" t="s">
        <v>760</v>
      </c>
      <c r="SFY3" s="4" t="s">
        <v>760</v>
      </c>
      <c r="SFZ3" s="4" t="s">
        <v>760</v>
      </c>
      <c r="SGA3" s="4" t="s">
        <v>760</v>
      </c>
      <c r="SGB3" s="4" t="s">
        <v>760</v>
      </c>
      <c r="SGC3" s="4" t="s">
        <v>760</v>
      </c>
      <c r="SGD3" s="4" t="s">
        <v>760</v>
      </c>
      <c r="SGE3" s="4" t="s">
        <v>760</v>
      </c>
      <c r="SGF3" s="4" t="s">
        <v>760</v>
      </c>
      <c r="SGG3" s="4" t="s">
        <v>760</v>
      </c>
      <c r="SGH3" s="4" t="s">
        <v>760</v>
      </c>
      <c r="SGI3" s="4" t="s">
        <v>760</v>
      </c>
      <c r="SGJ3" s="4" t="s">
        <v>760</v>
      </c>
      <c r="SGK3" s="4" t="s">
        <v>760</v>
      </c>
      <c r="SGL3" s="4" t="s">
        <v>760</v>
      </c>
      <c r="SGM3" s="4" t="s">
        <v>760</v>
      </c>
      <c r="SGN3" s="4" t="s">
        <v>760</v>
      </c>
      <c r="SGO3" s="4" t="s">
        <v>760</v>
      </c>
      <c r="SGP3" s="4" t="s">
        <v>760</v>
      </c>
      <c r="SGQ3" s="4" t="s">
        <v>760</v>
      </c>
      <c r="SGR3" s="4" t="s">
        <v>760</v>
      </c>
      <c r="SGS3" s="4" t="s">
        <v>760</v>
      </c>
      <c r="SGT3" s="4" t="s">
        <v>760</v>
      </c>
      <c r="SGU3" s="4" t="s">
        <v>760</v>
      </c>
      <c r="SGV3" s="4" t="s">
        <v>760</v>
      </c>
      <c r="SGW3" s="4" t="s">
        <v>760</v>
      </c>
      <c r="SGX3" s="4" t="s">
        <v>760</v>
      </c>
      <c r="SGY3" s="4" t="s">
        <v>760</v>
      </c>
      <c r="SGZ3" s="4" t="s">
        <v>760</v>
      </c>
      <c r="SHA3" s="4" t="s">
        <v>760</v>
      </c>
      <c r="SHB3" s="4" t="s">
        <v>760</v>
      </c>
      <c r="SHC3" s="4" t="s">
        <v>760</v>
      </c>
      <c r="SHD3" s="4" t="s">
        <v>760</v>
      </c>
      <c r="SHE3" s="4" t="s">
        <v>760</v>
      </c>
      <c r="SHF3" s="4" t="s">
        <v>760</v>
      </c>
      <c r="SHG3" s="4" t="s">
        <v>760</v>
      </c>
      <c r="SHH3" s="4" t="s">
        <v>760</v>
      </c>
      <c r="SHI3" s="4" t="s">
        <v>760</v>
      </c>
      <c r="SHJ3" s="4" t="s">
        <v>760</v>
      </c>
      <c r="SHK3" s="4" t="s">
        <v>760</v>
      </c>
      <c r="SHL3" s="4" t="s">
        <v>760</v>
      </c>
      <c r="SHM3" s="4" t="s">
        <v>760</v>
      </c>
      <c r="SHN3" s="4" t="s">
        <v>760</v>
      </c>
      <c r="SHO3" s="4" t="s">
        <v>760</v>
      </c>
      <c r="SHP3" s="4" t="s">
        <v>760</v>
      </c>
      <c r="SHQ3" s="4" t="s">
        <v>760</v>
      </c>
      <c r="SHR3" s="4" t="s">
        <v>760</v>
      </c>
      <c r="SHS3" s="4" t="s">
        <v>760</v>
      </c>
      <c r="SHT3" s="4" t="s">
        <v>760</v>
      </c>
      <c r="SHU3" s="4" t="s">
        <v>760</v>
      </c>
      <c r="SHV3" s="4" t="s">
        <v>760</v>
      </c>
      <c r="SHW3" s="4" t="s">
        <v>760</v>
      </c>
      <c r="SHX3" s="4" t="s">
        <v>760</v>
      </c>
      <c r="SHY3" s="4" t="s">
        <v>760</v>
      </c>
      <c r="SHZ3" s="4" t="s">
        <v>760</v>
      </c>
      <c r="SIA3" s="4" t="s">
        <v>760</v>
      </c>
      <c r="SIB3" s="4" t="s">
        <v>760</v>
      </c>
      <c r="SIC3" s="4" t="s">
        <v>760</v>
      </c>
      <c r="SID3" s="4" t="s">
        <v>760</v>
      </c>
      <c r="SIE3" s="4" t="s">
        <v>760</v>
      </c>
      <c r="SIF3" s="4" t="s">
        <v>760</v>
      </c>
      <c r="SIG3" s="4" t="s">
        <v>760</v>
      </c>
      <c r="SIH3" s="4" t="s">
        <v>760</v>
      </c>
      <c r="SII3" s="4" t="s">
        <v>760</v>
      </c>
      <c r="SIJ3" s="4" t="s">
        <v>760</v>
      </c>
      <c r="SIK3" s="4" t="s">
        <v>760</v>
      </c>
      <c r="SIL3" s="4" t="s">
        <v>760</v>
      </c>
      <c r="SIM3" s="4" t="s">
        <v>760</v>
      </c>
      <c r="SIN3" s="4" t="s">
        <v>760</v>
      </c>
      <c r="SIO3" s="4" t="s">
        <v>760</v>
      </c>
      <c r="SIP3" s="4" t="s">
        <v>760</v>
      </c>
      <c r="SIQ3" s="4" t="s">
        <v>760</v>
      </c>
      <c r="SIR3" s="4" t="s">
        <v>760</v>
      </c>
      <c r="SIS3" s="4" t="s">
        <v>760</v>
      </c>
      <c r="SIT3" s="4" t="s">
        <v>760</v>
      </c>
      <c r="SIU3" s="4" t="s">
        <v>760</v>
      </c>
      <c r="SIV3" s="4" t="s">
        <v>760</v>
      </c>
      <c r="SIW3" s="4" t="s">
        <v>760</v>
      </c>
      <c r="SIX3" s="4" t="s">
        <v>760</v>
      </c>
      <c r="SIY3" s="4" t="s">
        <v>760</v>
      </c>
      <c r="SIZ3" s="4" t="s">
        <v>760</v>
      </c>
      <c r="SJA3" s="4" t="s">
        <v>760</v>
      </c>
      <c r="SJB3" s="4" t="s">
        <v>760</v>
      </c>
      <c r="SJC3" s="4" t="s">
        <v>760</v>
      </c>
      <c r="SJD3" s="4" t="s">
        <v>760</v>
      </c>
      <c r="SJE3" s="4" t="s">
        <v>760</v>
      </c>
      <c r="SJF3" s="4" t="s">
        <v>760</v>
      </c>
      <c r="SJG3" s="4" t="s">
        <v>760</v>
      </c>
      <c r="SJH3" s="4" t="s">
        <v>760</v>
      </c>
      <c r="SJI3" s="4" t="s">
        <v>760</v>
      </c>
      <c r="SJJ3" s="4" t="s">
        <v>760</v>
      </c>
      <c r="SJK3" s="4" t="s">
        <v>760</v>
      </c>
      <c r="SJL3" s="4" t="s">
        <v>760</v>
      </c>
      <c r="SJM3" s="4" t="s">
        <v>760</v>
      </c>
      <c r="SJN3" s="4" t="s">
        <v>760</v>
      </c>
      <c r="SJO3" s="4" t="s">
        <v>760</v>
      </c>
      <c r="SJP3" s="4" t="s">
        <v>760</v>
      </c>
      <c r="SJQ3" s="4" t="s">
        <v>760</v>
      </c>
      <c r="SJR3" s="4" t="s">
        <v>760</v>
      </c>
      <c r="SJS3" s="4" t="s">
        <v>760</v>
      </c>
      <c r="SJT3" s="4" t="s">
        <v>760</v>
      </c>
      <c r="SJU3" s="4" t="s">
        <v>760</v>
      </c>
      <c r="SJV3" s="4" t="s">
        <v>760</v>
      </c>
      <c r="SJW3" s="4" t="s">
        <v>760</v>
      </c>
      <c r="SJX3" s="4" t="s">
        <v>760</v>
      </c>
      <c r="SJY3" s="4" t="s">
        <v>760</v>
      </c>
      <c r="SJZ3" s="4" t="s">
        <v>760</v>
      </c>
      <c r="SKA3" s="4" t="s">
        <v>760</v>
      </c>
      <c r="SKB3" s="4" t="s">
        <v>760</v>
      </c>
      <c r="SKC3" s="4" t="s">
        <v>760</v>
      </c>
      <c r="SKD3" s="4" t="s">
        <v>760</v>
      </c>
      <c r="SKE3" s="4" t="s">
        <v>760</v>
      </c>
      <c r="SKF3" s="4" t="s">
        <v>760</v>
      </c>
      <c r="SKG3" s="4" t="s">
        <v>760</v>
      </c>
      <c r="SKH3" s="4" t="s">
        <v>760</v>
      </c>
      <c r="SKI3" s="4" t="s">
        <v>760</v>
      </c>
      <c r="SKJ3" s="4" t="s">
        <v>760</v>
      </c>
      <c r="SKK3" s="4" t="s">
        <v>760</v>
      </c>
      <c r="SKL3" s="4" t="s">
        <v>760</v>
      </c>
      <c r="SKM3" s="4" t="s">
        <v>760</v>
      </c>
      <c r="SKN3" s="4" t="s">
        <v>760</v>
      </c>
      <c r="SKO3" s="4" t="s">
        <v>760</v>
      </c>
      <c r="SKP3" s="4" t="s">
        <v>760</v>
      </c>
      <c r="SKQ3" s="4" t="s">
        <v>760</v>
      </c>
      <c r="SKR3" s="4" t="s">
        <v>760</v>
      </c>
      <c r="SKS3" s="4" t="s">
        <v>760</v>
      </c>
      <c r="SKT3" s="4" t="s">
        <v>760</v>
      </c>
      <c r="SKU3" s="4" t="s">
        <v>760</v>
      </c>
      <c r="SKV3" s="4" t="s">
        <v>760</v>
      </c>
      <c r="SKW3" s="4" t="s">
        <v>760</v>
      </c>
      <c r="SKX3" s="4" t="s">
        <v>760</v>
      </c>
      <c r="SKY3" s="4" t="s">
        <v>760</v>
      </c>
      <c r="SKZ3" s="4" t="s">
        <v>760</v>
      </c>
      <c r="SLA3" s="4" t="s">
        <v>760</v>
      </c>
      <c r="SLB3" s="4" t="s">
        <v>760</v>
      </c>
      <c r="SLC3" s="4" t="s">
        <v>760</v>
      </c>
      <c r="SLD3" s="4" t="s">
        <v>760</v>
      </c>
      <c r="SLE3" s="4" t="s">
        <v>760</v>
      </c>
      <c r="SLF3" s="4" t="s">
        <v>760</v>
      </c>
      <c r="SLG3" s="4" t="s">
        <v>760</v>
      </c>
      <c r="SLH3" s="4" t="s">
        <v>760</v>
      </c>
      <c r="SLI3" s="4" t="s">
        <v>760</v>
      </c>
      <c r="SLJ3" s="4" t="s">
        <v>760</v>
      </c>
      <c r="SLK3" s="4" t="s">
        <v>760</v>
      </c>
      <c r="SLL3" s="4" t="s">
        <v>760</v>
      </c>
      <c r="SLM3" s="4" t="s">
        <v>760</v>
      </c>
      <c r="SLN3" s="4" t="s">
        <v>760</v>
      </c>
      <c r="SLO3" s="4" t="s">
        <v>760</v>
      </c>
      <c r="SLP3" s="4" t="s">
        <v>760</v>
      </c>
      <c r="SLQ3" s="4" t="s">
        <v>760</v>
      </c>
      <c r="SLR3" s="4" t="s">
        <v>760</v>
      </c>
      <c r="SLS3" s="4" t="s">
        <v>760</v>
      </c>
      <c r="SLT3" s="4" t="s">
        <v>760</v>
      </c>
      <c r="SLU3" s="4" t="s">
        <v>760</v>
      </c>
      <c r="SLV3" s="4" t="s">
        <v>760</v>
      </c>
      <c r="SLW3" s="4" t="s">
        <v>760</v>
      </c>
      <c r="SLX3" s="4" t="s">
        <v>760</v>
      </c>
      <c r="SLY3" s="4" t="s">
        <v>760</v>
      </c>
      <c r="SLZ3" s="4" t="s">
        <v>760</v>
      </c>
      <c r="SMA3" s="4" t="s">
        <v>760</v>
      </c>
      <c r="SMB3" s="4" t="s">
        <v>760</v>
      </c>
      <c r="SMC3" s="4" t="s">
        <v>760</v>
      </c>
      <c r="SMD3" s="4" t="s">
        <v>760</v>
      </c>
      <c r="SME3" s="4" t="s">
        <v>760</v>
      </c>
      <c r="SMF3" s="4" t="s">
        <v>760</v>
      </c>
      <c r="SMG3" s="4" t="s">
        <v>760</v>
      </c>
      <c r="SMH3" s="4" t="s">
        <v>760</v>
      </c>
      <c r="SMI3" s="4" t="s">
        <v>760</v>
      </c>
      <c r="SMJ3" s="4" t="s">
        <v>760</v>
      </c>
      <c r="SMK3" s="4" t="s">
        <v>760</v>
      </c>
      <c r="SML3" s="4" t="s">
        <v>760</v>
      </c>
      <c r="SMM3" s="4" t="s">
        <v>760</v>
      </c>
      <c r="SMN3" s="4" t="s">
        <v>760</v>
      </c>
      <c r="SMO3" s="4" t="s">
        <v>760</v>
      </c>
      <c r="SMP3" s="4" t="s">
        <v>760</v>
      </c>
      <c r="SMQ3" s="4" t="s">
        <v>760</v>
      </c>
      <c r="SMR3" s="4" t="s">
        <v>760</v>
      </c>
      <c r="SMS3" s="4" t="s">
        <v>760</v>
      </c>
      <c r="SMT3" s="4" t="s">
        <v>760</v>
      </c>
      <c r="SMU3" s="4" t="s">
        <v>760</v>
      </c>
      <c r="SMV3" s="4" t="s">
        <v>760</v>
      </c>
      <c r="SMW3" s="4" t="s">
        <v>760</v>
      </c>
      <c r="SMX3" s="4" t="s">
        <v>760</v>
      </c>
      <c r="SMY3" s="4" t="s">
        <v>760</v>
      </c>
      <c r="SMZ3" s="4" t="s">
        <v>760</v>
      </c>
      <c r="SNA3" s="4" t="s">
        <v>760</v>
      </c>
      <c r="SNB3" s="4" t="s">
        <v>760</v>
      </c>
      <c r="SNC3" s="4" t="s">
        <v>760</v>
      </c>
      <c r="SND3" s="4" t="s">
        <v>760</v>
      </c>
      <c r="SNE3" s="4" t="s">
        <v>760</v>
      </c>
      <c r="SNF3" s="4" t="s">
        <v>760</v>
      </c>
      <c r="SNG3" s="4" t="s">
        <v>760</v>
      </c>
      <c r="SNH3" s="4" t="s">
        <v>760</v>
      </c>
      <c r="SNI3" s="4" t="s">
        <v>760</v>
      </c>
      <c r="SNJ3" s="4" t="s">
        <v>760</v>
      </c>
      <c r="SNK3" s="4" t="s">
        <v>760</v>
      </c>
      <c r="SNL3" s="4" t="s">
        <v>760</v>
      </c>
      <c r="SNM3" s="4" t="s">
        <v>760</v>
      </c>
      <c r="SNN3" s="4" t="s">
        <v>760</v>
      </c>
      <c r="SNO3" s="4" t="s">
        <v>760</v>
      </c>
      <c r="SNP3" s="4" t="s">
        <v>760</v>
      </c>
      <c r="SNQ3" s="4" t="s">
        <v>760</v>
      </c>
      <c r="SNR3" s="4" t="s">
        <v>760</v>
      </c>
      <c r="SNS3" s="4" t="s">
        <v>760</v>
      </c>
      <c r="SNT3" s="4" t="s">
        <v>760</v>
      </c>
      <c r="SNU3" s="4" t="s">
        <v>760</v>
      </c>
      <c r="SNV3" s="4" t="s">
        <v>760</v>
      </c>
      <c r="SNW3" s="4" t="s">
        <v>760</v>
      </c>
      <c r="SNX3" s="4" t="s">
        <v>760</v>
      </c>
      <c r="SNY3" s="4" t="s">
        <v>760</v>
      </c>
      <c r="SNZ3" s="4" t="s">
        <v>760</v>
      </c>
      <c r="SOA3" s="4" t="s">
        <v>760</v>
      </c>
      <c r="SOB3" s="4" t="s">
        <v>760</v>
      </c>
      <c r="SOC3" s="4" t="s">
        <v>760</v>
      </c>
      <c r="SOD3" s="4" t="s">
        <v>760</v>
      </c>
      <c r="SOE3" s="4" t="s">
        <v>760</v>
      </c>
      <c r="SOF3" s="4" t="s">
        <v>760</v>
      </c>
      <c r="SOG3" s="4" t="s">
        <v>760</v>
      </c>
      <c r="SOH3" s="4" t="s">
        <v>760</v>
      </c>
      <c r="SOI3" s="4" t="s">
        <v>760</v>
      </c>
      <c r="SOJ3" s="4" t="s">
        <v>760</v>
      </c>
      <c r="SOK3" s="4" t="s">
        <v>760</v>
      </c>
      <c r="SOL3" s="4" t="s">
        <v>760</v>
      </c>
      <c r="SOM3" s="4" t="s">
        <v>760</v>
      </c>
      <c r="SON3" s="4" t="s">
        <v>760</v>
      </c>
      <c r="SOO3" s="4" t="s">
        <v>760</v>
      </c>
      <c r="SOP3" s="4" t="s">
        <v>760</v>
      </c>
      <c r="SOQ3" s="4" t="s">
        <v>760</v>
      </c>
      <c r="SOR3" s="4" t="s">
        <v>760</v>
      </c>
      <c r="SOS3" s="4" t="s">
        <v>760</v>
      </c>
      <c r="SOT3" s="4" t="s">
        <v>760</v>
      </c>
      <c r="SOU3" s="4" t="s">
        <v>760</v>
      </c>
      <c r="SOV3" s="4" t="s">
        <v>760</v>
      </c>
      <c r="SOW3" s="4" t="s">
        <v>760</v>
      </c>
      <c r="SOX3" s="4" t="s">
        <v>760</v>
      </c>
      <c r="SOY3" s="4" t="s">
        <v>760</v>
      </c>
      <c r="SOZ3" s="4" t="s">
        <v>760</v>
      </c>
      <c r="SPA3" s="4" t="s">
        <v>760</v>
      </c>
      <c r="SPB3" s="4" t="s">
        <v>760</v>
      </c>
      <c r="SPC3" s="4" t="s">
        <v>760</v>
      </c>
      <c r="SPD3" s="4" t="s">
        <v>760</v>
      </c>
      <c r="SPE3" s="4" t="s">
        <v>760</v>
      </c>
      <c r="SPF3" s="4" t="s">
        <v>760</v>
      </c>
      <c r="SPG3" s="4" t="s">
        <v>760</v>
      </c>
      <c r="SPH3" s="4" t="s">
        <v>760</v>
      </c>
      <c r="SPI3" s="4" t="s">
        <v>760</v>
      </c>
      <c r="SPJ3" s="4" t="s">
        <v>760</v>
      </c>
      <c r="SPK3" s="4" t="s">
        <v>760</v>
      </c>
      <c r="SPL3" s="4" t="s">
        <v>760</v>
      </c>
      <c r="SPM3" s="4" t="s">
        <v>760</v>
      </c>
      <c r="SPN3" s="4" t="s">
        <v>760</v>
      </c>
      <c r="SPO3" s="4" t="s">
        <v>760</v>
      </c>
      <c r="SPP3" s="4" t="s">
        <v>760</v>
      </c>
      <c r="SPQ3" s="4" t="s">
        <v>760</v>
      </c>
      <c r="SPR3" s="4" t="s">
        <v>760</v>
      </c>
      <c r="SPS3" s="4" t="s">
        <v>760</v>
      </c>
      <c r="SPT3" s="4" t="s">
        <v>760</v>
      </c>
      <c r="SPU3" s="4" t="s">
        <v>760</v>
      </c>
      <c r="SPV3" s="4" t="s">
        <v>760</v>
      </c>
      <c r="SPW3" s="4" t="s">
        <v>760</v>
      </c>
      <c r="SPX3" s="4" t="s">
        <v>760</v>
      </c>
      <c r="SPY3" s="4" t="s">
        <v>760</v>
      </c>
      <c r="SPZ3" s="4" t="s">
        <v>760</v>
      </c>
      <c r="SQA3" s="4" t="s">
        <v>760</v>
      </c>
      <c r="SQB3" s="4" t="s">
        <v>760</v>
      </c>
      <c r="SQC3" s="4" t="s">
        <v>760</v>
      </c>
      <c r="SQD3" s="4" t="s">
        <v>760</v>
      </c>
      <c r="SQE3" s="4" t="s">
        <v>760</v>
      </c>
      <c r="SQF3" s="4" t="s">
        <v>760</v>
      </c>
      <c r="SQG3" s="4" t="s">
        <v>760</v>
      </c>
      <c r="SQH3" s="4" t="s">
        <v>760</v>
      </c>
      <c r="SQI3" s="4" t="s">
        <v>760</v>
      </c>
      <c r="SQJ3" s="4" t="s">
        <v>760</v>
      </c>
      <c r="SQK3" s="4" t="s">
        <v>760</v>
      </c>
      <c r="SQL3" s="4" t="s">
        <v>760</v>
      </c>
      <c r="SQM3" s="4" t="s">
        <v>760</v>
      </c>
      <c r="SQN3" s="4" t="s">
        <v>760</v>
      </c>
      <c r="SQO3" s="4" t="s">
        <v>760</v>
      </c>
      <c r="SQP3" s="4" t="s">
        <v>760</v>
      </c>
      <c r="SQQ3" s="4" t="s">
        <v>760</v>
      </c>
      <c r="SQR3" s="4" t="s">
        <v>760</v>
      </c>
      <c r="SQS3" s="4" t="s">
        <v>760</v>
      </c>
      <c r="SQT3" s="4" t="s">
        <v>760</v>
      </c>
      <c r="SQU3" s="4" t="s">
        <v>760</v>
      </c>
      <c r="SQV3" s="4" t="s">
        <v>760</v>
      </c>
      <c r="SQW3" s="4" t="s">
        <v>760</v>
      </c>
      <c r="SQX3" s="4" t="s">
        <v>760</v>
      </c>
      <c r="SQY3" s="4" t="s">
        <v>760</v>
      </c>
      <c r="SQZ3" s="4" t="s">
        <v>760</v>
      </c>
      <c r="SRA3" s="4" t="s">
        <v>760</v>
      </c>
      <c r="SRB3" s="4" t="s">
        <v>760</v>
      </c>
      <c r="SRC3" s="4" t="s">
        <v>760</v>
      </c>
      <c r="SRD3" s="4" t="s">
        <v>760</v>
      </c>
      <c r="SRE3" s="4" t="s">
        <v>760</v>
      </c>
      <c r="SRF3" s="4" t="s">
        <v>760</v>
      </c>
      <c r="SRG3" s="4" t="s">
        <v>760</v>
      </c>
      <c r="SRH3" s="4" t="s">
        <v>760</v>
      </c>
      <c r="SRI3" s="4" t="s">
        <v>760</v>
      </c>
      <c r="SRJ3" s="4" t="s">
        <v>760</v>
      </c>
      <c r="SRK3" s="4" t="s">
        <v>760</v>
      </c>
      <c r="SRL3" s="4" t="s">
        <v>760</v>
      </c>
      <c r="SRM3" s="4" t="s">
        <v>760</v>
      </c>
      <c r="SRN3" s="4" t="s">
        <v>760</v>
      </c>
      <c r="SRO3" s="4" t="s">
        <v>760</v>
      </c>
      <c r="SRP3" s="4" t="s">
        <v>760</v>
      </c>
      <c r="SRQ3" s="4" t="s">
        <v>760</v>
      </c>
      <c r="SRR3" s="4" t="s">
        <v>760</v>
      </c>
      <c r="SRS3" s="4" t="s">
        <v>760</v>
      </c>
      <c r="SRT3" s="4" t="s">
        <v>760</v>
      </c>
      <c r="SRU3" s="4" t="s">
        <v>760</v>
      </c>
      <c r="SRV3" s="4" t="s">
        <v>760</v>
      </c>
      <c r="SRW3" s="4" t="s">
        <v>760</v>
      </c>
      <c r="SRX3" s="4" t="s">
        <v>760</v>
      </c>
      <c r="SRY3" s="4" t="s">
        <v>760</v>
      </c>
      <c r="SRZ3" s="4" t="s">
        <v>760</v>
      </c>
      <c r="SSA3" s="4" t="s">
        <v>760</v>
      </c>
      <c r="SSB3" s="4" t="s">
        <v>760</v>
      </c>
      <c r="SSC3" s="4" t="s">
        <v>760</v>
      </c>
      <c r="SSD3" s="4" t="s">
        <v>760</v>
      </c>
      <c r="SSE3" s="4" t="s">
        <v>760</v>
      </c>
      <c r="SSF3" s="4" t="s">
        <v>760</v>
      </c>
      <c r="SSG3" s="4" t="s">
        <v>760</v>
      </c>
      <c r="SSH3" s="4" t="s">
        <v>760</v>
      </c>
      <c r="SSI3" s="4" t="s">
        <v>760</v>
      </c>
      <c r="SSJ3" s="4" t="s">
        <v>760</v>
      </c>
      <c r="SSK3" s="4" t="s">
        <v>760</v>
      </c>
      <c r="SSL3" s="4" t="s">
        <v>760</v>
      </c>
      <c r="SSM3" s="4" t="s">
        <v>760</v>
      </c>
      <c r="SSN3" s="4" t="s">
        <v>760</v>
      </c>
      <c r="SSO3" s="4" t="s">
        <v>760</v>
      </c>
      <c r="SSP3" s="4" t="s">
        <v>760</v>
      </c>
      <c r="SSQ3" s="4" t="s">
        <v>760</v>
      </c>
      <c r="SSR3" s="4" t="s">
        <v>760</v>
      </c>
      <c r="SSS3" s="4" t="s">
        <v>760</v>
      </c>
      <c r="SST3" s="4" t="s">
        <v>760</v>
      </c>
      <c r="SSU3" s="4" t="s">
        <v>760</v>
      </c>
      <c r="SSV3" s="4" t="s">
        <v>760</v>
      </c>
      <c r="SSW3" s="4" t="s">
        <v>760</v>
      </c>
      <c r="SSX3" s="4" t="s">
        <v>760</v>
      </c>
      <c r="SSY3" s="4" t="s">
        <v>760</v>
      </c>
      <c r="SSZ3" s="4" t="s">
        <v>760</v>
      </c>
      <c r="STA3" s="4" t="s">
        <v>760</v>
      </c>
      <c r="STB3" s="4" t="s">
        <v>760</v>
      </c>
      <c r="STC3" s="4" t="s">
        <v>760</v>
      </c>
      <c r="STD3" s="4" t="s">
        <v>760</v>
      </c>
      <c r="STE3" s="4" t="s">
        <v>760</v>
      </c>
      <c r="STF3" s="4" t="s">
        <v>760</v>
      </c>
      <c r="STG3" s="4" t="s">
        <v>760</v>
      </c>
      <c r="STH3" s="4" t="s">
        <v>760</v>
      </c>
      <c r="STI3" s="4" t="s">
        <v>760</v>
      </c>
      <c r="STJ3" s="4" t="s">
        <v>760</v>
      </c>
      <c r="STK3" s="4" t="s">
        <v>760</v>
      </c>
      <c r="STL3" s="4" t="s">
        <v>760</v>
      </c>
      <c r="STM3" s="4" t="s">
        <v>760</v>
      </c>
      <c r="STN3" s="4" t="s">
        <v>760</v>
      </c>
      <c r="STO3" s="4" t="s">
        <v>760</v>
      </c>
      <c r="STP3" s="4" t="s">
        <v>760</v>
      </c>
      <c r="STQ3" s="4" t="s">
        <v>760</v>
      </c>
      <c r="STR3" s="4" t="s">
        <v>760</v>
      </c>
      <c r="STS3" s="4" t="s">
        <v>760</v>
      </c>
      <c r="STT3" s="4" t="s">
        <v>760</v>
      </c>
      <c r="STU3" s="4" t="s">
        <v>760</v>
      </c>
      <c r="STV3" s="4" t="s">
        <v>760</v>
      </c>
      <c r="STW3" s="4" t="s">
        <v>760</v>
      </c>
      <c r="STX3" s="4" t="s">
        <v>760</v>
      </c>
      <c r="STY3" s="4" t="s">
        <v>760</v>
      </c>
      <c r="STZ3" s="4" t="s">
        <v>760</v>
      </c>
      <c r="SUA3" s="4" t="s">
        <v>760</v>
      </c>
      <c r="SUB3" s="4" t="s">
        <v>760</v>
      </c>
      <c r="SUC3" s="4" t="s">
        <v>760</v>
      </c>
      <c r="SUD3" s="4" t="s">
        <v>760</v>
      </c>
      <c r="SUE3" s="4" t="s">
        <v>760</v>
      </c>
      <c r="SUF3" s="4" t="s">
        <v>760</v>
      </c>
      <c r="SUG3" s="4" t="s">
        <v>760</v>
      </c>
      <c r="SUH3" s="4" t="s">
        <v>760</v>
      </c>
      <c r="SUI3" s="4" t="s">
        <v>760</v>
      </c>
      <c r="SUJ3" s="4" t="s">
        <v>760</v>
      </c>
      <c r="SUK3" s="4" t="s">
        <v>760</v>
      </c>
      <c r="SUL3" s="4" t="s">
        <v>760</v>
      </c>
      <c r="SUM3" s="4" t="s">
        <v>760</v>
      </c>
      <c r="SUN3" s="4" t="s">
        <v>760</v>
      </c>
      <c r="SUO3" s="4" t="s">
        <v>760</v>
      </c>
      <c r="SUP3" s="4" t="s">
        <v>760</v>
      </c>
      <c r="SUQ3" s="4" t="s">
        <v>760</v>
      </c>
      <c r="SUR3" s="4" t="s">
        <v>760</v>
      </c>
      <c r="SUS3" s="4" t="s">
        <v>760</v>
      </c>
      <c r="SUT3" s="4" t="s">
        <v>760</v>
      </c>
      <c r="SUU3" s="4" t="s">
        <v>760</v>
      </c>
      <c r="SUV3" s="4" t="s">
        <v>760</v>
      </c>
      <c r="SUW3" s="4" t="s">
        <v>760</v>
      </c>
      <c r="SUX3" s="4" t="s">
        <v>760</v>
      </c>
      <c r="SUY3" s="4" t="s">
        <v>760</v>
      </c>
      <c r="SUZ3" s="4" t="s">
        <v>760</v>
      </c>
      <c r="SVA3" s="4" t="s">
        <v>760</v>
      </c>
      <c r="SVB3" s="4" t="s">
        <v>760</v>
      </c>
      <c r="SVC3" s="4" t="s">
        <v>760</v>
      </c>
      <c r="SVD3" s="4" t="s">
        <v>760</v>
      </c>
      <c r="SVE3" s="4" t="s">
        <v>760</v>
      </c>
      <c r="SVF3" s="4" t="s">
        <v>760</v>
      </c>
      <c r="SVG3" s="4" t="s">
        <v>760</v>
      </c>
      <c r="SVH3" s="4" t="s">
        <v>760</v>
      </c>
      <c r="SVI3" s="4" t="s">
        <v>760</v>
      </c>
      <c r="SVJ3" s="4" t="s">
        <v>760</v>
      </c>
      <c r="SVK3" s="4" t="s">
        <v>760</v>
      </c>
      <c r="SVL3" s="4" t="s">
        <v>760</v>
      </c>
      <c r="SVM3" s="4" t="s">
        <v>760</v>
      </c>
      <c r="SVN3" s="4" t="s">
        <v>760</v>
      </c>
      <c r="SVO3" s="4" t="s">
        <v>760</v>
      </c>
      <c r="SVP3" s="4" t="s">
        <v>760</v>
      </c>
      <c r="SVQ3" s="4" t="s">
        <v>760</v>
      </c>
      <c r="SVR3" s="4" t="s">
        <v>760</v>
      </c>
      <c r="SVS3" s="4" t="s">
        <v>760</v>
      </c>
      <c r="SVT3" s="4" t="s">
        <v>760</v>
      </c>
      <c r="SVU3" s="4" t="s">
        <v>760</v>
      </c>
      <c r="SVV3" s="4" t="s">
        <v>760</v>
      </c>
      <c r="SVW3" s="4" t="s">
        <v>760</v>
      </c>
      <c r="SVX3" s="4" t="s">
        <v>760</v>
      </c>
      <c r="SVY3" s="4" t="s">
        <v>760</v>
      </c>
      <c r="SVZ3" s="4" t="s">
        <v>760</v>
      </c>
      <c r="SWA3" s="4" t="s">
        <v>760</v>
      </c>
      <c r="SWB3" s="4" t="s">
        <v>760</v>
      </c>
      <c r="SWC3" s="4" t="s">
        <v>760</v>
      </c>
      <c r="SWD3" s="4" t="s">
        <v>760</v>
      </c>
      <c r="SWE3" s="4" t="s">
        <v>760</v>
      </c>
      <c r="SWF3" s="4" t="s">
        <v>760</v>
      </c>
      <c r="SWG3" s="4" t="s">
        <v>760</v>
      </c>
      <c r="SWH3" s="4" t="s">
        <v>760</v>
      </c>
      <c r="SWI3" s="4" t="s">
        <v>760</v>
      </c>
      <c r="SWJ3" s="4" t="s">
        <v>760</v>
      </c>
      <c r="SWK3" s="4" t="s">
        <v>760</v>
      </c>
      <c r="SWL3" s="4" t="s">
        <v>760</v>
      </c>
      <c r="SWM3" s="4" t="s">
        <v>760</v>
      </c>
      <c r="SWN3" s="4" t="s">
        <v>760</v>
      </c>
      <c r="SWO3" s="4" t="s">
        <v>760</v>
      </c>
      <c r="SWP3" s="4" t="s">
        <v>760</v>
      </c>
      <c r="SWQ3" s="4" t="s">
        <v>760</v>
      </c>
      <c r="SWR3" s="4" t="s">
        <v>760</v>
      </c>
      <c r="SWS3" s="4" t="s">
        <v>760</v>
      </c>
      <c r="SWT3" s="4" t="s">
        <v>760</v>
      </c>
      <c r="SWU3" s="4" t="s">
        <v>760</v>
      </c>
      <c r="SWV3" s="4" t="s">
        <v>760</v>
      </c>
      <c r="SWW3" s="4" t="s">
        <v>760</v>
      </c>
      <c r="SWX3" s="4" t="s">
        <v>760</v>
      </c>
      <c r="SWY3" s="4" t="s">
        <v>760</v>
      </c>
      <c r="SWZ3" s="4" t="s">
        <v>760</v>
      </c>
      <c r="SXA3" s="4" t="s">
        <v>760</v>
      </c>
      <c r="SXB3" s="4" t="s">
        <v>760</v>
      </c>
      <c r="SXC3" s="4" t="s">
        <v>760</v>
      </c>
      <c r="SXD3" s="4" t="s">
        <v>760</v>
      </c>
      <c r="SXE3" s="4" t="s">
        <v>760</v>
      </c>
      <c r="SXF3" s="4" t="s">
        <v>760</v>
      </c>
      <c r="SXG3" s="4" t="s">
        <v>760</v>
      </c>
      <c r="SXH3" s="4" t="s">
        <v>760</v>
      </c>
      <c r="SXI3" s="4" t="s">
        <v>760</v>
      </c>
      <c r="SXJ3" s="4" t="s">
        <v>760</v>
      </c>
      <c r="SXK3" s="4" t="s">
        <v>760</v>
      </c>
      <c r="SXL3" s="4" t="s">
        <v>760</v>
      </c>
      <c r="SXM3" s="4" t="s">
        <v>760</v>
      </c>
      <c r="SXN3" s="4" t="s">
        <v>760</v>
      </c>
      <c r="SXO3" s="4" t="s">
        <v>760</v>
      </c>
      <c r="SXP3" s="4" t="s">
        <v>760</v>
      </c>
      <c r="SXQ3" s="4" t="s">
        <v>760</v>
      </c>
      <c r="SXR3" s="4" t="s">
        <v>760</v>
      </c>
      <c r="SXS3" s="4" t="s">
        <v>760</v>
      </c>
      <c r="SXT3" s="4" t="s">
        <v>760</v>
      </c>
      <c r="SXU3" s="4" t="s">
        <v>760</v>
      </c>
      <c r="SXV3" s="4" t="s">
        <v>760</v>
      </c>
      <c r="SXW3" s="4" t="s">
        <v>760</v>
      </c>
      <c r="SXX3" s="4" t="s">
        <v>760</v>
      </c>
      <c r="SXY3" s="4" t="s">
        <v>760</v>
      </c>
      <c r="SXZ3" s="4" t="s">
        <v>760</v>
      </c>
      <c r="SYA3" s="4" t="s">
        <v>760</v>
      </c>
      <c r="SYB3" s="4" t="s">
        <v>760</v>
      </c>
      <c r="SYC3" s="4" t="s">
        <v>760</v>
      </c>
      <c r="SYD3" s="4" t="s">
        <v>760</v>
      </c>
      <c r="SYE3" s="4" t="s">
        <v>760</v>
      </c>
      <c r="SYF3" s="4" t="s">
        <v>760</v>
      </c>
      <c r="SYG3" s="4" t="s">
        <v>760</v>
      </c>
      <c r="SYH3" s="4" t="s">
        <v>760</v>
      </c>
      <c r="SYI3" s="4" t="s">
        <v>760</v>
      </c>
      <c r="SYJ3" s="4" t="s">
        <v>760</v>
      </c>
      <c r="SYK3" s="4" t="s">
        <v>760</v>
      </c>
      <c r="SYL3" s="4" t="s">
        <v>760</v>
      </c>
      <c r="SYM3" s="4" t="s">
        <v>760</v>
      </c>
      <c r="SYN3" s="4" t="s">
        <v>760</v>
      </c>
      <c r="SYO3" s="4" t="s">
        <v>760</v>
      </c>
      <c r="SYP3" s="4" t="s">
        <v>760</v>
      </c>
      <c r="SYQ3" s="4" t="s">
        <v>760</v>
      </c>
      <c r="SYR3" s="4" t="s">
        <v>760</v>
      </c>
      <c r="SYS3" s="4" t="s">
        <v>760</v>
      </c>
      <c r="SYT3" s="4" t="s">
        <v>760</v>
      </c>
      <c r="SYU3" s="4" t="s">
        <v>760</v>
      </c>
      <c r="SYV3" s="4" t="s">
        <v>760</v>
      </c>
      <c r="SYW3" s="4" t="s">
        <v>760</v>
      </c>
      <c r="SYX3" s="4" t="s">
        <v>760</v>
      </c>
      <c r="SYY3" s="4" t="s">
        <v>760</v>
      </c>
      <c r="SYZ3" s="4" t="s">
        <v>760</v>
      </c>
      <c r="SZA3" s="4" t="s">
        <v>760</v>
      </c>
      <c r="SZB3" s="4" t="s">
        <v>760</v>
      </c>
      <c r="SZC3" s="4" t="s">
        <v>760</v>
      </c>
      <c r="SZD3" s="4" t="s">
        <v>760</v>
      </c>
      <c r="SZE3" s="4" t="s">
        <v>760</v>
      </c>
      <c r="SZF3" s="4" t="s">
        <v>760</v>
      </c>
      <c r="SZG3" s="4" t="s">
        <v>760</v>
      </c>
      <c r="SZH3" s="4" t="s">
        <v>760</v>
      </c>
      <c r="SZI3" s="4" t="s">
        <v>760</v>
      </c>
      <c r="SZJ3" s="4" t="s">
        <v>760</v>
      </c>
      <c r="SZK3" s="4" t="s">
        <v>760</v>
      </c>
      <c r="SZL3" s="4" t="s">
        <v>760</v>
      </c>
      <c r="SZM3" s="4" t="s">
        <v>760</v>
      </c>
      <c r="SZN3" s="4" t="s">
        <v>760</v>
      </c>
      <c r="SZO3" s="4" t="s">
        <v>760</v>
      </c>
      <c r="SZP3" s="4" t="s">
        <v>760</v>
      </c>
      <c r="SZQ3" s="4" t="s">
        <v>760</v>
      </c>
      <c r="SZR3" s="4" t="s">
        <v>760</v>
      </c>
      <c r="SZS3" s="4" t="s">
        <v>760</v>
      </c>
      <c r="SZT3" s="4" t="s">
        <v>760</v>
      </c>
      <c r="SZU3" s="4" t="s">
        <v>760</v>
      </c>
      <c r="SZV3" s="4" t="s">
        <v>760</v>
      </c>
      <c r="SZW3" s="4" t="s">
        <v>760</v>
      </c>
      <c r="SZX3" s="4" t="s">
        <v>760</v>
      </c>
      <c r="SZY3" s="4" t="s">
        <v>760</v>
      </c>
      <c r="SZZ3" s="4" t="s">
        <v>760</v>
      </c>
      <c r="TAA3" s="4" t="s">
        <v>760</v>
      </c>
      <c r="TAB3" s="4" t="s">
        <v>760</v>
      </c>
      <c r="TAC3" s="4" t="s">
        <v>760</v>
      </c>
      <c r="TAD3" s="4" t="s">
        <v>760</v>
      </c>
      <c r="TAE3" s="4" t="s">
        <v>760</v>
      </c>
      <c r="TAF3" s="4" t="s">
        <v>760</v>
      </c>
      <c r="TAG3" s="4" t="s">
        <v>760</v>
      </c>
      <c r="TAH3" s="4" t="s">
        <v>760</v>
      </c>
      <c r="TAI3" s="4" t="s">
        <v>760</v>
      </c>
      <c r="TAJ3" s="4" t="s">
        <v>760</v>
      </c>
      <c r="TAK3" s="4" t="s">
        <v>760</v>
      </c>
      <c r="TAL3" s="4" t="s">
        <v>760</v>
      </c>
      <c r="TAM3" s="4" t="s">
        <v>760</v>
      </c>
      <c r="TAN3" s="4" t="s">
        <v>760</v>
      </c>
      <c r="TAO3" s="4" t="s">
        <v>760</v>
      </c>
      <c r="TAP3" s="4" t="s">
        <v>760</v>
      </c>
      <c r="TAQ3" s="4" t="s">
        <v>760</v>
      </c>
      <c r="TAR3" s="4" t="s">
        <v>760</v>
      </c>
      <c r="TAS3" s="4" t="s">
        <v>760</v>
      </c>
      <c r="TAT3" s="4" t="s">
        <v>760</v>
      </c>
      <c r="TAU3" s="4" t="s">
        <v>760</v>
      </c>
      <c r="TAV3" s="4" t="s">
        <v>760</v>
      </c>
      <c r="TAW3" s="4" t="s">
        <v>760</v>
      </c>
      <c r="TAX3" s="4" t="s">
        <v>760</v>
      </c>
      <c r="TAY3" s="4" t="s">
        <v>760</v>
      </c>
      <c r="TAZ3" s="4" t="s">
        <v>760</v>
      </c>
      <c r="TBA3" s="4" t="s">
        <v>760</v>
      </c>
      <c r="TBB3" s="4" t="s">
        <v>760</v>
      </c>
      <c r="TBC3" s="4" t="s">
        <v>760</v>
      </c>
      <c r="TBD3" s="4" t="s">
        <v>760</v>
      </c>
      <c r="TBE3" s="4" t="s">
        <v>760</v>
      </c>
      <c r="TBF3" s="4" t="s">
        <v>760</v>
      </c>
      <c r="TBG3" s="4" t="s">
        <v>760</v>
      </c>
      <c r="TBH3" s="4" t="s">
        <v>760</v>
      </c>
      <c r="TBI3" s="4" t="s">
        <v>760</v>
      </c>
      <c r="TBJ3" s="4" t="s">
        <v>760</v>
      </c>
      <c r="TBK3" s="4" t="s">
        <v>760</v>
      </c>
      <c r="TBL3" s="4" t="s">
        <v>760</v>
      </c>
      <c r="TBM3" s="4" t="s">
        <v>760</v>
      </c>
      <c r="TBN3" s="4" t="s">
        <v>760</v>
      </c>
      <c r="TBO3" s="4" t="s">
        <v>760</v>
      </c>
      <c r="TBP3" s="4" t="s">
        <v>760</v>
      </c>
      <c r="TBQ3" s="4" t="s">
        <v>760</v>
      </c>
      <c r="TBR3" s="4" t="s">
        <v>760</v>
      </c>
      <c r="TBS3" s="4" t="s">
        <v>760</v>
      </c>
      <c r="TBT3" s="4" t="s">
        <v>760</v>
      </c>
      <c r="TBU3" s="4" t="s">
        <v>760</v>
      </c>
      <c r="TBV3" s="4" t="s">
        <v>760</v>
      </c>
      <c r="TBW3" s="4" t="s">
        <v>760</v>
      </c>
      <c r="TBX3" s="4" t="s">
        <v>760</v>
      </c>
      <c r="TBY3" s="4" t="s">
        <v>760</v>
      </c>
      <c r="TBZ3" s="4" t="s">
        <v>760</v>
      </c>
      <c r="TCA3" s="4" t="s">
        <v>760</v>
      </c>
      <c r="TCB3" s="4" t="s">
        <v>760</v>
      </c>
      <c r="TCC3" s="4" t="s">
        <v>760</v>
      </c>
      <c r="TCD3" s="4" t="s">
        <v>760</v>
      </c>
      <c r="TCE3" s="4" t="s">
        <v>760</v>
      </c>
      <c r="TCF3" s="4" t="s">
        <v>760</v>
      </c>
      <c r="TCG3" s="4" t="s">
        <v>760</v>
      </c>
      <c r="TCH3" s="4" t="s">
        <v>760</v>
      </c>
      <c r="TCI3" s="4" t="s">
        <v>760</v>
      </c>
      <c r="TCJ3" s="4" t="s">
        <v>760</v>
      </c>
      <c r="TCK3" s="4" t="s">
        <v>760</v>
      </c>
      <c r="TCL3" s="4" t="s">
        <v>760</v>
      </c>
      <c r="TCM3" s="4" t="s">
        <v>760</v>
      </c>
      <c r="TCN3" s="4" t="s">
        <v>760</v>
      </c>
      <c r="TCO3" s="4" t="s">
        <v>760</v>
      </c>
      <c r="TCP3" s="4" t="s">
        <v>760</v>
      </c>
      <c r="TCQ3" s="4" t="s">
        <v>760</v>
      </c>
      <c r="TCR3" s="4" t="s">
        <v>760</v>
      </c>
      <c r="TCS3" s="4" t="s">
        <v>760</v>
      </c>
      <c r="TCT3" s="4" t="s">
        <v>760</v>
      </c>
      <c r="TCU3" s="4" t="s">
        <v>760</v>
      </c>
      <c r="TCV3" s="4" t="s">
        <v>760</v>
      </c>
      <c r="TCW3" s="4" t="s">
        <v>760</v>
      </c>
      <c r="TCX3" s="4" t="s">
        <v>760</v>
      </c>
      <c r="TCY3" s="4" t="s">
        <v>760</v>
      </c>
      <c r="TCZ3" s="4" t="s">
        <v>760</v>
      </c>
      <c r="TDA3" s="4" t="s">
        <v>760</v>
      </c>
      <c r="TDB3" s="4" t="s">
        <v>760</v>
      </c>
      <c r="TDC3" s="4" t="s">
        <v>760</v>
      </c>
      <c r="TDD3" s="4" t="s">
        <v>760</v>
      </c>
      <c r="TDE3" s="4" t="s">
        <v>760</v>
      </c>
      <c r="TDF3" s="4" t="s">
        <v>760</v>
      </c>
      <c r="TDG3" s="4" t="s">
        <v>760</v>
      </c>
      <c r="TDH3" s="4" t="s">
        <v>760</v>
      </c>
      <c r="TDI3" s="4" t="s">
        <v>760</v>
      </c>
      <c r="TDJ3" s="4" t="s">
        <v>760</v>
      </c>
      <c r="TDK3" s="4" t="s">
        <v>760</v>
      </c>
      <c r="TDL3" s="4" t="s">
        <v>760</v>
      </c>
      <c r="TDM3" s="4" t="s">
        <v>760</v>
      </c>
      <c r="TDN3" s="4" t="s">
        <v>760</v>
      </c>
      <c r="TDO3" s="4" t="s">
        <v>760</v>
      </c>
      <c r="TDP3" s="4" t="s">
        <v>760</v>
      </c>
      <c r="TDQ3" s="4" t="s">
        <v>760</v>
      </c>
      <c r="TDR3" s="4" t="s">
        <v>760</v>
      </c>
      <c r="TDS3" s="4" t="s">
        <v>760</v>
      </c>
      <c r="TDT3" s="4" t="s">
        <v>760</v>
      </c>
      <c r="TDU3" s="4" t="s">
        <v>760</v>
      </c>
      <c r="TDV3" s="4" t="s">
        <v>760</v>
      </c>
      <c r="TDW3" s="4" t="s">
        <v>760</v>
      </c>
      <c r="TDX3" s="4" t="s">
        <v>760</v>
      </c>
      <c r="TDY3" s="4" t="s">
        <v>760</v>
      </c>
      <c r="TDZ3" s="4" t="s">
        <v>760</v>
      </c>
      <c r="TEA3" s="4" t="s">
        <v>760</v>
      </c>
      <c r="TEB3" s="4" t="s">
        <v>760</v>
      </c>
      <c r="TEC3" s="4" t="s">
        <v>760</v>
      </c>
      <c r="TED3" s="4" t="s">
        <v>760</v>
      </c>
      <c r="TEE3" s="4" t="s">
        <v>760</v>
      </c>
      <c r="TEF3" s="4" t="s">
        <v>760</v>
      </c>
      <c r="TEG3" s="4" t="s">
        <v>760</v>
      </c>
      <c r="TEH3" s="4" t="s">
        <v>760</v>
      </c>
      <c r="TEI3" s="4" t="s">
        <v>760</v>
      </c>
      <c r="TEJ3" s="4" t="s">
        <v>760</v>
      </c>
      <c r="TEK3" s="4" t="s">
        <v>760</v>
      </c>
      <c r="TEL3" s="4" t="s">
        <v>760</v>
      </c>
      <c r="TEM3" s="4" t="s">
        <v>760</v>
      </c>
      <c r="TEN3" s="4" t="s">
        <v>760</v>
      </c>
      <c r="TEO3" s="4" t="s">
        <v>760</v>
      </c>
      <c r="TEP3" s="4" t="s">
        <v>760</v>
      </c>
      <c r="TEQ3" s="4" t="s">
        <v>760</v>
      </c>
      <c r="TER3" s="4" t="s">
        <v>760</v>
      </c>
      <c r="TES3" s="4" t="s">
        <v>760</v>
      </c>
      <c r="TET3" s="4" t="s">
        <v>760</v>
      </c>
      <c r="TEU3" s="4" t="s">
        <v>760</v>
      </c>
      <c r="TEV3" s="4" t="s">
        <v>760</v>
      </c>
      <c r="TEW3" s="4" t="s">
        <v>760</v>
      </c>
      <c r="TEX3" s="4" t="s">
        <v>760</v>
      </c>
      <c r="TEY3" s="4" t="s">
        <v>760</v>
      </c>
      <c r="TEZ3" s="4" t="s">
        <v>760</v>
      </c>
      <c r="TFA3" s="4" t="s">
        <v>760</v>
      </c>
      <c r="TFB3" s="4" t="s">
        <v>760</v>
      </c>
      <c r="TFC3" s="4" t="s">
        <v>760</v>
      </c>
      <c r="TFD3" s="4" t="s">
        <v>760</v>
      </c>
      <c r="TFE3" s="4" t="s">
        <v>760</v>
      </c>
      <c r="TFF3" s="4" t="s">
        <v>760</v>
      </c>
      <c r="TFG3" s="4" t="s">
        <v>760</v>
      </c>
      <c r="TFH3" s="4" t="s">
        <v>760</v>
      </c>
      <c r="TFI3" s="4" t="s">
        <v>760</v>
      </c>
      <c r="TFJ3" s="4" t="s">
        <v>760</v>
      </c>
      <c r="TFK3" s="4" t="s">
        <v>760</v>
      </c>
      <c r="TFL3" s="4" t="s">
        <v>760</v>
      </c>
      <c r="TFM3" s="4" t="s">
        <v>760</v>
      </c>
      <c r="TFN3" s="4" t="s">
        <v>760</v>
      </c>
      <c r="TFO3" s="4" t="s">
        <v>760</v>
      </c>
      <c r="TFP3" s="4" t="s">
        <v>760</v>
      </c>
      <c r="TFQ3" s="4" t="s">
        <v>760</v>
      </c>
      <c r="TFR3" s="4" t="s">
        <v>760</v>
      </c>
      <c r="TFS3" s="4" t="s">
        <v>760</v>
      </c>
      <c r="TFT3" s="4" t="s">
        <v>760</v>
      </c>
      <c r="TFU3" s="4" t="s">
        <v>760</v>
      </c>
      <c r="TFV3" s="4" t="s">
        <v>760</v>
      </c>
      <c r="TFW3" s="4" t="s">
        <v>760</v>
      </c>
      <c r="TFX3" s="4" t="s">
        <v>760</v>
      </c>
      <c r="TFY3" s="4" t="s">
        <v>760</v>
      </c>
      <c r="TFZ3" s="4" t="s">
        <v>760</v>
      </c>
      <c r="TGA3" s="4" t="s">
        <v>760</v>
      </c>
      <c r="TGB3" s="4" t="s">
        <v>760</v>
      </c>
      <c r="TGC3" s="4" t="s">
        <v>760</v>
      </c>
      <c r="TGD3" s="4" t="s">
        <v>760</v>
      </c>
      <c r="TGE3" s="4" t="s">
        <v>760</v>
      </c>
      <c r="TGF3" s="4" t="s">
        <v>760</v>
      </c>
      <c r="TGG3" s="4" t="s">
        <v>760</v>
      </c>
      <c r="TGH3" s="4" t="s">
        <v>760</v>
      </c>
      <c r="TGI3" s="4" t="s">
        <v>760</v>
      </c>
      <c r="TGJ3" s="4" t="s">
        <v>760</v>
      </c>
      <c r="TGK3" s="4" t="s">
        <v>760</v>
      </c>
      <c r="TGL3" s="4" t="s">
        <v>760</v>
      </c>
      <c r="TGM3" s="4" t="s">
        <v>760</v>
      </c>
      <c r="TGN3" s="4" t="s">
        <v>760</v>
      </c>
      <c r="TGO3" s="4" t="s">
        <v>760</v>
      </c>
      <c r="TGP3" s="4" t="s">
        <v>760</v>
      </c>
      <c r="TGQ3" s="4" t="s">
        <v>760</v>
      </c>
      <c r="TGR3" s="4" t="s">
        <v>760</v>
      </c>
      <c r="TGS3" s="4" t="s">
        <v>760</v>
      </c>
      <c r="TGT3" s="4" t="s">
        <v>760</v>
      </c>
      <c r="TGU3" s="4" t="s">
        <v>760</v>
      </c>
      <c r="TGV3" s="4" t="s">
        <v>760</v>
      </c>
      <c r="TGW3" s="4" t="s">
        <v>760</v>
      </c>
      <c r="TGX3" s="4" t="s">
        <v>760</v>
      </c>
      <c r="TGY3" s="4" t="s">
        <v>760</v>
      </c>
      <c r="TGZ3" s="4" t="s">
        <v>760</v>
      </c>
      <c r="THA3" s="4" t="s">
        <v>760</v>
      </c>
      <c r="THB3" s="4" t="s">
        <v>760</v>
      </c>
      <c r="THC3" s="4" t="s">
        <v>760</v>
      </c>
      <c r="THD3" s="4" t="s">
        <v>760</v>
      </c>
      <c r="THE3" s="4" t="s">
        <v>760</v>
      </c>
      <c r="THF3" s="4" t="s">
        <v>760</v>
      </c>
      <c r="THG3" s="4" t="s">
        <v>760</v>
      </c>
      <c r="THH3" s="4" t="s">
        <v>760</v>
      </c>
      <c r="THI3" s="4" t="s">
        <v>760</v>
      </c>
      <c r="THJ3" s="4" t="s">
        <v>760</v>
      </c>
      <c r="THK3" s="4" t="s">
        <v>760</v>
      </c>
      <c r="THL3" s="4" t="s">
        <v>760</v>
      </c>
      <c r="THM3" s="4" t="s">
        <v>760</v>
      </c>
      <c r="THN3" s="4" t="s">
        <v>760</v>
      </c>
      <c r="THO3" s="4" t="s">
        <v>760</v>
      </c>
      <c r="THP3" s="4" t="s">
        <v>760</v>
      </c>
      <c r="THQ3" s="4" t="s">
        <v>760</v>
      </c>
      <c r="THR3" s="4" t="s">
        <v>760</v>
      </c>
      <c r="THS3" s="4" t="s">
        <v>760</v>
      </c>
      <c r="THT3" s="4" t="s">
        <v>760</v>
      </c>
      <c r="THU3" s="4" t="s">
        <v>760</v>
      </c>
      <c r="THV3" s="4" t="s">
        <v>760</v>
      </c>
      <c r="THW3" s="4" t="s">
        <v>760</v>
      </c>
      <c r="THX3" s="4" t="s">
        <v>760</v>
      </c>
      <c r="THY3" s="4" t="s">
        <v>760</v>
      </c>
      <c r="THZ3" s="4" t="s">
        <v>760</v>
      </c>
      <c r="TIA3" s="4" t="s">
        <v>760</v>
      </c>
      <c r="TIB3" s="4" t="s">
        <v>760</v>
      </c>
      <c r="TIC3" s="4" t="s">
        <v>760</v>
      </c>
      <c r="TID3" s="4" t="s">
        <v>760</v>
      </c>
      <c r="TIE3" s="4" t="s">
        <v>760</v>
      </c>
      <c r="TIF3" s="4" t="s">
        <v>760</v>
      </c>
      <c r="TIG3" s="4" t="s">
        <v>760</v>
      </c>
      <c r="TIH3" s="4" t="s">
        <v>760</v>
      </c>
      <c r="TII3" s="4" t="s">
        <v>760</v>
      </c>
      <c r="TIJ3" s="4" t="s">
        <v>760</v>
      </c>
      <c r="TIK3" s="4" t="s">
        <v>760</v>
      </c>
      <c r="TIL3" s="4" t="s">
        <v>760</v>
      </c>
      <c r="TIM3" s="4" t="s">
        <v>760</v>
      </c>
      <c r="TIN3" s="4" t="s">
        <v>760</v>
      </c>
      <c r="TIO3" s="4" t="s">
        <v>760</v>
      </c>
      <c r="TIP3" s="4" t="s">
        <v>760</v>
      </c>
      <c r="TIQ3" s="4" t="s">
        <v>760</v>
      </c>
      <c r="TIR3" s="4" t="s">
        <v>760</v>
      </c>
      <c r="TIS3" s="4" t="s">
        <v>760</v>
      </c>
      <c r="TIT3" s="4" t="s">
        <v>760</v>
      </c>
      <c r="TIU3" s="4" t="s">
        <v>760</v>
      </c>
      <c r="TIV3" s="4" t="s">
        <v>760</v>
      </c>
      <c r="TIW3" s="4" t="s">
        <v>760</v>
      </c>
      <c r="TIX3" s="4" t="s">
        <v>760</v>
      </c>
      <c r="TIY3" s="4" t="s">
        <v>760</v>
      </c>
      <c r="TIZ3" s="4" t="s">
        <v>760</v>
      </c>
      <c r="TJA3" s="4" t="s">
        <v>760</v>
      </c>
      <c r="TJB3" s="4" t="s">
        <v>760</v>
      </c>
      <c r="TJC3" s="4" t="s">
        <v>760</v>
      </c>
      <c r="TJD3" s="4" t="s">
        <v>760</v>
      </c>
      <c r="TJE3" s="4" t="s">
        <v>760</v>
      </c>
      <c r="TJF3" s="4" t="s">
        <v>760</v>
      </c>
      <c r="TJG3" s="4" t="s">
        <v>760</v>
      </c>
      <c r="TJH3" s="4" t="s">
        <v>760</v>
      </c>
      <c r="TJI3" s="4" t="s">
        <v>760</v>
      </c>
      <c r="TJJ3" s="4" t="s">
        <v>760</v>
      </c>
      <c r="TJK3" s="4" t="s">
        <v>760</v>
      </c>
      <c r="TJL3" s="4" t="s">
        <v>760</v>
      </c>
      <c r="TJM3" s="4" t="s">
        <v>760</v>
      </c>
      <c r="TJN3" s="4" t="s">
        <v>760</v>
      </c>
      <c r="TJO3" s="4" t="s">
        <v>760</v>
      </c>
      <c r="TJP3" s="4" t="s">
        <v>760</v>
      </c>
      <c r="TJQ3" s="4" t="s">
        <v>760</v>
      </c>
      <c r="TJR3" s="4" t="s">
        <v>760</v>
      </c>
      <c r="TJS3" s="4" t="s">
        <v>760</v>
      </c>
      <c r="TJT3" s="4" t="s">
        <v>760</v>
      </c>
      <c r="TJU3" s="4" t="s">
        <v>760</v>
      </c>
      <c r="TJV3" s="4" t="s">
        <v>760</v>
      </c>
      <c r="TJW3" s="4" t="s">
        <v>760</v>
      </c>
      <c r="TJX3" s="4" t="s">
        <v>760</v>
      </c>
      <c r="TJY3" s="4" t="s">
        <v>760</v>
      </c>
      <c r="TJZ3" s="4" t="s">
        <v>760</v>
      </c>
      <c r="TKA3" s="4" t="s">
        <v>760</v>
      </c>
      <c r="TKB3" s="4" t="s">
        <v>760</v>
      </c>
      <c r="TKC3" s="4" t="s">
        <v>760</v>
      </c>
      <c r="TKD3" s="4" t="s">
        <v>760</v>
      </c>
      <c r="TKE3" s="4" t="s">
        <v>760</v>
      </c>
      <c r="TKF3" s="4" t="s">
        <v>760</v>
      </c>
      <c r="TKG3" s="4" t="s">
        <v>760</v>
      </c>
      <c r="TKH3" s="4" t="s">
        <v>760</v>
      </c>
      <c r="TKI3" s="4" t="s">
        <v>760</v>
      </c>
      <c r="TKJ3" s="4" t="s">
        <v>760</v>
      </c>
      <c r="TKK3" s="4" t="s">
        <v>760</v>
      </c>
      <c r="TKL3" s="4" t="s">
        <v>760</v>
      </c>
      <c r="TKM3" s="4" t="s">
        <v>760</v>
      </c>
      <c r="TKN3" s="4" t="s">
        <v>760</v>
      </c>
      <c r="TKO3" s="4" t="s">
        <v>760</v>
      </c>
      <c r="TKP3" s="4" t="s">
        <v>760</v>
      </c>
      <c r="TKQ3" s="4" t="s">
        <v>760</v>
      </c>
      <c r="TKR3" s="4" t="s">
        <v>760</v>
      </c>
      <c r="TKS3" s="4" t="s">
        <v>760</v>
      </c>
      <c r="TKT3" s="4" t="s">
        <v>760</v>
      </c>
      <c r="TKU3" s="4" t="s">
        <v>760</v>
      </c>
      <c r="TKV3" s="4" t="s">
        <v>760</v>
      </c>
      <c r="TKW3" s="4" t="s">
        <v>760</v>
      </c>
      <c r="TKX3" s="4" t="s">
        <v>760</v>
      </c>
      <c r="TKY3" s="4" t="s">
        <v>760</v>
      </c>
      <c r="TKZ3" s="4" t="s">
        <v>760</v>
      </c>
      <c r="TLA3" s="4" t="s">
        <v>760</v>
      </c>
      <c r="TLB3" s="4" t="s">
        <v>760</v>
      </c>
      <c r="TLC3" s="4" t="s">
        <v>760</v>
      </c>
      <c r="TLD3" s="4" t="s">
        <v>760</v>
      </c>
      <c r="TLE3" s="4" t="s">
        <v>760</v>
      </c>
      <c r="TLF3" s="4" t="s">
        <v>760</v>
      </c>
      <c r="TLG3" s="4" t="s">
        <v>760</v>
      </c>
      <c r="TLH3" s="4" t="s">
        <v>760</v>
      </c>
      <c r="TLI3" s="4" t="s">
        <v>760</v>
      </c>
      <c r="TLJ3" s="4" t="s">
        <v>760</v>
      </c>
      <c r="TLK3" s="4" t="s">
        <v>760</v>
      </c>
      <c r="TLL3" s="4" t="s">
        <v>760</v>
      </c>
      <c r="TLM3" s="4" t="s">
        <v>760</v>
      </c>
      <c r="TLN3" s="4" t="s">
        <v>760</v>
      </c>
      <c r="TLO3" s="4" t="s">
        <v>760</v>
      </c>
      <c r="TLP3" s="4" t="s">
        <v>760</v>
      </c>
      <c r="TLQ3" s="4" t="s">
        <v>760</v>
      </c>
      <c r="TLR3" s="4" t="s">
        <v>760</v>
      </c>
      <c r="TLS3" s="4" t="s">
        <v>760</v>
      </c>
      <c r="TLT3" s="4" t="s">
        <v>760</v>
      </c>
      <c r="TLU3" s="4" t="s">
        <v>760</v>
      </c>
      <c r="TLV3" s="4" t="s">
        <v>760</v>
      </c>
      <c r="TLW3" s="4" t="s">
        <v>760</v>
      </c>
      <c r="TLX3" s="4" t="s">
        <v>760</v>
      </c>
      <c r="TLY3" s="4" t="s">
        <v>760</v>
      </c>
      <c r="TLZ3" s="4" t="s">
        <v>760</v>
      </c>
      <c r="TMA3" s="4" t="s">
        <v>760</v>
      </c>
      <c r="TMB3" s="4" t="s">
        <v>760</v>
      </c>
      <c r="TMC3" s="4" t="s">
        <v>760</v>
      </c>
      <c r="TMD3" s="4" t="s">
        <v>760</v>
      </c>
      <c r="TME3" s="4" t="s">
        <v>760</v>
      </c>
      <c r="TMF3" s="4" t="s">
        <v>760</v>
      </c>
      <c r="TMG3" s="4" t="s">
        <v>760</v>
      </c>
      <c r="TMH3" s="4" t="s">
        <v>760</v>
      </c>
      <c r="TMI3" s="4" t="s">
        <v>760</v>
      </c>
      <c r="TMJ3" s="4" t="s">
        <v>760</v>
      </c>
      <c r="TMK3" s="4" t="s">
        <v>760</v>
      </c>
      <c r="TML3" s="4" t="s">
        <v>760</v>
      </c>
      <c r="TMM3" s="4" t="s">
        <v>760</v>
      </c>
      <c r="TMN3" s="4" t="s">
        <v>760</v>
      </c>
      <c r="TMO3" s="4" t="s">
        <v>760</v>
      </c>
      <c r="TMP3" s="4" t="s">
        <v>760</v>
      </c>
      <c r="TMQ3" s="4" t="s">
        <v>760</v>
      </c>
      <c r="TMR3" s="4" t="s">
        <v>760</v>
      </c>
      <c r="TMS3" s="4" t="s">
        <v>760</v>
      </c>
      <c r="TMT3" s="4" t="s">
        <v>760</v>
      </c>
      <c r="TMU3" s="4" t="s">
        <v>760</v>
      </c>
      <c r="TMV3" s="4" t="s">
        <v>760</v>
      </c>
      <c r="TMW3" s="4" t="s">
        <v>760</v>
      </c>
      <c r="TMX3" s="4" t="s">
        <v>760</v>
      </c>
      <c r="TMY3" s="4" t="s">
        <v>760</v>
      </c>
      <c r="TMZ3" s="4" t="s">
        <v>760</v>
      </c>
      <c r="TNA3" s="4" t="s">
        <v>760</v>
      </c>
      <c r="TNB3" s="4" t="s">
        <v>760</v>
      </c>
      <c r="TNC3" s="4" t="s">
        <v>760</v>
      </c>
      <c r="TND3" s="4" t="s">
        <v>760</v>
      </c>
      <c r="TNE3" s="4" t="s">
        <v>760</v>
      </c>
      <c r="TNF3" s="4" t="s">
        <v>760</v>
      </c>
      <c r="TNG3" s="4" t="s">
        <v>760</v>
      </c>
      <c r="TNH3" s="4" t="s">
        <v>760</v>
      </c>
      <c r="TNI3" s="4" t="s">
        <v>760</v>
      </c>
      <c r="TNJ3" s="4" t="s">
        <v>760</v>
      </c>
      <c r="TNK3" s="4" t="s">
        <v>760</v>
      </c>
      <c r="TNL3" s="4" t="s">
        <v>760</v>
      </c>
      <c r="TNM3" s="4" t="s">
        <v>760</v>
      </c>
      <c r="TNN3" s="4" t="s">
        <v>760</v>
      </c>
      <c r="TNO3" s="4" t="s">
        <v>760</v>
      </c>
      <c r="TNP3" s="4" t="s">
        <v>760</v>
      </c>
      <c r="TNQ3" s="4" t="s">
        <v>760</v>
      </c>
      <c r="TNR3" s="4" t="s">
        <v>760</v>
      </c>
      <c r="TNS3" s="4" t="s">
        <v>760</v>
      </c>
      <c r="TNT3" s="4" t="s">
        <v>760</v>
      </c>
      <c r="TNU3" s="4" t="s">
        <v>760</v>
      </c>
      <c r="TNV3" s="4" t="s">
        <v>760</v>
      </c>
      <c r="TNW3" s="4" t="s">
        <v>760</v>
      </c>
      <c r="TNX3" s="4" t="s">
        <v>760</v>
      </c>
      <c r="TNY3" s="4" t="s">
        <v>760</v>
      </c>
      <c r="TNZ3" s="4" t="s">
        <v>760</v>
      </c>
      <c r="TOA3" s="4" t="s">
        <v>760</v>
      </c>
      <c r="TOB3" s="4" t="s">
        <v>760</v>
      </c>
      <c r="TOC3" s="4" t="s">
        <v>760</v>
      </c>
      <c r="TOD3" s="4" t="s">
        <v>760</v>
      </c>
      <c r="TOE3" s="4" t="s">
        <v>760</v>
      </c>
      <c r="TOF3" s="4" t="s">
        <v>760</v>
      </c>
      <c r="TOG3" s="4" t="s">
        <v>760</v>
      </c>
      <c r="TOH3" s="4" t="s">
        <v>760</v>
      </c>
      <c r="TOI3" s="4" t="s">
        <v>760</v>
      </c>
      <c r="TOJ3" s="4" t="s">
        <v>760</v>
      </c>
      <c r="TOK3" s="4" t="s">
        <v>760</v>
      </c>
      <c r="TOL3" s="4" t="s">
        <v>760</v>
      </c>
      <c r="TOM3" s="4" t="s">
        <v>760</v>
      </c>
      <c r="TON3" s="4" t="s">
        <v>760</v>
      </c>
      <c r="TOO3" s="4" t="s">
        <v>760</v>
      </c>
      <c r="TOP3" s="4" t="s">
        <v>760</v>
      </c>
      <c r="TOQ3" s="4" t="s">
        <v>760</v>
      </c>
      <c r="TOR3" s="4" t="s">
        <v>760</v>
      </c>
      <c r="TOS3" s="4" t="s">
        <v>760</v>
      </c>
      <c r="TOT3" s="4" t="s">
        <v>760</v>
      </c>
      <c r="TOU3" s="4" t="s">
        <v>760</v>
      </c>
      <c r="TOV3" s="4" t="s">
        <v>760</v>
      </c>
      <c r="TOW3" s="4" t="s">
        <v>760</v>
      </c>
      <c r="TOX3" s="4" t="s">
        <v>760</v>
      </c>
      <c r="TOY3" s="4" t="s">
        <v>760</v>
      </c>
      <c r="TOZ3" s="4" t="s">
        <v>760</v>
      </c>
      <c r="TPA3" s="4" t="s">
        <v>760</v>
      </c>
      <c r="TPB3" s="4" t="s">
        <v>760</v>
      </c>
      <c r="TPC3" s="4" t="s">
        <v>760</v>
      </c>
      <c r="TPD3" s="4" t="s">
        <v>760</v>
      </c>
      <c r="TPE3" s="4" t="s">
        <v>760</v>
      </c>
      <c r="TPF3" s="4" t="s">
        <v>760</v>
      </c>
      <c r="TPG3" s="4" t="s">
        <v>760</v>
      </c>
      <c r="TPH3" s="4" t="s">
        <v>760</v>
      </c>
      <c r="TPI3" s="4" t="s">
        <v>760</v>
      </c>
      <c r="TPJ3" s="4" t="s">
        <v>760</v>
      </c>
      <c r="TPK3" s="4" t="s">
        <v>760</v>
      </c>
      <c r="TPL3" s="4" t="s">
        <v>760</v>
      </c>
      <c r="TPM3" s="4" t="s">
        <v>760</v>
      </c>
      <c r="TPN3" s="4" t="s">
        <v>760</v>
      </c>
      <c r="TPO3" s="4" t="s">
        <v>760</v>
      </c>
      <c r="TPP3" s="4" t="s">
        <v>760</v>
      </c>
      <c r="TPQ3" s="4" t="s">
        <v>760</v>
      </c>
      <c r="TPR3" s="4" t="s">
        <v>760</v>
      </c>
      <c r="TPS3" s="4" t="s">
        <v>760</v>
      </c>
      <c r="TPT3" s="4" t="s">
        <v>760</v>
      </c>
      <c r="TPU3" s="4" t="s">
        <v>760</v>
      </c>
      <c r="TPV3" s="4" t="s">
        <v>760</v>
      </c>
      <c r="TPW3" s="4" t="s">
        <v>760</v>
      </c>
      <c r="TPX3" s="4" t="s">
        <v>760</v>
      </c>
      <c r="TPY3" s="4" t="s">
        <v>760</v>
      </c>
      <c r="TPZ3" s="4" t="s">
        <v>760</v>
      </c>
      <c r="TQA3" s="4" t="s">
        <v>760</v>
      </c>
      <c r="TQB3" s="4" t="s">
        <v>760</v>
      </c>
      <c r="TQC3" s="4" t="s">
        <v>760</v>
      </c>
      <c r="TQD3" s="4" t="s">
        <v>760</v>
      </c>
      <c r="TQE3" s="4" t="s">
        <v>760</v>
      </c>
      <c r="TQF3" s="4" t="s">
        <v>760</v>
      </c>
      <c r="TQG3" s="4" t="s">
        <v>760</v>
      </c>
      <c r="TQH3" s="4" t="s">
        <v>760</v>
      </c>
      <c r="TQI3" s="4" t="s">
        <v>760</v>
      </c>
      <c r="TQJ3" s="4" t="s">
        <v>760</v>
      </c>
      <c r="TQK3" s="4" t="s">
        <v>760</v>
      </c>
      <c r="TQL3" s="4" t="s">
        <v>760</v>
      </c>
      <c r="TQM3" s="4" t="s">
        <v>760</v>
      </c>
      <c r="TQN3" s="4" t="s">
        <v>760</v>
      </c>
      <c r="TQO3" s="4" t="s">
        <v>760</v>
      </c>
      <c r="TQP3" s="4" t="s">
        <v>760</v>
      </c>
      <c r="TQQ3" s="4" t="s">
        <v>760</v>
      </c>
      <c r="TQR3" s="4" t="s">
        <v>760</v>
      </c>
      <c r="TQS3" s="4" t="s">
        <v>760</v>
      </c>
      <c r="TQT3" s="4" t="s">
        <v>760</v>
      </c>
      <c r="TQU3" s="4" t="s">
        <v>760</v>
      </c>
      <c r="TQV3" s="4" t="s">
        <v>760</v>
      </c>
      <c r="TQW3" s="4" t="s">
        <v>760</v>
      </c>
      <c r="TQX3" s="4" t="s">
        <v>760</v>
      </c>
      <c r="TQY3" s="4" t="s">
        <v>760</v>
      </c>
      <c r="TQZ3" s="4" t="s">
        <v>760</v>
      </c>
      <c r="TRA3" s="4" t="s">
        <v>760</v>
      </c>
      <c r="TRB3" s="4" t="s">
        <v>760</v>
      </c>
      <c r="TRC3" s="4" t="s">
        <v>760</v>
      </c>
      <c r="TRD3" s="4" t="s">
        <v>760</v>
      </c>
      <c r="TRE3" s="4" t="s">
        <v>760</v>
      </c>
      <c r="TRF3" s="4" t="s">
        <v>760</v>
      </c>
      <c r="TRG3" s="4" t="s">
        <v>760</v>
      </c>
      <c r="TRH3" s="4" t="s">
        <v>760</v>
      </c>
      <c r="TRI3" s="4" t="s">
        <v>760</v>
      </c>
      <c r="TRJ3" s="4" t="s">
        <v>760</v>
      </c>
      <c r="TRK3" s="4" t="s">
        <v>760</v>
      </c>
      <c r="TRL3" s="4" t="s">
        <v>760</v>
      </c>
      <c r="TRM3" s="4" t="s">
        <v>760</v>
      </c>
      <c r="TRN3" s="4" t="s">
        <v>760</v>
      </c>
      <c r="TRO3" s="4" t="s">
        <v>760</v>
      </c>
      <c r="TRP3" s="4" t="s">
        <v>760</v>
      </c>
      <c r="TRQ3" s="4" t="s">
        <v>760</v>
      </c>
      <c r="TRR3" s="4" t="s">
        <v>760</v>
      </c>
      <c r="TRS3" s="4" t="s">
        <v>760</v>
      </c>
      <c r="TRT3" s="4" t="s">
        <v>760</v>
      </c>
      <c r="TRU3" s="4" t="s">
        <v>760</v>
      </c>
      <c r="TRV3" s="4" t="s">
        <v>760</v>
      </c>
      <c r="TRW3" s="4" t="s">
        <v>760</v>
      </c>
      <c r="TRX3" s="4" t="s">
        <v>760</v>
      </c>
      <c r="TRY3" s="4" t="s">
        <v>760</v>
      </c>
      <c r="TRZ3" s="4" t="s">
        <v>760</v>
      </c>
      <c r="TSA3" s="4" t="s">
        <v>760</v>
      </c>
      <c r="TSB3" s="4" t="s">
        <v>760</v>
      </c>
      <c r="TSC3" s="4" t="s">
        <v>760</v>
      </c>
      <c r="TSD3" s="4" t="s">
        <v>760</v>
      </c>
      <c r="TSE3" s="4" t="s">
        <v>760</v>
      </c>
      <c r="TSF3" s="4" t="s">
        <v>760</v>
      </c>
      <c r="TSG3" s="4" t="s">
        <v>760</v>
      </c>
      <c r="TSH3" s="4" t="s">
        <v>760</v>
      </c>
      <c r="TSI3" s="4" t="s">
        <v>760</v>
      </c>
      <c r="TSJ3" s="4" t="s">
        <v>760</v>
      </c>
      <c r="TSK3" s="4" t="s">
        <v>760</v>
      </c>
      <c r="TSL3" s="4" t="s">
        <v>760</v>
      </c>
      <c r="TSM3" s="4" t="s">
        <v>760</v>
      </c>
      <c r="TSN3" s="4" t="s">
        <v>760</v>
      </c>
      <c r="TSO3" s="4" t="s">
        <v>760</v>
      </c>
      <c r="TSP3" s="4" t="s">
        <v>760</v>
      </c>
      <c r="TSQ3" s="4" t="s">
        <v>760</v>
      </c>
      <c r="TSR3" s="4" t="s">
        <v>760</v>
      </c>
      <c r="TSS3" s="4" t="s">
        <v>760</v>
      </c>
      <c r="TST3" s="4" t="s">
        <v>760</v>
      </c>
      <c r="TSU3" s="4" t="s">
        <v>760</v>
      </c>
      <c r="TSV3" s="4" t="s">
        <v>760</v>
      </c>
      <c r="TSW3" s="4" t="s">
        <v>760</v>
      </c>
      <c r="TSX3" s="4" t="s">
        <v>760</v>
      </c>
      <c r="TSY3" s="4" t="s">
        <v>760</v>
      </c>
      <c r="TSZ3" s="4" t="s">
        <v>760</v>
      </c>
      <c r="TTA3" s="4" t="s">
        <v>760</v>
      </c>
      <c r="TTB3" s="4" t="s">
        <v>760</v>
      </c>
      <c r="TTC3" s="4" t="s">
        <v>760</v>
      </c>
      <c r="TTD3" s="4" t="s">
        <v>760</v>
      </c>
      <c r="TTE3" s="4" t="s">
        <v>760</v>
      </c>
      <c r="TTF3" s="4" t="s">
        <v>760</v>
      </c>
      <c r="TTG3" s="4" t="s">
        <v>760</v>
      </c>
      <c r="TTH3" s="4" t="s">
        <v>760</v>
      </c>
      <c r="TTI3" s="4" t="s">
        <v>760</v>
      </c>
      <c r="TTJ3" s="4" t="s">
        <v>760</v>
      </c>
      <c r="TTK3" s="4" t="s">
        <v>760</v>
      </c>
      <c r="TTL3" s="4" t="s">
        <v>760</v>
      </c>
      <c r="TTM3" s="4" t="s">
        <v>760</v>
      </c>
      <c r="TTN3" s="4" t="s">
        <v>760</v>
      </c>
      <c r="TTO3" s="4" t="s">
        <v>760</v>
      </c>
      <c r="TTP3" s="4" t="s">
        <v>760</v>
      </c>
      <c r="TTQ3" s="4" t="s">
        <v>760</v>
      </c>
      <c r="TTR3" s="4" t="s">
        <v>760</v>
      </c>
      <c r="TTS3" s="4" t="s">
        <v>760</v>
      </c>
      <c r="TTT3" s="4" t="s">
        <v>760</v>
      </c>
      <c r="TTU3" s="4" t="s">
        <v>760</v>
      </c>
      <c r="TTV3" s="4" t="s">
        <v>760</v>
      </c>
      <c r="TTW3" s="4" t="s">
        <v>760</v>
      </c>
      <c r="TTX3" s="4" t="s">
        <v>760</v>
      </c>
      <c r="TTY3" s="4" t="s">
        <v>760</v>
      </c>
      <c r="TTZ3" s="4" t="s">
        <v>760</v>
      </c>
      <c r="TUA3" s="4" t="s">
        <v>760</v>
      </c>
      <c r="TUB3" s="4" t="s">
        <v>760</v>
      </c>
      <c r="TUC3" s="4" t="s">
        <v>760</v>
      </c>
      <c r="TUD3" s="4" t="s">
        <v>760</v>
      </c>
      <c r="TUE3" s="4" t="s">
        <v>760</v>
      </c>
      <c r="TUF3" s="4" t="s">
        <v>760</v>
      </c>
      <c r="TUG3" s="4" t="s">
        <v>760</v>
      </c>
      <c r="TUH3" s="4" t="s">
        <v>760</v>
      </c>
      <c r="TUI3" s="4" t="s">
        <v>760</v>
      </c>
      <c r="TUJ3" s="4" t="s">
        <v>760</v>
      </c>
      <c r="TUK3" s="4" t="s">
        <v>760</v>
      </c>
      <c r="TUL3" s="4" t="s">
        <v>760</v>
      </c>
      <c r="TUM3" s="4" t="s">
        <v>760</v>
      </c>
      <c r="TUN3" s="4" t="s">
        <v>760</v>
      </c>
      <c r="TUO3" s="4" t="s">
        <v>760</v>
      </c>
      <c r="TUP3" s="4" t="s">
        <v>760</v>
      </c>
      <c r="TUQ3" s="4" t="s">
        <v>760</v>
      </c>
      <c r="TUR3" s="4" t="s">
        <v>760</v>
      </c>
      <c r="TUS3" s="4" t="s">
        <v>760</v>
      </c>
      <c r="TUT3" s="4" t="s">
        <v>760</v>
      </c>
      <c r="TUU3" s="4" t="s">
        <v>760</v>
      </c>
      <c r="TUV3" s="4" t="s">
        <v>760</v>
      </c>
      <c r="TUW3" s="4" t="s">
        <v>760</v>
      </c>
      <c r="TUX3" s="4" t="s">
        <v>760</v>
      </c>
      <c r="TUY3" s="4" t="s">
        <v>760</v>
      </c>
      <c r="TUZ3" s="4" t="s">
        <v>760</v>
      </c>
      <c r="TVA3" s="4" t="s">
        <v>760</v>
      </c>
      <c r="TVB3" s="4" t="s">
        <v>760</v>
      </c>
      <c r="TVC3" s="4" t="s">
        <v>760</v>
      </c>
      <c r="TVD3" s="4" t="s">
        <v>760</v>
      </c>
      <c r="TVE3" s="4" t="s">
        <v>760</v>
      </c>
      <c r="TVF3" s="4" t="s">
        <v>760</v>
      </c>
      <c r="TVG3" s="4" t="s">
        <v>760</v>
      </c>
      <c r="TVH3" s="4" t="s">
        <v>760</v>
      </c>
      <c r="TVI3" s="4" t="s">
        <v>760</v>
      </c>
      <c r="TVJ3" s="4" t="s">
        <v>760</v>
      </c>
      <c r="TVK3" s="4" t="s">
        <v>760</v>
      </c>
      <c r="TVL3" s="4" t="s">
        <v>760</v>
      </c>
      <c r="TVM3" s="4" t="s">
        <v>760</v>
      </c>
      <c r="TVN3" s="4" t="s">
        <v>760</v>
      </c>
      <c r="TVO3" s="4" t="s">
        <v>760</v>
      </c>
      <c r="TVP3" s="4" t="s">
        <v>760</v>
      </c>
      <c r="TVQ3" s="4" t="s">
        <v>760</v>
      </c>
      <c r="TVR3" s="4" t="s">
        <v>760</v>
      </c>
      <c r="TVS3" s="4" t="s">
        <v>760</v>
      </c>
      <c r="TVT3" s="4" t="s">
        <v>760</v>
      </c>
      <c r="TVU3" s="4" t="s">
        <v>760</v>
      </c>
      <c r="TVV3" s="4" t="s">
        <v>760</v>
      </c>
      <c r="TVW3" s="4" t="s">
        <v>760</v>
      </c>
      <c r="TVX3" s="4" t="s">
        <v>760</v>
      </c>
      <c r="TVY3" s="4" t="s">
        <v>760</v>
      </c>
      <c r="TVZ3" s="4" t="s">
        <v>760</v>
      </c>
      <c r="TWA3" s="4" t="s">
        <v>760</v>
      </c>
      <c r="TWB3" s="4" t="s">
        <v>760</v>
      </c>
      <c r="TWC3" s="4" t="s">
        <v>760</v>
      </c>
      <c r="TWD3" s="4" t="s">
        <v>760</v>
      </c>
      <c r="TWE3" s="4" t="s">
        <v>760</v>
      </c>
      <c r="TWF3" s="4" t="s">
        <v>760</v>
      </c>
      <c r="TWG3" s="4" t="s">
        <v>760</v>
      </c>
      <c r="TWH3" s="4" t="s">
        <v>760</v>
      </c>
      <c r="TWI3" s="4" t="s">
        <v>760</v>
      </c>
      <c r="TWJ3" s="4" t="s">
        <v>760</v>
      </c>
      <c r="TWK3" s="4" t="s">
        <v>760</v>
      </c>
      <c r="TWL3" s="4" t="s">
        <v>760</v>
      </c>
      <c r="TWM3" s="4" t="s">
        <v>760</v>
      </c>
      <c r="TWN3" s="4" t="s">
        <v>760</v>
      </c>
      <c r="TWO3" s="4" t="s">
        <v>760</v>
      </c>
      <c r="TWP3" s="4" t="s">
        <v>760</v>
      </c>
      <c r="TWQ3" s="4" t="s">
        <v>760</v>
      </c>
      <c r="TWR3" s="4" t="s">
        <v>760</v>
      </c>
      <c r="TWS3" s="4" t="s">
        <v>760</v>
      </c>
      <c r="TWT3" s="4" t="s">
        <v>760</v>
      </c>
      <c r="TWU3" s="4" t="s">
        <v>760</v>
      </c>
      <c r="TWV3" s="4" t="s">
        <v>760</v>
      </c>
      <c r="TWW3" s="4" t="s">
        <v>760</v>
      </c>
      <c r="TWX3" s="4" t="s">
        <v>760</v>
      </c>
      <c r="TWY3" s="4" t="s">
        <v>760</v>
      </c>
      <c r="TWZ3" s="4" t="s">
        <v>760</v>
      </c>
      <c r="TXA3" s="4" t="s">
        <v>760</v>
      </c>
      <c r="TXB3" s="4" t="s">
        <v>760</v>
      </c>
      <c r="TXC3" s="4" t="s">
        <v>760</v>
      </c>
      <c r="TXD3" s="4" t="s">
        <v>760</v>
      </c>
      <c r="TXE3" s="4" t="s">
        <v>760</v>
      </c>
      <c r="TXF3" s="4" t="s">
        <v>760</v>
      </c>
      <c r="TXG3" s="4" t="s">
        <v>760</v>
      </c>
      <c r="TXH3" s="4" t="s">
        <v>760</v>
      </c>
      <c r="TXI3" s="4" t="s">
        <v>760</v>
      </c>
      <c r="TXJ3" s="4" t="s">
        <v>760</v>
      </c>
      <c r="TXK3" s="4" t="s">
        <v>760</v>
      </c>
      <c r="TXL3" s="4" t="s">
        <v>760</v>
      </c>
      <c r="TXM3" s="4" t="s">
        <v>760</v>
      </c>
      <c r="TXN3" s="4" t="s">
        <v>760</v>
      </c>
      <c r="TXO3" s="4" t="s">
        <v>760</v>
      </c>
      <c r="TXP3" s="4" t="s">
        <v>760</v>
      </c>
      <c r="TXQ3" s="4" t="s">
        <v>760</v>
      </c>
      <c r="TXR3" s="4" t="s">
        <v>760</v>
      </c>
      <c r="TXS3" s="4" t="s">
        <v>760</v>
      </c>
      <c r="TXT3" s="4" t="s">
        <v>760</v>
      </c>
      <c r="TXU3" s="4" t="s">
        <v>760</v>
      </c>
      <c r="TXV3" s="4" t="s">
        <v>760</v>
      </c>
      <c r="TXW3" s="4" t="s">
        <v>760</v>
      </c>
      <c r="TXX3" s="4" t="s">
        <v>760</v>
      </c>
      <c r="TXY3" s="4" t="s">
        <v>760</v>
      </c>
      <c r="TXZ3" s="4" t="s">
        <v>760</v>
      </c>
      <c r="TYA3" s="4" t="s">
        <v>760</v>
      </c>
      <c r="TYB3" s="4" t="s">
        <v>760</v>
      </c>
      <c r="TYC3" s="4" t="s">
        <v>760</v>
      </c>
      <c r="TYD3" s="4" t="s">
        <v>760</v>
      </c>
      <c r="TYE3" s="4" t="s">
        <v>760</v>
      </c>
      <c r="TYF3" s="4" t="s">
        <v>760</v>
      </c>
      <c r="TYG3" s="4" t="s">
        <v>760</v>
      </c>
      <c r="TYH3" s="4" t="s">
        <v>760</v>
      </c>
      <c r="TYI3" s="4" t="s">
        <v>760</v>
      </c>
      <c r="TYJ3" s="4" t="s">
        <v>760</v>
      </c>
      <c r="TYK3" s="4" t="s">
        <v>760</v>
      </c>
      <c r="TYL3" s="4" t="s">
        <v>760</v>
      </c>
      <c r="TYM3" s="4" t="s">
        <v>760</v>
      </c>
      <c r="TYN3" s="4" t="s">
        <v>760</v>
      </c>
      <c r="TYO3" s="4" t="s">
        <v>760</v>
      </c>
      <c r="TYP3" s="4" t="s">
        <v>760</v>
      </c>
      <c r="TYQ3" s="4" t="s">
        <v>760</v>
      </c>
      <c r="TYR3" s="4" t="s">
        <v>760</v>
      </c>
      <c r="TYS3" s="4" t="s">
        <v>760</v>
      </c>
      <c r="TYT3" s="4" t="s">
        <v>760</v>
      </c>
      <c r="TYU3" s="4" t="s">
        <v>760</v>
      </c>
      <c r="TYV3" s="4" t="s">
        <v>760</v>
      </c>
      <c r="TYW3" s="4" t="s">
        <v>760</v>
      </c>
      <c r="TYX3" s="4" t="s">
        <v>760</v>
      </c>
      <c r="TYY3" s="4" t="s">
        <v>760</v>
      </c>
      <c r="TYZ3" s="4" t="s">
        <v>760</v>
      </c>
      <c r="TZA3" s="4" t="s">
        <v>760</v>
      </c>
      <c r="TZB3" s="4" t="s">
        <v>760</v>
      </c>
      <c r="TZC3" s="4" t="s">
        <v>760</v>
      </c>
      <c r="TZD3" s="4" t="s">
        <v>760</v>
      </c>
      <c r="TZE3" s="4" t="s">
        <v>760</v>
      </c>
      <c r="TZF3" s="4" t="s">
        <v>760</v>
      </c>
      <c r="TZG3" s="4" t="s">
        <v>760</v>
      </c>
      <c r="TZH3" s="4" t="s">
        <v>760</v>
      </c>
      <c r="TZI3" s="4" t="s">
        <v>760</v>
      </c>
      <c r="TZJ3" s="4" t="s">
        <v>760</v>
      </c>
      <c r="TZK3" s="4" t="s">
        <v>760</v>
      </c>
      <c r="TZL3" s="4" t="s">
        <v>760</v>
      </c>
      <c r="TZM3" s="4" t="s">
        <v>760</v>
      </c>
      <c r="TZN3" s="4" t="s">
        <v>760</v>
      </c>
      <c r="TZO3" s="4" t="s">
        <v>760</v>
      </c>
      <c r="TZP3" s="4" t="s">
        <v>760</v>
      </c>
      <c r="TZQ3" s="4" t="s">
        <v>760</v>
      </c>
      <c r="TZR3" s="4" t="s">
        <v>760</v>
      </c>
      <c r="TZS3" s="4" t="s">
        <v>760</v>
      </c>
      <c r="TZT3" s="4" t="s">
        <v>760</v>
      </c>
      <c r="TZU3" s="4" t="s">
        <v>760</v>
      </c>
      <c r="TZV3" s="4" t="s">
        <v>760</v>
      </c>
      <c r="TZW3" s="4" t="s">
        <v>760</v>
      </c>
      <c r="TZX3" s="4" t="s">
        <v>760</v>
      </c>
      <c r="TZY3" s="4" t="s">
        <v>760</v>
      </c>
      <c r="TZZ3" s="4" t="s">
        <v>760</v>
      </c>
      <c r="UAA3" s="4" t="s">
        <v>760</v>
      </c>
      <c r="UAB3" s="4" t="s">
        <v>760</v>
      </c>
      <c r="UAC3" s="4" t="s">
        <v>760</v>
      </c>
      <c r="UAD3" s="4" t="s">
        <v>760</v>
      </c>
      <c r="UAE3" s="4" t="s">
        <v>760</v>
      </c>
      <c r="UAF3" s="4" t="s">
        <v>760</v>
      </c>
      <c r="UAG3" s="4" t="s">
        <v>760</v>
      </c>
      <c r="UAH3" s="4" t="s">
        <v>760</v>
      </c>
      <c r="UAI3" s="4" t="s">
        <v>760</v>
      </c>
      <c r="UAJ3" s="4" t="s">
        <v>760</v>
      </c>
      <c r="UAK3" s="4" t="s">
        <v>760</v>
      </c>
      <c r="UAL3" s="4" t="s">
        <v>760</v>
      </c>
      <c r="UAM3" s="4" t="s">
        <v>760</v>
      </c>
      <c r="UAN3" s="4" t="s">
        <v>760</v>
      </c>
      <c r="UAO3" s="4" t="s">
        <v>760</v>
      </c>
      <c r="UAP3" s="4" t="s">
        <v>760</v>
      </c>
      <c r="UAQ3" s="4" t="s">
        <v>760</v>
      </c>
      <c r="UAR3" s="4" t="s">
        <v>760</v>
      </c>
      <c r="UAS3" s="4" t="s">
        <v>760</v>
      </c>
      <c r="UAT3" s="4" t="s">
        <v>760</v>
      </c>
      <c r="UAU3" s="4" t="s">
        <v>760</v>
      </c>
      <c r="UAV3" s="4" t="s">
        <v>760</v>
      </c>
      <c r="UAW3" s="4" t="s">
        <v>760</v>
      </c>
      <c r="UAX3" s="4" t="s">
        <v>760</v>
      </c>
      <c r="UAY3" s="4" t="s">
        <v>760</v>
      </c>
      <c r="UAZ3" s="4" t="s">
        <v>760</v>
      </c>
      <c r="UBA3" s="4" t="s">
        <v>760</v>
      </c>
      <c r="UBB3" s="4" t="s">
        <v>760</v>
      </c>
      <c r="UBC3" s="4" t="s">
        <v>760</v>
      </c>
      <c r="UBD3" s="4" t="s">
        <v>760</v>
      </c>
      <c r="UBE3" s="4" t="s">
        <v>760</v>
      </c>
      <c r="UBF3" s="4" t="s">
        <v>760</v>
      </c>
      <c r="UBG3" s="4" t="s">
        <v>760</v>
      </c>
      <c r="UBH3" s="4" t="s">
        <v>760</v>
      </c>
      <c r="UBI3" s="4" t="s">
        <v>760</v>
      </c>
      <c r="UBJ3" s="4" t="s">
        <v>760</v>
      </c>
      <c r="UBK3" s="4" t="s">
        <v>760</v>
      </c>
      <c r="UBL3" s="4" t="s">
        <v>760</v>
      </c>
      <c r="UBM3" s="4" t="s">
        <v>760</v>
      </c>
      <c r="UBN3" s="4" t="s">
        <v>760</v>
      </c>
      <c r="UBO3" s="4" t="s">
        <v>760</v>
      </c>
      <c r="UBP3" s="4" t="s">
        <v>760</v>
      </c>
      <c r="UBQ3" s="4" t="s">
        <v>760</v>
      </c>
      <c r="UBR3" s="4" t="s">
        <v>760</v>
      </c>
      <c r="UBS3" s="4" t="s">
        <v>760</v>
      </c>
      <c r="UBT3" s="4" t="s">
        <v>760</v>
      </c>
      <c r="UBU3" s="4" t="s">
        <v>760</v>
      </c>
      <c r="UBV3" s="4" t="s">
        <v>760</v>
      </c>
      <c r="UBW3" s="4" t="s">
        <v>760</v>
      </c>
      <c r="UBX3" s="4" t="s">
        <v>760</v>
      </c>
      <c r="UBY3" s="4" t="s">
        <v>760</v>
      </c>
      <c r="UBZ3" s="4" t="s">
        <v>760</v>
      </c>
      <c r="UCA3" s="4" t="s">
        <v>760</v>
      </c>
      <c r="UCB3" s="4" t="s">
        <v>760</v>
      </c>
      <c r="UCC3" s="4" t="s">
        <v>760</v>
      </c>
      <c r="UCD3" s="4" t="s">
        <v>760</v>
      </c>
      <c r="UCE3" s="4" t="s">
        <v>760</v>
      </c>
      <c r="UCF3" s="4" t="s">
        <v>760</v>
      </c>
      <c r="UCG3" s="4" t="s">
        <v>760</v>
      </c>
      <c r="UCH3" s="4" t="s">
        <v>760</v>
      </c>
      <c r="UCI3" s="4" t="s">
        <v>760</v>
      </c>
      <c r="UCJ3" s="4" t="s">
        <v>760</v>
      </c>
      <c r="UCK3" s="4" t="s">
        <v>760</v>
      </c>
      <c r="UCL3" s="4" t="s">
        <v>760</v>
      </c>
      <c r="UCM3" s="4" t="s">
        <v>760</v>
      </c>
      <c r="UCN3" s="4" t="s">
        <v>760</v>
      </c>
      <c r="UCO3" s="4" t="s">
        <v>760</v>
      </c>
      <c r="UCP3" s="4" t="s">
        <v>760</v>
      </c>
      <c r="UCQ3" s="4" t="s">
        <v>760</v>
      </c>
      <c r="UCR3" s="4" t="s">
        <v>760</v>
      </c>
      <c r="UCS3" s="4" t="s">
        <v>760</v>
      </c>
      <c r="UCT3" s="4" t="s">
        <v>760</v>
      </c>
      <c r="UCU3" s="4" t="s">
        <v>760</v>
      </c>
      <c r="UCV3" s="4" t="s">
        <v>760</v>
      </c>
      <c r="UCW3" s="4" t="s">
        <v>760</v>
      </c>
      <c r="UCX3" s="4" t="s">
        <v>760</v>
      </c>
      <c r="UCY3" s="4" t="s">
        <v>760</v>
      </c>
      <c r="UCZ3" s="4" t="s">
        <v>760</v>
      </c>
      <c r="UDA3" s="4" t="s">
        <v>760</v>
      </c>
      <c r="UDB3" s="4" t="s">
        <v>760</v>
      </c>
      <c r="UDC3" s="4" t="s">
        <v>760</v>
      </c>
      <c r="UDD3" s="4" t="s">
        <v>760</v>
      </c>
      <c r="UDE3" s="4" t="s">
        <v>760</v>
      </c>
      <c r="UDF3" s="4" t="s">
        <v>760</v>
      </c>
      <c r="UDG3" s="4" t="s">
        <v>760</v>
      </c>
      <c r="UDH3" s="4" t="s">
        <v>760</v>
      </c>
      <c r="UDI3" s="4" t="s">
        <v>760</v>
      </c>
      <c r="UDJ3" s="4" t="s">
        <v>760</v>
      </c>
      <c r="UDK3" s="4" t="s">
        <v>760</v>
      </c>
      <c r="UDL3" s="4" t="s">
        <v>760</v>
      </c>
      <c r="UDM3" s="4" t="s">
        <v>760</v>
      </c>
      <c r="UDN3" s="4" t="s">
        <v>760</v>
      </c>
      <c r="UDO3" s="4" t="s">
        <v>760</v>
      </c>
      <c r="UDP3" s="4" t="s">
        <v>760</v>
      </c>
      <c r="UDQ3" s="4" t="s">
        <v>760</v>
      </c>
      <c r="UDR3" s="4" t="s">
        <v>760</v>
      </c>
      <c r="UDS3" s="4" t="s">
        <v>760</v>
      </c>
      <c r="UDT3" s="4" t="s">
        <v>760</v>
      </c>
      <c r="UDU3" s="4" t="s">
        <v>760</v>
      </c>
      <c r="UDV3" s="4" t="s">
        <v>760</v>
      </c>
      <c r="UDW3" s="4" t="s">
        <v>760</v>
      </c>
      <c r="UDX3" s="4" t="s">
        <v>760</v>
      </c>
      <c r="UDY3" s="4" t="s">
        <v>760</v>
      </c>
      <c r="UDZ3" s="4" t="s">
        <v>760</v>
      </c>
      <c r="UEA3" s="4" t="s">
        <v>760</v>
      </c>
      <c r="UEB3" s="4" t="s">
        <v>760</v>
      </c>
      <c r="UEC3" s="4" t="s">
        <v>760</v>
      </c>
      <c r="UED3" s="4" t="s">
        <v>760</v>
      </c>
      <c r="UEE3" s="4" t="s">
        <v>760</v>
      </c>
      <c r="UEF3" s="4" t="s">
        <v>760</v>
      </c>
      <c r="UEG3" s="4" t="s">
        <v>760</v>
      </c>
      <c r="UEH3" s="4" t="s">
        <v>760</v>
      </c>
      <c r="UEI3" s="4" t="s">
        <v>760</v>
      </c>
      <c r="UEJ3" s="4" t="s">
        <v>760</v>
      </c>
      <c r="UEK3" s="4" t="s">
        <v>760</v>
      </c>
      <c r="UEL3" s="4" t="s">
        <v>760</v>
      </c>
      <c r="UEM3" s="4" t="s">
        <v>760</v>
      </c>
      <c r="UEN3" s="4" t="s">
        <v>760</v>
      </c>
      <c r="UEO3" s="4" t="s">
        <v>760</v>
      </c>
      <c r="UEP3" s="4" t="s">
        <v>760</v>
      </c>
      <c r="UEQ3" s="4" t="s">
        <v>760</v>
      </c>
      <c r="UER3" s="4" t="s">
        <v>760</v>
      </c>
      <c r="UES3" s="4" t="s">
        <v>760</v>
      </c>
      <c r="UET3" s="4" t="s">
        <v>760</v>
      </c>
      <c r="UEU3" s="4" t="s">
        <v>760</v>
      </c>
      <c r="UEV3" s="4" t="s">
        <v>760</v>
      </c>
      <c r="UEW3" s="4" t="s">
        <v>760</v>
      </c>
      <c r="UEX3" s="4" t="s">
        <v>760</v>
      </c>
      <c r="UEY3" s="4" t="s">
        <v>760</v>
      </c>
      <c r="UEZ3" s="4" t="s">
        <v>760</v>
      </c>
      <c r="UFA3" s="4" t="s">
        <v>760</v>
      </c>
      <c r="UFB3" s="4" t="s">
        <v>760</v>
      </c>
      <c r="UFC3" s="4" t="s">
        <v>760</v>
      </c>
      <c r="UFD3" s="4" t="s">
        <v>760</v>
      </c>
      <c r="UFE3" s="4" t="s">
        <v>760</v>
      </c>
      <c r="UFF3" s="4" t="s">
        <v>760</v>
      </c>
      <c r="UFG3" s="4" t="s">
        <v>760</v>
      </c>
      <c r="UFH3" s="4" t="s">
        <v>760</v>
      </c>
      <c r="UFI3" s="4" t="s">
        <v>760</v>
      </c>
      <c r="UFJ3" s="4" t="s">
        <v>760</v>
      </c>
      <c r="UFK3" s="4" t="s">
        <v>760</v>
      </c>
      <c r="UFL3" s="4" t="s">
        <v>760</v>
      </c>
      <c r="UFM3" s="4" t="s">
        <v>760</v>
      </c>
      <c r="UFN3" s="4" t="s">
        <v>760</v>
      </c>
      <c r="UFO3" s="4" t="s">
        <v>760</v>
      </c>
      <c r="UFP3" s="4" t="s">
        <v>760</v>
      </c>
      <c r="UFQ3" s="4" t="s">
        <v>760</v>
      </c>
      <c r="UFR3" s="4" t="s">
        <v>760</v>
      </c>
      <c r="UFS3" s="4" t="s">
        <v>760</v>
      </c>
      <c r="UFT3" s="4" t="s">
        <v>760</v>
      </c>
      <c r="UFU3" s="4" t="s">
        <v>760</v>
      </c>
      <c r="UFV3" s="4" t="s">
        <v>760</v>
      </c>
      <c r="UFW3" s="4" t="s">
        <v>760</v>
      </c>
      <c r="UFX3" s="4" t="s">
        <v>760</v>
      </c>
      <c r="UFY3" s="4" t="s">
        <v>760</v>
      </c>
      <c r="UFZ3" s="4" t="s">
        <v>760</v>
      </c>
      <c r="UGA3" s="4" t="s">
        <v>760</v>
      </c>
      <c r="UGB3" s="4" t="s">
        <v>760</v>
      </c>
      <c r="UGC3" s="4" t="s">
        <v>760</v>
      </c>
      <c r="UGD3" s="4" t="s">
        <v>760</v>
      </c>
      <c r="UGE3" s="4" t="s">
        <v>760</v>
      </c>
      <c r="UGF3" s="4" t="s">
        <v>760</v>
      </c>
      <c r="UGG3" s="4" t="s">
        <v>760</v>
      </c>
      <c r="UGH3" s="4" t="s">
        <v>760</v>
      </c>
      <c r="UGI3" s="4" t="s">
        <v>760</v>
      </c>
      <c r="UGJ3" s="4" t="s">
        <v>760</v>
      </c>
      <c r="UGK3" s="4" t="s">
        <v>760</v>
      </c>
      <c r="UGL3" s="4" t="s">
        <v>760</v>
      </c>
      <c r="UGM3" s="4" t="s">
        <v>760</v>
      </c>
      <c r="UGN3" s="4" t="s">
        <v>760</v>
      </c>
      <c r="UGO3" s="4" t="s">
        <v>760</v>
      </c>
      <c r="UGP3" s="4" t="s">
        <v>760</v>
      </c>
      <c r="UGQ3" s="4" t="s">
        <v>760</v>
      </c>
      <c r="UGR3" s="4" t="s">
        <v>760</v>
      </c>
      <c r="UGS3" s="4" t="s">
        <v>760</v>
      </c>
      <c r="UGT3" s="4" t="s">
        <v>760</v>
      </c>
      <c r="UGU3" s="4" t="s">
        <v>760</v>
      </c>
      <c r="UGV3" s="4" t="s">
        <v>760</v>
      </c>
      <c r="UGW3" s="4" t="s">
        <v>760</v>
      </c>
      <c r="UGX3" s="4" t="s">
        <v>760</v>
      </c>
      <c r="UGY3" s="4" t="s">
        <v>760</v>
      </c>
      <c r="UGZ3" s="4" t="s">
        <v>760</v>
      </c>
      <c r="UHA3" s="4" t="s">
        <v>760</v>
      </c>
      <c r="UHB3" s="4" t="s">
        <v>760</v>
      </c>
      <c r="UHC3" s="4" t="s">
        <v>760</v>
      </c>
      <c r="UHD3" s="4" t="s">
        <v>760</v>
      </c>
      <c r="UHE3" s="4" t="s">
        <v>760</v>
      </c>
      <c r="UHF3" s="4" t="s">
        <v>760</v>
      </c>
      <c r="UHG3" s="4" t="s">
        <v>760</v>
      </c>
      <c r="UHH3" s="4" t="s">
        <v>760</v>
      </c>
      <c r="UHI3" s="4" t="s">
        <v>760</v>
      </c>
      <c r="UHJ3" s="4" t="s">
        <v>760</v>
      </c>
      <c r="UHK3" s="4" t="s">
        <v>760</v>
      </c>
      <c r="UHL3" s="4" t="s">
        <v>760</v>
      </c>
      <c r="UHM3" s="4" t="s">
        <v>760</v>
      </c>
      <c r="UHN3" s="4" t="s">
        <v>760</v>
      </c>
      <c r="UHO3" s="4" t="s">
        <v>760</v>
      </c>
      <c r="UHP3" s="4" t="s">
        <v>760</v>
      </c>
      <c r="UHQ3" s="4" t="s">
        <v>760</v>
      </c>
      <c r="UHR3" s="4" t="s">
        <v>760</v>
      </c>
      <c r="UHS3" s="4" t="s">
        <v>760</v>
      </c>
      <c r="UHT3" s="4" t="s">
        <v>760</v>
      </c>
      <c r="UHU3" s="4" t="s">
        <v>760</v>
      </c>
      <c r="UHV3" s="4" t="s">
        <v>760</v>
      </c>
      <c r="UHW3" s="4" t="s">
        <v>760</v>
      </c>
      <c r="UHX3" s="4" t="s">
        <v>760</v>
      </c>
      <c r="UHY3" s="4" t="s">
        <v>760</v>
      </c>
      <c r="UHZ3" s="4" t="s">
        <v>760</v>
      </c>
      <c r="UIA3" s="4" t="s">
        <v>760</v>
      </c>
      <c r="UIB3" s="4" t="s">
        <v>760</v>
      </c>
      <c r="UIC3" s="4" t="s">
        <v>760</v>
      </c>
      <c r="UID3" s="4" t="s">
        <v>760</v>
      </c>
      <c r="UIE3" s="4" t="s">
        <v>760</v>
      </c>
      <c r="UIF3" s="4" t="s">
        <v>760</v>
      </c>
      <c r="UIG3" s="4" t="s">
        <v>760</v>
      </c>
      <c r="UIH3" s="4" t="s">
        <v>760</v>
      </c>
      <c r="UII3" s="4" t="s">
        <v>760</v>
      </c>
      <c r="UIJ3" s="4" t="s">
        <v>760</v>
      </c>
      <c r="UIK3" s="4" t="s">
        <v>760</v>
      </c>
      <c r="UIL3" s="4" t="s">
        <v>760</v>
      </c>
      <c r="UIM3" s="4" t="s">
        <v>760</v>
      </c>
      <c r="UIN3" s="4" t="s">
        <v>760</v>
      </c>
      <c r="UIO3" s="4" t="s">
        <v>760</v>
      </c>
      <c r="UIP3" s="4" t="s">
        <v>760</v>
      </c>
      <c r="UIQ3" s="4" t="s">
        <v>760</v>
      </c>
      <c r="UIR3" s="4" t="s">
        <v>760</v>
      </c>
      <c r="UIS3" s="4" t="s">
        <v>760</v>
      </c>
      <c r="UIT3" s="4" t="s">
        <v>760</v>
      </c>
      <c r="UIU3" s="4" t="s">
        <v>760</v>
      </c>
      <c r="UIV3" s="4" t="s">
        <v>760</v>
      </c>
      <c r="UIW3" s="4" t="s">
        <v>760</v>
      </c>
      <c r="UIX3" s="4" t="s">
        <v>760</v>
      </c>
      <c r="UIY3" s="4" t="s">
        <v>760</v>
      </c>
      <c r="UIZ3" s="4" t="s">
        <v>760</v>
      </c>
      <c r="UJA3" s="4" t="s">
        <v>760</v>
      </c>
      <c r="UJB3" s="4" t="s">
        <v>760</v>
      </c>
      <c r="UJC3" s="4" t="s">
        <v>760</v>
      </c>
      <c r="UJD3" s="4" t="s">
        <v>760</v>
      </c>
      <c r="UJE3" s="4" t="s">
        <v>760</v>
      </c>
      <c r="UJF3" s="4" t="s">
        <v>760</v>
      </c>
      <c r="UJG3" s="4" t="s">
        <v>760</v>
      </c>
      <c r="UJH3" s="4" t="s">
        <v>760</v>
      </c>
      <c r="UJI3" s="4" t="s">
        <v>760</v>
      </c>
      <c r="UJJ3" s="4" t="s">
        <v>760</v>
      </c>
      <c r="UJK3" s="4" t="s">
        <v>760</v>
      </c>
      <c r="UJL3" s="4" t="s">
        <v>760</v>
      </c>
      <c r="UJM3" s="4" t="s">
        <v>760</v>
      </c>
      <c r="UJN3" s="4" t="s">
        <v>760</v>
      </c>
      <c r="UJO3" s="4" t="s">
        <v>760</v>
      </c>
      <c r="UJP3" s="4" t="s">
        <v>760</v>
      </c>
      <c r="UJQ3" s="4" t="s">
        <v>760</v>
      </c>
      <c r="UJR3" s="4" t="s">
        <v>760</v>
      </c>
      <c r="UJS3" s="4" t="s">
        <v>760</v>
      </c>
      <c r="UJT3" s="4" t="s">
        <v>760</v>
      </c>
      <c r="UJU3" s="4" t="s">
        <v>760</v>
      </c>
      <c r="UJV3" s="4" t="s">
        <v>760</v>
      </c>
      <c r="UJW3" s="4" t="s">
        <v>760</v>
      </c>
      <c r="UJX3" s="4" t="s">
        <v>760</v>
      </c>
      <c r="UJY3" s="4" t="s">
        <v>760</v>
      </c>
      <c r="UJZ3" s="4" t="s">
        <v>760</v>
      </c>
      <c r="UKA3" s="4" t="s">
        <v>760</v>
      </c>
      <c r="UKB3" s="4" t="s">
        <v>760</v>
      </c>
      <c r="UKC3" s="4" t="s">
        <v>760</v>
      </c>
      <c r="UKD3" s="4" t="s">
        <v>760</v>
      </c>
      <c r="UKE3" s="4" t="s">
        <v>760</v>
      </c>
      <c r="UKF3" s="4" t="s">
        <v>760</v>
      </c>
      <c r="UKG3" s="4" t="s">
        <v>760</v>
      </c>
      <c r="UKH3" s="4" t="s">
        <v>760</v>
      </c>
      <c r="UKI3" s="4" t="s">
        <v>760</v>
      </c>
      <c r="UKJ3" s="4" t="s">
        <v>760</v>
      </c>
      <c r="UKK3" s="4" t="s">
        <v>760</v>
      </c>
      <c r="UKL3" s="4" t="s">
        <v>760</v>
      </c>
      <c r="UKM3" s="4" t="s">
        <v>760</v>
      </c>
      <c r="UKN3" s="4" t="s">
        <v>760</v>
      </c>
      <c r="UKO3" s="4" t="s">
        <v>760</v>
      </c>
      <c r="UKP3" s="4" t="s">
        <v>760</v>
      </c>
      <c r="UKQ3" s="4" t="s">
        <v>760</v>
      </c>
      <c r="UKR3" s="4" t="s">
        <v>760</v>
      </c>
      <c r="UKS3" s="4" t="s">
        <v>760</v>
      </c>
      <c r="UKT3" s="4" t="s">
        <v>760</v>
      </c>
      <c r="UKU3" s="4" t="s">
        <v>760</v>
      </c>
      <c r="UKV3" s="4" t="s">
        <v>760</v>
      </c>
      <c r="UKW3" s="4" t="s">
        <v>760</v>
      </c>
      <c r="UKX3" s="4" t="s">
        <v>760</v>
      </c>
      <c r="UKY3" s="4" t="s">
        <v>760</v>
      </c>
      <c r="UKZ3" s="4" t="s">
        <v>760</v>
      </c>
      <c r="ULA3" s="4" t="s">
        <v>760</v>
      </c>
      <c r="ULB3" s="4" t="s">
        <v>760</v>
      </c>
      <c r="ULC3" s="4" t="s">
        <v>760</v>
      </c>
      <c r="ULD3" s="4" t="s">
        <v>760</v>
      </c>
      <c r="ULE3" s="4" t="s">
        <v>760</v>
      </c>
      <c r="ULF3" s="4" t="s">
        <v>760</v>
      </c>
      <c r="ULG3" s="4" t="s">
        <v>760</v>
      </c>
      <c r="ULH3" s="4" t="s">
        <v>760</v>
      </c>
      <c r="ULI3" s="4" t="s">
        <v>760</v>
      </c>
      <c r="ULJ3" s="4" t="s">
        <v>760</v>
      </c>
      <c r="ULK3" s="4" t="s">
        <v>760</v>
      </c>
      <c r="ULL3" s="4" t="s">
        <v>760</v>
      </c>
      <c r="ULM3" s="4" t="s">
        <v>760</v>
      </c>
      <c r="ULN3" s="4" t="s">
        <v>760</v>
      </c>
      <c r="ULO3" s="4" t="s">
        <v>760</v>
      </c>
      <c r="ULP3" s="4" t="s">
        <v>760</v>
      </c>
      <c r="ULQ3" s="4" t="s">
        <v>760</v>
      </c>
      <c r="ULR3" s="4" t="s">
        <v>760</v>
      </c>
      <c r="ULS3" s="4" t="s">
        <v>760</v>
      </c>
      <c r="ULT3" s="4" t="s">
        <v>760</v>
      </c>
      <c r="ULU3" s="4" t="s">
        <v>760</v>
      </c>
      <c r="ULV3" s="4" t="s">
        <v>760</v>
      </c>
      <c r="ULW3" s="4" t="s">
        <v>760</v>
      </c>
      <c r="ULX3" s="4" t="s">
        <v>760</v>
      </c>
      <c r="ULY3" s="4" t="s">
        <v>760</v>
      </c>
      <c r="ULZ3" s="4" t="s">
        <v>760</v>
      </c>
      <c r="UMA3" s="4" t="s">
        <v>760</v>
      </c>
      <c r="UMB3" s="4" t="s">
        <v>760</v>
      </c>
      <c r="UMC3" s="4" t="s">
        <v>760</v>
      </c>
      <c r="UMD3" s="4" t="s">
        <v>760</v>
      </c>
      <c r="UME3" s="4" t="s">
        <v>760</v>
      </c>
      <c r="UMF3" s="4" t="s">
        <v>760</v>
      </c>
      <c r="UMG3" s="4" t="s">
        <v>760</v>
      </c>
      <c r="UMH3" s="4" t="s">
        <v>760</v>
      </c>
      <c r="UMI3" s="4" t="s">
        <v>760</v>
      </c>
      <c r="UMJ3" s="4" t="s">
        <v>760</v>
      </c>
      <c r="UMK3" s="4" t="s">
        <v>760</v>
      </c>
      <c r="UML3" s="4" t="s">
        <v>760</v>
      </c>
      <c r="UMM3" s="4" t="s">
        <v>760</v>
      </c>
      <c r="UMN3" s="4" t="s">
        <v>760</v>
      </c>
      <c r="UMO3" s="4" t="s">
        <v>760</v>
      </c>
      <c r="UMP3" s="4" t="s">
        <v>760</v>
      </c>
      <c r="UMQ3" s="4" t="s">
        <v>760</v>
      </c>
      <c r="UMR3" s="4" t="s">
        <v>760</v>
      </c>
      <c r="UMS3" s="4" t="s">
        <v>760</v>
      </c>
      <c r="UMT3" s="4" t="s">
        <v>760</v>
      </c>
      <c r="UMU3" s="4" t="s">
        <v>760</v>
      </c>
      <c r="UMV3" s="4" t="s">
        <v>760</v>
      </c>
      <c r="UMW3" s="4" t="s">
        <v>760</v>
      </c>
      <c r="UMX3" s="4" t="s">
        <v>760</v>
      </c>
      <c r="UMY3" s="4" t="s">
        <v>760</v>
      </c>
      <c r="UMZ3" s="4" t="s">
        <v>760</v>
      </c>
      <c r="UNA3" s="4" t="s">
        <v>760</v>
      </c>
      <c r="UNB3" s="4" t="s">
        <v>760</v>
      </c>
      <c r="UNC3" s="4" t="s">
        <v>760</v>
      </c>
      <c r="UND3" s="4" t="s">
        <v>760</v>
      </c>
      <c r="UNE3" s="4" t="s">
        <v>760</v>
      </c>
      <c r="UNF3" s="4" t="s">
        <v>760</v>
      </c>
      <c r="UNG3" s="4" t="s">
        <v>760</v>
      </c>
      <c r="UNH3" s="4" t="s">
        <v>760</v>
      </c>
      <c r="UNI3" s="4" t="s">
        <v>760</v>
      </c>
      <c r="UNJ3" s="4" t="s">
        <v>760</v>
      </c>
      <c r="UNK3" s="4" t="s">
        <v>760</v>
      </c>
      <c r="UNL3" s="4" t="s">
        <v>760</v>
      </c>
      <c r="UNM3" s="4" t="s">
        <v>760</v>
      </c>
      <c r="UNN3" s="4" t="s">
        <v>760</v>
      </c>
      <c r="UNO3" s="4" t="s">
        <v>760</v>
      </c>
      <c r="UNP3" s="4" t="s">
        <v>760</v>
      </c>
      <c r="UNQ3" s="4" t="s">
        <v>760</v>
      </c>
      <c r="UNR3" s="4" t="s">
        <v>760</v>
      </c>
      <c r="UNS3" s="4" t="s">
        <v>760</v>
      </c>
      <c r="UNT3" s="4" t="s">
        <v>760</v>
      </c>
      <c r="UNU3" s="4" t="s">
        <v>760</v>
      </c>
      <c r="UNV3" s="4" t="s">
        <v>760</v>
      </c>
      <c r="UNW3" s="4" t="s">
        <v>760</v>
      </c>
      <c r="UNX3" s="4" t="s">
        <v>760</v>
      </c>
      <c r="UNY3" s="4" t="s">
        <v>760</v>
      </c>
      <c r="UNZ3" s="4" t="s">
        <v>760</v>
      </c>
      <c r="UOA3" s="4" t="s">
        <v>760</v>
      </c>
      <c r="UOB3" s="4" t="s">
        <v>760</v>
      </c>
      <c r="UOC3" s="4" t="s">
        <v>760</v>
      </c>
      <c r="UOD3" s="4" t="s">
        <v>760</v>
      </c>
      <c r="UOE3" s="4" t="s">
        <v>760</v>
      </c>
      <c r="UOF3" s="4" t="s">
        <v>760</v>
      </c>
      <c r="UOG3" s="4" t="s">
        <v>760</v>
      </c>
      <c r="UOH3" s="4" t="s">
        <v>760</v>
      </c>
      <c r="UOI3" s="4" t="s">
        <v>760</v>
      </c>
      <c r="UOJ3" s="4" t="s">
        <v>760</v>
      </c>
      <c r="UOK3" s="4" t="s">
        <v>760</v>
      </c>
      <c r="UOL3" s="4" t="s">
        <v>760</v>
      </c>
      <c r="UOM3" s="4" t="s">
        <v>760</v>
      </c>
      <c r="UON3" s="4" t="s">
        <v>760</v>
      </c>
      <c r="UOO3" s="4" t="s">
        <v>760</v>
      </c>
      <c r="UOP3" s="4" t="s">
        <v>760</v>
      </c>
      <c r="UOQ3" s="4" t="s">
        <v>760</v>
      </c>
      <c r="UOR3" s="4" t="s">
        <v>760</v>
      </c>
      <c r="UOS3" s="4" t="s">
        <v>760</v>
      </c>
      <c r="UOT3" s="4" t="s">
        <v>760</v>
      </c>
      <c r="UOU3" s="4" t="s">
        <v>760</v>
      </c>
      <c r="UOV3" s="4" t="s">
        <v>760</v>
      </c>
      <c r="UOW3" s="4" t="s">
        <v>760</v>
      </c>
      <c r="UOX3" s="4" t="s">
        <v>760</v>
      </c>
      <c r="UOY3" s="4" t="s">
        <v>760</v>
      </c>
      <c r="UOZ3" s="4" t="s">
        <v>760</v>
      </c>
      <c r="UPA3" s="4" t="s">
        <v>760</v>
      </c>
      <c r="UPB3" s="4" t="s">
        <v>760</v>
      </c>
      <c r="UPC3" s="4" t="s">
        <v>760</v>
      </c>
      <c r="UPD3" s="4" t="s">
        <v>760</v>
      </c>
      <c r="UPE3" s="4" t="s">
        <v>760</v>
      </c>
      <c r="UPF3" s="4" t="s">
        <v>760</v>
      </c>
      <c r="UPG3" s="4" t="s">
        <v>760</v>
      </c>
      <c r="UPH3" s="4" t="s">
        <v>760</v>
      </c>
      <c r="UPI3" s="4" t="s">
        <v>760</v>
      </c>
      <c r="UPJ3" s="4" t="s">
        <v>760</v>
      </c>
      <c r="UPK3" s="4" t="s">
        <v>760</v>
      </c>
      <c r="UPL3" s="4" t="s">
        <v>760</v>
      </c>
      <c r="UPM3" s="4" t="s">
        <v>760</v>
      </c>
      <c r="UPN3" s="4" t="s">
        <v>760</v>
      </c>
      <c r="UPO3" s="4" t="s">
        <v>760</v>
      </c>
      <c r="UPP3" s="4" t="s">
        <v>760</v>
      </c>
      <c r="UPQ3" s="4" t="s">
        <v>760</v>
      </c>
      <c r="UPR3" s="4" t="s">
        <v>760</v>
      </c>
      <c r="UPS3" s="4" t="s">
        <v>760</v>
      </c>
      <c r="UPT3" s="4" t="s">
        <v>760</v>
      </c>
      <c r="UPU3" s="4" t="s">
        <v>760</v>
      </c>
      <c r="UPV3" s="4" t="s">
        <v>760</v>
      </c>
      <c r="UPW3" s="4" t="s">
        <v>760</v>
      </c>
      <c r="UPX3" s="4" t="s">
        <v>760</v>
      </c>
      <c r="UPY3" s="4" t="s">
        <v>760</v>
      </c>
      <c r="UPZ3" s="4" t="s">
        <v>760</v>
      </c>
      <c r="UQA3" s="4" t="s">
        <v>760</v>
      </c>
      <c r="UQB3" s="4" t="s">
        <v>760</v>
      </c>
      <c r="UQC3" s="4" t="s">
        <v>760</v>
      </c>
      <c r="UQD3" s="4" t="s">
        <v>760</v>
      </c>
      <c r="UQE3" s="4" t="s">
        <v>760</v>
      </c>
      <c r="UQF3" s="4" t="s">
        <v>760</v>
      </c>
      <c r="UQG3" s="4" t="s">
        <v>760</v>
      </c>
      <c r="UQH3" s="4" t="s">
        <v>760</v>
      </c>
      <c r="UQI3" s="4" t="s">
        <v>760</v>
      </c>
      <c r="UQJ3" s="4" t="s">
        <v>760</v>
      </c>
      <c r="UQK3" s="4" t="s">
        <v>760</v>
      </c>
      <c r="UQL3" s="4" t="s">
        <v>760</v>
      </c>
      <c r="UQM3" s="4" t="s">
        <v>760</v>
      </c>
      <c r="UQN3" s="4" t="s">
        <v>760</v>
      </c>
      <c r="UQO3" s="4" t="s">
        <v>760</v>
      </c>
      <c r="UQP3" s="4" t="s">
        <v>760</v>
      </c>
      <c r="UQQ3" s="4" t="s">
        <v>760</v>
      </c>
      <c r="UQR3" s="4" t="s">
        <v>760</v>
      </c>
      <c r="UQS3" s="4" t="s">
        <v>760</v>
      </c>
      <c r="UQT3" s="4" t="s">
        <v>760</v>
      </c>
      <c r="UQU3" s="4" t="s">
        <v>760</v>
      </c>
      <c r="UQV3" s="4" t="s">
        <v>760</v>
      </c>
      <c r="UQW3" s="4" t="s">
        <v>760</v>
      </c>
      <c r="UQX3" s="4" t="s">
        <v>760</v>
      </c>
      <c r="UQY3" s="4" t="s">
        <v>760</v>
      </c>
      <c r="UQZ3" s="4" t="s">
        <v>760</v>
      </c>
      <c r="URA3" s="4" t="s">
        <v>760</v>
      </c>
      <c r="URB3" s="4" t="s">
        <v>760</v>
      </c>
      <c r="URC3" s="4" t="s">
        <v>760</v>
      </c>
      <c r="URD3" s="4" t="s">
        <v>760</v>
      </c>
      <c r="URE3" s="4" t="s">
        <v>760</v>
      </c>
      <c r="URF3" s="4" t="s">
        <v>760</v>
      </c>
      <c r="URG3" s="4" t="s">
        <v>760</v>
      </c>
      <c r="URH3" s="4" t="s">
        <v>760</v>
      </c>
      <c r="URI3" s="4" t="s">
        <v>760</v>
      </c>
      <c r="URJ3" s="4" t="s">
        <v>760</v>
      </c>
      <c r="URK3" s="4" t="s">
        <v>760</v>
      </c>
      <c r="URL3" s="4" t="s">
        <v>760</v>
      </c>
      <c r="URM3" s="4" t="s">
        <v>760</v>
      </c>
      <c r="URN3" s="4" t="s">
        <v>760</v>
      </c>
      <c r="URO3" s="4" t="s">
        <v>760</v>
      </c>
      <c r="URP3" s="4" t="s">
        <v>760</v>
      </c>
      <c r="URQ3" s="4" t="s">
        <v>760</v>
      </c>
      <c r="URR3" s="4" t="s">
        <v>760</v>
      </c>
      <c r="URS3" s="4" t="s">
        <v>760</v>
      </c>
      <c r="URT3" s="4" t="s">
        <v>760</v>
      </c>
      <c r="URU3" s="4" t="s">
        <v>760</v>
      </c>
      <c r="URV3" s="4" t="s">
        <v>760</v>
      </c>
      <c r="URW3" s="4" t="s">
        <v>760</v>
      </c>
      <c r="URX3" s="4" t="s">
        <v>760</v>
      </c>
      <c r="URY3" s="4" t="s">
        <v>760</v>
      </c>
      <c r="URZ3" s="4" t="s">
        <v>760</v>
      </c>
      <c r="USA3" s="4" t="s">
        <v>760</v>
      </c>
      <c r="USB3" s="4" t="s">
        <v>760</v>
      </c>
      <c r="USC3" s="4" t="s">
        <v>760</v>
      </c>
      <c r="USD3" s="4" t="s">
        <v>760</v>
      </c>
      <c r="USE3" s="4" t="s">
        <v>760</v>
      </c>
      <c r="USF3" s="4" t="s">
        <v>760</v>
      </c>
      <c r="USG3" s="4" t="s">
        <v>760</v>
      </c>
      <c r="USH3" s="4" t="s">
        <v>760</v>
      </c>
      <c r="USI3" s="4" t="s">
        <v>760</v>
      </c>
      <c r="USJ3" s="4" t="s">
        <v>760</v>
      </c>
      <c r="USK3" s="4" t="s">
        <v>760</v>
      </c>
      <c r="USL3" s="4" t="s">
        <v>760</v>
      </c>
      <c r="USM3" s="4" t="s">
        <v>760</v>
      </c>
      <c r="USN3" s="4" t="s">
        <v>760</v>
      </c>
      <c r="USO3" s="4" t="s">
        <v>760</v>
      </c>
      <c r="USP3" s="4" t="s">
        <v>760</v>
      </c>
      <c r="USQ3" s="4" t="s">
        <v>760</v>
      </c>
      <c r="USR3" s="4" t="s">
        <v>760</v>
      </c>
      <c r="USS3" s="4" t="s">
        <v>760</v>
      </c>
      <c r="UST3" s="4" t="s">
        <v>760</v>
      </c>
      <c r="USU3" s="4" t="s">
        <v>760</v>
      </c>
      <c r="USV3" s="4" t="s">
        <v>760</v>
      </c>
      <c r="USW3" s="4" t="s">
        <v>760</v>
      </c>
      <c r="USX3" s="4" t="s">
        <v>760</v>
      </c>
      <c r="USY3" s="4" t="s">
        <v>760</v>
      </c>
      <c r="USZ3" s="4" t="s">
        <v>760</v>
      </c>
      <c r="UTA3" s="4" t="s">
        <v>760</v>
      </c>
      <c r="UTB3" s="4" t="s">
        <v>760</v>
      </c>
      <c r="UTC3" s="4" t="s">
        <v>760</v>
      </c>
      <c r="UTD3" s="4" t="s">
        <v>760</v>
      </c>
      <c r="UTE3" s="4" t="s">
        <v>760</v>
      </c>
      <c r="UTF3" s="4" t="s">
        <v>760</v>
      </c>
      <c r="UTG3" s="4" t="s">
        <v>760</v>
      </c>
      <c r="UTH3" s="4" t="s">
        <v>760</v>
      </c>
      <c r="UTI3" s="4" t="s">
        <v>760</v>
      </c>
      <c r="UTJ3" s="4" t="s">
        <v>760</v>
      </c>
      <c r="UTK3" s="4" t="s">
        <v>760</v>
      </c>
      <c r="UTL3" s="4" t="s">
        <v>760</v>
      </c>
      <c r="UTM3" s="4" t="s">
        <v>760</v>
      </c>
      <c r="UTN3" s="4" t="s">
        <v>760</v>
      </c>
      <c r="UTO3" s="4" t="s">
        <v>760</v>
      </c>
      <c r="UTP3" s="4" t="s">
        <v>760</v>
      </c>
      <c r="UTQ3" s="4" t="s">
        <v>760</v>
      </c>
      <c r="UTR3" s="4" t="s">
        <v>760</v>
      </c>
      <c r="UTS3" s="4" t="s">
        <v>760</v>
      </c>
      <c r="UTT3" s="4" t="s">
        <v>760</v>
      </c>
      <c r="UTU3" s="4" t="s">
        <v>760</v>
      </c>
      <c r="UTV3" s="4" t="s">
        <v>760</v>
      </c>
      <c r="UTW3" s="4" t="s">
        <v>760</v>
      </c>
      <c r="UTX3" s="4" t="s">
        <v>760</v>
      </c>
      <c r="UTY3" s="4" t="s">
        <v>760</v>
      </c>
      <c r="UTZ3" s="4" t="s">
        <v>760</v>
      </c>
      <c r="UUA3" s="4" t="s">
        <v>760</v>
      </c>
      <c r="UUB3" s="4" t="s">
        <v>760</v>
      </c>
      <c r="UUC3" s="4" t="s">
        <v>760</v>
      </c>
      <c r="UUD3" s="4" t="s">
        <v>760</v>
      </c>
      <c r="UUE3" s="4" t="s">
        <v>760</v>
      </c>
      <c r="UUF3" s="4" t="s">
        <v>760</v>
      </c>
      <c r="UUG3" s="4" t="s">
        <v>760</v>
      </c>
      <c r="UUH3" s="4" t="s">
        <v>760</v>
      </c>
      <c r="UUI3" s="4" t="s">
        <v>760</v>
      </c>
      <c r="UUJ3" s="4" t="s">
        <v>760</v>
      </c>
      <c r="UUK3" s="4" t="s">
        <v>760</v>
      </c>
      <c r="UUL3" s="4" t="s">
        <v>760</v>
      </c>
      <c r="UUM3" s="4" t="s">
        <v>760</v>
      </c>
      <c r="UUN3" s="4" t="s">
        <v>760</v>
      </c>
      <c r="UUO3" s="4" t="s">
        <v>760</v>
      </c>
      <c r="UUP3" s="4" t="s">
        <v>760</v>
      </c>
      <c r="UUQ3" s="4" t="s">
        <v>760</v>
      </c>
      <c r="UUR3" s="4" t="s">
        <v>760</v>
      </c>
      <c r="UUS3" s="4" t="s">
        <v>760</v>
      </c>
      <c r="UUT3" s="4" t="s">
        <v>760</v>
      </c>
      <c r="UUU3" s="4" t="s">
        <v>760</v>
      </c>
      <c r="UUV3" s="4" t="s">
        <v>760</v>
      </c>
      <c r="UUW3" s="4" t="s">
        <v>760</v>
      </c>
      <c r="UUX3" s="4" t="s">
        <v>760</v>
      </c>
      <c r="UUY3" s="4" t="s">
        <v>760</v>
      </c>
      <c r="UUZ3" s="4" t="s">
        <v>760</v>
      </c>
      <c r="UVA3" s="4" t="s">
        <v>760</v>
      </c>
      <c r="UVB3" s="4" t="s">
        <v>760</v>
      </c>
      <c r="UVC3" s="4" t="s">
        <v>760</v>
      </c>
      <c r="UVD3" s="4" t="s">
        <v>760</v>
      </c>
      <c r="UVE3" s="4" t="s">
        <v>760</v>
      </c>
      <c r="UVF3" s="4" t="s">
        <v>760</v>
      </c>
      <c r="UVG3" s="4" t="s">
        <v>760</v>
      </c>
      <c r="UVH3" s="4" t="s">
        <v>760</v>
      </c>
      <c r="UVI3" s="4" t="s">
        <v>760</v>
      </c>
      <c r="UVJ3" s="4" t="s">
        <v>760</v>
      </c>
      <c r="UVK3" s="4" t="s">
        <v>760</v>
      </c>
      <c r="UVL3" s="4" t="s">
        <v>760</v>
      </c>
      <c r="UVM3" s="4" t="s">
        <v>760</v>
      </c>
      <c r="UVN3" s="4" t="s">
        <v>760</v>
      </c>
      <c r="UVO3" s="4" t="s">
        <v>760</v>
      </c>
      <c r="UVP3" s="4" t="s">
        <v>760</v>
      </c>
      <c r="UVQ3" s="4" t="s">
        <v>760</v>
      </c>
      <c r="UVR3" s="4" t="s">
        <v>760</v>
      </c>
      <c r="UVS3" s="4" t="s">
        <v>760</v>
      </c>
      <c r="UVT3" s="4" t="s">
        <v>760</v>
      </c>
      <c r="UVU3" s="4" t="s">
        <v>760</v>
      </c>
      <c r="UVV3" s="4" t="s">
        <v>760</v>
      </c>
      <c r="UVW3" s="4" t="s">
        <v>760</v>
      </c>
      <c r="UVX3" s="4" t="s">
        <v>760</v>
      </c>
      <c r="UVY3" s="4" t="s">
        <v>760</v>
      </c>
      <c r="UVZ3" s="4" t="s">
        <v>760</v>
      </c>
      <c r="UWA3" s="4" t="s">
        <v>760</v>
      </c>
      <c r="UWB3" s="4" t="s">
        <v>760</v>
      </c>
      <c r="UWC3" s="4" t="s">
        <v>760</v>
      </c>
      <c r="UWD3" s="4" t="s">
        <v>760</v>
      </c>
      <c r="UWE3" s="4" t="s">
        <v>760</v>
      </c>
      <c r="UWF3" s="4" t="s">
        <v>760</v>
      </c>
      <c r="UWG3" s="4" t="s">
        <v>760</v>
      </c>
      <c r="UWH3" s="4" t="s">
        <v>760</v>
      </c>
      <c r="UWI3" s="4" t="s">
        <v>760</v>
      </c>
      <c r="UWJ3" s="4" t="s">
        <v>760</v>
      </c>
      <c r="UWK3" s="4" t="s">
        <v>760</v>
      </c>
      <c r="UWL3" s="4" t="s">
        <v>760</v>
      </c>
      <c r="UWM3" s="4" t="s">
        <v>760</v>
      </c>
      <c r="UWN3" s="4" t="s">
        <v>760</v>
      </c>
      <c r="UWO3" s="4" t="s">
        <v>760</v>
      </c>
      <c r="UWP3" s="4" t="s">
        <v>760</v>
      </c>
      <c r="UWQ3" s="4" t="s">
        <v>760</v>
      </c>
      <c r="UWR3" s="4" t="s">
        <v>760</v>
      </c>
      <c r="UWS3" s="4" t="s">
        <v>760</v>
      </c>
      <c r="UWT3" s="4" t="s">
        <v>760</v>
      </c>
      <c r="UWU3" s="4" t="s">
        <v>760</v>
      </c>
      <c r="UWV3" s="4" t="s">
        <v>760</v>
      </c>
      <c r="UWW3" s="4" t="s">
        <v>760</v>
      </c>
      <c r="UWX3" s="4" t="s">
        <v>760</v>
      </c>
      <c r="UWY3" s="4" t="s">
        <v>760</v>
      </c>
      <c r="UWZ3" s="4" t="s">
        <v>760</v>
      </c>
      <c r="UXA3" s="4" t="s">
        <v>760</v>
      </c>
      <c r="UXB3" s="4" t="s">
        <v>760</v>
      </c>
      <c r="UXC3" s="4" t="s">
        <v>760</v>
      </c>
      <c r="UXD3" s="4" t="s">
        <v>760</v>
      </c>
      <c r="UXE3" s="4" t="s">
        <v>760</v>
      </c>
      <c r="UXF3" s="4" t="s">
        <v>760</v>
      </c>
      <c r="UXG3" s="4" t="s">
        <v>760</v>
      </c>
      <c r="UXH3" s="4" t="s">
        <v>760</v>
      </c>
      <c r="UXI3" s="4" t="s">
        <v>760</v>
      </c>
      <c r="UXJ3" s="4" t="s">
        <v>760</v>
      </c>
      <c r="UXK3" s="4" t="s">
        <v>760</v>
      </c>
      <c r="UXL3" s="4" t="s">
        <v>760</v>
      </c>
      <c r="UXM3" s="4" t="s">
        <v>760</v>
      </c>
      <c r="UXN3" s="4" t="s">
        <v>760</v>
      </c>
      <c r="UXO3" s="4" t="s">
        <v>760</v>
      </c>
      <c r="UXP3" s="4" t="s">
        <v>760</v>
      </c>
      <c r="UXQ3" s="4" t="s">
        <v>760</v>
      </c>
      <c r="UXR3" s="4" t="s">
        <v>760</v>
      </c>
      <c r="UXS3" s="4" t="s">
        <v>760</v>
      </c>
      <c r="UXT3" s="4" t="s">
        <v>760</v>
      </c>
      <c r="UXU3" s="4" t="s">
        <v>760</v>
      </c>
      <c r="UXV3" s="4" t="s">
        <v>760</v>
      </c>
      <c r="UXW3" s="4" t="s">
        <v>760</v>
      </c>
      <c r="UXX3" s="4" t="s">
        <v>760</v>
      </c>
      <c r="UXY3" s="4" t="s">
        <v>760</v>
      </c>
      <c r="UXZ3" s="4" t="s">
        <v>760</v>
      </c>
      <c r="UYA3" s="4" t="s">
        <v>760</v>
      </c>
      <c r="UYB3" s="4" t="s">
        <v>760</v>
      </c>
      <c r="UYC3" s="4" t="s">
        <v>760</v>
      </c>
      <c r="UYD3" s="4" t="s">
        <v>760</v>
      </c>
      <c r="UYE3" s="4" t="s">
        <v>760</v>
      </c>
      <c r="UYF3" s="4" t="s">
        <v>760</v>
      </c>
      <c r="UYG3" s="4" t="s">
        <v>760</v>
      </c>
      <c r="UYH3" s="4" t="s">
        <v>760</v>
      </c>
      <c r="UYI3" s="4" t="s">
        <v>760</v>
      </c>
      <c r="UYJ3" s="4" t="s">
        <v>760</v>
      </c>
      <c r="UYK3" s="4" t="s">
        <v>760</v>
      </c>
      <c r="UYL3" s="4" t="s">
        <v>760</v>
      </c>
      <c r="UYM3" s="4" t="s">
        <v>760</v>
      </c>
      <c r="UYN3" s="4" t="s">
        <v>760</v>
      </c>
      <c r="UYO3" s="4" t="s">
        <v>760</v>
      </c>
      <c r="UYP3" s="4" t="s">
        <v>760</v>
      </c>
      <c r="UYQ3" s="4" t="s">
        <v>760</v>
      </c>
      <c r="UYR3" s="4" t="s">
        <v>760</v>
      </c>
      <c r="UYS3" s="4" t="s">
        <v>760</v>
      </c>
      <c r="UYT3" s="4" t="s">
        <v>760</v>
      </c>
      <c r="UYU3" s="4" t="s">
        <v>760</v>
      </c>
      <c r="UYV3" s="4" t="s">
        <v>760</v>
      </c>
      <c r="UYW3" s="4" t="s">
        <v>760</v>
      </c>
      <c r="UYX3" s="4" t="s">
        <v>760</v>
      </c>
      <c r="UYY3" s="4" t="s">
        <v>760</v>
      </c>
      <c r="UYZ3" s="4" t="s">
        <v>760</v>
      </c>
      <c r="UZA3" s="4" t="s">
        <v>760</v>
      </c>
      <c r="UZB3" s="4" t="s">
        <v>760</v>
      </c>
      <c r="UZC3" s="4" t="s">
        <v>760</v>
      </c>
      <c r="UZD3" s="4" t="s">
        <v>760</v>
      </c>
      <c r="UZE3" s="4" t="s">
        <v>760</v>
      </c>
      <c r="UZF3" s="4" t="s">
        <v>760</v>
      </c>
      <c r="UZG3" s="4" t="s">
        <v>760</v>
      </c>
      <c r="UZH3" s="4" t="s">
        <v>760</v>
      </c>
      <c r="UZI3" s="4" t="s">
        <v>760</v>
      </c>
      <c r="UZJ3" s="4" t="s">
        <v>760</v>
      </c>
      <c r="UZK3" s="4" t="s">
        <v>760</v>
      </c>
      <c r="UZL3" s="4" t="s">
        <v>760</v>
      </c>
      <c r="UZM3" s="4" t="s">
        <v>760</v>
      </c>
      <c r="UZN3" s="4" t="s">
        <v>760</v>
      </c>
      <c r="UZO3" s="4" t="s">
        <v>760</v>
      </c>
      <c r="UZP3" s="4" t="s">
        <v>760</v>
      </c>
      <c r="UZQ3" s="4" t="s">
        <v>760</v>
      </c>
      <c r="UZR3" s="4" t="s">
        <v>760</v>
      </c>
      <c r="UZS3" s="4" t="s">
        <v>760</v>
      </c>
      <c r="UZT3" s="4" t="s">
        <v>760</v>
      </c>
      <c r="UZU3" s="4" t="s">
        <v>760</v>
      </c>
      <c r="UZV3" s="4" t="s">
        <v>760</v>
      </c>
      <c r="UZW3" s="4" t="s">
        <v>760</v>
      </c>
      <c r="UZX3" s="4" t="s">
        <v>760</v>
      </c>
      <c r="UZY3" s="4" t="s">
        <v>760</v>
      </c>
      <c r="UZZ3" s="4" t="s">
        <v>760</v>
      </c>
      <c r="VAA3" s="4" t="s">
        <v>760</v>
      </c>
      <c r="VAB3" s="4" t="s">
        <v>760</v>
      </c>
      <c r="VAC3" s="4" t="s">
        <v>760</v>
      </c>
      <c r="VAD3" s="4" t="s">
        <v>760</v>
      </c>
      <c r="VAE3" s="4" t="s">
        <v>760</v>
      </c>
      <c r="VAF3" s="4" t="s">
        <v>760</v>
      </c>
      <c r="VAG3" s="4" t="s">
        <v>760</v>
      </c>
      <c r="VAH3" s="4" t="s">
        <v>760</v>
      </c>
      <c r="VAI3" s="4" t="s">
        <v>760</v>
      </c>
      <c r="VAJ3" s="4" t="s">
        <v>760</v>
      </c>
      <c r="VAK3" s="4" t="s">
        <v>760</v>
      </c>
      <c r="VAL3" s="4" t="s">
        <v>760</v>
      </c>
      <c r="VAM3" s="4" t="s">
        <v>760</v>
      </c>
      <c r="VAN3" s="4" t="s">
        <v>760</v>
      </c>
      <c r="VAO3" s="4" t="s">
        <v>760</v>
      </c>
      <c r="VAP3" s="4" t="s">
        <v>760</v>
      </c>
      <c r="VAQ3" s="4" t="s">
        <v>760</v>
      </c>
      <c r="VAR3" s="4" t="s">
        <v>760</v>
      </c>
      <c r="VAS3" s="4" t="s">
        <v>760</v>
      </c>
      <c r="VAT3" s="4" t="s">
        <v>760</v>
      </c>
      <c r="VAU3" s="4" t="s">
        <v>760</v>
      </c>
      <c r="VAV3" s="4" t="s">
        <v>760</v>
      </c>
      <c r="VAW3" s="4" t="s">
        <v>760</v>
      </c>
      <c r="VAX3" s="4" t="s">
        <v>760</v>
      </c>
      <c r="VAY3" s="4" t="s">
        <v>760</v>
      </c>
      <c r="VAZ3" s="4" t="s">
        <v>760</v>
      </c>
      <c r="VBA3" s="4" t="s">
        <v>760</v>
      </c>
      <c r="VBB3" s="4" t="s">
        <v>760</v>
      </c>
      <c r="VBC3" s="4" t="s">
        <v>760</v>
      </c>
      <c r="VBD3" s="4" t="s">
        <v>760</v>
      </c>
      <c r="VBE3" s="4" t="s">
        <v>760</v>
      </c>
      <c r="VBF3" s="4" t="s">
        <v>760</v>
      </c>
      <c r="VBG3" s="4" t="s">
        <v>760</v>
      </c>
      <c r="VBH3" s="4" t="s">
        <v>760</v>
      </c>
      <c r="VBI3" s="4" t="s">
        <v>760</v>
      </c>
      <c r="VBJ3" s="4" t="s">
        <v>760</v>
      </c>
      <c r="VBK3" s="4" t="s">
        <v>760</v>
      </c>
      <c r="VBL3" s="4" t="s">
        <v>760</v>
      </c>
      <c r="VBM3" s="4" t="s">
        <v>760</v>
      </c>
      <c r="VBN3" s="4" t="s">
        <v>760</v>
      </c>
      <c r="VBO3" s="4" t="s">
        <v>760</v>
      </c>
      <c r="VBP3" s="4" t="s">
        <v>760</v>
      </c>
      <c r="VBQ3" s="4" t="s">
        <v>760</v>
      </c>
      <c r="VBR3" s="4" t="s">
        <v>760</v>
      </c>
      <c r="VBS3" s="4" t="s">
        <v>760</v>
      </c>
      <c r="VBT3" s="4" t="s">
        <v>760</v>
      </c>
      <c r="VBU3" s="4" t="s">
        <v>760</v>
      </c>
      <c r="VBV3" s="4" t="s">
        <v>760</v>
      </c>
      <c r="VBW3" s="4" t="s">
        <v>760</v>
      </c>
      <c r="VBX3" s="4" t="s">
        <v>760</v>
      </c>
      <c r="VBY3" s="4" t="s">
        <v>760</v>
      </c>
      <c r="VBZ3" s="4" t="s">
        <v>760</v>
      </c>
      <c r="VCA3" s="4" t="s">
        <v>760</v>
      </c>
      <c r="VCB3" s="4" t="s">
        <v>760</v>
      </c>
      <c r="VCC3" s="4" t="s">
        <v>760</v>
      </c>
      <c r="VCD3" s="4" t="s">
        <v>760</v>
      </c>
      <c r="VCE3" s="4" t="s">
        <v>760</v>
      </c>
      <c r="VCF3" s="4" t="s">
        <v>760</v>
      </c>
      <c r="VCG3" s="4" t="s">
        <v>760</v>
      </c>
      <c r="VCH3" s="4" t="s">
        <v>760</v>
      </c>
      <c r="VCI3" s="4" t="s">
        <v>760</v>
      </c>
      <c r="VCJ3" s="4" t="s">
        <v>760</v>
      </c>
      <c r="VCK3" s="4" t="s">
        <v>760</v>
      </c>
      <c r="VCL3" s="4" t="s">
        <v>760</v>
      </c>
      <c r="VCM3" s="4" t="s">
        <v>760</v>
      </c>
      <c r="VCN3" s="4" t="s">
        <v>760</v>
      </c>
      <c r="VCO3" s="4" t="s">
        <v>760</v>
      </c>
      <c r="VCP3" s="4" t="s">
        <v>760</v>
      </c>
      <c r="VCQ3" s="4" t="s">
        <v>760</v>
      </c>
      <c r="VCR3" s="4" t="s">
        <v>760</v>
      </c>
      <c r="VCS3" s="4" t="s">
        <v>760</v>
      </c>
      <c r="VCT3" s="4" t="s">
        <v>760</v>
      </c>
      <c r="VCU3" s="4" t="s">
        <v>760</v>
      </c>
      <c r="VCV3" s="4" t="s">
        <v>760</v>
      </c>
      <c r="VCW3" s="4" t="s">
        <v>760</v>
      </c>
      <c r="VCX3" s="4" t="s">
        <v>760</v>
      </c>
      <c r="VCY3" s="4" t="s">
        <v>760</v>
      </c>
      <c r="VCZ3" s="4" t="s">
        <v>760</v>
      </c>
      <c r="VDA3" s="4" t="s">
        <v>760</v>
      </c>
      <c r="VDB3" s="4" t="s">
        <v>760</v>
      </c>
      <c r="VDC3" s="4" t="s">
        <v>760</v>
      </c>
      <c r="VDD3" s="4" t="s">
        <v>760</v>
      </c>
      <c r="VDE3" s="4" t="s">
        <v>760</v>
      </c>
      <c r="VDF3" s="4" t="s">
        <v>760</v>
      </c>
      <c r="VDG3" s="4" t="s">
        <v>760</v>
      </c>
      <c r="VDH3" s="4" t="s">
        <v>760</v>
      </c>
      <c r="VDI3" s="4" t="s">
        <v>760</v>
      </c>
      <c r="VDJ3" s="4" t="s">
        <v>760</v>
      </c>
      <c r="VDK3" s="4" t="s">
        <v>760</v>
      </c>
      <c r="VDL3" s="4" t="s">
        <v>760</v>
      </c>
      <c r="VDM3" s="4" t="s">
        <v>760</v>
      </c>
      <c r="VDN3" s="4" t="s">
        <v>760</v>
      </c>
      <c r="VDO3" s="4" t="s">
        <v>760</v>
      </c>
      <c r="VDP3" s="4" t="s">
        <v>760</v>
      </c>
      <c r="VDQ3" s="4" t="s">
        <v>760</v>
      </c>
      <c r="VDR3" s="4" t="s">
        <v>760</v>
      </c>
      <c r="VDS3" s="4" t="s">
        <v>760</v>
      </c>
      <c r="VDT3" s="4" t="s">
        <v>760</v>
      </c>
      <c r="VDU3" s="4" t="s">
        <v>760</v>
      </c>
      <c r="VDV3" s="4" t="s">
        <v>760</v>
      </c>
      <c r="VDW3" s="4" t="s">
        <v>760</v>
      </c>
      <c r="VDX3" s="4" t="s">
        <v>760</v>
      </c>
      <c r="VDY3" s="4" t="s">
        <v>760</v>
      </c>
      <c r="VDZ3" s="4" t="s">
        <v>760</v>
      </c>
      <c r="VEA3" s="4" t="s">
        <v>760</v>
      </c>
      <c r="VEB3" s="4" t="s">
        <v>760</v>
      </c>
      <c r="VEC3" s="4" t="s">
        <v>760</v>
      </c>
      <c r="VED3" s="4" t="s">
        <v>760</v>
      </c>
      <c r="VEE3" s="4" t="s">
        <v>760</v>
      </c>
      <c r="VEF3" s="4" t="s">
        <v>760</v>
      </c>
      <c r="VEG3" s="4" t="s">
        <v>760</v>
      </c>
      <c r="VEH3" s="4" t="s">
        <v>760</v>
      </c>
      <c r="VEI3" s="4" t="s">
        <v>760</v>
      </c>
      <c r="VEJ3" s="4" t="s">
        <v>760</v>
      </c>
      <c r="VEK3" s="4" t="s">
        <v>760</v>
      </c>
      <c r="VEL3" s="4" t="s">
        <v>760</v>
      </c>
      <c r="VEM3" s="4" t="s">
        <v>760</v>
      </c>
      <c r="VEN3" s="4" t="s">
        <v>760</v>
      </c>
      <c r="VEO3" s="4" t="s">
        <v>760</v>
      </c>
      <c r="VEP3" s="4" t="s">
        <v>760</v>
      </c>
      <c r="VEQ3" s="4" t="s">
        <v>760</v>
      </c>
      <c r="VER3" s="4" t="s">
        <v>760</v>
      </c>
      <c r="VES3" s="4" t="s">
        <v>760</v>
      </c>
      <c r="VET3" s="4" t="s">
        <v>760</v>
      </c>
      <c r="VEU3" s="4" t="s">
        <v>760</v>
      </c>
      <c r="VEV3" s="4" t="s">
        <v>760</v>
      </c>
      <c r="VEW3" s="4" t="s">
        <v>760</v>
      </c>
      <c r="VEX3" s="4" t="s">
        <v>760</v>
      </c>
      <c r="VEY3" s="4" t="s">
        <v>760</v>
      </c>
      <c r="VEZ3" s="4" t="s">
        <v>760</v>
      </c>
      <c r="VFA3" s="4" t="s">
        <v>760</v>
      </c>
      <c r="VFB3" s="4" t="s">
        <v>760</v>
      </c>
      <c r="VFC3" s="4" t="s">
        <v>760</v>
      </c>
      <c r="VFD3" s="4" t="s">
        <v>760</v>
      </c>
      <c r="VFE3" s="4" t="s">
        <v>760</v>
      </c>
      <c r="VFF3" s="4" t="s">
        <v>760</v>
      </c>
      <c r="VFG3" s="4" t="s">
        <v>760</v>
      </c>
      <c r="VFH3" s="4" t="s">
        <v>760</v>
      </c>
      <c r="VFI3" s="4" t="s">
        <v>760</v>
      </c>
      <c r="VFJ3" s="4" t="s">
        <v>760</v>
      </c>
      <c r="VFK3" s="4" t="s">
        <v>760</v>
      </c>
      <c r="VFL3" s="4" t="s">
        <v>760</v>
      </c>
      <c r="VFM3" s="4" t="s">
        <v>760</v>
      </c>
      <c r="VFN3" s="4" t="s">
        <v>760</v>
      </c>
      <c r="VFO3" s="4" t="s">
        <v>760</v>
      </c>
      <c r="VFP3" s="4" t="s">
        <v>760</v>
      </c>
      <c r="VFQ3" s="4" t="s">
        <v>760</v>
      </c>
      <c r="VFR3" s="4" t="s">
        <v>760</v>
      </c>
      <c r="VFS3" s="4" t="s">
        <v>760</v>
      </c>
      <c r="VFT3" s="4" t="s">
        <v>760</v>
      </c>
      <c r="VFU3" s="4" t="s">
        <v>760</v>
      </c>
      <c r="VFV3" s="4" t="s">
        <v>760</v>
      </c>
      <c r="VFW3" s="4" t="s">
        <v>760</v>
      </c>
      <c r="VFX3" s="4" t="s">
        <v>760</v>
      </c>
      <c r="VFY3" s="4" t="s">
        <v>760</v>
      </c>
      <c r="VFZ3" s="4" t="s">
        <v>760</v>
      </c>
      <c r="VGA3" s="4" t="s">
        <v>760</v>
      </c>
      <c r="VGB3" s="4" t="s">
        <v>760</v>
      </c>
      <c r="VGC3" s="4" t="s">
        <v>760</v>
      </c>
      <c r="VGD3" s="4" t="s">
        <v>760</v>
      </c>
      <c r="VGE3" s="4" t="s">
        <v>760</v>
      </c>
      <c r="VGF3" s="4" t="s">
        <v>760</v>
      </c>
      <c r="VGG3" s="4" t="s">
        <v>760</v>
      </c>
      <c r="VGH3" s="4" t="s">
        <v>760</v>
      </c>
      <c r="VGI3" s="4" t="s">
        <v>760</v>
      </c>
      <c r="VGJ3" s="4" t="s">
        <v>760</v>
      </c>
      <c r="VGK3" s="4" t="s">
        <v>760</v>
      </c>
      <c r="VGL3" s="4" t="s">
        <v>760</v>
      </c>
      <c r="VGM3" s="4" t="s">
        <v>760</v>
      </c>
      <c r="VGN3" s="4" t="s">
        <v>760</v>
      </c>
      <c r="VGO3" s="4" t="s">
        <v>760</v>
      </c>
      <c r="VGP3" s="4" t="s">
        <v>760</v>
      </c>
      <c r="VGQ3" s="4" t="s">
        <v>760</v>
      </c>
      <c r="VGR3" s="4" t="s">
        <v>760</v>
      </c>
      <c r="VGS3" s="4" t="s">
        <v>760</v>
      </c>
      <c r="VGT3" s="4" t="s">
        <v>760</v>
      </c>
      <c r="VGU3" s="4" t="s">
        <v>760</v>
      </c>
      <c r="VGV3" s="4" t="s">
        <v>760</v>
      </c>
      <c r="VGW3" s="4" t="s">
        <v>760</v>
      </c>
      <c r="VGX3" s="4" t="s">
        <v>760</v>
      </c>
      <c r="VGY3" s="4" t="s">
        <v>760</v>
      </c>
      <c r="VGZ3" s="4" t="s">
        <v>760</v>
      </c>
      <c r="VHA3" s="4" t="s">
        <v>760</v>
      </c>
      <c r="VHB3" s="4" t="s">
        <v>760</v>
      </c>
      <c r="VHC3" s="4" t="s">
        <v>760</v>
      </c>
      <c r="VHD3" s="4" t="s">
        <v>760</v>
      </c>
      <c r="VHE3" s="4" t="s">
        <v>760</v>
      </c>
      <c r="VHF3" s="4" t="s">
        <v>760</v>
      </c>
      <c r="VHG3" s="4" t="s">
        <v>760</v>
      </c>
      <c r="VHH3" s="4" t="s">
        <v>760</v>
      </c>
      <c r="VHI3" s="4" t="s">
        <v>760</v>
      </c>
      <c r="VHJ3" s="4" t="s">
        <v>760</v>
      </c>
      <c r="VHK3" s="4" t="s">
        <v>760</v>
      </c>
      <c r="VHL3" s="4" t="s">
        <v>760</v>
      </c>
      <c r="VHM3" s="4" t="s">
        <v>760</v>
      </c>
      <c r="VHN3" s="4" t="s">
        <v>760</v>
      </c>
      <c r="VHO3" s="4" t="s">
        <v>760</v>
      </c>
      <c r="VHP3" s="4" t="s">
        <v>760</v>
      </c>
      <c r="VHQ3" s="4" t="s">
        <v>760</v>
      </c>
      <c r="VHR3" s="4" t="s">
        <v>760</v>
      </c>
      <c r="VHS3" s="4" t="s">
        <v>760</v>
      </c>
      <c r="VHT3" s="4" t="s">
        <v>760</v>
      </c>
      <c r="VHU3" s="4" t="s">
        <v>760</v>
      </c>
      <c r="VHV3" s="4" t="s">
        <v>760</v>
      </c>
      <c r="VHW3" s="4" t="s">
        <v>760</v>
      </c>
      <c r="VHX3" s="4" t="s">
        <v>760</v>
      </c>
      <c r="VHY3" s="4" t="s">
        <v>760</v>
      </c>
      <c r="VHZ3" s="4" t="s">
        <v>760</v>
      </c>
      <c r="VIA3" s="4" t="s">
        <v>760</v>
      </c>
      <c r="VIB3" s="4" t="s">
        <v>760</v>
      </c>
      <c r="VIC3" s="4" t="s">
        <v>760</v>
      </c>
      <c r="VID3" s="4" t="s">
        <v>760</v>
      </c>
      <c r="VIE3" s="4" t="s">
        <v>760</v>
      </c>
      <c r="VIF3" s="4" t="s">
        <v>760</v>
      </c>
      <c r="VIG3" s="4" t="s">
        <v>760</v>
      </c>
      <c r="VIH3" s="4" t="s">
        <v>760</v>
      </c>
      <c r="VII3" s="4" t="s">
        <v>760</v>
      </c>
      <c r="VIJ3" s="4" t="s">
        <v>760</v>
      </c>
      <c r="VIK3" s="4" t="s">
        <v>760</v>
      </c>
      <c r="VIL3" s="4" t="s">
        <v>760</v>
      </c>
      <c r="VIM3" s="4" t="s">
        <v>760</v>
      </c>
      <c r="VIN3" s="4" t="s">
        <v>760</v>
      </c>
      <c r="VIO3" s="4" t="s">
        <v>760</v>
      </c>
      <c r="VIP3" s="4" t="s">
        <v>760</v>
      </c>
      <c r="VIQ3" s="4" t="s">
        <v>760</v>
      </c>
      <c r="VIR3" s="4" t="s">
        <v>760</v>
      </c>
      <c r="VIS3" s="4" t="s">
        <v>760</v>
      </c>
      <c r="VIT3" s="4" t="s">
        <v>760</v>
      </c>
      <c r="VIU3" s="4" t="s">
        <v>760</v>
      </c>
      <c r="VIV3" s="4" t="s">
        <v>760</v>
      </c>
      <c r="VIW3" s="4" t="s">
        <v>760</v>
      </c>
      <c r="VIX3" s="4" t="s">
        <v>760</v>
      </c>
      <c r="VIY3" s="4" t="s">
        <v>760</v>
      </c>
      <c r="VIZ3" s="4" t="s">
        <v>760</v>
      </c>
      <c r="VJA3" s="4" t="s">
        <v>760</v>
      </c>
      <c r="VJB3" s="4" t="s">
        <v>760</v>
      </c>
      <c r="VJC3" s="4" t="s">
        <v>760</v>
      </c>
      <c r="VJD3" s="4" t="s">
        <v>760</v>
      </c>
      <c r="VJE3" s="4" t="s">
        <v>760</v>
      </c>
      <c r="VJF3" s="4" t="s">
        <v>760</v>
      </c>
      <c r="VJG3" s="4" t="s">
        <v>760</v>
      </c>
      <c r="VJH3" s="4" t="s">
        <v>760</v>
      </c>
      <c r="VJI3" s="4" t="s">
        <v>760</v>
      </c>
      <c r="VJJ3" s="4" t="s">
        <v>760</v>
      </c>
      <c r="VJK3" s="4" t="s">
        <v>760</v>
      </c>
      <c r="VJL3" s="4" t="s">
        <v>760</v>
      </c>
      <c r="VJM3" s="4" t="s">
        <v>760</v>
      </c>
      <c r="VJN3" s="4" t="s">
        <v>760</v>
      </c>
      <c r="VJO3" s="4" t="s">
        <v>760</v>
      </c>
      <c r="VJP3" s="4" t="s">
        <v>760</v>
      </c>
      <c r="VJQ3" s="4" t="s">
        <v>760</v>
      </c>
      <c r="VJR3" s="4" t="s">
        <v>760</v>
      </c>
      <c r="VJS3" s="4" t="s">
        <v>760</v>
      </c>
      <c r="VJT3" s="4" t="s">
        <v>760</v>
      </c>
      <c r="VJU3" s="4" t="s">
        <v>760</v>
      </c>
      <c r="VJV3" s="4" t="s">
        <v>760</v>
      </c>
      <c r="VJW3" s="4" t="s">
        <v>760</v>
      </c>
      <c r="VJX3" s="4" t="s">
        <v>760</v>
      </c>
      <c r="VJY3" s="4" t="s">
        <v>760</v>
      </c>
      <c r="VJZ3" s="4" t="s">
        <v>760</v>
      </c>
      <c r="VKA3" s="4" t="s">
        <v>760</v>
      </c>
      <c r="VKB3" s="4" t="s">
        <v>760</v>
      </c>
      <c r="VKC3" s="4" t="s">
        <v>760</v>
      </c>
      <c r="VKD3" s="4" t="s">
        <v>760</v>
      </c>
      <c r="VKE3" s="4" t="s">
        <v>760</v>
      </c>
      <c r="VKF3" s="4" t="s">
        <v>760</v>
      </c>
      <c r="VKG3" s="4" t="s">
        <v>760</v>
      </c>
      <c r="VKH3" s="4" t="s">
        <v>760</v>
      </c>
      <c r="VKI3" s="4" t="s">
        <v>760</v>
      </c>
      <c r="VKJ3" s="4" t="s">
        <v>760</v>
      </c>
      <c r="VKK3" s="4" t="s">
        <v>760</v>
      </c>
      <c r="VKL3" s="4" t="s">
        <v>760</v>
      </c>
      <c r="VKM3" s="4" t="s">
        <v>760</v>
      </c>
      <c r="VKN3" s="4" t="s">
        <v>760</v>
      </c>
      <c r="VKO3" s="4" t="s">
        <v>760</v>
      </c>
      <c r="VKP3" s="4" t="s">
        <v>760</v>
      </c>
      <c r="VKQ3" s="4" t="s">
        <v>760</v>
      </c>
      <c r="VKR3" s="4" t="s">
        <v>760</v>
      </c>
      <c r="VKS3" s="4" t="s">
        <v>760</v>
      </c>
      <c r="VKT3" s="4" t="s">
        <v>760</v>
      </c>
      <c r="VKU3" s="4" t="s">
        <v>760</v>
      </c>
      <c r="VKV3" s="4" t="s">
        <v>760</v>
      </c>
      <c r="VKW3" s="4" t="s">
        <v>760</v>
      </c>
      <c r="VKX3" s="4" t="s">
        <v>760</v>
      </c>
      <c r="VKY3" s="4" t="s">
        <v>760</v>
      </c>
      <c r="VKZ3" s="4" t="s">
        <v>760</v>
      </c>
      <c r="VLA3" s="4" t="s">
        <v>760</v>
      </c>
      <c r="VLB3" s="4" t="s">
        <v>760</v>
      </c>
      <c r="VLC3" s="4" t="s">
        <v>760</v>
      </c>
      <c r="VLD3" s="4" t="s">
        <v>760</v>
      </c>
      <c r="VLE3" s="4" t="s">
        <v>760</v>
      </c>
      <c r="VLF3" s="4" t="s">
        <v>760</v>
      </c>
      <c r="VLG3" s="4" t="s">
        <v>760</v>
      </c>
      <c r="VLH3" s="4" t="s">
        <v>760</v>
      </c>
      <c r="VLI3" s="4" t="s">
        <v>760</v>
      </c>
      <c r="VLJ3" s="4" t="s">
        <v>760</v>
      </c>
      <c r="VLK3" s="4" t="s">
        <v>760</v>
      </c>
      <c r="VLL3" s="4" t="s">
        <v>760</v>
      </c>
      <c r="VLM3" s="4" t="s">
        <v>760</v>
      </c>
      <c r="VLN3" s="4" t="s">
        <v>760</v>
      </c>
      <c r="VLO3" s="4" t="s">
        <v>760</v>
      </c>
      <c r="VLP3" s="4" t="s">
        <v>760</v>
      </c>
      <c r="VLQ3" s="4" t="s">
        <v>760</v>
      </c>
      <c r="VLR3" s="4" t="s">
        <v>760</v>
      </c>
      <c r="VLS3" s="4" t="s">
        <v>760</v>
      </c>
      <c r="VLT3" s="4" t="s">
        <v>760</v>
      </c>
      <c r="VLU3" s="4" t="s">
        <v>760</v>
      </c>
      <c r="VLV3" s="4" t="s">
        <v>760</v>
      </c>
      <c r="VLW3" s="4" t="s">
        <v>760</v>
      </c>
      <c r="VLX3" s="4" t="s">
        <v>760</v>
      </c>
      <c r="VLY3" s="4" t="s">
        <v>760</v>
      </c>
      <c r="VLZ3" s="4" t="s">
        <v>760</v>
      </c>
      <c r="VMA3" s="4" t="s">
        <v>760</v>
      </c>
      <c r="VMB3" s="4" t="s">
        <v>760</v>
      </c>
      <c r="VMC3" s="4" t="s">
        <v>760</v>
      </c>
      <c r="VMD3" s="4" t="s">
        <v>760</v>
      </c>
      <c r="VME3" s="4" t="s">
        <v>760</v>
      </c>
      <c r="VMF3" s="4" t="s">
        <v>760</v>
      </c>
      <c r="VMG3" s="4" t="s">
        <v>760</v>
      </c>
      <c r="VMH3" s="4" t="s">
        <v>760</v>
      </c>
      <c r="VMI3" s="4" t="s">
        <v>760</v>
      </c>
      <c r="VMJ3" s="4" t="s">
        <v>760</v>
      </c>
      <c r="VMK3" s="4" t="s">
        <v>760</v>
      </c>
      <c r="VML3" s="4" t="s">
        <v>760</v>
      </c>
      <c r="VMM3" s="4" t="s">
        <v>760</v>
      </c>
      <c r="VMN3" s="4" t="s">
        <v>760</v>
      </c>
      <c r="VMO3" s="4" t="s">
        <v>760</v>
      </c>
      <c r="VMP3" s="4" t="s">
        <v>760</v>
      </c>
      <c r="VMQ3" s="4" t="s">
        <v>760</v>
      </c>
      <c r="VMR3" s="4" t="s">
        <v>760</v>
      </c>
      <c r="VMS3" s="4" t="s">
        <v>760</v>
      </c>
      <c r="VMT3" s="4" t="s">
        <v>760</v>
      </c>
      <c r="VMU3" s="4" t="s">
        <v>760</v>
      </c>
      <c r="VMV3" s="4" t="s">
        <v>760</v>
      </c>
      <c r="VMW3" s="4" t="s">
        <v>760</v>
      </c>
      <c r="VMX3" s="4" t="s">
        <v>760</v>
      </c>
      <c r="VMY3" s="4" t="s">
        <v>760</v>
      </c>
      <c r="VMZ3" s="4" t="s">
        <v>760</v>
      </c>
      <c r="VNA3" s="4" t="s">
        <v>760</v>
      </c>
      <c r="VNB3" s="4" t="s">
        <v>760</v>
      </c>
      <c r="VNC3" s="4" t="s">
        <v>760</v>
      </c>
      <c r="VND3" s="4" t="s">
        <v>760</v>
      </c>
      <c r="VNE3" s="4" t="s">
        <v>760</v>
      </c>
      <c r="VNF3" s="4" t="s">
        <v>760</v>
      </c>
      <c r="VNG3" s="4" t="s">
        <v>760</v>
      </c>
      <c r="VNH3" s="4" t="s">
        <v>760</v>
      </c>
      <c r="VNI3" s="4" t="s">
        <v>760</v>
      </c>
      <c r="VNJ3" s="4" t="s">
        <v>760</v>
      </c>
      <c r="VNK3" s="4" t="s">
        <v>760</v>
      </c>
      <c r="VNL3" s="4" t="s">
        <v>760</v>
      </c>
      <c r="VNM3" s="4" t="s">
        <v>760</v>
      </c>
      <c r="VNN3" s="4" t="s">
        <v>760</v>
      </c>
      <c r="VNO3" s="4" t="s">
        <v>760</v>
      </c>
      <c r="VNP3" s="4" t="s">
        <v>760</v>
      </c>
      <c r="VNQ3" s="4" t="s">
        <v>760</v>
      </c>
      <c r="VNR3" s="4" t="s">
        <v>760</v>
      </c>
      <c r="VNS3" s="4" t="s">
        <v>760</v>
      </c>
      <c r="VNT3" s="4" t="s">
        <v>760</v>
      </c>
      <c r="VNU3" s="4" t="s">
        <v>760</v>
      </c>
      <c r="VNV3" s="4" t="s">
        <v>760</v>
      </c>
      <c r="VNW3" s="4" t="s">
        <v>760</v>
      </c>
      <c r="VNX3" s="4" t="s">
        <v>760</v>
      </c>
      <c r="VNY3" s="4" t="s">
        <v>760</v>
      </c>
      <c r="VNZ3" s="4" t="s">
        <v>760</v>
      </c>
      <c r="VOA3" s="4" t="s">
        <v>760</v>
      </c>
      <c r="VOB3" s="4" t="s">
        <v>760</v>
      </c>
      <c r="VOC3" s="4" t="s">
        <v>760</v>
      </c>
      <c r="VOD3" s="4" t="s">
        <v>760</v>
      </c>
      <c r="VOE3" s="4" t="s">
        <v>760</v>
      </c>
      <c r="VOF3" s="4" t="s">
        <v>760</v>
      </c>
      <c r="VOG3" s="4" t="s">
        <v>760</v>
      </c>
      <c r="VOH3" s="4" t="s">
        <v>760</v>
      </c>
      <c r="VOI3" s="4" t="s">
        <v>760</v>
      </c>
      <c r="VOJ3" s="4" t="s">
        <v>760</v>
      </c>
      <c r="VOK3" s="4" t="s">
        <v>760</v>
      </c>
      <c r="VOL3" s="4" t="s">
        <v>760</v>
      </c>
      <c r="VOM3" s="4" t="s">
        <v>760</v>
      </c>
      <c r="VON3" s="4" t="s">
        <v>760</v>
      </c>
      <c r="VOO3" s="4" t="s">
        <v>760</v>
      </c>
      <c r="VOP3" s="4" t="s">
        <v>760</v>
      </c>
      <c r="VOQ3" s="4" t="s">
        <v>760</v>
      </c>
      <c r="VOR3" s="4" t="s">
        <v>760</v>
      </c>
      <c r="VOS3" s="4" t="s">
        <v>760</v>
      </c>
      <c r="VOT3" s="4" t="s">
        <v>760</v>
      </c>
      <c r="VOU3" s="4" t="s">
        <v>760</v>
      </c>
      <c r="VOV3" s="4" t="s">
        <v>760</v>
      </c>
      <c r="VOW3" s="4" t="s">
        <v>760</v>
      </c>
      <c r="VOX3" s="4" t="s">
        <v>760</v>
      </c>
      <c r="VOY3" s="4" t="s">
        <v>760</v>
      </c>
      <c r="VOZ3" s="4" t="s">
        <v>760</v>
      </c>
      <c r="VPA3" s="4" t="s">
        <v>760</v>
      </c>
      <c r="VPB3" s="4" t="s">
        <v>760</v>
      </c>
      <c r="VPC3" s="4" t="s">
        <v>760</v>
      </c>
      <c r="VPD3" s="4" t="s">
        <v>760</v>
      </c>
      <c r="VPE3" s="4" t="s">
        <v>760</v>
      </c>
      <c r="VPF3" s="4" t="s">
        <v>760</v>
      </c>
      <c r="VPG3" s="4" t="s">
        <v>760</v>
      </c>
      <c r="VPH3" s="4" t="s">
        <v>760</v>
      </c>
      <c r="VPI3" s="4" t="s">
        <v>760</v>
      </c>
      <c r="VPJ3" s="4" t="s">
        <v>760</v>
      </c>
      <c r="VPK3" s="4" t="s">
        <v>760</v>
      </c>
      <c r="VPL3" s="4" t="s">
        <v>760</v>
      </c>
      <c r="VPM3" s="4" t="s">
        <v>760</v>
      </c>
      <c r="VPN3" s="4" t="s">
        <v>760</v>
      </c>
      <c r="VPO3" s="4" t="s">
        <v>760</v>
      </c>
      <c r="VPP3" s="4" t="s">
        <v>760</v>
      </c>
      <c r="VPQ3" s="4" t="s">
        <v>760</v>
      </c>
      <c r="VPR3" s="4" t="s">
        <v>760</v>
      </c>
      <c r="VPS3" s="4" t="s">
        <v>760</v>
      </c>
      <c r="VPT3" s="4" t="s">
        <v>760</v>
      </c>
      <c r="VPU3" s="4" t="s">
        <v>760</v>
      </c>
      <c r="VPV3" s="4" t="s">
        <v>760</v>
      </c>
      <c r="VPW3" s="4" t="s">
        <v>760</v>
      </c>
      <c r="VPX3" s="4" t="s">
        <v>760</v>
      </c>
      <c r="VPY3" s="4" t="s">
        <v>760</v>
      </c>
      <c r="VPZ3" s="4" t="s">
        <v>760</v>
      </c>
      <c r="VQA3" s="4" t="s">
        <v>760</v>
      </c>
      <c r="VQB3" s="4" t="s">
        <v>760</v>
      </c>
      <c r="VQC3" s="4" t="s">
        <v>760</v>
      </c>
      <c r="VQD3" s="4" t="s">
        <v>760</v>
      </c>
      <c r="VQE3" s="4" t="s">
        <v>760</v>
      </c>
      <c r="VQF3" s="4" t="s">
        <v>760</v>
      </c>
      <c r="VQG3" s="4" t="s">
        <v>760</v>
      </c>
      <c r="VQH3" s="4" t="s">
        <v>760</v>
      </c>
      <c r="VQI3" s="4" t="s">
        <v>760</v>
      </c>
      <c r="VQJ3" s="4" t="s">
        <v>760</v>
      </c>
      <c r="VQK3" s="4" t="s">
        <v>760</v>
      </c>
      <c r="VQL3" s="4" t="s">
        <v>760</v>
      </c>
      <c r="VQM3" s="4" t="s">
        <v>760</v>
      </c>
      <c r="VQN3" s="4" t="s">
        <v>760</v>
      </c>
      <c r="VQO3" s="4" t="s">
        <v>760</v>
      </c>
      <c r="VQP3" s="4" t="s">
        <v>760</v>
      </c>
      <c r="VQQ3" s="4" t="s">
        <v>760</v>
      </c>
      <c r="VQR3" s="4" t="s">
        <v>760</v>
      </c>
      <c r="VQS3" s="4" t="s">
        <v>760</v>
      </c>
      <c r="VQT3" s="4" t="s">
        <v>760</v>
      </c>
      <c r="VQU3" s="4" t="s">
        <v>760</v>
      </c>
      <c r="VQV3" s="4" t="s">
        <v>760</v>
      </c>
      <c r="VQW3" s="4" t="s">
        <v>760</v>
      </c>
      <c r="VQX3" s="4" t="s">
        <v>760</v>
      </c>
      <c r="VQY3" s="4" t="s">
        <v>760</v>
      </c>
      <c r="VQZ3" s="4" t="s">
        <v>760</v>
      </c>
      <c r="VRA3" s="4" t="s">
        <v>760</v>
      </c>
      <c r="VRB3" s="4" t="s">
        <v>760</v>
      </c>
      <c r="VRC3" s="4" t="s">
        <v>760</v>
      </c>
      <c r="VRD3" s="4" t="s">
        <v>760</v>
      </c>
      <c r="VRE3" s="4" t="s">
        <v>760</v>
      </c>
      <c r="VRF3" s="4" t="s">
        <v>760</v>
      </c>
      <c r="VRG3" s="4" t="s">
        <v>760</v>
      </c>
      <c r="VRH3" s="4" t="s">
        <v>760</v>
      </c>
      <c r="VRI3" s="4" t="s">
        <v>760</v>
      </c>
      <c r="VRJ3" s="4" t="s">
        <v>760</v>
      </c>
      <c r="VRK3" s="4" t="s">
        <v>760</v>
      </c>
      <c r="VRL3" s="4" t="s">
        <v>760</v>
      </c>
      <c r="VRM3" s="4" t="s">
        <v>760</v>
      </c>
      <c r="VRN3" s="4" t="s">
        <v>760</v>
      </c>
      <c r="VRO3" s="4" t="s">
        <v>760</v>
      </c>
      <c r="VRP3" s="4" t="s">
        <v>760</v>
      </c>
      <c r="VRQ3" s="4" t="s">
        <v>760</v>
      </c>
      <c r="VRR3" s="4" t="s">
        <v>760</v>
      </c>
      <c r="VRS3" s="4" t="s">
        <v>760</v>
      </c>
      <c r="VRT3" s="4" t="s">
        <v>760</v>
      </c>
      <c r="VRU3" s="4" t="s">
        <v>760</v>
      </c>
      <c r="VRV3" s="4" t="s">
        <v>760</v>
      </c>
      <c r="VRW3" s="4" t="s">
        <v>760</v>
      </c>
      <c r="VRX3" s="4" t="s">
        <v>760</v>
      </c>
      <c r="VRY3" s="4" t="s">
        <v>760</v>
      </c>
      <c r="VRZ3" s="4" t="s">
        <v>760</v>
      </c>
      <c r="VSA3" s="4" t="s">
        <v>760</v>
      </c>
      <c r="VSB3" s="4" t="s">
        <v>760</v>
      </c>
      <c r="VSC3" s="4" t="s">
        <v>760</v>
      </c>
      <c r="VSD3" s="4" t="s">
        <v>760</v>
      </c>
      <c r="VSE3" s="4" t="s">
        <v>760</v>
      </c>
      <c r="VSF3" s="4" t="s">
        <v>760</v>
      </c>
      <c r="VSG3" s="4" t="s">
        <v>760</v>
      </c>
      <c r="VSH3" s="4" t="s">
        <v>760</v>
      </c>
      <c r="VSI3" s="4" t="s">
        <v>760</v>
      </c>
      <c r="VSJ3" s="4" t="s">
        <v>760</v>
      </c>
      <c r="VSK3" s="4" t="s">
        <v>760</v>
      </c>
      <c r="VSL3" s="4" t="s">
        <v>760</v>
      </c>
      <c r="VSM3" s="4" t="s">
        <v>760</v>
      </c>
      <c r="VSN3" s="4" t="s">
        <v>760</v>
      </c>
      <c r="VSO3" s="4" t="s">
        <v>760</v>
      </c>
      <c r="VSP3" s="4" t="s">
        <v>760</v>
      </c>
      <c r="VSQ3" s="4" t="s">
        <v>760</v>
      </c>
      <c r="VSR3" s="4" t="s">
        <v>760</v>
      </c>
      <c r="VSS3" s="4" t="s">
        <v>760</v>
      </c>
      <c r="VST3" s="4" t="s">
        <v>760</v>
      </c>
      <c r="VSU3" s="4" t="s">
        <v>760</v>
      </c>
      <c r="VSV3" s="4" t="s">
        <v>760</v>
      </c>
      <c r="VSW3" s="4" t="s">
        <v>760</v>
      </c>
      <c r="VSX3" s="4" t="s">
        <v>760</v>
      </c>
      <c r="VSY3" s="4" t="s">
        <v>760</v>
      </c>
      <c r="VSZ3" s="4" t="s">
        <v>760</v>
      </c>
      <c r="VTA3" s="4" t="s">
        <v>760</v>
      </c>
      <c r="VTB3" s="4" t="s">
        <v>760</v>
      </c>
      <c r="VTC3" s="4" t="s">
        <v>760</v>
      </c>
      <c r="VTD3" s="4" t="s">
        <v>760</v>
      </c>
      <c r="VTE3" s="4" t="s">
        <v>760</v>
      </c>
      <c r="VTF3" s="4" t="s">
        <v>760</v>
      </c>
      <c r="VTG3" s="4" t="s">
        <v>760</v>
      </c>
      <c r="VTH3" s="4" t="s">
        <v>760</v>
      </c>
      <c r="VTI3" s="4" t="s">
        <v>760</v>
      </c>
      <c r="VTJ3" s="4" t="s">
        <v>760</v>
      </c>
      <c r="VTK3" s="4" t="s">
        <v>760</v>
      </c>
      <c r="VTL3" s="4" t="s">
        <v>760</v>
      </c>
      <c r="VTM3" s="4" t="s">
        <v>760</v>
      </c>
      <c r="VTN3" s="4" t="s">
        <v>760</v>
      </c>
      <c r="VTO3" s="4" t="s">
        <v>760</v>
      </c>
      <c r="VTP3" s="4" t="s">
        <v>760</v>
      </c>
      <c r="VTQ3" s="4" t="s">
        <v>760</v>
      </c>
      <c r="VTR3" s="4" t="s">
        <v>760</v>
      </c>
      <c r="VTS3" s="4" t="s">
        <v>760</v>
      </c>
      <c r="VTT3" s="4" t="s">
        <v>760</v>
      </c>
      <c r="VTU3" s="4" t="s">
        <v>760</v>
      </c>
      <c r="VTV3" s="4" t="s">
        <v>760</v>
      </c>
      <c r="VTW3" s="4" t="s">
        <v>760</v>
      </c>
      <c r="VTX3" s="4" t="s">
        <v>760</v>
      </c>
      <c r="VTY3" s="4" t="s">
        <v>760</v>
      </c>
      <c r="VTZ3" s="4" t="s">
        <v>760</v>
      </c>
      <c r="VUA3" s="4" t="s">
        <v>760</v>
      </c>
      <c r="VUB3" s="4" t="s">
        <v>760</v>
      </c>
      <c r="VUC3" s="4" t="s">
        <v>760</v>
      </c>
      <c r="VUD3" s="4" t="s">
        <v>760</v>
      </c>
      <c r="VUE3" s="4" t="s">
        <v>760</v>
      </c>
      <c r="VUF3" s="4" t="s">
        <v>760</v>
      </c>
      <c r="VUG3" s="4" t="s">
        <v>760</v>
      </c>
      <c r="VUH3" s="4" t="s">
        <v>760</v>
      </c>
      <c r="VUI3" s="4" t="s">
        <v>760</v>
      </c>
      <c r="VUJ3" s="4" t="s">
        <v>760</v>
      </c>
      <c r="VUK3" s="4" t="s">
        <v>760</v>
      </c>
      <c r="VUL3" s="4" t="s">
        <v>760</v>
      </c>
      <c r="VUM3" s="4" t="s">
        <v>760</v>
      </c>
      <c r="VUN3" s="4" t="s">
        <v>760</v>
      </c>
      <c r="VUO3" s="4" t="s">
        <v>760</v>
      </c>
      <c r="VUP3" s="4" t="s">
        <v>760</v>
      </c>
      <c r="VUQ3" s="4" t="s">
        <v>760</v>
      </c>
      <c r="VUR3" s="4" t="s">
        <v>760</v>
      </c>
      <c r="VUS3" s="4" t="s">
        <v>760</v>
      </c>
      <c r="VUT3" s="4" t="s">
        <v>760</v>
      </c>
      <c r="VUU3" s="4" t="s">
        <v>760</v>
      </c>
      <c r="VUV3" s="4" t="s">
        <v>760</v>
      </c>
      <c r="VUW3" s="4" t="s">
        <v>760</v>
      </c>
      <c r="VUX3" s="4" t="s">
        <v>760</v>
      </c>
      <c r="VUY3" s="4" t="s">
        <v>760</v>
      </c>
      <c r="VUZ3" s="4" t="s">
        <v>760</v>
      </c>
      <c r="VVA3" s="4" t="s">
        <v>760</v>
      </c>
      <c r="VVB3" s="4" t="s">
        <v>760</v>
      </c>
      <c r="VVC3" s="4" t="s">
        <v>760</v>
      </c>
      <c r="VVD3" s="4" t="s">
        <v>760</v>
      </c>
      <c r="VVE3" s="4" t="s">
        <v>760</v>
      </c>
      <c r="VVF3" s="4" t="s">
        <v>760</v>
      </c>
      <c r="VVG3" s="4" t="s">
        <v>760</v>
      </c>
      <c r="VVH3" s="4" t="s">
        <v>760</v>
      </c>
      <c r="VVI3" s="4" t="s">
        <v>760</v>
      </c>
      <c r="VVJ3" s="4" t="s">
        <v>760</v>
      </c>
      <c r="VVK3" s="4" t="s">
        <v>760</v>
      </c>
      <c r="VVL3" s="4" t="s">
        <v>760</v>
      </c>
      <c r="VVM3" s="4" t="s">
        <v>760</v>
      </c>
      <c r="VVN3" s="4" t="s">
        <v>760</v>
      </c>
      <c r="VVO3" s="4" t="s">
        <v>760</v>
      </c>
      <c r="VVP3" s="4" t="s">
        <v>760</v>
      </c>
      <c r="VVQ3" s="4" t="s">
        <v>760</v>
      </c>
      <c r="VVR3" s="4" t="s">
        <v>760</v>
      </c>
      <c r="VVS3" s="4" t="s">
        <v>760</v>
      </c>
      <c r="VVT3" s="4" t="s">
        <v>760</v>
      </c>
      <c r="VVU3" s="4" t="s">
        <v>760</v>
      </c>
      <c r="VVV3" s="4" t="s">
        <v>760</v>
      </c>
      <c r="VVW3" s="4" t="s">
        <v>760</v>
      </c>
      <c r="VVX3" s="4" t="s">
        <v>760</v>
      </c>
      <c r="VVY3" s="4" t="s">
        <v>760</v>
      </c>
      <c r="VVZ3" s="4" t="s">
        <v>760</v>
      </c>
      <c r="VWA3" s="4" t="s">
        <v>760</v>
      </c>
      <c r="VWB3" s="4" t="s">
        <v>760</v>
      </c>
      <c r="VWC3" s="4" t="s">
        <v>760</v>
      </c>
      <c r="VWD3" s="4" t="s">
        <v>760</v>
      </c>
      <c r="VWE3" s="4" t="s">
        <v>760</v>
      </c>
      <c r="VWF3" s="4" t="s">
        <v>760</v>
      </c>
      <c r="VWG3" s="4" t="s">
        <v>760</v>
      </c>
      <c r="VWH3" s="4" t="s">
        <v>760</v>
      </c>
      <c r="VWI3" s="4" t="s">
        <v>760</v>
      </c>
      <c r="VWJ3" s="4" t="s">
        <v>760</v>
      </c>
      <c r="VWK3" s="4" t="s">
        <v>760</v>
      </c>
      <c r="VWL3" s="4" t="s">
        <v>760</v>
      </c>
      <c r="VWM3" s="4" t="s">
        <v>760</v>
      </c>
      <c r="VWN3" s="4" t="s">
        <v>760</v>
      </c>
      <c r="VWO3" s="4" t="s">
        <v>760</v>
      </c>
      <c r="VWP3" s="4" t="s">
        <v>760</v>
      </c>
      <c r="VWQ3" s="4" t="s">
        <v>760</v>
      </c>
      <c r="VWR3" s="4" t="s">
        <v>760</v>
      </c>
      <c r="VWS3" s="4" t="s">
        <v>760</v>
      </c>
      <c r="VWT3" s="4" t="s">
        <v>760</v>
      </c>
      <c r="VWU3" s="4" t="s">
        <v>760</v>
      </c>
      <c r="VWV3" s="4" t="s">
        <v>760</v>
      </c>
      <c r="VWW3" s="4" t="s">
        <v>760</v>
      </c>
      <c r="VWX3" s="4" t="s">
        <v>760</v>
      </c>
      <c r="VWY3" s="4" t="s">
        <v>760</v>
      </c>
      <c r="VWZ3" s="4" t="s">
        <v>760</v>
      </c>
      <c r="VXA3" s="4" t="s">
        <v>760</v>
      </c>
      <c r="VXB3" s="4" t="s">
        <v>760</v>
      </c>
      <c r="VXC3" s="4" t="s">
        <v>760</v>
      </c>
      <c r="VXD3" s="4" t="s">
        <v>760</v>
      </c>
      <c r="VXE3" s="4" t="s">
        <v>760</v>
      </c>
      <c r="VXF3" s="4" t="s">
        <v>760</v>
      </c>
      <c r="VXG3" s="4" t="s">
        <v>760</v>
      </c>
      <c r="VXH3" s="4" t="s">
        <v>760</v>
      </c>
      <c r="VXI3" s="4" t="s">
        <v>760</v>
      </c>
      <c r="VXJ3" s="4" t="s">
        <v>760</v>
      </c>
      <c r="VXK3" s="4" t="s">
        <v>760</v>
      </c>
      <c r="VXL3" s="4" t="s">
        <v>760</v>
      </c>
      <c r="VXM3" s="4" t="s">
        <v>760</v>
      </c>
      <c r="VXN3" s="4" t="s">
        <v>760</v>
      </c>
      <c r="VXO3" s="4" t="s">
        <v>760</v>
      </c>
      <c r="VXP3" s="4" t="s">
        <v>760</v>
      </c>
      <c r="VXQ3" s="4" t="s">
        <v>760</v>
      </c>
      <c r="VXR3" s="4" t="s">
        <v>760</v>
      </c>
      <c r="VXS3" s="4" t="s">
        <v>760</v>
      </c>
      <c r="VXT3" s="4" t="s">
        <v>760</v>
      </c>
      <c r="VXU3" s="4" t="s">
        <v>760</v>
      </c>
      <c r="VXV3" s="4" t="s">
        <v>760</v>
      </c>
      <c r="VXW3" s="4" t="s">
        <v>760</v>
      </c>
      <c r="VXX3" s="4" t="s">
        <v>760</v>
      </c>
      <c r="VXY3" s="4" t="s">
        <v>760</v>
      </c>
      <c r="VXZ3" s="4" t="s">
        <v>760</v>
      </c>
      <c r="VYA3" s="4" t="s">
        <v>760</v>
      </c>
      <c r="VYB3" s="4" t="s">
        <v>760</v>
      </c>
      <c r="VYC3" s="4" t="s">
        <v>760</v>
      </c>
      <c r="VYD3" s="4" t="s">
        <v>760</v>
      </c>
      <c r="VYE3" s="4" t="s">
        <v>760</v>
      </c>
      <c r="VYF3" s="4" t="s">
        <v>760</v>
      </c>
      <c r="VYG3" s="4" t="s">
        <v>760</v>
      </c>
      <c r="VYH3" s="4" t="s">
        <v>760</v>
      </c>
      <c r="VYI3" s="4" t="s">
        <v>760</v>
      </c>
      <c r="VYJ3" s="4" t="s">
        <v>760</v>
      </c>
      <c r="VYK3" s="4" t="s">
        <v>760</v>
      </c>
      <c r="VYL3" s="4" t="s">
        <v>760</v>
      </c>
      <c r="VYM3" s="4" t="s">
        <v>760</v>
      </c>
      <c r="VYN3" s="4" t="s">
        <v>760</v>
      </c>
      <c r="VYO3" s="4" t="s">
        <v>760</v>
      </c>
      <c r="VYP3" s="4" t="s">
        <v>760</v>
      </c>
      <c r="VYQ3" s="4" t="s">
        <v>760</v>
      </c>
      <c r="VYR3" s="4" t="s">
        <v>760</v>
      </c>
      <c r="VYS3" s="4" t="s">
        <v>760</v>
      </c>
      <c r="VYT3" s="4" t="s">
        <v>760</v>
      </c>
      <c r="VYU3" s="4" t="s">
        <v>760</v>
      </c>
      <c r="VYV3" s="4" t="s">
        <v>760</v>
      </c>
      <c r="VYW3" s="4" t="s">
        <v>760</v>
      </c>
      <c r="VYX3" s="4" t="s">
        <v>760</v>
      </c>
      <c r="VYY3" s="4" t="s">
        <v>760</v>
      </c>
      <c r="VYZ3" s="4" t="s">
        <v>760</v>
      </c>
      <c r="VZA3" s="4" t="s">
        <v>760</v>
      </c>
      <c r="VZB3" s="4" t="s">
        <v>760</v>
      </c>
      <c r="VZC3" s="4" t="s">
        <v>760</v>
      </c>
      <c r="VZD3" s="4" t="s">
        <v>760</v>
      </c>
      <c r="VZE3" s="4" t="s">
        <v>760</v>
      </c>
      <c r="VZF3" s="4" t="s">
        <v>760</v>
      </c>
      <c r="VZG3" s="4" t="s">
        <v>760</v>
      </c>
      <c r="VZH3" s="4" t="s">
        <v>760</v>
      </c>
      <c r="VZI3" s="4" t="s">
        <v>760</v>
      </c>
      <c r="VZJ3" s="4" t="s">
        <v>760</v>
      </c>
      <c r="VZK3" s="4" t="s">
        <v>760</v>
      </c>
      <c r="VZL3" s="4" t="s">
        <v>760</v>
      </c>
      <c r="VZM3" s="4" t="s">
        <v>760</v>
      </c>
      <c r="VZN3" s="4" t="s">
        <v>760</v>
      </c>
      <c r="VZO3" s="4" t="s">
        <v>760</v>
      </c>
      <c r="VZP3" s="4" t="s">
        <v>760</v>
      </c>
      <c r="VZQ3" s="4" t="s">
        <v>760</v>
      </c>
      <c r="VZR3" s="4" t="s">
        <v>760</v>
      </c>
      <c r="VZS3" s="4" t="s">
        <v>760</v>
      </c>
      <c r="VZT3" s="4" t="s">
        <v>760</v>
      </c>
      <c r="VZU3" s="4" t="s">
        <v>760</v>
      </c>
      <c r="VZV3" s="4" t="s">
        <v>760</v>
      </c>
      <c r="VZW3" s="4" t="s">
        <v>760</v>
      </c>
      <c r="VZX3" s="4" t="s">
        <v>760</v>
      </c>
      <c r="VZY3" s="4" t="s">
        <v>760</v>
      </c>
      <c r="VZZ3" s="4" t="s">
        <v>760</v>
      </c>
      <c r="WAA3" s="4" t="s">
        <v>760</v>
      </c>
      <c r="WAB3" s="4" t="s">
        <v>760</v>
      </c>
      <c r="WAC3" s="4" t="s">
        <v>760</v>
      </c>
      <c r="WAD3" s="4" t="s">
        <v>760</v>
      </c>
      <c r="WAE3" s="4" t="s">
        <v>760</v>
      </c>
      <c r="WAF3" s="4" t="s">
        <v>760</v>
      </c>
      <c r="WAG3" s="4" t="s">
        <v>760</v>
      </c>
      <c r="WAH3" s="4" t="s">
        <v>760</v>
      </c>
      <c r="WAI3" s="4" t="s">
        <v>760</v>
      </c>
      <c r="WAJ3" s="4" t="s">
        <v>760</v>
      </c>
      <c r="WAK3" s="4" t="s">
        <v>760</v>
      </c>
      <c r="WAL3" s="4" t="s">
        <v>760</v>
      </c>
      <c r="WAM3" s="4" t="s">
        <v>760</v>
      </c>
      <c r="WAN3" s="4" t="s">
        <v>760</v>
      </c>
      <c r="WAO3" s="4" t="s">
        <v>760</v>
      </c>
      <c r="WAP3" s="4" t="s">
        <v>760</v>
      </c>
      <c r="WAQ3" s="4" t="s">
        <v>760</v>
      </c>
      <c r="WAR3" s="4" t="s">
        <v>760</v>
      </c>
      <c r="WAS3" s="4" t="s">
        <v>760</v>
      </c>
      <c r="WAT3" s="4" t="s">
        <v>760</v>
      </c>
      <c r="WAU3" s="4" t="s">
        <v>760</v>
      </c>
      <c r="WAV3" s="4" t="s">
        <v>760</v>
      </c>
      <c r="WAW3" s="4" t="s">
        <v>760</v>
      </c>
      <c r="WAX3" s="4" t="s">
        <v>760</v>
      </c>
      <c r="WAY3" s="4" t="s">
        <v>760</v>
      </c>
      <c r="WAZ3" s="4" t="s">
        <v>760</v>
      </c>
      <c r="WBA3" s="4" t="s">
        <v>760</v>
      </c>
      <c r="WBB3" s="4" t="s">
        <v>760</v>
      </c>
      <c r="WBC3" s="4" t="s">
        <v>760</v>
      </c>
      <c r="WBD3" s="4" t="s">
        <v>760</v>
      </c>
      <c r="WBE3" s="4" t="s">
        <v>760</v>
      </c>
      <c r="WBF3" s="4" t="s">
        <v>760</v>
      </c>
      <c r="WBG3" s="4" t="s">
        <v>760</v>
      </c>
      <c r="WBH3" s="4" t="s">
        <v>760</v>
      </c>
      <c r="WBI3" s="4" t="s">
        <v>760</v>
      </c>
      <c r="WBJ3" s="4" t="s">
        <v>760</v>
      </c>
      <c r="WBK3" s="4" t="s">
        <v>760</v>
      </c>
      <c r="WBL3" s="4" t="s">
        <v>760</v>
      </c>
      <c r="WBM3" s="4" t="s">
        <v>760</v>
      </c>
      <c r="WBN3" s="4" t="s">
        <v>760</v>
      </c>
      <c r="WBO3" s="4" t="s">
        <v>760</v>
      </c>
      <c r="WBP3" s="4" t="s">
        <v>760</v>
      </c>
      <c r="WBQ3" s="4" t="s">
        <v>760</v>
      </c>
      <c r="WBR3" s="4" t="s">
        <v>760</v>
      </c>
      <c r="WBS3" s="4" t="s">
        <v>760</v>
      </c>
      <c r="WBT3" s="4" t="s">
        <v>760</v>
      </c>
      <c r="WBU3" s="4" t="s">
        <v>760</v>
      </c>
      <c r="WBV3" s="4" t="s">
        <v>760</v>
      </c>
      <c r="WBW3" s="4" t="s">
        <v>760</v>
      </c>
      <c r="WBX3" s="4" t="s">
        <v>760</v>
      </c>
      <c r="WBY3" s="4" t="s">
        <v>760</v>
      </c>
      <c r="WBZ3" s="4" t="s">
        <v>760</v>
      </c>
      <c r="WCA3" s="4" t="s">
        <v>760</v>
      </c>
      <c r="WCB3" s="4" t="s">
        <v>760</v>
      </c>
      <c r="WCC3" s="4" t="s">
        <v>760</v>
      </c>
      <c r="WCD3" s="4" t="s">
        <v>760</v>
      </c>
      <c r="WCE3" s="4" t="s">
        <v>760</v>
      </c>
      <c r="WCF3" s="4" t="s">
        <v>760</v>
      </c>
      <c r="WCG3" s="4" t="s">
        <v>760</v>
      </c>
      <c r="WCH3" s="4" t="s">
        <v>760</v>
      </c>
      <c r="WCI3" s="4" t="s">
        <v>760</v>
      </c>
      <c r="WCJ3" s="4" t="s">
        <v>760</v>
      </c>
      <c r="WCK3" s="4" t="s">
        <v>760</v>
      </c>
      <c r="WCL3" s="4" t="s">
        <v>760</v>
      </c>
      <c r="WCM3" s="4" t="s">
        <v>760</v>
      </c>
      <c r="WCN3" s="4" t="s">
        <v>760</v>
      </c>
      <c r="WCO3" s="4" t="s">
        <v>760</v>
      </c>
      <c r="WCP3" s="4" t="s">
        <v>760</v>
      </c>
      <c r="WCQ3" s="4" t="s">
        <v>760</v>
      </c>
      <c r="WCR3" s="4" t="s">
        <v>760</v>
      </c>
      <c r="WCS3" s="4" t="s">
        <v>760</v>
      </c>
      <c r="WCT3" s="4" t="s">
        <v>760</v>
      </c>
      <c r="WCU3" s="4" t="s">
        <v>760</v>
      </c>
      <c r="WCV3" s="4" t="s">
        <v>760</v>
      </c>
      <c r="WCW3" s="4" t="s">
        <v>760</v>
      </c>
      <c r="WCX3" s="4" t="s">
        <v>760</v>
      </c>
      <c r="WCY3" s="4" t="s">
        <v>760</v>
      </c>
      <c r="WCZ3" s="4" t="s">
        <v>760</v>
      </c>
      <c r="WDA3" s="4" t="s">
        <v>760</v>
      </c>
      <c r="WDB3" s="4" t="s">
        <v>760</v>
      </c>
      <c r="WDC3" s="4" t="s">
        <v>760</v>
      </c>
      <c r="WDD3" s="4" t="s">
        <v>760</v>
      </c>
      <c r="WDE3" s="4" t="s">
        <v>760</v>
      </c>
      <c r="WDF3" s="4" t="s">
        <v>760</v>
      </c>
      <c r="WDG3" s="4" t="s">
        <v>760</v>
      </c>
      <c r="WDH3" s="4" t="s">
        <v>760</v>
      </c>
      <c r="WDI3" s="4" t="s">
        <v>760</v>
      </c>
      <c r="WDJ3" s="4" t="s">
        <v>760</v>
      </c>
      <c r="WDK3" s="4" t="s">
        <v>760</v>
      </c>
      <c r="WDL3" s="4" t="s">
        <v>760</v>
      </c>
      <c r="WDM3" s="4" t="s">
        <v>760</v>
      </c>
      <c r="WDN3" s="4" t="s">
        <v>760</v>
      </c>
      <c r="WDO3" s="4" t="s">
        <v>760</v>
      </c>
      <c r="WDP3" s="4" t="s">
        <v>760</v>
      </c>
      <c r="WDQ3" s="4" t="s">
        <v>760</v>
      </c>
      <c r="WDR3" s="4" t="s">
        <v>760</v>
      </c>
      <c r="WDS3" s="4" t="s">
        <v>760</v>
      </c>
      <c r="WDT3" s="4" t="s">
        <v>760</v>
      </c>
      <c r="WDU3" s="4" t="s">
        <v>760</v>
      </c>
      <c r="WDV3" s="4" t="s">
        <v>760</v>
      </c>
      <c r="WDW3" s="4" t="s">
        <v>760</v>
      </c>
      <c r="WDX3" s="4" t="s">
        <v>760</v>
      </c>
      <c r="WDY3" s="4" t="s">
        <v>760</v>
      </c>
      <c r="WDZ3" s="4" t="s">
        <v>760</v>
      </c>
      <c r="WEA3" s="4" t="s">
        <v>760</v>
      </c>
      <c r="WEB3" s="4" t="s">
        <v>760</v>
      </c>
      <c r="WEC3" s="4" t="s">
        <v>760</v>
      </c>
      <c r="WED3" s="4" t="s">
        <v>760</v>
      </c>
      <c r="WEE3" s="4" t="s">
        <v>760</v>
      </c>
      <c r="WEF3" s="4" t="s">
        <v>760</v>
      </c>
      <c r="WEG3" s="4" t="s">
        <v>760</v>
      </c>
      <c r="WEH3" s="4" t="s">
        <v>760</v>
      </c>
      <c r="WEI3" s="4" t="s">
        <v>760</v>
      </c>
      <c r="WEJ3" s="4" t="s">
        <v>760</v>
      </c>
      <c r="WEK3" s="4" t="s">
        <v>760</v>
      </c>
      <c r="WEL3" s="4" t="s">
        <v>760</v>
      </c>
      <c r="WEM3" s="4" t="s">
        <v>760</v>
      </c>
      <c r="WEN3" s="4" t="s">
        <v>760</v>
      </c>
      <c r="WEO3" s="4" t="s">
        <v>760</v>
      </c>
      <c r="WEP3" s="4" t="s">
        <v>760</v>
      </c>
      <c r="WEQ3" s="4" t="s">
        <v>760</v>
      </c>
      <c r="WER3" s="4" t="s">
        <v>760</v>
      </c>
      <c r="WES3" s="4" t="s">
        <v>760</v>
      </c>
      <c r="WET3" s="4" t="s">
        <v>760</v>
      </c>
      <c r="WEU3" s="4" t="s">
        <v>760</v>
      </c>
      <c r="WEV3" s="4" t="s">
        <v>760</v>
      </c>
      <c r="WEW3" s="4" t="s">
        <v>760</v>
      </c>
      <c r="WEX3" s="4" t="s">
        <v>760</v>
      </c>
      <c r="WEY3" s="4" t="s">
        <v>760</v>
      </c>
      <c r="WEZ3" s="4" t="s">
        <v>760</v>
      </c>
      <c r="WFA3" s="4" t="s">
        <v>760</v>
      </c>
      <c r="WFB3" s="4" t="s">
        <v>760</v>
      </c>
      <c r="WFC3" s="4" t="s">
        <v>760</v>
      </c>
      <c r="WFD3" s="4" t="s">
        <v>760</v>
      </c>
      <c r="WFE3" s="4" t="s">
        <v>760</v>
      </c>
      <c r="WFF3" s="4" t="s">
        <v>760</v>
      </c>
      <c r="WFG3" s="4" t="s">
        <v>760</v>
      </c>
      <c r="WFH3" s="4" t="s">
        <v>760</v>
      </c>
      <c r="WFI3" s="4" t="s">
        <v>760</v>
      </c>
      <c r="WFJ3" s="4" t="s">
        <v>760</v>
      </c>
      <c r="WFK3" s="4" t="s">
        <v>760</v>
      </c>
      <c r="WFL3" s="4" t="s">
        <v>760</v>
      </c>
      <c r="WFM3" s="4" t="s">
        <v>760</v>
      </c>
      <c r="WFN3" s="4" t="s">
        <v>760</v>
      </c>
      <c r="WFO3" s="4" t="s">
        <v>760</v>
      </c>
      <c r="WFP3" s="4" t="s">
        <v>760</v>
      </c>
      <c r="WFQ3" s="4" t="s">
        <v>760</v>
      </c>
      <c r="WFR3" s="4" t="s">
        <v>760</v>
      </c>
      <c r="WFS3" s="4" t="s">
        <v>760</v>
      </c>
      <c r="WFT3" s="4" t="s">
        <v>760</v>
      </c>
      <c r="WFU3" s="4" t="s">
        <v>760</v>
      </c>
      <c r="WFV3" s="4" t="s">
        <v>760</v>
      </c>
      <c r="WFW3" s="4" t="s">
        <v>760</v>
      </c>
      <c r="WFX3" s="4" t="s">
        <v>760</v>
      </c>
      <c r="WFY3" s="4" t="s">
        <v>760</v>
      </c>
      <c r="WFZ3" s="4" t="s">
        <v>760</v>
      </c>
      <c r="WGA3" s="4" t="s">
        <v>760</v>
      </c>
      <c r="WGB3" s="4" t="s">
        <v>760</v>
      </c>
      <c r="WGC3" s="4" t="s">
        <v>760</v>
      </c>
      <c r="WGD3" s="4" t="s">
        <v>760</v>
      </c>
      <c r="WGE3" s="4" t="s">
        <v>760</v>
      </c>
      <c r="WGF3" s="4" t="s">
        <v>760</v>
      </c>
      <c r="WGG3" s="4" t="s">
        <v>760</v>
      </c>
      <c r="WGH3" s="4" t="s">
        <v>760</v>
      </c>
      <c r="WGI3" s="4" t="s">
        <v>760</v>
      </c>
      <c r="WGJ3" s="4" t="s">
        <v>760</v>
      </c>
      <c r="WGK3" s="4" t="s">
        <v>760</v>
      </c>
      <c r="WGL3" s="4" t="s">
        <v>760</v>
      </c>
      <c r="WGM3" s="4" t="s">
        <v>760</v>
      </c>
      <c r="WGN3" s="4" t="s">
        <v>760</v>
      </c>
      <c r="WGO3" s="4" t="s">
        <v>760</v>
      </c>
      <c r="WGP3" s="4" t="s">
        <v>760</v>
      </c>
      <c r="WGQ3" s="4" t="s">
        <v>760</v>
      </c>
      <c r="WGR3" s="4" t="s">
        <v>760</v>
      </c>
      <c r="WGS3" s="4" t="s">
        <v>760</v>
      </c>
      <c r="WGT3" s="4" t="s">
        <v>760</v>
      </c>
      <c r="WGU3" s="4" t="s">
        <v>760</v>
      </c>
      <c r="WGV3" s="4" t="s">
        <v>760</v>
      </c>
      <c r="WGW3" s="4" t="s">
        <v>760</v>
      </c>
      <c r="WGX3" s="4" t="s">
        <v>760</v>
      </c>
      <c r="WGY3" s="4" t="s">
        <v>760</v>
      </c>
      <c r="WGZ3" s="4" t="s">
        <v>760</v>
      </c>
      <c r="WHA3" s="4" t="s">
        <v>760</v>
      </c>
      <c r="WHB3" s="4" t="s">
        <v>760</v>
      </c>
      <c r="WHC3" s="4" t="s">
        <v>760</v>
      </c>
      <c r="WHD3" s="4" t="s">
        <v>760</v>
      </c>
      <c r="WHE3" s="4" t="s">
        <v>760</v>
      </c>
      <c r="WHF3" s="4" t="s">
        <v>760</v>
      </c>
      <c r="WHG3" s="4" t="s">
        <v>760</v>
      </c>
      <c r="WHH3" s="4" t="s">
        <v>760</v>
      </c>
      <c r="WHI3" s="4" t="s">
        <v>760</v>
      </c>
      <c r="WHJ3" s="4" t="s">
        <v>760</v>
      </c>
      <c r="WHK3" s="4" t="s">
        <v>760</v>
      </c>
      <c r="WHL3" s="4" t="s">
        <v>760</v>
      </c>
      <c r="WHM3" s="4" t="s">
        <v>760</v>
      </c>
      <c r="WHN3" s="4" t="s">
        <v>760</v>
      </c>
      <c r="WHO3" s="4" t="s">
        <v>760</v>
      </c>
      <c r="WHP3" s="4" t="s">
        <v>760</v>
      </c>
      <c r="WHQ3" s="4" t="s">
        <v>760</v>
      </c>
      <c r="WHR3" s="4" t="s">
        <v>760</v>
      </c>
      <c r="WHS3" s="4" t="s">
        <v>760</v>
      </c>
      <c r="WHT3" s="4" t="s">
        <v>760</v>
      </c>
      <c r="WHU3" s="4" t="s">
        <v>760</v>
      </c>
      <c r="WHV3" s="4" t="s">
        <v>760</v>
      </c>
      <c r="WHW3" s="4" t="s">
        <v>760</v>
      </c>
      <c r="WHX3" s="4" t="s">
        <v>760</v>
      </c>
      <c r="WHY3" s="4" t="s">
        <v>760</v>
      </c>
      <c r="WHZ3" s="4" t="s">
        <v>760</v>
      </c>
      <c r="WIA3" s="4" t="s">
        <v>760</v>
      </c>
      <c r="WIB3" s="4" t="s">
        <v>760</v>
      </c>
      <c r="WIC3" s="4" t="s">
        <v>760</v>
      </c>
      <c r="WID3" s="4" t="s">
        <v>760</v>
      </c>
      <c r="WIE3" s="4" t="s">
        <v>760</v>
      </c>
      <c r="WIF3" s="4" t="s">
        <v>760</v>
      </c>
      <c r="WIG3" s="4" t="s">
        <v>760</v>
      </c>
      <c r="WIH3" s="4" t="s">
        <v>760</v>
      </c>
      <c r="WII3" s="4" t="s">
        <v>760</v>
      </c>
      <c r="WIJ3" s="4" t="s">
        <v>760</v>
      </c>
      <c r="WIK3" s="4" t="s">
        <v>760</v>
      </c>
      <c r="WIL3" s="4" t="s">
        <v>760</v>
      </c>
      <c r="WIM3" s="4" t="s">
        <v>760</v>
      </c>
      <c r="WIN3" s="4" t="s">
        <v>760</v>
      </c>
      <c r="WIO3" s="4" t="s">
        <v>760</v>
      </c>
      <c r="WIP3" s="4" t="s">
        <v>760</v>
      </c>
      <c r="WIQ3" s="4" t="s">
        <v>760</v>
      </c>
      <c r="WIR3" s="4" t="s">
        <v>760</v>
      </c>
      <c r="WIS3" s="4" t="s">
        <v>760</v>
      </c>
      <c r="WIT3" s="4" t="s">
        <v>760</v>
      </c>
      <c r="WIU3" s="4" t="s">
        <v>760</v>
      </c>
      <c r="WIV3" s="4" t="s">
        <v>760</v>
      </c>
      <c r="WIW3" s="4" t="s">
        <v>760</v>
      </c>
      <c r="WIX3" s="4" t="s">
        <v>760</v>
      </c>
      <c r="WIY3" s="4" t="s">
        <v>760</v>
      </c>
      <c r="WIZ3" s="4" t="s">
        <v>760</v>
      </c>
      <c r="WJA3" s="4" t="s">
        <v>760</v>
      </c>
      <c r="WJB3" s="4" t="s">
        <v>760</v>
      </c>
      <c r="WJC3" s="4" t="s">
        <v>760</v>
      </c>
      <c r="WJD3" s="4" t="s">
        <v>760</v>
      </c>
      <c r="WJE3" s="4" t="s">
        <v>760</v>
      </c>
      <c r="WJF3" s="4" t="s">
        <v>760</v>
      </c>
      <c r="WJG3" s="4" t="s">
        <v>760</v>
      </c>
      <c r="WJH3" s="4" t="s">
        <v>760</v>
      </c>
      <c r="WJI3" s="4" t="s">
        <v>760</v>
      </c>
      <c r="WJJ3" s="4" t="s">
        <v>760</v>
      </c>
      <c r="WJK3" s="4" t="s">
        <v>760</v>
      </c>
      <c r="WJL3" s="4" t="s">
        <v>760</v>
      </c>
      <c r="WJM3" s="4" t="s">
        <v>760</v>
      </c>
      <c r="WJN3" s="4" t="s">
        <v>760</v>
      </c>
      <c r="WJO3" s="4" t="s">
        <v>760</v>
      </c>
      <c r="WJP3" s="4" t="s">
        <v>760</v>
      </c>
      <c r="WJQ3" s="4" t="s">
        <v>760</v>
      </c>
      <c r="WJR3" s="4" t="s">
        <v>760</v>
      </c>
      <c r="WJS3" s="4" t="s">
        <v>760</v>
      </c>
      <c r="WJT3" s="4" t="s">
        <v>760</v>
      </c>
      <c r="WJU3" s="4" t="s">
        <v>760</v>
      </c>
      <c r="WJV3" s="4" t="s">
        <v>760</v>
      </c>
      <c r="WJW3" s="4" t="s">
        <v>760</v>
      </c>
      <c r="WJX3" s="4" t="s">
        <v>760</v>
      </c>
      <c r="WJY3" s="4" t="s">
        <v>760</v>
      </c>
      <c r="WJZ3" s="4" t="s">
        <v>760</v>
      </c>
      <c r="WKA3" s="4" t="s">
        <v>760</v>
      </c>
      <c r="WKB3" s="4" t="s">
        <v>760</v>
      </c>
      <c r="WKC3" s="4" t="s">
        <v>760</v>
      </c>
      <c r="WKD3" s="4" t="s">
        <v>760</v>
      </c>
      <c r="WKE3" s="4" t="s">
        <v>760</v>
      </c>
      <c r="WKF3" s="4" t="s">
        <v>760</v>
      </c>
      <c r="WKG3" s="4" t="s">
        <v>760</v>
      </c>
      <c r="WKH3" s="4" t="s">
        <v>760</v>
      </c>
      <c r="WKI3" s="4" t="s">
        <v>760</v>
      </c>
      <c r="WKJ3" s="4" t="s">
        <v>760</v>
      </c>
      <c r="WKK3" s="4" t="s">
        <v>760</v>
      </c>
      <c r="WKL3" s="4" t="s">
        <v>760</v>
      </c>
      <c r="WKM3" s="4" t="s">
        <v>760</v>
      </c>
      <c r="WKN3" s="4" t="s">
        <v>760</v>
      </c>
      <c r="WKO3" s="4" t="s">
        <v>760</v>
      </c>
      <c r="WKP3" s="4" t="s">
        <v>760</v>
      </c>
      <c r="WKQ3" s="4" t="s">
        <v>760</v>
      </c>
      <c r="WKR3" s="4" t="s">
        <v>760</v>
      </c>
      <c r="WKS3" s="4" t="s">
        <v>760</v>
      </c>
      <c r="WKT3" s="4" t="s">
        <v>760</v>
      </c>
      <c r="WKU3" s="4" t="s">
        <v>760</v>
      </c>
      <c r="WKV3" s="4" t="s">
        <v>760</v>
      </c>
      <c r="WKW3" s="4" t="s">
        <v>760</v>
      </c>
      <c r="WKX3" s="4" t="s">
        <v>760</v>
      </c>
      <c r="WKY3" s="4" t="s">
        <v>760</v>
      </c>
      <c r="WKZ3" s="4" t="s">
        <v>760</v>
      </c>
      <c r="WLA3" s="4" t="s">
        <v>760</v>
      </c>
      <c r="WLB3" s="4" t="s">
        <v>760</v>
      </c>
      <c r="WLC3" s="4" t="s">
        <v>760</v>
      </c>
      <c r="WLD3" s="4" t="s">
        <v>760</v>
      </c>
      <c r="WLE3" s="4" t="s">
        <v>760</v>
      </c>
      <c r="WLF3" s="4" t="s">
        <v>760</v>
      </c>
      <c r="WLG3" s="4" t="s">
        <v>760</v>
      </c>
      <c r="WLH3" s="4" t="s">
        <v>760</v>
      </c>
      <c r="WLI3" s="4" t="s">
        <v>760</v>
      </c>
      <c r="WLJ3" s="4" t="s">
        <v>760</v>
      </c>
      <c r="WLK3" s="4" t="s">
        <v>760</v>
      </c>
      <c r="WLL3" s="4" t="s">
        <v>760</v>
      </c>
      <c r="WLM3" s="4" t="s">
        <v>760</v>
      </c>
      <c r="WLN3" s="4" t="s">
        <v>760</v>
      </c>
      <c r="WLO3" s="4" t="s">
        <v>760</v>
      </c>
      <c r="WLP3" s="4" t="s">
        <v>760</v>
      </c>
      <c r="WLQ3" s="4" t="s">
        <v>760</v>
      </c>
      <c r="WLR3" s="4" t="s">
        <v>760</v>
      </c>
      <c r="WLS3" s="4" t="s">
        <v>760</v>
      </c>
      <c r="WLT3" s="4" t="s">
        <v>760</v>
      </c>
      <c r="WLU3" s="4" t="s">
        <v>760</v>
      </c>
      <c r="WLV3" s="4" t="s">
        <v>760</v>
      </c>
      <c r="WLW3" s="4" t="s">
        <v>760</v>
      </c>
      <c r="WLX3" s="4" t="s">
        <v>760</v>
      </c>
      <c r="WLY3" s="4" t="s">
        <v>760</v>
      </c>
      <c r="WLZ3" s="4" t="s">
        <v>760</v>
      </c>
      <c r="WMA3" s="4" t="s">
        <v>760</v>
      </c>
      <c r="WMB3" s="4" t="s">
        <v>760</v>
      </c>
      <c r="WMC3" s="4" t="s">
        <v>760</v>
      </c>
      <c r="WMD3" s="4" t="s">
        <v>760</v>
      </c>
      <c r="WME3" s="4" t="s">
        <v>760</v>
      </c>
      <c r="WMF3" s="4" t="s">
        <v>760</v>
      </c>
      <c r="WMG3" s="4" t="s">
        <v>760</v>
      </c>
      <c r="WMH3" s="4" t="s">
        <v>760</v>
      </c>
      <c r="WMI3" s="4" t="s">
        <v>760</v>
      </c>
      <c r="WMJ3" s="4" t="s">
        <v>760</v>
      </c>
      <c r="WMK3" s="4" t="s">
        <v>760</v>
      </c>
      <c r="WML3" s="4" t="s">
        <v>760</v>
      </c>
      <c r="WMM3" s="4" t="s">
        <v>760</v>
      </c>
      <c r="WMN3" s="4" t="s">
        <v>760</v>
      </c>
      <c r="WMO3" s="4" t="s">
        <v>760</v>
      </c>
      <c r="WMP3" s="4" t="s">
        <v>760</v>
      </c>
      <c r="WMQ3" s="4" t="s">
        <v>760</v>
      </c>
      <c r="WMR3" s="4" t="s">
        <v>760</v>
      </c>
      <c r="WMS3" s="4" t="s">
        <v>760</v>
      </c>
      <c r="WMT3" s="4" t="s">
        <v>760</v>
      </c>
      <c r="WMU3" s="4" t="s">
        <v>760</v>
      </c>
      <c r="WMV3" s="4" t="s">
        <v>760</v>
      </c>
      <c r="WMW3" s="4" t="s">
        <v>760</v>
      </c>
      <c r="WMX3" s="4" t="s">
        <v>760</v>
      </c>
      <c r="WMY3" s="4" t="s">
        <v>760</v>
      </c>
      <c r="WMZ3" s="4" t="s">
        <v>760</v>
      </c>
      <c r="WNA3" s="4" t="s">
        <v>760</v>
      </c>
      <c r="WNB3" s="4" t="s">
        <v>760</v>
      </c>
      <c r="WNC3" s="4" t="s">
        <v>760</v>
      </c>
      <c r="WND3" s="4" t="s">
        <v>760</v>
      </c>
      <c r="WNE3" s="4" t="s">
        <v>760</v>
      </c>
      <c r="WNF3" s="4" t="s">
        <v>760</v>
      </c>
      <c r="WNG3" s="4" t="s">
        <v>760</v>
      </c>
      <c r="WNH3" s="4" t="s">
        <v>760</v>
      </c>
      <c r="WNI3" s="4" t="s">
        <v>760</v>
      </c>
      <c r="WNJ3" s="4" t="s">
        <v>760</v>
      </c>
      <c r="WNK3" s="4" t="s">
        <v>760</v>
      </c>
      <c r="WNL3" s="4" t="s">
        <v>760</v>
      </c>
      <c r="WNM3" s="4" t="s">
        <v>760</v>
      </c>
      <c r="WNN3" s="4" t="s">
        <v>760</v>
      </c>
      <c r="WNO3" s="4" t="s">
        <v>760</v>
      </c>
      <c r="WNP3" s="4" t="s">
        <v>760</v>
      </c>
      <c r="WNQ3" s="4" t="s">
        <v>760</v>
      </c>
      <c r="WNR3" s="4" t="s">
        <v>760</v>
      </c>
      <c r="WNS3" s="4" t="s">
        <v>760</v>
      </c>
      <c r="WNT3" s="4" t="s">
        <v>760</v>
      </c>
      <c r="WNU3" s="4" t="s">
        <v>760</v>
      </c>
      <c r="WNV3" s="4" t="s">
        <v>760</v>
      </c>
      <c r="WNW3" s="4" t="s">
        <v>760</v>
      </c>
      <c r="WNX3" s="4" t="s">
        <v>760</v>
      </c>
      <c r="WNY3" s="4" t="s">
        <v>760</v>
      </c>
      <c r="WNZ3" s="4" t="s">
        <v>760</v>
      </c>
      <c r="WOA3" s="4" t="s">
        <v>760</v>
      </c>
      <c r="WOB3" s="4" t="s">
        <v>760</v>
      </c>
      <c r="WOC3" s="4" t="s">
        <v>760</v>
      </c>
      <c r="WOD3" s="4" t="s">
        <v>760</v>
      </c>
      <c r="WOE3" s="4" t="s">
        <v>760</v>
      </c>
      <c r="WOF3" s="4" t="s">
        <v>760</v>
      </c>
      <c r="WOG3" s="4" t="s">
        <v>760</v>
      </c>
      <c r="WOH3" s="4" t="s">
        <v>760</v>
      </c>
      <c r="WOI3" s="4" t="s">
        <v>760</v>
      </c>
      <c r="WOJ3" s="4" t="s">
        <v>760</v>
      </c>
      <c r="WOK3" s="4" t="s">
        <v>760</v>
      </c>
      <c r="WOL3" s="4" t="s">
        <v>760</v>
      </c>
      <c r="WOM3" s="4" t="s">
        <v>760</v>
      </c>
      <c r="WON3" s="4" t="s">
        <v>760</v>
      </c>
      <c r="WOO3" s="4" t="s">
        <v>760</v>
      </c>
      <c r="WOP3" s="4" t="s">
        <v>760</v>
      </c>
      <c r="WOQ3" s="4" t="s">
        <v>760</v>
      </c>
      <c r="WOR3" s="4" t="s">
        <v>760</v>
      </c>
      <c r="WOS3" s="4" t="s">
        <v>760</v>
      </c>
      <c r="WOT3" s="4" t="s">
        <v>760</v>
      </c>
      <c r="WOU3" s="4" t="s">
        <v>760</v>
      </c>
      <c r="WOV3" s="4" t="s">
        <v>760</v>
      </c>
      <c r="WOW3" s="4" t="s">
        <v>760</v>
      </c>
      <c r="WOX3" s="4" t="s">
        <v>760</v>
      </c>
      <c r="WOY3" s="4" t="s">
        <v>760</v>
      </c>
      <c r="WOZ3" s="4" t="s">
        <v>760</v>
      </c>
      <c r="WPA3" s="4" t="s">
        <v>760</v>
      </c>
      <c r="WPB3" s="4" t="s">
        <v>760</v>
      </c>
      <c r="WPC3" s="4" t="s">
        <v>760</v>
      </c>
      <c r="WPD3" s="4" t="s">
        <v>760</v>
      </c>
      <c r="WPE3" s="4" t="s">
        <v>760</v>
      </c>
      <c r="WPF3" s="4" t="s">
        <v>760</v>
      </c>
      <c r="WPG3" s="4" t="s">
        <v>760</v>
      </c>
      <c r="WPH3" s="4" t="s">
        <v>760</v>
      </c>
      <c r="WPI3" s="4" t="s">
        <v>760</v>
      </c>
      <c r="WPJ3" s="4" t="s">
        <v>760</v>
      </c>
      <c r="WPK3" s="4" t="s">
        <v>760</v>
      </c>
      <c r="WPL3" s="4" t="s">
        <v>760</v>
      </c>
      <c r="WPM3" s="4" t="s">
        <v>760</v>
      </c>
      <c r="WPN3" s="4" t="s">
        <v>760</v>
      </c>
      <c r="WPO3" s="4" t="s">
        <v>760</v>
      </c>
      <c r="WPP3" s="4" t="s">
        <v>760</v>
      </c>
      <c r="WPQ3" s="4" t="s">
        <v>760</v>
      </c>
      <c r="WPR3" s="4" t="s">
        <v>760</v>
      </c>
      <c r="WPS3" s="4" t="s">
        <v>760</v>
      </c>
      <c r="WPT3" s="4" t="s">
        <v>760</v>
      </c>
      <c r="WPU3" s="4" t="s">
        <v>760</v>
      </c>
      <c r="WPV3" s="4" t="s">
        <v>760</v>
      </c>
      <c r="WPW3" s="4" t="s">
        <v>760</v>
      </c>
      <c r="WPX3" s="4" t="s">
        <v>760</v>
      </c>
      <c r="WPY3" s="4" t="s">
        <v>760</v>
      </c>
      <c r="WPZ3" s="4" t="s">
        <v>760</v>
      </c>
      <c r="WQA3" s="4" t="s">
        <v>760</v>
      </c>
      <c r="WQB3" s="4" t="s">
        <v>760</v>
      </c>
      <c r="WQC3" s="4" t="s">
        <v>760</v>
      </c>
      <c r="WQD3" s="4" t="s">
        <v>760</v>
      </c>
      <c r="WQE3" s="4" t="s">
        <v>760</v>
      </c>
      <c r="WQF3" s="4" t="s">
        <v>760</v>
      </c>
      <c r="WQG3" s="4" t="s">
        <v>760</v>
      </c>
      <c r="WQH3" s="4" t="s">
        <v>760</v>
      </c>
      <c r="WQI3" s="4" t="s">
        <v>760</v>
      </c>
      <c r="WQJ3" s="4" t="s">
        <v>760</v>
      </c>
      <c r="WQK3" s="4" t="s">
        <v>760</v>
      </c>
      <c r="WQL3" s="4" t="s">
        <v>760</v>
      </c>
      <c r="WQM3" s="4" t="s">
        <v>760</v>
      </c>
      <c r="WQN3" s="4" t="s">
        <v>760</v>
      </c>
      <c r="WQO3" s="4" t="s">
        <v>760</v>
      </c>
      <c r="WQP3" s="4" t="s">
        <v>760</v>
      </c>
      <c r="WQQ3" s="4" t="s">
        <v>760</v>
      </c>
      <c r="WQR3" s="4" t="s">
        <v>760</v>
      </c>
      <c r="WQS3" s="4" t="s">
        <v>760</v>
      </c>
      <c r="WQT3" s="4" t="s">
        <v>760</v>
      </c>
      <c r="WQU3" s="4" t="s">
        <v>760</v>
      </c>
      <c r="WQV3" s="4" t="s">
        <v>760</v>
      </c>
      <c r="WQW3" s="4" t="s">
        <v>760</v>
      </c>
      <c r="WQX3" s="4" t="s">
        <v>760</v>
      </c>
      <c r="WQY3" s="4" t="s">
        <v>760</v>
      </c>
      <c r="WQZ3" s="4" t="s">
        <v>760</v>
      </c>
      <c r="WRA3" s="4" t="s">
        <v>760</v>
      </c>
      <c r="WRB3" s="4" t="s">
        <v>760</v>
      </c>
      <c r="WRC3" s="4" t="s">
        <v>760</v>
      </c>
      <c r="WRD3" s="4" t="s">
        <v>760</v>
      </c>
      <c r="WRE3" s="4" t="s">
        <v>760</v>
      </c>
      <c r="WRF3" s="4" t="s">
        <v>760</v>
      </c>
      <c r="WRG3" s="4" t="s">
        <v>760</v>
      </c>
      <c r="WRH3" s="4" t="s">
        <v>760</v>
      </c>
      <c r="WRI3" s="4" t="s">
        <v>760</v>
      </c>
      <c r="WRJ3" s="4" t="s">
        <v>760</v>
      </c>
      <c r="WRK3" s="4" t="s">
        <v>760</v>
      </c>
      <c r="WRL3" s="4" t="s">
        <v>760</v>
      </c>
      <c r="WRM3" s="4" t="s">
        <v>760</v>
      </c>
      <c r="WRN3" s="4" t="s">
        <v>760</v>
      </c>
      <c r="WRO3" s="4" t="s">
        <v>760</v>
      </c>
      <c r="WRP3" s="4" t="s">
        <v>760</v>
      </c>
      <c r="WRQ3" s="4" t="s">
        <v>760</v>
      </c>
      <c r="WRR3" s="4" t="s">
        <v>760</v>
      </c>
      <c r="WRS3" s="4" t="s">
        <v>760</v>
      </c>
      <c r="WRT3" s="4" t="s">
        <v>760</v>
      </c>
      <c r="WRU3" s="4" t="s">
        <v>760</v>
      </c>
      <c r="WRV3" s="4" t="s">
        <v>760</v>
      </c>
      <c r="WRW3" s="4" t="s">
        <v>760</v>
      </c>
      <c r="WRX3" s="4" t="s">
        <v>760</v>
      </c>
      <c r="WRY3" s="4" t="s">
        <v>760</v>
      </c>
      <c r="WRZ3" s="4" t="s">
        <v>760</v>
      </c>
      <c r="WSA3" s="4" t="s">
        <v>760</v>
      </c>
      <c r="WSB3" s="4" t="s">
        <v>760</v>
      </c>
      <c r="WSC3" s="4" t="s">
        <v>760</v>
      </c>
      <c r="WSD3" s="4" t="s">
        <v>760</v>
      </c>
      <c r="WSE3" s="4" t="s">
        <v>760</v>
      </c>
      <c r="WSF3" s="4" t="s">
        <v>760</v>
      </c>
      <c r="WSG3" s="4" t="s">
        <v>760</v>
      </c>
      <c r="WSH3" s="4" t="s">
        <v>760</v>
      </c>
      <c r="WSI3" s="4" t="s">
        <v>760</v>
      </c>
      <c r="WSJ3" s="4" t="s">
        <v>760</v>
      </c>
      <c r="WSK3" s="4" t="s">
        <v>760</v>
      </c>
      <c r="WSL3" s="4" t="s">
        <v>760</v>
      </c>
      <c r="WSM3" s="4" t="s">
        <v>760</v>
      </c>
      <c r="WSN3" s="4" t="s">
        <v>760</v>
      </c>
      <c r="WSO3" s="4" t="s">
        <v>760</v>
      </c>
      <c r="WSP3" s="4" t="s">
        <v>760</v>
      </c>
      <c r="WSQ3" s="4" t="s">
        <v>760</v>
      </c>
      <c r="WSR3" s="4" t="s">
        <v>760</v>
      </c>
      <c r="WSS3" s="4" t="s">
        <v>760</v>
      </c>
      <c r="WST3" s="4" t="s">
        <v>760</v>
      </c>
      <c r="WSU3" s="4" t="s">
        <v>760</v>
      </c>
      <c r="WSV3" s="4" t="s">
        <v>760</v>
      </c>
      <c r="WSW3" s="4" t="s">
        <v>760</v>
      </c>
      <c r="WSX3" s="4" t="s">
        <v>760</v>
      </c>
      <c r="WSY3" s="4" t="s">
        <v>760</v>
      </c>
      <c r="WSZ3" s="4" t="s">
        <v>760</v>
      </c>
      <c r="WTA3" s="4" t="s">
        <v>760</v>
      </c>
      <c r="WTB3" s="4" t="s">
        <v>760</v>
      </c>
      <c r="WTC3" s="4" t="s">
        <v>760</v>
      </c>
      <c r="WTD3" s="4" t="s">
        <v>760</v>
      </c>
      <c r="WTE3" s="4" t="s">
        <v>760</v>
      </c>
      <c r="WTF3" s="4" t="s">
        <v>760</v>
      </c>
      <c r="WTG3" s="4" t="s">
        <v>760</v>
      </c>
      <c r="WTH3" s="4" t="s">
        <v>760</v>
      </c>
      <c r="WTI3" s="4" t="s">
        <v>760</v>
      </c>
      <c r="WTJ3" s="4" t="s">
        <v>760</v>
      </c>
      <c r="WTK3" s="4" t="s">
        <v>760</v>
      </c>
      <c r="WTL3" s="4" t="s">
        <v>760</v>
      </c>
      <c r="WTM3" s="4" t="s">
        <v>760</v>
      </c>
      <c r="WTN3" s="4" t="s">
        <v>760</v>
      </c>
      <c r="WTO3" s="4" t="s">
        <v>760</v>
      </c>
      <c r="WTP3" s="4" t="s">
        <v>760</v>
      </c>
      <c r="WTQ3" s="4" t="s">
        <v>760</v>
      </c>
      <c r="WTR3" s="4" t="s">
        <v>760</v>
      </c>
      <c r="WTS3" s="4" t="s">
        <v>760</v>
      </c>
      <c r="WTT3" s="4" t="s">
        <v>760</v>
      </c>
      <c r="WTU3" s="4" t="s">
        <v>760</v>
      </c>
      <c r="WTV3" s="4" t="s">
        <v>760</v>
      </c>
      <c r="WTW3" s="4" t="s">
        <v>760</v>
      </c>
      <c r="WTX3" s="4" t="s">
        <v>760</v>
      </c>
      <c r="WTY3" s="4" t="s">
        <v>760</v>
      </c>
      <c r="WTZ3" s="4" t="s">
        <v>760</v>
      </c>
      <c r="WUA3" s="4" t="s">
        <v>760</v>
      </c>
      <c r="WUB3" s="4" t="s">
        <v>760</v>
      </c>
      <c r="WUC3" s="4" t="s">
        <v>760</v>
      </c>
      <c r="WUD3" s="4" t="s">
        <v>760</v>
      </c>
      <c r="WUE3" s="4" t="s">
        <v>760</v>
      </c>
      <c r="WUF3" s="4" t="s">
        <v>760</v>
      </c>
      <c r="WUG3" s="4" t="s">
        <v>760</v>
      </c>
      <c r="WUH3" s="4" t="s">
        <v>760</v>
      </c>
      <c r="WUI3" s="4" t="s">
        <v>760</v>
      </c>
      <c r="WUJ3" s="4" t="s">
        <v>760</v>
      </c>
      <c r="WUK3" s="4" t="s">
        <v>760</v>
      </c>
      <c r="WUL3" s="4" t="s">
        <v>760</v>
      </c>
      <c r="WUM3" s="4" t="s">
        <v>760</v>
      </c>
      <c r="WUN3" s="4" t="s">
        <v>760</v>
      </c>
      <c r="WUO3" s="4" t="s">
        <v>760</v>
      </c>
      <c r="WUP3" s="4" t="s">
        <v>760</v>
      </c>
      <c r="WUQ3" s="4" t="s">
        <v>760</v>
      </c>
      <c r="WUR3" s="4" t="s">
        <v>760</v>
      </c>
      <c r="WUS3" s="4" t="s">
        <v>760</v>
      </c>
      <c r="WUT3" s="4" t="s">
        <v>760</v>
      </c>
      <c r="WUU3" s="4" t="s">
        <v>760</v>
      </c>
      <c r="WUV3" s="4" t="s">
        <v>760</v>
      </c>
      <c r="WUW3" s="4" t="s">
        <v>760</v>
      </c>
      <c r="WUX3" s="4" t="s">
        <v>760</v>
      </c>
      <c r="WUY3" s="4" t="s">
        <v>760</v>
      </c>
      <c r="WUZ3" s="4" t="s">
        <v>760</v>
      </c>
      <c r="WVA3" s="4" t="s">
        <v>760</v>
      </c>
      <c r="WVB3" s="4" t="s">
        <v>760</v>
      </c>
      <c r="WVC3" s="4" t="s">
        <v>760</v>
      </c>
      <c r="WVD3" s="4" t="s">
        <v>760</v>
      </c>
      <c r="WVE3" s="4" t="s">
        <v>760</v>
      </c>
      <c r="WVF3" s="4" t="s">
        <v>760</v>
      </c>
      <c r="WVG3" s="4" t="s">
        <v>760</v>
      </c>
      <c r="WVH3" s="4" t="s">
        <v>760</v>
      </c>
      <c r="WVI3" s="4" t="s">
        <v>760</v>
      </c>
      <c r="WVJ3" s="4" t="s">
        <v>760</v>
      </c>
      <c r="WVK3" s="4" t="s">
        <v>760</v>
      </c>
      <c r="WVL3" s="4" t="s">
        <v>760</v>
      </c>
      <c r="WVM3" s="4" t="s">
        <v>760</v>
      </c>
      <c r="WVN3" s="4" t="s">
        <v>760</v>
      </c>
      <c r="WVO3" s="4" t="s">
        <v>760</v>
      </c>
      <c r="WVP3" s="4" t="s">
        <v>760</v>
      </c>
      <c r="WVQ3" s="4" t="s">
        <v>760</v>
      </c>
      <c r="WVR3" s="4" t="s">
        <v>760</v>
      </c>
      <c r="WVS3" s="4" t="s">
        <v>760</v>
      </c>
      <c r="WVT3" s="4" t="s">
        <v>760</v>
      </c>
      <c r="WVU3" s="4" t="s">
        <v>760</v>
      </c>
      <c r="WVV3" s="4" t="s">
        <v>760</v>
      </c>
      <c r="WVW3" s="4" t="s">
        <v>760</v>
      </c>
      <c r="WVX3" s="4" t="s">
        <v>760</v>
      </c>
      <c r="WVY3" s="4" t="s">
        <v>760</v>
      </c>
      <c r="WVZ3" s="4" t="s">
        <v>760</v>
      </c>
      <c r="WWA3" s="4" t="s">
        <v>760</v>
      </c>
      <c r="WWB3" s="4" t="s">
        <v>760</v>
      </c>
      <c r="WWC3" s="4" t="s">
        <v>760</v>
      </c>
      <c r="WWD3" s="4" t="s">
        <v>760</v>
      </c>
      <c r="WWE3" s="4" t="s">
        <v>760</v>
      </c>
      <c r="WWF3" s="4" t="s">
        <v>760</v>
      </c>
      <c r="WWG3" s="4" t="s">
        <v>760</v>
      </c>
      <c r="WWH3" s="4" t="s">
        <v>760</v>
      </c>
      <c r="WWI3" s="4" t="s">
        <v>760</v>
      </c>
      <c r="WWJ3" s="4" t="s">
        <v>760</v>
      </c>
      <c r="WWK3" s="4" t="s">
        <v>760</v>
      </c>
      <c r="WWL3" s="4" t="s">
        <v>760</v>
      </c>
      <c r="WWM3" s="4" t="s">
        <v>760</v>
      </c>
      <c r="WWN3" s="4" t="s">
        <v>760</v>
      </c>
      <c r="WWO3" s="4" t="s">
        <v>760</v>
      </c>
      <c r="WWP3" s="4" t="s">
        <v>760</v>
      </c>
      <c r="WWQ3" s="4" t="s">
        <v>760</v>
      </c>
      <c r="WWR3" s="4" t="s">
        <v>760</v>
      </c>
      <c r="WWS3" s="4" t="s">
        <v>760</v>
      </c>
      <c r="WWT3" s="4" t="s">
        <v>760</v>
      </c>
      <c r="WWU3" s="4" t="s">
        <v>760</v>
      </c>
      <c r="WWV3" s="4" t="s">
        <v>760</v>
      </c>
      <c r="WWW3" s="4" t="s">
        <v>760</v>
      </c>
      <c r="WWX3" s="4" t="s">
        <v>760</v>
      </c>
      <c r="WWY3" s="4" t="s">
        <v>760</v>
      </c>
      <c r="WWZ3" s="4" t="s">
        <v>760</v>
      </c>
      <c r="WXA3" s="4" t="s">
        <v>760</v>
      </c>
      <c r="WXB3" s="4" t="s">
        <v>760</v>
      </c>
      <c r="WXC3" s="4" t="s">
        <v>760</v>
      </c>
      <c r="WXD3" s="4" t="s">
        <v>760</v>
      </c>
      <c r="WXE3" s="4" t="s">
        <v>760</v>
      </c>
      <c r="WXF3" s="4" t="s">
        <v>760</v>
      </c>
      <c r="WXG3" s="4" t="s">
        <v>760</v>
      </c>
      <c r="WXH3" s="4" t="s">
        <v>760</v>
      </c>
      <c r="WXI3" s="4" t="s">
        <v>760</v>
      </c>
      <c r="WXJ3" s="4" t="s">
        <v>760</v>
      </c>
      <c r="WXK3" s="4" t="s">
        <v>760</v>
      </c>
      <c r="WXL3" s="4" t="s">
        <v>760</v>
      </c>
      <c r="WXM3" s="4" t="s">
        <v>760</v>
      </c>
      <c r="WXN3" s="4" t="s">
        <v>760</v>
      </c>
      <c r="WXO3" s="4" t="s">
        <v>760</v>
      </c>
      <c r="WXP3" s="4" t="s">
        <v>760</v>
      </c>
      <c r="WXQ3" s="4" t="s">
        <v>760</v>
      </c>
      <c r="WXR3" s="4" t="s">
        <v>760</v>
      </c>
      <c r="WXS3" s="4" t="s">
        <v>760</v>
      </c>
      <c r="WXT3" s="4" t="s">
        <v>760</v>
      </c>
      <c r="WXU3" s="4" t="s">
        <v>760</v>
      </c>
      <c r="WXV3" s="4" t="s">
        <v>760</v>
      </c>
      <c r="WXW3" s="4" t="s">
        <v>760</v>
      </c>
      <c r="WXX3" s="4" t="s">
        <v>760</v>
      </c>
      <c r="WXY3" s="4" t="s">
        <v>760</v>
      </c>
      <c r="WXZ3" s="4" t="s">
        <v>760</v>
      </c>
      <c r="WYA3" s="4" t="s">
        <v>760</v>
      </c>
      <c r="WYB3" s="4" t="s">
        <v>760</v>
      </c>
      <c r="WYC3" s="4" t="s">
        <v>760</v>
      </c>
      <c r="WYD3" s="4" t="s">
        <v>760</v>
      </c>
      <c r="WYE3" s="4" t="s">
        <v>760</v>
      </c>
      <c r="WYF3" s="4" t="s">
        <v>760</v>
      </c>
      <c r="WYG3" s="4" t="s">
        <v>760</v>
      </c>
      <c r="WYH3" s="4" t="s">
        <v>760</v>
      </c>
      <c r="WYI3" s="4" t="s">
        <v>760</v>
      </c>
      <c r="WYJ3" s="4" t="s">
        <v>760</v>
      </c>
      <c r="WYK3" s="4" t="s">
        <v>760</v>
      </c>
      <c r="WYL3" s="4" t="s">
        <v>760</v>
      </c>
      <c r="WYM3" s="4" t="s">
        <v>760</v>
      </c>
      <c r="WYN3" s="4" t="s">
        <v>760</v>
      </c>
      <c r="WYO3" s="4" t="s">
        <v>760</v>
      </c>
      <c r="WYP3" s="4" t="s">
        <v>760</v>
      </c>
      <c r="WYQ3" s="4" t="s">
        <v>760</v>
      </c>
      <c r="WYR3" s="4" t="s">
        <v>760</v>
      </c>
      <c r="WYS3" s="4" t="s">
        <v>760</v>
      </c>
      <c r="WYT3" s="4" t="s">
        <v>760</v>
      </c>
      <c r="WYU3" s="4" t="s">
        <v>760</v>
      </c>
      <c r="WYV3" s="4" t="s">
        <v>760</v>
      </c>
      <c r="WYW3" s="4" t="s">
        <v>760</v>
      </c>
      <c r="WYX3" s="4" t="s">
        <v>760</v>
      </c>
      <c r="WYY3" s="4" t="s">
        <v>760</v>
      </c>
      <c r="WYZ3" s="4" t="s">
        <v>760</v>
      </c>
      <c r="WZA3" s="4" t="s">
        <v>760</v>
      </c>
      <c r="WZB3" s="4" t="s">
        <v>760</v>
      </c>
      <c r="WZC3" s="4" t="s">
        <v>760</v>
      </c>
      <c r="WZD3" s="4" t="s">
        <v>760</v>
      </c>
      <c r="WZE3" s="4" t="s">
        <v>760</v>
      </c>
      <c r="WZF3" s="4" t="s">
        <v>760</v>
      </c>
      <c r="WZG3" s="4" t="s">
        <v>760</v>
      </c>
      <c r="WZH3" s="4" t="s">
        <v>760</v>
      </c>
      <c r="WZI3" s="4" t="s">
        <v>760</v>
      </c>
      <c r="WZJ3" s="4" t="s">
        <v>760</v>
      </c>
      <c r="WZK3" s="4" t="s">
        <v>760</v>
      </c>
      <c r="WZL3" s="4" t="s">
        <v>760</v>
      </c>
      <c r="WZM3" s="4" t="s">
        <v>760</v>
      </c>
      <c r="WZN3" s="4" t="s">
        <v>760</v>
      </c>
      <c r="WZO3" s="4" t="s">
        <v>760</v>
      </c>
      <c r="WZP3" s="4" t="s">
        <v>760</v>
      </c>
      <c r="WZQ3" s="4" t="s">
        <v>760</v>
      </c>
      <c r="WZR3" s="4" t="s">
        <v>760</v>
      </c>
      <c r="WZS3" s="4" t="s">
        <v>760</v>
      </c>
      <c r="WZT3" s="4" t="s">
        <v>760</v>
      </c>
      <c r="WZU3" s="4" t="s">
        <v>760</v>
      </c>
      <c r="WZV3" s="4" t="s">
        <v>760</v>
      </c>
      <c r="WZW3" s="4" t="s">
        <v>760</v>
      </c>
      <c r="WZX3" s="4" t="s">
        <v>760</v>
      </c>
      <c r="WZY3" s="4" t="s">
        <v>760</v>
      </c>
      <c r="WZZ3" s="4" t="s">
        <v>760</v>
      </c>
      <c r="XAA3" s="4" t="s">
        <v>760</v>
      </c>
      <c r="XAB3" s="4" t="s">
        <v>760</v>
      </c>
      <c r="XAC3" s="4" t="s">
        <v>760</v>
      </c>
      <c r="XAD3" s="4" t="s">
        <v>760</v>
      </c>
      <c r="XAE3" s="4" t="s">
        <v>760</v>
      </c>
      <c r="XAF3" s="4" t="s">
        <v>760</v>
      </c>
      <c r="XAG3" s="4" t="s">
        <v>760</v>
      </c>
      <c r="XAH3" s="4" t="s">
        <v>760</v>
      </c>
      <c r="XAI3" s="4" t="s">
        <v>760</v>
      </c>
      <c r="XAJ3" s="4" t="s">
        <v>760</v>
      </c>
      <c r="XAK3" s="4" t="s">
        <v>760</v>
      </c>
      <c r="XAL3" s="4" t="s">
        <v>760</v>
      </c>
      <c r="XAM3" s="4" t="s">
        <v>760</v>
      </c>
      <c r="XAN3" s="4" t="s">
        <v>760</v>
      </c>
      <c r="XAO3" s="4" t="s">
        <v>760</v>
      </c>
      <c r="XAP3" s="4" t="s">
        <v>760</v>
      </c>
      <c r="XAQ3" s="4" t="s">
        <v>760</v>
      </c>
      <c r="XAR3" s="4" t="s">
        <v>760</v>
      </c>
      <c r="XAS3" s="4" t="s">
        <v>760</v>
      </c>
      <c r="XAT3" s="4" t="s">
        <v>760</v>
      </c>
      <c r="XAU3" s="4" t="s">
        <v>760</v>
      </c>
      <c r="XAV3" s="4" t="s">
        <v>760</v>
      </c>
      <c r="XAW3" s="4" t="s">
        <v>760</v>
      </c>
      <c r="XAX3" s="4" t="s">
        <v>760</v>
      </c>
      <c r="XAY3" s="4" t="s">
        <v>760</v>
      </c>
      <c r="XAZ3" s="4" t="s">
        <v>760</v>
      </c>
      <c r="XBA3" s="4" t="s">
        <v>760</v>
      </c>
      <c r="XBB3" s="4" t="s">
        <v>760</v>
      </c>
      <c r="XBC3" s="4" t="s">
        <v>760</v>
      </c>
      <c r="XBD3" s="4" t="s">
        <v>760</v>
      </c>
      <c r="XBE3" s="4" t="s">
        <v>760</v>
      </c>
      <c r="XBF3" s="4" t="s">
        <v>760</v>
      </c>
      <c r="XBG3" s="4" t="s">
        <v>760</v>
      </c>
      <c r="XBH3" s="4" t="s">
        <v>760</v>
      </c>
      <c r="XBI3" s="4" t="s">
        <v>760</v>
      </c>
      <c r="XBJ3" s="4" t="s">
        <v>760</v>
      </c>
      <c r="XBK3" s="4" t="s">
        <v>760</v>
      </c>
      <c r="XBL3" s="4" t="s">
        <v>760</v>
      </c>
      <c r="XBM3" s="4" t="s">
        <v>760</v>
      </c>
      <c r="XBN3" s="4" t="s">
        <v>760</v>
      </c>
      <c r="XBO3" s="4" t="s">
        <v>760</v>
      </c>
      <c r="XBP3" s="4" t="s">
        <v>760</v>
      </c>
      <c r="XBQ3" s="4" t="s">
        <v>760</v>
      </c>
      <c r="XBR3" s="4" t="s">
        <v>760</v>
      </c>
      <c r="XBS3" s="4" t="s">
        <v>760</v>
      </c>
      <c r="XBT3" s="4" t="s">
        <v>760</v>
      </c>
      <c r="XBU3" s="4" t="s">
        <v>760</v>
      </c>
      <c r="XBV3" s="4" t="s">
        <v>760</v>
      </c>
      <c r="XBW3" s="4" t="s">
        <v>760</v>
      </c>
      <c r="XBX3" s="4" t="s">
        <v>760</v>
      </c>
      <c r="XBY3" s="4" t="s">
        <v>760</v>
      </c>
      <c r="XBZ3" s="4" t="s">
        <v>760</v>
      </c>
      <c r="XCA3" s="4" t="s">
        <v>760</v>
      </c>
      <c r="XCB3" s="4" t="s">
        <v>760</v>
      </c>
      <c r="XCC3" s="4" t="s">
        <v>760</v>
      </c>
      <c r="XCD3" s="4" t="s">
        <v>760</v>
      </c>
      <c r="XCE3" s="4" t="s">
        <v>760</v>
      </c>
      <c r="XCF3" s="4" t="s">
        <v>760</v>
      </c>
      <c r="XCG3" s="4" t="s">
        <v>760</v>
      </c>
      <c r="XCH3" s="4" t="s">
        <v>760</v>
      </c>
      <c r="XCI3" s="4" t="s">
        <v>760</v>
      </c>
      <c r="XCJ3" s="4" t="s">
        <v>760</v>
      </c>
      <c r="XCK3" s="4" t="s">
        <v>760</v>
      </c>
      <c r="XCL3" s="4" t="s">
        <v>760</v>
      </c>
      <c r="XCM3" s="4" t="s">
        <v>760</v>
      </c>
      <c r="XCN3" s="4" t="s">
        <v>760</v>
      </c>
      <c r="XCO3" s="4" t="s">
        <v>760</v>
      </c>
      <c r="XCP3" s="4" t="s">
        <v>760</v>
      </c>
      <c r="XCQ3" s="4" t="s">
        <v>760</v>
      </c>
      <c r="XCR3" s="4" t="s">
        <v>760</v>
      </c>
      <c r="XCS3" s="4" t="s">
        <v>760</v>
      </c>
      <c r="XCT3" s="4" t="s">
        <v>760</v>
      </c>
      <c r="XCU3" s="4" t="s">
        <v>760</v>
      </c>
      <c r="XCV3" s="4" t="s">
        <v>760</v>
      </c>
      <c r="XCW3" s="4" t="s">
        <v>760</v>
      </c>
      <c r="XCX3" s="4" t="s">
        <v>760</v>
      </c>
      <c r="XCY3" s="4" t="s">
        <v>760</v>
      </c>
      <c r="XCZ3" s="4" t="s">
        <v>760</v>
      </c>
      <c r="XDA3" s="4" t="s">
        <v>760</v>
      </c>
      <c r="XDB3" s="4" t="s">
        <v>760</v>
      </c>
      <c r="XDC3" s="4" t="s">
        <v>760</v>
      </c>
      <c r="XDD3" s="4" t="s">
        <v>760</v>
      </c>
      <c r="XDE3" s="4" t="s">
        <v>760</v>
      </c>
      <c r="XDF3" s="4" t="s">
        <v>760</v>
      </c>
      <c r="XDG3" s="4" t="s">
        <v>760</v>
      </c>
      <c r="XDH3" s="4" t="s">
        <v>760</v>
      </c>
      <c r="XDI3" s="4" t="s">
        <v>760</v>
      </c>
      <c r="XDJ3" s="4" t="s">
        <v>760</v>
      </c>
      <c r="XDK3" s="4" t="s">
        <v>760</v>
      </c>
      <c r="XDL3" s="4" t="s">
        <v>760</v>
      </c>
      <c r="XDM3" s="4" t="s">
        <v>760</v>
      </c>
      <c r="XDN3" s="4" t="s">
        <v>760</v>
      </c>
      <c r="XDO3" s="4" t="s">
        <v>760</v>
      </c>
      <c r="XDP3" s="4" t="s">
        <v>760</v>
      </c>
      <c r="XDQ3" s="4" t="s">
        <v>760</v>
      </c>
      <c r="XDR3" s="4" t="s">
        <v>760</v>
      </c>
      <c r="XDS3" s="4" t="s">
        <v>760</v>
      </c>
      <c r="XDT3" s="4" t="s">
        <v>760</v>
      </c>
      <c r="XDU3" s="4" t="s">
        <v>760</v>
      </c>
      <c r="XDV3" s="4" t="s">
        <v>760</v>
      </c>
      <c r="XDW3" s="4" t="s">
        <v>760</v>
      </c>
      <c r="XDX3" s="4" t="s">
        <v>760</v>
      </c>
      <c r="XDY3" s="4" t="s">
        <v>760</v>
      </c>
      <c r="XDZ3" s="4" t="s">
        <v>760</v>
      </c>
      <c r="XEA3" s="4" t="s">
        <v>760</v>
      </c>
      <c r="XEB3" s="4" t="s">
        <v>760</v>
      </c>
      <c r="XEC3" s="4" t="s">
        <v>760</v>
      </c>
      <c r="XED3" s="4" t="s">
        <v>760</v>
      </c>
      <c r="XEE3" s="4" t="s">
        <v>760</v>
      </c>
      <c r="XEF3" s="4" t="s">
        <v>760</v>
      </c>
      <c r="XEG3" s="4" t="s">
        <v>760</v>
      </c>
      <c r="XEH3" s="4" t="s">
        <v>760</v>
      </c>
      <c r="XEI3" s="4" t="s">
        <v>760</v>
      </c>
      <c r="XEJ3" s="4" t="s">
        <v>760</v>
      </c>
      <c r="XEK3" s="4" t="s">
        <v>760</v>
      </c>
      <c r="XEL3" s="4" t="s">
        <v>760</v>
      </c>
      <c r="XEM3" s="4" t="s">
        <v>760</v>
      </c>
      <c r="XEN3" s="4" t="s">
        <v>760</v>
      </c>
      <c r="XEO3" s="4" t="s">
        <v>760</v>
      </c>
      <c r="XEP3" s="4" t="s">
        <v>760</v>
      </c>
      <c r="XEQ3" s="4" t="s">
        <v>760</v>
      </c>
      <c r="XER3" s="4" t="s">
        <v>760</v>
      </c>
      <c r="XES3" s="4" t="s">
        <v>760</v>
      </c>
      <c r="XET3" s="4" t="s">
        <v>760</v>
      </c>
      <c r="XEU3" s="4" t="s">
        <v>760</v>
      </c>
      <c r="XEV3" s="4" t="s">
        <v>760</v>
      </c>
      <c r="XEW3" s="4" t="s">
        <v>760</v>
      </c>
      <c r="XEX3" s="4" t="s">
        <v>760</v>
      </c>
      <c r="XEY3" s="4" t="s">
        <v>760</v>
      </c>
      <c r="XEZ3" s="4" t="s">
        <v>760</v>
      </c>
      <c r="XFA3" s="4" t="s">
        <v>760</v>
      </c>
      <c r="XFB3" s="4" t="s">
        <v>760</v>
      </c>
      <c r="XFC3" s="4" t="s">
        <v>760</v>
      </c>
      <c r="XFD3" s="4" t="s">
        <v>760</v>
      </c>
    </row>
    <row r="4" spans="1:16384" s="4" customFormat="1">
      <c r="A4" s="6" t="s">
        <v>15</v>
      </c>
      <c r="B4" s="6"/>
      <c r="C4" s="6"/>
      <c r="D4" s="6"/>
      <c r="E4" s="6"/>
    </row>
    <row r="5" spans="1:16384" s="4" customFormat="1"/>
    <row r="6" spans="1:16384" s="4" customFormat="1">
      <c r="A6" s="4" t="s">
        <v>78</v>
      </c>
    </row>
    <row r="7" spans="1:16384">
      <c r="A7" s="4"/>
      <c r="B7" s="4"/>
      <c r="C7" s="4"/>
      <c r="D7" s="4"/>
    </row>
    <row r="8" spans="1:16384">
      <c r="A8" s="138" t="str">
        <f>'Assistance Programs, Outreach'!A10</f>
        <v>Atlantic City Electric</v>
      </c>
      <c r="B8" s="4"/>
      <c r="C8" s="4"/>
      <c r="D8" s="4"/>
    </row>
    <row r="9" spans="1:16384" ht="26.4">
      <c r="A9" s="79" t="s">
        <v>761</v>
      </c>
      <c r="B9" s="79" t="s">
        <v>762</v>
      </c>
      <c r="C9" s="79" t="s">
        <v>763</v>
      </c>
      <c r="D9" s="79" t="s">
        <v>764</v>
      </c>
      <c r="E9" s="79" t="s">
        <v>765</v>
      </c>
      <c r="F9" s="4"/>
    </row>
    <row r="10" spans="1:16384" ht="14.4">
      <c r="A10" s="179" t="s">
        <v>766</v>
      </c>
      <c r="B10" s="179"/>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33"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cols>
    <col min="1" max="7" width="9.109375" style="117" customWidth="1"/>
    <col min="8" max="16384" width="8.88671875" style="117"/>
  </cols>
  <sheetData>
    <row r="1" spans="1:7" ht="14.4" thickBot="1">
      <c r="A1" s="119" t="s">
        <v>767</v>
      </c>
    </row>
    <row r="2" spans="1:7">
      <c r="A2" s="485" t="s">
        <v>768</v>
      </c>
      <c r="B2" s="486"/>
      <c r="C2" s="486"/>
      <c r="D2" s="486"/>
      <c r="E2" s="486"/>
      <c r="F2" s="486"/>
      <c r="G2" s="487"/>
    </row>
    <row r="3" spans="1:7">
      <c r="A3" s="488"/>
      <c r="B3" s="489"/>
      <c r="C3" s="489"/>
      <c r="D3" s="489"/>
      <c r="E3" s="489"/>
      <c r="F3" s="489"/>
      <c r="G3" s="490"/>
    </row>
    <row r="4" spans="1:7" ht="32.25" customHeight="1" thickBot="1">
      <c r="A4" s="491"/>
      <c r="B4" s="492"/>
      <c r="C4" s="492"/>
      <c r="D4" s="492"/>
      <c r="E4" s="492"/>
      <c r="F4" s="492"/>
      <c r="G4" s="493"/>
    </row>
    <row r="5" spans="1:7">
      <c r="A5" s="118"/>
      <c r="B5" s="118"/>
      <c r="C5" s="118"/>
      <c r="D5" s="118"/>
      <c r="E5" s="118"/>
      <c r="F5" s="118"/>
      <c r="G5" s="118"/>
    </row>
    <row r="6" spans="1:7">
      <c r="A6" s="119" t="s">
        <v>769</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7" sqref="A7"/>
    </sheetView>
  </sheetViews>
  <sheetFormatPr defaultColWidth="0" defaultRowHeight="13.2" zeroHeight="1"/>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c r="A1" s="60" t="s">
        <v>770</v>
      </c>
      <c r="B1" s="4"/>
      <c r="C1" s="4"/>
      <c r="D1" s="4"/>
      <c r="E1" s="4"/>
      <c r="F1" s="4"/>
      <c r="G1" s="4"/>
      <c r="H1" s="4"/>
      <c r="I1" s="4"/>
      <c r="J1" s="4"/>
      <c r="K1" s="4"/>
    </row>
    <row r="2" spans="1:13" ht="15" customHeight="1">
      <c r="A2" s="449" t="s">
        <v>771</v>
      </c>
      <c r="B2" s="458"/>
      <c r="C2" s="458"/>
      <c r="D2" s="458"/>
      <c r="E2" s="458"/>
      <c r="F2" s="458"/>
      <c r="G2" s="458"/>
      <c r="H2" s="450"/>
      <c r="I2" s="31"/>
      <c r="J2" s="31"/>
      <c r="K2" s="31"/>
      <c r="L2" s="28"/>
      <c r="M2" s="28"/>
    </row>
    <row r="3" spans="1:13" ht="42.6" customHeight="1" thickBot="1">
      <c r="A3" s="453"/>
      <c r="B3" s="460"/>
      <c r="C3" s="460"/>
      <c r="D3" s="460"/>
      <c r="E3" s="460"/>
      <c r="F3" s="460"/>
      <c r="G3" s="460"/>
      <c r="H3" s="454"/>
      <c r="I3" s="31"/>
      <c r="J3" s="31"/>
      <c r="K3" s="31"/>
      <c r="L3" s="28"/>
      <c r="M3" s="28"/>
    </row>
    <row r="4" spans="1:13" ht="15" customHeight="1">
      <c r="A4" s="139"/>
      <c r="B4" s="139"/>
      <c r="C4" s="139"/>
      <c r="D4" s="139"/>
      <c r="E4" s="139"/>
      <c r="F4" s="139"/>
      <c r="G4" s="139"/>
      <c r="H4" s="139"/>
      <c r="I4" s="31"/>
      <c r="J4" s="31"/>
      <c r="K4" s="31"/>
      <c r="L4" s="28"/>
      <c r="M4" s="28"/>
    </row>
    <row r="5" spans="1:13">
      <c r="A5" s="6" t="s">
        <v>772</v>
      </c>
      <c r="B5" s="6"/>
      <c r="C5" s="6"/>
      <c r="D5" s="6"/>
      <c r="E5" s="6"/>
      <c r="F5" s="6"/>
      <c r="G5" s="6"/>
      <c r="H5" s="6"/>
      <c r="I5" s="6"/>
      <c r="J5" s="6"/>
      <c r="K5" s="4"/>
    </row>
    <row r="6" spans="1:13">
      <c r="A6" s="6" t="s">
        <v>773</v>
      </c>
      <c r="B6" s="6"/>
      <c r="C6" s="4"/>
      <c r="D6" s="4"/>
      <c r="E6" s="4"/>
      <c r="F6" s="4"/>
      <c r="G6" s="4"/>
      <c r="H6" s="4"/>
      <c r="I6" s="4"/>
      <c r="J6" s="4"/>
      <c r="K6" s="4"/>
    </row>
    <row r="7" spans="1:13" ht="18" thickBot="1">
      <c r="A7" s="355" t="s">
        <v>774</v>
      </c>
      <c r="B7" s="4"/>
      <c r="C7" s="4"/>
      <c r="D7" s="4"/>
      <c r="E7" s="4"/>
      <c r="F7" s="4"/>
      <c r="G7" s="4"/>
      <c r="H7" s="4"/>
      <c r="I7" s="4"/>
      <c r="J7" s="4"/>
      <c r="K7" s="4"/>
    </row>
    <row r="8" spans="1:13">
      <c r="B8" s="33"/>
      <c r="C8" s="34" t="s">
        <v>775</v>
      </c>
      <c r="D8" s="35"/>
      <c r="E8" s="29"/>
      <c r="F8" s="29"/>
      <c r="G8" s="29"/>
      <c r="H8" s="29"/>
      <c r="I8" s="29"/>
      <c r="J8" s="29"/>
      <c r="K8" s="4"/>
    </row>
    <row r="9" spans="1:13">
      <c r="B9" s="36"/>
      <c r="C9" s="32" t="s">
        <v>776</v>
      </c>
      <c r="D9" s="37"/>
      <c r="E9" s="30"/>
      <c r="F9" s="30"/>
      <c r="G9" s="30"/>
      <c r="H9" s="30"/>
      <c r="I9" s="30"/>
      <c r="J9" s="30"/>
      <c r="K9" s="4"/>
    </row>
    <row r="10" spans="1:13">
      <c r="B10" s="36" t="e">
        <f>#REF!</f>
        <v>#REF!</v>
      </c>
      <c r="C10" s="4"/>
      <c r="D10" s="43"/>
      <c r="E10" s="4"/>
      <c r="F10" s="4"/>
      <c r="G10" s="4"/>
      <c r="H10" s="4"/>
      <c r="I10" s="4"/>
      <c r="J10" s="4"/>
      <c r="K10" s="4"/>
    </row>
    <row r="11" spans="1:13">
      <c r="B11" s="45" t="s">
        <v>777</v>
      </c>
      <c r="C11" s="4"/>
      <c r="D11" s="43"/>
      <c r="E11" s="4"/>
      <c r="F11" s="4"/>
      <c r="G11" s="4"/>
      <c r="H11" s="4"/>
      <c r="I11" s="4"/>
      <c r="J11" s="4"/>
      <c r="K11" s="4"/>
    </row>
    <row r="12" spans="1:13">
      <c r="B12" s="46" t="s">
        <v>778</v>
      </c>
      <c r="C12" s="4" t="s">
        <v>779</v>
      </c>
      <c r="D12" s="43" t="s">
        <v>780</v>
      </c>
      <c r="E12" s="4"/>
      <c r="F12" s="4"/>
      <c r="G12" s="4"/>
      <c r="H12" s="4"/>
      <c r="I12" s="4"/>
      <c r="J12" s="4"/>
      <c r="K12" s="4"/>
    </row>
    <row r="13" spans="1:13">
      <c r="B13" s="40" t="s">
        <v>781</v>
      </c>
      <c r="C13" s="11"/>
      <c r="D13" s="8"/>
      <c r="E13" s="4"/>
      <c r="F13" s="4"/>
      <c r="G13" s="4"/>
      <c r="H13" s="4"/>
      <c r="I13" s="4"/>
      <c r="J13" s="4"/>
      <c r="K13" s="4"/>
    </row>
    <row r="14" spans="1:13">
      <c r="B14" s="40" t="s">
        <v>782</v>
      </c>
      <c r="C14" s="11"/>
      <c r="D14" s="8"/>
      <c r="E14" s="4"/>
      <c r="F14" s="4"/>
      <c r="G14" s="4"/>
      <c r="H14" s="4"/>
      <c r="I14" s="4"/>
      <c r="J14" s="4"/>
      <c r="K14" s="4"/>
    </row>
    <row r="15" spans="1:13">
      <c r="B15" s="47" t="s">
        <v>783</v>
      </c>
      <c r="C15" s="4"/>
      <c r="D15" s="43"/>
      <c r="E15" s="4"/>
      <c r="F15" s="4"/>
      <c r="G15" s="4"/>
      <c r="H15" s="4"/>
      <c r="I15" s="4"/>
      <c r="J15" s="4"/>
      <c r="K15" s="4"/>
    </row>
    <row r="16" spans="1:13">
      <c r="B16" s="41" t="s">
        <v>784</v>
      </c>
      <c r="C16" s="11"/>
      <c r="D16" s="8"/>
      <c r="E16" s="4"/>
      <c r="F16" s="4"/>
      <c r="G16" s="4"/>
      <c r="H16" s="4"/>
      <c r="I16" s="4"/>
      <c r="J16" s="4"/>
      <c r="K16" s="4"/>
    </row>
    <row r="17" spans="2:11">
      <c r="B17" s="41" t="s">
        <v>785</v>
      </c>
      <c r="C17" s="11"/>
      <c r="D17" s="8"/>
      <c r="E17" s="4"/>
      <c r="F17" s="4"/>
      <c r="G17" s="4"/>
      <c r="H17" s="4"/>
      <c r="I17" s="4"/>
      <c r="J17" s="4"/>
      <c r="K17" s="4"/>
    </row>
    <row r="18" spans="2:11">
      <c r="B18" s="41" t="s">
        <v>786</v>
      </c>
      <c r="C18" s="11"/>
      <c r="D18" s="8"/>
      <c r="E18" s="4"/>
      <c r="F18" s="4"/>
      <c r="G18" s="4"/>
      <c r="H18" s="4"/>
      <c r="I18" s="4"/>
      <c r="J18" s="4"/>
      <c r="K18" s="4"/>
    </row>
    <row r="19" spans="2:11">
      <c r="B19" s="41" t="s">
        <v>787</v>
      </c>
      <c r="C19" s="11"/>
      <c r="D19" s="8"/>
      <c r="E19" s="4"/>
      <c r="F19" s="4"/>
      <c r="G19" s="4"/>
      <c r="H19" s="4"/>
      <c r="I19" s="4"/>
      <c r="J19" s="4"/>
      <c r="K19" s="4"/>
    </row>
    <row r="20" spans="2:11">
      <c r="B20" s="47" t="s">
        <v>788</v>
      </c>
      <c r="C20" s="4"/>
      <c r="D20" s="43"/>
      <c r="E20" s="4"/>
      <c r="F20" s="4"/>
      <c r="G20" s="4"/>
      <c r="H20" s="4"/>
      <c r="I20" s="4"/>
      <c r="J20" s="4"/>
      <c r="K20" s="4"/>
    </row>
    <row r="21" spans="2:11">
      <c r="B21" s="42" t="s">
        <v>789</v>
      </c>
      <c r="C21" s="11"/>
      <c r="D21" s="8"/>
      <c r="E21" s="4"/>
      <c r="F21" s="4"/>
      <c r="G21" s="4"/>
      <c r="H21" s="4"/>
      <c r="I21" s="4"/>
      <c r="J21" s="4"/>
      <c r="K21" s="4"/>
    </row>
    <row r="22" spans="2:11">
      <c r="B22" s="42" t="s">
        <v>790</v>
      </c>
      <c r="C22" s="11"/>
      <c r="D22" s="8"/>
      <c r="E22" s="4"/>
      <c r="F22" s="4"/>
      <c r="G22" s="4"/>
      <c r="H22" s="4"/>
      <c r="I22" s="4"/>
      <c r="J22" s="4"/>
      <c r="K22" s="4"/>
    </row>
    <row r="23" spans="2:11">
      <c r="B23" s="40" t="s">
        <v>791</v>
      </c>
      <c r="C23" s="11"/>
      <c r="D23" s="8"/>
      <c r="E23" s="4"/>
      <c r="F23" s="4"/>
      <c r="G23" s="4"/>
      <c r="H23" s="4"/>
      <c r="I23" s="4"/>
      <c r="J23" s="4"/>
      <c r="K23" s="4"/>
    </row>
    <row r="24" spans="2:11">
      <c r="B24" s="42" t="s">
        <v>792</v>
      </c>
      <c r="C24" s="11"/>
      <c r="D24" s="8"/>
      <c r="E24" s="4"/>
      <c r="F24" s="4"/>
      <c r="G24" s="4"/>
      <c r="H24" s="4"/>
      <c r="I24" s="4"/>
      <c r="J24" s="4"/>
      <c r="K24" s="4"/>
    </row>
    <row r="25" spans="2:11">
      <c r="B25" s="42" t="s">
        <v>793</v>
      </c>
      <c r="C25" s="11"/>
      <c r="D25" s="8"/>
      <c r="E25" s="4"/>
      <c r="F25" s="4"/>
      <c r="G25" s="4"/>
      <c r="H25" s="4"/>
      <c r="I25" s="4"/>
      <c r="J25" s="4"/>
      <c r="K25" s="4"/>
    </row>
    <row r="26" spans="2:11">
      <c r="B26" s="42" t="s">
        <v>794</v>
      </c>
      <c r="C26" s="11"/>
      <c r="D26" s="8"/>
      <c r="E26" s="4"/>
      <c r="F26" s="4"/>
      <c r="G26" s="4"/>
      <c r="H26" s="4"/>
      <c r="I26" s="4"/>
      <c r="J26" s="4"/>
      <c r="K26" s="4"/>
    </row>
    <row r="27" spans="2:11">
      <c r="B27" s="42" t="s">
        <v>795</v>
      </c>
      <c r="C27" s="11"/>
      <c r="D27" s="8"/>
      <c r="E27" s="4"/>
      <c r="F27" s="4"/>
      <c r="G27" s="4"/>
      <c r="H27" s="4"/>
      <c r="I27" s="4"/>
      <c r="J27" s="4"/>
      <c r="K27" s="4"/>
    </row>
    <row r="28" spans="2:11">
      <c r="B28" s="42" t="s">
        <v>796</v>
      </c>
      <c r="C28" s="11"/>
      <c r="D28" s="8"/>
      <c r="E28" s="4"/>
      <c r="F28" s="4"/>
      <c r="G28" s="4"/>
      <c r="H28" s="4"/>
      <c r="I28" s="4"/>
      <c r="J28" s="4"/>
      <c r="K28" s="4"/>
    </row>
    <row r="29" spans="2:11">
      <c r="B29" s="39" t="s">
        <v>797</v>
      </c>
      <c r="D29" s="38"/>
      <c r="E29" s="4"/>
      <c r="F29" s="4"/>
      <c r="G29" s="4"/>
      <c r="H29" s="4"/>
      <c r="I29" s="4"/>
      <c r="J29" s="4"/>
      <c r="K29" s="4"/>
    </row>
    <row r="30" spans="2:11">
      <c r="B30" s="41" t="s">
        <v>798</v>
      </c>
      <c r="C30" s="11"/>
      <c r="D30" s="8"/>
      <c r="E30" s="4"/>
      <c r="F30" s="4"/>
      <c r="G30" s="4"/>
      <c r="H30" s="4"/>
      <c r="I30" s="4"/>
      <c r="J30" s="4"/>
      <c r="K30" s="4"/>
    </row>
    <row r="31" spans="2:11">
      <c r="B31" s="41" t="s">
        <v>785</v>
      </c>
      <c r="C31" s="11"/>
      <c r="D31" s="8"/>
      <c r="E31" s="4"/>
      <c r="F31" s="4"/>
      <c r="G31" s="4"/>
      <c r="H31" s="4"/>
      <c r="I31" s="4"/>
      <c r="J31" s="4"/>
      <c r="K31" s="4"/>
    </row>
    <row r="32" spans="2:11">
      <c r="B32" s="41" t="s">
        <v>799</v>
      </c>
      <c r="C32" s="11"/>
      <c r="D32" s="8"/>
      <c r="E32" s="4"/>
      <c r="F32" s="4"/>
      <c r="G32" s="4"/>
      <c r="H32" s="4"/>
      <c r="I32" s="4"/>
      <c r="J32" s="4"/>
      <c r="K32" s="4"/>
    </row>
    <row r="33" spans="2:11">
      <c r="B33" s="41" t="s">
        <v>787</v>
      </c>
      <c r="C33" s="11"/>
      <c r="D33" s="8"/>
      <c r="E33" s="4"/>
      <c r="F33" s="4"/>
      <c r="G33" s="4"/>
      <c r="H33" s="4"/>
      <c r="I33" s="4"/>
      <c r="J33" s="4"/>
      <c r="K33" s="4"/>
    </row>
    <row r="34" spans="2:11">
      <c r="B34" s="12" t="s">
        <v>800</v>
      </c>
      <c r="C34" s="11"/>
      <c r="D34" s="8"/>
      <c r="E34" s="4"/>
      <c r="F34" s="4"/>
      <c r="G34" s="4"/>
      <c r="H34" s="4"/>
      <c r="I34" s="4"/>
      <c r="J34" s="4"/>
      <c r="K34" s="4"/>
    </row>
    <row r="35" spans="2:11">
      <c r="B35" s="12" t="s">
        <v>801</v>
      </c>
      <c r="C35" s="11"/>
      <c r="D35" s="8"/>
      <c r="E35" s="4"/>
      <c r="F35" s="4"/>
      <c r="G35" s="4"/>
      <c r="H35" s="4"/>
      <c r="I35" s="4"/>
      <c r="J35" s="4"/>
      <c r="K35" s="4"/>
    </row>
    <row r="36" spans="2:11">
      <c r="B36" s="12" t="s">
        <v>802</v>
      </c>
      <c r="C36" s="11"/>
      <c r="D36" s="8"/>
      <c r="E36" s="4"/>
      <c r="F36" s="4"/>
      <c r="G36" s="4"/>
      <c r="H36" s="4"/>
      <c r="I36" s="4"/>
      <c r="J36" s="4"/>
      <c r="K36" s="4"/>
    </row>
    <row r="37" spans="2:11">
      <c r="B37" s="44" t="s">
        <v>803</v>
      </c>
      <c r="C37" s="4"/>
      <c r="D37" s="43"/>
      <c r="E37" s="4"/>
      <c r="F37" s="4"/>
      <c r="G37" s="4"/>
      <c r="H37" s="4"/>
      <c r="I37" s="4"/>
      <c r="J37" s="4"/>
      <c r="K37" s="4"/>
    </row>
    <row r="38" spans="2:11">
      <c r="B38" s="7" t="s">
        <v>804</v>
      </c>
      <c r="C38" s="11"/>
      <c r="D38" s="8"/>
      <c r="E38" s="4"/>
      <c r="F38" s="4"/>
      <c r="G38" s="4"/>
      <c r="H38" s="4"/>
      <c r="I38" s="4"/>
      <c r="J38" s="4"/>
      <c r="K38" s="4"/>
    </row>
    <row r="39" spans="2:11">
      <c r="B39" s="7" t="s">
        <v>805</v>
      </c>
      <c r="C39" s="11"/>
      <c r="D39" s="8"/>
      <c r="E39" s="4"/>
      <c r="F39" s="4"/>
      <c r="G39" s="4"/>
      <c r="H39" s="4"/>
      <c r="I39" s="4"/>
      <c r="J39" s="4"/>
      <c r="K39" s="4"/>
    </row>
    <row r="40" spans="2:11">
      <c r="B40" s="7" t="s">
        <v>806</v>
      </c>
      <c r="C40" s="11"/>
      <c r="D40" s="8"/>
      <c r="E40" s="4"/>
      <c r="F40" s="4"/>
      <c r="G40" s="4"/>
      <c r="H40" s="4"/>
      <c r="I40" s="4"/>
      <c r="J40" s="4"/>
      <c r="K40" s="4"/>
    </row>
    <row r="41" spans="2:11">
      <c r="B41" s="7" t="s">
        <v>807</v>
      </c>
      <c r="C41" s="11"/>
      <c r="D41" s="8"/>
      <c r="E41" s="4"/>
      <c r="F41" s="4"/>
      <c r="G41" s="4"/>
      <c r="H41" s="4"/>
      <c r="I41" s="4"/>
      <c r="J41" s="4"/>
      <c r="K41" s="4"/>
    </row>
    <row r="42" spans="2:11">
      <c r="B42" s="7" t="s">
        <v>808</v>
      </c>
      <c r="C42" s="11"/>
      <c r="D42" s="8"/>
      <c r="E42" s="4"/>
      <c r="F42" s="4"/>
      <c r="G42" s="4"/>
      <c r="H42" s="4"/>
      <c r="I42" s="4"/>
      <c r="J42" s="4"/>
      <c r="K42" s="4"/>
    </row>
    <row r="43" spans="2:11">
      <c r="B43" s="7" t="s">
        <v>809</v>
      </c>
      <c r="C43" s="11"/>
      <c r="D43" s="8"/>
      <c r="E43" s="4"/>
      <c r="F43" s="4"/>
      <c r="G43" s="4"/>
      <c r="H43" s="4"/>
      <c r="I43" s="4"/>
      <c r="J43" s="4"/>
      <c r="K43" s="4"/>
    </row>
    <row r="44" spans="2:11">
      <c r="B44" s="7" t="s">
        <v>810</v>
      </c>
      <c r="C44" s="11"/>
      <c r="D44" s="8"/>
      <c r="E44" s="4"/>
      <c r="F44" s="4"/>
      <c r="G44" s="4"/>
      <c r="H44" s="4"/>
      <c r="I44" s="4"/>
      <c r="J44" s="4"/>
      <c r="K44" s="4"/>
    </row>
    <row r="45" spans="2:11">
      <c r="B45" s="36"/>
      <c r="C45" s="4"/>
      <c r="D45" s="43"/>
      <c r="E45" s="4"/>
      <c r="F45" s="4"/>
      <c r="G45" s="4"/>
      <c r="H45" s="4"/>
      <c r="I45" s="4"/>
      <c r="J45" s="4"/>
      <c r="K45" s="4"/>
    </row>
    <row r="46" spans="2:11" ht="13.8" thickBot="1">
      <c r="B46" s="13" t="s">
        <v>811</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elements/1.1/"/>
    <ds:schemaRef ds:uri="http://schemas.openxmlformats.org/package/2006/metadata/core-properties"/>
    <ds:schemaRef ds:uri="http://www.w3.org/XML/1998/namespace"/>
    <ds:schemaRef ds:uri="http://schemas.microsoft.com/office/infopath/2007/PartnerControls"/>
    <ds:schemaRef ds:uri="05393c6b-cd18-4237-b9c7-d9326894782a"/>
    <ds:schemaRef ds:uri="http://schemas.microsoft.com/office/2006/documentManagement/typ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2FADA219-26CD-4538-A941-B7481B83A9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_Hlk114425735</vt:lpstr>
      <vt:lpstr>_Hlk114485051</vt:lpstr>
      <vt:lpstr>_Hlk114485109</vt:lpstr>
      <vt:lpstr>_Hlk114485195</vt:lpstr>
      <vt:lpstr>_Hlk114485263</vt:lpstr>
      <vt:lpstr>_Hlk114485286</vt:lpstr>
      <vt:lpstr>_Hlk114485331</vt:lpstr>
      <vt:lpstr>_Hlk121929685</vt:lpstr>
      <vt:lpstr>_Hlk12290864</vt:lpstr>
      <vt:lpstr>_Hlk133218111</vt:lpstr>
      <vt:lpstr>_Hlk142908588</vt:lpstr>
      <vt:lpstr>_Hlk142908647</vt:lpstr>
      <vt:lpstr>_Hlk142908720</vt:lpstr>
      <vt:lpstr>_Hlk146527541</vt:lpstr>
      <vt:lpstr>_Hlk147145353</vt:lpstr>
      <vt:lpstr>_Hlk70922631</vt:lpstr>
      <vt:lpstr>_Hlk74639344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2024-07-13T17:28:48Z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2023-09-14T18:14:19Z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8602d905-300f-4206-ad0d-969b2871ce69</vt:lpwstr>
  </property>
  <property fmtid="{D5CDD505-2E9C-101B-9397-08002B2CF9AE}" pid="9" name="MSIP_Label_c968b3d1-e05f-4796-9c23-acaf26d588cb_ContentBits">
    <vt:lpwstr>0</vt:lpwstr>
  </property>
</Properties>
</file>